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4C33C96F-B1EF-4DA1-8259-B74938674B90}" xr6:coauthVersionLast="47" xr6:coauthVersionMax="47" xr10:uidLastSave="{00000000-0000-0000-0000-000000000000}"/>
  <bookViews>
    <workbookView xWindow="-120" yWindow="-120" windowWidth="51840" windowHeight="20925" activeTab="3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27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825" i="1" l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K8824" i="1"/>
  <c r="N8824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K8796" i="1"/>
  <c r="N8796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K8769" i="1"/>
  <c r="N876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K8739" i="1"/>
  <c r="N8739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K8712" i="1"/>
  <c r="N8712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K8681" i="1"/>
  <c r="N8681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K8585" i="1"/>
  <c r="N8585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K8489" i="1"/>
  <c r="N8489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K8393" i="1"/>
  <c r="N8393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K8297" i="1"/>
  <c r="N8297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K8201" i="1"/>
  <c r="N8201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K8105" i="1"/>
  <c r="N8105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K8009" i="1"/>
  <c r="N8009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K7913" i="1"/>
  <c r="N7913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K7817" i="1"/>
  <c r="N7817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K7721" i="1"/>
  <c r="N7721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K7692" i="1"/>
  <c r="N7692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K7665" i="1"/>
  <c r="N7665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K7569" i="1"/>
  <c r="N7569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K7473" i="1"/>
  <c r="N7473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K7445" i="1"/>
  <c r="N7445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K7414" i="1"/>
  <c r="N7414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K7390" i="1"/>
  <c r="N7390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K7326" i="1"/>
  <c r="N7326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K7262" i="1"/>
  <c r="N7262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K7237" i="1"/>
  <c r="N7237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K7209" i="1"/>
  <c r="N7209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K7185" i="1"/>
  <c r="N718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K7155" i="1"/>
  <c r="N7155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K7091" i="1"/>
  <c r="N7091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K7027" i="1"/>
  <c r="N7027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K6999" i="1"/>
  <c r="N6999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K6935" i="1"/>
  <c r="N693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K6905" i="1"/>
  <c r="N6905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K6881" i="1"/>
  <c r="N688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K6851" i="1"/>
  <c r="N6851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K6787" i="1"/>
  <c r="N6787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K6723" i="1"/>
  <c r="N6723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K6659" i="1"/>
  <c r="N6659" i="1"/>
  <c r="K6653" i="1"/>
  <c r="K6654" i="1"/>
  <c r="K6655" i="1"/>
  <c r="K6656" i="1"/>
  <c r="K6657" i="1"/>
  <c r="K6658" i="1"/>
  <c r="N6653" i="1"/>
  <c r="N6654" i="1"/>
  <c r="N6655" i="1"/>
  <c r="N6656" i="1"/>
  <c r="N6657" i="1"/>
  <c r="N6658" i="1"/>
  <c r="K6652" i="1"/>
  <c r="N6652" i="1"/>
  <c r="K6646" i="1"/>
  <c r="K6647" i="1"/>
  <c r="K6648" i="1"/>
  <c r="K6649" i="1"/>
  <c r="K6650" i="1"/>
  <c r="K6651" i="1"/>
  <c r="N6646" i="1"/>
  <c r="N6647" i="1"/>
  <c r="N6648" i="1"/>
  <c r="N6649" i="1"/>
  <c r="N6650" i="1"/>
  <c r="N6651" i="1"/>
  <c r="K6645" i="1"/>
  <c r="N6645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K6616" i="1"/>
  <c r="N6616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K6587" i="1"/>
  <c r="N6587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K6559" i="1"/>
  <c r="N6559" i="1"/>
  <c r="K6240" i="1" l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N6240" i="1"/>
  <c r="O6240" i="1" s="1"/>
  <c r="N6241" i="1"/>
  <c r="O6241" i="1" s="1"/>
  <c r="N6242" i="1"/>
  <c r="O6242" i="1" s="1"/>
  <c r="N6243" i="1"/>
  <c r="P6243" i="1" s="1"/>
  <c r="N6244" i="1"/>
  <c r="O6244" i="1" s="1"/>
  <c r="N6245" i="1"/>
  <c r="P6245" i="1" s="1"/>
  <c r="N6246" i="1"/>
  <c r="N6247" i="1"/>
  <c r="N6248" i="1"/>
  <c r="O6248" i="1" s="1"/>
  <c r="N6249" i="1"/>
  <c r="P6249" i="1" s="1"/>
  <c r="N6250" i="1"/>
  <c r="P6250" i="1" s="1"/>
  <c r="N6251" i="1"/>
  <c r="O6251" i="1" s="1"/>
  <c r="N6252" i="1"/>
  <c r="P6252" i="1" s="1"/>
  <c r="N6253" i="1"/>
  <c r="P6253" i="1" s="1"/>
  <c r="N6254" i="1"/>
  <c r="N6255" i="1"/>
  <c r="N6256" i="1"/>
  <c r="O6256" i="1" s="1"/>
  <c r="N6257" i="1"/>
  <c r="P6257" i="1" s="1"/>
  <c r="N6258" i="1"/>
  <c r="P6258" i="1" s="1"/>
  <c r="N6259" i="1"/>
  <c r="P6259" i="1" s="1"/>
  <c r="N6260" i="1"/>
  <c r="O6260" i="1" s="1"/>
  <c r="N6261" i="1"/>
  <c r="P6261" i="1" s="1"/>
  <c r="N6262" i="1"/>
  <c r="N6263" i="1"/>
  <c r="N6264" i="1"/>
  <c r="O6264" i="1" s="1"/>
  <c r="N6265" i="1"/>
  <c r="O6265" i="1" s="1"/>
  <c r="N6266" i="1"/>
  <c r="O6266" i="1" s="1"/>
  <c r="N6267" i="1"/>
  <c r="P6267" i="1" s="1"/>
  <c r="N6268" i="1"/>
  <c r="P6268" i="1" s="1"/>
  <c r="N6269" i="1"/>
  <c r="P6269" i="1" s="1"/>
  <c r="N6270" i="1"/>
  <c r="N6271" i="1"/>
  <c r="N6272" i="1"/>
  <c r="O6272" i="1" s="1"/>
  <c r="N6273" i="1"/>
  <c r="P6273" i="1" s="1"/>
  <c r="N6274" i="1"/>
  <c r="P6274" i="1" s="1"/>
  <c r="N6275" i="1"/>
  <c r="P6275" i="1" s="1"/>
  <c r="N6276" i="1"/>
  <c r="O6276" i="1" s="1"/>
  <c r="N6277" i="1"/>
  <c r="P6277" i="1" s="1"/>
  <c r="N6278" i="1"/>
  <c r="N6279" i="1"/>
  <c r="N6280" i="1"/>
  <c r="O6280" i="1" s="1"/>
  <c r="N6281" i="1"/>
  <c r="O6281" i="1" s="1"/>
  <c r="N6282" i="1"/>
  <c r="P6282" i="1" s="1"/>
  <c r="N6283" i="1"/>
  <c r="P6283" i="1" s="1"/>
  <c r="N6284" i="1"/>
  <c r="P6284" i="1" s="1"/>
  <c r="N6285" i="1"/>
  <c r="P6285" i="1" s="1"/>
  <c r="N6286" i="1"/>
  <c r="N6287" i="1"/>
  <c r="N6288" i="1"/>
  <c r="O6288" i="1" s="1"/>
  <c r="N6289" i="1"/>
  <c r="O6289" i="1" s="1"/>
  <c r="N6290" i="1"/>
  <c r="P6290" i="1" s="1"/>
  <c r="N6291" i="1"/>
  <c r="O6291" i="1" s="1"/>
  <c r="N6292" i="1"/>
  <c r="O6292" i="1" s="1"/>
  <c r="N6293" i="1"/>
  <c r="O6293" i="1" s="1"/>
  <c r="N6294" i="1"/>
  <c r="N6295" i="1"/>
  <c r="N6296" i="1"/>
  <c r="O6296" i="1" s="1"/>
  <c r="N6297" i="1"/>
  <c r="P6297" i="1" s="1"/>
  <c r="N6298" i="1"/>
  <c r="O6298" i="1" s="1"/>
  <c r="N6299" i="1"/>
  <c r="O6299" i="1" s="1"/>
  <c r="N6300" i="1"/>
  <c r="P6300" i="1" s="1"/>
  <c r="N6301" i="1"/>
  <c r="O6301" i="1" s="1"/>
  <c r="N6302" i="1"/>
  <c r="N6303" i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N6311" i="1"/>
  <c r="N6312" i="1"/>
  <c r="O6312" i="1" s="1"/>
  <c r="N6313" i="1"/>
  <c r="O6313" i="1" s="1"/>
  <c r="N6314" i="1"/>
  <c r="O6314" i="1" s="1"/>
  <c r="N6315" i="1"/>
  <c r="O6315" i="1" s="1"/>
  <c r="N6316" i="1"/>
  <c r="P6316" i="1" s="1"/>
  <c r="N6317" i="1"/>
  <c r="O6317" i="1" s="1"/>
  <c r="N6318" i="1"/>
  <c r="N6319" i="1"/>
  <c r="N6320" i="1"/>
  <c r="O6320" i="1" s="1"/>
  <c r="N6321" i="1"/>
  <c r="O6321" i="1" s="1"/>
  <c r="N6322" i="1"/>
  <c r="O6322" i="1" s="1"/>
  <c r="N6323" i="1"/>
  <c r="P6323" i="1" s="1"/>
  <c r="N6324" i="1"/>
  <c r="O6324" i="1" s="1"/>
  <c r="N6325" i="1"/>
  <c r="O6325" i="1" s="1"/>
  <c r="N6326" i="1"/>
  <c r="N6327" i="1"/>
  <c r="N6328" i="1"/>
  <c r="O6328" i="1" s="1"/>
  <c r="N6329" i="1"/>
  <c r="O6329" i="1" s="1"/>
  <c r="N6330" i="1"/>
  <c r="O6330" i="1" s="1"/>
  <c r="N6331" i="1"/>
  <c r="O6331" i="1" s="1"/>
  <c r="N6332" i="1"/>
  <c r="P6332" i="1" s="1"/>
  <c r="N6333" i="1"/>
  <c r="O6333" i="1" s="1"/>
  <c r="N6334" i="1"/>
  <c r="N6335" i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N6343" i="1"/>
  <c r="N6344" i="1"/>
  <c r="O6344" i="1" s="1"/>
  <c r="N6345" i="1"/>
  <c r="P6345" i="1" s="1"/>
  <c r="N6346" i="1"/>
  <c r="P6346" i="1" s="1"/>
  <c r="N6347" i="1"/>
  <c r="O6347" i="1" s="1"/>
  <c r="N6348" i="1"/>
  <c r="P6348" i="1" s="1"/>
  <c r="N6349" i="1"/>
  <c r="O6349" i="1" s="1"/>
  <c r="N6350" i="1"/>
  <c r="N6351" i="1"/>
  <c r="N6352" i="1"/>
  <c r="O6352" i="1" s="1"/>
  <c r="N6353" i="1"/>
  <c r="P6353" i="1" s="1"/>
  <c r="N6354" i="1"/>
  <c r="O6354" i="1" s="1"/>
  <c r="N6355" i="1"/>
  <c r="O6355" i="1" s="1"/>
  <c r="N6356" i="1"/>
  <c r="O6356" i="1" s="1"/>
  <c r="N6357" i="1"/>
  <c r="O6357" i="1" s="1"/>
  <c r="N6358" i="1"/>
  <c r="N6359" i="1"/>
  <c r="N6360" i="1"/>
  <c r="O6360" i="1" s="1"/>
  <c r="N6361" i="1"/>
  <c r="P6361" i="1" s="1"/>
  <c r="N6362" i="1"/>
  <c r="O6362" i="1" s="1"/>
  <c r="N6363" i="1"/>
  <c r="O6363" i="1" s="1"/>
  <c r="N6364" i="1"/>
  <c r="P6364" i="1" s="1"/>
  <c r="N6365" i="1"/>
  <c r="P6365" i="1" s="1"/>
  <c r="N6366" i="1"/>
  <c r="N6367" i="1"/>
  <c r="P6367" i="1" s="1"/>
  <c r="N6368" i="1"/>
  <c r="O6368" i="1" s="1"/>
  <c r="N6369" i="1"/>
  <c r="P6369" i="1" s="1"/>
  <c r="N6370" i="1"/>
  <c r="O6370" i="1" s="1"/>
  <c r="N6371" i="1"/>
  <c r="O6371" i="1" s="1"/>
  <c r="N6372" i="1"/>
  <c r="O6372" i="1" s="1"/>
  <c r="N6373" i="1"/>
  <c r="O6373" i="1" s="1"/>
  <c r="N6374" i="1"/>
  <c r="N6375" i="1"/>
  <c r="O6375" i="1" s="1"/>
  <c r="N6376" i="1"/>
  <c r="O6376" i="1" s="1"/>
  <c r="N6377" i="1"/>
  <c r="O6377" i="1" s="1"/>
  <c r="N6378" i="1"/>
  <c r="P6378" i="1" s="1"/>
  <c r="N6379" i="1"/>
  <c r="O6379" i="1" s="1"/>
  <c r="N6380" i="1"/>
  <c r="P6380" i="1" s="1"/>
  <c r="N6381" i="1"/>
  <c r="O6381" i="1" s="1"/>
  <c r="N6382" i="1"/>
  <c r="N6383" i="1"/>
  <c r="O6383" i="1" s="1"/>
  <c r="N6384" i="1"/>
  <c r="O6384" i="1" s="1"/>
  <c r="N6385" i="1"/>
  <c r="P6385" i="1" s="1"/>
  <c r="N6386" i="1"/>
  <c r="O6386" i="1" s="1"/>
  <c r="N6387" i="1"/>
  <c r="P6387" i="1" s="1"/>
  <c r="N6388" i="1"/>
  <c r="O6388" i="1" s="1"/>
  <c r="N6389" i="1"/>
  <c r="O6389" i="1" s="1"/>
  <c r="N6390" i="1"/>
  <c r="N6391" i="1"/>
  <c r="P6391" i="1" s="1"/>
  <c r="N6392" i="1"/>
  <c r="O6392" i="1" s="1"/>
  <c r="N6393" i="1"/>
  <c r="P6393" i="1" s="1"/>
  <c r="N6394" i="1"/>
  <c r="O6394" i="1" s="1"/>
  <c r="N6395" i="1"/>
  <c r="O6395" i="1" s="1"/>
  <c r="N6396" i="1"/>
  <c r="O6396" i="1" s="1"/>
  <c r="N6397" i="1"/>
  <c r="P6397" i="1" s="1"/>
  <c r="N6398" i="1"/>
  <c r="N6399" i="1"/>
  <c r="P6399" i="1" s="1"/>
  <c r="N6400" i="1"/>
  <c r="O6400" i="1" s="1"/>
  <c r="N6401" i="1"/>
  <c r="O6401" i="1" s="1"/>
  <c r="N6402" i="1"/>
  <c r="O6402" i="1" s="1"/>
  <c r="N6403" i="1"/>
  <c r="P6403" i="1" s="1"/>
  <c r="N6404" i="1"/>
  <c r="O6404" i="1" s="1"/>
  <c r="N6405" i="1"/>
  <c r="O6405" i="1" s="1"/>
  <c r="N6406" i="1"/>
  <c r="N6407" i="1"/>
  <c r="P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N6415" i="1"/>
  <c r="P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N6423" i="1"/>
  <c r="O6423" i="1" s="1"/>
  <c r="N6424" i="1"/>
  <c r="O6424" i="1" s="1"/>
  <c r="N6425" i="1"/>
  <c r="P6425" i="1" s="1"/>
  <c r="N6426" i="1"/>
  <c r="P6426" i="1" s="1"/>
  <c r="N6427" i="1"/>
  <c r="O6427" i="1" s="1"/>
  <c r="N6428" i="1"/>
  <c r="O6428" i="1" s="1"/>
  <c r="N6429" i="1"/>
  <c r="P6429" i="1" s="1"/>
  <c r="N6430" i="1"/>
  <c r="N6431" i="1"/>
  <c r="P6431" i="1" s="1"/>
  <c r="N6432" i="1"/>
  <c r="O6432" i="1" s="1"/>
  <c r="N6433" i="1"/>
  <c r="P6433" i="1" s="1"/>
  <c r="N6434" i="1"/>
  <c r="P6434" i="1" s="1"/>
  <c r="N6435" i="1"/>
  <c r="O6435" i="1" s="1"/>
  <c r="N6436" i="1"/>
  <c r="O6436" i="1" s="1"/>
  <c r="N6437" i="1"/>
  <c r="O6437" i="1" s="1"/>
  <c r="N6438" i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N6447" i="1"/>
  <c r="P6447" i="1" s="1"/>
  <c r="N6448" i="1"/>
  <c r="O6448" i="1" s="1"/>
  <c r="N6449" i="1"/>
  <c r="O6449" i="1" s="1"/>
  <c r="N6450" i="1"/>
  <c r="O6450" i="1" s="1"/>
  <c r="N6451" i="1"/>
  <c r="P6451" i="1" s="1"/>
  <c r="N6452" i="1"/>
  <c r="O6452" i="1" s="1"/>
  <c r="N6453" i="1"/>
  <c r="O6453" i="1" s="1"/>
  <c r="N6454" i="1"/>
  <c r="N6455" i="1"/>
  <c r="O6455" i="1" s="1"/>
  <c r="N6456" i="1"/>
  <c r="O6456" i="1" s="1"/>
  <c r="N6457" i="1"/>
  <c r="P6457" i="1" s="1"/>
  <c r="N6458" i="1"/>
  <c r="O6458" i="1" s="1"/>
  <c r="N6459" i="1"/>
  <c r="O6459" i="1" s="1"/>
  <c r="N6460" i="1"/>
  <c r="O6460" i="1" s="1"/>
  <c r="N6461" i="1"/>
  <c r="P6461" i="1" s="1"/>
  <c r="N6462" i="1"/>
  <c r="N6463" i="1"/>
  <c r="P6463" i="1" s="1"/>
  <c r="N6464" i="1"/>
  <c r="O6464" i="1" s="1"/>
  <c r="N6465" i="1"/>
  <c r="P6465" i="1" s="1"/>
  <c r="N6466" i="1"/>
  <c r="P6466" i="1" s="1"/>
  <c r="N6467" i="1"/>
  <c r="P6467" i="1" s="1"/>
  <c r="N6468" i="1"/>
  <c r="O6468" i="1" s="1"/>
  <c r="N6469" i="1"/>
  <c r="O6469" i="1" s="1"/>
  <c r="N6470" i="1"/>
  <c r="N6471" i="1"/>
  <c r="P6471" i="1" s="1"/>
  <c r="N6472" i="1"/>
  <c r="O6472" i="1" s="1"/>
  <c r="N6473" i="1"/>
  <c r="P6473" i="1" s="1"/>
  <c r="N6474" i="1"/>
  <c r="P6474" i="1" s="1"/>
  <c r="N6475" i="1"/>
  <c r="O6475" i="1" s="1"/>
  <c r="N6476" i="1"/>
  <c r="O6476" i="1" s="1"/>
  <c r="N6477" i="1"/>
  <c r="O6477" i="1" s="1"/>
  <c r="N6478" i="1"/>
  <c r="N6479" i="1"/>
  <c r="P6479" i="1" s="1"/>
  <c r="N6480" i="1"/>
  <c r="O6480" i="1" s="1"/>
  <c r="N6481" i="1"/>
  <c r="O6481" i="1" s="1"/>
  <c r="N6482" i="1"/>
  <c r="O6482" i="1" s="1"/>
  <c r="N6483" i="1"/>
  <c r="O6483" i="1" s="1"/>
  <c r="N6484" i="1"/>
  <c r="P6484" i="1" s="1"/>
  <c r="N6485" i="1"/>
  <c r="O6485" i="1" s="1"/>
  <c r="N6486" i="1"/>
  <c r="N6487" i="1"/>
  <c r="P6487" i="1" s="1"/>
  <c r="N6488" i="1"/>
  <c r="O6488" i="1" s="1"/>
  <c r="N6489" i="1"/>
  <c r="O6489" i="1" s="1"/>
  <c r="N6490" i="1"/>
  <c r="O6490" i="1" s="1"/>
  <c r="N6491" i="1"/>
  <c r="P6491" i="1" s="1"/>
  <c r="N6492" i="1"/>
  <c r="O6492" i="1" s="1"/>
  <c r="N6493" i="1"/>
  <c r="P6493" i="1" s="1"/>
  <c r="N6494" i="1"/>
  <c r="N6495" i="1"/>
  <c r="P6495" i="1" s="1"/>
  <c r="N6496" i="1"/>
  <c r="O6496" i="1" s="1"/>
  <c r="N6497" i="1"/>
  <c r="O6497" i="1" s="1"/>
  <c r="N6498" i="1"/>
  <c r="P6498" i="1" s="1"/>
  <c r="N6499" i="1"/>
  <c r="O6499" i="1" s="1"/>
  <c r="N6500" i="1"/>
  <c r="P6500" i="1" s="1"/>
  <c r="N6501" i="1"/>
  <c r="P6501" i="1" s="1"/>
  <c r="N6502" i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N6511" i="1"/>
  <c r="P6511" i="1" s="1"/>
  <c r="N6512" i="1"/>
  <c r="O6512" i="1" s="1"/>
  <c r="N6513" i="1"/>
  <c r="O6513" i="1" s="1"/>
  <c r="N6514" i="1"/>
  <c r="O6514" i="1" s="1"/>
  <c r="N6515" i="1"/>
  <c r="P6515" i="1" s="1"/>
  <c r="N6516" i="1"/>
  <c r="P6516" i="1" s="1"/>
  <c r="N6517" i="1"/>
  <c r="O6517" i="1" s="1"/>
  <c r="N6518" i="1"/>
  <c r="N6519" i="1"/>
  <c r="P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P6525" i="1" s="1"/>
  <c r="N6526" i="1"/>
  <c r="N6527" i="1"/>
  <c r="O6527" i="1" s="1"/>
  <c r="N6528" i="1"/>
  <c r="O6528" i="1" s="1"/>
  <c r="N6529" i="1"/>
  <c r="O6529" i="1" s="1"/>
  <c r="N6530" i="1"/>
  <c r="O6530" i="1" s="1"/>
  <c r="N6531" i="1"/>
  <c r="P6531" i="1" s="1"/>
  <c r="N6532" i="1"/>
  <c r="P6532" i="1" s="1"/>
  <c r="N6533" i="1"/>
  <c r="P6533" i="1" s="1"/>
  <c r="N6534" i="1"/>
  <c r="N6535" i="1"/>
  <c r="P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N6543" i="1"/>
  <c r="P6543" i="1" s="1"/>
  <c r="N6544" i="1"/>
  <c r="O6544" i="1" s="1"/>
  <c r="N6545" i="1"/>
  <c r="O6545" i="1" s="1"/>
  <c r="N6546" i="1"/>
  <c r="P6546" i="1" s="1"/>
  <c r="N6547" i="1"/>
  <c r="O6547" i="1" s="1"/>
  <c r="N6548" i="1"/>
  <c r="P6548" i="1" s="1"/>
  <c r="N6549" i="1"/>
  <c r="O6549" i="1" s="1"/>
  <c r="N6550" i="1"/>
  <c r="O6550" i="1" s="1"/>
  <c r="N6551" i="1"/>
  <c r="P6551" i="1" s="1"/>
  <c r="N6552" i="1"/>
  <c r="O6552" i="1" s="1"/>
  <c r="N6553" i="1"/>
  <c r="O6553" i="1" s="1"/>
  <c r="N6554" i="1"/>
  <c r="O6554" i="1" s="1"/>
  <c r="N6555" i="1"/>
  <c r="P6555" i="1" s="1"/>
  <c r="N6556" i="1"/>
  <c r="O6556" i="1" s="1"/>
  <c r="N6557" i="1"/>
  <c r="P6557" i="1" s="1"/>
  <c r="N6558" i="1"/>
  <c r="O6558" i="1" s="1"/>
  <c r="O6247" i="1"/>
  <c r="O6255" i="1"/>
  <c r="O6263" i="1"/>
  <c r="O6271" i="1"/>
  <c r="O6279" i="1"/>
  <c r="O6287" i="1"/>
  <c r="O6295" i="1"/>
  <c r="O6303" i="1"/>
  <c r="O6311" i="1"/>
  <c r="O6319" i="1"/>
  <c r="O6327" i="1"/>
  <c r="O6335" i="1"/>
  <c r="O6343" i="1"/>
  <c r="O6351" i="1"/>
  <c r="O6359" i="1"/>
  <c r="O6367" i="1"/>
  <c r="P6247" i="1"/>
  <c r="P6255" i="1"/>
  <c r="P6263" i="1"/>
  <c r="P6271" i="1"/>
  <c r="P6279" i="1"/>
  <c r="P6287" i="1"/>
  <c r="P6295" i="1"/>
  <c r="P6303" i="1"/>
  <c r="P6311" i="1"/>
  <c r="P6319" i="1"/>
  <c r="P6327" i="1"/>
  <c r="P6335" i="1"/>
  <c r="P6343" i="1"/>
  <c r="P6351" i="1"/>
  <c r="P6359" i="1"/>
  <c r="P6550" i="1"/>
  <c r="K6239" i="1"/>
  <c r="N6239" i="1"/>
  <c r="O6239" i="1" s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K6212" i="1"/>
  <c r="N6212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K6186" i="1"/>
  <c r="N6186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K6158" i="1"/>
  <c r="N6158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K6134" i="1"/>
  <c r="N6134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K6107" i="1"/>
  <c r="N6107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K6043" i="1"/>
  <c r="N6043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K6018" i="1"/>
  <c r="N6018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K5994" i="1"/>
  <c r="N5994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K5930" i="1"/>
  <c r="N5930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K5866" i="1"/>
  <c r="N5866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K5802" i="1"/>
  <c r="N5802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K5775" i="1"/>
  <c r="N5775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K5744" i="1"/>
  <c r="N5744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K5723" i="1"/>
  <c r="N5723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K5702" i="1"/>
  <c r="N5702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N5575" i="1"/>
  <c r="P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P5583" i="1" s="1"/>
  <c r="N5584" i="1"/>
  <c r="P5584" i="1" s="1"/>
  <c r="N5585" i="1"/>
  <c r="O5585" i="1" s="1"/>
  <c r="N5586" i="1"/>
  <c r="P5586" i="1" s="1"/>
  <c r="N5587" i="1"/>
  <c r="P5587" i="1" s="1"/>
  <c r="N5588" i="1"/>
  <c r="O5588" i="1" s="1"/>
  <c r="N5589" i="1"/>
  <c r="O5589" i="1" s="1"/>
  <c r="N5590" i="1"/>
  <c r="O5590" i="1" s="1"/>
  <c r="N5591" i="1"/>
  <c r="P5591" i="1" s="1"/>
  <c r="N5592" i="1"/>
  <c r="P5592" i="1" s="1"/>
  <c r="N5593" i="1"/>
  <c r="O5593" i="1" s="1"/>
  <c r="N5594" i="1"/>
  <c r="O5594" i="1" s="1"/>
  <c r="N5595" i="1"/>
  <c r="P5595" i="1" s="1"/>
  <c r="N5596" i="1"/>
  <c r="P5596" i="1" s="1"/>
  <c r="N5597" i="1"/>
  <c r="P5597" i="1" s="1"/>
  <c r="N5598" i="1"/>
  <c r="O5598" i="1" s="1"/>
  <c r="N5599" i="1"/>
  <c r="P5599" i="1" s="1"/>
  <c r="N5600" i="1"/>
  <c r="O5600" i="1" s="1"/>
  <c r="N5601" i="1"/>
  <c r="O5601" i="1" s="1"/>
  <c r="N5602" i="1"/>
  <c r="O5602" i="1" s="1"/>
  <c r="N5603" i="1"/>
  <c r="P5603" i="1" s="1"/>
  <c r="N5604" i="1"/>
  <c r="P5604" i="1" s="1"/>
  <c r="N5605" i="1"/>
  <c r="P5605" i="1" s="1"/>
  <c r="N5606" i="1"/>
  <c r="O5606" i="1" s="1"/>
  <c r="N5607" i="1"/>
  <c r="P5607" i="1" s="1"/>
  <c r="N5608" i="1"/>
  <c r="O5608" i="1" s="1"/>
  <c r="N5609" i="1"/>
  <c r="O5609" i="1" s="1"/>
  <c r="N5610" i="1"/>
  <c r="P5610" i="1" s="1"/>
  <c r="N5611" i="1"/>
  <c r="O5611" i="1" s="1"/>
  <c r="N5612" i="1"/>
  <c r="O5612" i="1" s="1"/>
  <c r="N5613" i="1"/>
  <c r="O5613" i="1" s="1"/>
  <c r="N5614" i="1"/>
  <c r="O5614" i="1" s="1"/>
  <c r="N5615" i="1"/>
  <c r="P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P5623" i="1" s="1"/>
  <c r="N5624" i="1"/>
  <c r="O5624" i="1" s="1"/>
  <c r="N5625" i="1"/>
  <c r="O5625" i="1" s="1"/>
  <c r="N5626" i="1"/>
  <c r="O5626" i="1" s="1"/>
  <c r="N5627" i="1"/>
  <c r="P5627" i="1" s="1"/>
  <c r="N5628" i="1"/>
  <c r="O5628" i="1" s="1"/>
  <c r="N5629" i="1"/>
  <c r="O5629" i="1" s="1"/>
  <c r="N5630" i="1"/>
  <c r="O5630" i="1" s="1"/>
  <c r="N5631" i="1"/>
  <c r="P5631" i="1" s="1"/>
  <c r="N5632" i="1"/>
  <c r="O5632" i="1" s="1"/>
  <c r="N5633" i="1"/>
  <c r="P5633" i="1" s="1"/>
  <c r="N5634" i="1"/>
  <c r="O5634" i="1" s="1"/>
  <c r="N5635" i="1"/>
  <c r="P5635" i="1" s="1"/>
  <c r="N5636" i="1"/>
  <c r="O5636" i="1" s="1"/>
  <c r="N5637" i="1"/>
  <c r="O5637" i="1" s="1"/>
  <c r="N5638" i="1"/>
  <c r="O5638" i="1" s="1"/>
  <c r="N5639" i="1"/>
  <c r="P5639" i="1" s="1"/>
  <c r="N5640" i="1"/>
  <c r="O5640" i="1" s="1"/>
  <c r="N5641" i="1"/>
  <c r="O5641" i="1" s="1"/>
  <c r="N5642" i="1"/>
  <c r="O5642" i="1" s="1"/>
  <c r="N5643" i="1"/>
  <c r="O5643" i="1" s="1"/>
  <c r="N5644" i="1"/>
  <c r="P5644" i="1" s="1"/>
  <c r="N5645" i="1"/>
  <c r="O5645" i="1" s="1"/>
  <c r="N5646" i="1"/>
  <c r="O5646" i="1" s="1"/>
  <c r="N5647" i="1"/>
  <c r="P5647" i="1" s="1"/>
  <c r="N5648" i="1"/>
  <c r="P5648" i="1" s="1"/>
  <c r="N5649" i="1"/>
  <c r="O5649" i="1" s="1"/>
  <c r="N5650" i="1"/>
  <c r="P5650" i="1" s="1"/>
  <c r="N5651" i="1"/>
  <c r="O5651" i="1" s="1"/>
  <c r="N5652" i="1"/>
  <c r="O5652" i="1" s="1"/>
  <c r="N5653" i="1"/>
  <c r="O5653" i="1" s="1"/>
  <c r="N5654" i="1"/>
  <c r="O5654" i="1" s="1"/>
  <c r="N5655" i="1"/>
  <c r="P5655" i="1" s="1"/>
  <c r="N5656" i="1"/>
  <c r="P5656" i="1" s="1"/>
  <c r="N5657" i="1"/>
  <c r="P5657" i="1" s="1"/>
  <c r="N5658" i="1"/>
  <c r="P5658" i="1" s="1"/>
  <c r="N5659" i="1"/>
  <c r="O5659" i="1" s="1"/>
  <c r="N5660" i="1"/>
  <c r="O5660" i="1" s="1"/>
  <c r="N5661" i="1"/>
  <c r="O5661" i="1" s="1"/>
  <c r="N5662" i="1"/>
  <c r="O5662" i="1" s="1"/>
  <c r="N5663" i="1"/>
  <c r="P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P5671" i="1" s="1"/>
  <c r="N5672" i="1"/>
  <c r="O5672" i="1" s="1"/>
  <c r="N5673" i="1"/>
  <c r="O5673" i="1" s="1"/>
  <c r="N5674" i="1"/>
  <c r="O5674" i="1" s="1"/>
  <c r="N5675" i="1"/>
  <c r="P5675" i="1" s="1"/>
  <c r="N5676" i="1"/>
  <c r="P5676" i="1" s="1"/>
  <c r="N5677" i="1"/>
  <c r="O5677" i="1" s="1"/>
  <c r="N5678" i="1"/>
  <c r="O5678" i="1" s="1"/>
  <c r="N5679" i="1"/>
  <c r="P5679" i="1" s="1"/>
  <c r="N5680" i="1"/>
  <c r="O5680" i="1" s="1"/>
  <c r="N5681" i="1"/>
  <c r="O5681" i="1" s="1"/>
  <c r="N5682" i="1"/>
  <c r="P5682" i="1" s="1"/>
  <c r="N5683" i="1"/>
  <c r="P5683" i="1" s="1"/>
  <c r="N5684" i="1"/>
  <c r="O5684" i="1" s="1"/>
  <c r="N5685" i="1"/>
  <c r="O5685" i="1" s="1"/>
  <c r="N5686" i="1"/>
  <c r="O5686" i="1" s="1"/>
  <c r="N5687" i="1"/>
  <c r="P5687" i="1" s="1"/>
  <c r="N5688" i="1"/>
  <c r="O5688" i="1" s="1"/>
  <c r="N5689" i="1"/>
  <c r="P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P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K5574" i="1"/>
  <c r="N5574" i="1"/>
  <c r="P5574" i="1" s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N5447" i="1"/>
  <c r="O5447" i="1" s="1"/>
  <c r="N5448" i="1"/>
  <c r="P5448" i="1" s="1"/>
  <c r="N5449" i="1"/>
  <c r="P5449" i="1" s="1"/>
  <c r="N5450" i="1"/>
  <c r="O5450" i="1" s="1"/>
  <c r="N5451" i="1"/>
  <c r="P5451" i="1" s="1"/>
  <c r="N5452" i="1"/>
  <c r="O5452" i="1" s="1"/>
  <c r="N5453" i="1"/>
  <c r="P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P5459" i="1" s="1"/>
  <c r="N5460" i="1"/>
  <c r="O5460" i="1" s="1"/>
  <c r="N5461" i="1"/>
  <c r="P5461" i="1" s="1"/>
  <c r="N5462" i="1"/>
  <c r="P5462" i="1" s="1"/>
  <c r="N5463" i="1"/>
  <c r="O5463" i="1" s="1"/>
  <c r="N5464" i="1"/>
  <c r="O5464" i="1" s="1"/>
  <c r="N5465" i="1"/>
  <c r="O5465" i="1" s="1"/>
  <c r="N5466" i="1"/>
  <c r="O5466" i="1" s="1"/>
  <c r="N5467" i="1"/>
  <c r="P5467" i="1" s="1"/>
  <c r="N5468" i="1"/>
  <c r="P5468" i="1" s="1"/>
  <c r="N5469" i="1"/>
  <c r="P5469" i="1" s="1"/>
  <c r="N5470" i="1"/>
  <c r="O5470" i="1" s="1"/>
  <c r="N5471" i="1"/>
  <c r="O5471" i="1" s="1"/>
  <c r="N5472" i="1"/>
  <c r="O5472" i="1" s="1"/>
  <c r="N5473" i="1"/>
  <c r="P5473" i="1" s="1"/>
  <c r="N5474" i="1"/>
  <c r="O5474" i="1" s="1"/>
  <c r="N5475" i="1"/>
  <c r="P5475" i="1" s="1"/>
  <c r="N5476" i="1"/>
  <c r="O5476" i="1" s="1"/>
  <c r="N5477" i="1"/>
  <c r="P5477" i="1" s="1"/>
  <c r="N5478" i="1"/>
  <c r="O5478" i="1" s="1"/>
  <c r="N5479" i="1"/>
  <c r="P5479" i="1" s="1"/>
  <c r="N5480" i="1"/>
  <c r="O5480" i="1" s="1"/>
  <c r="N5481" i="1"/>
  <c r="O5481" i="1" s="1"/>
  <c r="N5482" i="1"/>
  <c r="O5482" i="1" s="1"/>
  <c r="N5483" i="1"/>
  <c r="P5483" i="1" s="1"/>
  <c r="N5484" i="1"/>
  <c r="O5484" i="1" s="1"/>
  <c r="N5485" i="1"/>
  <c r="P5485" i="1" s="1"/>
  <c r="N5486" i="1"/>
  <c r="O5486" i="1" s="1"/>
  <c r="N5487" i="1"/>
  <c r="O5487" i="1" s="1"/>
  <c r="N5488" i="1"/>
  <c r="P5488" i="1" s="1"/>
  <c r="N5489" i="1"/>
  <c r="P5489" i="1" s="1"/>
  <c r="N5490" i="1"/>
  <c r="O5490" i="1" s="1"/>
  <c r="N5491" i="1"/>
  <c r="P5491" i="1" s="1"/>
  <c r="N5492" i="1"/>
  <c r="O5492" i="1" s="1"/>
  <c r="N5493" i="1"/>
  <c r="P5493" i="1" s="1"/>
  <c r="N5494" i="1"/>
  <c r="O5494" i="1" s="1"/>
  <c r="N5495" i="1"/>
  <c r="P5495" i="1" s="1"/>
  <c r="N5496" i="1"/>
  <c r="P5496" i="1" s="1"/>
  <c r="N5497" i="1"/>
  <c r="O5497" i="1" s="1"/>
  <c r="N5498" i="1"/>
  <c r="O5498" i="1" s="1"/>
  <c r="N5499" i="1"/>
  <c r="P5499" i="1" s="1"/>
  <c r="N5500" i="1"/>
  <c r="O5500" i="1" s="1"/>
  <c r="N5501" i="1"/>
  <c r="P5501" i="1" s="1"/>
  <c r="N5502" i="1"/>
  <c r="O5502" i="1" s="1"/>
  <c r="N5503" i="1"/>
  <c r="O5503" i="1" s="1"/>
  <c r="N5504" i="1"/>
  <c r="O5504" i="1" s="1"/>
  <c r="N5505" i="1"/>
  <c r="P5505" i="1" s="1"/>
  <c r="N5506" i="1"/>
  <c r="O5506" i="1" s="1"/>
  <c r="N5507" i="1"/>
  <c r="P5507" i="1" s="1"/>
  <c r="N5508" i="1"/>
  <c r="P5508" i="1" s="1"/>
  <c r="N5509" i="1"/>
  <c r="P5509" i="1" s="1"/>
  <c r="N5510" i="1"/>
  <c r="O5510" i="1" s="1"/>
  <c r="N5511" i="1"/>
  <c r="P5511" i="1" s="1"/>
  <c r="N5512" i="1"/>
  <c r="P5512" i="1" s="1"/>
  <c r="N5513" i="1"/>
  <c r="O5513" i="1" s="1"/>
  <c r="N5514" i="1"/>
  <c r="O5514" i="1" s="1"/>
  <c r="N5515" i="1"/>
  <c r="P5515" i="1" s="1"/>
  <c r="N5516" i="1"/>
  <c r="O5516" i="1" s="1"/>
  <c r="N5517" i="1"/>
  <c r="P5517" i="1" s="1"/>
  <c r="N5518" i="1"/>
  <c r="O5518" i="1" s="1"/>
  <c r="N5519" i="1"/>
  <c r="P5519" i="1" s="1"/>
  <c r="N5520" i="1"/>
  <c r="O5520" i="1" s="1"/>
  <c r="N5521" i="1"/>
  <c r="O5521" i="1" s="1"/>
  <c r="N5522" i="1"/>
  <c r="O5522" i="1" s="1"/>
  <c r="N5523" i="1"/>
  <c r="P5523" i="1" s="1"/>
  <c r="N5524" i="1"/>
  <c r="O5524" i="1" s="1"/>
  <c r="N5525" i="1"/>
  <c r="P5525" i="1" s="1"/>
  <c r="N5526" i="1"/>
  <c r="P5526" i="1" s="1"/>
  <c r="N5527" i="1"/>
  <c r="P5527" i="1" s="1"/>
  <c r="N5528" i="1"/>
  <c r="O5528" i="1" s="1"/>
  <c r="N5529" i="1"/>
  <c r="O5529" i="1" s="1"/>
  <c r="N5530" i="1"/>
  <c r="O5530" i="1" s="1"/>
  <c r="N5531" i="1"/>
  <c r="P5531" i="1" s="1"/>
  <c r="N5532" i="1"/>
  <c r="O5532" i="1" s="1"/>
  <c r="N5533" i="1"/>
  <c r="P5533" i="1" s="1"/>
  <c r="N5534" i="1"/>
  <c r="P5534" i="1" s="1"/>
  <c r="N5535" i="1"/>
  <c r="P5535" i="1" s="1"/>
  <c r="N5536" i="1"/>
  <c r="O5536" i="1" s="1"/>
  <c r="N5537" i="1"/>
  <c r="P5537" i="1" s="1"/>
  <c r="N5538" i="1"/>
  <c r="O5538" i="1" s="1"/>
  <c r="N5539" i="1"/>
  <c r="P5539" i="1" s="1"/>
  <c r="N5540" i="1"/>
  <c r="O5540" i="1" s="1"/>
  <c r="N5541" i="1"/>
  <c r="P5541" i="1" s="1"/>
  <c r="N5542" i="1"/>
  <c r="P5542" i="1" s="1"/>
  <c r="N5543" i="1"/>
  <c r="O5543" i="1" s="1"/>
  <c r="N5544" i="1"/>
  <c r="O5544" i="1" s="1"/>
  <c r="N5545" i="1"/>
  <c r="O5545" i="1" s="1"/>
  <c r="N5546" i="1"/>
  <c r="O5546" i="1" s="1"/>
  <c r="N5547" i="1"/>
  <c r="P5547" i="1" s="1"/>
  <c r="N5548" i="1"/>
  <c r="O5548" i="1" s="1"/>
  <c r="N5549" i="1"/>
  <c r="P5549" i="1" s="1"/>
  <c r="N5550" i="1"/>
  <c r="P5550" i="1" s="1"/>
  <c r="N5551" i="1"/>
  <c r="O5551" i="1" s="1"/>
  <c r="N5552" i="1"/>
  <c r="P5552" i="1" s="1"/>
  <c r="N5553" i="1"/>
  <c r="P5553" i="1" s="1"/>
  <c r="N5554" i="1"/>
  <c r="O5554" i="1" s="1"/>
  <c r="N5555" i="1"/>
  <c r="P5555" i="1" s="1"/>
  <c r="N5556" i="1"/>
  <c r="O5556" i="1" s="1"/>
  <c r="N5557" i="1"/>
  <c r="P5557" i="1" s="1"/>
  <c r="N5558" i="1"/>
  <c r="O5558" i="1" s="1"/>
  <c r="N5559" i="1"/>
  <c r="P5559" i="1" s="1"/>
  <c r="N5560" i="1"/>
  <c r="P5560" i="1" s="1"/>
  <c r="N5561" i="1"/>
  <c r="P5561" i="1" s="1"/>
  <c r="N5562" i="1"/>
  <c r="O5562" i="1" s="1"/>
  <c r="N5563" i="1"/>
  <c r="P5563" i="1" s="1"/>
  <c r="N5564" i="1"/>
  <c r="O5564" i="1" s="1"/>
  <c r="N5565" i="1"/>
  <c r="P5565" i="1" s="1"/>
  <c r="N5566" i="1"/>
  <c r="O5566" i="1" s="1"/>
  <c r="N5567" i="1"/>
  <c r="P5567" i="1" s="1"/>
  <c r="N5568" i="1"/>
  <c r="O5568" i="1" s="1"/>
  <c r="N5569" i="1"/>
  <c r="O5569" i="1" s="1"/>
  <c r="N5570" i="1"/>
  <c r="O5570" i="1" s="1"/>
  <c r="N5571" i="1"/>
  <c r="P5571" i="1" s="1"/>
  <c r="N5572" i="1"/>
  <c r="O5572" i="1" s="1"/>
  <c r="N5573" i="1"/>
  <c r="P5573" i="1" s="1"/>
  <c r="O5462" i="1"/>
  <c r="K5446" i="1"/>
  <c r="N5446" i="1"/>
  <c r="P5446" i="1" s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K5422" i="1"/>
  <c r="N5422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K5394" i="1"/>
  <c r="N5394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K5367" i="1"/>
  <c r="N5367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K5341" i="1"/>
  <c r="N5341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K5310" i="1"/>
  <c r="N531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K5280" i="1"/>
  <c r="N5280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K5216" i="1"/>
  <c r="N5216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K5152" i="1"/>
  <c r="N5152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K5088" i="1"/>
  <c r="N5088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K5061" i="1"/>
  <c r="N506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K5031" i="1"/>
  <c r="N503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K5001" i="1"/>
  <c r="N5001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K4974" i="1"/>
  <c r="N4974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K4946" i="1"/>
  <c r="N4946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K4915" i="1"/>
  <c r="N4915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K4893" i="1"/>
  <c r="N4893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O4765" i="1" s="1"/>
  <c r="N4766" i="1"/>
  <c r="N4767" i="1"/>
  <c r="O4767" i="1" s="1"/>
  <c r="N4768" i="1"/>
  <c r="O4768" i="1" s="1"/>
  <c r="N4769" i="1"/>
  <c r="P4769" i="1" s="1"/>
  <c r="N4770" i="1"/>
  <c r="O4770" i="1" s="1"/>
  <c r="N4771" i="1"/>
  <c r="O4771" i="1" s="1"/>
  <c r="N4772" i="1"/>
  <c r="O4772" i="1" s="1"/>
  <c r="N4773" i="1"/>
  <c r="O4773" i="1" s="1"/>
  <c r="N4774" i="1"/>
  <c r="N4775" i="1"/>
  <c r="O4775" i="1" s="1"/>
  <c r="N4776" i="1"/>
  <c r="P4776" i="1" s="1"/>
  <c r="N4777" i="1"/>
  <c r="O4777" i="1" s="1"/>
  <c r="N4778" i="1"/>
  <c r="O4778" i="1" s="1"/>
  <c r="N4779" i="1"/>
  <c r="O4779" i="1" s="1"/>
  <c r="N4780" i="1"/>
  <c r="P4780" i="1" s="1"/>
  <c r="N4781" i="1"/>
  <c r="O4781" i="1" s="1"/>
  <c r="N4782" i="1"/>
  <c r="N4783" i="1"/>
  <c r="P4783" i="1" s="1"/>
  <c r="N4784" i="1"/>
  <c r="P4784" i="1" s="1"/>
  <c r="N4785" i="1"/>
  <c r="P4785" i="1" s="1"/>
  <c r="N4786" i="1"/>
  <c r="O4786" i="1" s="1"/>
  <c r="N4787" i="1"/>
  <c r="O4787" i="1" s="1"/>
  <c r="N4788" i="1"/>
  <c r="O4788" i="1" s="1"/>
  <c r="N4789" i="1"/>
  <c r="O4789" i="1" s="1"/>
  <c r="N4790" i="1"/>
  <c r="N4791" i="1"/>
  <c r="O4791" i="1" s="1"/>
  <c r="N4792" i="1"/>
  <c r="P4792" i="1" s="1"/>
  <c r="N4793" i="1"/>
  <c r="P4793" i="1" s="1"/>
  <c r="N4794" i="1"/>
  <c r="O4794" i="1" s="1"/>
  <c r="N4795" i="1"/>
  <c r="O4795" i="1" s="1"/>
  <c r="N4796" i="1"/>
  <c r="P4796" i="1" s="1"/>
  <c r="N4797" i="1"/>
  <c r="O4797" i="1" s="1"/>
  <c r="N4798" i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P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N4815" i="1"/>
  <c r="P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N4823" i="1"/>
  <c r="O4823" i="1" s="1"/>
  <c r="N4824" i="1"/>
  <c r="O4824" i="1" s="1"/>
  <c r="N4825" i="1"/>
  <c r="P4825" i="1" s="1"/>
  <c r="N4826" i="1"/>
  <c r="O4826" i="1" s="1"/>
  <c r="N4827" i="1"/>
  <c r="O4827" i="1" s="1"/>
  <c r="N4828" i="1"/>
  <c r="P4828" i="1" s="1"/>
  <c r="N4829" i="1"/>
  <c r="O4829" i="1" s="1"/>
  <c r="N4830" i="1"/>
  <c r="N4831" i="1"/>
  <c r="O4831" i="1" s="1"/>
  <c r="N4832" i="1"/>
  <c r="O4832" i="1" s="1"/>
  <c r="N4833" i="1"/>
  <c r="O4833" i="1" s="1"/>
  <c r="N4834" i="1"/>
  <c r="O4834" i="1" s="1"/>
  <c r="N4835" i="1"/>
  <c r="P4835" i="1" s="1"/>
  <c r="N4836" i="1"/>
  <c r="O4836" i="1" s="1"/>
  <c r="N4837" i="1"/>
  <c r="N4838" i="1"/>
  <c r="N4839" i="1"/>
  <c r="O4839" i="1" s="1"/>
  <c r="N4840" i="1"/>
  <c r="P4840" i="1" s="1"/>
  <c r="N4841" i="1"/>
  <c r="P4841" i="1" s="1"/>
  <c r="N4842" i="1"/>
  <c r="O4842" i="1" s="1"/>
  <c r="N4843" i="1"/>
  <c r="O4843" i="1" s="1"/>
  <c r="N4844" i="1"/>
  <c r="P4844" i="1" s="1"/>
  <c r="N4845" i="1"/>
  <c r="N4846" i="1"/>
  <c r="N4847" i="1"/>
  <c r="P4847" i="1" s="1"/>
  <c r="N4848" i="1"/>
  <c r="O4848" i="1" s="1"/>
  <c r="N4849" i="1"/>
  <c r="P4849" i="1" s="1"/>
  <c r="N4850" i="1"/>
  <c r="O4850" i="1" s="1"/>
  <c r="N4851" i="1"/>
  <c r="O4851" i="1" s="1"/>
  <c r="N4852" i="1"/>
  <c r="O4852" i="1" s="1"/>
  <c r="N4853" i="1"/>
  <c r="N4854" i="1"/>
  <c r="N4855" i="1"/>
  <c r="O4855" i="1" s="1"/>
  <c r="N4856" i="1"/>
  <c r="O4856" i="1" s="1"/>
  <c r="N4857" i="1"/>
  <c r="P4857" i="1" s="1"/>
  <c r="N4858" i="1"/>
  <c r="O4858" i="1" s="1"/>
  <c r="N4859" i="1"/>
  <c r="P4859" i="1" s="1"/>
  <c r="N4860" i="1"/>
  <c r="O4860" i="1" s="1"/>
  <c r="N4861" i="1"/>
  <c r="N4862" i="1"/>
  <c r="P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N4870" i="1"/>
  <c r="N4871" i="1"/>
  <c r="P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N4879" i="1"/>
  <c r="P4879" i="1" s="1"/>
  <c r="N4880" i="1"/>
  <c r="P4880" i="1" s="1"/>
  <c r="N4881" i="1"/>
  <c r="P4881" i="1" s="1"/>
  <c r="N4882" i="1"/>
  <c r="O4882" i="1" s="1"/>
  <c r="N4883" i="1"/>
  <c r="O4883" i="1" s="1"/>
  <c r="N4884" i="1"/>
  <c r="O4884" i="1" s="1"/>
  <c r="N4885" i="1"/>
  <c r="O4885" i="1" s="1"/>
  <c r="N4886" i="1"/>
  <c r="N4887" i="1"/>
  <c r="O4887" i="1" s="1"/>
  <c r="N4888" i="1"/>
  <c r="P4888" i="1" s="1"/>
  <c r="N4889" i="1"/>
  <c r="O4889" i="1" s="1"/>
  <c r="N4890" i="1"/>
  <c r="O4890" i="1" s="1"/>
  <c r="N4891" i="1"/>
  <c r="O4891" i="1" s="1"/>
  <c r="N4892" i="1"/>
  <c r="P4892" i="1" s="1"/>
  <c r="K4701" i="1"/>
  <c r="N4701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K4673" i="1"/>
  <c r="N4673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K4647" i="1"/>
  <c r="N464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O1025" i="1" s="1"/>
  <c r="N1026" i="1"/>
  <c r="P1026" i="1" s="1"/>
  <c r="N1027" i="1"/>
  <c r="N1028" i="1"/>
  <c r="O1028" i="1" s="1"/>
  <c r="N1029" i="1"/>
  <c r="N1030" i="1"/>
  <c r="P1030" i="1" s="1"/>
  <c r="N1031" i="1"/>
  <c r="P1031" i="1" s="1"/>
  <c r="N1032" i="1"/>
  <c r="P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P1038" i="1" s="1"/>
  <c r="N1039" i="1"/>
  <c r="N1040" i="1"/>
  <c r="P1040" i="1" s="1"/>
  <c r="N1041" i="1"/>
  <c r="O1041" i="1" s="1"/>
  <c r="N1042" i="1"/>
  <c r="N1043" i="1"/>
  <c r="O1043" i="1" s="1"/>
  <c r="N1044" i="1"/>
  <c r="P1044" i="1" s="1"/>
  <c r="N1045" i="1"/>
  <c r="N1046" i="1"/>
  <c r="P1046" i="1" s="1"/>
  <c r="N1047" i="1"/>
  <c r="P1047" i="1" s="1"/>
  <c r="N1048" i="1"/>
  <c r="O1048" i="1" s="1"/>
  <c r="N1049" i="1"/>
  <c r="O1049" i="1" s="1"/>
  <c r="N1050" i="1"/>
  <c r="N1051" i="1"/>
  <c r="P1051" i="1" s="1"/>
  <c r="N1052" i="1"/>
  <c r="P1052" i="1" s="1"/>
  <c r="N1053" i="1"/>
  <c r="N1054" i="1"/>
  <c r="P1054" i="1" s="1"/>
  <c r="N1055" i="1"/>
  <c r="N1056" i="1"/>
  <c r="O1056" i="1" s="1"/>
  <c r="N1057" i="1"/>
  <c r="N1058" i="1"/>
  <c r="P1058" i="1" s="1"/>
  <c r="N1059" i="1"/>
  <c r="N1060" i="1"/>
  <c r="P1060" i="1" s="1"/>
  <c r="N1061" i="1"/>
  <c r="N1062" i="1"/>
  <c r="P1062" i="1" s="1"/>
  <c r="N1063" i="1"/>
  <c r="O1063" i="1" s="1"/>
  <c r="N1064" i="1"/>
  <c r="N1065" i="1"/>
  <c r="O1065" i="1" s="1"/>
  <c r="N1066" i="1"/>
  <c r="P1066" i="1" s="1"/>
  <c r="N1067" i="1"/>
  <c r="O1067" i="1" s="1"/>
  <c r="N1068" i="1"/>
  <c r="O1068" i="1" s="1"/>
  <c r="N1069" i="1"/>
  <c r="O1069" i="1" s="1"/>
  <c r="N1070" i="1"/>
  <c r="P1070" i="1" s="1"/>
  <c r="N1071" i="1"/>
  <c r="P1071" i="1" s="1"/>
  <c r="N1072" i="1"/>
  <c r="O1072" i="1" s="1"/>
  <c r="N1073" i="1"/>
  <c r="O1073" i="1" s="1"/>
  <c r="N1074" i="1"/>
  <c r="N1075" i="1"/>
  <c r="O1075" i="1" s="1"/>
  <c r="N1076" i="1"/>
  <c r="O1076" i="1" s="1"/>
  <c r="N1077" i="1"/>
  <c r="O1077" i="1" s="1"/>
  <c r="N1078" i="1"/>
  <c r="P1078" i="1" s="1"/>
  <c r="N1079" i="1"/>
  <c r="P1079" i="1" s="1"/>
  <c r="N1080" i="1"/>
  <c r="O1080" i="1" s="1"/>
  <c r="N1081" i="1"/>
  <c r="O1081" i="1" s="1"/>
  <c r="N1082" i="1"/>
  <c r="N1083" i="1"/>
  <c r="N1084" i="1"/>
  <c r="N1085" i="1"/>
  <c r="N1086" i="1"/>
  <c r="P1086" i="1" s="1"/>
  <c r="N1087" i="1"/>
  <c r="P1087" i="1" s="1"/>
  <c r="N1088" i="1"/>
  <c r="O1088" i="1" s="1"/>
  <c r="N1089" i="1"/>
  <c r="O1089" i="1" s="1"/>
  <c r="N1090" i="1"/>
  <c r="N1091" i="1"/>
  <c r="P1091" i="1" s="1"/>
  <c r="N1092" i="1"/>
  <c r="O1092" i="1" s="1"/>
  <c r="N1093" i="1"/>
  <c r="N1094" i="1"/>
  <c r="P1094" i="1" s="1"/>
  <c r="N1095" i="1"/>
  <c r="O1095" i="1" s="1"/>
  <c r="N1096" i="1"/>
  <c r="O1096" i="1" s="1"/>
  <c r="N1097" i="1"/>
  <c r="N1098" i="1"/>
  <c r="P1098" i="1" s="1"/>
  <c r="N1099" i="1"/>
  <c r="N1100" i="1"/>
  <c r="N1101" i="1"/>
  <c r="O1101" i="1" s="1"/>
  <c r="N1102" i="1"/>
  <c r="P1102" i="1" s="1"/>
  <c r="N1103" i="1"/>
  <c r="O1103" i="1" s="1"/>
  <c r="N1104" i="1"/>
  <c r="N1105" i="1"/>
  <c r="N1106" i="1"/>
  <c r="O1106" i="1" s="1"/>
  <c r="N1107" i="1"/>
  <c r="N1108" i="1"/>
  <c r="O1108" i="1" s="1"/>
  <c r="N1109" i="1"/>
  <c r="O1109" i="1" s="1"/>
  <c r="N1110" i="1"/>
  <c r="P1110" i="1" s="1"/>
  <c r="N1111" i="1"/>
  <c r="N1112" i="1"/>
  <c r="O1112" i="1" s="1"/>
  <c r="N1113" i="1"/>
  <c r="N1114" i="1"/>
  <c r="N1115" i="1"/>
  <c r="O1115" i="1" s="1"/>
  <c r="N1116" i="1"/>
  <c r="N1117" i="1"/>
  <c r="O1117" i="1" s="1"/>
  <c r="N1118" i="1"/>
  <c r="P1118" i="1" s="1"/>
  <c r="N1119" i="1"/>
  <c r="N1120" i="1"/>
  <c r="O1120" i="1" s="1"/>
  <c r="N1121" i="1"/>
  <c r="P1121" i="1" s="1"/>
  <c r="N1122" i="1"/>
  <c r="O1122" i="1" s="1"/>
  <c r="N1123" i="1"/>
  <c r="P1123" i="1" s="1"/>
  <c r="N1124" i="1"/>
  <c r="N1125" i="1"/>
  <c r="O1125" i="1" s="1"/>
  <c r="N1126" i="1"/>
  <c r="P1126" i="1" s="1"/>
  <c r="N1127" i="1"/>
  <c r="O1127" i="1" s="1"/>
  <c r="N1128" i="1"/>
  <c r="P1128" i="1" s="1"/>
  <c r="N1129" i="1"/>
  <c r="N1130" i="1"/>
  <c r="O1130" i="1" s="1"/>
  <c r="N1131" i="1"/>
  <c r="P1131" i="1" s="1"/>
  <c r="N1132" i="1"/>
  <c r="O1132" i="1" s="1"/>
  <c r="N1133" i="1"/>
  <c r="O1133" i="1" s="1"/>
  <c r="N1134" i="1"/>
  <c r="N1135" i="1"/>
  <c r="O1135" i="1" s="1"/>
  <c r="N1136" i="1"/>
  <c r="O1136" i="1" s="1"/>
  <c r="N1137" i="1"/>
  <c r="O1137" i="1" s="1"/>
  <c r="N1138" i="1"/>
  <c r="N1139" i="1"/>
  <c r="P1139" i="1" s="1"/>
  <c r="N1140" i="1"/>
  <c r="N1141" i="1"/>
  <c r="O1141" i="1" s="1"/>
  <c r="N1142" i="1"/>
  <c r="P1142" i="1" s="1"/>
  <c r="N1143" i="1"/>
  <c r="P1143" i="1" s="1"/>
  <c r="N1144" i="1"/>
  <c r="P1144" i="1" s="1"/>
  <c r="N1145" i="1"/>
  <c r="N1146" i="1"/>
  <c r="O1146" i="1" s="1"/>
  <c r="N1147" i="1"/>
  <c r="O1147" i="1" s="1"/>
  <c r="N1148" i="1"/>
  <c r="P1148" i="1" s="1"/>
  <c r="N1149" i="1"/>
  <c r="N1150" i="1"/>
  <c r="P1150" i="1" s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P1201" i="1" s="1"/>
  <c r="N1202" i="1"/>
  <c r="O1202" i="1" s="1"/>
  <c r="N1203" i="1"/>
  <c r="P1203" i="1" s="1"/>
  <c r="N1204" i="1"/>
  <c r="P1204" i="1" s="1"/>
  <c r="N1205" i="1"/>
  <c r="O1205" i="1" s="1"/>
  <c r="N1206" i="1"/>
  <c r="N1207" i="1"/>
  <c r="P1207" i="1" s="1"/>
  <c r="N1208" i="1"/>
  <c r="O1208" i="1" s="1"/>
  <c r="N1209" i="1"/>
  <c r="O1209" i="1" s="1"/>
  <c r="N1210" i="1"/>
  <c r="O1210" i="1" s="1"/>
  <c r="N1211" i="1"/>
  <c r="P1211" i="1" s="1"/>
  <c r="N1212" i="1"/>
  <c r="N1213" i="1"/>
  <c r="N1214" i="1"/>
  <c r="P1214" i="1" s="1"/>
  <c r="N1215" i="1"/>
  <c r="P1215" i="1" s="1"/>
  <c r="N1216" i="1"/>
  <c r="O1216" i="1" s="1"/>
  <c r="N1217" i="1"/>
  <c r="N1218" i="1"/>
  <c r="O1218" i="1" s="1"/>
  <c r="N1219" i="1"/>
  <c r="O1219" i="1" s="1"/>
  <c r="N1220" i="1"/>
  <c r="N1221" i="1"/>
  <c r="P1221" i="1" s="1"/>
  <c r="N1222" i="1"/>
  <c r="N1223" i="1"/>
  <c r="N1224" i="1"/>
  <c r="O1224" i="1" s="1"/>
  <c r="N1225" i="1"/>
  <c r="O1225" i="1" s="1"/>
  <c r="N1226" i="1"/>
  <c r="O1226" i="1" s="1"/>
  <c r="N1227" i="1"/>
  <c r="N1228" i="1"/>
  <c r="N1229" i="1"/>
  <c r="P1229" i="1" s="1"/>
  <c r="N1230" i="1"/>
  <c r="O1230" i="1" s="1"/>
  <c r="N1231" i="1"/>
  <c r="P1231" i="1" s="1"/>
  <c r="N1232" i="1"/>
  <c r="O1232" i="1" s="1"/>
  <c r="N1233" i="1"/>
  <c r="O1233" i="1" s="1"/>
  <c r="N1234" i="1"/>
  <c r="O1234" i="1" s="1"/>
  <c r="N1235" i="1"/>
  <c r="O1235" i="1" s="1"/>
  <c r="N1236" i="1"/>
  <c r="N1237" i="1"/>
  <c r="P1237" i="1" s="1"/>
  <c r="N1238" i="1"/>
  <c r="O1238" i="1" s="1"/>
  <c r="N1239" i="1"/>
  <c r="P1239" i="1" s="1"/>
  <c r="N1240" i="1"/>
  <c r="P1240" i="1" s="1"/>
  <c r="N1241" i="1"/>
  <c r="O1241" i="1" s="1"/>
  <c r="N1242" i="1"/>
  <c r="N1243" i="1"/>
  <c r="O1243" i="1" s="1"/>
  <c r="N1244" i="1"/>
  <c r="N1245" i="1"/>
  <c r="P1245" i="1" s="1"/>
  <c r="N1246" i="1"/>
  <c r="N1247" i="1"/>
  <c r="P1247" i="1" s="1"/>
  <c r="N1248" i="1"/>
  <c r="O1248" i="1" s="1"/>
  <c r="N1249" i="1"/>
  <c r="O1249" i="1" s="1"/>
  <c r="N1250" i="1"/>
  <c r="O1250" i="1" s="1"/>
  <c r="N1251" i="1"/>
  <c r="N1252" i="1"/>
  <c r="N1253" i="1"/>
  <c r="P1253" i="1" s="1"/>
  <c r="N1254" i="1"/>
  <c r="O1254" i="1" s="1"/>
  <c r="N1255" i="1"/>
  <c r="P1255" i="1" s="1"/>
  <c r="N1256" i="1"/>
  <c r="P1256" i="1" s="1"/>
  <c r="N1257" i="1"/>
  <c r="N1258" i="1"/>
  <c r="O1258" i="1" s="1"/>
  <c r="N1259" i="1"/>
  <c r="O1259" i="1" s="1"/>
  <c r="N1260" i="1"/>
  <c r="N1261" i="1"/>
  <c r="N1262" i="1"/>
  <c r="O1262" i="1" s="1"/>
  <c r="N1263" i="1"/>
  <c r="O1263" i="1" s="1"/>
  <c r="N1264" i="1"/>
  <c r="P1264" i="1" s="1"/>
  <c r="N1265" i="1"/>
  <c r="O1265" i="1" s="1"/>
  <c r="N1266" i="1"/>
  <c r="O1266" i="1" s="1"/>
  <c r="N1267" i="1"/>
  <c r="O1267" i="1" s="1"/>
  <c r="N1268" i="1"/>
  <c r="N1269" i="1"/>
  <c r="N1270" i="1"/>
  <c r="O1270" i="1" s="1"/>
  <c r="N1271" i="1"/>
  <c r="N1272" i="1"/>
  <c r="N1273" i="1"/>
  <c r="N1274" i="1"/>
  <c r="O1274" i="1" s="1"/>
  <c r="N1275" i="1"/>
  <c r="N1276" i="1"/>
  <c r="N1277" i="1"/>
  <c r="P1277" i="1" s="1"/>
  <c r="N1278" i="1"/>
  <c r="O1278" i="1" s="1"/>
  <c r="N1279" i="1"/>
  <c r="N1280" i="1"/>
  <c r="N1281" i="1"/>
  <c r="P1281" i="1" s="1"/>
  <c r="N1282" i="1"/>
  <c r="N1283" i="1"/>
  <c r="N1284" i="1"/>
  <c r="N1285" i="1"/>
  <c r="P1285" i="1" s="1"/>
  <c r="N1286" i="1"/>
  <c r="P1286" i="1" s="1"/>
  <c r="N1287" i="1"/>
  <c r="O1287" i="1" s="1"/>
  <c r="N1288" i="1"/>
  <c r="O1288" i="1" s="1"/>
  <c r="N1289" i="1"/>
  <c r="P1289" i="1" s="1"/>
  <c r="N1290" i="1"/>
  <c r="O1290" i="1" s="1"/>
  <c r="N1291" i="1"/>
  <c r="O1291" i="1" s="1"/>
  <c r="N1292" i="1"/>
  <c r="N1293" i="1"/>
  <c r="N1294" i="1"/>
  <c r="P1294" i="1" s="1"/>
  <c r="N1295" i="1"/>
  <c r="P1295" i="1" s="1"/>
  <c r="N1296" i="1"/>
  <c r="N1297" i="1"/>
  <c r="O1297" i="1" s="1"/>
  <c r="N1298" i="1"/>
  <c r="N1299" i="1"/>
  <c r="O1299" i="1" s="1"/>
  <c r="N1300" i="1"/>
  <c r="O1300" i="1" s="1"/>
  <c r="N1301" i="1"/>
  <c r="P1301" i="1" s="1"/>
  <c r="N1302" i="1"/>
  <c r="N1303" i="1"/>
  <c r="O1303" i="1" s="1"/>
  <c r="N1304" i="1"/>
  <c r="O1304" i="1" s="1"/>
  <c r="N1305" i="1"/>
  <c r="O1305" i="1" s="1"/>
  <c r="N1306" i="1"/>
  <c r="N1307" i="1"/>
  <c r="P1307" i="1" s="1"/>
  <c r="N1308" i="1"/>
  <c r="P1308" i="1" s="1"/>
  <c r="N1309" i="1"/>
  <c r="O1309" i="1" s="1"/>
  <c r="N1310" i="1"/>
  <c r="O1310" i="1" s="1"/>
  <c r="N1311" i="1"/>
  <c r="O1311" i="1" s="1"/>
  <c r="N1312" i="1"/>
  <c r="N1313" i="1"/>
  <c r="P1313" i="1" s="1"/>
  <c r="N1314" i="1"/>
  <c r="N1315" i="1"/>
  <c r="P1315" i="1" s="1"/>
  <c r="N1316" i="1"/>
  <c r="O1316" i="1" s="1"/>
  <c r="N1317" i="1"/>
  <c r="O1317" i="1" s="1"/>
  <c r="N1318" i="1"/>
  <c r="O1318" i="1" s="1"/>
  <c r="N1319" i="1"/>
  <c r="O1319" i="1" s="1"/>
  <c r="N1320" i="1"/>
  <c r="N1321" i="1"/>
  <c r="O1321" i="1" s="1"/>
  <c r="N1322" i="1"/>
  <c r="N1323" i="1"/>
  <c r="N1324" i="1"/>
  <c r="O1324" i="1" s="1"/>
  <c r="N1325" i="1"/>
  <c r="P1325" i="1" s="1"/>
  <c r="N1326" i="1"/>
  <c r="O1326" i="1" s="1"/>
  <c r="N1327" i="1"/>
  <c r="O1327" i="1" s="1"/>
  <c r="N1328" i="1"/>
  <c r="O1328" i="1" s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P1394" i="1" s="1"/>
  <c r="N1395" i="1"/>
  <c r="O1395" i="1" s="1"/>
  <c r="N1396" i="1"/>
  <c r="O1396" i="1" s="1"/>
  <c r="N1397" i="1"/>
  <c r="P1397" i="1" s="1"/>
  <c r="N1398" i="1"/>
  <c r="O1398" i="1" s="1"/>
  <c r="N1399" i="1"/>
  <c r="O1399" i="1" s="1"/>
  <c r="N1400" i="1"/>
  <c r="P1400" i="1" s="1"/>
  <c r="N1401" i="1"/>
  <c r="N1402" i="1"/>
  <c r="N1403" i="1"/>
  <c r="N1404" i="1"/>
  <c r="N1405" i="1"/>
  <c r="P1405" i="1" s="1"/>
  <c r="N1406" i="1"/>
  <c r="O1406" i="1" s="1"/>
  <c r="N1407" i="1"/>
  <c r="O1407" i="1" s="1"/>
  <c r="N1408" i="1"/>
  <c r="O1408" i="1" s="1"/>
  <c r="N1409" i="1"/>
  <c r="N1410" i="1"/>
  <c r="P1410" i="1" s="1"/>
  <c r="N1411" i="1"/>
  <c r="O1411" i="1" s="1"/>
  <c r="N1412" i="1"/>
  <c r="N1413" i="1"/>
  <c r="O1413" i="1" s="1"/>
  <c r="N1414" i="1"/>
  <c r="O1414" i="1" s="1"/>
  <c r="N1415" i="1"/>
  <c r="O1415" i="1" s="1"/>
  <c r="N1416" i="1"/>
  <c r="O1416" i="1" s="1"/>
  <c r="N1417" i="1"/>
  <c r="N1418" i="1"/>
  <c r="N1419" i="1"/>
  <c r="O1419" i="1" s="1"/>
  <c r="N1420" i="1"/>
  <c r="N1421" i="1"/>
  <c r="O1421" i="1" s="1"/>
  <c r="N1422" i="1"/>
  <c r="N1423" i="1"/>
  <c r="N1424" i="1"/>
  <c r="O1424" i="1" s="1"/>
  <c r="N1425" i="1"/>
  <c r="O1425" i="1" s="1"/>
  <c r="N1426" i="1"/>
  <c r="N1427" i="1"/>
  <c r="O1427" i="1" s="1"/>
  <c r="N1428" i="1"/>
  <c r="N1429" i="1"/>
  <c r="O1429" i="1" s="1"/>
  <c r="N1430" i="1"/>
  <c r="N1431" i="1"/>
  <c r="P1431" i="1" s="1"/>
  <c r="N1432" i="1"/>
  <c r="N1433" i="1"/>
  <c r="O1433" i="1" s="1"/>
  <c r="N1434" i="1"/>
  <c r="N1435" i="1"/>
  <c r="O1435" i="1" s="1"/>
  <c r="N1436" i="1"/>
  <c r="O1436" i="1" s="1"/>
  <c r="N1437" i="1"/>
  <c r="O1437" i="1" s="1"/>
  <c r="N1438" i="1"/>
  <c r="P1438" i="1" s="1"/>
  <c r="N1439" i="1"/>
  <c r="O1439" i="1" s="1"/>
  <c r="N1440" i="1"/>
  <c r="O1440" i="1" s="1"/>
  <c r="N1441" i="1"/>
  <c r="P1441" i="1" s="1"/>
  <c r="N1442" i="1"/>
  <c r="O1442" i="1" s="1"/>
  <c r="N1443" i="1"/>
  <c r="N1444" i="1"/>
  <c r="P1444" i="1" s="1"/>
  <c r="N1445" i="1"/>
  <c r="P1445" i="1" s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N1452" i="1"/>
  <c r="P1452" i="1" s="1"/>
  <c r="N1453" i="1"/>
  <c r="P1453" i="1" s="1"/>
  <c r="N1454" i="1"/>
  <c r="P1454" i="1" s="1"/>
  <c r="N1455" i="1"/>
  <c r="P1455" i="1" s="1"/>
  <c r="N1456" i="1"/>
  <c r="O1456" i="1" s="1"/>
  <c r="N1457" i="1"/>
  <c r="N1458" i="1"/>
  <c r="O1458" i="1" s="1"/>
  <c r="N1459" i="1"/>
  <c r="N1460" i="1"/>
  <c r="P1460" i="1" s="1"/>
  <c r="N1461" i="1"/>
  <c r="O1461" i="1" s="1"/>
  <c r="N1462" i="1"/>
  <c r="O1462" i="1" s="1"/>
  <c r="N1463" i="1"/>
  <c r="O1463" i="1" s="1"/>
  <c r="N1464" i="1"/>
  <c r="O1464" i="1" s="1"/>
  <c r="N1465" i="1"/>
  <c r="P1465" i="1" s="1"/>
  <c r="N1466" i="1"/>
  <c r="O1466" i="1" s="1"/>
  <c r="N1467" i="1"/>
  <c r="N1468" i="1"/>
  <c r="N1469" i="1"/>
  <c r="O1469" i="1" s="1"/>
  <c r="N1470" i="1"/>
  <c r="P1470" i="1" s="1"/>
  <c r="N1471" i="1"/>
  <c r="P1471" i="1" s="1"/>
  <c r="N1472" i="1"/>
  <c r="O1472" i="1" s="1"/>
  <c r="N1473" i="1"/>
  <c r="O1473" i="1" s="1"/>
  <c r="N1474" i="1"/>
  <c r="O1474" i="1" s="1"/>
  <c r="N1475" i="1"/>
  <c r="N1476" i="1"/>
  <c r="P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N1484" i="1"/>
  <c r="P1484" i="1" s="1"/>
  <c r="N1485" i="1"/>
  <c r="O1485" i="1" s="1"/>
  <c r="N1486" i="1"/>
  <c r="O1486" i="1" s="1"/>
  <c r="N1487" i="1"/>
  <c r="O1487" i="1" s="1"/>
  <c r="N1488" i="1"/>
  <c r="O1488" i="1" s="1"/>
  <c r="N1489" i="1"/>
  <c r="P1489" i="1" s="1"/>
  <c r="N1490" i="1"/>
  <c r="O1490" i="1" s="1"/>
  <c r="N1491" i="1"/>
  <c r="N1492" i="1"/>
  <c r="P1492" i="1" s="1"/>
  <c r="N1493" i="1"/>
  <c r="P1493" i="1" s="1"/>
  <c r="N1494" i="1"/>
  <c r="O1494" i="1" s="1"/>
  <c r="N1495" i="1"/>
  <c r="N1496" i="1"/>
  <c r="O1496" i="1" s="1"/>
  <c r="N1497" i="1"/>
  <c r="O1497" i="1" s="1"/>
  <c r="N1498" i="1"/>
  <c r="O1498" i="1" s="1"/>
  <c r="N1499" i="1"/>
  <c r="N1500" i="1"/>
  <c r="P1500" i="1" s="1"/>
  <c r="N1501" i="1"/>
  <c r="O1501" i="1" s="1"/>
  <c r="N1502" i="1"/>
  <c r="O1502" i="1" s="1"/>
  <c r="N1503" i="1"/>
  <c r="O1503" i="1" s="1"/>
  <c r="N1504" i="1"/>
  <c r="O1504" i="1" s="1"/>
  <c r="N1505" i="1"/>
  <c r="P1505" i="1" s="1"/>
  <c r="N1506" i="1"/>
  <c r="O1506" i="1" s="1"/>
  <c r="N1507" i="1"/>
  <c r="N1508" i="1"/>
  <c r="N1509" i="1"/>
  <c r="P1509" i="1" s="1"/>
  <c r="N1510" i="1"/>
  <c r="P1510" i="1" s="1"/>
  <c r="N1511" i="1"/>
  <c r="O1511" i="1" s="1"/>
  <c r="N1512" i="1"/>
  <c r="O1512" i="1" s="1"/>
  <c r="N1513" i="1"/>
  <c r="O1513" i="1" s="1"/>
  <c r="N1514" i="1"/>
  <c r="O1514" i="1" s="1"/>
  <c r="N1515" i="1"/>
  <c r="N1516" i="1"/>
  <c r="P1516" i="1" s="1"/>
  <c r="N1517" i="1"/>
  <c r="P1517" i="1" s="1"/>
  <c r="N1518" i="1"/>
  <c r="O1518" i="1" s="1"/>
  <c r="N1519" i="1"/>
  <c r="O1519" i="1" s="1"/>
  <c r="N1520" i="1"/>
  <c r="O1520" i="1" s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P1585" i="1" s="1"/>
  <c r="N1586" i="1"/>
  <c r="P1586" i="1" s="1"/>
  <c r="N1587" i="1"/>
  <c r="N1588" i="1"/>
  <c r="P1588" i="1" s="1"/>
  <c r="N1589" i="1"/>
  <c r="P1589" i="1" s="1"/>
  <c r="N1590" i="1"/>
  <c r="P1590" i="1" s="1"/>
  <c r="N1591" i="1"/>
  <c r="N1592" i="1"/>
  <c r="P1592" i="1" s="1"/>
  <c r="N1593" i="1"/>
  <c r="P1593" i="1" s="1"/>
  <c r="N1594" i="1"/>
  <c r="P1594" i="1" s="1"/>
  <c r="N1595" i="1"/>
  <c r="N1596" i="1"/>
  <c r="P1596" i="1" s="1"/>
  <c r="N1597" i="1"/>
  <c r="N1598" i="1"/>
  <c r="O1598" i="1" s="1"/>
  <c r="N1599" i="1"/>
  <c r="O1599" i="1" s="1"/>
  <c r="N1600" i="1"/>
  <c r="P1600" i="1" s="1"/>
  <c r="N1601" i="1"/>
  <c r="P1601" i="1" s="1"/>
  <c r="N1602" i="1"/>
  <c r="O1602" i="1" s="1"/>
  <c r="N1603" i="1"/>
  <c r="N1604" i="1"/>
  <c r="P1604" i="1" s="1"/>
  <c r="N1605" i="1"/>
  <c r="O1605" i="1" s="1"/>
  <c r="N1606" i="1"/>
  <c r="O1606" i="1" s="1"/>
  <c r="N1607" i="1"/>
  <c r="O1607" i="1" s="1"/>
  <c r="N1608" i="1"/>
  <c r="P1608" i="1" s="1"/>
  <c r="N1609" i="1"/>
  <c r="N1610" i="1"/>
  <c r="P1610" i="1" s="1"/>
  <c r="N1611" i="1"/>
  <c r="N1612" i="1"/>
  <c r="P1612" i="1" s="1"/>
  <c r="N1613" i="1"/>
  <c r="P1613" i="1" s="1"/>
  <c r="N1614" i="1"/>
  <c r="P1614" i="1" s="1"/>
  <c r="N1615" i="1"/>
  <c r="O1615" i="1" s="1"/>
  <c r="N1616" i="1"/>
  <c r="P1616" i="1" s="1"/>
  <c r="N1617" i="1"/>
  <c r="O1617" i="1" s="1"/>
  <c r="N1618" i="1"/>
  <c r="P1618" i="1" s="1"/>
  <c r="N1619" i="1"/>
  <c r="N1620" i="1"/>
  <c r="P1620" i="1" s="1"/>
  <c r="N1621" i="1"/>
  <c r="P1621" i="1" s="1"/>
  <c r="N1622" i="1"/>
  <c r="P1622" i="1" s="1"/>
  <c r="N1623" i="1"/>
  <c r="N1624" i="1"/>
  <c r="P1624" i="1" s="1"/>
  <c r="N1625" i="1"/>
  <c r="P1625" i="1" s="1"/>
  <c r="N1626" i="1"/>
  <c r="O1626" i="1" s="1"/>
  <c r="N1627" i="1"/>
  <c r="N1628" i="1"/>
  <c r="N1629" i="1"/>
  <c r="O1629" i="1" s="1"/>
  <c r="N1630" i="1"/>
  <c r="P1630" i="1" s="1"/>
  <c r="N1631" i="1"/>
  <c r="P1631" i="1" s="1"/>
  <c r="N1632" i="1"/>
  <c r="O1632" i="1" s="1"/>
  <c r="N1633" i="1"/>
  <c r="P1633" i="1" s="1"/>
  <c r="N1634" i="1"/>
  <c r="O1634" i="1" s="1"/>
  <c r="N1635" i="1"/>
  <c r="O1635" i="1" s="1"/>
  <c r="N1636" i="1"/>
  <c r="N1637" i="1"/>
  <c r="O1637" i="1" s="1"/>
  <c r="N1638" i="1"/>
  <c r="N1639" i="1"/>
  <c r="P1639" i="1" s="1"/>
  <c r="N1640" i="1"/>
  <c r="N1641" i="1"/>
  <c r="P1641" i="1" s="1"/>
  <c r="N1642" i="1"/>
  <c r="P1642" i="1" s="1"/>
  <c r="N1643" i="1"/>
  <c r="O1643" i="1" s="1"/>
  <c r="N1644" i="1"/>
  <c r="N1645" i="1"/>
  <c r="O1645" i="1" s="1"/>
  <c r="N1646" i="1"/>
  <c r="N1647" i="1"/>
  <c r="O1647" i="1" s="1"/>
  <c r="N1648" i="1"/>
  <c r="N1649" i="1"/>
  <c r="O1649" i="1" s="1"/>
  <c r="N1650" i="1"/>
  <c r="O1650" i="1" s="1"/>
  <c r="N1651" i="1"/>
  <c r="N1652" i="1"/>
  <c r="N1653" i="1"/>
  <c r="O1653" i="1" s="1"/>
  <c r="N1654" i="1"/>
  <c r="O1654" i="1" s="1"/>
  <c r="N1655" i="1"/>
  <c r="P1655" i="1" s="1"/>
  <c r="N1656" i="1"/>
  <c r="O1656" i="1" s="1"/>
  <c r="N1657" i="1"/>
  <c r="P1657" i="1" s="1"/>
  <c r="N1658" i="1"/>
  <c r="O1658" i="1" s="1"/>
  <c r="N1659" i="1"/>
  <c r="N1660" i="1"/>
  <c r="N1661" i="1"/>
  <c r="P1661" i="1" s="1"/>
  <c r="N1662" i="1"/>
  <c r="O1662" i="1" s="1"/>
  <c r="N1663" i="1"/>
  <c r="P1663" i="1" s="1"/>
  <c r="N1664" i="1"/>
  <c r="P1664" i="1" s="1"/>
  <c r="N1665" i="1"/>
  <c r="P1665" i="1" s="1"/>
  <c r="N1666" i="1"/>
  <c r="O1666" i="1" s="1"/>
  <c r="N1667" i="1"/>
  <c r="P1667" i="1" s="1"/>
  <c r="N1668" i="1"/>
  <c r="N1669" i="1"/>
  <c r="O1669" i="1" s="1"/>
  <c r="N1670" i="1"/>
  <c r="O1670" i="1" s="1"/>
  <c r="N1671" i="1"/>
  <c r="P1671" i="1" s="1"/>
  <c r="N1672" i="1"/>
  <c r="N1673" i="1"/>
  <c r="P1673" i="1" s="1"/>
  <c r="N1674" i="1"/>
  <c r="O1674" i="1" s="1"/>
  <c r="N1675" i="1"/>
  <c r="P1675" i="1" s="1"/>
  <c r="N1676" i="1"/>
  <c r="P1676" i="1" s="1"/>
  <c r="N1677" i="1"/>
  <c r="O1677" i="1" s="1"/>
  <c r="N1678" i="1"/>
  <c r="O1678" i="1" s="1"/>
  <c r="N1679" i="1"/>
  <c r="N1680" i="1"/>
  <c r="O1680" i="1" s="1"/>
  <c r="N1681" i="1"/>
  <c r="P1681" i="1" s="1"/>
  <c r="N1682" i="1"/>
  <c r="O1682" i="1" s="1"/>
  <c r="N1683" i="1"/>
  <c r="N1684" i="1"/>
  <c r="O1684" i="1" s="1"/>
  <c r="N1685" i="1"/>
  <c r="P1685" i="1" s="1"/>
  <c r="N1686" i="1"/>
  <c r="O1686" i="1" s="1"/>
  <c r="N1687" i="1"/>
  <c r="P1687" i="1" s="1"/>
  <c r="N1688" i="1"/>
  <c r="O1688" i="1" s="1"/>
  <c r="N1689" i="1"/>
  <c r="N1690" i="1"/>
  <c r="N1691" i="1"/>
  <c r="P1691" i="1" s="1"/>
  <c r="N1692" i="1"/>
  <c r="N1693" i="1"/>
  <c r="O1693" i="1" s="1"/>
  <c r="N1694" i="1"/>
  <c r="N1695" i="1"/>
  <c r="P1695" i="1" s="1"/>
  <c r="N1696" i="1"/>
  <c r="P1696" i="1" s="1"/>
  <c r="N1697" i="1"/>
  <c r="O1697" i="1" s="1"/>
  <c r="N1698" i="1"/>
  <c r="O1698" i="1" s="1"/>
  <c r="N1699" i="1"/>
  <c r="P1699" i="1" s="1"/>
  <c r="N1700" i="1"/>
  <c r="O1700" i="1" s="1"/>
  <c r="N1701" i="1"/>
  <c r="N1702" i="1"/>
  <c r="O1702" i="1" s="1"/>
  <c r="N1703" i="1"/>
  <c r="P1703" i="1" s="1"/>
  <c r="N1704" i="1"/>
  <c r="N1705" i="1"/>
  <c r="P1705" i="1" s="1"/>
  <c r="N1706" i="1"/>
  <c r="O1706" i="1" s="1"/>
  <c r="N1707" i="1"/>
  <c r="O1707" i="1" s="1"/>
  <c r="N1708" i="1"/>
  <c r="O1708" i="1" s="1"/>
  <c r="N1709" i="1"/>
  <c r="N1710" i="1"/>
  <c r="O1710" i="1" s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P1785" i="1" s="1"/>
  <c r="N1786" i="1"/>
  <c r="P1786" i="1" s="1"/>
  <c r="N1787" i="1"/>
  <c r="O1787" i="1" s="1"/>
  <c r="N1788" i="1"/>
  <c r="N1789" i="1"/>
  <c r="N1790" i="1"/>
  <c r="P1790" i="1" s="1"/>
  <c r="N1791" i="1"/>
  <c r="O1791" i="1" s="1"/>
  <c r="N1792" i="1"/>
  <c r="N1793" i="1"/>
  <c r="P1793" i="1" s="1"/>
  <c r="N1794" i="1"/>
  <c r="P1794" i="1" s="1"/>
  <c r="N1795" i="1"/>
  <c r="O1795" i="1" s="1"/>
  <c r="N1796" i="1"/>
  <c r="N1797" i="1"/>
  <c r="P1797" i="1" s="1"/>
  <c r="N1798" i="1"/>
  <c r="O1798" i="1" s="1"/>
  <c r="N1799" i="1"/>
  <c r="O1799" i="1" s="1"/>
  <c r="N1800" i="1"/>
  <c r="N1801" i="1"/>
  <c r="N1802" i="1"/>
  <c r="O1802" i="1" s="1"/>
  <c r="N1803" i="1"/>
  <c r="O1803" i="1" s="1"/>
  <c r="N1804" i="1"/>
  <c r="N1805" i="1"/>
  <c r="P1805" i="1" s="1"/>
  <c r="N1806" i="1"/>
  <c r="O1806" i="1" s="1"/>
  <c r="N1807" i="1"/>
  <c r="O1807" i="1" s="1"/>
  <c r="N1808" i="1"/>
  <c r="N1809" i="1"/>
  <c r="P1809" i="1" s="1"/>
  <c r="N1810" i="1"/>
  <c r="O1810" i="1" s="1"/>
  <c r="N1811" i="1"/>
  <c r="N1812" i="1"/>
  <c r="N1813" i="1"/>
  <c r="P1813" i="1" s="1"/>
  <c r="N1814" i="1"/>
  <c r="N1815" i="1"/>
  <c r="P1815" i="1" s="1"/>
  <c r="N1816" i="1"/>
  <c r="N1817" i="1"/>
  <c r="N1818" i="1"/>
  <c r="P1818" i="1" s="1"/>
  <c r="N1819" i="1"/>
  <c r="O1819" i="1" s="1"/>
  <c r="N1820" i="1"/>
  <c r="N1821" i="1"/>
  <c r="P1821" i="1" s="1"/>
  <c r="N1822" i="1"/>
  <c r="O1822" i="1" s="1"/>
  <c r="N1823" i="1"/>
  <c r="O1823" i="1" s="1"/>
  <c r="N1824" i="1"/>
  <c r="N1825" i="1"/>
  <c r="P1825" i="1" s="1"/>
  <c r="N1826" i="1"/>
  <c r="O1826" i="1" s="1"/>
  <c r="N1827" i="1"/>
  <c r="O1827" i="1" s="1"/>
  <c r="N1828" i="1"/>
  <c r="N1829" i="1"/>
  <c r="P1829" i="1" s="1"/>
  <c r="N1830" i="1"/>
  <c r="O1830" i="1" s="1"/>
  <c r="N1831" i="1"/>
  <c r="O1831" i="1" s="1"/>
  <c r="N1832" i="1"/>
  <c r="N1833" i="1"/>
  <c r="P1833" i="1" s="1"/>
  <c r="N1834" i="1"/>
  <c r="O1834" i="1" s="1"/>
  <c r="N1835" i="1"/>
  <c r="O1835" i="1" s="1"/>
  <c r="N1836" i="1"/>
  <c r="N1837" i="1"/>
  <c r="N1838" i="1"/>
  <c r="O1838" i="1" s="1"/>
  <c r="N1839" i="1"/>
  <c r="N1840" i="1"/>
  <c r="O1840" i="1" s="1"/>
  <c r="N1841" i="1"/>
  <c r="P1841" i="1" s="1"/>
  <c r="N1842" i="1"/>
  <c r="O1842" i="1" s="1"/>
  <c r="N1843" i="1"/>
  <c r="O1843" i="1" s="1"/>
  <c r="N1844" i="1"/>
  <c r="N1845" i="1"/>
  <c r="P1845" i="1" s="1"/>
  <c r="N1846" i="1"/>
  <c r="N1847" i="1"/>
  <c r="P1847" i="1" s="1"/>
  <c r="N1848" i="1"/>
  <c r="N1849" i="1"/>
  <c r="P1849" i="1" s="1"/>
  <c r="N1850" i="1"/>
  <c r="N1851" i="1"/>
  <c r="O1851" i="1" s="1"/>
  <c r="N1852" i="1"/>
  <c r="N1853" i="1"/>
  <c r="P1853" i="1" s="1"/>
  <c r="N1854" i="1"/>
  <c r="O1854" i="1" s="1"/>
  <c r="N1855" i="1"/>
  <c r="O1855" i="1" s="1"/>
  <c r="N1856" i="1"/>
  <c r="O1856" i="1" s="1"/>
  <c r="N1857" i="1"/>
  <c r="P1857" i="1" s="1"/>
  <c r="N1858" i="1"/>
  <c r="O1858" i="1" s="1"/>
  <c r="N1859" i="1"/>
  <c r="N1860" i="1"/>
  <c r="N1861" i="1"/>
  <c r="P1861" i="1" s="1"/>
  <c r="N1862" i="1"/>
  <c r="N1863" i="1"/>
  <c r="N1864" i="1"/>
  <c r="O1864" i="1" s="1"/>
  <c r="N1865" i="1"/>
  <c r="P1865" i="1" s="1"/>
  <c r="N1866" i="1"/>
  <c r="P1866" i="1" s="1"/>
  <c r="N1867" i="1"/>
  <c r="O1867" i="1" s="1"/>
  <c r="N1868" i="1"/>
  <c r="N1869" i="1"/>
  <c r="P1869" i="1" s="1"/>
  <c r="N1870" i="1"/>
  <c r="O1870" i="1" s="1"/>
  <c r="N1871" i="1"/>
  <c r="O1871" i="1" s="1"/>
  <c r="N1872" i="1"/>
  <c r="N1873" i="1"/>
  <c r="N1874" i="1"/>
  <c r="P1874" i="1" s="1"/>
  <c r="N1875" i="1"/>
  <c r="N1876" i="1"/>
  <c r="P1876" i="1" s="1"/>
  <c r="N1877" i="1"/>
  <c r="O1877" i="1" s="1"/>
  <c r="N1878" i="1"/>
  <c r="O1878" i="1" s="1"/>
  <c r="N1879" i="1"/>
  <c r="O1879" i="1" s="1"/>
  <c r="N1880" i="1"/>
  <c r="N1881" i="1"/>
  <c r="P1881" i="1" s="1"/>
  <c r="N1882" i="1"/>
  <c r="P1882" i="1" s="1"/>
  <c r="N1883" i="1"/>
  <c r="O1883" i="1" s="1"/>
  <c r="N1884" i="1"/>
  <c r="P1884" i="1" s="1"/>
  <c r="N1885" i="1"/>
  <c r="O1885" i="1" s="1"/>
  <c r="N1886" i="1"/>
  <c r="N1887" i="1"/>
  <c r="O1887" i="1" s="1"/>
  <c r="N1888" i="1"/>
  <c r="O1888" i="1" s="1"/>
  <c r="N1889" i="1"/>
  <c r="P1889" i="1" s="1"/>
  <c r="N1890" i="1"/>
  <c r="O1890" i="1" s="1"/>
  <c r="N1891" i="1"/>
  <c r="N1892" i="1"/>
  <c r="P1892" i="1" s="1"/>
  <c r="N1893" i="1"/>
  <c r="N1894" i="1"/>
  <c r="N1895" i="1"/>
  <c r="P1895" i="1" s="1"/>
  <c r="N1896" i="1"/>
  <c r="O1896" i="1" s="1"/>
  <c r="N1897" i="1"/>
  <c r="P1897" i="1" s="1"/>
  <c r="N1898" i="1"/>
  <c r="N1899" i="1"/>
  <c r="O1899" i="1" s="1"/>
  <c r="N1900" i="1"/>
  <c r="P1900" i="1" s="1"/>
  <c r="N1901" i="1"/>
  <c r="N1902" i="1"/>
  <c r="O1902" i="1" s="1"/>
  <c r="N1903" i="1"/>
  <c r="O1903" i="1" s="1"/>
  <c r="N1904" i="1"/>
  <c r="O1904" i="1" s="1"/>
  <c r="N1905" i="1"/>
  <c r="N1906" i="1"/>
  <c r="O1906" i="1" s="1"/>
  <c r="N1907" i="1"/>
  <c r="O1907" i="1" s="1"/>
  <c r="N1908" i="1"/>
  <c r="P1908" i="1" s="1"/>
  <c r="N1909" i="1"/>
  <c r="O1909" i="1" s="1"/>
  <c r="N1910" i="1"/>
  <c r="O1910" i="1" s="1"/>
  <c r="N1911" i="1"/>
  <c r="O1911" i="1" s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N1983" i="1"/>
  <c r="P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P1990" i="1" s="1"/>
  <c r="N1991" i="1"/>
  <c r="P1991" i="1" s="1"/>
  <c r="N1992" i="1"/>
  <c r="O1992" i="1" s="1"/>
  <c r="N1993" i="1"/>
  <c r="O1993" i="1" s="1"/>
  <c r="N1994" i="1"/>
  <c r="N1995" i="1"/>
  <c r="O1995" i="1" s="1"/>
  <c r="N1996" i="1"/>
  <c r="O1996" i="1" s="1"/>
  <c r="N1997" i="1"/>
  <c r="N1998" i="1"/>
  <c r="P1998" i="1" s="1"/>
  <c r="N1999" i="1"/>
  <c r="P1999" i="1" s="1"/>
  <c r="N2000" i="1"/>
  <c r="O2000" i="1" s="1"/>
  <c r="N2001" i="1"/>
  <c r="O2001" i="1" s="1"/>
  <c r="N2002" i="1"/>
  <c r="N2003" i="1"/>
  <c r="O2003" i="1" s="1"/>
  <c r="N2004" i="1"/>
  <c r="O2004" i="1" s="1"/>
  <c r="N2005" i="1"/>
  <c r="N2006" i="1"/>
  <c r="P2006" i="1" s="1"/>
  <c r="N2007" i="1"/>
  <c r="O2007" i="1" s="1"/>
  <c r="N2008" i="1"/>
  <c r="O2008" i="1" s="1"/>
  <c r="N2009" i="1"/>
  <c r="P2009" i="1" s="1"/>
  <c r="N2010" i="1"/>
  <c r="N2011" i="1"/>
  <c r="O2011" i="1" s="1"/>
  <c r="N2012" i="1"/>
  <c r="O2012" i="1" s="1"/>
  <c r="N2013" i="1"/>
  <c r="N2014" i="1"/>
  <c r="P2014" i="1" s="1"/>
  <c r="N2015" i="1"/>
  <c r="P2015" i="1" s="1"/>
  <c r="N2016" i="1"/>
  <c r="O2016" i="1" s="1"/>
  <c r="N2017" i="1"/>
  <c r="O2017" i="1" s="1"/>
  <c r="N2018" i="1"/>
  <c r="N2019" i="1"/>
  <c r="O2019" i="1" s="1"/>
  <c r="N2020" i="1"/>
  <c r="O2020" i="1" s="1"/>
  <c r="N2021" i="1"/>
  <c r="N2022" i="1"/>
  <c r="P2022" i="1" s="1"/>
  <c r="N2023" i="1"/>
  <c r="O2023" i="1" s="1"/>
  <c r="N2024" i="1"/>
  <c r="O2024" i="1" s="1"/>
  <c r="N2025" i="1"/>
  <c r="O2025" i="1" s="1"/>
  <c r="N2026" i="1"/>
  <c r="O2026" i="1" s="1"/>
  <c r="N2027" i="1"/>
  <c r="P2027" i="1" s="1"/>
  <c r="N2028" i="1"/>
  <c r="O2028" i="1" s="1"/>
  <c r="N2029" i="1"/>
  <c r="N2030" i="1"/>
  <c r="P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N2038" i="1"/>
  <c r="P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N2046" i="1"/>
  <c r="P2046" i="1" s="1"/>
  <c r="N2047" i="1"/>
  <c r="O2047" i="1" s="1"/>
  <c r="N2048" i="1"/>
  <c r="O2048" i="1" s="1"/>
  <c r="N2049" i="1"/>
  <c r="O2049" i="1" s="1"/>
  <c r="N2050" i="1"/>
  <c r="O2050" i="1" s="1"/>
  <c r="N2051" i="1"/>
  <c r="P2051" i="1" s="1"/>
  <c r="N2052" i="1"/>
  <c r="O2052" i="1" s="1"/>
  <c r="N2053" i="1"/>
  <c r="N2054" i="1"/>
  <c r="P2054" i="1" s="1"/>
  <c r="N2055" i="1"/>
  <c r="P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N2062" i="1"/>
  <c r="P2062" i="1" s="1"/>
  <c r="N2063" i="1"/>
  <c r="P2063" i="1" s="1"/>
  <c r="N2064" i="1"/>
  <c r="P2064" i="1" s="1"/>
  <c r="N2065" i="1"/>
  <c r="P2065" i="1" s="1"/>
  <c r="N2066" i="1"/>
  <c r="O2066" i="1" s="1"/>
  <c r="N2067" i="1"/>
  <c r="O2067" i="1" s="1"/>
  <c r="N2068" i="1"/>
  <c r="O2068" i="1" s="1"/>
  <c r="N2069" i="1"/>
  <c r="N2070" i="1"/>
  <c r="P2070" i="1" s="1"/>
  <c r="N2071" i="1"/>
  <c r="O2071" i="1" s="1"/>
  <c r="N2072" i="1"/>
  <c r="O2072" i="1" s="1"/>
  <c r="N2073" i="1"/>
  <c r="O2073" i="1" s="1"/>
  <c r="N2074" i="1"/>
  <c r="O2074" i="1" s="1"/>
  <c r="N2075" i="1"/>
  <c r="P2075" i="1" s="1"/>
  <c r="N2076" i="1"/>
  <c r="O2076" i="1" s="1"/>
  <c r="N2077" i="1"/>
  <c r="N2078" i="1"/>
  <c r="P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N2086" i="1"/>
  <c r="P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N2094" i="1"/>
  <c r="P2094" i="1" s="1"/>
  <c r="N2095" i="1"/>
  <c r="P2095" i="1" s="1"/>
  <c r="N2096" i="1"/>
  <c r="P2096" i="1" s="1"/>
  <c r="N2097" i="1"/>
  <c r="O2097" i="1" s="1"/>
  <c r="N2098" i="1"/>
  <c r="N2099" i="1"/>
  <c r="P2099" i="1" s="1"/>
  <c r="N2100" i="1"/>
  <c r="O2100" i="1" s="1"/>
  <c r="N2101" i="1"/>
  <c r="P2101" i="1" s="1"/>
  <c r="N2102" i="1"/>
  <c r="O2102" i="1" s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O2255" i="1" s="1"/>
  <c r="N2256" i="1"/>
  <c r="O2256" i="1" s="1"/>
  <c r="N2257" i="1"/>
  <c r="O2257" i="1" s="1"/>
  <c r="N2258" i="1"/>
  <c r="P2258" i="1" s="1"/>
  <c r="N2259" i="1"/>
  <c r="O2259" i="1" s="1"/>
  <c r="N2260" i="1"/>
  <c r="O2260" i="1" s="1"/>
  <c r="N2261" i="1"/>
  <c r="O2261" i="1" s="1"/>
  <c r="N2262" i="1"/>
  <c r="N2263" i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N2271" i="1"/>
  <c r="O2271" i="1" s="1"/>
  <c r="N2272" i="1"/>
  <c r="P2272" i="1" s="1"/>
  <c r="N2273" i="1"/>
  <c r="N2274" i="1"/>
  <c r="N2275" i="1"/>
  <c r="O2275" i="1" s="1"/>
  <c r="N2276" i="1"/>
  <c r="N2277" i="1"/>
  <c r="O2277" i="1" s="1"/>
  <c r="N2278" i="1"/>
  <c r="N2279" i="1"/>
  <c r="N2280" i="1"/>
  <c r="O2280" i="1" s="1"/>
  <c r="N2281" i="1"/>
  <c r="O2281" i="1" s="1"/>
  <c r="N2282" i="1"/>
  <c r="P2282" i="1" s="1"/>
  <c r="N2283" i="1"/>
  <c r="O2283" i="1" s="1"/>
  <c r="N2284" i="1"/>
  <c r="P2284" i="1" s="1"/>
  <c r="N2285" i="1"/>
  <c r="O2285" i="1" s="1"/>
  <c r="N2286" i="1"/>
  <c r="N2287" i="1"/>
  <c r="P2287" i="1" s="1"/>
  <c r="N2288" i="1"/>
  <c r="P2288" i="1" s="1"/>
  <c r="N2289" i="1"/>
  <c r="O2289" i="1" s="1"/>
  <c r="N2290" i="1"/>
  <c r="N2291" i="1"/>
  <c r="O2291" i="1" s="1"/>
  <c r="N2292" i="1"/>
  <c r="P2292" i="1" s="1"/>
  <c r="N2293" i="1"/>
  <c r="O2293" i="1" s="1"/>
  <c r="N2294" i="1"/>
  <c r="N2295" i="1"/>
  <c r="N2296" i="1"/>
  <c r="P2296" i="1" s="1"/>
  <c r="N2297" i="1"/>
  <c r="O2297" i="1" s="1"/>
  <c r="N2298" i="1"/>
  <c r="O2298" i="1" s="1"/>
  <c r="N2299" i="1"/>
  <c r="O2299" i="1" s="1"/>
  <c r="N2300" i="1"/>
  <c r="P2300" i="1" s="1"/>
  <c r="N2301" i="1"/>
  <c r="O2301" i="1" s="1"/>
  <c r="N2302" i="1"/>
  <c r="N2303" i="1"/>
  <c r="P2303" i="1" s="1"/>
  <c r="N2304" i="1"/>
  <c r="O2304" i="1" s="1"/>
  <c r="N2305" i="1"/>
  <c r="O2305" i="1" s="1"/>
  <c r="N2306" i="1"/>
  <c r="O2306" i="1" s="1"/>
  <c r="N2307" i="1"/>
  <c r="O2307" i="1" s="1"/>
  <c r="N2308" i="1"/>
  <c r="P2308" i="1" s="1"/>
  <c r="N2309" i="1"/>
  <c r="O2309" i="1" s="1"/>
  <c r="N2310" i="1"/>
  <c r="N2311" i="1"/>
  <c r="O2311" i="1" s="1"/>
  <c r="N2312" i="1"/>
  <c r="O2312" i="1" s="1"/>
  <c r="N2313" i="1"/>
  <c r="O2313" i="1" s="1"/>
  <c r="N2314" i="1"/>
  <c r="N2315" i="1"/>
  <c r="O2315" i="1" s="1"/>
  <c r="N2316" i="1"/>
  <c r="P2316" i="1" s="1"/>
  <c r="N2317" i="1"/>
  <c r="P2317" i="1" s="1"/>
  <c r="N2318" i="1"/>
  <c r="N2319" i="1"/>
  <c r="O2319" i="1" s="1"/>
  <c r="N2320" i="1"/>
  <c r="P2320" i="1" s="1"/>
  <c r="N2321" i="1"/>
  <c r="O2321" i="1" s="1"/>
  <c r="N2322" i="1"/>
  <c r="N2323" i="1"/>
  <c r="O2323" i="1" s="1"/>
  <c r="N2324" i="1"/>
  <c r="N2325" i="1"/>
  <c r="O2325" i="1" s="1"/>
  <c r="N2326" i="1"/>
  <c r="N2327" i="1"/>
  <c r="O2327" i="1" s="1"/>
  <c r="N2328" i="1"/>
  <c r="O2328" i="1" s="1"/>
  <c r="N2329" i="1"/>
  <c r="O2329" i="1" s="1"/>
  <c r="N2330" i="1"/>
  <c r="N2331" i="1"/>
  <c r="O2331" i="1" s="1"/>
  <c r="N2332" i="1"/>
  <c r="O2332" i="1" s="1"/>
  <c r="N2333" i="1"/>
  <c r="P2333" i="1" s="1"/>
  <c r="N2334" i="1"/>
  <c r="N2335" i="1"/>
  <c r="O2335" i="1" s="1"/>
  <c r="N2336" i="1"/>
  <c r="P2336" i="1" s="1"/>
  <c r="N2337" i="1"/>
  <c r="O2337" i="1" s="1"/>
  <c r="N2338" i="1"/>
  <c r="N2339" i="1"/>
  <c r="O2339" i="1" s="1"/>
  <c r="N2340" i="1"/>
  <c r="N2341" i="1"/>
  <c r="P2341" i="1" s="1"/>
  <c r="N2342" i="1"/>
  <c r="N2343" i="1"/>
  <c r="P2343" i="1" s="1"/>
  <c r="N2344" i="1"/>
  <c r="P2344" i="1" s="1"/>
  <c r="N2345" i="1"/>
  <c r="O2345" i="1" s="1"/>
  <c r="N2346" i="1"/>
  <c r="N2347" i="1"/>
  <c r="O2347" i="1" s="1"/>
  <c r="N2348" i="1"/>
  <c r="P2348" i="1" s="1"/>
  <c r="N2349" i="1"/>
  <c r="P2349" i="1" s="1"/>
  <c r="N2350" i="1"/>
  <c r="N2351" i="1"/>
  <c r="O2351" i="1" s="1"/>
  <c r="N2352" i="1"/>
  <c r="O2352" i="1" s="1"/>
  <c r="N2353" i="1"/>
  <c r="O2353" i="1" s="1"/>
  <c r="N2354" i="1"/>
  <c r="N2355" i="1"/>
  <c r="O2355" i="1" s="1"/>
  <c r="N2356" i="1"/>
  <c r="P2356" i="1" s="1"/>
  <c r="N2357" i="1"/>
  <c r="O2357" i="1" s="1"/>
  <c r="N2358" i="1"/>
  <c r="N2359" i="1"/>
  <c r="O2359" i="1" s="1"/>
  <c r="N2360" i="1"/>
  <c r="O2360" i="1" s="1"/>
  <c r="N2361" i="1"/>
  <c r="N2362" i="1"/>
  <c r="N2363" i="1"/>
  <c r="O2363" i="1" s="1"/>
  <c r="N2364" i="1"/>
  <c r="P2364" i="1" s="1"/>
  <c r="N2365" i="1"/>
  <c r="P2365" i="1" s="1"/>
  <c r="N2366" i="1"/>
  <c r="N2367" i="1"/>
  <c r="P2367" i="1" s="1"/>
  <c r="N2368" i="1"/>
  <c r="O2368" i="1" s="1"/>
  <c r="N2369" i="1"/>
  <c r="O2369" i="1" s="1"/>
  <c r="N2370" i="1"/>
  <c r="O2370" i="1" s="1"/>
  <c r="N2371" i="1"/>
  <c r="O2371" i="1" s="1"/>
  <c r="N2372" i="1"/>
  <c r="P2372" i="1" s="1"/>
  <c r="N2373" i="1"/>
  <c r="O2373" i="1" s="1"/>
  <c r="N2374" i="1"/>
  <c r="N2375" i="1"/>
  <c r="P2375" i="1" s="1"/>
  <c r="N2376" i="1"/>
  <c r="P2376" i="1" s="1"/>
  <c r="N2377" i="1"/>
  <c r="O2377" i="1" s="1"/>
  <c r="N2378" i="1"/>
  <c r="P2378" i="1" s="1"/>
  <c r="N2379" i="1"/>
  <c r="N2380" i="1"/>
  <c r="P2380" i="1" s="1"/>
  <c r="N2381" i="1"/>
  <c r="P2381" i="1" s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P2447" i="1" s="1"/>
  <c r="N2448" i="1"/>
  <c r="O2448" i="1" s="1"/>
  <c r="N2449" i="1"/>
  <c r="O2449" i="1" s="1"/>
  <c r="N2450" i="1"/>
  <c r="N2451" i="1"/>
  <c r="O2451" i="1" s="1"/>
  <c r="N2452" i="1"/>
  <c r="N2453" i="1"/>
  <c r="P2453" i="1" s="1"/>
  <c r="N2454" i="1"/>
  <c r="N2455" i="1"/>
  <c r="O2455" i="1" s="1"/>
  <c r="N2456" i="1"/>
  <c r="P2456" i="1" s="1"/>
  <c r="N2457" i="1"/>
  <c r="P2457" i="1" s="1"/>
  <c r="N2458" i="1"/>
  <c r="O2458" i="1" s="1"/>
  <c r="N2459" i="1"/>
  <c r="O2459" i="1" s="1"/>
  <c r="N2460" i="1"/>
  <c r="O2460" i="1" s="1"/>
  <c r="N2461" i="1"/>
  <c r="O2461" i="1" s="1"/>
  <c r="N2462" i="1"/>
  <c r="N2463" i="1"/>
  <c r="N2464" i="1"/>
  <c r="P2464" i="1" s="1"/>
  <c r="N2465" i="1"/>
  <c r="P2465" i="1" s="1"/>
  <c r="N2466" i="1"/>
  <c r="N2467" i="1"/>
  <c r="O2467" i="1" s="1"/>
  <c r="N2468" i="1"/>
  <c r="N2469" i="1"/>
  <c r="O2469" i="1" s="1"/>
  <c r="N2470" i="1"/>
  <c r="N2471" i="1"/>
  <c r="O2471" i="1" s="1"/>
  <c r="N2472" i="1"/>
  <c r="O2472" i="1" s="1"/>
  <c r="N2473" i="1"/>
  <c r="N2474" i="1"/>
  <c r="O2474" i="1" s="1"/>
  <c r="N2475" i="1"/>
  <c r="O2475" i="1" s="1"/>
  <c r="N2476" i="1"/>
  <c r="P2476" i="1" s="1"/>
  <c r="N2477" i="1"/>
  <c r="O2477" i="1" s="1"/>
  <c r="N2478" i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P2484" i="1" s="1"/>
  <c r="N2485" i="1"/>
  <c r="O2485" i="1" s="1"/>
  <c r="N2486" i="1"/>
  <c r="N2487" i="1"/>
  <c r="P2487" i="1" s="1"/>
  <c r="N2488" i="1"/>
  <c r="O2488" i="1" s="1"/>
  <c r="N2489" i="1"/>
  <c r="O2489" i="1" s="1"/>
  <c r="N2490" i="1"/>
  <c r="P2490" i="1" s="1"/>
  <c r="N2491" i="1"/>
  <c r="N2492" i="1"/>
  <c r="P2492" i="1" s="1"/>
  <c r="N2493" i="1"/>
  <c r="P2493" i="1" s="1"/>
  <c r="N2494" i="1"/>
  <c r="N2495" i="1"/>
  <c r="P2495" i="1" s="1"/>
  <c r="N2496" i="1"/>
  <c r="O2496" i="1" s="1"/>
  <c r="N2497" i="1"/>
  <c r="O2497" i="1" s="1"/>
  <c r="N2498" i="1"/>
  <c r="N2499" i="1"/>
  <c r="O2499" i="1" s="1"/>
  <c r="N2500" i="1"/>
  <c r="P2500" i="1" s="1"/>
  <c r="N2501" i="1"/>
  <c r="O2501" i="1" s="1"/>
  <c r="N2502" i="1"/>
  <c r="N2503" i="1"/>
  <c r="O2503" i="1" s="1"/>
  <c r="N2504" i="1"/>
  <c r="O2504" i="1" s="1"/>
  <c r="N2505" i="1"/>
  <c r="O2505" i="1" s="1"/>
  <c r="N2506" i="1"/>
  <c r="P2506" i="1" s="1"/>
  <c r="N2507" i="1"/>
  <c r="O2507" i="1" s="1"/>
  <c r="N2508" i="1"/>
  <c r="P2508" i="1" s="1"/>
  <c r="N2509" i="1"/>
  <c r="O2509" i="1" s="1"/>
  <c r="N2510" i="1"/>
  <c r="N2511" i="1"/>
  <c r="O2511" i="1" s="1"/>
  <c r="N2512" i="1"/>
  <c r="O2512" i="1" s="1"/>
  <c r="N2513" i="1"/>
  <c r="P2513" i="1" s="1"/>
  <c r="N2514" i="1"/>
  <c r="O2514" i="1" s="1"/>
  <c r="N2515" i="1"/>
  <c r="O2515" i="1" s="1"/>
  <c r="N2516" i="1"/>
  <c r="O2516" i="1" s="1"/>
  <c r="N2517" i="1"/>
  <c r="O2517" i="1" s="1"/>
  <c r="N2518" i="1"/>
  <c r="N2519" i="1"/>
  <c r="P2519" i="1" s="1"/>
  <c r="N2520" i="1"/>
  <c r="P2520" i="1" s="1"/>
  <c r="N2521" i="1"/>
  <c r="O2521" i="1" s="1"/>
  <c r="N2522" i="1"/>
  <c r="O2522" i="1" s="1"/>
  <c r="N2523" i="1"/>
  <c r="P2523" i="1" s="1"/>
  <c r="N2524" i="1"/>
  <c r="O2524" i="1" s="1"/>
  <c r="N2525" i="1"/>
  <c r="P2525" i="1" s="1"/>
  <c r="N2526" i="1"/>
  <c r="N2527" i="1"/>
  <c r="O2527" i="1" s="1"/>
  <c r="N2528" i="1"/>
  <c r="P2528" i="1" s="1"/>
  <c r="N2529" i="1"/>
  <c r="O2529" i="1" s="1"/>
  <c r="N2530" i="1"/>
  <c r="N2531" i="1"/>
  <c r="N2532" i="1"/>
  <c r="P2532" i="1" s="1"/>
  <c r="N2533" i="1"/>
  <c r="O2533" i="1" s="1"/>
  <c r="N2534" i="1"/>
  <c r="N2535" i="1"/>
  <c r="P2535" i="1" s="1"/>
  <c r="N2536" i="1"/>
  <c r="O2536" i="1" s="1"/>
  <c r="N2537" i="1"/>
  <c r="O2537" i="1" s="1"/>
  <c r="N2538" i="1"/>
  <c r="N2539" i="1"/>
  <c r="P2539" i="1" s="1"/>
  <c r="N2540" i="1"/>
  <c r="P2540" i="1" s="1"/>
  <c r="N2541" i="1"/>
  <c r="P2541" i="1" s="1"/>
  <c r="N2542" i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P2548" i="1" s="1"/>
  <c r="N2549" i="1"/>
  <c r="P2549" i="1" s="1"/>
  <c r="N2550" i="1"/>
  <c r="N2551" i="1"/>
  <c r="P2551" i="1" s="1"/>
  <c r="N2552" i="1"/>
  <c r="O2552" i="1" s="1"/>
  <c r="N2553" i="1"/>
  <c r="O2553" i="1" s="1"/>
  <c r="N2554" i="1"/>
  <c r="P2554" i="1" s="1"/>
  <c r="N2555" i="1"/>
  <c r="O2555" i="1" s="1"/>
  <c r="N2556" i="1"/>
  <c r="P2556" i="1" s="1"/>
  <c r="N2557" i="1"/>
  <c r="O2557" i="1" s="1"/>
  <c r="N2558" i="1"/>
  <c r="N2559" i="1"/>
  <c r="O2559" i="1" s="1"/>
  <c r="N2560" i="1"/>
  <c r="O2560" i="1" s="1"/>
  <c r="N2561" i="1"/>
  <c r="O2561" i="1" s="1"/>
  <c r="N2562" i="1"/>
  <c r="N2563" i="1"/>
  <c r="O2563" i="1" s="1"/>
  <c r="N2564" i="1"/>
  <c r="P2564" i="1" s="1"/>
  <c r="N2565" i="1"/>
  <c r="O2565" i="1" s="1"/>
  <c r="N2566" i="1"/>
  <c r="N2567" i="1"/>
  <c r="P2567" i="1" s="1"/>
  <c r="N2568" i="1"/>
  <c r="P2568" i="1" s="1"/>
  <c r="N2569" i="1"/>
  <c r="O2569" i="1" s="1"/>
  <c r="N2570" i="1"/>
  <c r="P2570" i="1" s="1"/>
  <c r="N2571" i="1"/>
  <c r="N2572" i="1"/>
  <c r="P2572" i="1" s="1"/>
  <c r="N2573" i="1"/>
  <c r="P2573" i="1" s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P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P2653" i="1" s="1"/>
  <c r="N2654" i="1"/>
  <c r="N2655" i="1"/>
  <c r="O2655" i="1" s="1"/>
  <c r="N2656" i="1"/>
  <c r="O2656" i="1" s="1"/>
  <c r="N2657" i="1"/>
  <c r="P2657" i="1" s="1"/>
  <c r="N2658" i="1"/>
  <c r="P2658" i="1" s="1"/>
  <c r="N2659" i="1"/>
  <c r="O2659" i="1" s="1"/>
  <c r="N2660" i="1"/>
  <c r="P2660" i="1" s="1"/>
  <c r="N2661" i="1"/>
  <c r="P2661" i="1" s="1"/>
  <c r="N2662" i="1"/>
  <c r="N2663" i="1"/>
  <c r="P2663" i="1" s="1"/>
  <c r="N2664" i="1"/>
  <c r="O2664" i="1" s="1"/>
  <c r="N2665" i="1"/>
  <c r="O2665" i="1" s="1"/>
  <c r="N2666" i="1"/>
  <c r="N2667" i="1"/>
  <c r="O2667" i="1" s="1"/>
  <c r="N2668" i="1"/>
  <c r="P2668" i="1" s="1"/>
  <c r="N2669" i="1"/>
  <c r="O2669" i="1" s="1"/>
  <c r="N2670" i="1"/>
  <c r="N2671" i="1"/>
  <c r="O2671" i="1" s="1"/>
  <c r="N2672" i="1"/>
  <c r="O2672" i="1" s="1"/>
  <c r="N2673" i="1"/>
  <c r="O2673" i="1" s="1"/>
  <c r="N2674" i="1"/>
  <c r="N2675" i="1"/>
  <c r="P2675" i="1" s="1"/>
  <c r="N2676" i="1"/>
  <c r="P2676" i="1" s="1"/>
  <c r="N2677" i="1"/>
  <c r="P2677" i="1" s="1"/>
  <c r="N2678" i="1"/>
  <c r="N2679" i="1"/>
  <c r="P2679" i="1" s="1"/>
  <c r="N2680" i="1"/>
  <c r="O2680" i="1" s="1"/>
  <c r="N2681" i="1"/>
  <c r="P2681" i="1" s="1"/>
  <c r="N2682" i="1"/>
  <c r="O2682" i="1" s="1"/>
  <c r="N2683" i="1"/>
  <c r="O2683" i="1" s="1"/>
  <c r="N2684" i="1"/>
  <c r="P2684" i="1" s="1"/>
  <c r="N2685" i="1"/>
  <c r="O2685" i="1" s="1"/>
  <c r="N2686" i="1"/>
  <c r="N2687" i="1"/>
  <c r="O2687" i="1" s="1"/>
  <c r="N2688" i="1"/>
  <c r="P2688" i="1" s="1"/>
  <c r="N2689" i="1"/>
  <c r="P2689" i="1" s="1"/>
  <c r="N2690" i="1"/>
  <c r="O2690" i="1" s="1"/>
  <c r="N2691" i="1"/>
  <c r="O2691" i="1" s="1"/>
  <c r="N2692" i="1"/>
  <c r="P2692" i="1" s="1"/>
  <c r="N2693" i="1"/>
  <c r="O2693" i="1" s="1"/>
  <c r="N2694" i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P2700" i="1" s="1"/>
  <c r="N2701" i="1"/>
  <c r="O2701" i="1" s="1"/>
  <c r="N2702" i="1"/>
  <c r="N2703" i="1"/>
  <c r="P2703" i="1" s="1"/>
  <c r="N2704" i="1"/>
  <c r="O2704" i="1" s="1"/>
  <c r="N2705" i="1"/>
  <c r="O2705" i="1" s="1"/>
  <c r="N2706" i="1"/>
  <c r="P2706" i="1" s="1"/>
  <c r="N2707" i="1"/>
  <c r="P2707" i="1" s="1"/>
  <c r="N2708" i="1"/>
  <c r="O2708" i="1" s="1"/>
  <c r="N2709" i="1"/>
  <c r="P2709" i="1" s="1"/>
  <c r="N2710" i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N2719" i="1"/>
  <c r="O2719" i="1" s="1"/>
  <c r="N2720" i="1"/>
  <c r="O2720" i="1" s="1"/>
  <c r="N2721" i="1"/>
  <c r="P2721" i="1" s="1"/>
  <c r="N2722" i="1"/>
  <c r="N2723" i="1"/>
  <c r="P2723" i="1" s="1"/>
  <c r="N2724" i="1"/>
  <c r="N2725" i="1"/>
  <c r="O2725" i="1" s="1"/>
  <c r="N2726" i="1"/>
  <c r="N2727" i="1"/>
  <c r="O2727" i="1" s="1"/>
  <c r="N2728" i="1"/>
  <c r="O2728" i="1" s="1"/>
  <c r="N2729" i="1"/>
  <c r="O2729" i="1" s="1"/>
  <c r="N2730" i="1"/>
  <c r="O2730" i="1" s="1"/>
  <c r="N2731" i="1"/>
  <c r="N2732" i="1"/>
  <c r="P2732" i="1" s="1"/>
  <c r="N2733" i="1"/>
  <c r="P2733" i="1" s="1"/>
  <c r="N2734" i="1"/>
  <c r="N2735" i="1"/>
  <c r="O2735" i="1" s="1"/>
  <c r="N2736" i="1"/>
  <c r="O2736" i="1" s="1"/>
  <c r="N2737" i="1"/>
  <c r="O2737" i="1" s="1"/>
  <c r="N2738" i="1"/>
  <c r="N2739" i="1"/>
  <c r="O2739" i="1" s="1"/>
  <c r="N2740" i="1"/>
  <c r="P2740" i="1" s="1"/>
  <c r="N2741" i="1"/>
  <c r="P2741" i="1" s="1"/>
  <c r="N2742" i="1"/>
  <c r="N2743" i="1"/>
  <c r="O2743" i="1" s="1"/>
  <c r="N2744" i="1"/>
  <c r="P2744" i="1" s="1"/>
  <c r="N2745" i="1"/>
  <c r="O2745" i="1" s="1"/>
  <c r="N2746" i="1"/>
  <c r="N2747" i="1"/>
  <c r="O2747" i="1" s="1"/>
  <c r="N2748" i="1"/>
  <c r="P2748" i="1" s="1"/>
  <c r="N2749" i="1"/>
  <c r="O2749" i="1" s="1"/>
  <c r="N2750" i="1"/>
  <c r="N2751" i="1"/>
  <c r="O2751" i="1" s="1"/>
  <c r="N2752" i="1"/>
  <c r="O2752" i="1" s="1"/>
  <c r="N2753" i="1"/>
  <c r="N2754" i="1"/>
  <c r="O2754" i="1" s="1"/>
  <c r="N2755" i="1"/>
  <c r="O2755" i="1" s="1"/>
  <c r="N2756" i="1"/>
  <c r="P2756" i="1" s="1"/>
  <c r="N2757" i="1"/>
  <c r="O2757" i="1" s="1"/>
  <c r="N2758" i="1"/>
  <c r="N2759" i="1"/>
  <c r="O2759" i="1" s="1"/>
  <c r="N2760" i="1"/>
  <c r="P2760" i="1" s="1"/>
  <c r="N2761" i="1"/>
  <c r="O2761" i="1" s="1"/>
  <c r="N2762" i="1"/>
  <c r="O2762" i="1" s="1"/>
  <c r="N2763" i="1"/>
  <c r="N2764" i="1"/>
  <c r="P2764" i="1" s="1"/>
  <c r="N2765" i="1"/>
  <c r="O2765" i="1" s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O2831" i="1" s="1"/>
  <c r="N2832" i="1"/>
  <c r="O2832" i="1" s="1"/>
  <c r="N2833" i="1"/>
  <c r="O2833" i="1" s="1"/>
  <c r="N2834" i="1"/>
  <c r="P2834" i="1" s="1"/>
  <c r="N2835" i="1"/>
  <c r="O2835" i="1" s="1"/>
  <c r="N2836" i="1"/>
  <c r="N2837" i="1"/>
  <c r="O2837" i="1" s="1"/>
  <c r="N2838" i="1"/>
  <c r="N2839" i="1"/>
  <c r="O2839" i="1" s="1"/>
  <c r="N2840" i="1"/>
  <c r="O2840" i="1" s="1"/>
  <c r="N2841" i="1"/>
  <c r="N2842" i="1"/>
  <c r="O2842" i="1" s="1"/>
  <c r="N2843" i="1"/>
  <c r="N2844" i="1"/>
  <c r="P2844" i="1" s="1"/>
  <c r="N2845" i="1"/>
  <c r="O2845" i="1" s="1"/>
  <c r="N2846" i="1"/>
  <c r="N2847" i="1"/>
  <c r="N2848" i="1"/>
  <c r="O2848" i="1" s="1"/>
  <c r="N2849" i="1"/>
  <c r="N2850" i="1"/>
  <c r="N2851" i="1"/>
  <c r="N2852" i="1"/>
  <c r="O2852" i="1" s="1"/>
  <c r="N2853" i="1"/>
  <c r="O2853" i="1" s="1"/>
  <c r="N2854" i="1"/>
  <c r="N2855" i="1"/>
  <c r="N2856" i="1"/>
  <c r="O2856" i="1" s="1"/>
  <c r="N2857" i="1"/>
  <c r="N2858" i="1"/>
  <c r="O2858" i="1" s="1"/>
  <c r="N2859" i="1"/>
  <c r="N2860" i="1"/>
  <c r="N2861" i="1"/>
  <c r="P2861" i="1" s="1"/>
  <c r="N2862" i="1"/>
  <c r="N2863" i="1"/>
  <c r="O2863" i="1" s="1"/>
  <c r="N2864" i="1"/>
  <c r="O2864" i="1" s="1"/>
  <c r="N2865" i="1"/>
  <c r="N2866" i="1"/>
  <c r="P2866" i="1" s="1"/>
  <c r="N2867" i="1"/>
  <c r="N2868" i="1"/>
  <c r="N2869" i="1"/>
  <c r="O2869" i="1" s="1"/>
  <c r="N2870" i="1"/>
  <c r="N2871" i="1"/>
  <c r="N2872" i="1"/>
  <c r="O2872" i="1" s="1"/>
  <c r="N2873" i="1"/>
  <c r="N2874" i="1"/>
  <c r="N2875" i="1"/>
  <c r="N2876" i="1"/>
  <c r="N2877" i="1"/>
  <c r="O2877" i="1" s="1"/>
  <c r="N2878" i="1"/>
  <c r="N2879" i="1"/>
  <c r="N2880" i="1"/>
  <c r="O2880" i="1" s="1"/>
  <c r="N2881" i="1"/>
  <c r="N2882" i="1"/>
  <c r="O2882" i="1" s="1"/>
  <c r="N2883" i="1"/>
  <c r="N2884" i="1"/>
  <c r="N2885" i="1"/>
  <c r="P2885" i="1" s="1"/>
  <c r="N2886" i="1"/>
  <c r="N2887" i="1"/>
  <c r="O2887" i="1" s="1"/>
  <c r="N2888" i="1"/>
  <c r="O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N2895" i="1"/>
  <c r="N2896" i="1"/>
  <c r="O2896" i="1" s="1"/>
  <c r="N2897" i="1"/>
  <c r="P2897" i="1" s="1"/>
  <c r="N2898" i="1"/>
  <c r="O2898" i="1" s="1"/>
  <c r="N2899" i="1"/>
  <c r="N2900" i="1"/>
  <c r="O2900" i="1" s="1"/>
  <c r="N2901" i="1"/>
  <c r="P2901" i="1" s="1"/>
  <c r="N2902" i="1"/>
  <c r="N2903" i="1"/>
  <c r="N2904" i="1"/>
  <c r="O2904" i="1" s="1"/>
  <c r="N2905" i="1"/>
  <c r="N2906" i="1"/>
  <c r="P2906" i="1" s="1"/>
  <c r="N2907" i="1"/>
  <c r="N2908" i="1"/>
  <c r="N2909" i="1"/>
  <c r="O2909" i="1" s="1"/>
  <c r="N2910" i="1"/>
  <c r="N2911" i="1"/>
  <c r="N2912" i="1"/>
  <c r="O2912" i="1" s="1"/>
  <c r="N2913" i="1"/>
  <c r="N2914" i="1"/>
  <c r="N2915" i="1"/>
  <c r="P2915" i="1" s="1"/>
  <c r="N2916" i="1"/>
  <c r="O2916" i="1" s="1"/>
  <c r="N2917" i="1"/>
  <c r="O2917" i="1" s="1"/>
  <c r="N2918" i="1"/>
  <c r="N2919" i="1"/>
  <c r="N2920" i="1"/>
  <c r="O2920" i="1" s="1"/>
  <c r="N2921" i="1"/>
  <c r="N2922" i="1"/>
  <c r="O2922" i="1" s="1"/>
  <c r="N2923" i="1"/>
  <c r="N2924" i="1"/>
  <c r="P2924" i="1" s="1"/>
  <c r="N2925" i="1"/>
  <c r="O2925" i="1" s="1"/>
  <c r="N2926" i="1"/>
  <c r="N2927" i="1"/>
  <c r="N2928" i="1"/>
  <c r="O2928" i="1" s="1"/>
  <c r="N2929" i="1"/>
  <c r="N2930" i="1"/>
  <c r="O2930" i="1" s="1"/>
  <c r="N2931" i="1"/>
  <c r="N2932" i="1"/>
  <c r="P2932" i="1" s="1"/>
  <c r="N2933" i="1"/>
  <c r="P2933" i="1" s="1"/>
  <c r="N2934" i="1"/>
  <c r="O2934" i="1" s="1"/>
  <c r="N2935" i="1"/>
  <c r="N2936" i="1"/>
  <c r="O2936" i="1" s="1"/>
  <c r="N2937" i="1"/>
  <c r="N2938" i="1"/>
  <c r="P2938" i="1" s="1"/>
  <c r="N2939" i="1"/>
  <c r="N2940" i="1"/>
  <c r="O2940" i="1" s="1"/>
  <c r="N2941" i="1"/>
  <c r="O2941" i="1" s="1"/>
  <c r="N2942" i="1"/>
  <c r="N2943" i="1"/>
  <c r="O2943" i="1" s="1"/>
  <c r="N2944" i="1"/>
  <c r="O2944" i="1" s="1"/>
  <c r="N2945" i="1"/>
  <c r="N2946" i="1"/>
  <c r="N2947" i="1"/>
  <c r="N2948" i="1"/>
  <c r="N2949" i="1"/>
  <c r="P2949" i="1" s="1"/>
  <c r="N2950" i="1"/>
  <c r="N2951" i="1"/>
  <c r="N2952" i="1"/>
  <c r="O2952" i="1" s="1"/>
  <c r="N2953" i="1"/>
  <c r="P2953" i="1" s="1"/>
  <c r="N2954" i="1"/>
  <c r="P2954" i="1" s="1"/>
  <c r="N2955" i="1"/>
  <c r="P2955" i="1" s="1"/>
  <c r="N2956" i="1"/>
  <c r="N2957" i="1"/>
  <c r="O2957" i="1" s="1"/>
  <c r="N2958" i="1"/>
  <c r="P2958" i="1" s="1"/>
  <c r="N2959" i="1"/>
  <c r="P2959" i="1" s="1"/>
  <c r="N2960" i="1"/>
  <c r="O2960" i="1" s="1"/>
  <c r="N2961" i="1"/>
  <c r="N2962" i="1"/>
  <c r="O2962" i="1" s="1"/>
  <c r="N2963" i="1"/>
  <c r="N2964" i="1"/>
  <c r="N2965" i="1"/>
  <c r="O2965" i="1" s="1"/>
  <c r="N2966" i="1"/>
  <c r="N2967" i="1"/>
  <c r="O2967" i="1" s="1"/>
  <c r="N2968" i="1"/>
  <c r="N2969" i="1"/>
  <c r="N2970" i="1"/>
  <c r="P2970" i="1" s="1"/>
  <c r="N2971" i="1"/>
  <c r="P2971" i="1" s="1"/>
  <c r="N2972" i="1"/>
  <c r="O2972" i="1" s="1"/>
  <c r="N2973" i="1"/>
  <c r="O2973" i="1" s="1"/>
  <c r="N2974" i="1"/>
  <c r="N2975" i="1"/>
  <c r="O2975" i="1" s="1"/>
  <c r="N2976" i="1"/>
  <c r="N2977" i="1"/>
  <c r="N2978" i="1"/>
  <c r="N2979" i="1"/>
  <c r="O2979" i="1" s="1"/>
  <c r="N2980" i="1"/>
  <c r="N2981" i="1"/>
  <c r="P2981" i="1" s="1"/>
  <c r="N2982" i="1"/>
  <c r="N2983" i="1"/>
  <c r="O2983" i="1" s="1"/>
  <c r="N2984" i="1"/>
  <c r="N2985" i="1"/>
  <c r="N2986" i="1"/>
  <c r="O2986" i="1" s="1"/>
  <c r="N2987" i="1"/>
  <c r="N2988" i="1"/>
  <c r="N2989" i="1"/>
  <c r="P2989" i="1" s="1"/>
  <c r="N2990" i="1"/>
  <c r="N2991" i="1"/>
  <c r="O2991" i="1" s="1"/>
  <c r="N2992" i="1"/>
  <c r="N2993" i="1"/>
  <c r="N2994" i="1"/>
  <c r="N2995" i="1"/>
  <c r="N2996" i="1"/>
  <c r="O2996" i="1" s="1"/>
  <c r="N2997" i="1"/>
  <c r="O2997" i="1" s="1"/>
  <c r="N2998" i="1"/>
  <c r="N2999" i="1"/>
  <c r="O2999" i="1" s="1"/>
  <c r="N3000" i="1"/>
  <c r="N3001" i="1"/>
  <c r="N3002" i="1"/>
  <c r="N3003" i="1"/>
  <c r="P3003" i="1" s="1"/>
  <c r="N3004" i="1"/>
  <c r="P3004" i="1" s="1"/>
  <c r="N3005" i="1"/>
  <c r="O3005" i="1" s="1"/>
  <c r="N3006" i="1"/>
  <c r="P3006" i="1" s="1"/>
  <c r="N3007" i="1"/>
  <c r="N3008" i="1"/>
  <c r="N3009" i="1"/>
  <c r="N3010" i="1"/>
  <c r="N3011" i="1"/>
  <c r="N3012" i="1"/>
  <c r="N3013" i="1"/>
  <c r="O3013" i="1" s="1"/>
  <c r="N3014" i="1"/>
  <c r="O3014" i="1" s="1"/>
  <c r="N3015" i="1"/>
  <c r="N3016" i="1"/>
  <c r="N3017" i="1"/>
  <c r="P3017" i="1" s="1"/>
  <c r="N3018" i="1"/>
  <c r="N3019" i="1"/>
  <c r="N3020" i="1"/>
  <c r="N3021" i="1"/>
  <c r="P3021" i="1" s="1"/>
  <c r="N3022" i="1"/>
  <c r="N3023" i="1"/>
  <c r="O3023" i="1" s="1"/>
  <c r="N3024" i="1"/>
  <c r="N3025" i="1"/>
  <c r="P3025" i="1" s="1"/>
  <c r="N3026" i="1"/>
  <c r="O3026" i="1" s="1"/>
  <c r="N3027" i="1"/>
  <c r="O3027" i="1" s="1"/>
  <c r="N3028" i="1"/>
  <c r="O3028" i="1" s="1"/>
  <c r="N3029" i="1"/>
  <c r="P3029" i="1" s="1"/>
  <c r="N3030" i="1"/>
  <c r="N3031" i="1"/>
  <c r="N3032" i="1"/>
  <c r="N3033" i="1"/>
  <c r="N3034" i="1"/>
  <c r="P3034" i="1" s="1"/>
  <c r="N3035" i="1"/>
  <c r="N3036" i="1"/>
  <c r="O3036" i="1" s="1"/>
  <c r="N3037" i="1"/>
  <c r="P3037" i="1" s="1"/>
  <c r="N3038" i="1"/>
  <c r="N3039" i="1"/>
  <c r="N3040" i="1"/>
  <c r="N3041" i="1"/>
  <c r="N3042" i="1"/>
  <c r="P3042" i="1" s="1"/>
  <c r="N3043" i="1"/>
  <c r="N3044" i="1"/>
  <c r="N3045" i="1"/>
  <c r="O3045" i="1" s="1"/>
  <c r="N3046" i="1"/>
  <c r="N3047" i="1"/>
  <c r="N3048" i="1"/>
  <c r="N3049" i="1"/>
  <c r="N3050" i="1"/>
  <c r="N3051" i="1"/>
  <c r="N3052" i="1"/>
  <c r="N3053" i="1"/>
  <c r="P3053" i="1" s="1"/>
  <c r="N3054" i="1"/>
  <c r="N3055" i="1"/>
  <c r="N3056" i="1"/>
  <c r="N3057" i="1"/>
  <c r="N3058" i="1"/>
  <c r="P3058" i="1" s="1"/>
  <c r="N3059" i="1"/>
  <c r="P3059" i="1" s="1"/>
  <c r="N3060" i="1"/>
  <c r="O3060" i="1" s="1"/>
  <c r="N3061" i="1"/>
  <c r="O3061" i="1" s="1"/>
  <c r="N3062" i="1"/>
  <c r="N3063" i="1"/>
  <c r="N3064" i="1"/>
  <c r="N3065" i="1"/>
  <c r="N3066" i="1"/>
  <c r="O3066" i="1" s="1"/>
  <c r="N3067" i="1"/>
  <c r="N3068" i="1"/>
  <c r="P3068" i="1" s="1"/>
  <c r="N3069" i="1"/>
  <c r="O3069" i="1" s="1"/>
  <c r="N3070" i="1"/>
  <c r="P3070" i="1" s="1"/>
  <c r="N3071" i="1"/>
  <c r="N3072" i="1"/>
  <c r="N3073" i="1"/>
  <c r="N3074" i="1"/>
  <c r="P3074" i="1" s="1"/>
  <c r="N3075" i="1"/>
  <c r="N3076" i="1"/>
  <c r="N3077" i="1"/>
  <c r="P3077" i="1" s="1"/>
  <c r="N3078" i="1"/>
  <c r="O3078" i="1" s="1"/>
  <c r="N3079" i="1"/>
  <c r="N3080" i="1"/>
  <c r="N3081" i="1"/>
  <c r="N3082" i="1"/>
  <c r="P3082" i="1" s="1"/>
  <c r="N3083" i="1"/>
  <c r="N3084" i="1"/>
  <c r="P3084" i="1" s="1"/>
  <c r="N3085" i="1"/>
  <c r="O3085" i="1" s="1"/>
  <c r="N3086" i="1"/>
  <c r="N3087" i="1"/>
  <c r="P3087" i="1" s="1"/>
  <c r="N3088" i="1"/>
  <c r="N3089" i="1"/>
  <c r="P3089" i="1" s="1"/>
  <c r="N3090" i="1"/>
  <c r="N3091" i="1"/>
  <c r="N3092" i="1"/>
  <c r="O3092" i="1" s="1"/>
  <c r="N3093" i="1"/>
  <c r="P3093" i="1" s="1"/>
  <c r="N3094" i="1"/>
  <c r="P3094" i="1" s="1"/>
  <c r="N3095" i="1"/>
  <c r="P3095" i="1" s="1"/>
  <c r="N3096" i="1"/>
  <c r="N3097" i="1"/>
  <c r="N3098" i="1"/>
  <c r="P3098" i="1" s="1"/>
  <c r="N3099" i="1"/>
  <c r="P3099" i="1" s="1"/>
  <c r="N3100" i="1"/>
  <c r="O3100" i="1" s="1"/>
  <c r="N3101" i="1"/>
  <c r="O3101" i="1" s="1"/>
  <c r="N3102" i="1"/>
  <c r="N3103" i="1"/>
  <c r="P3103" i="1" s="1"/>
  <c r="N3104" i="1"/>
  <c r="N3105" i="1"/>
  <c r="N3106" i="1"/>
  <c r="N3107" i="1"/>
  <c r="N3108" i="1"/>
  <c r="N3109" i="1"/>
  <c r="O3109" i="1" s="1"/>
  <c r="N3110" i="1"/>
  <c r="N3111" i="1"/>
  <c r="P3111" i="1" s="1"/>
  <c r="N3112" i="1"/>
  <c r="N3113" i="1"/>
  <c r="N3114" i="1"/>
  <c r="P3114" i="1" s="1"/>
  <c r="N3115" i="1"/>
  <c r="N3116" i="1"/>
  <c r="P3116" i="1" s="1"/>
  <c r="N3117" i="1"/>
  <c r="O3117" i="1" s="1"/>
  <c r="N3118" i="1"/>
  <c r="N3119" i="1"/>
  <c r="N3120" i="1"/>
  <c r="N3121" i="1"/>
  <c r="N3122" i="1"/>
  <c r="N3123" i="1"/>
  <c r="N3124" i="1"/>
  <c r="O3124" i="1" s="1"/>
  <c r="N3125" i="1"/>
  <c r="O3125" i="1" s="1"/>
  <c r="N3126" i="1"/>
  <c r="N3127" i="1"/>
  <c r="N3128" i="1"/>
  <c r="N3129" i="1"/>
  <c r="N3130" i="1"/>
  <c r="N3131" i="1"/>
  <c r="O3131" i="1" s="1"/>
  <c r="N3132" i="1"/>
  <c r="O3132" i="1" s="1"/>
  <c r="N3133" i="1"/>
  <c r="O3133" i="1" s="1"/>
  <c r="N3134" i="1"/>
  <c r="N3135" i="1"/>
  <c r="N3136" i="1"/>
  <c r="N3137" i="1"/>
  <c r="N3138" i="1"/>
  <c r="P3138" i="1" s="1"/>
  <c r="N3139" i="1"/>
  <c r="N3140" i="1"/>
  <c r="N3141" i="1"/>
  <c r="O3141" i="1" s="1"/>
  <c r="N3142" i="1"/>
  <c r="O3142" i="1" s="1"/>
  <c r="N3143" i="1"/>
  <c r="N3144" i="1"/>
  <c r="N3145" i="1"/>
  <c r="P3145" i="1" s="1"/>
  <c r="N3146" i="1"/>
  <c r="N3147" i="1"/>
  <c r="O3147" i="1" s="1"/>
  <c r="N3148" i="1"/>
  <c r="P3148" i="1" s="1"/>
  <c r="N3149" i="1"/>
  <c r="P3149" i="1" s="1"/>
  <c r="N3150" i="1"/>
  <c r="N3151" i="1"/>
  <c r="N3152" i="1"/>
  <c r="N3153" i="1"/>
  <c r="P3153" i="1" s="1"/>
  <c r="N3154" i="1"/>
  <c r="N3155" i="1"/>
  <c r="N3156" i="1"/>
  <c r="O3156" i="1" s="1"/>
  <c r="N3157" i="1"/>
  <c r="P3157" i="1" s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P3916" i="1" s="1"/>
  <c r="N3917" i="1"/>
  <c r="O3917" i="1" s="1"/>
  <c r="N3918" i="1"/>
  <c r="P3918" i="1" s="1"/>
  <c r="N3919" i="1"/>
  <c r="P3919" i="1" s="1"/>
  <c r="N3920" i="1"/>
  <c r="N3921" i="1"/>
  <c r="O3921" i="1" s="1"/>
  <c r="N3922" i="1"/>
  <c r="P3922" i="1" s="1"/>
  <c r="N3923" i="1"/>
  <c r="O3923" i="1" s="1"/>
  <c r="N3924" i="1"/>
  <c r="O3924" i="1" s="1"/>
  <c r="N3925" i="1"/>
  <c r="O3925" i="1" s="1"/>
  <c r="N3926" i="1"/>
  <c r="P3926" i="1" s="1"/>
  <c r="N3927" i="1"/>
  <c r="P3927" i="1" s="1"/>
  <c r="N3928" i="1"/>
  <c r="P3928" i="1" s="1"/>
  <c r="N3929" i="1"/>
  <c r="P3929" i="1" s="1"/>
  <c r="N3930" i="1"/>
  <c r="O3930" i="1" s="1"/>
  <c r="N3931" i="1"/>
  <c r="P3931" i="1" s="1"/>
  <c r="N3932" i="1"/>
  <c r="O3932" i="1" s="1"/>
  <c r="N3933" i="1"/>
  <c r="O3933" i="1" s="1"/>
  <c r="N3934" i="1"/>
  <c r="P3934" i="1" s="1"/>
  <c r="N3935" i="1"/>
  <c r="O3935" i="1" s="1"/>
  <c r="N3936" i="1"/>
  <c r="N3937" i="1"/>
  <c r="O3937" i="1" s="1"/>
  <c r="N3938" i="1"/>
  <c r="P3938" i="1" s="1"/>
  <c r="N3939" i="1"/>
  <c r="P3939" i="1" s="1"/>
  <c r="N3940" i="1"/>
  <c r="P3940" i="1" s="1"/>
  <c r="N3941" i="1"/>
  <c r="O3941" i="1" s="1"/>
  <c r="N3942" i="1"/>
  <c r="P3942" i="1" s="1"/>
  <c r="N3943" i="1"/>
  <c r="O3943" i="1" s="1"/>
  <c r="N3944" i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P3950" i="1" s="1"/>
  <c r="N3951" i="1"/>
  <c r="P3951" i="1" s="1"/>
  <c r="N3952" i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P3958" i="1" s="1"/>
  <c r="N3959" i="1"/>
  <c r="O3959" i="1" s="1"/>
  <c r="N3960" i="1"/>
  <c r="P3960" i="1" s="1"/>
  <c r="N3961" i="1"/>
  <c r="P3961" i="1" s="1"/>
  <c r="N3962" i="1"/>
  <c r="P3962" i="1" s="1"/>
  <c r="N3963" i="1"/>
  <c r="O3963" i="1" s="1"/>
  <c r="N3964" i="1"/>
  <c r="O3964" i="1" s="1"/>
  <c r="N3965" i="1"/>
  <c r="O3965" i="1" s="1"/>
  <c r="N3966" i="1"/>
  <c r="P3966" i="1" s="1"/>
  <c r="N3967" i="1"/>
  <c r="O3967" i="1" s="1"/>
  <c r="N3968" i="1"/>
  <c r="P3968" i="1" s="1"/>
  <c r="N3969" i="1"/>
  <c r="O3969" i="1" s="1"/>
  <c r="N3970" i="1"/>
  <c r="P3970" i="1" s="1"/>
  <c r="N3971" i="1"/>
  <c r="O3971" i="1" s="1"/>
  <c r="N3972" i="1"/>
  <c r="O3972" i="1" s="1"/>
  <c r="N3973" i="1"/>
  <c r="O3973" i="1" s="1"/>
  <c r="N3974" i="1"/>
  <c r="P3974" i="1" s="1"/>
  <c r="N3975" i="1"/>
  <c r="P3975" i="1" s="1"/>
  <c r="N3976" i="1"/>
  <c r="N3977" i="1"/>
  <c r="O3977" i="1" s="1"/>
  <c r="N3978" i="1"/>
  <c r="P3978" i="1" s="1"/>
  <c r="N3979" i="1"/>
  <c r="O3979" i="1" s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O4044" i="1" s="1"/>
  <c r="N4045" i="1"/>
  <c r="P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O4052" i="1" s="1"/>
  <c r="N4053" i="1"/>
  <c r="N4054" i="1"/>
  <c r="O4054" i="1" s="1"/>
  <c r="N4055" i="1"/>
  <c r="O4055" i="1" s="1"/>
  <c r="N4056" i="1"/>
  <c r="O4056" i="1" s="1"/>
  <c r="N4057" i="1"/>
  <c r="P4057" i="1" s="1"/>
  <c r="N4058" i="1"/>
  <c r="O4058" i="1" s="1"/>
  <c r="N4059" i="1"/>
  <c r="P4059" i="1" s="1"/>
  <c r="N4060" i="1"/>
  <c r="O4060" i="1" s="1"/>
  <c r="N4061" i="1"/>
  <c r="N4062" i="1"/>
  <c r="O4062" i="1" s="1"/>
  <c r="N4063" i="1"/>
  <c r="O4063" i="1" s="1"/>
  <c r="N4064" i="1"/>
  <c r="P4064" i="1" s="1"/>
  <c r="N4065" i="1"/>
  <c r="O4065" i="1" s="1"/>
  <c r="N4066" i="1"/>
  <c r="O4066" i="1" s="1"/>
  <c r="N4067" i="1"/>
  <c r="P4067" i="1" s="1"/>
  <c r="N4068" i="1"/>
  <c r="O4068" i="1" s="1"/>
  <c r="N4069" i="1"/>
  <c r="N4070" i="1"/>
  <c r="P4070" i="1" s="1"/>
  <c r="N4071" i="1"/>
  <c r="P4071" i="1" s="1"/>
  <c r="N4072" i="1"/>
  <c r="O4072" i="1" s="1"/>
  <c r="N4073" i="1"/>
  <c r="O4073" i="1" s="1"/>
  <c r="N4074" i="1"/>
  <c r="P4074" i="1" s="1"/>
  <c r="N4075" i="1"/>
  <c r="O4075" i="1" s="1"/>
  <c r="N4076" i="1"/>
  <c r="O4076" i="1" s="1"/>
  <c r="N4077" i="1"/>
  <c r="N4078" i="1"/>
  <c r="P4078" i="1" s="1"/>
  <c r="N4079" i="1"/>
  <c r="O4079" i="1" s="1"/>
  <c r="N4080" i="1"/>
  <c r="O4080" i="1" s="1"/>
  <c r="N4081" i="1"/>
  <c r="P4081" i="1" s="1"/>
  <c r="N4082" i="1"/>
  <c r="O4082" i="1" s="1"/>
  <c r="N4083" i="1"/>
  <c r="P4083" i="1" s="1"/>
  <c r="N4084" i="1"/>
  <c r="O4084" i="1" s="1"/>
  <c r="N4085" i="1"/>
  <c r="N4086" i="1"/>
  <c r="O4086" i="1" s="1"/>
  <c r="N4087" i="1"/>
  <c r="O4087" i="1" s="1"/>
  <c r="N4088" i="1"/>
  <c r="O4088" i="1" s="1"/>
  <c r="N4089" i="1"/>
  <c r="O4089" i="1" s="1"/>
  <c r="N4090" i="1"/>
  <c r="P4090" i="1" s="1"/>
  <c r="N4091" i="1"/>
  <c r="O4091" i="1" s="1"/>
  <c r="N4092" i="1"/>
  <c r="O4092" i="1" s="1"/>
  <c r="N4093" i="1"/>
  <c r="N4094" i="1"/>
  <c r="O4094" i="1" s="1"/>
  <c r="N4095" i="1"/>
  <c r="P4095" i="1" s="1"/>
  <c r="N4096" i="1"/>
  <c r="P4096" i="1" s="1"/>
  <c r="N4097" i="1"/>
  <c r="P4097" i="1" s="1"/>
  <c r="N4098" i="1"/>
  <c r="P4098" i="1" s="1"/>
  <c r="N4099" i="1"/>
  <c r="O4099" i="1" s="1"/>
  <c r="N4100" i="1"/>
  <c r="N4101" i="1"/>
  <c r="P4101" i="1" s="1"/>
  <c r="N4102" i="1"/>
  <c r="N4103" i="1"/>
  <c r="O4103" i="1" s="1"/>
  <c r="N4104" i="1"/>
  <c r="O4104" i="1" s="1"/>
  <c r="N4105" i="1"/>
  <c r="O4105" i="1" s="1"/>
  <c r="N4106" i="1"/>
  <c r="P4106" i="1" s="1"/>
  <c r="N4107" i="1"/>
  <c r="O4107" i="1" s="1"/>
  <c r="N4108" i="1"/>
  <c r="O4108" i="1" s="1"/>
  <c r="N4109" i="1"/>
  <c r="P4109" i="1" s="1"/>
  <c r="N4110" i="1"/>
  <c r="P4110" i="1" s="1"/>
  <c r="N4111" i="1"/>
  <c r="O4111" i="1" s="1"/>
  <c r="N4112" i="1"/>
  <c r="O4112" i="1" s="1"/>
  <c r="N4113" i="1"/>
  <c r="O4113" i="1" s="1"/>
  <c r="N4114" i="1"/>
  <c r="O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O4121" i="1" s="1"/>
  <c r="N4122" i="1"/>
  <c r="O4122" i="1" s="1"/>
  <c r="N4123" i="1"/>
  <c r="O4123" i="1" s="1"/>
  <c r="N4124" i="1"/>
  <c r="P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O4130" i="1" s="1"/>
  <c r="N4131" i="1"/>
  <c r="N4132" i="1"/>
  <c r="P4132" i="1" s="1"/>
  <c r="N4133" i="1"/>
  <c r="P4133" i="1" s="1"/>
  <c r="N4134" i="1"/>
  <c r="P4134" i="1" s="1"/>
  <c r="N4135" i="1"/>
  <c r="O4135" i="1" s="1"/>
  <c r="N4136" i="1"/>
  <c r="P4136" i="1" s="1"/>
  <c r="N4137" i="1"/>
  <c r="O4137" i="1" s="1"/>
  <c r="N4138" i="1"/>
  <c r="O4138" i="1" s="1"/>
  <c r="N4139" i="1"/>
  <c r="P4139" i="1" s="1"/>
  <c r="N4140" i="1"/>
  <c r="O4140" i="1" s="1"/>
  <c r="N4141" i="1"/>
  <c r="P4141" i="1" s="1"/>
  <c r="N4142" i="1"/>
  <c r="P4142" i="1" s="1"/>
  <c r="N4143" i="1"/>
  <c r="P4143" i="1" s="1"/>
  <c r="N4144" i="1"/>
  <c r="P4144" i="1" s="1"/>
  <c r="N4145" i="1"/>
  <c r="O4145" i="1" s="1"/>
  <c r="N4146" i="1"/>
  <c r="P4146" i="1" s="1"/>
  <c r="N4147" i="1"/>
  <c r="O4147" i="1" s="1"/>
  <c r="N4148" i="1"/>
  <c r="P4148" i="1" s="1"/>
  <c r="N4149" i="1"/>
  <c r="P4149" i="1" s="1"/>
  <c r="N4150" i="1"/>
  <c r="O4150" i="1" s="1"/>
  <c r="N4151" i="1"/>
  <c r="O4151" i="1" s="1"/>
  <c r="N4152" i="1"/>
  <c r="P4152" i="1" s="1"/>
  <c r="N4153" i="1"/>
  <c r="P4153" i="1" s="1"/>
  <c r="N4154" i="1"/>
  <c r="P4154" i="1" s="1"/>
  <c r="N4155" i="1"/>
  <c r="O4155" i="1" s="1"/>
  <c r="N4156" i="1"/>
  <c r="O4156" i="1" s="1"/>
  <c r="N4157" i="1"/>
  <c r="P4157" i="1" s="1"/>
  <c r="N4158" i="1"/>
  <c r="P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P4164" i="1" s="1"/>
  <c r="N4165" i="1"/>
  <c r="P4165" i="1" s="1"/>
  <c r="N4166" i="1"/>
  <c r="O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O4175" i="1" s="1"/>
  <c r="N4176" i="1"/>
  <c r="O4176" i="1" s="1"/>
  <c r="N4177" i="1"/>
  <c r="O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O4183" i="1" s="1"/>
  <c r="N4184" i="1"/>
  <c r="P4184" i="1" s="1"/>
  <c r="N4185" i="1"/>
  <c r="O4185" i="1" s="1"/>
  <c r="N4186" i="1"/>
  <c r="O4186" i="1" s="1"/>
  <c r="N4187" i="1"/>
  <c r="O4187" i="1" s="1"/>
  <c r="N4188" i="1"/>
  <c r="P4188" i="1" s="1"/>
  <c r="N4189" i="1"/>
  <c r="P4189" i="1" s="1"/>
  <c r="N4190" i="1"/>
  <c r="P4190" i="1" s="1"/>
  <c r="N4191" i="1"/>
  <c r="P4191" i="1" s="1"/>
  <c r="N4192" i="1"/>
  <c r="O4192" i="1" s="1"/>
  <c r="N4193" i="1"/>
  <c r="O4193" i="1" s="1"/>
  <c r="N4194" i="1"/>
  <c r="P4194" i="1" s="1"/>
  <c r="N4195" i="1"/>
  <c r="O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O4201" i="1" s="1"/>
  <c r="N4202" i="1"/>
  <c r="P4202" i="1" s="1"/>
  <c r="N4203" i="1"/>
  <c r="P4203" i="1" s="1"/>
  <c r="N4204" i="1"/>
  <c r="O4204" i="1" s="1"/>
  <c r="N4205" i="1"/>
  <c r="P4205" i="1" s="1"/>
  <c r="N4206" i="1"/>
  <c r="P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P4212" i="1" s="1"/>
  <c r="N4213" i="1"/>
  <c r="P4213" i="1" s="1"/>
  <c r="N4214" i="1"/>
  <c r="O4214" i="1" s="1"/>
  <c r="N4215" i="1"/>
  <c r="P4215" i="1" s="1"/>
  <c r="N4216" i="1"/>
  <c r="P4216" i="1" s="1"/>
  <c r="N4217" i="1"/>
  <c r="O4217" i="1" s="1"/>
  <c r="N4218" i="1"/>
  <c r="O4218" i="1" s="1"/>
  <c r="N4219" i="1"/>
  <c r="P4219" i="1" s="1"/>
  <c r="N4220" i="1"/>
  <c r="O4220" i="1" s="1"/>
  <c r="N4221" i="1"/>
  <c r="P4221" i="1" s="1"/>
  <c r="N4222" i="1"/>
  <c r="P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P4228" i="1" s="1"/>
  <c r="N4229" i="1"/>
  <c r="P4229" i="1" s="1"/>
  <c r="N4230" i="1"/>
  <c r="O4230" i="1" s="1"/>
  <c r="N4231" i="1"/>
  <c r="O4231" i="1" s="1"/>
  <c r="N4232" i="1"/>
  <c r="P4232" i="1" s="1"/>
  <c r="N4233" i="1"/>
  <c r="O4233" i="1" s="1"/>
  <c r="N4234" i="1"/>
  <c r="O4234" i="1" s="1"/>
  <c r="N4235" i="1"/>
  <c r="O4235" i="1" s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P4263" i="1" s="1"/>
  <c r="N4264" i="1"/>
  <c r="N4265" i="1"/>
  <c r="O4265" i="1" s="1"/>
  <c r="N4266" i="1"/>
  <c r="O4266" i="1" s="1"/>
  <c r="N4267" i="1"/>
  <c r="P4267" i="1" s="1"/>
  <c r="N4268" i="1"/>
  <c r="O4268" i="1" s="1"/>
  <c r="N4269" i="1"/>
  <c r="P4269" i="1" s="1"/>
  <c r="N4270" i="1"/>
  <c r="O4270" i="1" s="1"/>
  <c r="N4271" i="1"/>
  <c r="P4271" i="1" s="1"/>
  <c r="N4272" i="1"/>
  <c r="N4273" i="1"/>
  <c r="O4273" i="1" s="1"/>
  <c r="N4274" i="1"/>
  <c r="O4274" i="1" s="1"/>
  <c r="N4275" i="1"/>
  <c r="O4275" i="1" s="1"/>
  <c r="N4276" i="1"/>
  <c r="P4276" i="1" s="1"/>
  <c r="N4277" i="1"/>
  <c r="P4277" i="1" s="1"/>
  <c r="N4278" i="1"/>
  <c r="O4278" i="1" s="1"/>
  <c r="N4279" i="1"/>
  <c r="O4279" i="1" s="1"/>
  <c r="N4280" i="1"/>
  <c r="N4281" i="1"/>
  <c r="O4281" i="1" s="1"/>
  <c r="N4282" i="1"/>
  <c r="P4282" i="1" s="1"/>
  <c r="N4283" i="1"/>
  <c r="O4283" i="1" s="1"/>
  <c r="N4284" i="1"/>
  <c r="N4285" i="1"/>
  <c r="O4285" i="1" s="1"/>
  <c r="N4286" i="1"/>
  <c r="P4286" i="1" s="1"/>
  <c r="N4287" i="1"/>
  <c r="O4287" i="1" s="1"/>
  <c r="N4288" i="1"/>
  <c r="N4289" i="1"/>
  <c r="P4289" i="1" s="1"/>
  <c r="N4290" i="1"/>
  <c r="O4290" i="1" s="1"/>
  <c r="N4291" i="1"/>
  <c r="O4291" i="1" s="1"/>
  <c r="N4292" i="1"/>
  <c r="P4292" i="1" s="1"/>
  <c r="N4293" i="1"/>
  <c r="O4293" i="1" s="1"/>
  <c r="N4294" i="1"/>
  <c r="P4294" i="1" s="1"/>
  <c r="N4295" i="1"/>
  <c r="O4295" i="1" s="1"/>
  <c r="N4296" i="1"/>
  <c r="N4297" i="1"/>
  <c r="P4297" i="1" s="1"/>
  <c r="N4298" i="1"/>
  <c r="O4298" i="1" s="1"/>
  <c r="N4299" i="1"/>
  <c r="N4300" i="1"/>
  <c r="P4300" i="1" s="1"/>
  <c r="N4301" i="1"/>
  <c r="O4301" i="1" s="1"/>
  <c r="N4302" i="1"/>
  <c r="P4302" i="1" s="1"/>
  <c r="N4303" i="1"/>
  <c r="O4303" i="1" s="1"/>
  <c r="N4304" i="1"/>
  <c r="N4305" i="1"/>
  <c r="P4305" i="1" s="1"/>
  <c r="N4306" i="1"/>
  <c r="O4306" i="1" s="1"/>
  <c r="N4307" i="1"/>
  <c r="O4307" i="1" s="1"/>
  <c r="N4308" i="1"/>
  <c r="O4308" i="1" s="1"/>
  <c r="N4309" i="1"/>
  <c r="P4309" i="1" s="1"/>
  <c r="N4310" i="1"/>
  <c r="N4311" i="1"/>
  <c r="O4311" i="1" s="1"/>
  <c r="N4312" i="1"/>
  <c r="N4313" i="1"/>
  <c r="O4313" i="1" s="1"/>
  <c r="N4314" i="1"/>
  <c r="P4314" i="1" s="1"/>
  <c r="N4315" i="1"/>
  <c r="O4315" i="1" s="1"/>
  <c r="N4316" i="1"/>
  <c r="O4316" i="1" s="1"/>
  <c r="N4317" i="1"/>
  <c r="O4317" i="1" s="1"/>
  <c r="N4318" i="1"/>
  <c r="P4318" i="1" s="1"/>
  <c r="N4319" i="1"/>
  <c r="O4319" i="1" s="1"/>
  <c r="N4320" i="1"/>
  <c r="N4321" i="1"/>
  <c r="P4321" i="1" s="1"/>
  <c r="N4322" i="1"/>
  <c r="P4322" i="1" s="1"/>
  <c r="N4323" i="1"/>
  <c r="N4324" i="1"/>
  <c r="O4324" i="1" s="1"/>
  <c r="N4325" i="1"/>
  <c r="P4325" i="1" s="1"/>
  <c r="N4326" i="1"/>
  <c r="P4326" i="1" s="1"/>
  <c r="N4327" i="1"/>
  <c r="O4327" i="1" s="1"/>
  <c r="N4328" i="1"/>
  <c r="N4329" i="1"/>
  <c r="O4329" i="1" s="1"/>
  <c r="N4330" i="1"/>
  <c r="P4330" i="1" s="1"/>
  <c r="N4331" i="1"/>
  <c r="P4331" i="1" s="1"/>
  <c r="N4332" i="1"/>
  <c r="O4332" i="1" s="1"/>
  <c r="N4333" i="1"/>
  <c r="O4333" i="1" s="1"/>
  <c r="N4334" i="1"/>
  <c r="O4334" i="1" s="1"/>
  <c r="N4335" i="1"/>
  <c r="P4335" i="1" s="1"/>
  <c r="N4336" i="1"/>
  <c r="N4337" i="1"/>
  <c r="O4337" i="1" s="1"/>
  <c r="N4338" i="1"/>
  <c r="P4338" i="1" s="1"/>
  <c r="N4339" i="1"/>
  <c r="P4339" i="1" s="1"/>
  <c r="N4340" i="1"/>
  <c r="O4340" i="1" s="1"/>
  <c r="N4341" i="1"/>
  <c r="O4341" i="1" s="1"/>
  <c r="N4342" i="1"/>
  <c r="P4342" i="1" s="1"/>
  <c r="N4343" i="1"/>
  <c r="O4343" i="1" s="1"/>
  <c r="N4344" i="1"/>
  <c r="N4345" i="1"/>
  <c r="O4345" i="1" s="1"/>
  <c r="N4346" i="1"/>
  <c r="O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N4353" i="1"/>
  <c r="P4353" i="1" s="1"/>
  <c r="N4354" i="1"/>
  <c r="O4354" i="1" s="1"/>
  <c r="N4355" i="1"/>
  <c r="O4355" i="1" s="1"/>
  <c r="N4356" i="1"/>
  <c r="O4356" i="1" s="1"/>
  <c r="N4357" i="1"/>
  <c r="P4357" i="1" s="1"/>
  <c r="N4358" i="1"/>
  <c r="O4358" i="1" s="1"/>
  <c r="N4359" i="1"/>
  <c r="O4359" i="1" s="1"/>
  <c r="N4360" i="1"/>
  <c r="N4361" i="1"/>
  <c r="P4361" i="1" s="1"/>
  <c r="N4362" i="1"/>
  <c r="O4362" i="1" s="1"/>
  <c r="N4363" i="1"/>
  <c r="P4363" i="1" s="1"/>
  <c r="N4364" i="1"/>
  <c r="O4364" i="1" s="1"/>
  <c r="N4365" i="1"/>
  <c r="O4365" i="1" s="1"/>
  <c r="N4366" i="1"/>
  <c r="O4366" i="1" s="1"/>
  <c r="N4367" i="1"/>
  <c r="P4367" i="1" s="1"/>
  <c r="N4368" i="1"/>
  <c r="N4369" i="1"/>
  <c r="P4369" i="1" s="1"/>
  <c r="N4370" i="1"/>
  <c r="P4370" i="1" s="1"/>
  <c r="N4371" i="1"/>
  <c r="P4371" i="1" s="1"/>
  <c r="N4372" i="1"/>
  <c r="O4372" i="1" s="1"/>
  <c r="N4373" i="1"/>
  <c r="O4373" i="1" s="1"/>
  <c r="N4374" i="1"/>
  <c r="O4374" i="1" s="1"/>
  <c r="N4375" i="1"/>
  <c r="O4375" i="1" s="1"/>
  <c r="N4376" i="1"/>
  <c r="N4377" i="1"/>
  <c r="O4377" i="1" s="1"/>
  <c r="N4378" i="1"/>
  <c r="O4378" i="1" s="1"/>
  <c r="N4379" i="1"/>
  <c r="P4379" i="1" s="1"/>
  <c r="N4380" i="1"/>
  <c r="O4380" i="1" s="1"/>
  <c r="N4381" i="1"/>
  <c r="O4381" i="1" s="1"/>
  <c r="N4382" i="1"/>
  <c r="P4382" i="1" s="1"/>
  <c r="N4383" i="1"/>
  <c r="O4383" i="1" s="1"/>
  <c r="N4384" i="1"/>
  <c r="N4385" i="1"/>
  <c r="P4385" i="1" s="1"/>
  <c r="N4386" i="1"/>
  <c r="O4386" i="1" s="1"/>
  <c r="N4387" i="1"/>
  <c r="O4387" i="1" s="1"/>
  <c r="N4388" i="1"/>
  <c r="O4388" i="1" s="1"/>
  <c r="N4389" i="1"/>
  <c r="O4389" i="1" s="1"/>
  <c r="N4390" i="1"/>
  <c r="P4390" i="1" s="1"/>
  <c r="N4391" i="1"/>
  <c r="O4391" i="1" s="1"/>
  <c r="N4392" i="1"/>
  <c r="O4392" i="1" s="1"/>
  <c r="N4393" i="1"/>
  <c r="P4393" i="1" s="1"/>
  <c r="N4394" i="1"/>
  <c r="O4394" i="1" s="1"/>
  <c r="N4395" i="1"/>
  <c r="O4395" i="1" s="1"/>
  <c r="N4396" i="1"/>
  <c r="O4396" i="1" s="1"/>
  <c r="N4397" i="1"/>
  <c r="O4397" i="1" s="1"/>
  <c r="N4398" i="1"/>
  <c r="P4398" i="1" s="1"/>
  <c r="N4399" i="1"/>
  <c r="O4399" i="1" s="1"/>
  <c r="N4400" i="1"/>
  <c r="O4400" i="1" s="1"/>
  <c r="N4401" i="1"/>
  <c r="P4401" i="1" s="1"/>
  <c r="N4402" i="1"/>
  <c r="P4402" i="1" s="1"/>
  <c r="N4403" i="1"/>
  <c r="O4403" i="1" s="1"/>
  <c r="N4404" i="1"/>
  <c r="N4405" i="1"/>
  <c r="P4405" i="1" s="1"/>
  <c r="N4406" i="1"/>
  <c r="P4406" i="1" s="1"/>
  <c r="N4407" i="1"/>
  <c r="P4407" i="1" s="1"/>
  <c r="N4408" i="1"/>
  <c r="O4408" i="1" s="1"/>
  <c r="N4409" i="1"/>
  <c r="O4409" i="1" s="1"/>
  <c r="N4410" i="1"/>
  <c r="O4410" i="1" s="1"/>
  <c r="N4411" i="1"/>
  <c r="N4412" i="1"/>
  <c r="P4412" i="1" s="1"/>
  <c r="N4413" i="1"/>
  <c r="P4413" i="1" s="1"/>
  <c r="N4414" i="1"/>
  <c r="P4414" i="1" s="1"/>
  <c r="N4415" i="1"/>
  <c r="O4415" i="1" s="1"/>
  <c r="N4416" i="1"/>
  <c r="O4416" i="1" s="1"/>
  <c r="N4417" i="1"/>
  <c r="O4417" i="1" s="1"/>
  <c r="N4418" i="1"/>
  <c r="P4418" i="1" s="1"/>
  <c r="N4419" i="1"/>
  <c r="P4419" i="1" s="1"/>
  <c r="N4420" i="1"/>
  <c r="P4420" i="1" s="1"/>
  <c r="N4421" i="1"/>
  <c r="O4421" i="1" s="1"/>
  <c r="N4422" i="1"/>
  <c r="P4422" i="1" s="1"/>
  <c r="N4423" i="1"/>
  <c r="O4423" i="1" s="1"/>
  <c r="N4424" i="1"/>
  <c r="O4424" i="1" s="1"/>
  <c r="N4425" i="1"/>
  <c r="O4425" i="1" s="1"/>
  <c r="N4426" i="1"/>
  <c r="P4426" i="1" s="1"/>
  <c r="N4427" i="1"/>
  <c r="O4427" i="1" s="1"/>
  <c r="N4428" i="1"/>
  <c r="P4428" i="1" s="1"/>
  <c r="N4429" i="1"/>
  <c r="O4429" i="1" s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P4435" i="1" s="1"/>
  <c r="N4436" i="1"/>
  <c r="O4436" i="1" s="1"/>
  <c r="N4437" i="1"/>
  <c r="P4437" i="1" s="1"/>
  <c r="N4438" i="1"/>
  <c r="P4438" i="1" s="1"/>
  <c r="N4439" i="1"/>
  <c r="P4439" i="1" s="1"/>
  <c r="N4440" i="1"/>
  <c r="O4440" i="1" s="1"/>
  <c r="N4441" i="1"/>
  <c r="P4441" i="1" s="1"/>
  <c r="N4442" i="1"/>
  <c r="P4442" i="1" s="1"/>
  <c r="N4443" i="1"/>
  <c r="N4444" i="1"/>
  <c r="N4445" i="1"/>
  <c r="P4445" i="1" s="1"/>
  <c r="N4446" i="1"/>
  <c r="P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P4452" i="1" s="1"/>
  <c r="N4453" i="1"/>
  <c r="P4453" i="1" s="1"/>
  <c r="N4454" i="1"/>
  <c r="O4454" i="1" s="1"/>
  <c r="N4455" i="1"/>
  <c r="O4455" i="1" s="1"/>
  <c r="N4456" i="1"/>
  <c r="O4456" i="1" s="1"/>
  <c r="N4457" i="1"/>
  <c r="N4458" i="1"/>
  <c r="O4458" i="1" s="1"/>
  <c r="N4459" i="1"/>
  <c r="O4459" i="1" s="1"/>
  <c r="N4460" i="1"/>
  <c r="O4460" i="1" s="1"/>
  <c r="N4461" i="1"/>
  <c r="P4461" i="1" s="1"/>
  <c r="N4462" i="1"/>
  <c r="P4462" i="1" s="1"/>
  <c r="N4463" i="1"/>
  <c r="O4463" i="1" s="1"/>
  <c r="N4464" i="1"/>
  <c r="O4464" i="1" s="1"/>
  <c r="N4465" i="1"/>
  <c r="P4465" i="1" s="1"/>
  <c r="N4466" i="1"/>
  <c r="P4466" i="1" s="1"/>
  <c r="N4467" i="1"/>
  <c r="O4467" i="1" s="1"/>
  <c r="N4468" i="1"/>
  <c r="P4468" i="1" s="1"/>
  <c r="N4469" i="1"/>
  <c r="O4469" i="1" s="1"/>
  <c r="N4470" i="1"/>
  <c r="P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P4477" i="1" s="1"/>
  <c r="N4478" i="1"/>
  <c r="P4478" i="1" s="1"/>
  <c r="N4479" i="1"/>
  <c r="O4479" i="1" s="1"/>
  <c r="N4480" i="1"/>
  <c r="O4480" i="1" s="1"/>
  <c r="N4481" i="1"/>
  <c r="O4481" i="1" s="1"/>
  <c r="N4482" i="1"/>
  <c r="P4482" i="1" s="1"/>
  <c r="N4483" i="1"/>
  <c r="P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N4492" i="1"/>
  <c r="N4493" i="1"/>
  <c r="O4493" i="1" s="1"/>
  <c r="N4494" i="1"/>
  <c r="P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P4502" i="1" s="1"/>
  <c r="N4503" i="1"/>
  <c r="O4503" i="1" s="1"/>
  <c r="N4504" i="1"/>
  <c r="O4504" i="1" s="1"/>
  <c r="N4505" i="1"/>
  <c r="P4505" i="1" s="1"/>
  <c r="N4506" i="1"/>
  <c r="P4506" i="1" s="1"/>
  <c r="N4507" i="1"/>
  <c r="N4508" i="1"/>
  <c r="O4508" i="1" s="1"/>
  <c r="N4509" i="1"/>
  <c r="O4509" i="1" s="1"/>
  <c r="N4510" i="1"/>
  <c r="P4510" i="1" s="1"/>
  <c r="N4511" i="1"/>
  <c r="O4511" i="1" s="1"/>
  <c r="N4512" i="1"/>
  <c r="O4512" i="1" s="1"/>
  <c r="N4513" i="1"/>
  <c r="P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P4521" i="1" s="1"/>
  <c r="N4522" i="1"/>
  <c r="O4522" i="1" s="1"/>
  <c r="N4523" i="1"/>
  <c r="O4523" i="1" s="1"/>
  <c r="N4524" i="1"/>
  <c r="O4524" i="1" s="1"/>
  <c r="N4525" i="1"/>
  <c r="O4525" i="1" s="1"/>
  <c r="N4526" i="1"/>
  <c r="N4527" i="1"/>
  <c r="P4527" i="1" s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N4535" i="1"/>
  <c r="O4535" i="1" s="1"/>
  <c r="N4536" i="1"/>
  <c r="O4536" i="1" s="1"/>
  <c r="N4537" i="1"/>
  <c r="O4537" i="1" s="1"/>
  <c r="N4538" i="1"/>
  <c r="P4538" i="1" s="1"/>
  <c r="N4539" i="1"/>
  <c r="O4539" i="1" s="1"/>
  <c r="N4540" i="1"/>
  <c r="N4541" i="1"/>
  <c r="O4541" i="1" s="1"/>
  <c r="N4542" i="1"/>
  <c r="N4543" i="1"/>
  <c r="O4543" i="1" s="1"/>
  <c r="N4544" i="1"/>
  <c r="O4544" i="1" s="1"/>
  <c r="N4545" i="1"/>
  <c r="O4545" i="1" s="1"/>
  <c r="N4546" i="1"/>
  <c r="O4546" i="1" s="1"/>
  <c r="N4547" i="1"/>
  <c r="N4548" i="1"/>
  <c r="O4548" i="1" s="1"/>
  <c r="N4549" i="1"/>
  <c r="P4549" i="1" s="1"/>
  <c r="N4550" i="1"/>
  <c r="N4551" i="1"/>
  <c r="O4551" i="1" s="1"/>
  <c r="N4552" i="1"/>
  <c r="O4552" i="1" s="1"/>
  <c r="N4553" i="1"/>
  <c r="O4553" i="1" s="1"/>
  <c r="N4554" i="1"/>
  <c r="P4554" i="1" s="1"/>
  <c r="N4555" i="1"/>
  <c r="O4555" i="1" s="1"/>
  <c r="N4556" i="1"/>
  <c r="N4557" i="1"/>
  <c r="O4557" i="1" s="1"/>
  <c r="N4558" i="1"/>
  <c r="N4559" i="1"/>
  <c r="P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P4565" i="1" s="1"/>
  <c r="N4566" i="1"/>
  <c r="N4567" i="1"/>
  <c r="P4567" i="1" s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O4573" i="1" s="1"/>
  <c r="N4574" i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P4581" i="1" s="1"/>
  <c r="N4582" i="1"/>
  <c r="N4583" i="1"/>
  <c r="O4583" i="1" s="1"/>
  <c r="N4584" i="1"/>
  <c r="O4584" i="1" s="1"/>
  <c r="N4585" i="1"/>
  <c r="O4585" i="1" s="1"/>
  <c r="N4586" i="1"/>
  <c r="P4586" i="1" s="1"/>
  <c r="N4587" i="1"/>
  <c r="O4587" i="1" s="1"/>
  <c r="N4588" i="1"/>
  <c r="N4589" i="1"/>
  <c r="O4589" i="1" s="1"/>
  <c r="N4590" i="1"/>
  <c r="N4591" i="1"/>
  <c r="O4591" i="1" s="1"/>
  <c r="N4592" i="1"/>
  <c r="O4592" i="1" s="1"/>
  <c r="N4593" i="1"/>
  <c r="P4593" i="1" s="1"/>
  <c r="N4594" i="1"/>
  <c r="O4594" i="1" s="1"/>
  <c r="N4595" i="1"/>
  <c r="O4595" i="1" s="1"/>
  <c r="N4596" i="1"/>
  <c r="N4597" i="1"/>
  <c r="P4597" i="1" s="1"/>
  <c r="N4598" i="1"/>
  <c r="N4599" i="1"/>
  <c r="O4599" i="1" s="1"/>
  <c r="N4600" i="1"/>
  <c r="O4600" i="1" s="1"/>
  <c r="N4601" i="1"/>
  <c r="N4602" i="1"/>
  <c r="O4602" i="1" s="1"/>
  <c r="N4603" i="1"/>
  <c r="P4603" i="1" s="1"/>
  <c r="N4604" i="1"/>
  <c r="O4604" i="1" s="1"/>
  <c r="N4605" i="1"/>
  <c r="P4605" i="1" s="1"/>
  <c r="N4606" i="1"/>
  <c r="N4607" i="1"/>
  <c r="P4607" i="1" s="1"/>
  <c r="N4608" i="1"/>
  <c r="O4608" i="1" s="1"/>
  <c r="N4609" i="1"/>
  <c r="N4610" i="1"/>
  <c r="O4610" i="1" s="1"/>
  <c r="N4611" i="1"/>
  <c r="O4611" i="1" s="1"/>
  <c r="N4612" i="1"/>
  <c r="O4612" i="1" s="1"/>
  <c r="N4613" i="1"/>
  <c r="O4613" i="1" s="1"/>
  <c r="N4614" i="1"/>
  <c r="N4615" i="1"/>
  <c r="P4615" i="1" s="1"/>
  <c r="N4616" i="1"/>
  <c r="O4616" i="1" s="1"/>
  <c r="N4617" i="1"/>
  <c r="O4617" i="1" s="1"/>
  <c r="N4618" i="1"/>
  <c r="O4618" i="1" s="1"/>
  <c r="N4619" i="1"/>
  <c r="P4619" i="1" s="1"/>
  <c r="N4620" i="1"/>
  <c r="P4620" i="1" s="1"/>
  <c r="N4621" i="1"/>
  <c r="P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P4627" i="1" s="1"/>
  <c r="N4628" i="1"/>
  <c r="N4629" i="1"/>
  <c r="O4629" i="1" s="1"/>
  <c r="N4630" i="1"/>
  <c r="N4631" i="1"/>
  <c r="P4631" i="1" s="1"/>
  <c r="N4632" i="1"/>
  <c r="O4632" i="1" s="1"/>
  <c r="N4633" i="1"/>
  <c r="P4633" i="1" s="1"/>
  <c r="N4634" i="1"/>
  <c r="O4634" i="1" s="1"/>
  <c r="N4635" i="1"/>
  <c r="O4635" i="1" s="1"/>
  <c r="N4636" i="1"/>
  <c r="O4636" i="1" s="1"/>
  <c r="N4637" i="1"/>
  <c r="O4637" i="1" s="1"/>
  <c r="N4638" i="1"/>
  <c r="N4639" i="1"/>
  <c r="O4639" i="1" s="1"/>
  <c r="N4640" i="1"/>
  <c r="O4640" i="1" s="1"/>
  <c r="N4641" i="1"/>
  <c r="O4641" i="1" s="1"/>
  <c r="N4642" i="1"/>
  <c r="O4642" i="1" s="1"/>
  <c r="N4643" i="1"/>
  <c r="N4644" i="1"/>
  <c r="O4644" i="1" s="1"/>
  <c r="N4645" i="1"/>
  <c r="P4645" i="1" s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3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O7293" i="1" s="1"/>
  <c r="X490" i="7"/>
  <c r="P7293" i="1" s="1"/>
  <c r="W491" i="7"/>
  <c r="O7292" i="1" s="1"/>
  <c r="X491" i="7"/>
  <c r="P7292" i="1" s="1"/>
  <c r="W492" i="7"/>
  <c r="O7291" i="1" s="1"/>
  <c r="X492" i="7"/>
  <c r="P7291" i="1" s="1"/>
  <c r="W493" i="7"/>
  <c r="O7290" i="1" s="1"/>
  <c r="X493" i="7"/>
  <c r="P7290" i="1" s="1"/>
  <c r="W494" i="7"/>
  <c r="O7289" i="1" s="1"/>
  <c r="X494" i="7"/>
  <c r="P7289" i="1" s="1"/>
  <c r="W495" i="7"/>
  <c r="O7288" i="1" s="1"/>
  <c r="X495" i="7"/>
  <c r="P7288" i="1" s="1"/>
  <c r="W496" i="7"/>
  <c r="O7287" i="1" s="1"/>
  <c r="X496" i="7"/>
  <c r="P7287" i="1" s="1"/>
  <c r="W497" i="7"/>
  <c r="O7286" i="1" s="1"/>
  <c r="X497" i="7"/>
  <c r="P7286" i="1" s="1"/>
  <c r="W498" i="7"/>
  <c r="O7285" i="1" s="1"/>
  <c r="X498" i="7"/>
  <c r="P7285" i="1" s="1"/>
  <c r="W499" i="7"/>
  <c r="O7284" i="1" s="1"/>
  <c r="X499" i="7"/>
  <c r="P7284" i="1" s="1"/>
  <c r="W500" i="7"/>
  <c r="O7283" i="1" s="1"/>
  <c r="X500" i="7"/>
  <c r="P7283" i="1" s="1"/>
  <c r="W501" i="7"/>
  <c r="O7282" i="1" s="1"/>
  <c r="X501" i="7"/>
  <c r="P7282" i="1" s="1"/>
  <c r="W502" i="7"/>
  <c r="O7281" i="1" s="1"/>
  <c r="X502" i="7"/>
  <c r="P7281" i="1" s="1"/>
  <c r="W503" i="7"/>
  <c r="O7280" i="1" s="1"/>
  <c r="X503" i="7"/>
  <c r="P7280" i="1" s="1"/>
  <c r="W504" i="7"/>
  <c r="O7279" i="1" s="1"/>
  <c r="X504" i="7"/>
  <c r="P7279" i="1" s="1"/>
  <c r="W505" i="7"/>
  <c r="O7278" i="1" s="1"/>
  <c r="X505" i="7"/>
  <c r="P7278" i="1" s="1"/>
  <c r="W506" i="7"/>
  <c r="O7277" i="1" s="1"/>
  <c r="X506" i="7"/>
  <c r="P7277" i="1" s="1"/>
  <c r="W507" i="7"/>
  <c r="O7276" i="1" s="1"/>
  <c r="X507" i="7"/>
  <c r="P7276" i="1" s="1"/>
  <c r="W508" i="7"/>
  <c r="O7275" i="1" s="1"/>
  <c r="X508" i="7"/>
  <c r="P7275" i="1" s="1"/>
  <c r="W509" i="7"/>
  <c r="O7274" i="1" s="1"/>
  <c r="X509" i="7"/>
  <c r="P7274" i="1" s="1"/>
  <c r="W510" i="7"/>
  <c r="O7273" i="1" s="1"/>
  <c r="X510" i="7"/>
  <c r="P7273" i="1" s="1"/>
  <c r="W511" i="7"/>
  <c r="O7272" i="1" s="1"/>
  <c r="X511" i="7"/>
  <c r="P7272" i="1" s="1"/>
  <c r="W512" i="7"/>
  <c r="O7271" i="1" s="1"/>
  <c r="X512" i="7"/>
  <c r="P7271" i="1" s="1"/>
  <c r="W513" i="7"/>
  <c r="O7270" i="1" s="1"/>
  <c r="X513" i="7"/>
  <c r="P7270" i="1" s="1"/>
  <c r="W514" i="7"/>
  <c r="O7269" i="1" s="1"/>
  <c r="X514" i="7"/>
  <c r="P7269" i="1" s="1"/>
  <c r="W515" i="7"/>
  <c r="O7268" i="1" s="1"/>
  <c r="X515" i="7"/>
  <c r="P7268" i="1" s="1"/>
  <c r="W516" i="7"/>
  <c r="O7267" i="1" s="1"/>
  <c r="X516" i="7"/>
  <c r="P7267" i="1" s="1"/>
  <c r="W517" i="7"/>
  <c r="O7266" i="1" s="1"/>
  <c r="X517" i="7"/>
  <c r="P7266" i="1" s="1"/>
  <c r="W518" i="7"/>
  <c r="O7265" i="1" s="1"/>
  <c r="X518" i="7"/>
  <c r="P7265" i="1" s="1"/>
  <c r="W519" i="7"/>
  <c r="O7264" i="1" s="1"/>
  <c r="X519" i="7"/>
  <c r="P7264" i="1" s="1"/>
  <c r="W520" i="7"/>
  <c r="O7263" i="1" s="1"/>
  <c r="X520" i="7"/>
  <c r="P7263" i="1" s="1"/>
  <c r="W521" i="7"/>
  <c r="O7262" i="1" s="1"/>
  <c r="X521" i="7"/>
  <c r="P7262" i="1" s="1"/>
  <c r="X458" i="7"/>
  <c r="W458" i="7"/>
  <c r="V586" i="7"/>
  <c r="W395" i="7"/>
  <c r="X395" i="7"/>
  <c r="W396" i="7"/>
  <c r="O8826" i="1" s="1"/>
  <c r="X396" i="7"/>
  <c r="P8826" i="1" s="1"/>
  <c r="W397" i="7"/>
  <c r="O8827" i="1" s="1"/>
  <c r="X397" i="7"/>
  <c r="P8827" i="1" s="1"/>
  <c r="W398" i="7"/>
  <c r="O8828" i="1" s="1"/>
  <c r="X398" i="7"/>
  <c r="P8828" i="1" s="1"/>
  <c r="W399" i="7"/>
  <c r="O8829" i="1" s="1"/>
  <c r="X399" i="7"/>
  <c r="P8829" i="1" s="1"/>
  <c r="W400" i="7"/>
  <c r="O8830" i="1" s="1"/>
  <c r="X400" i="7"/>
  <c r="P8830" i="1" s="1"/>
  <c r="W401" i="7"/>
  <c r="O8831" i="1" s="1"/>
  <c r="X401" i="7"/>
  <c r="P8831" i="1" s="1"/>
  <c r="W402" i="7"/>
  <c r="O8832" i="1" s="1"/>
  <c r="X402" i="7"/>
  <c r="P8832" i="1" s="1"/>
  <c r="W403" i="7"/>
  <c r="O8833" i="1" s="1"/>
  <c r="X403" i="7"/>
  <c r="P8833" i="1" s="1"/>
  <c r="W404" i="7"/>
  <c r="O8834" i="1" s="1"/>
  <c r="X404" i="7"/>
  <c r="P8834" i="1" s="1"/>
  <c r="W405" i="7"/>
  <c r="O8835" i="1" s="1"/>
  <c r="X405" i="7"/>
  <c r="P8835" i="1" s="1"/>
  <c r="W406" i="7"/>
  <c r="O8836" i="1" s="1"/>
  <c r="X406" i="7"/>
  <c r="P8836" i="1" s="1"/>
  <c r="W407" i="7"/>
  <c r="O8837" i="1" s="1"/>
  <c r="X407" i="7"/>
  <c r="P8837" i="1" s="1"/>
  <c r="W408" i="7"/>
  <c r="O8838" i="1" s="1"/>
  <c r="X408" i="7"/>
  <c r="P8838" i="1" s="1"/>
  <c r="W409" i="7"/>
  <c r="O8839" i="1" s="1"/>
  <c r="X409" i="7"/>
  <c r="P8839" i="1" s="1"/>
  <c r="W410" i="7"/>
  <c r="O8840" i="1" s="1"/>
  <c r="X410" i="7"/>
  <c r="P8840" i="1" s="1"/>
  <c r="W411" i="7"/>
  <c r="O8841" i="1" s="1"/>
  <c r="X411" i="7"/>
  <c r="P8841" i="1" s="1"/>
  <c r="W412" i="7"/>
  <c r="O8842" i="1" s="1"/>
  <c r="X412" i="7"/>
  <c r="P8842" i="1" s="1"/>
  <c r="W413" i="7"/>
  <c r="O8843" i="1" s="1"/>
  <c r="X413" i="7"/>
  <c r="P8843" i="1" s="1"/>
  <c r="W414" i="7"/>
  <c r="O8844" i="1" s="1"/>
  <c r="X414" i="7"/>
  <c r="P8844" i="1" s="1"/>
  <c r="W415" i="7"/>
  <c r="O8845" i="1" s="1"/>
  <c r="X415" i="7"/>
  <c r="P8845" i="1" s="1"/>
  <c r="W416" i="7"/>
  <c r="O8846" i="1" s="1"/>
  <c r="X416" i="7"/>
  <c r="P8846" i="1" s="1"/>
  <c r="W417" i="7"/>
  <c r="O8847" i="1" s="1"/>
  <c r="X417" i="7"/>
  <c r="P8847" i="1" s="1"/>
  <c r="W418" i="7"/>
  <c r="O8848" i="1" s="1"/>
  <c r="X418" i="7"/>
  <c r="P8848" i="1" s="1"/>
  <c r="W419" i="7"/>
  <c r="O8849" i="1" s="1"/>
  <c r="X419" i="7"/>
  <c r="P8849" i="1" s="1"/>
  <c r="W420" i="7"/>
  <c r="O8850" i="1" s="1"/>
  <c r="X420" i="7"/>
  <c r="P8850" i="1" s="1"/>
  <c r="W421" i="7"/>
  <c r="O8851" i="1" s="1"/>
  <c r="X421" i="7"/>
  <c r="P8851" i="1" s="1"/>
  <c r="W422" i="7"/>
  <c r="O8852" i="1" s="1"/>
  <c r="X422" i="7"/>
  <c r="P8852" i="1" s="1"/>
  <c r="W423" i="7"/>
  <c r="X423" i="7"/>
  <c r="W424" i="7"/>
  <c r="O8740" i="1" s="1"/>
  <c r="X424" i="7"/>
  <c r="P8740" i="1" s="1"/>
  <c r="W425" i="7"/>
  <c r="X425" i="7"/>
  <c r="W426" i="7"/>
  <c r="O6653" i="1" s="1"/>
  <c r="X426" i="7"/>
  <c r="P6653" i="1" s="1"/>
  <c r="W427" i="7"/>
  <c r="O6654" i="1" s="1"/>
  <c r="X427" i="7"/>
  <c r="P6654" i="1" s="1"/>
  <c r="W428" i="7"/>
  <c r="O6655" i="1" s="1"/>
  <c r="X428" i="7"/>
  <c r="P6655" i="1" s="1"/>
  <c r="W429" i="7"/>
  <c r="O6656" i="1" s="1"/>
  <c r="X429" i="7"/>
  <c r="P6656" i="1" s="1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O8801" i="1" s="1"/>
  <c r="X335" i="7"/>
  <c r="P8801" i="1" s="1"/>
  <c r="Q8801" i="1" s="1"/>
  <c r="W336" i="7"/>
  <c r="O8802" i="1" s="1"/>
  <c r="X336" i="7"/>
  <c r="P8802" i="1" s="1"/>
  <c r="R8802" i="1" s="1"/>
  <c r="W337" i="7"/>
  <c r="O8803" i="1" s="1"/>
  <c r="X337" i="7"/>
  <c r="P8803" i="1" s="1"/>
  <c r="W338" i="7"/>
  <c r="O8804" i="1" s="1"/>
  <c r="X338" i="7"/>
  <c r="P8804" i="1" s="1"/>
  <c r="W339" i="7"/>
  <c r="O8805" i="1" s="1"/>
  <c r="X339" i="7"/>
  <c r="P8805" i="1" s="1"/>
  <c r="W340" i="7"/>
  <c r="O8806" i="1" s="1"/>
  <c r="X340" i="7"/>
  <c r="P8806" i="1" s="1"/>
  <c r="W341" i="7"/>
  <c r="O8807" i="1" s="1"/>
  <c r="X341" i="7"/>
  <c r="P8807" i="1" s="1"/>
  <c r="W342" i="7"/>
  <c r="O8808" i="1" s="1"/>
  <c r="Q8808" i="1" s="1"/>
  <c r="X342" i="7"/>
  <c r="P8808" i="1" s="1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O7672" i="1" s="1"/>
  <c r="X362" i="7"/>
  <c r="P7672" i="1" s="1"/>
  <c r="W363" i="7"/>
  <c r="O7671" i="1" s="1"/>
  <c r="X363" i="7"/>
  <c r="P7671" i="1" s="1"/>
  <c r="W364" i="7"/>
  <c r="O7670" i="1" s="1"/>
  <c r="X364" i="7"/>
  <c r="P7670" i="1" s="1"/>
  <c r="W365" i="7"/>
  <c r="O7669" i="1" s="1"/>
  <c r="X365" i="7"/>
  <c r="P7669" i="1" s="1"/>
  <c r="W366" i="7"/>
  <c r="O7668" i="1" s="1"/>
  <c r="X366" i="7"/>
  <c r="P7668" i="1" s="1"/>
  <c r="W367" i="7"/>
  <c r="O7667" i="1" s="1"/>
  <c r="X367" i="7"/>
  <c r="P7667" i="1" s="1"/>
  <c r="W368" i="7"/>
  <c r="O7666" i="1" s="1"/>
  <c r="X368" i="7"/>
  <c r="P7666" i="1" s="1"/>
  <c r="W369" i="7"/>
  <c r="X369" i="7"/>
  <c r="W370" i="7"/>
  <c r="O7260" i="1" s="1"/>
  <c r="X370" i="7"/>
  <c r="P7260" i="1" s="1"/>
  <c r="W371" i="7"/>
  <c r="O7259" i="1" s="1"/>
  <c r="X371" i="7"/>
  <c r="P7259" i="1" s="1"/>
  <c r="W372" i="7"/>
  <c r="O7258" i="1" s="1"/>
  <c r="X372" i="7"/>
  <c r="P7258" i="1" s="1"/>
  <c r="W373" i="7"/>
  <c r="O7257" i="1" s="1"/>
  <c r="X373" i="7"/>
  <c r="P7257" i="1" s="1"/>
  <c r="W374" i="7"/>
  <c r="O7256" i="1" s="1"/>
  <c r="X374" i="7"/>
  <c r="P7256" i="1" s="1"/>
  <c r="W375" i="7"/>
  <c r="O7255" i="1" s="1"/>
  <c r="X375" i="7"/>
  <c r="P7255" i="1" s="1"/>
  <c r="W376" i="7"/>
  <c r="O7254" i="1" s="1"/>
  <c r="X376" i="7"/>
  <c r="P7254" i="1" s="1"/>
  <c r="W377" i="7"/>
  <c r="O7253" i="1" s="1"/>
  <c r="X377" i="7"/>
  <c r="P7253" i="1" s="1"/>
  <c r="W378" i="7"/>
  <c r="O7252" i="1" s="1"/>
  <c r="X378" i="7"/>
  <c r="P7252" i="1" s="1"/>
  <c r="W379" i="7"/>
  <c r="O7251" i="1" s="1"/>
  <c r="X379" i="7"/>
  <c r="P7251" i="1" s="1"/>
  <c r="W380" i="7"/>
  <c r="O7250" i="1" s="1"/>
  <c r="X380" i="7"/>
  <c r="P7250" i="1" s="1"/>
  <c r="W381" i="7"/>
  <c r="O7249" i="1" s="1"/>
  <c r="X381" i="7"/>
  <c r="P7249" i="1" s="1"/>
  <c r="W382" i="7"/>
  <c r="O7248" i="1" s="1"/>
  <c r="X382" i="7"/>
  <c r="P7248" i="1" s="1"/>
  <c r="W383" i="7"/>
  <c r="O7247" i="1" s="1"/>
  <c r="X383" i="7"/>
  <c r="P7247" i="1" s="1"/>
  <c r="W384" i="7"/>
  <c r="O7246" i="1" s="1"/>
  <c r="X384" i="7"/>
  <c r="P7246" i="1" s="1"/>
  <c r="W385" i="7"/>
  <c r="O7245" i="1" s="1"/>
  <c r="X385" i="7"/>
  <c r="P7245" i="1" s="1"/>
  <c r="W386" i="7"/>
  <c r="O7244" i="1" s="1"/>
  <c r="X386" i="7"/>
  <c r="P7244" i="1" s="1"/>
  <c r="W387" i="7"/>
  <c r="O7243" i="1" s="1"/>
  <c r="X387" i="7"/>
  <c r="P7243" i="1" s="1"/>
  <c r="W388" i="7"/>
  <c r="O7242" i="1" s="1"/>
  <c r="X388" i="7"/>
  <c r="P7242" i="1" s="1"/>
  <c r="W389" i="7"/>
  <c r="O7241" i="1" s="1"/>
  <c r="X389" i="7"/>
  <c r="P7241" i="1" s="1"/>
  <c r="W390" i="7"/>
  <c r="O7240" i="1" s="1"/>
  <c r="X390" i="7"/>
  <c r="P7240" i="1" s="1"/>
  <c r="W391" i="7"/>
  <c r="O7239" i="1" s="1"/>
  <c r="X391" i="7"/>
  <c r="P7239" i="1" s="1"/>
  <c r="W392" i="7"/>
  <c r="O7238" i="1" s="1"/>
  <c r="X392" i="7"/>
  <c r="P7238" i="1" s="1"/>
  <c r="W393" i="7"/>
  <c r="O7237" i="1" s="1"/>
  <c r="X393" i="7"/>
  <c r="P7237" i="1" s="1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O8711" i="1" s="1"/>
  <c r="X139" i="7"/>
  <c r="P8711" i="1" s="1"/>
  <c r="R8711" i="1" s="1"/>
  <c r="W140" i="7"/>
  <c r="O8710" i="1" s="1"/>
  <c r="X140" i="7"/>
  <c r="P8710" i="1" s="1"/>
  <c r="R8710" i="1" s="1"/>
  <c r="W141" i="7"/>
  <c r="O8709" i="1" s="1"/>
  <c r="X141" i="7"/>
  <c r="P8709" i="1" s="1"/>
  <c r="W142" i="7"/>
  <c r="O8708" i="1" s="1"/>
  <c r="X142" i="7"/>
  <c r="P8708" i="1" s="1"/>
  <c r="W143" i="7"/>
  <c r="O8707" i="1" s="1"/>
  <c r="X143" i="7"/>
  <c r="P8707" i="1" s="1"/>
  <c r="W144" i="7"/>
  <c r="O8706" i="1" s="1"/>
  <c r="X144" i="7"/>
  <c r="P8706" i="1" s="1"/>
  <c r="W145" i="7"/>
  <c r="O8705" i="1" s="1"/>
  <c r="X145" i="7"/>
  <c r="P8705" i="1" s="1"/>
  <c r="W146" i="7"/>
  <c r="O8704" i="1" s="1"/>
  <c r="X146" i="7"/>
  <c r="P8704" i="1" s="1"/>
  <c r="W147" i="7"/>
  <c r="O8703" i="1" s="1"/>
  <c r="X147" i="7"/>
  <c r="P8703" i="1" s="1"/>
  <c r="R8703" i="1" s="1"/>
  <c r="W148" i="7"/>
  <c r="O8702" i="1" s="1"/>
  <c r="X148" i="7"/>
  <c r="P8702" i="1" s="1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O8681" i="1" s="1"/>
  <c r="X169" i="7"/>
  <c r="P8681" i="1" s="1"/>
  <c r="W170" i="7"/>
  <c r="X170" i="7"/>
  <c r="W171" i="7"/>
  <c r="O7698" i="1" s="1"/>
  <c r="X171" i="7"/>
  <c r="P7698" i="1" s="1"/>
  <c r="W172" i="7"/>
  <c r="O7697" i="1" s="1"/>
  <c r="X172" i="7"/>
  <c r="P7697" i="1" s="1"/>
  <c r="W173" i="7"/>
  <c r="O7696" i="1" s="1"/>
  <c r="X173" i="7"/>
  <c r="P7696" i="1" s="1"/>
  <c r="W174" i="7"/>
  <c r="O7695" i="1" s="1"/>
  <c r="X174" i="7"/>
  <c r="P7695" i="1" s="1"/>
  <c r="W175" i="7"/>
  <c r="O7694" i="1" s="1"/>
  <c r="X175" i="7"/>
  <c r="P7694" i="1" s="1"/>
  <c r="W176" i="7"/>
  <c r="O7693" i="1" s="1"/>
  <c r="X176" i="7"/>
  <c r="P7693" i="1" s="1"/>
  <c r="W177" i="7"/>
  <c r="O7692" i="1" s="1"/>
  <c r="X177" i="7"/>
  <c r="P7692" i="1" s="1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X75" i="7"/>
  <c r="P6588" i="1" s="1"/>
  <c r="X76" i="7"/>
  <c r="P6589" i="1" s="1"/>
  <c r="X77" i="7"/>
  <c r="P6590" i="1" s="1"/>
  <c r="X78" i="7"/>
  <c r="P6591" i="1" s="1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P8714" i="1" s="1"/>
  <c r="X104" i="7"/>
  <c r="P8713" i="1" s="1"/>
  <c r="X105" i="7"/>
  <c r="P8712" i="1" s="1"/>
  <c r="X106" i="7"/>
  <c r="X107" i="7"/>
  <c r="X108" i="7"/>
  <c r="X109" i="7"/>
  <c r="X110" i="7"/>
  <c r="P7236" i="1" s="1"/>
  <c r="X111" i="7"/>
  <c r="P7235" i="1" s="1"/>
  <c r="X112" i="7"/>
  <c r="P7234" i="1" s="1"/>
  <c r="X113" i="7"/>
  <c r="P7233" i="1" s="1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P6587" i="1" s="1"/>
  <c r="W75" i="7"/>
  <c r="O6588" i="1" s="1"/>
  <c r="W76" i="7"/>
  <c r="O6589" i="1" s="1"/>
  <c r="R6589" i="1" s="1"/>
  <c r="W77" i="7"/>
  <c r="O6590" i="1" s="1"/>
  <c r="R6590" i="1" s="1"/>
  <c r="W78" i="7"/>
  <c r="O6591" i="1" s="1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O8714" i="1" s="1"/>
  <c r="W104" i="7"/>
  <c r="O8713" i="1" s="1"/>
  <c r="W105" i="7"/>
  <c r="O8712" i="1" s="1"/>
  <c r="Q8712" i="1" s="1"/>
  <c r="W106" i="7"/>
  <c r="W107" i="7"/>
  <c r="W108" i="7"/>
  <c r="W109" i="7"/>
  <c r="W110" i="7"/>
  <c r="O7236" i="1" s="1"/>
  <c r="Q7236" i="1" s="1"/>
  <c r="W111" i="7"/>
  <c r="O7235" i="1" s="1"/>
  <c r="W112" i="7"/>
  <c r="O7234" i="1" s="1"/>
  <c r="W113" i="7"/>
  <c r="O7233" i="1" s="1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O6587" i="1" s="1"/>
  <c r="R6587" i="1" s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30" i="7"/>
  <c r="U30" i="7"/>
  <c r="U58" i="7"/>
  <c r="U45" i="7"/>
  <c r="U38" i="7"/>
  <c r="V68" i="7"/>
  <c r="U21" i="7"/>
  <c r="V11" i="7"/>
  <c r="V25" i="7"/>
  <c r="U32" i="7"/>
  <c r="V64" i="7"/>
  <c r="U69" i="7"/>
  <c r="V24" i="7"/>
  <c r="U40" i="7"/>
  <c r="V9" i="7"/>
  <c r="U25" i="7"/>
  <c r="V19" i="7"/>
  <c r="U26" i="7"/>
  <c r="U24" i="7"/>
  <c r="U41" i="7"/>
  <c r="V32" i="7"/>
  <c r="V55" i="7"/>
  <c r="U33" i="7"/>
  <c r="V48" i="7"/>
  <c r="U56" i="7"/>
  <c r="U29" i="7"/>
  <c r="U15" i="7"/>
  <c r="V58" i="7"/>
  <c r="V71" i="7"/>
  <c r="V31" i="7"/>
  <c r="V56" i="7"/>
  <c r="V63" i="7"/>
  <c r="V22" i="7"/>
  <c r="U53" i="7"/>
  <c r="U19" i="7"/>
  <c r="U42" i="7"/>
  <c r="V49" i="7"/>
  <c r="V50" i="7"/>
  <c r="U50" i="7"/>
  <c r="V59" i="7"/>
  <c r="U62" i="7"/>
  <c r="U9" i="7"/>
  <c r="V16" i="7"/>
  <c r="U12" i="7"/>
  <c r="U37" i="7"/>
  <c r="V18" i="7"/>
  <c r="V21" i="7"/>
  <c r="V34" i="7"/>
  <c r="U34" i="7"/>
  <c r="V43" i="7"/>
  <c r="U51" i="7"/>
  <c r="U31" i="7"/>
  <c r="V17" i="7"/>
  <c r="U68" i="7"/>
  <c r="V38" i="7"/>
  <c r="V35" i="7"/>
  <c r="V44" i="7"/>
  <c r="V39" i="7"/>
  <c r="V36" i="7"/>
  <c r="U70" i="7"/>
  <c r="U46" i="7"/>
  <c r="V40" i="7"/>
  <c r="V70" i="7"/>
  <c r="U22" i="7"/>
  <c r="U57" i="7"/>
  <c r="U55" i="7"/>
  <c r="V13" i="7"/>
  <c r="U49" i="7"/>
  <c r="V33" i="7"/>
  <c r="V51" i="7"/>
  <c r="U59" i="7"/>
  <c r="V60" i="7"/>
  <c r="V67" i="7"/>
  <c r="U71" i="7"/>
  <c r="U67" i="7"/>
  <c r="V47" i="7"/>
  <c r="V37" i="7"/>
  <c r="U43" i="7"/>
  <c r="U60" i="7"/>
  <c r="V29" i="7"/>
  <c r="V53" i="7"/>
  <c r="U17" i="7"/>
  <c r="U16" i="7"/>
  <c r="U64" i="7"/>
  <c r="V65" i="7"/>
  <c r="V46" i="7"/>
  <c r="U14" i="7"/>
  <c r="U65" i="7"/>
  <c r="U61" i="7"/>
  <c r="V52" i="7"/>
  <c r="U13" i="7"/>
  <c r="V69" i="7"/>
  <c r="V14" i="7"/>
  <c r="V20" i="7"/>
  <c r="U39" i="7"/>
  <c r="U8" i="7"/>
  <c r="V66" i="7"/>
  <c r="U18" i="7"/>
  <c r="U35" i="7"/>
  <c r="U52" i="7"/>
  <c r="V28" i="7"/>
  <c r="V10" i="7"/>
  <c r="V45" i="7"/>
  <c r="U36" i="7"/>
  <c r="U66" i="7"/>
  <c r="U47" i="7"/>
  <c r="U48" i="7"/>
  <c r="V41" i="7"/>
  <c r="U44" i="7"/>
  <c r="V42" i="7"/>
  <c r="V61" i="7"/>
  <c r="U23" i="7"/>
  <c r="V62" i="7"/>
  <c r="V23" i="7"/>
  <c r="U28" i="7"/>
  <c r="V8" i="7"/>
  <c r="U54" i="7"/>
  <c r="V15" i="7"/>
  <c r="V27" i="7"/>
  <c r="U10" i="7"/>
  <c r="V54" i="7"/>
  <c r="V26" i="7"/>
  <c r="V12" i="7"/>
  <c r="U63" i="7"/>
  <c r="U27" i="7"/>
  <c r="V57" i="7"/>
  <c r="U20" i="7"/>
  <c r="U11" i="7"/>
  <c r="R8803" i="1" l="1"/>
  <c r="Q8802" i="1"/>
  <c r="S8802" i="1" s="1"/>
  <c r="P6617" i="1"/>
  <c r="P8825" i="1"/>
  <c r="O8775" i="1"/>
  <c r="O8821" i="1"/>
  <c r="O8779" i="1"/>
  <c r="R8779" i="1" s="1"/>
  <c r="O8817" i="1"/>
  <c r="R8817" i="1" s="1"/>
  <c r="O8783" i="1"/>
  <c r="O8813" i="1"/>
  <c r="O8787" i="1"/>
  <c r="O8809" i="1"/>
  <c r="Q8805" i="1"/>
  <c r="R8805" i="1"/>
  <c r="S8805" i="1" s="1"/>
  <c r="R8801" i="1"/>
  <c r="S8801" i="1" s="1"/>
  <c r="O6560" i="1"/>
  <c r="Q6560" i="1" s="1"/>
  <c r="O8797" i="1"/>
  <c r="O8741" i="1"/>
  <c r="O8853" i="1"/>
  <c r="R8849" i="1"/>
  <c r="Q8849" i="1"/>
  <c r="S8849" i="1" s="1"/>
  <c r="Q8845" i="1"/>
  <c r="R8845" i="1"/>
  <c r="R8841" i="1"/>
  <c r="Q8841" i="1"/>
  <c r="Q8837" i="1"/>
  <c r="R8837" i="1"/>
  <c r="Q8833" i="1"/>
  <c r="R8833" i="1"/>
  <c r="Q8829" i="1"/>
  <c r="R8829" i="1"/>
  <c r="O6617" i="1"/>
  <c r="Q6617" i="1" s="1"/>
  <c r="O8825" i="1"/>
  <c r="P8775" i="1"/>
  <c r="P8821" i="1"/>
  <c r="P8779" i="1"/>
  <c r="P8817" i="1"/>
  <c r="P6560" i="1"/>
  <c r="P8797" i="1"/>
  <c r="P8741" i="1"/>
  <c r="R8741" i="1" s="1"/>
  <c r="P8853" i="1"/>
  <c r="O6559" i="1"/>
  <c r="O8796" i="1"/>
  <c r="P8776" i="1"/>
  <c r="P8820" i="1"/>
  <c r="P8780" i="1"/>
  <c r="P8816" i="1"/>
  <c r="Q8816" i="1" s="1"/>
  <c r="P8784" i="1"/>
  <c r="R8784" i="1" s="1"/>
  <c r="P8812" i="1"/>
  <c r="R8808" i="1"/>
  <c r="S8808" i="1" s="1"/>
  <c r="P6563" i="1"/>
  <c r="P8800" i="1"/>
  <c r="O6616" i="1"/>
  <c r="O8824" i="1"/>
  <c r="P8787" i="1"/>
  <c r="Q8787" i="1" s="1"/>
  <c r="P8809" i="1"/>
  <c r="Q8809" i="1" s="1"/>
  <c r="P6559" i="1"/>
  <c r="P8796" i="1"/>
  <c r="O8776" i="1"/>
  <c r="O8820" i="1"/>
  <c r="O8780" i="1"/>
  <c r="R8780" i="1" s="1"/>
  <c r="O8816" i="1"/>
  <c r="O8784" i="1"/>
  <c r="O8812" i="1"/>
  <c r="Q8804" i="1"/>
  <c r="R8804" i="1"/>
  <c r="O6563" i="1"/>
  <c r="O8800" i="1"/>
  <c r="Q8800" i="1" s="1"/>
  <c r="P6616" i="1"/>
  <c r="P8824" i="1"/>
  <c r="R8852" i="1"/>
  <c r="Q8852" i="1"/>
  <c r="R8848" i="1"/>
  <c r="Q8848" i="1"/>
  <c r="R8844" i="1"/>
  <c r="Q8844" i="1"/>
  <c r="S8844" i="1" s="1"/>
  <c r="R8840" i="1"/>
  <c r="Q8840" i="1"/>
  <c r="S8840" i="1" s="1"/>
  <c r="R8836" i="1"/>
  <c r="Q8836" i="1"/>
  <c r="Q8832" i="1"/>
  <c r="R8832" i="1"/>
  <c r="R8828" i="1"/>
  <c r="Q8828" i="1"/>
  <c r="S8828" i="1" s="1"/>
  <c r="P8783" i="1"/>
  <c r="P8813" i="1"/>
  <c r="P8773" i="1"/>
  <c r="R8773" i="1" s="1"/>
  <c r="P8823" i="1"/>
  <c r="P8777" i="1"/>
  <c r="P8819" i="1"/>
  <c r="P8781" i="1"/>
  <c r="P8815" i="1"/>
  <c r="P8785" i="1"/>
  <c r="P8811" i="1"/>
  <c r="P6562" i="1"/>
  <c r="R6562" i="1" s="1"/>
  <c r="P8799" i="1"/>
  <c r="O8773" i="1"/>
  <c r="O8823" i="1"/>
  <c r="O8777" i="1"/>
  <c r="O8819" i="1"/>
  <c r="Q8819" i="1" s="1"/>
  <c r="O8781" i="1"/>
  <c r="O8815" i="1"/>
  <c r="O8785" i="1"/>
  <c r="R8785" i="1" s="1"/>
  <c r="O8811" i="1"/>
  <c r="R8807" i="1"/>
  <c r="Q8807" i="1"/>
  <c r="Q8803" i="1"/>
  <c r="S8803" i="1" s="1"/>
  <c r="O6562" i="1"/>
  <c r="O8799" i="1"/>
  <c r="R8851" i="1"/>
  <c r="Q8851" i="1"/>
  <c r="S8851" i="1" s="1"/>
  <c r="Q8847" i="1"/>
  <c r="R8847" i="1"/>
  <c r="R8843" i="1"/>
  <c r="Q8843" i="1"/>
  <c r="S8843" i="1" s="1"/>
  <c r="Q8839" i="1"/>
  <c r="R8839" i="1"/>
  <c r="R8835" i="1"/>
  <c r="Q8835" i="1"/>
  <c r="S8835" i="1" s="1"/>
  <c r="Q8831" i="1"/>
  <c r="R8831" i="1"/>
  <c r="R8827" i="1"/>
  <c r="Q8827" i="1"/>
  <c r="S8827" i="1" s="1"/>
  <c r="P8774" i="1"/>
  <c r="P8822" i="1"/>
  <c r="P8778" i="1"/>
  <c r="P8818" i="1"/>
  <c r="P8782" i="1"/>
  <c r="P8814" i="1"/>
  <c r="P8786" i="1"/>
  <c r="P8810" i="1"/>
  <c r="P6561" i="1"/>
  <c r="P8798" i="1"/>
  <c r="O8774" i="1"/>
  <c r="Q8774" i="1" s="1"/>
  <c r="O8822" i="1"/>
  <c r="O8778" i="1"/>
  <c r="O8818" i="1"/>
  <c r="O8782" i="1"/>
  <c r="O8814" i="1"/>
  <c r="O8786" i="1"/>
  <c r="O8810" i="1"/>
  <c r="R8806" i="1"/>
  <c r="Q8806" i="1"/>
  <c r="S8806" i="1" s="1"/>
  <c r="O6561" i="1"/>
  <c r="O8798" i="1"/>
  <c r="R8850" i="1"/>
  <c r="Q8850" i="1"/>
  <c r="S8850" i="1" s="1"/>
  <c r="Q8846" i="1"/>
  <c r="R8846" i="1"/>
  <c r="R8842" i="1"/>
  <c r="Q8842" i="1"/>
  <c r="S8842" i="1" s="1"/>
  <c r="Q8838" i="1"/>
  <c r="R8838" i="1"/>
  <c r="Q8834" i="1"/>
  <c r="R8834" i="1"/>
  <c r="Q8830" i="1"/>
  <c r="R8830" i="1"/>
  <c r="R8826" i="1"/>
  <c r="Q8826" i="1"/>
  <c r="S8826" i="1" s="1"/>
  <c r="R8702" i="1"/>
  <c r="Q8681" i="1"/>
  <c r="O6595" i="1"/>
  <c r="O8735" i="1"/>
  <c r="P7707" i="1"/>
  <c r="P8688" i="1"/>
  <c r="P7676" i="1"/>
  <c r="R7676" i="1" s="1"/>
  <c r="P8772" i="1"/>
  <c r="O8651" i="1"/>
  <c r="O8587" i="1"/>
  <c r="O8619" i="1"/>
  <c r="O8607" i="1"/>
  <c r="O8639" i="1"/>
  <c r="O8671" i="1"/>
  <c r="O6613" i="1"/>
  <c r="R6613" i="1" s="1"/>
  <c r="O8717" i="1"/>
  <c r="O6605" i="1"/>
  <c r="O8725" i="1"/>
  <c r="O6597" i="1"/>
  <c r="O8733" i="1"/>
  <c r="P6637" i="1"/>
  <c r="P8749" i="1"/>
  <c r="P6625" i="1"/>
  <c r="P8761" i="1"/>
  <c r="O8586" i="1"/>
  <c r="O8618" i="1"/>
  <c r="O8650" i="1"/>
  <c r="O8662" i="1"/>
  <c r="O8598" i="1"/>
  <c r="O8630" i="1"/>
  <c r="O8678" i="1"/>
  <c r="O8614" i="1"/>
  <c r="O8646" i="1"/>
  <c r="P6611" i="1"/>
  <c r="P8719" i="1"/>
  <c r="O8623" i="1"/>
  <c r="O8655" i="1"/>
  <c r="O8591" i="1"/>
  <c r="P6613" i="1"/>
  <c r="P8717" i="1"/>
  <c r="Q8717" i="1" s="1"/>
  <c r="P6605" i="1"/>
  <c r="P8725" i="1"/>
  <c r="Q8725" i="1" s="1"/>
  <c r="P6597" i="1"/>
  <c r="P8733" i="1"/>
  <c r="Q8733" i="1" s="1"/>
  <c r="P7702" i="1"/>
  <c r="P8683" i="1"/>
  <c r="P7706" i="1"/>
  <c r="P8687" i="1"/>
  <c r="P7710" i="1"/>
  <c r="P8691" i="1"/>
  <c r="P7714" i="1"/>
  <c r="P8695" i="1"/>
  <c r="P7718" i="1"/>
  <c r="P8699" i="1"/>
  <c r="P7675" i="1"/>
  <c r="P8771" i="1"/>
  <c r="P6568" i="1"/>
  <c r="P8791" i="1"/>
  <c r="P6564" i="1"/>
  <c r="P8795" i="1"/>
  <c r="P6641" i="1"/>
  <c r="P8745" i="1"/>
  <c r="P6633" i="1"/>
  <c r="R6633" i="1" s="1"/>
  <c r="P8753" i="1"/>
  <c r="P6629" i="1"/>
  <c r="P8757" i="1"/>
  <c r="P6621" i="1"/>
  <c r="P8765" i="1"/>
  <c r="O8590" i="1"/>
  <c r="O8654" i="1"/>
  <c r="O8622" i="1"/>
  <c r="O8626" i="1"/>
  <c r="O8658" i="1"/>
  <c r="O8594" i="1"/>
  <c r="O8634" i="1"/>
  <c r="O8666" i="1"/>
  <c r="O8602" i="1"/>
  <c r="O8606" i="1"/>
  <c r="O8638" i="1"/>
  <c r="O8670" i="1"/>
  <c r="O8642" i="1"/>
  <c r="O8674" i="1"/>
  <c r="O8610" i="1"/>
  <c r="O6612" i="1"/>
  <c r="O8718" i="1"/>
  <c r="O6604" i="1"/>
  <c r="O8726" i="1"/>
  <c r="O6596" i="1"/>
  <c r="O8734" i="1"/>
  <c r="P6612" i="1"/>
  <c r="P8718" i="1"/>
  <c r="P6604" i="1"/>
  <c r="P8726" i="1"/>
  <c r="P6596" i="1"/>
  <c r="P8734" i="1"/>
  <c r="O7702" i="1"/>
  <c r="O8683" i="1"/>
  <c r="O7706" i="1"/>
  <c r="O8687" i="1"/>
  <c r="O7710" i="1"/>
  <c r="O8691" i="1"/>
  <c r="O7714" i="1"/>
  <c r="O8695" i="1"/>
  <c r="O7718" i="1"/>
  <c r="O8699" i="1"/>
  <c r="Q8703" i="1"/>
  <c r="S8703" i="1" s="1"/>
  <c r="Q8707" i="1"/>
  <c r="R8707" i="1"/>
  <c r="Q8711" i="1"/>
  <c r="S8711" i="1" s="1"/>
  <c r="O7675" i="1"/>
  <c r="O8771" i="1"/>
  <c r="Q8775" i="1"/>
  <c r="Q8779" i="1"/>
  <c r="R8787" i="1"/>
  <c r="O6568" i="1"/>
  <c r="O8791" i="1"/>
  <c r="O6564" i="1"/>
  <c r="O8795" i="1"/>
  <c r="O6641" i="1"/>
  <c r="O8745" i="1"/>
  <c r="O6637" i="1"/>
  <c r="O8749" i="1"/>
  <c r="O6633" i="1"/>
  <c r="O8753" i="1"/>
  <c r="R8753" i="1" s="1"/>
  <c r="O6629" i="1"/>
  <c r="O8757" i="1"/>
  <c r="O6625" i="1"/>
  <c r="O8761" i="1"/>
  <c r="O6621" i="1"/>
  <c r="O8765" i="1"/>
  <c r="P8619" i="1"/>
  <c r="P8651" i="1"/>
  <c r="R8651" i="1" s="1"/>
  <c r="P8587" i="1"/>
  <c r="R8587" i="1" s="1"/>
  <c r="P8655" i="1"/>
  <c r="P8591" i="1"/>
  <c r="P8623" i="1"/>
  <c r="P8627" i="1"/>
  <c r="P8659" i="1"/>
  <c r="P8595" i="1"/>
  <c r="P8599" i="1"/>
  <c r="P8663" i="1"/>
  <c r="P8631" i="1"/>
  <c r="P8603" i="1"/>
  <c r="P8667" i="1"/>
  <c r="P8635" i="1"/>
  <c r="P8671" i="1"/>
  <c r="P8607" i="1"/>
  <c r="P8639" i="1"/>
  <c r="P8643" i="1"/>
  <c r="P8675" i="1"/>
  <c r="P8611" i="1"/>
  <c r="P8615" i="1"/>
  <c r="P8679" i="1"/>
  <c r="P8647" i="1"/>
  <c r="O6603" i="1"/>
  <c r="O8727" i="1"/>
  <c r="O8627" i="1"/>
  <c r="O8659" i="1"/>
  <c r="O8595" i="1"/>
  <c r="O6610" i="1"/>
  <c r="O8720" i="1"/>
  <c r="O6602" i="1"/>
  <c r="O8728" i="1"/>
  <c r="O6594" i="1"/>
  <c r="O8736" i="1"/>
  <c r="R8712" i="1"/>
  <c r="S8712" i="1" s="1"/>
  <c r="P6610" i="1"/>
  <c r="P8720" i="1"/>
  <c r="P6602" i="1"/>
  <c r="P8728" i="1"/>
  <c r="P6594" i="1"/>
  <c r="P8736" i="1"/>
  <c r="O7703" i="1"/>
  <c r="O8684" i="1"/>
  <c r="O7707" i="1"/>
  <c r="R7707" i="1" s="1"/>
  <c r="O8688" i="1"/>
  <c r="O7711" i="1"/>
  <c r="O8692" i="1"/>
  <c r="O7715" i="1"/>
  <c r="O8696" i="1"/>
  <c r="O7719" i="1"/>
  <c r="O8700" i="1"/>
  <c r="R8704" i="1"/>
  <c r="Q8704" i="1"/>
  <c r="R8708" i="1"/>
  <c r="Q8708" i="1"/>
  <c r="O7676" i="1"/>
  <c r="O8772" i="1"/>
  <c r="Q8772" i="1" s="1"/>
  <c r="R8776" i="1"/>
  <c r="Q8776" i="1"/>
  <c r="Q8780" i="1"/>
  <c r="O6571" i="1"/>
  <c r="O8788" i="1"/>
  <c r="O6567" i="1"/>
  <c r="O8792" i="1"/>
  <c r="O6644" i="1"/>
  <c r="O8742" i="1"/>
  <c r="O6640" i="1"/>
  <c r="O8746" i="1"/>
  <c r="O6636" i="1"/>
  <c r="O8750" i="1"/>
  <c r="O6632" i="1"/>
  <c r="O8754" i="1"/>
  <c r="O6628" i="1"/>
  <c r="O8758" i="1"/>
  <c r="O6624" i="1"/>
  <c r="O8762" i="1"/>
  <c r="O6620" i="1"/>
  <c r="O8766" i="1"/>
  <c r="O8648" i="1"/>
  <c r="O8616" i="1"/>
  <c r="O8680" i="1"/>
  <c r="P8620" i="1"/>
  <c r="P8652" i="1"/>
  <c r="P8588" i="1"/>
  <c r="P8592" i="1"/>
  <c r="P8656" i="1"/>
  <c r="P8624" i="1"/>
  <c r="P8628" i="1"/>
  <c r="P8596" i="1"/>
  <c r="P8660" i="1"/>
  <c r="P8664" i="1"/>
  <c r="P8632" i="1"/>
  <c r="P8600" i="1"/>
  <c r="P8636" i="1"/>
  <c r="P8668" i="1"/>
  <c r="P8604" i="1"/>
  <c r="P8672" i="1"/>
  <c r="P8640" i="1"/>
  <c r="P8608" i="1"/>
  <c r="P8644" i="1"/>
  <c r="P8676" i="1"/>
  <c r="P8612" i="1"/>
  <c r="P6603" i="1"/>
  <c r="P8727" i="1"/>
  <c r="P7703" i="1"/>
  <c r="P8684" i="1"/>
  <c r="P7715" i="1"/>
  <c r="P8696" i="1"/>
  <c r="P6567" i="1"/>
  <c r="P8792" i="1"/>
  <c r="P6644" i="1"/>
  <c r="P8742" i="1"/>
  <c r="P6624" i="1"/>
  <c r="P8762" i="1"/>
  <c r="O8679" i="1"/>
  <c r="O8615" i="1"/>
  <c r="O8647" i="1"/>
  <c r="Q8713" i="1"/>
  <c r="R8713" i="1"/>
  <c r="O6609" i="1"/>
  <c r="O8721" i="1"/>
  <c r="O6601" i="1"/>
  <c r="O8729" i="1"/>
  <c r="O6593" i="1"/>
  <c r="O8737" i="1"/>
  <c r="P6609" i="1"/>
  <c r="P8721" i="1"/>
  <c r="P6601" i="1"/>
  <c r="P8729" i="1"/>
  <c r="P6593" i="1"/>
  <c r="P8737" i="1"/>
  <c r="R8681" i="1"/>
  <c r="P7704" i="1"/>
  <c r="P8685" i="1"/>
  <c r="P7708" i="1"/>
  <c r="P8689" i="1"/>
  <c r="P7712" i="1"/>
  <c r="P8693" i="1"/>
  <c r="P7716" i="1"/>
  <c r="P8697" i="1"/>
  <c r="P7720" i="1"/>
  <c r="P8701" i="1"/>
  <c r="P7673" i="1"/>
  <c r="P8769" i="1"/>
  <c r="Q8777" i="1"/>
  <c r="P6570" i="1"/>
  <c r="P8789" i="1"/>
  <c r="P6566" i="1"/>
  <c r="P8793" i="1"/>
  <c r="P6652" i="1"/>
  <c r="P8739" i="1"/>
  <c r="P6643" i="1"/>
  <c r="P8743" i="1"/>
  <c r="P6639" i="1"/>
  <c r="P8747" i="1"/>
  <c r="P6635" i="1"/>
  <c r="P8751" i="1"/>
  <c r="P6631" i="1"/>
  <c r="P8755" i="1"/>
  <c r="P6627" i="1"/>
  <c r="P8759" i="1"/>
  <c r="P6623" i="1"/>
  <c r="P8763" i="1"/>
  <c r="P6619" i="1"/>
  <c r="P8767" i="1"/>
  <c r="P8616" i="1"/>
  <c r="P8680" i="1"/>
  <c r="P8648" i="1"/>
  <c r="O8620" i="1"/>
  <c r="O8652" i="1"/>
  <c r="O8588" i="1"/>
  <c r="O8656" i="1"/>
  <c r="O8592" i="1"/>
  <c r="O8624" i="1"/>
  <c r="O8596" i="1"/>
  <c r="O8660" i="1"/>
  <c r="O8628" i="1"/>
  <c r="O8664" i="1"/>
  <c r="Q8664" i="1" s="1"/>
  <c r="O8600" i="1"/>
  <c r="O8632" i="1"/>
  <c r="O8604" i="1"/>
  <c r="O8636" i="1"/>
  <c r="O8668" i="1"/>
  <c r="O8672" i="1"/>
  <c r="O8608" i="1"/>
  <c r="O8640" i="1"/>
  <c r="O8676" i="1"/>
  <c r="O8644" i="1"/>
  <c r="O8612" i="1"/>
  <c r="P6640" i="1"/>
  <c r="P8746" i="1"/>
  <c r="P6632" i="1"/>
  <c r="P8754" i="1"/>
  <c r="O8675" i="1"/>
  <c r="O8611" i="1"/>
  <c r="O8643" i="1"/>
  <c r="R8714" i="1"/>
  <c r="Q8714" i="1"/>
  <c r="O6608" i="1"/>
  <c r="O8722" i="1"/>
  <c r="O6600" i="1"/>
  <c r="O8730" i="1"/>
  <c r="O6592" i="1"/>
  <c r="O8738" i="1"/>
  <c r="P6608" i="1"/>
  <c r="P8722" i="1"/>
  <c r="P6600" i="1"/>
  <c r="P8730" i="1"/>
  <c r="P6592" i="1"/>
  <c r="P8738" i="1"/>
  <c r="S8681" i="1"/>
  <c r="O7704" i="1"/>
  <c r="Q7704" i="1" s="1"/>
  <c r="O8685" i="1"/>
  <c r="O7708" i="1"/>
  <c r="Q7708" i="1" s="1"/>
  <c r="O8689" i="1"/>
  <c r="O7712" i="1"/>
  <c r="O8693" i="1"/>
  <c r="O7716" i="1"/>
  <c r="Q7716" i="1" s="1"/>
  <c r="O8697" i="1"/>
  <c r="O7720" i="1"/>
  <c r="O8701" i="1"/>
  <c r="Q8705" i="1"/>
  <c r="R8705" i="1"/>
  <c r="R8709" i="1"/>
  <c r="Q8709" i="1"/>
  <c r="O7673" i="1"/>
  <c r="O8769" i="1"/>
  <c r="Q8781" i="1"/>
  <c r="R8781" i="1"/>
  <c r="O6570" i="1"/>
  <c r="O8789" i="1"/>
  <c r="O6566" i="1"/>
  <c r="O8793" i="1"/>
  <c r="O6652" i="1"/>
  <c r="O8739" i="1"/>
  <c r="O6643" i="1"/>
  <c r="O8743" i="1"/>
  <c r="O6639" i="1"/>
  <c r="O8747" i="1"/>
  <c r="O6635" i="1"/>
  <c r="O8751" i="1"/>
  <c r="O6631" i="1"/>
  <c r="O8755" i="1"/>
  <c r="O6627" i="1"/>
  <c r="O8759" i="1"/>
  <c r="O6623" i="1"/>
  <c r="O8763" i="1"/>
  <c r="O6619" i="1"/>
  <c r="O8767" i="1"/>
  <c r="P8617" i="1"/>
  <c r="P8585" i="1"/>
  <c r="P8649" i="1"/>
  <c r="P8621" i="1"/>
  <c r="P8653" i="1"/>
  <c r="P8589" i="1"/>
  <c r="P8593" i="1"/>
  <c r="P8657" i="1"/>
  <c r="P8625" i="1"/>
  <c r="P8597" i="1"/>
  <c r="P8661" i="1"/>
  <c r="P8629" i="1"/>
  <c r="P8665" i="1"/>
  <c r="P8601" i="1"/>
  <c r="P8633" i="1"/>
  <c r="P8637" i="1"/>
  <c r="P8669" i="1"/>
  <c r="P8605" i="1"/>
  <c r="P8609" i="1"/>
  <c r="P8641" i="1"/>
  <c r="P8673" i="1"/>
  <c r="P8613" i="1"/>
  <c r="P8677" i="1"/>
  <c r="P8645" i="1"/>
  <c r="P6628" i="1"/>
  <c r="P8758" i="1"/>
  <c r="O8635" i="1"/>
  <c r="O8667" i="1"/>
  <c r="O8603" i="1"/>
  <c r="O6615" i="1"/>
  <c r="O8715" i="1"/>
  <c r="O6607" i="1"/>
  <c r="O8723" i="1"/>
  <c r="O6599" i="1"/>
  <c r="O8731" i="1"/>
  <c r="P6615" i="1"/>
  <c r="P8715" i="1"/>
  <c r="P6607" i="1"/>
  <c r="P8723" i="1"/>
  <c r="P6599" i="1"/>
  <c r="P8731" i="1"/>
  <c r="P7701" i="1"/>
  <c r="P8682" i="1"/>
  <c r="P7705" i="1"/>
  <c r="P8686" i="1"/>
  <c r="P7709" i="1"/>
  <c r="P8690" i="1"/>
  <c r="P7713" i="1"/>
  <c r="P8694" i="1"/>
  <c r="P7717" i="1"/>
  <c r="P8698" i="1"/>
  <c r="P7674" i="1"/>
  <c r="P8770" i="1"/>
  <c r="P6569" i="1"/>
  <c r="P8790" i="1"/>
  <c r="P6565" i="1"/>
  <c r="P8794" i="1"/>
  <c r="P6642" i="1"/>
  <c r="P8744" i="1"/>
  <c r="P6638" i="1"/>
  <c r="P8748" i="1"/>
  <c r="P6634" i="1"/>
  <c r="P8752" i="1"/>
  <c r="P6630" i="1"/>
  <c r="P8756" i="1"/>
  <c r="P6626" i="1"/>
  <c r="P8760" i="1"/>
  <c r="P6622" i="1"/>
  <c r="P8764" i="1"/>
  <c r="P6618" i="1"/>
  <c r="P8768" i="1"/>
  <c r="O8649" i="1"/>
  <c r="O8585" i="1"/>
  <c r="R8585" i="1" s="1"/>
  <c r="O8617" i="1"/>
  <c r="O8621" i="1"/>
  <c r="O8653" i="1"/>
  <c r="O8589" i="1"/>
  <c r="O8625" i="1"/>
  <c r="O8657" i="1"/>
  <c r="O8593" i="1"/>
  <c r="O8597" i="1"/>
  <c r="O8661" i="1"/>
  <c r="O8629" i="1"/>
  <c r="O8633" i="1"/>
  <c r="O8665" i="1"/>
  <c r="Q8665" i="1" s="1"/>
  <c r="O8601" i="1"/>
  <c r="Q8601" i="1" s="1"/>
  <c r="O8605" i="1"/>
  <c r="O8669" i="1"/>
  <c r="O8637" i="1"/>
  <c r="O8641" i="1"/>
  <c r="O8673" i="1"/>
  <c r="O8609" i="1"/>
  <c r="O8613" i="1"/>
  <c r="O8645" i="1"/>
  <c r="O8677" i="1"/>
  <c r="O6611" i="1"/>
  <c r="O8719" i="1"/>
  <c r="P6595" i="1"/>
  <c r="P8735" i="1"/>
  <c r="P7711" i="1"/>
  <c r="P8692" i="1"/>
  <c r="P7719" i="1"/>
  <c r="P8700" i="1"/>
  <c r="P6571" i="1"/>
  <c r="P8788" i="1"/>
  <c r="R8788" i="1" s="1"/>
  <c r="P6636" i="1"/>
  <c r="P8750" i="1"/>
  <c r="P6620" i="1"/>
  <c r="P8766" i="1"/>
  <c r="O8663" i="1"/>
  <c r="O8599" i="1"/>
  <c r="O8631" i="1"/>
  <c r="O6614" i="1"/>
  <c r="O8716" i="1"/>
  <c r="O6606" i="1"/>
  <c r="O8724" i="1"/>
  <c r="O6598" i="1"/>
  <c r="O8732" i="1"/>
  <c r="P6614" i="1"/>
  <c r="P8716" i="1"/>
  <c r="P6606" i="1"/>
  <c r="P8724" i="1"/>
  <c r="P6598" i="1"/>
  <c r="P8732" i="1"/>
  <c r="O7701" i="1"/>
  <c r="O8682" i="1"/>
  <c r="O7705" i="1"/>
  <c r="O8686" i="1"/>
  <c r="O7709" i="1"/>
  <c r="O8690" i="1"/>
  <c r="O7713" i="1"/>
  <c r="O8694" i="1"/>
  <c r="O7717" i="1"/>
  <c r="O8698" i="1"/>
  <c r="Q8702" i="1"/>
  <c r="S8702" i="1" s="1"/>
  <c r="Q8706" i="1"/>
  <c r="R8706" i="1"/>
  <c r="Q8710" i="1"/>
  <c r="S8710" i="1" s="1"/>
  <c r="O7674" i="1"/>
  <c r="O8770" i="1"/>
  <c r="R8774" i="1"/>
  <c r="Q8786" i="1"/>
  <c r="R8786" i="1"/>
  <c r="O6569" i="1"/>
  <c r="O8790" i="1"/>
  <c r="O6565" i="1"/>
  <c r="O8794" i="1"/>
  <c r="R8740" i="1"/>
  <c r="Q8740" i="1"/>
  <c r="O6642" i="1"/>
  <c r="O8744" i="1"/>
  <c r="O6638" i="1"/>
  <c r="O8748" i="1"/>
  <c r="O6634" i="1"/>
  <c r="O8752" i="1"/>
  <c r="O6630" i="1"/>
  <c r="O8756" i="1"/>
  <c r="O6626" i="1"/>
  <c r="O8760" i="1"/>
  <c r="O6622" i="1"/>
  <c r="O8764" i="1"/>
  <c r="O6618" i="1"/>
  <c r="O8768" i="1"/>
  <c r="P8650" i="1"/>
  <c r="P8586" i="1"/>
  <c r="P8618" i="1"/>
  <c r="P8590" i="1"/>
  <c r="P8622" i="1"/>
  <c r="P8654" i="1"/>
  <c r="P8626" i="1"/>
  <c r="P8594" i="1"/>
  <c r="P8658" i="1"/>
  <c r="P8598" i="1"/>
  <c r="P8662" i="1"/>
  <c r="P8630" i="1"/>
  <c r="P8634" i="1"/>
  <c r="P8666" i="1"/>
  <c r="P8602" i="1"/>
  <c r="P8606" i="1"/>
  <c r="P8670" i="1"/>
  <c r="P8638" i="1"/>
  <c r="P8642" i="1"/>
  <c r="P8674" i="1"/>
  <c r="P8610" i="1"/>
  <c r="P8614" i="1"/>
  <c r="P8646" i="1"/>
  <c r="R8646" i="1" s="1"/>
  <c r="P8678" i="1"/>
  <c r="R6588" i="1"/>
  <c r="R7703" i="1"/>
  <c r="Q7695" i="1"/>
  <c r="Q7693" i="1"/>
  <c r="R7666" i="1"/>
  <c r="Q7670" i="1"/>
  <c r="R7694" i="1"/>
  <c r="R7698" i="1"/>
  <c r="R7671" i="1"/>
  <c r="Q7696" i="1"/>
  <c r="Q7712" i="1"/>
  <c r="Q7720" i="1"/>
  <c r="Q7694" i="1"/>
  <c r="Q7698" i="1"/>
  <c r="P8491" i="1"/>
  <c r="P8523" i="1"/>
  <c r="P8555" i="1"/>
  <c r="P7979" i="1"/>
  <c r="P7755" i="1"/>
  <c r="P7947" i="1"/>
  <c r="P7915" i="1"/>
  <c r="P7787" i="1"/>
  <c r="P7723" i="1"/>
  <c r="P8495" i="1"/>
  <c r="P8527" i="1"/>
  <c r="P8559" i="1"/>
  <c r="P7951" i="1"/>
  <c r="P7759" i="1"/>
  <c r="P7919" i="1"/>
  <c r="P7983" i="1"/>
  <c r="P7727" i="1"/>
  <c r="P7791" i="1"/>
  <c r="P8499" i="1"/>
  <c r="P8531" i="1"/>
  <c r="P8563" i="1"/>
  <c r="P7923" i="1"/>
  <c r="P7763" i="1"/>
  <c r="P7987" i="1"/>
  <c r="P7955" i="1"/>
  <c r="P7795" i="1"/>
  <c r="P7731" i="1"/>
  <c r="P8503" i="1"/>
  <c r="P8535" i="1"/>
  <c r="P8567" i="1"/>
  <c r="P7767" i="1"/>
  <c r="P7735" i="1"/>
  <c r="P7927" i="1"/>
  <c r="P7799" i="1"/>
  <c r="P7959" i="1"/>
  <c r="P7991" i="1"/>
  <c r="P8507" i="1"/>
  <c r="P8539" i="1"/>
  <c r="P8571" i="1"/>
  <c r="P7963" i="1"/>
  <c r="P7995" i="1"/>
  <c r="P7771" i="1"/>
  <c r="P7931" i="1"/>
  <c r="P7803" i="1"/>
  <c r="P7739" i="1"/>
  <c r="P8511" i="1"/>
  <c r="P8543" i="1"/>
  <c r="P8575" i="1"/>
  <c r="P7967" i="1"/>
  <c r="P7807" i="1"/>
  <c r="P7999" i="1"/>
  <c r="P7935" i="1"/>
  <c r="P7743" i="1"/>
  <c r="P7775" i="1"/>
  <c r="P8515" i="1"/>
  <c r="P8547" i="1"/>
  <c r="P8579" i="1"/>
  <c r="P7811" i="1"/>
  <c r="P7747" i="1"/>
  <c r="P7779" i="1"/>
  <c r="P7939" i="1"/>
  <c r="P8003" i="1"/>
  <c r="P7971" i="1"/>
  <c r="P8519" i="1"/>
  <c r="P8551" i="1"/>
  <c r="P8583" i="1"/>
  <c r="P7815" i="1"/>
  <c r="P7751" i="1"/>
  <c r="P7783" i="1"/>
  <c r="P7943" i="1"/>
  <c r="P7975" i="1"/>
  <c r="P8007" i="1"/>
  <c r="P7635" i="1"/>
  <c r="P7571" i="1"/>
  <c r="P7603" i="1"/>
  <c r="P8267" i="1"/>
  <c r="P8203" i="1"/>
  <c r="P8459" i="1"/>
  <c r="P8395" i="1"/>
  <c r="P8427" i="1"/>
  <c r="P8235" i="1"/>
  <c r="P8399" i="1"/>
  <c r="P8463" i="1"/>
  <c r="P8431" i="1"/>
  <c r="P8239" i="1"/>
  <c r="P8271" i="1"/>
  <c r="P8207" i="1"/>
  <c r="P7639" i="1"/>
  <c r="P7607" i="1"/>
  <c r="P7575" i="1"/>
  <c r="P7643" i="1"/>
  <c r="P7579" i="1"/>
  <c r="P7611" i="1"/>
  <c r="P8211" i="1"/>
  <c r="P8243" i="1"/>
  <c r="P8467" i="1"/>
  <c r="P8403" i="1"/>
  <c r="P8435" i="1"/>
  <c r="P8275" i="1"/>
  <c r="P8407" i="1"/>
  <c r="P8215" i="1"/>
  <c r="P8279" i="1"/>
  <c r="P8247" i="1"/>
  <c r="P8439" i="1"/>
  <c r="P8471" i="1"/>
  <c r="P7583" i="1"/>
  <c r="P7615" i="1"/>
  <c r="P7647" i="1"/>
  <c r="P8411" i="1"/>
  <c r="P7619" i="1"/>
  <c r="P7651" i="1"/>
  <c r="P7587" i="1"/>
  <c r="P8475" i="1"/>
  <c r="P8443" i="1"/>
  <c r="P8283" i="1"/>
  <c r="P8219" i="1"/>
  <c r="P8251" i="1"/>
  <c r="P8447" i="1"/>
  <c r="P8479" i="1"/>
  <c r="P8415" i="1"/>
  <c r="P8223" i="1"/>
  <c r="P8287" i="1"/>
  <c r="P8255" i="1"/>
  <c r="P7623" i="1"/>
  <c r="P7655" i="1"/>
  <c r="P7591" i="1"/>
  <c r="P7627" i="1"/>
  <c r="P7659" i="1"/>
  <c r="P7595" i="1"/>
  <c r="P8419" i="1"/>
  <c r="P8451" i="1"/>
  <c r="P8291" i="1"/>
  <c r="P8227" i="1"/>
  <c r="P8483" i="1"/>
  <c r="P8259" i="1"/>
  <c r="P8423" i="1"/>
  <c r="P8487" i="1"/>
  <c r="P8263" i="1"/>
  <c r="P8455" i="1"/>
  <c r="P8295" i="1"/>
  <c r="P8231" i="1"/>
  <c r="P7631" i="1"/>
  <c r="P7599" i="1"/>
  <c r="P7663" i="1"/>
  <c r="Q7671" i="1"/>
  <c r="P6584" i="1"/>
  <c r="P7679" i="1"/>
  <c r="P6580" i="1"/>
  <c r="P7683" i="1"/>
  <c r="P6576" i="1"/>
  <c r="P7687" i="1"/>
  <c r="P6572" i="1"/>
  <c r="P7691" i="1"/>
  <c r="O7295" i="1"/>
  <c r="O8074" i="1"/>
  <c r="O8010" i="1"/>
  <c r="O8138" i="1"/>
  <c r="O8042" i="1"/>
  <c r="O8170" i="1"/>
  <c r="O8106" i="1"/>
  <c r="O7299" i="1"/>
  <c r="O8046" i="1"/>
  <c r="O8078" i="1"/>
  <c r="O8014" i="1"/>
  <c r="O8110" i="1"/>
  <c r="O8142" i="1"/>
  <c r="O8174" i="1"/>
  <c r="O7303" i="1"/>
  <c r="O8082" i="1"/>
  <c r="O8050" i="1"/>
  <c r="O8178" i="1"/>
  <c r="O8114" i="1"/>
  <c r="O8018" i="1"/>
  <c r="O8146" i="1"/>
  <c r="O7307" i="1"/>
  <c r="O8054" i="1"/>
  <c r="O8182" i="1"/>
  <c r="O8022" i="1"/>
  <c r="O8086" i="1"/>
  <c r="O8150" i="1"/>
  <c r="O8118" i="1"/>
  <c r="O7311" i="1"/>
  <c r="O8090" i="1"/>
  <c r="O8026" i="1"/>
  <c r="O8058" i="1"/>
  <c r="O8186" i="1"/>
  <c r="O8122" i="1"/>
  <c r="O8154" i="1"/>
  <c r="O7315" i="1"/>
  <c r="O8062" i="1"/>
  <c r="O8094" i="1"/>
  <c r="O8158" i="1"/>
  <c r="O8190" i="1"/>
  <c r="O8030" i="1"/>
  <c r="O8126" i="1"/>
  <c r="O7319" i="1"/>
  <c r="O8066" i="1"/>
  <c r="O8194" i="1"/>
  <c r="O8130" i="1"/>
  <c r="O8098" i="1"/>
  <c r="O8034" i="1"/>
  <c r="O8162" i="1"/>
  <c r="O7323" i="1"/>
  <c r="O8070" i="1"/>
  <c r="O8102" i="1"/>
  <c r="O8198" i="1"/>
  <c r="O8134" i="1"/>
  <c r="O8166" i="1"/>
  <c r="O8038" i="1"/>
  <c r="O8330" i="1"/>
  <c r="O8298" i="1"/>
  <c r="O8362" i="1"/>
  <c r="O7850" i="1"/>
  <c r="O7538" i="1"/>
  <c r="O7474" i="1"/>
  <c r="O7882" i="1"/>
  <c r="O7818" i="1"/>
  <c r="O7506" i="1"/>
  <c r="O7886" i="1"/>
  <c r="O8366" i="1"/>
  <c r="O8334" i="1"/>
  <c r="O8302" i="1"/>
  <c r="O7854" i="1"/>
  <c r="O7822" i="1"/>
  <c r="O7478" i="1"/>
  <c r="O7542" i="1"/>
  <c r="O7510" i="1"/>
  <c r="O8306" i="1"/>
  <c r="O8370" i="1"/>
  <c r="O8338" i="1"/>
  <c r="O7858" i="1"/>
  <c r="O7546" i="1"/>
  <c r="O7482" i="1"/>
  <c r="O7890" i="1"/>
  <c r="O7826" i="1"/>
  <c r="O7514" i="1"/>
  <c r="O7862" i="1"/>
  <c r="O8342" i="1"/>
  <c r="O8310" i="1"/>
  <c r="O8374" i="1"/>
  <c r="O7894" i="1"/>
  <c r="O7830" i="1"/>
  <c r="O7486" i="1"/>
  <c r="O7550" i="1"/>
  <c r="O7518" i="1"/>
  <c r="O8378" i="1"/>
  <c r="O8314" i="1"/>
  <c r="O8346" i="1"/>
  <c r="O7866" i="1"/>
  <c r="O7554" i="1"/>
  <c r="O7490" i="1"/>
  <c r="O7898" i="1"/>
  <c r="O7834" i="1"/>
  <c r="O7522" i="1"/>
  <c r="O7902" i="1"/>
  <c r="O7838" i="1"/>
  <c r="O8318" i="1"/>
  <c r="O8382" i="1"/>
  <c r="O7870" i="1"/>
  <c r="O8350" i="1"/>
  <c r="O7526" i="1"/>
  <c r="O7494" i="1"/>
  <c r="O7558" i="1"/>
  <c r="O8322" i="1"/>
  <c r="O8386" i="1"/>
  <c r="O8354" i="1"/>
  <c r="O7906" i="1"/>
  <c r="O7842" i="1"/>
  <c r="O7530" i="1"/>
  <c r="O7874" i="1"/>
  <c r="O7562" i="1"/>
  <c r="O7498" i="1"/>
  <c r="O8358" i="1"/>
  <c r="O7910" i="1"/>
  <c r="O7878" i="1"/>
  <c r="O8390" i="1"/>
  <c r="O8326" i="1"/>
  <c r="O7846" i="1"/>
  <c r="O7502" i="1"/>
  <c r="O7566" i="1"/>
  <c r="O7534" i="1"/>
  <c r="O8491" i="1"/>
  <c r="O8523" i="1"/>
  <c r="O8555" i="1"/>
  <c r="O7787" i="1"/>
  <c r="O7723" i="1"/>
  <c r="O7915" i="1"/>
  <c r="O7947" i="1"/>
  <c r="O7979" i="1"/>
  <c r="O7755" i="1"/>
  <c r="O7983" i="1"/>
  <c r="O7919" i="1"/>
  <c r="O7759" i="1"/>
  <c r="O7951" i="1"/>
  <c r="O7791" i="1"/>
  <c r="O7727" i="1"/>
  <c r="O8527" i="1"/>
  <c r="O8559" i="1"/>
  <c r="O8495" i="1"/>
  <c r="O8499" i="1"/>
  <c r="O8531" i="1"/>
  <c r="O8563" i="1"/>
  <c r="O7795" i="1"/>
  <c r="O7731" i="1"/>
  <c r="O7987" i="1"/>
  <c r="O7955" i="1"/>
  <c r="O7923" i="1"/>
  <c r="O7763" i="1"/>
  <c r="O7959" i="1"/>
  <c r="O7799" i="1"/>
  <c r="O7991" i="1"/>
  <c r="O7927" i="1"/>
  <c r="O8567" i="1"/>
  <c r="O8503" i="1"/>
  <c r="O8535" i="1"/>
  <c r="O7735" i="1"/>
  <c r="O7767" i="1"/>
  <c r="O8507" i="1"/>
  <c r="O8539" i="1"/>
  <c r="O8571" i="1"/>
  <c r="O7803" i="1"/>
  <c r="O7739" i="1"/>
  <c r="O7931" i="1"/>
  <c r="O7771" i="1"/>
  <c r="O7963" i="1"/>
  <c r="O7995" i="1"/>
  <c r="O7775" i="1"/>
  <c r="O7743" i="1"/>
  <c r="O8575" i="1"/>
  <c r="O8511" i="1"/>
  <c r="O8543" i="1"/>
  <c r="O7807" i="1"/>
  <c r="O7935" i="1"/>
  <c r="O7999" i="1"/>
  <c r="O7967" i="1"/>
  <c r="O8515" i="1"/>
  <c r="O8547" i="1"/>
  <c r="O8579" i="1"/>
  <c r="O8003" i="1"/>
  <c r="O7939" i="1"/>
  <c r="O7971" i="1"/>
  <c r="O7747" i="1"/>
  <c r="O7779" i="1"/>
  <c r="O7811" i="1"/>
  <c r="O7975" i="1"/>
  <c r="O8007" i="1"/>
  <c r="O7943" i="1"/>
  <c r="O8583" i="1"/>
  <c r="O8519" i="1"/>
  <c r="O8551" i="1"/>
  <c r="O7751" i="1"/>
  <c r="O7815" i="1"/>
  <c r="O7783" i="1"/>
  <c r="O8459" i="1"/>
  <c r="O8235" i="1"/>
  <c r="O8395" i="1"/>
  <c r="O8427" i="1"/>
  <c r="O8267" i="1"/>
  <c r="O8203" i="1"/>
  <c r="O7603" i="1"/>
  <c r="O7571" i="1"/>
  <c r="O7635" i="1"/>
  <c r="O8463" i="1"/>
  <c r="O8399" i="1"/>
  <c r="O7639" i="1"/>
  <c r="O7575" i="1"/>
  <c r="O8207" i="1"/>
  <c r="O8271" i="1"/>
  <c r="O7607" i="1"/>
  <c r="O8239" i="1"/>
  <c r="O8431" i="1"/>
  <c r="O8403" i="1"/>
  <c r="O8243" i="1"/>
  <c r="O8435" i="1"/>
  <c r="O8275" i="1"/>
  <c r="O8211" i="1"/>
  <c r="O8467" i="1"/>
  <c r="O7643" i="1"/>
  <c r="O7611" i="1"/>
  <c r="O7579" i="1"/>
  <c r="O8215" i="1"/>
  <c r="O8439" i="1"/>
  <c r="O7647" i="1"/>
  <c r="O7583" i="1"/>
  <c r="O7615" i="1"/>
  <c r="O8407" i="1"/>
  <c r="O8279" i="1"/>
  <c r="O8247" i="1"/>
  <c r="O8471" i="1"/>
  <c r="O8475" i="1"/>
  <c r="O8411" i="1"/>
  <c r="O8251" i="1"/>
  <c r="O8443" i="1"/>
  <c r="O8283" i="1"/>
  <c r="O8219" i="1"/>
  <c r="O7619" i="1"/>
  <c r="O7587" i="1"/>
  <c r="O7651" i="1"/>
  <c r="O7623" i="1"/>
  <c r="O7655" i="1"/>
  <c r="O7591" i="1"/>
  <c r="O8447" i="1"/>
  <c r="O8415" i="1"/>
  <c r="O8479" i="1"/>
  <c r="O8287" i="1"/>
  <c r="O8223" i="1"/>
  <c r="O8255" i="1"/>
  <c r="O8451" i="1"/>
  <c r="O8483" i="1"/>
  <c r="O8419" i="1"/>
  <c r="O8259" i="1"/>
  <c r="O8291" i="1"/>
  <c r="O8227" i="1"/>
  <c r="O7595" i="1"/>
  <c r="O7627" i="1"/>
  <c r="O7659" i="1"/>
  <c r="O8487" i="1"/>
  <c r="O8423" i="1"/>
  <c r="O8455" i="1"/>
  <c r="O8263" i="1"/>
  <c r="O7631" i="1"/>
  <c r="O7663" i="1"/>
  <c r="O7599" i="1"/>
  <c r="O8231" i="1"/>
  <c r="O8295" i="1"/>
  <c r="Q7667" i="1"/>
  <c r="R7667" i="1"/>
  <c r="O6584" i="1"/>
  <c r="O7679" i="1"/>
  <c r="O6580" i="1"/>
  <c r="O7683" i="1"/>
  <c r="O6576" i="1"/>
  <c r="O7687" i="1"/>
  <c r="O6572" i="1"/>
  <c r="O7691" i="1"/>
  <c r="P7296" i="1"/>
  <c r="P8075" i="1"/>
  <c r="P8011" i="1"/>
  <c r="P8171" i="1"/>
  <c r="P8139" i="1"/>
  <c r="P8043" i="1"/>
  <c r="P8107" i="1"/>
  <c r="P7300" i="1"/>
  <c r="P8111" i="1"/>
  <c r="P8015" i="1"/>
  <c r="P8143" i="1"/>
  <c r="P8047" i="1"/>
  <c r="P8175" i="1"/>
  <c r="P8079" i="1"/>
  <c r="P7304" i="1"/>
  <c r="P8051" i="1"/>
  <c r="P8179" i="1"/>
  <c r="P8115" i="1"/>
  <c r="P8083" i="1"/>
  <c r="P8019" i="1"/>
  <c r="P8147" i="1"/>
  <c r="P7308" i="1"/>
  <c r="P8151" i="1"/>
  <c r="P8119" i="1"/>
  <c r="P8183" i="1"/>
  <c r="P8055" i="1"/>
  <c r="P8023" i="1"/>
  <c r="P8087" i="1"/>
  <c r="P7312" i="1"/>
  <c r="P8091" i="1"/>
  <c r="P8027" i="1"/>
  <c r="P8155" i="1"/>
  <c r="P8187" i="1"/>
  <c r="P8123" i="1"/>
  <c r="P8059" i="1"/>
  <c r="P7316" i="1"/>
  <c r="P8191" i="1"/>
  <c r="P8127" i="1"/>
  <c r="P8095" i="1"/>
  <c r="P8159" i="1"/>
  <c r="P8031" i="1"/>
  <c r="P8063" i="1"/>
  <c r="P7320" i="1"/>
  <c r="P8163" i="1"/>
  <c r="P8195" i="1"/>
  <c r="P8131" i="1"/>
  <c r="P8035" i="1"/>
  <c r="P8067" i="1"/>
  <c r="P8099" i="1"/>
  <c r="P7324" i="1"/>
  <c r="P8135" i="1"/>
  <c r="P8167" i="1"/>
  <c r="P8103" i="1"/>
  <c r="P8039" i="1"/>
  <c r="P8071" i="1"/>
  <c r="P8199" i="1"/>
  <c r="P7539" i="1"/>
  <c r="P7475" i="1"/>
  <c r="P7851" i="1"/>
  <c r="P8331" i="1"/>
  <c r="P8363" i="1"/>
  <c r="P8299" i="1"/>
  <c r="P7883" i="1"/>
  <c r="P7819" i="1"/>
  <c r="P7507" i="1"/>
  <c r="P8367" i="1"/>
  <c r="P8303" i="1"/>
  <c r="P8335" i="1"/>
  <c r="P7855" i="1"/>
  <c r="P7823" i="1"/>
  <c r="P7887" i="1"/>
  <c r="P7511" i="1"/>
  <c r="P7543" i="1"/>
  <c r="P7479" i="1"/>
  <c r="P8307" i="1"/>
  <c r="P8339" i="1"/>
  <c r="P8371" i="1"/>
  <c r="P7483" i="1"/>
  <c r="P7515" i="1"/>
  <c r="P7859" i="1"/>
  <c r="P7547" i="1"/>
  <c r="P7891" i="1"/>
  <c r="P7827" i="1"/>
  <c r="P8375" i="1"/>
  <c r="P8311" i="1"/>
  <c r="P8343" i="1"/>
  <c r="P7831" i="1"/>
  <c r="P7487" i="1"/>
  <c r="P7863" i="1"/>
  <c r="P7895" i="1"/>
  <c r="P7551" i="1"/>
  <c r="P7519" i="1"/>
  <c r="P7555" i="1"/>
  <c r="P7491" i="1"/>
  <c r="P7867" i="1"/>
  <c r="P8379" i="1"/>
  <c r="P8347" i="1"/>
  <c r="P7835" i="1"/>
  <c r="P7899" i="1"/>
  <c r="P8315" i="1"/>
  <c r="P7523" i="1"/>
  <c r="P8351" i="1"/>
  <c r="P8383" i="1"/>
  <c r="P8319" i="1"/>
  <c r="P7527" i="1"/>
  <c r="P7871" i="1"/>
  <c r="P7495" i="1"/>
  <c r="P7839" i="1"/>
  <c r="P7903" i="1"/>
  <c r="P7559" i="1"/>
  <c r="P7875" i="1"/>
  <c r="P7563" i="1"/>
  <c r="P7499" i="1"/>
  <c r="P8387" i="1"/>
  <c r="P8323" i="1"/>
  <c r="P8355" i="1"/>
  <c r="P7843" i="1"/>
  <c r="P7531" i="1"/>
  <c r="P7907" i="1"/>
  <c r="P8391" i="1"/>
  <c r="P8327" i="1"/>
  <c r="P8359" i="1"/>
  <c r="P7535" i="1"/>
  <c r="P7879" i="1"/>
  <c r="P7911" i="1"/>
  <c r="P7847" i="1"/>
  <c r="P7503" i="1"/>
  <c r="P7567" i="1"/>
  <c r="R7695" i="1"/>
  <c r="S7695" i="1" s="1"/>
  <c r="P6646" i="1"/>
  <c r="P7699" i="1"/>
  <c r="Q7703" i="1"/>
  <c r="S7703" i="1" s="1"/>
  <c r="R7711" i="1"/>
  <c r="O8520" i="1"/>
  <c r="O8552" i="1"/>
  <c r="O8584" i="1"/>
  <c r="O7944" i="1"/>
  <c r="O7976" i="1"/>
  <c r="O7816" i="1"/>
  <c r="O7752" i="1"/>
  <c r="O8008" i="1"/>
  <c r="O7784" i="1"/>
  <c r="P8492" i="1"/>
  <c r="P8524" i="1"/>
  <c r="P8556" i="1"/>
  <c r="P7724" i="1"/>
  <c r="P7980" i="1"/>
  <c r="P7948" i="1"/>
  <c r="P7916" i="1"/>
  <c r="P7788" i="1"/>
  <c r="P7756" i="1"/>
  <c r="P7760" i="1"/>
  <c r="P7920" i="1"/>
  <c r="P7792" i="1"/>
  <c r="P8528" i="1"/>
  <c r="P7728" i="1"/>
  <c r="P8560" i="1"/>
  <c r="P8496" i="1"/>
  <c r="P7984" i="1"/>
  <c r="P7952" i="1"/>
  <c r="P8500" i="1"/>
  <c r="P8532" i="1"/>
  <c r="P8564" i="1"/>
  <c r="P7796" i="1"/>
  <c r="P7924" i="1"/>
  <c r="P7956" i="1"/>
  <c r="P7988" i="1"/>
  <c r="P7764" i="1"/>
  <c r="P7732" i="1"/>
  <c r="P7992" i="1"/>
  <c r="P7800" i="1"/>
  <c r="P8536" i="1"/>
  <c r="P7960" i="1"/>
  <c r="P7736" i="1"/>
  <c r="P8568" i="1"/>
  <c r="P8504" i="1"/>
  <c r="P7768" i="1"/>
  <c r="P7928" i="1"/>
  <c r="P8508" i="1"/>
  <c r="P8540" i="1"/>
  <c r="P8572" i="1"/>
  <c r="P7740" i="1"/>
  <c r="P7996" i="1"/>
  <c r="P7772" i="1"/>
  <c r="P7964" i="1"/>
  <c r="P7932" i="1"/>
  <c r="P7804" i="1"/>
  <c r="P8000" i="1"/>
  <c r="P7936" i="1"/>
  <c r="P7808" i="1"/>
  <c r="P8544" i="1"/>
  <c r="P7744" i="1"/>
  <c r="P8576" i="1"/>
  <c r="P8512" i="1"/>
  <c r="P7968" i="1"/>
  <c r="P7776" i="1"/>
  <c r="P8516" i="1"/>
  <c r="P8548" i="1"/>
  <c r="P8580" i="1"/>
  <c r="P7780" i="1"/>
  <c r="P7940" i="1"/>
  <c r="P7748" i="1"/>
  <c r="P8004" i="1"/>
  <c r="P7972" i="1"/>
  <c r="P7812" i="1"/>
  <c r="O8264" i="1"/>
  <c r="O8232" i="1"/>
  <c r="O8488" i="1"/>
  <c r="O8424" i="1"/>
  <c r="O8296" i="1"/>
  <c r="O8456" i="1"/>
  <c r="O7600" i="1"/>
  <c r="O7664" i="1"/>
  <c r="O7632" i="1"/>
  <c r="P8460" i="1"/>
  <c r="P7572" i="1"/>
  <c r="P7604" i="1"/>
  <c r="P7636" i="1"/>
  <c r="P8268" i="1"/>
  <c r="P8204" i="1"/>
  <c r="P8428" i="1"/>
  <c r="P8396" i="1"/>
  <c r="P8236" i="1"/>
  <c r="P8208" i="1"/>
  <c r="P8240" i="1"/>
  <c r="P7640" i="1"/>
  <c r="P7576" i="1"/>
  <c r="P8464" i="1"/>
  <c r="P8400" i="1"/>
  <c r="P7608" i="1"/>
  <c r="P8272" i="1"/>
  <c r="P8432" i="1"/>
  <c r="P7612" i="1"/>
  <c r="P7580" i="1"/>
  <c r="P8404" i="1"/>
  <c r="P8212" i="1"/>
  <c r="P8276" i="1"/>
  <c r="P8436" i="1"/>
  <c r="P8244" i="1"/>
  <c r="P8468" i="1"/>
  <c r="P7644" i="1"/>
  <c r="P8216" i="1"/>
  <c r="P8280" i="1"/>
  <c r="P7648" i="1"/>
  <c r="P7584" i="1"/>
  <c r="P7616" i="1"/>
  <c r="P8440" i="1"/>
  <c r="P8248" i="1"/>
  <c r="P8472" i="1"/>
  <c r="P8408" i="1"/>
  <c r="P7620" i="1"/>
  <c r="P8444" i="1"/>
  <c r="P8476" i="1"/>
  <c r="P8412" i="1"/>
  <c r="P8252" i="1"/>
  <c r="P8284" i="1"/>
  <c r="P8220" i="1"/>
  <c r="P7652" i="1"/>
  <c r="P7588" i="1"/>
  <c r="P8288" i="1"/>
  <c r="P8224" i="1"/>
  <c r="P8256" i="1"/>
  <c r="P7656" i="1"/>
  <c r="P7592" i="1"/>
  <c r="P7624" i="1"/>
  <c r="P8448" i="1"/>
  <c r="P8480" i="1"/>
  <c r="P8416" i="1"/>
  <c r="P7628" i="1"/>
  <c r="P8420" i="1"/>
  <c r="P8452" i="1"/>
  <c r="P8228" i="1"/>
  <c r="P8484" i="1"/>
  <c r="P8260" i="1"/>
  <c r="P8292" i="1"/>
  <c r="P7660" i="1"/>
  <c r="P7596" i="1"/>
  <c r="P6583" i="1"/>
  <c r="P7680" i="1"/>
  <c r="P6579" i="1"/>
  <c r="P7684" i="1"/>
  <c r="P6575" i="1"/>
  <c r="P7688" i="1"/>
  <c r="O7296" i="1"/>
  <c r="O8139" i="1"/>
  <c r="O8011" i="1"/>
  <c r="O8107" i="1"/>
  <c r="O8075" i="1"/>
  <c r="O8171" i="1"/>
  <c r="O8043" i="1"/>
  <c r="O7300" i="1"/>
  <c r="O8079" i="1"/>
  <c r="O8015" i="1"/>
  <c r="O8143" i="1"/>
  <c r="O8175" i="1"/>
  <c r="O8111" i="1"/>
  <c r="O8047" i="1"/>
  <c r="O7304" i="1"/>
  <c r="O8083" i="1"/>
  <c r="O8019" i="1"/>
  <c r="O8179" i="1"/>
  <c r="O8147" i="1"/>
  <c r="O8115" i="1"/>
  <c r="O8051" i="1"/>
  <c r="O7308" i="1"/>
  <c r="O8151" i="1"/>
  <c r="O8183" i="1"/>
  <c r="O8087" i="1"/>
  <c r="O8023" i="1"/>
  <c r="O8119" i="1"/>
  <c r="O8055" i="1"/>
  <c r="O7312" i="1"/>
  <c r="O8187" i="1"/>
  <c r="O8059" i="1"/>
  <c r="O8155" i="1"/>
  <c r="O8091" i="1"/>
  <c r="O8027" i="1"/>
  <c r="O8123" i="1"/>
  <c r="O7316" i="1"/>
  <c r="O8127" i="1"/>
  <c r="O8031" i="1"/>
  <c r="O8095" i="1"/>
  <c r="O8191" i="1"/>
  <c r="O8063" i="1"/>
  <c r="O8159" i="1"/>
  <c r="O7320" i="1"/>
  <c r="O8067" i="1"/>
  <c r="O8099" i="1"/>
  <c r="O8035" i="1"/>
  <c r="O8131" i="1"/>
  <c r="O8195" i="1"/>
  <c r="O8163" i="1"/>
  <c r="O7324" i="1"/>
  <c r="R7324" i="1" s="1"/>
  <c r="O8071" i="1"/>
  <c r="O8199" i="1"/>
  <c r="O8039" i="1"/>
  <c r="O8103" i="1"/>
  <c r="O8167" i="1"/>
  <c r="O8135" i="1"/>
  <c r="O7507" i="1"/>
  <c r="O7883" i="1"/>
  <c r="O7819" i="1"/>
  <c r="Q7819" i="1" s="1"/>
  <c r="O8331" i="1"/>
  <c r="O8363" i="1"/>
  <c r="O8299" i="1"/>
  <c r="O7539" i="1"/>
  <c r="O7475" i="1"/>
  <c r="O7851" i="1"/>
  <c r="O7543" i="1"/>
  <c r="O7887" i="1"/>
  <c r="O7823" i="1"/>
  <c r="O7511" i="1"/>
  <c r="O8303" i="1"/>
  <c r="O8367" i="1"/>
  <c r="O7479" i="1"/>
  <c r="R7479" i="1" s="1"/>
  <c r="O8335" i="1"/>
  <c r="O7855" i="1"/>
  <c r="O7547" i="1"/>
  <c r="O7483" i="1"/>
  <c r="O7859" i="1"/>
  <c r="O7515" i="1"/>
  <c r="O7891" i="1"/>
  <c r="Q7891" i="1" s="1"/>
  <c r="O7827" i="1"/>
  <c r="O8371" i="1"/>
  <c r="O8307" i="1"/>
  <c r="O8339" i="1"/>
  <c r="O8311" i="1"/>
  <c r="O8343" i="1"/>
  <c r="O7551" i="1"/>
  <c r="O7895" i="1"/>
  <c r="Q7895" i="1" s="1"/>
  <c r="O7519" i="1"/>
  <c r="O7863" i="1"/>
  <c r="O8375" i="1"/>
  <c r="O7831" i="1"/>
  <c r="O7487" i="1"/>
  <c r="O7523" i="1"/>
  <c r="O7899" i="1"/>
  <c r="O7835" i="1"/>
  <c r="Q7835" i="1" s="1"/>
  <c r="O8379" i="1"/>
  <c r="O8315" i="1"/>
  <c r="O8347" i="1"/>
  <c r="O7555" i="1"/>
  <c r="O7867" i="1"/>
  <c r="O7491" i="1"/>
  <c r="O8319" i="1"/>
  <c r="O8383" i="1"/>
  <c r="O8351" i="1"/>
  <c r="O7903" i="1"/>
  <c r="O7839" i="1"/>
  <c r="O7559" i="1"/>
  <c r="O7871" i="1"/>
  <c r="O7495" i="1"/>
  <c r="O7527" i="1"/>
  <c r="O7531" i="1"/>
  <c r="O7907" i="1"/>
  <c r="O7843" i="1"/>
  <c r="O8387" i="1"/>
  <c r="O8355" i="1"/>
  <c r="O8323" i="1"/>
  <c r="O7875" i="1"/>
  <c r="O7563" i="1"/>
  <c r="O7499" i="1"/>
  <c r="O8327" i="1"/>
  <c r="O8391" i="1"/>
  <c r="O7567" i="1"/>
  <c r="O8359" i="1"/>
  <c r="O7847" i="1"/>
  <c r="O7879" i="1"/>
  <c r="O7911" i="1"/>
  <c r="O7535" i="1"/>
  <c r="O7503" i="1"/>
  <c r="O6646" i="1"/>
  <c r="O7699" i="1"/>
  <c r="P7784" i="1"/>
  <c r="P8008" i="1"/>
  <c r="P8552" i="1"/>
  <c r="P8584" i="1"/>
  <c r="P8520" i="1"/>
  <c r="P7976" i="1"/>
  <c r="P7944" i="1"/>
  <c r="P7752" i="1"/>
  <c r="P7816" i="1"/>
  <c r="O8492" i="1"/>
  <c r="O8524" i="1"/>
  <c r="Q8524" i="1" s="1"/>
  <c r="O8556" i="1"/>
  <c r="O7788" i="1"/>
  <c r="O7916" i="1"/>
  <c r="O7756" i="1"/>
  <c r="O7948" i="1"/>
  <c r="O7980" i="1"/>
  <c r="O7724" i="1"/>
  <c r="O8496" i="1"/>
  <c r="O8528" i="1"/>
  <c r="O8560" i="1"/>
  <c r="O7952" i="1"/>
  <c r="O7984" i="1"/>
  <c r="O7920" i="1"/>
  <c r="O7760" i="1"/>
  <c r="O7792" i="1"/>
  <c r="O7728" i="1"/>
  <c r="O8500" i="1"/>
  <c r="O8532" i="1"/>
  <c r="O8564" i="1"/>
  <c r="O7732" i="1"/>
  <c r="O7988" i="1"/>
  <c r="O7924" i="1"/>
  <c r="O7764" i="1"/>
  <c r="Q7764" i="1" s="1"/>
  <c r="O7956" i="1"/>
  <c r="O7796" i="1"/>
  <c r="O8504" i="1"/>
  <c r="O8536" i="1"/>
  <c r="O8568" i="1"/>
  <c r="O7960" i="1"/>
  <c r="O7768" i="1"/>
  <c r="O7928" i="1"/>
  <c r="O7736" i="1"/>
  <c r="O7992" i="1"/>
  <c r="O7800" i="1"/>
  <c r="O8508" i="1"/>
  <c r="O8540" i="1"/>
  <c r="O8572" i="1"/>
  <c r="O7804" i="1"/>
  <c r="O7932" i="1"/>
  <c r="O7964" i="1"/>
  <c r="O7996" i="1"/>
  <c r="O7740" i="1"/>
  <c r="O7772" i="1"/>
  <c r="O8512" i="1"/>
  <c r="O8544" i="1"/>
  <c r="O8576" i="1"/>
  <c r="O7968" i="1"/>
  <c r="O7776" i="1"/>
  <c r="O7936" i="1"/>
  <c r="O8000" i="1"/>
  <c r="O7808" i="1"/>
  <c r="O7744" i="1"/>
  <c r="O8516" i="1"/>
  <c r="O8548" i="1"/>
  <c r="O8580" i="1"/>
  <c r="O7812" i="1"/>
  <c r="O7748" i="1"/>
  <c r="O8004" i="1"/>
  <c r="O7940" i="1"/>
  <c r="O7972" i="1"/>
  <c r="O7780" i="1"/>
  <c r="P8296" i="1"/>
  <c r="P8264" i="1"/>
  <c r="P7664" i="1"/>
  <c r="P7600" i="1"/>
  <c r="P7632" i="1"/>
  <c r="P8456" i="1"/>
  <c r="P8488" i="1"/>
  <c r="P8424" i="1"/>
  <c r="P8232" i="1"/>
  <c r="O8428" i="1"/>
  <c r="O8268" i="1"/>
  <c r="O8460" i="1"/>
  <c r="O8396" i="1"/>
  <c r="O8236" i="1"/>
  <c r="O8204" i="1"/>
  <c r="O7572" i="1"/>
  <c r="O7636" i="1"/>
  <c r="O7604" i="1"/>
  <c r="O8240" i="1"/>
  <c r="O8208" i="1"/>
  <c r="O8272" i="1"/>
  <c r="O8432" i="1"/>
  <c r="O8464" i="1"/>
  <c r="O8400" i="1"/>
  <c r="O7608" i="1"/>
  <c r="O7576" i="1"/>
  <c r="O7640" i="1"/>
  <c r="O8212" i="1"/>
  <c r="O7644" i="1"/>
  <c r="O8468" i="1"/>
  <c r="O8404" i="1"/>
  <c r="O8244" i="1"/>
  <c r="O8436" i="1"/>
  <c r="O8276" i="1"/>
  <c r="O7580" i="1"/>
  <c r="O7612" i="1"/>
  <c r="O8216" i="1"/>
  <c r="O8440" i="1"/>
  <c r="O8248" i="1"/>
  <c r="O8472" i="1"/>
  <c r="O8408" i="1"/>
  <c r="O8280" i="1"/>
  <c r="O7584" i="1"/>
  <c r="O7616" i="1"/>
  <c r="O7648" i="1"/>
  <c r="O7652" i="1"/>
  <c r="O7588" i="1"/>
  <c r="O8412" i="1"/>
  <c r="O8476" i="1"/>
  <c r="O8444" i="1"/>
  <c r="O8220" i="1"/>
  <c r="O8284" i="1"/>
  <c r="O8252" i="1"/>
  <c r="O7620" i="1"/>
  <c r="O8224" i="1"/>
  <c r="O8288" i="1"/>
  <c r="O8256" i="1"/>
  <c r="O8448" i="1"/>
  <c r="O8480" i="1"/>
  <c r="O8416" i="1"/>
  <c r="O7624" i="1"/>
  <c r="O7592" i="1"/>
  <c r="O7656" i="1"/>
  <c r="O8452" i="1"/>
  <c r="O7660" i="1"/>
  <c r="O7596" i="1"/>
  <c r="O8228" i="1"/>
  <c r="O8484" i="1"/>
  <c r="O8420" i="1"/>
  <c r="O8260" i="1"/>
  <c r="O8292" i="1"/>
  <c r="O7628" i="1"/>
  <c r="Q7668" i="1"/>
  <c r="R7668" i="1"/>
  <c r="R7672" i="1"/>
  <c r="Q7672" i="1"/>
  <c r="Q7676" i="1"/>
  <c r="O6583" i="1"/>
  <c r="O7680" i="1"/>
  <c r="O6579" i="1"/>
  <c r="O7684" i="1"/>
  <c r="O6575" i="1"/>
  <c r="O7688" i="1"/>
  <c r="O7325" i="1"/>
  <c r="O8200" i="1"/>
  <c r="O8168" i="1"/>
  <c r="O8136" i="1"/>
  <c r="O8104" i="1"/>
  <c r="O8040" i="1"/>
  <c r="O8072" i="1"/>
  <c r="P7297" i="1"/>
  <c r="P8172" i="1"/>
  <c r="P8108" i="1"/>
  <c r="P8012" i="1"/>
  <c r="P8076" i="1"/>
  <c r="P8044" i="1"/>
  <c r="P8140" i="1"/>
  <c r="P7301" i="1"/>
  <c r="P8048" i="1"/>
  <c r="P8080" i="1"/>
  <c r="P8016" i="1"/>
  <c r="P8144" i="1"/>
  <c r="P8112" i="1"/>
  <c r="P8176" i="1"/>
  <c r="P7305" i="1"/>
  <c r="P8052" i="1"/>
  <c r="P8084" i="1"/>
  <c r="P8020" i="1"/>
  <c r="P8148" i="1"/>
  <c r="P8116" i="1"/>
  <c r="P8180" i="1"/>
  <c r="P7309" i="1"/>
  <c r="P8088" i="1"/>
  <c r="P8024" i="1"/>
  <c r="P8056" i="1"/>
  <c r="P8184" i="1"/>
  <c r="P8120" i="1"/>
  <c r="P8152" i="1"/>
  <c r="P7313" i="1"/>
  <c r="P8028" i="1"/>
  <c r="P8156" i="1"/>
  <c r="P8188" i="1"/>
  <c r="P8060" i="1"/>
  <c r="P8124" i="1"/>
  <c r="P8092" i="1"/>
  <c r="P7317" i="1"/>
  <c r="P8096" i="1"/>
  <c r="P8032" i="1"/>
  <c r="P8064" i="1"/>
  <c r="P8192" i="1"/>
  <c r="P8160" i="1"/>
  <c r="P8128" i="1"/>
  <c r="P7321" i="1"/>
  <c r="P8100" i="1"/>
  <c r="P8036" i="1"/>
  <c r="P8196" i="1"/>
  <c r="P8068" i="1"/>
  <c r="P8132" i="1"/>
  <c r="P8164" i="1"/>
  <c r="O7912" i="1"/>
  <c r="O7848" i="1"/>
  <c r="O8360" i="1"/>
  <c r="O7568" i="1"/>
  <c r="O7504" i="1"/>
  <c r="O8328" i="1"/>
  <c r="O7880" i="1"/>
  <c r="O8392" i="1"/>
  <c r="O7536" i="1"/>
  <c r="P7540" i="1"/>
  <c r="P7508" i="1"/>
  <c r="P8364" i="1"/>
  <c r="P8332" i="1"/>
  <c r="P8300" i="1"/>
  <c r="P7884" i="1"/>
  <c r="P7852" i="1"/>
  <c r="P7820" i="1"/>
  <c r="P7476" i="1"/>
  <c r="P8368" i="1"/>
  <c r="P7512" i="1"/>
  <c r="P7544" i="1"/>
  <c r="P8304" i="1"/>
  <c r="P7824" i="1"/>
  <c r="P8336" i="1"/>
  <c r="P7856" i="1"/>
  <c r="P7888" i="1"/>
  <c r="P7480" i="1"/>
  <c r="P8372" i="1"/>
  <c r="P8308" i="1"/>
  <c r="P8340" i="1"/>
  <c r="P7484" i="1"/>
  <c r="P7516" i="1"/>
  <c r="P7828" i="1"/>
  <c r="P7860" i="1"/>
  <c r="P7892" i="1"/>
  <c r="P7548" i="1"/>
  <c r="P8312" i="1"/>
  <c r="P8344" i="1"/>
  <c r="P8376" i="1"/>
  <c r="P7520" i="1"/>
  <c r="P7552" i="1"/>
  <c r="P7832" i="1"/>
  <c r="P7864" i="1"/>
  <c r="P7488" i="1"/>
  <c r="P7896" i="1"/>
  <c r="P7524" i="1"/>
  <c r="P8316" i="1"/>
  <c r="P8380" i="1"/>
  <c r="P7868" i="1"/>
  <c r="P8348" i="1"/>
  <c r="P7900" i="1"/>
  <c r="P7836" i="1"/>
  <c r="P7556" i="1"/>
  <c r="P7492" i="1"/>
  <c r="P7496" i="1"/>
  <c r="P8352" i="1"/>
  <c r="P8320" i="1"/>
  <c r="P8384" i="1"/>
  <c r="P7840" i="1"/>
  <c r="P7872" i="1"/>
  <c r="P7560" i="1"/>
  <c r="P7904" i="1"/>
  <c r="P7528" i="1"/>
  <c r="P8356" i="1"/>
  <c r="P8324" i="1"/>
  <c r="P7532" i="1"/>
  <c r="P8388" i="1"/>
  <c r="P7908" i="1"/>
  <c r="P7844" i="1"/>
  <c r="P7500" i="1"/>
  <c r="P7564" i="1"/>
  <c r="P7876" i="1"/>
  <c r="R7696" i="1"/>
  <c r="P6645" i="1"/>
  <c r="P7700" i="1"/>
  <c r="R7704" i="1"/>
  <c r="R7712" i="1"/>
  <c r="R7720" i="1"/>
  <c r="P8521" i="1"/>
  <c r="P8553" i="1"/>
  <c r="P8489" i="1"/>
  <c r="P7913" i="1"/>
  <c r="P7945" i="1"/>
  <c r="P7721" i="1"/>
  <c r="P7977" i="1"/>
  <c r="P7785" i="1"/>
  <c r="P7753" i="1"/>
  <c r="P8493" i="1"/>
  <c r="P8525" i="1"/>
  <c r="P8557" i="1"/>
  <c r="P7917" i="1"/>
  <c r="P7949" i="1"/>
  <c r="P7981" i="1"/>
  <c r="P7725" i="1"/>
  <c r="P7757" i="1"/>
  <c r="P7789" i="1"/>
  <c r="P8497" i="1"/>
  <c r="P8529" i="1"/>
  <c r="P8561" i="1"/>
  <c r="P7985" i="1"/>
  <c r="P7953" i="1"/>
  <c r="P7921" i="1"/>
  <c r="P7729" i="1"/>
  <c r="P7761" i="1"/>
  <c r="P7793" i="1"/>
  <c r="P8501" i="1"/>
  <c r="P8533" i="1"/>
  <c r="P8565" i="1"/>
  <c r="P7733" i="1"/>
  <c r="P7989" i="1"/>
  <c r="P7925" i="1"/>
  <c r="P7957" i="1"/>
  <c r="P7797" i="1"/>
  <c r="P7765" i="1"/>
  <c r="P8505" i="1"/>
  <c r="P8537" i="1"/>
  <c r="P8569" i="1"/>
  <c r="P7993" i="1"/>
  <c r="P7961" i="1"/>
  <c r="P7929" i="1"/>
  <c r="P7769" i="1"/>
  <c r="P7737" i="1"/>
  <c r="P7801" i="1"/>
  <c r="P8509" i="1"/>
  <c r="P8541" i="1"/>
  <c r="P8573" i="1"/>
  <c r="P7965" i="1"/>
  <c r="P7933" i="1"/>
  <c r="P7997" i="1"/>
  <c r="P7773" i="1"/>
  <c r="P7805" i="1"/>
  <c r="P7741" i="1"/>
  <c r="P8513" i="1"/>
  <c r="P8545" i="1"/>
  <c r="P8577" i="1"/>
  <c r="P8001" i="1"/>
  <c r="P7969" i="1"/>
  <c r="P7937" i="1"/>
  <c r="P7777" i="1"/>
  <c r="P7809" i="1"/>
  <c r="P7745" i="1"/>
  <c r="P8517" i="1"/>
  <c r="P8549" i="1"/>
  <c r="P8581" i="1"/>
  <c r="P8005" i="1"/>
  <c r="P7941" i="1"/>
  <c r="P7973" i="1"/>
  <c r="P7813" i="1"/>
  <c r="P7781" i="1"/>
  <c r="P7749" i="1"/>
  <c r="P8457" i="1"/>
  <c r="P8425" i="1"/>
  <c r="P8393" i="1"/>
  <c r="P8233" i="1"/>
  <c r="P8201" i="1"/>
  <c r="P8265" i="1"/>
  <c r="P7633" i="1"/>
  <c r="P7601" i="1"/>
  <c r="P7569" i="1"/>
  <c r="P8397" i="1"/>
  <c r="P8461" i="1"/>
  <c r="P8429" i="1"/>
  <c r="P7637" i="1"/>
  <c r="P8237" i="1"/>
  <c r="P8205" i="1"/>
  <c r="P8269" i="1"/>
  <c r="P7605" i="1"/>
  <c r="P7573" i="1"/>
  <c r="P8401" i="1"/>
  <c r="P7641" i="1"/>
  <c r="P7577" i="1"/>
  <c r="P7609" i="1"/>
  <c r="P8465" i="1"/>
  <c r="P8273" i="1"/>
  <c r="P8241" i="1"/>
  <c r="P8433" i="1"/>
  <c r="P8209" i="1"/>
  <c r="P8469" i="1"/>
  <c r="P8405" i="1"/>
  <c r="P8437" i="1"/>
  <c r="P7613" i="1"/>
  <c r="P7581" i="1"/>
  <c r="P8277" i="1"/>
  <c r="P8213" i="1"/>
  <c r="P8245" i="1"/>
  <c r="P7645" i="1"/>
  <c r="P8473" i="1"/>
  <c r="P8441" i="1"/>
  <c r="P8409" i="1"/>
  <c r="P8281" i="1"/>
  <c r="P8217" i="1"/>
  <c r="P8249" i="1"/>
  <c r="P7617" i="1"/>
  <c r="P7585" i="1"/>
  <c r="P7649" i="1"/>
  <c r="P8445" i="1"/>
  <c r="P8477" i="1"/>
  <c r="P8413" i="1"/>
  <c r="P7653" i="1"/>
  <c r="P8221" i="1"/>
  <c r="P8253" i="1"/>
  <c r="P8285" i="1"/>
  <c r="P7589" i="1"/>
  <c r="P7621" i="1"/>
  <c r="P8417" i="1"/>
  <c r="P7593" i="1"/>
  <c r="P7625" i="1"/>
  <c r="P8257" i="1"/>
  <c r="P8449" i="1"/>
  <c r="P8481" i="1"/>
  <c r="P8289" i="1"/>
  <c r="P8225" i="1"/>
  <c r="P7657" i="1"/>
  <c r="P8421" i="1"/>
  <c r="P8453" i="1"/>
  <c r="P8485" i="1"/>
  <c r="P7597" i="1"/>
  <c r="P8293" i="1"/>
  <c r="P8261" i="1"/>
  <c r="P8229" i="1"/>
  <c r="P7629" i="1"/>
  <c r="P7661" i="1"/>
  <c r="P7261" i="1"/>
  <c r="P7665" i="1"/>
  <c r="P6586" i="1"/>
  <c r="P7677" i="1"/>
  <c r="P6582" i="1"/>
  <c r="P7681" i="1"/>
  <c r="P6578" i="1"/>
  <c r="P7685" i="1"/>
  <c r="P6574" i="1"/>
  <c r="P7689" i="1"/>
  <c r="P7325" i="1"/>
  <c r="P8104" i="1"/>
  <c r="P8040" i="1"/>
  <c r="P8072" i="1"/>
  <c r="P8200" i="1"/>
  <c r="P8168" i="1"/>
  <c r="P8136" i="1"/>
  <c r="O7297" i="1"/>
  <c r="O8044" i="1"/>
  <c r="O8140" i="1"/>
  <c r="O8076" i="1"/>
  <c r="O8012" i="1"/>
  <c r="O8172" i="1"/>
  <c r="O8108" i="1"/>
  <c r="O7301" i="1"/>
  <c r="O8176" i="1"/>
  <c r="O8144" i="1"/>
  <c r="O8112" i="1"/>
  <c r="O8048" i="1"/>
  <c r="O8080" i="1"/>
  <c r="O8016" i="1"/>
  <c r="O7305" i="1"/>
  <c r="O8148" i="1"/>
  <c r="O8180" i="1"/>
  <c r="O8116" i="1"/>
  <c r="O8052" i="1"/>
  <c r="O8084" i="1"/>
  <c r="O8020" i="1"/>
  <c r="O7309" i="1"/>
  <c r="O8184" i="1"/>
  <c r="O8152" i="1"/>
  <c r="O8120" i="1"/>
  <c r="O8056" i="1"/>
  <c r="O8088" i="1"/>
  <c r="O8024" i="1"/>
  <c r="O7313" i="1"/>
  <c r="O8060" i="1"/>
  <c r="O8156" i="1"/>
  <c r="O8092" i="1"/>
  <c r="O8028" i="1"/>
  <c r="O8188" i="1"/>
  <c r="O8124" i="1"/>
  <c r="O7317" i="1"/>
  <c r="O8192" i="1"/>
  <c r="O8160" i="1"/>
  <c r="O8128" i="1"/>
  <c r="O8096" i="1"/>
  <c r="O8032" i="1"/>
  <c r="O8064" i="1"/>
  <c r="O7321" i="1"/>
  <c r="O8068" i="1"/>
  <c r="O8164" i="1"/>
  <c r="O8132" i="1"/>
  <c r="O8196" i="1"/>
  <c r="O8100" i="1"/>
  <c r="O8036" i="1"/>
  <c r="P7536" i="1"/>
  <c r="P8360" i="1"/>
  <c r="P8328" i="1"/>
  <c r="P8392" i="1"/>
  <c r="P7912" i="1"/>
  <c r="P7848" i="1"/>
  <c r="P7880" i="1"/>
  <c r="P7504" i="1"/>
  <c r="P7568" i="1"/>
  <c r="O7476" i="1"/>
  <c r="O7820" i="1"/>
  <c r="O7884" i="1"/>
  <c r="O8332" i="1"/>
  <c r="O8364" i="1"/>
  <c r="O8300" i="1"/>
  <c r="O7852" i="1"/>
  <c r="O7508" i="1"/>
  <c r="O7540" i="1"/>
  <c r="O7480" i="1"/>
  <c r="O8336" i="1"/>
  <c r="O7888" i="1"/>
  <c r="O7856" i="1"/>
  <c r="O7824" i="1"/>
  <c r="O8304" i="1"/>
  <c r="O8368" i="1"/>
  <c r="O7544" i="1"/>
  <c r="O7512" i="1"/>
  <c r="O8308" i="1"/>
  <c r="O8340" i="1"/>
  <c r="O7860" i="1"/>
  <c r="O7548" i="1"/>
  <c r="O7828" i="1"/>
  <c r="O7892" i="1"/>
  <c r="O8372" i="1"/>
  <c r="O7484" i="1"/>
  <c r="O7516" i="1"/>
  <c r="O8344" i="1"/>
  <c r="O7896" i="1"/>
  <c r="O7832" i="1"/>
  <c r="O7488" i="1"/>
  <c r="O8312" i="1"/>
  <c r="O7864" i="1"/>
  <c r="O8376" i="1"/>
  <c r="O7552" i="1"/>
  <c r="O7520" i="1"/>
  <c r="O8380" i="1"/>
  <c r="O8316" i="1"/>
  <c r="O7492" i="1"/>
  <c r="O7868" i="1"/>
  <c r="O7556" i="1"/>
  <c r="O7836" i="1"/>
  <c r="O7900" i="1"/>
  <c r="O8348" i="1"/>
  <c r="O7524" i="1"/>
  <c r="O7528" i="1"/>
  <c r="O7904" i="1"/>
  <c r="O7840" i="1"/>
  <c r="O8352" i="1"/>
  <c r="O7560" i="1"/>
  <c r="O8320" i="1"/>
  <c r="O7872" i="1"/>
  <c r="O8384" i="1"/>
  <c r="O7496" i="1"/>
  <c r="O7876" i="1"/>
  <c r="O7564" i="1"/>
  <c r="O7844" i="1"/>
  <c r="O7908" i="1"/>
  <c r="O7500" i="1"/>
  <c r="O8356" i="1"/>
  <c r="O8324" i="1"/>
  <c r="O8388" i="1"/>
  <c r="O7532" i="1"/>
  <c r="R7692" i="1"/>
  <c r="Q7692" i="1"/>
  <c r="O6645" i="1"/>
  <c r="O7700" i="1"/>
  <c r="O8521" i="1"/>
  <c r="O8553" i="1"/>
  <c r="O7753" i="1"/>
  <c r="O7721" i="1"/>
  <c r="O7785" i="1"/>
  <c r="O7913" i="1"/>
  <c r="O7977" i="1"/>
  <c r="O8489" i="1"/>
  <c r="O7945" i="1"/>
  <c r="O8493" i="1"/>
  <c r="O8525" i="1"/>
  <c r="O8557" i="1"/>
  <c r="O7981" i="1"/>
  <c r="O7917" i="1"/>
  <c r="O7949" i="1"/>
  <c r="O7725" i="1"/>
  <c r="O7789" i="1"/>
  <c r="O7757" i="1"/>
  <c r="O8497" i="1"/>
  <c r="O8529" i="1"/>
  <c r="O8561" i="1"/>
  <c r="O7761" i="1"/>
  <c r="O7793" i="1"/>
  <c r="O7729" i="1"/>
  <c r="O7953" i="1"/>
  <c r="O7921" i="1"/>
  <c r="O7985" i="1"/>
  <c r="O8501" i="1"/>
  <c r="O8533" i="1"/>
  <c r="O8565" i="1"/>
  <c r="O7989" i="1"/>
  <c r="O7925" i="1"/>
  <c r="O7957" i="1"/>
  <c r="O7733" i="1"/>
  <c r="O7797" i="1"/>
  <c r="O7765" i="1"/>
  <c r="O8505" i="1"/>
  <c r="O8537" i="1"/>
  <c r="O8569" i="1"/>
  <c r="O7769" i="1"/>
  <c r="O7961" i="1"/>
  <c r="O7801" i="1"/>
  <c r="O7737" i="1"/>
  <c r="O7929" i="1"/>
  <c r="O7993" i="1"/>
  <c r="O8509" i="1"/>
  <c r="O8541" i="1"/>
  <c r="O8573" i="1"/>
  <c r="O7997" i="1"/>
  <c r="O7933" i="1"/>
  <c r="O7965" i="1"/>
  <c r="O7805" i="1"/>
  <c r="O7741" i="1"/>
  <c r="O7773" i="1"/>
  <c r="O8513" i="1"/>
  <c r="O8545" i="1"/>
  <c r="O8577" i="1"/>
  <c r="O7809" i="1"/>
  <c r="O7745" i="1"/>
  <c r="O7777" i="1"/>
  <c r="O7969" i="1"/>
  <c r="O7937" i="1"/>
  <c r="O8001" i="1"/>
  <c r="O8517" i="1"/>
  <c r="O8549" i="1"/>
  <c r="O8581" i="1"/>
  <c r="O7973" i="1"/>
  <c r="O8005" i="1"/>
  <c r="O7941" i="1"/>
  <c r="O7781" i="1"/>
  <c r="O7749" i="1"/>
  <c r="O7813" i="1"/>
  <c r="O8233" i="1"/>
  <c r="O7569" i="1"/>
  <c r="O7601" i="1"/>
  <c r="O8265" i="1"/>
  <c r="O7633" i="1"/>
  <c r="O8201" i="1"/>
  <c r="O8457" i="1"/>
  <c r="O8425" i="1"/>
  <c r="O8393" i="1"/>
  <c r="O8397" i="1"/>
  <c r="O8429" i="1"/>
  <c r="O8461" i="1"/>
  <c r="O7605" i="1"/>
  <c r="O7573" i="1"/>
  <c r="O8237" i="1"/>
  <c r="O8269" i="1"/>
  <c r="O8205" i="1"/>
  <c r="O7637" i="1"/>
  <c r="O8273" i="1"/>
  <c r="O8209" i="1"/>
  <c r="O8241" i="1"/>
  <c r="O8465" i="1"/>
  <c r="O8401" i="1"/>
  <c r="O8433" i="1"/>
  <c r="O7641" i="1"/>
  <c r="O7609" i="1"/>
  <c r="O7577" i="1"/>
  <c r="O8437" i="1"/>
  <c r="O8469" i="1"/>
  <c r="O8405" i="1"/>
  <c r="O7645" i="1"/>
  <c r="O8277" i="1"/>
  <c r="O8213" i="1"/>
  <c r="O8245" i="1"/>
  <c r="O7613" i="1"/>
  <c r="O7581" i="1"/>
  <c r="O8409" i="1"/>
  <c r="O8441" i="1"/>
  <c r="O8473" i="1"/>
  <c r="O8281" i="1"/>
  <c r="O8217" i="1"/>
  <c r="O7649" i="1"/>
  <c r="O7585" i="1"/>
  <c r="O8249" i="1"/>
  <c r="O7617" i="1"/>
  <c r="O8413" i="1"/>
  <c r="O8445" i="1"/>
  <c r="O8477" i="1"/>
  <c r="O7621" i="1"/>
  <c r="O7589" i="1"/>
  <c r="O8285" i="1"/>
  <c r="O8221" i="1"/>
  <c r="O8253" i="1"/>
  <c r="O7653" i="1"/>
  <c r="O8449" i="1"/>
  <c r="O8289" i="1"/>
  <c r="O8225" i="1"/>
  <c r="O7657" i="1"/>
  <c r="O8257" i="1"/>
  <c r="O8417" i="1"/>
  <c r="O8481" i="1"/>
  <c r="O7593" i="1"/>
  <c r="O7625" i="1"/>
  <c r="O8421" i="1"/>
  <c r="O8453" i="1"/>
  <c r="O8485" i="1"/>
  <c r="O7661" i="1"/>
  <c r="O7629" i="1"/>
  <c r="O8293" i="1"/>
  <c r="O8229" i="1"/>
  <c r="O8261" i="1"/>
  <c r="O7597" i="1"/>
  <c r="O7261" i="1"/>
  <c r="O7665" i="1"/>
  <c r="R7669" i="1"/>
  <c r="Q7669" i="1"/>
  <c r="O6586" i="1"/>
  <c r="O7677" i="1"/>
  <c r="O6582" i="1"/>
  <c r="O7681" i="1"/>
  <c r="O6578" i="1"/>
  <c r="O7685" i="1"/>
  <c r="O6574" i="1"/>
  <c r="O7689" i="1"/>
  <c r="P7294" i="1"/>
  <c r="P8137" i="1"/>
  <c r="P8105" i="1"/>
  <c r="P8169" i="1"/>
  <c r="P8009" i="1"/>
  <c r="P8073" i="1"/>
  <c r="P8041" i="1"/>
  <c r="P7298" i="1"/>
  <c r="P8045" i="1"/>
  <c r="P8109" i="1"/>
  <c r="P8173" i="1"/>
  <c r="P8013" i="1"/>
  <c r="P8077" i="1"/>
  <c r="P8141" i="1"/>
  <c r="P7302" i="1"/>
  <c r="P8017" i="1"/>
  <c r="P8049" i="1"/>
  <c r="P8177" i="1"/>
  <c r="P8145" i="1"/>
  <c r="P8081" i="1"/>
  <c r="P8113" i="1"/>
  <c r="P7306" i="1"/>
  <c r="P8181" i="1"/>
  <c r="P8117" i="1"/>
  <c r="P8085" i="1"/>
  <c r="P8053" i="1"/>
  <c r="P8021" i="1"/>
  <c r="P8149" i="1"/>
  <c r="P7310" i="1"/>
  <c r="P8185" i="1"/>
  <c r="P8121" i="1"/>
  <c r="P8025" i="1"/>
  <c r="P8057" i="1"/>
  <c r="P8089" i="1"/>
  <c r="P8153" i="1"/>
  <c r="P7314" i="1"/>
  <c r="P8061" i="1"/>
  <c r="P8029" i="1"/>
  <c r="P8157" i="1"/>
  <c r="P8125" i="1"/>
  <c r="P8189" i="1"/>
  <c r="P8093" i="1"/>
  <c r="P7318" i="1"/>
  <c r="P8193" i="1"/>
  <c r="P8161" i="1"/>
  <c r="P8033" i="1"/>
  <c r="P8097" i="1"/>
  <c r="P8129" i="1"/>
  <c r="P8065" i="1"/>
  <c r="P7322" i="1"/>
  <c r="P8165" i="1"/>
  <c r="P8037" i="1"/>
  <c r="P8101" i="1"/>
  <c r="P8133" i="1"/>
  <c r="P8069" i="1"/>
  <c r="P8197" i="1"/>
  <c r="P8297" i="1"/>
  <c r="P8361" i="1"/>
  <c r="P8329" i="1"/>
  <c r="P7881" i="1"/>
  <c r="P7817" i="1"/>
  <c r="P7849" i="1"/>
  <c r="P7473" i="1"/>
  <c r="P7537" i="1"/>
  <c r="P7505" i="1"/>
  <c r="P8301" i="1"/>
  <c r="P8333" i="1"/>
  <c r="P8365" i="1"/>
  <c r="P7885" i="1"/>
  <c r="P7821" i="1"/>
  <c r="P7853" i="1"/>
  <c r="P7477" i="1"/>
  <c r="P7541" i="1"/>
  <c r="P7509" i="1"/>
  <c r="P8369" i="1"/>
  <c r="P8305" i="1"/>
  <c r="P8337" i="1"/>
  <c r="P7889" i="1"/>
  <c r="P7825" i="1"/>
  <c r="P7857" i="1"/>
  <c r="P7481" i="1"/>
  <c r="P7545" i="1"/>
  <c r="P7513" i="1"/>
  <c r="P8373" i="1"/>
  <c r="P8309" i="1"/>
  <c r="P8341" i="1"/>
  <c r="P7893" i="1"/>
  <c r="P7829" i="1"/>
  <c r="P7861" i="1"/>
  <c r="P7517" i="1"/>
  <c r="P7549" i="1"/>
  <c r="P7485" i="1"/>
  <c r="P8377" i="1"/>
  <c r="P8313" i="1"/>
  <c r="P7865" i="1"/>
  <c r="P7897" i="1"/>
  <c r="P7833" i="1"/>
  <c r="P8345" i="1"/>
  <c r="P7521" i="1"/>
  <c r="P7553" i="1"/>
  <c r="P7489" i="1"/>
  <c r="P8317" i="1"/>
  <c r="P8349" i="1"/>
  <c r="P8381" i="1"/>
  <c r="P7869" i="1"/>
  <c r="P7901" i="1"/>
  <c r="P7837" i="1"/>
  <c r="P7525" i="1"/>
  <c r="P7557" i="1"/>
  <c r="P7493" i="1"/>
  <c r="P8353" i="1"/>
  <c r="P8321" i="1"/>
  <c r="P7873" i="1"/>
  <c r="P7905" i="1"/>
  <c r="P7841" i="1"/>
  <c r="P8385" i="1"/>
  <c r="P7529" i="1"/>
  <c r="P7497" i="1"/>
  <c r="P7561" i="1"/>
  <c r="P8389" i="1"/>
  <c r="P8357" i="1"/>
  <c r="P8325" i="1"/>
  <c r="P7877" i="1"/>
  <c r="P7909" i="1"/>
  <c r="P7845" i="1"/>
  <c r="P7565" i="1"/>
  <c r="P7501" i="1"/>
  <c r="P7533" i="1"/>
  <c r="P7946" i="1"/>
  <c r="P7786" i="1"/>
  <c r="P7722" i="1"/>
  <c r="P7978" i="1"/>
  <c r="P7914" i="1"/>
  <c r="P7754" i="1"/>
  <c r="P8554" i="1"/>
  <c r="P8490" i="1"/>
  <c r="P8522" i="1"/>
  <c r="P8494" i="1"/>
  <c r="P8526" i="1"/>
  <c r="P8558" i="1"/>
  <c r="P7950" i="1"/>
  <c r="P7982" i="1"/>
  <c r="P7918" i="1"/>
  <c r="P7726" i="1"/>
  <c r="P7758" i="1"/>
  <c r="P7790" i="1"/>
  <c r="P7794" i="1"/>
  <c r="P7730" i="1"/>
  <c r="P7986" i="1"/>
  <c r="P7922" i="1"/>
  <c r="P7762" i="1"/>
  <c r="P7954" i="1"/>
  <c r="P8562" i="1"/>
  <c r="P8498" i="1"/>
  <c r="P8530" i="1"/>
  <c r="P8502" i="1"/>
  <c r="P8534" i="1"/>
  <c r="P8566" i="1"/>
  <c r="P7958" i="1"/>
  <c r="P7766" i="1"/>
  <c r="P7990" i="1"/>
  <c r="P7926" i="1"/>
  <c r="P7798" i="1"/>
  <c r="P7734" i="1"/>
  <c r="P7994" i="1"/>
  <c r="P7930" i="1"/>
  <c r="P7770" i="1"/>
  <c r="P7962" i="1"/>
  <c r="P7802" i="1"/>
  <c r="P7738" i="1"/>
  <c r="P8570" i="1"/>
  <c r="P8506" i="1"/>
  <c r="P8538" i="1"/>
  <c r="P8510" i="1"/>
  <c r="P8542" i="1"/>
  <c r="P8574" i="1"/>
  <c r="P7998" i="1"/>
  <c r="P7934" i="1"/>
  <c r="P7966" i="1"/>
  <c r="P7742" i="1"/>
  <c r="P7774" i="1"/>
  <c r="P7806" i="1"/>
  <c r="P8002" i="1"/>
  <c r="P7938" i="1"/>
  <c r="P7778" i="1"/>
  <c r="P7970" i="1"/>
  <c r="P7810" i="1"/>
  <c r="P7746" i="1"/>
  <c r="P8546" i="1"/>
  <c r="P8578" i="1"/>
  <c r="P8514" i="1"/>
  <c r="P8518" i="1"/>
  <c r="P8550" i="1"/>
  <c r="P8582" i="1"/>
  <c r="P8006" i="1"/>
  <c r="P7942" i="1"/>
  <c r="P7814" i="1"/>
  <c r="P7750" i="1"/>
  <c r="P7974" i="1"/>
  <c r="P7782" i="1"/>
  <c r="P8426" i="1"/>
  <c r="P7602" i="1"/>
  <c r="P7634" i="1"/>
  <c r="P7570" i="1"/>
  <c r="P8394" i="1"/>
  <c r="P8458" i="1"/>
  <c r="P8266" i="1"/>
  <c r="P8234" i="1"/>
  <c r="P8202" i="1"/>
  <c r="P8398" i="1"/>
  <c r="P8462" i="1"/>
  <c r="P8270" i="1"/>
  <c r="P8206" i="1"/>
  <c r="P8238" i="1"/>
  <c r="P8430" i="1"/>
  <c r="P7638" i="1"/>
  <c r="P7606" i="1"/>
  <c r="P7574" i="1"/>
  <c r="P8466" i="1"/>
  <c r="P8402" i="1"/>
  <c r="P8434" i="1"/>
  <c r="P7642" i="1"/>
  <c r="P7578" i="1"/>
  <c r="P7610" i="1"/>
  <c r="P8274" i="1"/>
  <c r="P8242" i="1"/>
  <c r="P8210" i="1"/>
  <c r="P8406" i="1"/>
  <c r="P8438" i="1"/>
  <c r="P8470" i="1"/>
  <c r="P7582" i="1"/>
  <c r="P7614" i="1"/>
  <c r="P8246" i="1"/>
  <c r="P8278" i="1"/>
  <c r="P8214" i="1"/>
  <c r="P7646" i="1"/>
  <c r="P8442" i="1"/>
  <c r="P8474" i="1"/>
  <c r="P8410" i="1"/>
  <c r="P7650" i="1"/>
  <c r="P7586" i="1"/>
  <c r="P7618" i="1"/>
  <c r="P8282" i="1"/>
  <c r="P8250" i="1"/>
  <c r="P8218" i="1"/>
  <c r="P8446" i="1"/>
  <c r="P8478" i="1"/>
  <c r="P8414" i="1"/>
  <c r="P7654" i="1"/>
  <c r="P8254" i="1"/>
  <c r="P8286" i="1"/>
  <c r="P8222" i="1"/>
  <c r="P7622" i="1"/>
  <c r="P7590" i="1"/>
  <c r="P8418" i="1"/>
  <c r="P8482" i="1"/>
  <c r="P7658" i="1"/>
  <c r="P7594" i="1"/>
  <c r="P7626" i="1"/>
  <c r="P8450" i="1"/>
  <c r="P8290" i="1"/>
  <c r="P8258" i="1"/>
  <c r="P8226" i="1"/>
  <c r="P8454" i="1"/>
  <c r="P7662" i="1"/>
  <c r="P7598" i="1"/>
  <c r="P7630" i="1"/>
  <c r="P8262" i="1"/>
  <c r="P8486" i="1"/>
  <c r="P8294" i="1"/>
  <c r="P8230" i="1"/>
  <c r="P8422" i="1"/>
  <c r="P6585" i="1"/>
  <c r="P7678" i="1"/>
  <c r="P6581" i="1"/>
  <c r="P7682" i="1"/>
  <c r="P6577" i="1"/>
  <c r="P7686" i="1"/>
  <c r="P6573" i="1"/>
  <c r="P7690" i="1"/>
  <c r="O7294" i="1"/>
  <c r="O8073" i="1"/>
  <c r="O8169" i="1"/>
  <c r="O8041" i="1"/>
  <c r="O8137" i="1"/>
  <c r="O8009" i="1"/>
  <c r="O8105" i="1"/>
  <c r="O7298" i="1"/>
  <c r="Q7298" i="1" s="1"/>
  <c r="O8141" i="1"/>
  <c r="O8173" i="1"/>
  <c r="O8077" i="1"/>
  <c r="O8013" i="1"/>
  <c r="O8109" i="1"/>
  <c r="O8045" i="1"/>
  <c r="O7302" i="1"/>
  <c r="R7302" i="1" s="1"/>
  <c r="O8081" i="1"/>
  <c r="O8177" i="1"/>
  <c r="O8049" i="1"/>
  <c r="O8145" i="1"/>
  <c r="O8113" i="1"/>
  <c r="O8017" i="1"/>
  <c r="O7306" i="1"/>
  <c r="R7306" i="1" s="1"/>
  <c r="O8149" i="1"/>
  <c r="O8053" i="1"/>
  <c r="O8085" i="1"/>
  <c r="O8021" i="1"/>
  <c r="O8181" i="1"/>
  <c r="O8117" i="1"/>
  <c r="O7310" i="1"/>
  <c r="R7310" i="1" s="1"/>
  <c r="O8089" i="1"/>
  <c r="O8025" i="1"/>
  <c r="O8185" i="1"/>
  <c r="O8057" i="1"/>
  <c r="O8153" i="1"/>
  <c r="O8121" i="1"/>
  <c r="O7314" i="1"/>
  <c r="O8189" i="1"/>
  <c r="O8093" i="1"/>
  <c r="O8125" i="1"/>
  <c r="O8061" i="1"/>
  <c r="O8157" i="1"/>
  <c r="O8029" i="1"/>
  <c r="O7318" i="1"/>
  <c r="O8065" i="1"/>
  <c r="O8097" i="1"/>
  <c r="O8129" i="1"/>
  <c r="O8161" i="1"/>
  <c r="O8193" i="1"/>
  <c r="O8033" i="1"/>
  <c r="O7322" i="1"/>
  <c r="R7322" i="1" s="1"/>
  <c r="O8069" i="1"/>
  <c r="O8197" i="1"/>
  <c r="O8133" i="1"/>
  <c r="O8101" i="1"/>
  <c r="O8037" i="1"/>
  <c r="O8165" i="1"/>
  <c r="O7537" i="1"/>
  <c r="O8297" i="1"/>
  <c r="O7473" i="1"/>
  <c r="O7505" i="1"/>
  <c r="O8361" i="1"/>
  <c r="O8329" i="1"/>
  <c r="O7817" i="1"/>
  <c r="O7881" i="1"/>
  <c r="O7849" i="1"/>
  <c r="O8301" i="1"/>
  <c r="O8333" i="1"/>
  <c r="O8365" i="1"/>
  <c r="O7541" i="1"/>
  <c r="O7477" i="1"/>
  <c r="O7509" i="1"/>
  <c r="O7853" i="1"/>
  <c r="O7821" i="1"/>
  <c r="O7885" i="1"/>
  <c r="O7545" i="1"/>
  <c r="O7481" i="1"/>
  <c r="O7513" i="1"/>
  <c r="O8369" i="1"/>
  <c r="O8305" i="1"/>
  <c r="O8337" i="1"/>
  <c r="O7889" i="1"/>
  <c r="O7825" i="1"/>
  <c r="O7857" i="1"/>
  <c r="O8309" i="1"/>
  <c r="O8341" i="1"/>
  <c r="O8373" i="1"/>
  <c r="O7517" i="1"/>
  <c r="O7549" i="1"/>
  <c r="O7485" i="1"/>
  <c r="O7829" i="1"/>
  <c r="O7861" i="1"/>
  <c r="O7893" i="1"/>
  <c r="O7553" i="1"/>
  <c r="O7489" i="1"/>
  <c r="O7521" i="1"/>
  <c r="O8345" i="1"/>
  <c r="O8313" i="1"/>
  <c r="O8377" i="1"/>
  <c r="O7865" i="1"/>
  <c r="O7897" i="1"/>
  <c r="O7833" i="1"/>
  <c r="O8381" i="1"/>
  <c r="O8349" i="1"/>
  <c r="Q8349" i="1" s="1"/>
  <c r="O7525" i="1"/>
  <c r="O7557" i="1"/>
  <c r="O7493" i="1"/>
  <c r="O8317" i="1"/>
  <c r="O7869" i="1"/>
  <c r="O7901" i="1"/>
  <c r="O7837" i="1"/>
  <c r="O7561" i="1"/>
  <c r="R7561" i="1" s="1"/>
  <c r="O7497" i="1"/>
  <c r="O7529" i="1"/>
  <c r="O8353" i="1"/>
  <c r="O8385" i="1"/>
  <c r="O8321" i="1"/>
  <c r="O7873" i="1"/>
  <c r="O7905" i="1"/>
  <c r="O7841" i="1"/>
  <c r="O8325" i="1"/>
  <c r="O8389" i="1"/>
  <c r="O8357" i="1"/>
  <c r="O7533" i="1"/>
  <c r="O7565" i="1"/>
  <c r="O7501" i="1"/>
  <c r="O7909" i="1"/>
  <c r="O7877" i="1"/>
  <c r="O7845" i="1"/>
  <c r="R7693" i="1"/>
  <c r="R7697" i="1"/>
  <c r="Q7697" i="1"/>
  <c r="Q7701" i="1"/>
  <c r="R7717" i="1"/>
  <c r="O8522" i="1"/>
  <c r="O8554" i="1"/>
  <c r="O8490" i="1"/>
  <c r="O7978" i="1"/>
  <c r="O7914" i="1"/>
  <c r="O7786" i="1"/>
  <c r="O7722" i="1"/>
  <c r="O7946" i="1"/>
  <c r="O7754" i="1"/>
  <c r="O8494" i="1"/>
  <c r="O8526" i="1"/>
  <c r="O8558" i="1"/>
  <c r="O7726" i="1"/>
  <c r="O7758" i="1"/>
  <c r="O7790" i="1"/>
  <c r="O7918" i="1"/>
  <c r="O7950" i="1"/>
  <c r="O7982" i="1"/>
  <c r="O8530" i="1"/>
  <c r="O8562" i="1"/>
  <c r="O8498" i="1"/>
  <c r="O7986" i="1"/>
  <c r="O7794" i="1"/>
  <c r="O7730" i="1"/>
  <c r="O7954" i="1"/>
  <c r="O7762" i="1"/>
  <c r="O7922" i="1"/>
  <c r="O8502" i="1"/>
  <c r="O8534" i="1"/>
  <c r="O8566" i="1"/>
  <c r="O7734" i="1"/>
  <c r="O7926" i="1"/>
  <c r="O7958" i="1"/>
  <c r="O7990" i="1"/>
  <c r="O7766" i="1"/>
  <c r="O7798" i="1"/>
  <c r="O8570" i="1"/>
  <c r="O8506" i="1"/>
  <c r="O8538" i="1"/>
  <c r="O7994" i="1"/>
  <c r="O7930" i="1"/>
  <c r="O7802" i="1"/>
  <c r="O7738" i="1"/>
  <c r="O7962" i="1"/>
  <c r="O7770" i="1"/>
  <c r="O8510" i="1"/>
  <c r="O8542" i="1"/>
  <c r="O8574" i="1"/>
  <c r="O7774" i="1"/>
  <c r="O7806" i="1"/>
  <c r="O7742" i="1"/>
  <c r="O7966" i="1"/>
  <c r="O7998" i="1"/>
  <c r="O7934" i="1"/>
  <c r="O8578" i="1"/>
  <c r="O8514" i="1"/>
  <c r="O8546" i="1"/>
  <c r="O8002" i="1"/>
  <c r="O7970" i="1"/>
  <c r="O7778" i="1"/>
  <c r="O7938" i="1"/>
  <c r="O7810" i="1"/>
  <c r="O7746" i="1"/>
  <c r="O8518" i="1"/>
  <c r="O8550" i="1"/>
  <c r="O8582" i="1"/>
  <c r="O7942" i="1"/>
  <c r="O7814" i="1"/>
  <c r="O8006" i="1"/>
  <c r="O7974" i="1"/>
  <c r="O7782" i="1"/>
  <c r="O7750" i="1"/>
  <c r="O8394" i="1"/>
  <c r="O8458" i="1"/>
  <c r="O8426" i="1"/>
  <c r="O8266" i="1"/>
  <c r="O8234" i="1"/>
  <c r="O8202" i="1"/>
  <c r="O7602" i="1"/>
  <c r="O7634" i="1"/>
  <c r="O7570" i="1"/>
  <c r="O8430" i="1"/>
  <c r="O7606" i="1"/>
  <c r="O7638" i="1"/>
  <c r="O7574" i="1"/>
  <c r="O8398" i="1"/>
  <c r="O8270" i="1"/>
  <c r="O8462" i="1"/>
  <c r="O8206" i="1"/>
  <c r="O8238" i="1"/>
  <c r="O8466" i="1"/>
  <c r="O8402" i="1"/>
  <c r="O8434" i="1"/>
  <c r="O8274" i="1"/>
  <c r="O8242" i="1"/>
  <c r="O8210" i="1"/>
  <c r="O7610" i="1"/>
  <c r="O7642" i="1"/>
  <c r="O7578" i="1"/>
  <c r="O8438" i="1"/>
  <c r="O7646" i="1"/>
  <c r="O8470" i="1"/>
  <c r="O8406" i="1"/>
  <c r="O8278" i="1"/>
  <c r="O8246" i="1"/>
  <c r="O8214" i="1"/>
  <c r="O7582" i="1"/>
  <c r="O7614" i="1"/>
  <c r="O8442" i="1"/>
  <c r="O8474" i="1"/>
  <c r="O8410" i="1"/>
  <c r="O8282" i="1"/>
  <c r="O8250" i="1"/>
  <c r="O8218" i="1"/>
  <c r="O7618" i="1"/>
  <c r="O7650" i="1"/>
  <c r="O7586" i="1"/>
  <c r="O8414" i="1"/>
  <c r="O8446" i="1"/>
  <c r="O7590" i="1"/>
  <c r="O7622" i="1"/>
  <c r="O8286" i="1"/>
  <c r="O8478" i="1"/>
  <c r="O8222" i="1"/>
  <c r="O8254" i="1"/>
  <c r="O7654" i="1"/>
  <c r="O8450" i="1"/>
  <c r="O8482" i="1"/>
  <c r="O8418" i="1"/>
  <c r="O8290" i="1"/>
  <c r="O8258" i="1"/>
  <c r="O8226" i="1"/>
  <c r="O7626" i="1"/>
  <c r="O7658" i="1"/>
  <c r="O7594" i="1"/>
  <c r="O8486" i="1"/>
  <c r="O8422" i="1"/>
  <c r="O8454" i="1"/>
  <c r="O8262" i="1"/>
  <c r="O8294" i="1"/>
  <c r="O8230" i="1"/>
  <c r="O7598" i="1"/>
  <c r="O7662" i="1"/>
  <c r="O7630" i="1"/>
  <c r="Q7666" i="1"/>
  <c r="R7670" i="1"/>
  <c r="Q7674" i="1"/>
  <c r="R7674" i="1"/>
  <c r="O6585" i="1"/>
  <c r="O7678" i="1"/>
  <c r="O6581" i="1"/>
  <c r="O7682" i="1"/>
  <c r="O6577" i="1"/>
  <c r="O7686" i="1"/>
  <c r="O6573" i="1"/>
  <c r="O7690" i="1"/>
  <c r="P7295" i="1"/>
  <c r="P8170" i="1"/>
  <c r="P8138" i="1"/>
  <c r="P8042" i="1"/>
  <c r="P8106" i="1"/>
  <c r="P8074" i="1"/>
  <c r="P8010" i="1"/>
  <c r="Q8010" i="1" s="1"/>
  <c r="P7299" i="1"/>
  <c r="P8046" i="1"/>
  <c r="P8078" i="1"/>
  <c r="P8142" i="1"/>
  <c r="P8014" i="1"/>
  <c r="R8014" i="1" s="1"/>
  <c r="P8174" i="1"/>
  <c r="P8110" i="1"/>
  <c r="P7303" i="1"/>
  <c r="R7303" i="1" s="1"/>
  <c r="P8178" i="1"/>
  <c r="P8146" i="1"/>
  <c r="P8018" i="1"/>
  <c r="P8114" i="1"/>
  <c r="P8082" i="1"/>
  <c r="P8050" i="1"/>
  <c r="P7307" i="1"/>
  <c r="P8086" i="1"/>
  <c r="P8022" i="1"/>
  <c r="P8118" i="1"/>
  <c r="P8150" i="1"/>
  <c r="P8182" i="1"/>
  <c r="P8054" i="1"/>
  <c r="P7311" i="1"/>
  <c r="P8186" i="1"/>
  <c r="P8154" i="1"/>
  <c r="P8122" i="1"/>
  <c r="P8026" i="1"/>
  <c r="R8026" i="1" s="1"/>
  <c r="P8058" i="1"/>
  <c r="P8090" i="1"/>
  <c r="P7315" i="1"/>
  <c r="P8030" i="1"/>
  <c r="P8062" i="1"/>
  <c r="P8190" i="1"/>
  <c r="P8158" i="1"/>
  <c r="Q8158" i="1" s="1"/>
  <c r="P8094" i="1"/>
  <c r="P8126" i="1"/>
  <c r="P7319" i="1"/>
  <c r="R7319" i="1" s="1"/>
  <c r="P8162" i="1"/>
  <c r="P8194" i="1"/>
  <c r="P8130" i="1"/>
  <c r="P8098" i="1"/>
  <c r="P8034" i="1"/>
  <c r="P8066" i="1"/>
  <c r="P7323" i="1"/>
  <c r="P8102" i="1"/>
  <c r="P8038" i="1"/>
  <c r="P8070" i="1"/>
  <c r="P8134" i="1"/>
  <c r="P8166" i="1"/>
  <c r="P8198" i="1"/>
  <c r="P7538" i="1"/>
  <c r="P7850" i="1"/>
  <c r="P7506" i="1"/>
  <c r="P7474" i="1"/>
  <c r="P7882" i="1"/>
  <c r="P7818" i="1"/>
  <c r="P8330" i="1"/>
  <c r="P8362" i="1"/>
  <c r="P8298" i="1"/>
  <c r="P7854" i="1"/>
  <c r="P7510" i="1"/>
  <c r="P7822" i="1"/>
  <c r="P7542" i="1"/>
  <c r="P7478" i="1"/>
  <c r="P8302" i="1"/>
  <c r="P8334" i="1"/>
  <c r="P8366" i="1"/>
  <c r="P7886" i="1"/>
  <c r="P7858" i="1"/>
  <c r="P7514" i="1"/>
  <c r="P7482" i="1"/>
  <c r="P7890" i="1"/>
  <c r="P7826" i="1"/>
  <c r="P7546" i="1"/>
  <c r="P8370" i="1"/>
  <c r="P8306" i="1"/>
  <c r="P8338" i="1"/>
  <c r="P7518" i="1"/>
  <c r="P7894" i="1"/>
  <c r="P7830" i="1"/>
  <c r="P7550" i="1"/>
  <c r="P7486" i="1"/>
  <c r="P8342" i="1"/>
  <c r="P8310" i="1"/>
  <c r="P8374" i="1"/>
  <c r="P7862" i="1"/>
  <c r="P7866" i="1"/>
  <c r="P7522" i="1"/>
  <c r="P7490" i="1"/>
  <c r="P7898" i="1"/>
  <c r="P7834" i="1"/>
  <c r="P7554" i="1"/>
  <c r="P8378" i="1"/>
  <c r="P8314" i="1"/>
  <c r="P8346" i="1"/>
  <c r="P8318" i="1"/>
  <c r="P7558" i="1"/>
  <c r="P7494" i="1"/>
  <c r="P7870" i="1"/>
  <c r="P7526" i="1"/>
  <c r="P8350" i="1"/>
  <c r="P8382" i="1"/>
  <c r="P7902" i="1"/>
  <c r="P7838" i="1"/>
  <c r="Q7838" i="1" s="1"/>
  <c r="P7530" i="1"/>
  <c r="P7906" i="1"/>
  <c r="P7842" i="1"/>
  <c r="P7562" i="1"/>
  <c r="P7498" i="1"/>
  <c r="P7874" i="1"/>
  <c r="P8386" i="1"/>
  <c r="P8322" i="1"/>
  <c r="P8354" i="1"/>
  <c r="P8358" i="1"/>
  <c r="P7846" i="1"/>
  <c r="P7566" i="1"/>
  <c r="P7502" i="1"/>
  <c r="P7534" i="1"/>
  <c r="P8390" i="1"/>
  <c r="P8326" i="1"/>
  <c r="P7878" i="1"/>
  <c r="P7910" i="1"/>
  <c r="Q6597" i="1"/>
  <c r="O6273" i="1"/>
  <c r="Q6273" i="1" s="1"/>
  <c r="P6241" i="1"/>
  <c r="Q6241" i="1" s="1"/>
  <c r="R6591" i="1"/>
  <c r="P6439" i="1"/>
  <c r="O6297" i="1"/>
  <c r="R6297" i="1" s="1"/>
  <c r="R7279" i="1"/>
  <c r="R7263" i="1"/>
  <c r="R7283" i="1"/>
  <c r="Q7271" i="1"/>
  <c r="Q7287" i="1"/>
  <c r="O6511" i="1"/>
  <c r="R6511" i="1" s="1"/>
  <c r="O6487" i="1"/>
  <c r="Q6487" i="1" s="1"/>
  <c r="O6479" i="1"/>
  <c r="R6479" i="1" s="1"/>
  <c r="P6503" i="1"/>
  <c r="Q6503" i="1" s="1"/>
  <c r="O6431" i="1"/>
  <c r="R6431" i="1" s="1"/>
  <c r="P6455" i="1"/>
  <c r="R6455" i="1" s="1"/>
  <c r="P6383" i="1"/>
  <c r="Q6383" i="1" s="1"/>
  <c r="R6652" i="1"/>
  <c r="Q6643" i="1"/>
  <c r="Q6631" i="1"/>
  <c r="R6627" i="1"/>
  <c r="P6423" i="1"/>
  <c r="R6423" i="1" s="1"/>
  <c r="O6415" i="1"/>
  <c r="Q6415" i="1" s="1"/>
  <c r="O6551" i="1"/>
  <c r="Q6551" i="1" s="1"/>
  <c r="Q7237" i="1"/>
  <c r="Q7245" i="1"/>
  <c r="P6375" i="1"/>
  <c r="R6375" i="1" s="1"/>
  <c r="O6407" i="1"/>
  <c r="R6407" i="1" s="1"/>
  <c r="P6527" i="1"/>
  <c r="Q6527" i="1" s="1"/>
  <c r="R7289" i="1"/>
  <c r="R6564" i="1"/>
  <c r="Q6629" i="1"/>
  <c r="R6655" i="1"/>
  <c r="Q6642" i="1"/>
  <c r="R6638" i="1"/>
  <c r="R6626" i="1"/>
  <c r="O6543" i="1"/>
  <c r="Q6543" i="1" s="1"/>
  <c r="O6471" i="1"/>
  <c r="Q6471" i="1" s="1"/>
  <c r="O6399" i="1"/>
  <c r="Q6399" i="1" s="1"/>
  <c r="O6535" i="1"/>
  <c r="R6535" i="1" s="1"/>
  <c r="O6463" i="1"/>
  <c r="Q6463" i="1" s="1"/>
  <c r="O6391" i="1"/>
  <c r="Q6391" i="1" s="1"/>
  <c r="Q7264" i="1"/>
  <c r="Q7272" i="1"/>
  <c r="R7276" i="1"/>
  <c r="R7284" i="1"/>
  <c r="R7288" i="1"/>
  <c r="O6519" i="1"/>
  <c r="Q6519" i="1" s="1"/>
  <c r="O6447" i="1"/>
  <c r="R6447" i="1" s="1"/>
  <c r="O6495" i="1"/>
  <c r="R6495" i="1" s="1"/>
  <c r="R7244" i="1"/>
  <c r="R7248" i="1"/>
  <c r="R7252" i="1"/>
  <c r="R7260" i="1"/>
  <c r="R6571" i="1"/>
  <c r="R6563" i="1"/>
  <c r="R6616" i="1"/>
  <c r="Q6644" i="1"/>
  <c r="Q6636" i="1"/>
  <c r="Q6632" i="1"/>
  <c r="R6628" i="1"/>
  <c r="Q6620" i="1"/>
  <c r="Q7251" i="1"/>
  <c r="Q6656" i="1"/>
  <c r="R7262" i="1"/>
  <c r="R7266" i="1"/>
  <c r="Q7274" i="1"/>
  <c r="Q7282" i="1"/>
  <c r="Q7290" i="1"/>
  <c r="R7246" i="1"/>
  <c r="Q6655" i="1"/>
  <c r="O7416" i="1"/>
  <c r="O6853" i="1"/>
  <c r="O6907" i="1"/>
  <c r="O7157" i="1"/>
  <c r="O7432" i="1"/>
  <c r="O7173" i="1"/>
  <c r="O6869" i="1"/>
  <c r="O6923" i="1"/>
  <c r="O6789" i="1"/>
  <c r="O6661" i="1"/>
  <c r="O7029" i="1"/>
  <c r="O7045" i="1"/>
  <c r="O6805" i="1"/>
  <c r="O6677" i="1"/>
  <c r="O7061" i="1"/>
  <c r="O6821" i="1"/>
  <c r="O6693" i="1"/>
  <c r="O6717" i="1"/>
  <c r="O6845" i="1"/>
  <c r="O7085" i="1"/>
  <c r="O7391" i="1"/>
  <c r="O7210" i="1"/>
  <c r="O7399" i="1"/>
  <c r="O7218" i="1"/>
  <c r="O7407" i="1"/>
  <c r="O7226" i="1"/>
  <c r="Q7234" i="1"/>
  <c r="R7234" i="1"/>
  <c r="Q6609" i="1"/>
  <c r="R6609" i="1"/>
  <c r="P7210" i="1"/>
  <c r="P7391" i="1"/>
  <c r="P7399" i="1"/>
  <c r="P7218" i="1"/>
  <c r="P7226" i="1"/>
  <c r="P7407" i="1"/>
  <c r="P6905" i="1"/>
  <c r="P6851" i="1"/>
  <c r="P7155" i="1"/>
  <c r="P7414" i="1"/>
  <c r="P7418" i="1"/>
  <c r="P7159" i="1"/>
  <c r="P6855" i="1"/>
  <c r="P6909" i="1"/>
  <c r="P7422" i="1"/>
  <c r="P7163" i="1"/>
  <c r="P6859" i="1"/>
  <c r="P6913" i="1"/>
  <c r="P7426" i="1"/>
  <c r="P6863" i="1"/>
  <c r="P7167" i="1"/>
  <c r="P6917" i="1"/>
  <c r="P7430" i="1"/>
  <c r="P6921" i="1"/>
  <c r="P6867" i="1"/>
  <c r="P7171" i="1"/>
  <c r="P7434" i="1"/>
  <c r="P6871" i="1"/>
  <c r="P6925" i="1"/>
  <c r="P7175" i="1"/>
  <c r="P7438" i="1"/>
  <c r="P7179" i="1"/>
  <c r="P6929" i="1"/>
  <c r="P6875" i="1"/>
  <c r="P7442" i="1"/>
  <c r="P7183" i="1"/>
  <c r="P6649" i="1"/>
  <c r="P6933" i="1"/>
  <c r="P6879" i="1"/>
  <c r="P7027" i="1"/>
  <c r="P6659" i="1"/>
  <c r="P6787" i="1"/>
  <c r="P6663" i="1"/>
  <c r="P6791" i="1"/>
  <c r="P7031" i="1"/>
  <c r="P6667" i="1"/>
  <c r="P7035" i="1"/>
  <c r="P6795" i="1"/>
  <c r="P6671" i="1"/>
  <c r="P6799" i="1"/>
  <c r="P7039" i="1"/>
  <c r="P6675" i="1"/>
  <c r="P7043" i="1"/>
  <c r="P6803" i="1"/>
  <c r="P6807" i="1"/>
  <c r="P7047" i="1"/>
  <c r="P6679" i="1"/>
  <c r="P6683" i="1"/>
  <c r="P7051" i="1"/>
  <c r="P6811" i="1"/>
  <c r="P6815" i="1"/>
  <c r="P6687" i="1"/>
  <c r="P7055" i="1"/>
  <c r="P6691" i="1"/>
  <c r="P7059" i="1"/>
  <c r="P6819" i="1"/>
  <c r="P6695" i="1"/>
  <c r="P6823" i="1"/>
  <c r="P7063" i="1"/>
  <c r="P7067" i="1"/>
  <c r="P6699" i="1"/>
  <c r="P6827" i="1"/>
  <c r="P6703" i="1"/>
  <c r="P6831" i="1"/>
  <c r="P7071" i="1"/>
  <c r="P6707" i="1"/>
  <c r="P7075" i="1"/>
  <c r="P6835" i="1"/>
  <c r="P6711" i="1"/>
  <c r="P6839" i="1"/>
  <c r="P7079" i="1"/>
  <c r="P6715" i="1"/>
  <c r="P7083" i="1"/>
  <c r="P6843" i="1"/>
  <c r="P6847" i="1"/>
  <c r="P7087" i="1"/>
  <c r="P6719" i="1"/>
  <c r="P6999" i="1"/>
  <c r="P7445" i="1"/>
  <c r="P6881" i="1"/>
  <c r="P7185" i="1"/>
  <c r="P7449" i="1"/>
  <c r="P6885" i="1"/>
  <c r="P7189" i="1"/>
  <c r="P7003" i="1"/>
  <c r="P7193" i="1"/>
  <c r="P6889" i="1"/>
  <c r="P7453" i="1"/>
  <c r="P7007" i="1"/>
  <c r="P7457" i="1"/>
  <c r="P6893" i="1"/>
  <c r="P7011" i="1"/>
  <c r="P7197" i="1"/>
  <c r="P7461" i="1"/>
  <c r="P7201" i="1"/>
  <c r="P7015" i="1"/>
  <c r="P6897" i="1"/>
  <c r="P7465" i="1"/>
  <c r="P6901" i="1"/>
  <c r="P7019" i="1"/>
  <c r="P7205" i="1"/>
  <c r="P7469" i="1"/>
  <c r="P7023" i="1"/>
  <c r="R7265" i="1"/>
  <c r="Q7265" i="1"/>
  <c r="R7269" i="1"/>
  <c r="Q7269" i="1"/>
  <c r="R7273" i="1"/>
  <c r="Q7273" i="1"/>
  <c r="R7277" i="1"/>
  <c r="Q7277" i="1"/>
  <c r="R7281" i="1"/>
  <c r="Q7281" i="1"/>
  <c r="R7285" i="1"/>
  <c r="Q7285" i="1"/>
  <c r="R7293" i="1"/>
  <c r="Q7293" i="1"/>
  <c r="P7389" i="1"/>
  <c r="P7154" i="1"/>
  <c r="P6786" i="1"/>
  <c r="P6998" i="1"/>
  <c r="O7094" i="1"/>
  <c r="O6938" i="1"/>
  <c r="O7329" i="1"/>
  <c r="O6726" i="1"/>
  <c r="O6942" i="1"/>
  <c r="O6730" i="1"/>
  <c r="O7098" i="1"/>
  <c r="O7333" i="1"/>
  <c r="O7102" i="1"/>
  <c r="O6946" i="1"/>
  <c r="O7337" i="1"/>
  <c r="O6734" i="1"/>
  <c r="O6738" i="1"/>
  <c r="O7341" i="1"/>
  <c r="O6950" i="1"/>
  <c r="O7106" i="1"/>
  <c r="O6742" i="1"/>
  <c r="O7110" i="1"/>
  <c r="O6954" i="1"/>
  <c r="O7345" i="1"/>
  <c r="O6958" i="1"/>
  <c r="O7349" i="1"/>
  <c r="O6746" i="1"/>
  <c r="O7114" i="1"/>
  <c r="O6962" i="1"/>
  <c r="O7353" i="1"/>
  <c r="O7118" i="1"/>
  <c r="O6750" i="1"/>
  <c r="O6754" i="1"/>
  <c r="O6966" i="1"/>
  <c r="O7357" i="1"/>
  <c r="O7122" i="1"/>
  <c r="O6970" i="1"/>
  <c r="O7361" i="1"/>
  <c r="O6758" i="1"/>
  <c r="O7126" i="1"/>
  <c r="O6762" i="1"/>
  <c r="O6974" i="1"/>
  <c r="O7365" i="1"/>
  <c r="O7130" i="1"/>
  <c r="O6978" i="1"/>
  <c r="O7134" i="1"/>
  <c r="O7369" i="1"/>
  <c r="O6766" i="1"/>
  <c r="O7373" i="1"/>
  <c r="O6982" i="1"/>
  <c r="O6770" i="1"/>
  <c r="O7138" i="1"/>
  <c r="O6986" i="1"/>
  <c r="O7377" i="1"/>
  <c r="O6774" i="1"/>
  <c r="O7142" i="1"/>
  <c r="O7381" i="1"/>
  <c r="O6990" i="1"/>
  <c r="O6778" i="1"/>
  <c r="O7146" i="1"/>
  <c r="O6994" i="1"/>
  <c r="O6782" i="1"/>
  <c r="O7150" i="1"/>
  <c r="O7385" i="1"/>
  <c r="O7404" i="1"/>
  <c r="O7223" i="1"/>
  <c r="Q6588" i="1"/>
  <c r="O7428" i="1"/>
  <c r="O6919" i="1"/>
  <c r="O6865" i="1"/>
  <c r="O7169" i="1"/>
  <c r="O6793" i="1"/>
  <c r="O7033" i="1"/>
  <c r="O6665" i="1"/>
  <c r="O7053" i="1"/>
  <c r="O6813" i="1"/>
  <c r="O6685" i="1"/>
  <c r="O6841" i="1"/>
  <c r="O7081" i="1"/>
  <c r="O6713" i="1"/>
  <c r="R7247" i="1"/>
  <c r="Q7247" i="1"/>
  <c r="P7101" i="1"/>
  <c r="P7336" i="1"/>
  <c r="P6945" i="1"/>
  <c r="P6733" i="1"/>
  <c r="P6773" i="1"/>
  <c r="P7376" i="1"/>
  <c r="P6985" i="1"/>
  <c r="P7141" i="1"/>
  <c r="O7392" i="1"/>
  <c r="O7211" i="1"/>
  <c r="O7219" i="1"/>
  <c r="O7400" i="1"/>
  <c r="O7408" i="1"/>
  <c r="O7227" i="1"/>
  <c r="R7235" i="1"/>
  <c r="Q7235" i="1"/>
  <c r="R6608" i="1"/>
  <c r="Q6608" i="1"/>
  <c r="P7211" i="1"/>
  <c r="P7392" i="1"/>
  <c r="P7219" i="1"/>
  <c r="P7400" i="1"/>
  <c r="P7227" i="1"/>
  <c r="P7408" i="1"/>
  <c r="O7155" i="1"/>
  <c r="O6905" i="1"/>
  <c r="O6851" i="1"/>
  <c r="O7414" i="1"/>
  <c r="O6190" i="1"/>
  <c r="O7418" i="1"/>
  <c r="O6855" i="1"/>
  <c r="O6909" i="1"/>
  <c r="O7159" i="1"/>
  <c r="O6913" i="1"/>
  <c r="O6859" i="1"/>
  <c r="O7422" i="1"/>
  <c r="O7163" i="1"/>
  <c r="O6198" i="1"/>
  <c r="O7426" i="1"/>
  <c r="O6917" i="1"/>
  <c r="O7167" i="1"/>
  <c r="O6863" i="1"/>
  <c r="O6867" i="1"/>
  <c r="O7171" i="1"/>
  <c r="O6921" i="1"/>
  <c r="O7430" i="1"/>
  <c r="O6206" i="1"/>
  <c r="O7434" i="1"/>
  <c r="O7175" i="1"/>
  <c r="O6871" i="1"/>
  <c r="O6925" i="1"/>
  <c r="O6875" i="1"/>
  <c r="O6929" i="1"/>
  <c r="O7438" i="1"/>
  <c r="O7179" i="1"/>
  <c r="O7442" i="1"/>
  <c r="O6933" i="1"/>
  <c r="O6649" i="1"/>
  <c r="O6879" i="1"/>
  <c r="O7183" i="1"/>
  <c r="O6659" i="1"/>
  <c r="O6787" i="1"/>
  <c r="O7027" i="1"/>
  <c r="O7031" i="1"/>
  <c r="O6791" i="1"/>
  <c r="O6663" i="1"/>
  <c r="O6795" i="1"/>
  <c r="O6667" i="1"/>
  <c r="O7035" i="1"/>
  <c r="O6671" i="1"/>
  <c r="O7039" i="1"/>
  <c r="O6799" i="1"/>
  <c r="O6675" i="1"/>
  <c r="O6803" i="1"/>
  <c r="O7043" i="1"/>
  <c r="O6679" i="1"/>
  <c r="O7047" i="1"/>
  <c r="O6807" i="1"/>
  <c r="O6811" i="1"/>
  <c r="O7051" i="1"/>
  <c r="O6683" i="1"/>
  <c r="O6687" i="1"/>
  <c r="O7055" i="1"/>
  <c r="O6815" i="1"/>
  <c r="O6819" i="1"/>
  <c r="O7059" i="1"/>
  <c r="O6691" i="1"/>
  <c r="O6695" i="1"/>
  <c r="O6823" i="1"/>
  <c r="O7063" i="1"/>
  <c r="O6827" i="1"/>
  <c r="O7067" i="1"/>
  <c r="O6699" i="1"/>
  <c r="O7071" i="1"/>
  <c r="O6831" i="1"/>
  <c r="O6703" i="1"/>
  <c r="O6835" i="1"/>
  <c r="O7075" i="1"/>
  <c r="O6707" i="1"/>
  <c r="O7079" i="1"/>
  <c r="O6839" i="1"/>
  <c r="O6711" i="1"/>
  <c r="O6843" i="1"/>
  <c r="O7083" i="1"/>
  <c r="O6715" i="1"/>
  <c r="O6719" i="1"/>
  <c r="O7087" i="1"/>
  <c r="O6847" i="1"/>
  <c r="R7237" i="1"/>
  <c r="Q7241" i="1"/>
  <c r="R7241" i="1"/>
  <c r="R7245" i="1"/>
  <c r="R7249" i="1"/>
  <c r="Q7249" i="1"/>
  <c r="R7253" i="1"/>
  <c r="Q7253" i="1"/>
  <c r="Q7257" i="1"/>
  <c r="R7257" i="1"/>
  <c r="Q6562" i="1"/>
  <c r="O7445" i="1"/>
  <c r="O6881" i="1"/>
  <c r="O7185" i="1"/>
  <c r="O6999" i="1"/>
  <c r="O7449" i="1"/>
  <c r="O7189" i="1"/>
  <c r="O7003" i="1"/>
  <c r="O6885" i="1"/>
  <c r="O7453" i="1"/>
  <c r="O7193" i="1"/>
  <c r="O6889" i="1"/>
  <c r="O7007" i="1"/>
  <c r="O7011" i="1"/>
  <c r="O7457" i="1"/>
  <c r="O7197" i="1"/>
  <c r="O6893" i="1"/>
  <c r="O7461" i="1"/>
  <c r="O7201" i="1"/>
  <c r="O7015" i="1"/>
  <c r="O6897" i="1"/>
  <c r="O7019" i="1"/>
  <c r="O7465" i="1"/>
  <c r="O7205" i="1"/>
  <c r="O6901" i="1"/>
  <c r="O7469" i="1"/>
  <c r="O7023" i="1"/>
  <c r="R6656" i="1"/>
  <c r="Q6652" i="1"/>
  <c r="R6643" i="1"/>
  <c r="R6631" i="1"/>
  <c r="Q6627" i="1"/>
  <c r="Q7262" i="1"/>
  <c r="Q7266" i="1"/>
  <c r="R7274" i="1"/>
  <c r="R7282" i="1"/>
  <c r="R7290" i="1"/>
  <c r="P6723" i="1"/>
  <c r="P6935" i="1"/>
  <c r="P7326" i="1"/>
  <c r="P7091" i="1"/>
  <c r="P7330" i="1"/>
  <c r="P7095" i="1"/>
  <c r="P6939" i="1"/>
  <c r="P6727" i="1"/>
  <c r="P6731" i="1"/>
  <c r="P6943" i="1"/>
  <c r="P7334" i="1"/>
  <c r="P7099" i="1"/>
  <c r="P7338" i="1"/>
  <c r="P7103" i="1"/>
  <c r="P6947" i="1"/>
  <c r="P6735" i="1"/>
  <c r="P6739" i="1"/>
  <c r="P7107" i="1"/>
  <c r="P6951" i="1"/>
  <c r="P7342" i="1"/>
  <c r="P7346" i="1"/>
  <c r="P6955" i="1"/>
  <c r="P6743" i="1"/>
  <c r="P7111" i="1"/>
  <c r="P6959" i="1"/>
  <c r="P7350" i="1"/>
  <c r="P6747" i="1"/>
  <c r="P7115" i="1"/>
  <c r="P7354" i="1"/>
  <c r="P6963" i="1"/>
  <c r="P7119" i="1"/>
  <c r="P6751" i="1"/>
  <c r="P7123" i="1"/>
  <c r="P6755" i="1"/>
  <c r="P6967" i="1"/>
  <c r="P7358" i="1"/>
  <c r="P7362" i="1"/>
  <c r="P6971" i="1"/>
  <c r="P7127" i="1"/>
  <c r="P6759" i="1"/>
  <c r="P7131" i="1"/>
  <c r="P7366" i="1"/>
  <c r="P6763" i="1"/>
  <c r="P6975" i="1"/>
  <c r="P7370" i="1"/>
  <c r="P7135" i="1"/>
  <c r="P6979" i="1"/>
  <c r="P6767" i="1"/>
  <c r="P7139" i="1"/>
  <c r="P7374" i="1"/>
  <c r="P6771" i="1"/>
  <c r="P6983" i="1"/>
  <c r="P7143" i="1"/>
  <c r="P7378" i="1"/>
  <c r="P6987" i="1"/>
  <c r="P6775" i="1"/>
  <c r="P6991" i="1"/>
  <c r="P6779" i="1"/>
  <c r="P7382" i="1"/>
  <c r="P7147" i="1"/>
  <c r="P7151" i="1"/>
  <c r="P6783" i="1"/>
  <c r="P7386" i="1"/>
  <c r="P6995" i="1"/>
  <c r="P7412" i="1"/>
  <c r="P7231" i="1"/>
  <c r="O7424" i="1"/>
  <c r="O6861" i="1"/>
  <c r="O6915" i="1"/>
  <c r="O7165" i="1"/>
  <c r="O6809" i="1"/>
  <c r="O7049" i="1"/>
  <c r="O6681" i="1"/>
  <c r="R7239" i="1"/>
  <c r="Q7239" i="1"/>
  <c r="O7451" i="1"/>
  <c r="O6887" i="1"/>
  <c r="O7191" i="1"/>
  <c r="O7005" i="1"/>
  <c r="O6222" i="1"/>
  <c r="O7455" i="1"/>
  <c r="O6891" i="1"/>
  <c r="O7195" i="1"/>
  <c r="O7009" i="1"/>
  <c r="O6230" i="1"/>
  <c r="O7463" i="1"/>
  <c r="O6899" i="1"/>
  <c r="O7203" i="1"/>
  <c r="O7017" i="1"/>
  <c r="O7467" i="1"/>
  <c r="O7021" i="1"/>
  <c r="O6903" i="1"/>
  <c r="O7207" i="1"/>
  <c r="O6238" i="1"/>
  <c r="O7471" i="1"/>
  <c r="O6658" i="1"/>
  <c r="O7025" i="1"/>
  <c r="P7093" i="1"/>
  <c r="P7328" i="1"/>
  <c r="P6937" i="1"/>
  <c r="P6725" i="1"/>
  <c r="P6757" i="1"/>
  <c r="P7360" i="1"/>
  <c r="P6969" i="1"/>
  <c r="P7125" i="1"/>
  <c r="P6781" i="1"/>
  <c r="P7384" i="1"/>
  <c r="P6993" i="1"/>
  <c r="P7149" i="1"/>
  <c r="O6110" i="1"/>
  <c r="O7212" i="1"/>
  <c r="O7393" i="1"/>
  <c r="O7220" i="1"/>
  <c r="O7401" i="1"/>
  <c r="O7228" i="1"/>
  <c r="O7409" i="1"/>
  <c r="P7393" i="1"/>
  <c r="P7212" i="1"/>
  <c r="P7220" i="1"/>
  <c r="P7401" i="1"/>
  <c r="P7409" i="1"/>
  <c r="P7228" i="1"/>
  <c r="R7236" i="1"/>
  <c r="S7236" i="1" s="1"/>
  <c r="Q6599" i="1"/>
  <c r="Q6591" i="1"/>
  <c r="P7415" i="1"/>
  <c r="P6906" i="1"/>
  <c r="P6852" i="1"/>
  <c r="P7156" i="1"/>
  <c r="P6856" i="1"/>
  <c r="P6910" i="1"/>
  <c r="P7160" i="1"/>
  <c r="P7419" i="1"/>
  <c r="P7423" i="1"/>
  <c r="P6860" i="1"/>
  <c r="P7164" i="1"/>
  <c r="P6914" i="1"/>
  <c r="P7168" i="1"/>
  <c r="P7427" i="1"/>
  <c r="P6918" i="1"/>
  <c r="P6864" i="1"/>
  <c r="P7431" i="1"/>
  <c r="P6922" i="1"/>
  <c r="P6868" i="1"/>
  <c r="P7172" i="1"/>
  <c r="P7435" i="1"/>
  <c r="P6926" i="1"/>
  <c r="P6872" i="1"/>
  <c r="P7176" i="1"/>
  <c r="P7439" i="1"/>
  <c r="P7180" i="1"/>
  <c r="P6930" i="1"/>
  <c r="P6876" i="1"/>
  <c r="P6880" i="1"/>
  <c r="P7184" i="1"/>
  <c r="P7443" i="1"/>
  <c r="P6648" i="1"/>
  <c r="P6934" i="1"/>
  <c r="P6788" i="1"/>
  <c r="P6660" i="1"/>
  <c r="P7028" i="1"/>
  <c r="P7032" i="1"/>
  <c r="P6792" i="1"/>
  <c r="P6664" i="1"/>
  <c r="P6796" i="1"/>
  <c r="P6668" i="1"/>
  <c r="P7036" i="1"/>
  <c r="P7040" i="1"/>
  <c r="P6672" i="1"/>
  <c r="P6800" i="1"/>
  <c r="P7044" i="1"/>
  <c r="P6676" i="1"/>
  <c r="P6804" i="1"/>
  <c r="P6808" i="1"/>
  <c r="P7048" i="1"/>
  <c r="P6680" i="1"/>
  <c r="P6684" i="1"/>
  <c r="P6812" i="1"/>
  <c r="P7052" i="1"/>
  <c r="P6816" i="1"/>
  <c r="P7056" i="1"/>
  <c r="P6688" i="1"/>
  <c r="P6692" i="1"/>
  <c r="P6820" i="1"/>
  <c r="P7060" i="1"/>
  <c r="P6824" i="1"/>
  <c r="P7064" i="1"/>
  <c r="P6696" i="1"/>
  <c r="P6700" i="1"/>
  <c r="P6828" i="1"/>
  <c r="P7068" i="1"/>
  <c r="P6832" i="1"/>
  <c r="P7072" i="1"/>
  <c r="P6704" i="1"/>
  <c r="P6708" i="1"/>
  <c r="P6836" i="1"/>
  <c r="P7076" i="1"/>
  <c r="P6840" i="1"/>
  <c r="P7080" i="1"/>
  <c r="P6712" i="1"/>
  <c r="P6716" i="1"/>
  <c r="P6844" i="1"/>
  <c r="P7084" i="1"/>
  <c r="P7088" i="1"/>
  <c r="P6848" i="1"/>
  <c r="P6720" i="1"/>
  <c r="Q7246" i="1"/>
  <c r="P6882" i="1"/>
  <c r="P7446" i="1"/>
  <c r="P7000" i="1"/>
  <c r="P7186" i="1"/>
  <c r="P6217" i="1"/>
  <c r="P6886" i="1"/>
  <c r="P7450" i="1"/>
  <c r="P7190" i="1"/>
  <c r="P7004" i="1"/>
  <c r="P6890" i="1"/>
  <c r="P7454" i="1"/>
  <c r="P7008" i="1"/>
  <c r="P7194" i="1"/>
  <c r="P6225" i="1"/>
  <c r="P6894" i="1"/>
  <c r="P7458" i="1"/>
  <c r="P7012" i="1"/>
  <c r="P7198" i="1"/>
  <c r="P6898" i="1"/>
  <c r="P7016" i="1"/>
  <c r="P7462" i="1"/>
  <c r="P7202" i="1"/>
  <c r="P6233" i="1"/>
  <c r="P7206" i="1"/>
  <c r="P7466" i="1"/>
  <c r="P6902" i="1"/>
  <c r="P7020" i="1"/>
  <c r="P7024" i="1"/>
  <c r="P7470" i="1"/>
  <c r="Q7270" i="1"/>
  <c r="R7270" i="1"/>
  <c r="R7278" i="1"/>
  <c r="Q7278" i="1"/>
  <c r="Q7286" i="1"/>
  <c r="R7286" i="1"/>
  <c r="O7091" i="1"/>
  <c r="O7326" i="1"/>
  <c r="O6723" i="1"/>
  <c r="O6935" i="1"/>
  <c r="O7330" i="1"/>
  <c r="O6727" i="1"/>
  <c r="O6939" i="1"/>
  <c r="O7095" i="1"/>
  <c r="O7334" i="1"/>
  <c r="O7099" i="1"/>
  <c r="O6943" i="1"/>
  <c r="O6731" i="1"/>
  <c r="O7338" i="1"/>
  <c r="O6735" i="1"/>
  <c r="O6947" i="1"/>
  <c r="O7103" i="1"/>
  <c r="O7107" i="1"/>
  <c r="O7342" i="1"/>
  <c r="O6951" i="1"/>
  <c r="O6739" i="1"/>
  <c r="O6743" i="1"/>
  <c r="O7346" i="1"/>
  <c r="O7111" i="1"/>
  <c r="O6955" i="1"/>
  <c r="O7350" i="1"/>
  <c r="O6959" i="1"/>
  <c r="O7115" i="1"/>
  <c r="O6747" i="1"/>
  <c r="O6751" i="1"/>
  <c r="O6963" i="1"/>
  <c r="O7354" i="1"/>
  <c r="O7119" i="1"/>
  <c r="O7358" i="1"/>
  <c r="O7123" i="1"/>
  <c r="O6967" i="1"/>
  <c r="O6755" i="1"/>
  <c r="O6759" i="1"/>
  <c r="O7362" i="1"/>
  <c r="O7127" i="1"/>
  <c r="O6971" i="1"/>
  <c r="O6975" i="1"/>
  <c r="O7366" i="1"/>
  <c r="O6763" i="1"/>
  <c r="O7131" i="1"/>
  <c r="O6767" i="1"/>
  <c r="O7370" i="1"/>
  <c r="O7135" i="1"/>
  <c r="O6979" i="1"/>
  <c r="O7374" i="1"/>
  <c r="O6983" i="1"/>
  <c r="O6771" i="1"/>
  <c r="O7139" i="1"/>
  <c r="O6775" i="1"/>
  <c r="O7378" i="1"/>
  <c r="O6987" i="1"/>
  <c r="O7143" i="1"/>
  <c r="O7147" i="1"/>
  <c r="O7382" i="1"/>
  <c r="O6991" i="1"/>
  <c r="O6779" i="1"/>
  <c r="O6783" i="1"/>
  <c r="O7151" i="1"/>
  <c r="O6995" i="1"/>
  <c r="O7386" i="1"/>
  <c r="O7215" i="1"/>
  <c r="O7396" i="1"/>
  <c r="O7057" i="1"/>
  <c r="O6817" i="1"/>
  <c r="O6689" i="1"/>
  <c r="R7243" i="1"/>
  <c r="Q7243" i="1"/>
  <c r="P7097" i="1"/>
  <c r="P7332" i="1"/>
  <c r="P6729" i="1"/>
  <c r="P6941" i="1"/>
  <c r="P7356" i="1"/>
  <c r="P6753" i="1"/>
  <c r="P7121" i="1"/>
  <c r="P6965" i="1"/>
  <c r="P7368" i="1"/>
  <c r="P7133" i="1"/>
  <c r="P6765" i="1"/>
  <c r="P6977" i="1"/>
  <c r="P7388" i="1"/>
  <c r="P6785" i="1"/>
  <c r="P7153" i="1"/>
  <c r="P6997" i="1"/>
  <c r="O7213" i="1"/>
  <c r="O7394" i="1"/>
  <c r="O7221" i="1"/>
  <c r="O7402" i="1"/>
  <c r="O7229" i="1"/>
  <c r="O7410" i="1"/>
  <c r="P7394" i="1"/>
  <c r="P7213" i="1"/>
  <c r="P7402" i="1"/>
  <c r="P7221" i="1"/>
  <c r="P7410" i="1"/>
  <c r="P7229" i="1"/>
  <c r="Q6606" i="1"/>
  <c r="Q6598" i="1"/>
  <c r="Q6590" i="1"/>
  <c r="S6590" i="1" s="1"/>
  <c r="O6906" i="1"/>
  <c r="O7156" i="1"/>
  <c r="O6852" i="1"/>
  <c r="O7415" i="1"/>
  <c r="O7160" i="1"/>
  <c r="O6910" i="1"/>
  <c r="O7419" i="1"/>
  <c r="O6856" i="1"/>
  <c r="O6914" i="1"/>
  <c r="O7164" i="1"/>
  <c r="O7423" i="1"/>
  <c r="O6860" i="1"/>
  <c r="O6864" i="1"/>
  <c r="O6918" i="1"/>
  <c r="O7427" i="1"/>
  <c r="O7168" i="1"/>
  <c r="O7172" i="1"/>
  <c r="O6922" i="1"/>
  <c r="O7431" i="1"/>
  <c r="O6868" i="1"/>
  <c r="O6872" i="1"/>
  <c r="O7176" i="1"/>
  <c r="O6926" i="1"/>
  <c r="O7435" i="1"/>
  <c r="O6930" i="1"/>
  <c r="O7180" i="1"/>
  <c r="O7439" i="1"/>
  <c r="O6876" i="1"/>
  <c r="O6934" i="1"/>
  <c r="O6648" i="1"/>
  <c r="O7443" i="1"/>
  <c r="O7184" i="1"/>
  <c r="O6880" i="1"/>
  <c r="O7028" i="1"/>
  <c r="O6788" i="1"/>
  <c r="O6660" i="1"/>
  <c r="O6664" i="1"/>
  <c r="O6792" i="1"/>
  <c r="O7032" i="1"/>
  <c r="O7036" i="1"/>
  <c r="O6796" i="1"/>
  <c r="O6668" i="1"/>
  <c r="O6672" i="1"/>
  <c r="O6800" i="1"/>
  <c r="O7040" i="1"/>
  <c r="O7044" i="1"/>
  <c r="O6804" i="1"/>
  <c r="O6676" i="1"/>
  <c r="O6680" i="1"/>
  <c r="O7048" i="1"/>
  <c r="O6808" i="1"/>
  <c r="O7052" i="1"/>
  <c r="O6812" i="1"/>
  <c r="O6684" i="1"/>
  <c r="O6688" i="1"/>
  <c r="O6816" i="1"/>
  <c r="O7056" i="1"/>
  <c r="O6820" i="1"/>
  <c r="O6692" i="1"/>
  <c r="O7060" i="1"/>
  <c r="O6696" i="1"/>
  <c r="O6824" i="1"/>
  <c r="O7064" i="1"/>
  <c r="O7068" i="1"/>
  <c r="O6828" i="1"/>
  <c r="O6700" i="1"/>
  <c r="O6704" i="1"/>
  <c r="O6832" i="1"/>
  <c r="O7072" i="1"/>
  <c r="O7076" i="1"/>
  <c r="O6708" i="1"/>
  <c r="O6836" i="1"/>
  <c r="O6712" i="1"/>
  <c r="O6840" i="1"/>
  <c r="O7080" i="1"/>
  <c r="O7084" i="1"/>
  <c r="O6716" i="1"/>
  <c r="O6844" i="1"/>
  <c r="O6720" i="1"/>
  <c r="O6848" i="1"/>
  <c r="O7088" i="1"/>
  <c r="R7238" i="1"/>
  <c r="Q7238" i="1"/>
  <c r="Q7242" i="1"/>
  <c r="R7242" i="1"/>
  <c r="Q7250" i="1"/>
  <c r="R7250" i="1"/>
  <c r="R7254" i="1"/>
  <c r="Q7254" i="1"/>
  <c r="Q7258" i="1"/>
  <c r="R7258" i="1"/>
  <c r="Q6565" i="1"/>
  <c r="R6565" i="1"/>
  <c r="O7446" i="1"/>
  <c r="O7186" i="1"/>
  <c r="O7000" i="1"/>
  <c r="O6882" i="1"/>
  <c r="O7004" i="1"/>
  <c r="O6886" i="1"/>
  <c r="O7190" i="1"/>
  <c r="O7450" i="1"/>
  <c r="O7454" i="1"/>
  <c r="O7194" i="1"/>
  <c r="O7008" i="1"/>
  <c r="O6890" i="1"/>
  <c r="O7012" i="1"/>
  <c r="O7198" i="1"/>
  <c r="O7458" i="1"/>
  <c r="O6894" i="1"/>
  <c r="O7462" i="1"/>
  <c r="O7202" i="1"/>
  <c r="O6898" i="1"/>
  <c r="O7016" i="1"/>
  <c r="O7466" i="1"/>
  <c r="O7020" i="1"/>
  <c r="O6902" i="1"/>
  <c r="O7206" i="1"/>
  <c r="O7470" i="1"/>
  <c r="O7024" i="1"/>
  <c r="R6642" i="1"/>
  <c r="Q6638" i="1"/>
  <c r="Q6626" i="1"/>
  <c r="R6622" i="1"/>
  <c r="Q6622" i="1"/>
  <c r="Q7263" i="1"/>
  <c r="R7271" i="1"/>
  <c r="Q7279" i="1"/>
  <c r="Q7283" i="1"/>
  <c r="R7287" i="1"/>
  <c r="P6936" i="1"/>
  <c r="P6724" i="1"/>
  <c r="P7327" i="1"/>
  <c r="P7092" i="1"/>
  <c r="P6940" i="1"/>
  <c r="P7331" i="1"/>
  <c r="P7096" i="1"/>
  <c r="P6728" i="1"/>
  <c r="P7100" i="1"/>
  <c r="P7335" i="1"/>
  <c r="P6944" i="1"/>
  <c r="P6732" i="1"/>
  <c r="P7339" i="1"/>
  <c r="P6736" i="1"/>
  <c r="P6948" i="1"/>
  <c r="P7104" i="1"/>
  <c r="P6952" i="1"/>
  <c r="P7108" i="1"/>
  <c r="P6740" i="1"/>
  <c r="P7343" i="1"/>
  <c r="P7347" i="1"/>
  <c r="P6744" i="1"/>
  <c r="P6956" i="1"/>
  <c r="P7112" i="1"/>
  <c r="P6960" i="1"/>
  <c r="P6748" i="1"/>
  <c r="P7351" i="1"/>
  <c r="P7116" i="1"/>
  <c r="P7355" i="1"/>
  <c r="P6752" i="1"/>
  <c r="P7120" i="1"/>
  <c r="P6964" i="1"/>
  <c r="P6756" i="1"/>
  <c r="P6968" i="1"/>
  <c r="P7359" i="1"/>
  <c r="P7124" i="1"/>
  <c r="P7363" i="1"/>
  <c r="P6760" i="1"/>
  <c r="P7128" i="1"/>
  <c r="P6972" i="1"/>
  <c r="P6976" i="1"/>
  <c r="P6764" i="1"/>
  <c r="P7367" i="1"/>
  <c r="P7132" i="1"/>
  <c r="P7371" i="1"/>
  <c r="P6980" i="1"/>
  <c r="P6768" i="1"/>
  <c r="P7136" i="1"/>
  <c r="P7140" i="1"/>
  <c r="P6984" i="1"/>
  <c r="P6772" i="1"/>
  <c r="P7375" i="1"/>
  <c r="P6776" i="1"/>
  <c r="P6988" i="1"/>
  <c r="P7379" i="1"/>
  <c r="P7144" i="1"/>
  <c r="P6780" i="1"/>
  <c r="P7383" i="1"/>
  <c r="P6992" i="1"/>
  <c r="P7148" i="1"/>
  <c r="P7387" i="1"/>
  <c r="P6784" i="1"/>
  <c r="P6996" i="1"/>
  <c r="P7152" i="1"/>
  <c r="P7223" i="1"/>
  <c r="P7404" i="1"/>
  <c r="O7444" i="1"/>
  <c r="O6647" i="1"/>
  <c r="O7077" i="1"/>
  <c r="O6837" i="1"/>
  <c r="O6709" i="1"/>
  <c r="Q7255" i="1"/>
  <c r="R7255" i="1"/>
  <c r="O6214" i="1"/>
  <c r="O7447" i="1"/>
  <c r="O6883" i="1"/>
  <c r="O7001" i="1"/>
  <c r="O7187" i="1"/>
  <c r="P7344" i="1"/>
  <c r="P6741" i="1"/>
  <c r="P6953" i="1"/>
  <c r="P7109" i="1"/>
  <c r="O7214" i="1"/>
  <c r="O7395" i="1"/>
  <c r="O7222" i="1"/>
  <c r="O7403" i="1"/>
  <c r="O7230" i="1"/>
  <c r="O7411" i="1"/>
  <c r="P7395" i="1"/>
  <c r="P7214" i="1"/>
  <c r="P7403" i="1"/>
  <c r="P7222" i="1"/>
  <c r="P7411" i="1"/>
  <c r="P7230" i="1"/>
  <c r="R6605" i="1"/>
  <c r="R6597" i="1"/>
  <c r="Q6589" i="1"/>
  <c r="S6589" i="1" s="1"/>
  <c r="P7157" i="1"/>
  <c r="P6853" i="1"/>
  <c r="P6907" i="1"/>
  <c r="P7416" i="1"/>
  <c r="P7420" i="1"/>
  <c r="P7161" i="1"/>
  <c r="P6911" i="1"/>
  <c r="P6857" i="1"/>
  <c r="P7165" i="1"/>
  <c r="P6915" i="1"/>
  <c r="P7424" i="1"/>
  <c r="P6861" i="1"/>
  <c r="P7169" i="1"/>
  <c r="P7428" i="1"/>
  <c r="P6919" i="1"/>
  <c r="P6865" i="1"/>
  <c r="P7173" i="1"/>
  <c r="P6923" i="1"/>
  <c r="P7432" i="1"/>
  <c r="P6869" i="1"/>
  <c r="P6873" i="1"/>
  <c r="P7436" i="1"/>
  <c r="P6927" i="1"/>
  <c r="P7177" i="1"/>
  <c r="P7181" i="1"/>
  <c r="P6931" i="1"/>
  <c r="P7440" i="1"/>
  <c r="P6877" i="1"/>
  <c r="P6651" i="1"/>
  <c r="P6647" i="1"/>
  <c r="P7444" i="1"/>
  <c r="P6661" i="1"/>
  <c r="P7029" i="1"/>
  <c r="P6789" i="1"/>
  <c r="P6665" i="1"/>
  <c r="P7033" i="1"/>
  <c r="P6793" i="1"/>
  <c r="P6669" i="1"/>
  <c r="P7037" i="1"/>
  <c r="P6797" i="1"/>
  <c r="P6673" i="1"/>
  <c r="P6801" i="1"/>
  <c r="P7041" i="1"/>
  <c r="P6677" i="1"/>
  <c r="P6805" i="1"/>
  <c r="P7045" i="1"/>
  <c r="P7049" i="1"/>
  <c r="P6809" i="1"/>
  <c r="P6681" i="1"/>
  <c r="P6685" i="1"/>
  <c r="P7053" i="1"/>
  <c r="P6813" i="1"/>
  <c r="P6689" i="1"/>
  <c r="P7057" i="1"/>
  <c r="P6817" i="1"/>
  <c r="P6693" i="1"/>
  <c r="P7061" i="1"/>
  <c r="P6821" i="1"/>
  <c r="P6697" i="1"/>
  <c r="P7065" i="1"/>
  <c r="P6825" i="1"/>
  <c r="P6701" i="1"/>
  <c r="P6829" i="1"/>
  <c r="P7069" i="1"/>
  <c r="P6705" i="1"/>
  <c r="P6833" i="1"/>
  <c r="P7073" i="1"/>
  <c r="P6709" i="1"/>
  <c r="P6837" i="1"/>
  <c r="P7077" i="1"/>
  <c r="P6713" i="1"/>
  <c r="P6841" i="1"/>
  <c r="P7081" i="1"/>
  <c r="P7085" i="1"/>
  <c r="P6845" i="1"/>
  <c r="P6717" i="1"/>
  <c r="P7089" i="1"/>
  <c r="P6721" i="1"/>
  <c r="P6849" i="1"/>
  <c r="R7251" i="1"/>
  <c r="Q6580" i="1"/>
  <c r="Q6564" i="1"/>
  <c r="P7001" i="1"/>
  <c r="P7447" i="1"/>
  <c r="P7187" i="1"/>
  <c r="P6883" i="1"/>
  <c r="P7451" i="1"/>
  <c r="P7005" i="1"/>
  <c r="P7191" i="1"/>
  <c r="P6887" i="1"/>
  <c r="P7455" i="1"/>
  <c r="P6891" i="1"/>
  <c r="P7009" i="1"/>
  <c r="P7195" i="1"/>
  <c r="P7459" i="1"/>
  <c r="P6895" i="1"/>
  <c r="P7013" i="1"/>
  <c r="P7199" i="1"/>
  <c r="P7017" i="1"/>
  <c r="P7463" i="1"/>
  <c r="P6899" i="1"/>
  <c r="P7203" i="1"/>
  <c r="P7467" i="1"/>
  <c r="P7021" i="1"/>
  <c r="P6903" i="1"/>
  <c r="P7207" i="1"/>
  <c r="P7471" i="1"/>
  <c r="P7025" i="1"/>
  <c r="P6658" i="1"/>
  <c r="R6629" i="1"/>
  <c r="Q7267" i="1"/>
  <c r="R7267" i="1"/>
  <c r="R7275" i="1"/>
  <c r="Q7275" i="1"/>
  <c r="Q7291" i="1"/>
  <c r="R7291" i="1"/>
  <c r="O7092" i="1"/>
  <c r="O7327" i="1"/>
  <c r="O6724" i="1"/>
  <c r="O6936" i="1"/>
  <c r="O7331" i="1"/>
  <c r="O7096" i="1"/>
  <c r="O6728" i="1"/>
  <c r="O6940" i="1"/>
  <c r="O7100" i="1"/>
  <c r="O6944" i="1"/>
  <c r="O7335" i="1"/>
  <c r="O6732" i="1"/>
  <c r="O7104" i="1"/>
  <c r="O6948" i="1"/>
  <c r="O6736" i="1"/>
  <c r="O7339" i="1"/>
  <c r="O6952" i="1"/>
  <c r="O7343" i="1"/>
  <c r="O6740" i="1"/>
  <c r="O7108" i="1"/>
  <c r="O7347" i="1"/>
  <c r="O6956" i="1"/>
  <c r="O7112" i="1"/>
  <c r="O6744" i="1"/>
  <c r="O7116" i="1"/>
  <c r="O6960" i="1"/>
  <c r="O7351" i="1"/>
  <c r="O6748" i="1"/>
  <c r="O7355" i="1"/>
  <c r="O6964" i="1"/>
  <c r="O7120" i="1"/>
  <c r="O6752" i="1"/>
  <c r="O7359" i="1"/>
  <c r="O6968" i="1"/>
  <c r="O7124" i="1"/>
  <c r="O6756" i="1"/>
  <c r="O7363" i="1"/>
  <c r="O6972" i="1"/>
  <c r="O7128" i="1"/>
  <c r="O6760" i="1"/>
  <c r="O7132" i="1"/>
  <c r="O7367" i="1"/>
  <c r="O6976" i="1"/>
  <c r="O6764" i="1"/>
  <c r="O7371" i="1"/>
  <c r="O7136" i="1"/>
  <c r="O6980" i="1"/>
  <c r="O6768" i="1"/>
  <c r="O7140" i="1"/>
  <c r="O6984" i="1"/>
  <c r="O6772" i="1"/>
  <c r="O7375" i="1"/>
  <c r="O7379" i="1"/>
  <c r="O7144" i="1"/>
  <c r="O6988" i="1"/>
  <c r="O6776" i="1"/>
  <c r="O7148" i="1"/>
  <c r="O7383" i="1"/>
  <c r="O6780" i="1"/>
  <c r="O6992" i="1"/>
  <c r="O7387" i="1"/>
  <c r="O7152" i="1"/>
  <c r="O6996" i="1"/>
  <c r="O6784" i="1"/>
  <c r="O7231" i="1"/>
  <c r="O7412" i="1"/>
  <c r="O7177" i="1"/>
  <c r="O6873" i="1"/>
  <c r="O7436" i="1"/>
  <c r="O6927" i="1"/>
  <c r="O7041" i="1"/>
  <c r="O6801" i="1"/>
  <c r="O6673" i="1"/>
  <c r="O6825" i="1"/>
  <c r="O7065" i="1"/>
  <c r="O6697" i="1"/>
  <c r="O6849" i="1"/>
  <c r="O7089" i="1"/>
  <c r="O6721" i="1"/>
  <c r="Q6654" i="1"/>
  <c r="R6654" i="1"/>
  <c r="P7105" i="1"/>
  <c r="P7340" i="1"/>
  <c r="P6949" i="1"/>
  <c r="P6737" i="1"/>
  <c r="P6769" i="1"/>
  <c r="P6981" i="1"/>
  <c r="P7137" i="1"/>
  <c r="P7372" i="1"/>
  <c r="O6651" i="1"/>
  <c r="O7181" i="1"/>
  <c r="O7440" i="1"/>
  <c r="O6877" i="1"/>
  <c r="O6931" i="1"/>
  <c r="O6797" i="1"/>
  <c r="O7037" i="1"/>
  <c r="O6669" i="1"/>
  <c r="O7069" i="1"/>
  <c r="O6701" i="1"/>
  <c r="O6829" i="1"/>
  <c r="R7259" i="1"/>
  <c r="Q7259" i="1"/>
  <c r="P7348" i="1"/>
  <c r="P7113" i="1"/>
  <c r="P6745" i="1"/>
  <c r="P6957" i="1"/>
  <c r="P6973" i="1"/>
  <c r="P7364" i="1"/>
  <c r="P7129" i="1"/>
  <c r="P6761" i="1"/>
  <c r="P7380" i="1"/>
  <c r="P7145" i="1"/>
  <c r="P6989" i="1"/>
  <c r="P6777" i="1"/>
  <c r="O7397" i="1"/>
  <c r="O7216" i="1"/>
  <c r="O7405" i="1"/>
  <c r="O7224" i="1"/>
  <c r="O7413" i="1"/>
  <c r="O7232" i="1"/>
  <c r="R6611" i="1"/>
  <c r="Q6611" i="1"/>
  <c r="R6603" i="1"/>
  <c r="Q6603" i="1"/>
  <c r="Q6595" i="1"/>
  <c r="R6595" i="1"/>
  <c r="Q6587" i="1"/>
  <c r="S6587" i="1" s="1"/>
  <c r="P7397" i="1"/>
  <c r="P7216" i="1"/>
  <c r="P7224" i="1"/>
  <c r="P7405" i="1"/>
  <c r="P7232" i="1"/>
  <c r="P7413" i="1"/>
  <c r="P6854" i="1"/>
  <c r="P6908" i="1"/>
  <c r="P7158" i="1"/>
  <c r="P7417" i="1"/>
  <c r="P7421" i="1"/>
  <c r="P6912" i="1"/>
  <c r="P7162" i="1"/>
  <c r="P6858" i="1"/>
  <c r="P6862" i="1"/>
  <c r="P7425" i="1"/>
  <c r="P6916" i="1"/>
  <c r="P7166" i="1"/>
  <c r="P7429" i="1"/>
  <c r="P6920" i="1"/>
  <c r="P7170" i="1"/>
  <c r="P6866" i="1"/>
  <c r="P6924" i="1"/>
  <c r="P6870" i="1"/>
  <c r="P7174" i="1"/>
  <c r="P7433" i="1"/>
  <c r="P7437" i="1"/>
  <c r="P6928" i="1"/>
  <c r="P6874" i="1"/>
  <c r="P7178" i="1"/>
  <c r="P6932" i="1"/>
  <c r="P6878" i="1"/>
  <c r="P7182" i="1"/>
  <c r="P7441" i="1"/>
  <c r="P6650" i="1"/>
  <c r="O6722" i="1"/>
  <c r="O6850" i="1"/>
  <c r="O7090" i="1"/>
  <c r="P6662" i="1"/>
  <c r="P7030" i="1"/>
  <c r="P6790" i="1"/>
  <c r="P7034" i="1"/>
  <c r="P6794" i="1"/>
  <c r="P6666" i="1"/>
  <c r="P6670" i="1"/>
  <c r="P7038" i="1"/>
  <c r="P6798" i="1"/>
  <c r="P6802" i="1"/>
  <c r="P7042" i="1"/>
  <c r="P6674" i="1"/>
  <c r="P7046" i="1"/>
  <c r="P6806" i="1"/>
  <c r="P6678" i="1"/>
  <c r="P7050" i="1"/>
  <c r="P6682" i="1"/>
  <c r="P6810" i="1"/>
  <c r="P6686" i="1"/>
  <c r="P6814" i="1"/>
  <c r="P7054" i="1"/>
  <c r="P6818" i="1"/>
  <c r="P7058" i="1"/>
  <c r="P6690" i="1"/>
  <c r="P7062" i="1"/>
  <c r="P6822" i="1"/>
  <c r="P6694" i="1"/>
  <c r="P7066" i="1"/>
  <c r="P6826" i="1"/>
  <c r="P6698" i="1"/>
  <c r="P6702" i="1"/>
  <c r="P6830" i="1"/>
  <c r="P7070" i="1"/>
  <c r="P7074" i="1"/>
  <c r="P6834" i="1"/>
  <c r="P6706" i="1"/>
  <c r="P7078" i="1"/>
  <c r="P6710" i="1"/>
  <c r="P6838" i="1"/>
  <c r="P7082" i="1"/>
  <c r="P6842" i="1"/>
  <c r="P6714" i="1"/>
  <c r="P6718" i="1"/>
  <c r="P7086" i="1"/>
  <c r="P6846" i="1"/>
  <c r="P7448" i="1"/>
  <c r="P7188" i="1"/>
  <c r="P6884" i="1"/>
  <c r="P7002" i="1"/>
  <c r="P7452" i="1"/>
  <c r="P7192" i="1"/>
  <c r="P7006" i="1"/>
  <c r="P6888" i="1"/>
  <c r="P7456" i="1"/>
  <c r="P7196" i="1"/>
  <c r="P6892" i="1"/>
  <c r="P7010" i="1"/>
  <c r="P7460" i="1"/>
  <c r="P6896" i="1"/>
  <c r="P7200" i="1"/>
  <c r="P7014" i="1"/>
  <c r="P7464" i="1"/>
  <c r="P7018" i="1"/>
  <c r="P7204" i="1"/>
  <c r="P6900" i="1"/>
  <c r="P7468" i="1"/>
  <c r="P7022" i="1"/>
  <c r="P7208" i="1"/>
  <c r="P6904" i="1"/>
  <c r="P7472" i="1"/>
  <c r="P7026" i="1"/>
  <c r="P6657" i="1"/>
  <c r="R7264" i="1"/>
  <c r="Q7268" i="1"/>
  <c r="R7268" i="1"/>
  <c r="R7272" i="1"/>
  <c r="Q7276" i="1"/>
  <c r="Q7280" i="1"/>
  <c r="R7280" i="1"/>
  <c r="Q7284" i="1"/>
  <c r="Q7288" i="1"/>
  <c r="R7292" i="1"/>
  <c r="Q7292" i="1"/>
  <c r="O6725" i="1"/>
  <c r="O6937" i="1"/>
  <c r="O7328" i="1"/>
  <c r="O7093" i="1"/>
  <c r="O6729" i="1"/>
  <c r="O6941" i="1"/>
  <c r="O7332" i="1"/>
  <c r="O7097" i="1"/>
  <c r="O6945" i="1"/>
  <c r="O6733" i="1"/>
  <c r="O7336" i="1"/>
  <c r="O7101" i="1"/>
  <c r="O6737" i="1"/>
  <c r="O7340" i="1"/>
  <c r="O6949" i="1"/>
  <c r="O7105" i="1"/>
  <c r="O7109" i="1"/>
  <c r="O6741" i="1"/>
  <c r="O6953" i="1"/>
  <c r="O7344" i="1"/>
  <c r="O6745" i="1"/>
  <c r="O6957" i="1"/>
  <c r="O7113" i="1"/>
  <c r="O7348" i="1"/>
  <c r="O6961" i="1"/>
  <c r="O6749" i="1"/>
  <c r="O7352" i="1"/>
  <c r="O7117" i="1"/>
  <c r="O6965" i="1"/>
  <c r="O7121" i="1"/>
  <c r="O7356" i="1"/>
  <c r="O6753" i="1"/>
  <c r="O7125" i="1"/>
  <c r="O7360" i="1"/>
  <c r="O6757" i="1"/>
  <c r="O6969" i="1"/>
  <c r="O6761" i="1"/>
  <c r="O7364" i="1"/>
  <c r="O7129" i="1"/>
  <c r="O6973" i="1"/>
  <c r="O6765" i="1"/>
  <c r="O7368" i="1"/>
  <c r="O6977" i="1"/>
  <c r="O7133" i="1"/>
  <c r="O7372" i="1"/>
  <c r="O7137" i="1"/>
  <c r="O6981" i="1"/>
  <c r="O6769" i="1"/>
  <c r="O7141" i="1"/>
  <c r="O7376" i="1"/>
  <c r="O6985" i="1"/>
  <c r="O6773" i="1"/>
  <c r="O6777" i="1"/>
  <c r="O7380" i="1"/>
  <c r="O7145" i="1"/>
  <c r="O6989" i="1"/>
  <c r="O7149" i="1"/>
  <c r="O7384" i="1"/>
  <c r="O6781" i="1"/>
  <c r="O6993" i="1"/>
  <c r="O7388" i="1"/>
  <c r="O6997" i="1"/>
  <c r="O7153" i="1"/>
  <c r="O6785" i="1"/>
  <c r="P7396" i="1"/>
  <c r="P7215" i="1"/>
  <c r="O6911" i="1"/>
  <c r="O7161" i="1"/>
  <c r="O7420" i="1"/>
  <c r="O6857" i="1"/>
  <c r="O6705" i="1"/>
  <c r="O6833" i="1"/>
  <c r="O7073" i="1"/>
  <c r="R6560" i="1"/>
  <c r="O7459" i="1"/>
  <c r="O7199" i="1"/>
  <c r="O7013" i="1"/>
  <c r="O6895" i="1"/>
  <c r="P7117" i="1"/>
  <c r="P6961" i="1"/>
  <c r="P7352" i="1"/>
  <c r="P6749" i="1"/>
  <c r="O7390" i="1"/>
  <c r="O7209" i="1"/>
  <c r="O7398" i="1"/>
  <c r="O7217" i="1"/>
  <c r="O7225" i="1"/>
  <c r="O7406" i="1"/>
  <c r="R7233" i="1"/>
  <c r="Q7233" i="1"/>
  <c r="Q6594" i="1"/>
  <c r="R6594" i="1"/>
  <c r="P7390" i="1"/>
  <c r="P7209" i="1"/>
  <c r="P7217" i="1"/>
  <c r="P7398" i="1"/>
  <c r="P7406" i="1"/>
  <c r="P7225" i="1"/>
  <c r="Q6602" i="1"/>
  <c r="O6189" i="1"/>
  <c r="O7417" i="1"/>
  <c r="O6908" i="1"/>
  <c r="O7158" i="1"/>
  <c r="O6854" i="1"/>
  <c r="O6858" i="1"/>
  <c r="O7162" i="1"/>
  <c r="O6912" i="1"/>
  <c r="O7421" i="1"/>
  <c r="O6197" i="1"/>
  <c r="O7166" i="1"/>
  <c r="O7425" i="1"/>
  <c r="O6916" i="1"/>
  <c r="O6862" i="1"/>
  <c r="O7429" i="1"/>
  <c r="O6866" i="1"/>
  <c r="O7170" i="1"/>
  <c r="O6920" i="1"/>
  <c r="O6205" i="1"/>
  <c r="O7433" i="1"/>
  <c r="O7174" i="1"/>
  <c r="O6924" i="1"/>
  <c r="O6870" i="1"/>
  <c r="O7178" i="1"/>
  <c r="O6874" i="1"/>
  <c r="O6928" i="1"/>
  <c r="O7437" i="1"/>
  <c r="O6650" i="1"/>
  <c r="O7441" i="1"/>
  <c r="O7182" i="1"/>
  <c r="O6878" i="1"/>
  <c r="O6932" i="1"/>
  <c r="P7090" i="1"/>
  <c r="P6850" i="1"/>
  <c r="P6722" i="1"/>
  <c r="O7030" i="1"/>
  <c r="O6790" i="1"/>
  <c r="O6662" i="1"/>
  <c r="O6666" i="1"/>
  <c r="O6794" i="1"/>
  <c r="O7034" i="1"/>
  <c r="O6798" i="1"/>
  <c r="O7038" i="1"/>
  <c r="O6670" i="1"/>
  <c r="O6674" i="1"/>
  <c r="O7042" i="1"/>
  <c r="O6802" i="1"/>
  <c r="O6678" i="1"/>
  <c r="O6806" i="1"/>
  <c r="O7046" i="1"/>
  <c r="O6682" i="1"/>
  <c r="O6810" i="1"/>
  <c r="O7050" i="1"/>
  <c r="O6814" i="1"/>
  <c r="O7054" i="1"/>
  <c r="O6686" i="1"/>
  <c r="O6690" i="1"/>
  <c r="O6818" i="1"/>
  <c r="O7058" i="1"/>
  <c r="O6694" i="1"/>
  <c r="O6822" i="1"/>
  <c r="O7062" i="1"/>
  <c r="O6698" i="1"/>
  <c r="O6826" i="1"/>
  <c r="O7066" i="1"/>
  <c r="O6830" i="1"/>
  <c r="O7070" i="1"/>
  <c r="O6702" i="1"/>
  <c r="O6706" i="1"/>
  <c r="O6834" i="1"/>
  <c r="O7074" i="1"/>
  <c r="O6710" i="1"/>
  <c r="O6838" i="1"/>
  <c r="O7078" i="1"/>
  <c r="O6714" i="1"/>
  <c r="O6842" i="1"/>
  <c r="O7082" i="1"/>
  <c r="O6846" i="1"/>
  <c r="O7086" i="1"/>
  <c r="O6718" i="1"/>
  <c r="R7240" i="1"/>
  <c r="Q7240" i="1"/>
  <c r="Q7244" i="1"/>
  <c r="Q7248" i="1"/>
  <c r="Q7252" i="1"/>
  <c r="R7256" i="1"/>
  <c r="Q7256" i="1"/>
  <c r="Q7260" i="1"/>
  <c r="Q6571" i="1"/>
  <c r="Q6567" i="1"/>
  <c r="R6567" i="1"/>
  <c r="Q6563" i="1"/>
  <c r="Q6616" i="1"/>
  <c r="O7448" i="1"/>
  <c r="O7188" i="1"/>
  <c r="O6884" i="1"/>
  <c r="O7002" i="1"/>
  <c r="O7452" i="1"/>
  <c r="O7192" i="1"/>
  <c r="O6888" i="1"/>
  <c r="O7006" i="1"/>
  <c r="O7456" i="1"/>
  <c r="O6892" i="1"/>
  <c r="O7196" i="1"/>
  <c r="O7010" i="1"/>
  <c r="O7460" i="1"/>
  <c r="O7014" i="1"/>
  <c r="O7200" i="1"/>
  <c r="O6896" i="1"/>
  <c r="O6900" i="1"/>
  <c r="O7464" i="1"/>
  <c r="O7018" i="1"/>
  <c r="O7204" i="1"/>
  <c r="O7468" i="1"/>
  <c r="O7208" i="1"/>
  <c r="O6904" i="1"/>
  <c r="O7022" i="1"/>
  <c r="O7472" i="1"/>
  <c r="O7026" i="1"/>
  <c r="O6657" i="1"/>
  <c r="Q6653" i="1"/>
  <c r="R6653" i="1"/>
  <c r="R6644" i="1"/>
  <c r="R6636" i="1"/>
  <c r="R6632" i="1"/>
  <c r="Q6628" i="1"/>
  <c r="R6620" i="1"/>
  <c r="Q7289" i="1"/>
  <c r="S7289" i="1" s="1"/>
  <c r="O6786" i="1"/>
  <c r="O6998" i="1"/>
  <c r="O7389" i="1"/>
  <c r="O7154" i="1"/>
  <c r="P6726" i="1"/>
  <c r="P7094" i="1"/>
  <c r="P7329" i="1"/>
  <c r="P6938" i="1"/>
  <c r="P7333" i="1"/>
  <c r="P7098" i="1"/>
  <c r="P6942" i="1"/>
  <c r="P6730" i="1"/>
  <c r="P6734" i="1"/>
  <c r="P7337" i="1"/>
  <c r="P7102" i="1"/>
  <c r="P6946" i="1"/>
  <c r="P7341" i="1"/>
  <c r="P7106" i="1"/>
  <c r="P6738" i="1"/>
  <c r="P6950" i="1"/>
  <c r="P7345" i="1"/>
  <c r="P7110" i="1"/>
  <c r="P6954" i="1"/>
  <c r="P6742" i="1"/>
  <c r="P7349" i="1"/>
  <c r="P7114" i="1"/>
  <c r="P6958" i="1"/>
  <c r="P6746" i="1"/>
  <c r="P6750" i="1"/>
  <c r="P7353" i="1"/>
  <c r="P6962" i="1"/>
  <c r="P7118" i="1"/>
  <c r="P7122" i="1"/>
  <c r="P6966" i="1"/>
  <c r="P7357" i="1"/>
  <c r="P6754" i="1"/>
  <c r="P6970" i="1"/>
  <c r="P7126" i="1"/>
  <c r="P6758" i="1"/>
  <c r="P7361" i="1"/>
  <c r="P7365" i="1"/>
  <c r="P7130" i="1"/>
  <c r="P6974" i="1"/>
  <c r="P6762" i="1"/>
  <c r="P6766" i="1"/>
  <c r="P7134" i="1"/>
  <c r="P6978" i="1"/>
  <c r="P7369" i="1"/>
  <c r="P7373" i="1"/>
  <c r="P7138" i="1"/>
  <c r="P6982" i="1"/>
  <c r="P6770" i="1"/>
  <c r="P7142" i="1"/>
  <c r="P7377" i="1"/>
  <c r="P6986" i="1"/>
  <c r="P6774" i="1"/>
  <c r="P7146" i="1"/>
  <c r="P7381" i="1"/>
  <c r="P6990" i="1"/>
  <c r="P6778" i="1"/>
  <c r="P7150" i="1"/>
  <c r="P7385" i="1"/>
  <c r="P6782" i="1"/>
  <c r="P6994" i="1"/>
  <c r="P6289" i="1"/>
  <c r="R6289" i="1" s="1"/>
  <c r="P6337" i="1"/>
  <c r="Q6337" i="1" s="1"/>
  <c r="O6361" i="1"/>
  <c r="R6361" i="1" s="1"/>
  <c r="O6257" i="1"/>
  <c r="Q6257" i="1" s="1"/>
  <c r="O6249" i="1"/>
  <c r="Q6249" i="1" s="1"/>
  <c r="P6265" i="1"/>
  <c r="R6265" i="1" s="1"/>
  <c r="P6362" i="1"/>
  <c r="R6362" i="1" s="1"/>
  <c r="P6266" i="1"/>
  <c r="R6266" i="1" s="1"/>
  <c r="O6385" i="1"/>
  <c r="R6385" i="1" s="1"/>
  <c r="O6290" i="1"/>
  <c r="Q6290" i="1" s="1"/>
  <c r="O6282" i="1"/>
  <c r="Q6282" i="1" s="1"/>
  <c r="O6258" i="1"/>
  <c r="R6258" i="1" s="1"/>
  <c r="P6458" i="1"/>
  <c r="Q6458" i="1" s="1"/>
  <c r="P6418" i="1"/>
  <c r="R6418" i="1" s="1"/>
  <c r="P6322" i="1"/>
  <c r="Q6322" i="1" s="1"/>
  <c r="P6450" i="1"/>
  <c r="Q6450" i="1" s="1"/>
  <c r="P6409" i="1"/>
  <c r="R6409" i="1" s="1"/>
  <c r="P6314" i="1"/>
  <c r="Q6314" i="1" s="1"/>
  <c r="P6449" i="1"/>
  <c r="R6449" i="1" s="1"/>
  <c r="P6402" i="1"/>
  <c r="R6402" i="1" s="1"/>
  <c r="O6426" i="1"/>
  <c r="R6426" i="1" s="1"/>
  <c r="P6394" i="1"/>
  <c r="R6394" i="1" s="1"/>
  <c r="O6434" i="1"/>
  <c r="Q6434" i="1" s="1"/>
  <c r="P6338" i="1"/>
  <c r="Q6338" i="1" s="1"/>
  <c r="O6250" i="1"/>
  <c r="R6250" i="1" s="1"/>
  <c r="P6442" i="1"/>
  <c r="Q6442" i="1" s="1"/>
  <c r="P6410" i="1"/>
  <c r="Q6410" i="1" s="1"/>
  <c r="P6306" i="1"/>
  <c r="Q6306" i="1" s="1"/>
  <c r="O6457" i="1"/>
  <c r="Q6457" i="1" s="1"/>
  <c r="O6378" i="1"/>
  <c r="Q6378" i="1" s="1"/>
  <c r="O6346" i="1"/>
  <c r="Q6346" i="1" s="1"/>
  <c r="O6274" i="1"/>
  <c r="Q6274" i="1" s="1"/>
  <c r="P6370" i="1"/>
  <c r="R6370" i="1" s="1"/>
  <c r="P6330" i="1"/>
  <c r="R6330" i="1" s="1"/>
  <c r="P6298" i="1"/>
  <c r="Q6298" i="1" s="1"/>
  <c r="P6386" i="1"/>
  <c r="Q6386" i="1" s="1"/>
  <c r="P6354" i="1"/>
  <c r="R6354" i="1" s="1"/>
  <c r="P6242" i="1"/>
  <c r="R6242" i="1" s="1"/>
  <c r="P6513" i="1"/>
  <c r="Q6513" i="1" s="1"/>
  <c r="O6473" i="1"/>
  <c r="Q6473" i="1" s="1"/>
  <c r="P6480" i="1"/>
  <c r="Q6480" i="1" s="1"/>
  <c r="O6433" i="1"/>
  <c r="R6433" i="1" s="1"/>
  <c r="P6497" i="1"/>
  <c r="R6497" i="1" s="1"/>
  <c r="P6281" i="1"/>
  <c r="R6281" i="1" s="1"/>
  <c r="O6353" i="1"/>
  <c r="Q6353" i="1" s="1"/>
  <c r="P6530" i="1"/>
  <c r="R6530" i="1" s="1"/>
  <c r="P6401" i="1"/>
  <c r="R6401" i="1" s="1"/>
  <c r="P6377" i="1"/>
  <c r="R6377" i="1" s="1"/>
  <c r="P6329" i="1"/>
  <c r="R6329" i="1" s="1"/>
  <c r="P6529" i="1"/>
  <c r="R6529" i="1" s="1"/>
  <c r="P6321" i="1"/>
  <c r="R6321" i="1" s="1"/>
  <c r="O6345" i="1"/>
  <c r="R6345" i="1" s="1"/>
  <c r="O6252" i="1"/>
  <c r="Q6252" i="1" s="1"/>
  <c r="P6194" i="1"/>
  <c r="O6194" i="1"/>
  <c r="O6202" i="1"/>
  <c r="P6553" i="1"/>
  <c r="R6553" i="1" s="1"/>
  <c r="P6521" i="1"/>
  <c r="R6521" i="1" s="1"/>
  <c r="P6313" i="1"/>
  <c r="R6313" i="1" s="1"/>
  <c r="P5944" i="1"/>
  <c r="P6417" i="1"/>
  <c r="R6417" i="1" s="1"/>
  <c r="P6305" i="1"/>
  <c r="R6305" i="1" s="1"/>
  <c r="P6505" i="1"/>
  <c r="Q6505" i="1" s="1"/>
  <c r="P6441" i="1"/>
  <c r="Q6441" i="1" s="1"/>
  <c r="O6465" i="1"/>
  <c r="R6465" i="1" s="1"/>
  <c r="O6393" i="1"/>
  <c r="R6393" i="1" s="1"/>
  <c r="O6369" i="1"/>
  <c r="Q6369" i="1" s="1"/>
  <c r="P6219" i="1"/>
  <c r="P6227" i="1"/>
  <c r="P6235" i="1"/>
  <c r="P6288" i="1"/>
  <c r="R6288" i="1" s="1"/>
  <c r="O6145" i="1"/>
  <c r="O6137" i="1"/>
  <c r="O6216" i="1"/>
  <c r="O6224" i="1"/>
  <c r="O6232" i="1"/>
  <c r="P6388" i="1"/>
  <c r="R6388" i="1" s="1"/>
  <c r="O6474" i="1"/>
  <c r="Q6474" i="1" s="1"/>
  <c r="P6482" i="1"/>
  <c r="R6482" i="1" s="1"/>
  <c r="O6546" i="1"/>
  <c r="R6546" i="1" s="1"/>
  <c r="O6219" i="1"/>
  <c r="O6227" i="1"/>
  <c r="O6235" i="1"/>
  <c r="P6506" i="1"/>
  <c r="Q6506" i="1" s="1"/>
  <c r="P6538" i="1"/>
  <c r="Q6538" i="1" s="1"/>
  <c r="P6554" i="1"/>
  <c r="Q6554" i="1" s="1"/>
  <c r="P6522" i="1"/>
  <c r="Q6522" i="1" s="1"/>
  <c r="O6498" i="1"/>
  <c r="R6498" i="1" s="1"/>
  <c r="O6466" i="1"/>
  <c r="Q6466" i="1" s="1"/>
  <c r="P6214" i="1"/>
  <c r="P6222" i="1"/>
  <c r="P6230" i="1"/>
  <c r="P6238" i="1"/>
  <c r="O6165" i="1"/>
  <c r="O6173" i="1"/>
  <c r="O6181" i="1"/>
  <c r="P6165" i="1"/>
  <c r="P6173" i="1"/>
  <c r="P6145" i="1"/>
  <c r="O6380" i="1"/>
  <c r="R6380" i="1" s="1"/>
  <c r="O6332" i="1"/>
  <c r="Q6332" i="1" s="1"/>
  <c r="P6537" i="1"/>
  <c r="R6537" i="1" s="1"/>
  <c r="P6514" i="1"/>
  <c r="Q6514" i="1" s="1"/>
  <c r="P6490" i="1"/>
  <c r="R6490" i="1" s="1"/>
  <c r="P6372" i="1"/>
  <c r="R6372" i="1" s="1"/>
  <c r="O6348" i="1"/>
  <c r="Q6348" i="1" s="1"/>
  <c r="P6558" i="1"/>
  <c r="R6558" i="1" s="1"/>
  <c r="O6284" i="1"/>
  <c r="Q6284" i="1" s="1"/>
  <c r="P6556" i="1"/>
  <c r="Q6556" i="1" s="1"/>
  <c r="P6468" i="1"/>
  <c r="R6468" i="1" s="1"/>
  <c r="P6489" i="1"/>
  <c r="Q6489" i="1" s="1"/>
  <c r="P6452" i="1"/>
  <c r="Q6452" i="1" s="1"/>
  <c r="P6356" i="1"/>
  <c r="Q6356" i="1" s="1"/>
  <c r="Q6319" i="1"/>
  <c r="O6425" i="1"/>
  <c r="R6425" i="1" s="1"/>
  <c r="O6364" i="1"/>
  <c r="R6364" i="1" s="1"/>
  <c r="O6268" i="1"/>
  <c r="Q6268" i="1" s="1"/>
  <c r="P6545" i="1"/>
  <c r="R6545" i="1" s="1"/>
  <c r="P6481" i="1"/>
  <c r="R6481" i="1" s="1"/>
  <c r="P6404" i="1"/>
  <c r="Q6404" i="1" s="1"/>
  <c r="P6352" i="1"/>
  <c r="Q6352" i="1" s="1"/>
  <c r="P6420" i="1"/>
  <c r="R6420" i="1" s="1"/>
  <c r="O6300" i="1"/>
  <c r="R6300" i="1" s="1"/>
  <c r="P6436" i="1"/>
  <c r="R6436" i="1" s="1"/>
  <c r="O6316" i="1"/>
  <c r="Q6316" i="1" s="1"/>
  <c r="P6540" i="1"/>
  <c r="R6540" i="1" s="1"/>
  <c r="P6524" i="1"/>
  <c r="R6524" i="1" s="1"/>
  <c r="P6508" i="1"/>
  <c r="Q6508" i="1" s="1"/>
  <c r="P6340" i="1"/>
  <c r="R6340" i="1" s="1"/>
  <c r="P6324" i="1"/>
  <c r="Q6324" i="1" s="1"/>
  <c r="P6308" i="1"/>
  <c r="Q6308" i="1" s="1"/>
  <c r="P6292" i="1"/>
  <c r="Q6292" i="1" s="1"/>
  <c r="O6548" i="1"/>
  <c r="R6548" i="1" s="1"/>
  <c r="O6532" i="1"/>
  <c r="Q6532" i="1" s="1"/>
  <c r="O6516" i="1"/>
  <c r="R6516" i="1" s="1"/>
  <c r="P6492" i="1"/>
  <c r="R6492" i="1" s="1"/>
  <c r="P6276" i="1"/>
  <c r="Q6276" i="1" s="1"/>
  <c r="P6260" i="1"/>
  <c r="R6260" i="1" s="1"/>
  <c r="P6244" i="1"/>
  <c r="Q6244" i="1" s="1"/>
  <c r="O6515" i="1"/>
  <c r="Q6515" i="1" s="1"/>
  <c r="O6500" i="1"/>
  <c r="Q6500" i="1" s="1"/>
  <c r="O6484" i="1"/>
  <c r="Q6484" i="1" s="1"/>
  <c r="P6476" i="1"/>
  <c r="R6476" i="1" s="1"/>
  <c r="O6387" i="1"/>
  <c r="R6387" i="1" s="1"/>
  <c r="P6475" i="1"/>
  <c r="R6475" i="1" s="1"/>
  <c r="P6460" i="1"/>
  <c r="R6460" i="1" s="1"/>
  <c r="P6444" i="1"/>
  <c r="R6444" i="1" s="1"/>
  <c r="P6428" i="1"/>
  <c r="Q6428" i="1" s="1"/>
  <c r="P6412" i="1"/>
  <c r="Q6412" i="1" s="1"/>
  <c r="P6396" i="1"/>
  <c r="Q6396" i="1" s="1"/>
  <c r="P6499" i="1"/>
  <c r="R6499" i="1" s="1"/>
  <c r="P6411" i="1"/>
  <c r="R6411" i="1" s="1"/>
  <c r="O6451" i="1"/>
  <c r="Q6451" i="1" s="1"/>
  <c r="O6323" i="1"/>
  <c r="Q6323" i="1" s="1"/>
  <c r="O6259" i="1"/>
  <c r="R6259" i="1" s="1"/>
  <c r="P6427" i="1"/>
  <c r="R6427" i="1" s="1"/>
  <c r="P6363" i="1"/>
  <c r="Q6363" i="1" s="1"/>
  <c r="P6339" i="1"/>
  <c r="R6339" i="1" s="1"/>
  <c r="P6251" i="1"/>
  <c r="Q6251" i="1" s="1"/>
  <c r="O6531" i="1"/>
  <c r="R6531" i="1" s="1"/>
  <c r="O6467" i="1"/>
  <c r="R6467" i="1" s="1"/>
  <c r="O6403" i="1"/>
  <c r="Q6403" i="1" s="1"/>
  <c r="O6275" i="1"/>
  <c r="R6275" i="1" s="1"/>
  <c r="P6539" i="1"/>
  <c r="R6539" i="1" s="1"/>
  <c r="P6299" i="1"/>
  <c r="R6299" i="1" s="1"/>
  <c r="O6555" i="1"/>
  <c r="Q6555" i="1" s="1"/>
  <c r="O6491" i="1"/>
  <c r="Q6491" i="1" s="1"/>
  <c r="P6523" i="1"/>
  <c r="R6523" i="1" s="1"/>
  <c r="P6435" i="1"/>
  <c r="R6435" i="1" s="1"/>
  <c r="P6371" i="1"/>
  <c r="Q6371" i="1" s="1"/>
  <c r="P6347" i="1"/>
  <c r="Q6347" i="1" s="1"/>
  <c r="Q6247" i="1"/>
  <c r="O6283" i="1"/>
  <c r="Q6283" i="1" s="1"/>
  <c r="P6547" i="1"/>
  <c r="Q6547" i="1" s="1"/>
  <c r="P6483" i="1"/>
  <c r="Q6483" i="1" s="1"/>
  <c r="P6459" i="1"/>
  <c r="R6459" i="1" s="1"/>
  <c r="P6395" i="1"/>
  <c r="R6395" i="1" s="1"/>
  <c r="P6307" i="1"/>
  <c r="Q6307" i="1" s="1"/>
  <c r="O6243" i="1"/>
  <c r="Q6243" i="1" s="1"/>
  <c r="P6507" i="1"/>
  <c r="Q6507" i="1" s="1"/>
  <c r="P6419" i="1"/>
  <c r="R6419" i="1" s="1"/>
  <c r="P6355" i="1"/>
  <c r="R6355" i="1" s="1"/>
  <c r="P6331" i="1"/>
  <c r="Q6331" i="1" s="1"/>
  <c r="O6267" i="1"/>
  <c r="R6267" i="1" s="1"/>
  <c r="P6443" i="1"/>
  <c r="R6443" i="1" s="1"/>
  <c r="P6379" i="1"/>
  <c r="R6379" i="1" s="1"/>
  <c r="P6291" i="1"/>
  <c r="Q6291" i="1" s="1"/>
  <c r="P6315" i="1"/>
  <c r="Q6315" i="1" s="1"/>
  <c r="O6461" i="1"/>
  <c r="R6461" i="1" s="1"/>
  <c r="O6397" i="1"/>
  <c r="R6397" i="1" s="1"/>
  <c r="Q6351" i="1"/>
  <c r="P6301" i="1"/>
  <c r="R6301" i="1" s="1"/>
  <c r="O6269" i="1"/>
  <c r="Q6269" i="1" s="1"/>
  <c r="O6493" i="1"/>
  <c r="R6493" i="1" s="1"/>
  <c r="P6333" i="1"/>
  <c r="R6333" i="1" s="1"/>
  <c r="Q6287" i="1"/>
  <c r="P6469" i="1"/>
  <c r="R6469" i="1" s="1"/>
  <c r="O6429" i="1"/>
  <c r="R6429" i="1" s="1"/>
  <c r="P6416" i="1"/>
  <c r="R6416" i="1" s="1"/>
  <c r="O6525" i="1"/>
  <c r="R6525" i="1" s="1"/>
  <c r="P6437" i="1"/>
  <c r="Q6437" i="1" s="1"/>
  <c r="Q6255" i="1"/>
  <c r="O6365" i="1"/>
  <c r="Q6365" i="1" s="1"/>
  <c r="O6557" i="1"/>
  <c r="R6557" i="1" s="1"/>
  <c r="P6186" i="1"/>
  <c r="P6220" i="1"/>
  <c r="P6228" i="1"/>
  <c r="P6236" i="1"/>
  <c r="P6541" i="1"/>
  <c r="R6541" i="1" s="1"/>
  <c r="P6509" i="1"/>
  <c r="R6509" i="1" s="1"/>
  <c r="P6405" i="1"/>
  <c r="Q6405" i="1" s="1"/>
  <c r="P6373" i="1"/>
  <c r="Q6373" i="1" s="1"/>
  <c r="O6186" i="1"/>
  <c r="O6220" i="1"/>
  <c r="O6228" i="1"/>
  <c r="O6236" i="1"/>
  <c r="P6549" i="1"/>
  <c r="Q6549" i="1" s="1"/>
  <c r="P6477" i="1"/>
  <c r="R6477" i="1" s="1"/>
  <c r="P6445" i="1"/>
  <c r="R6445" i="1" s="1"/>
  <c r="P6341" i="1"/>
  <c r="R6341" i="1" s="1"/>
  <c r="P6309" i="1"/>
  <c r="Q6309" i="1" s="1"/>
  <c r="O6533" i="1"/>
  <c r="R6533" i="1" s="1"/>
  <c r="O6501" i="1"/>
  <c r="Q6501" i="1" s="1"/>
  <c r="O6277" i="1"/>
  <c r="Q6277" i="1" s="1"/>
  <c r="O6245" i="1"/>
  <c r="Q6245" i="1" s="1"/>
  <c r="P6517" i="1"/>
  <c r="Q6517" i="1" s="1"/>
  <c r="P6485" i="1"/>
  <c r="R6485" i="1" s="1"/>
  <c r="P6413" i="1"/>
  <c r="Q6413" i="1" s="1"/>
  <c r="P6381" i="1"/>
  <c r="Q6381" i="1" s="1"/>
  <c r="P6453" i="1"/>
  <c r="Q6453" i="1" s="1"/>
  <c r="P6421" i="1"/>
  <c r="Q6421" i="1" s="1"/>
  <c r="P6349" i="1"/>
  <c r="Q6349" i="1" s="1"/>
  <c r="P6317" i="1"/>
  <c r="Q6317" i="1" s="1"/>
  <c r="O6285" i="1"/>
  <c r="Q6285" i="1" s="1"/>
  <c r="O6253" i="1"/>
  <c r="Q6253" i="1" s="1"/>
  <c r="P6389" i="1"/>
  <c r="R6389" i="1" s="1"/>
  <c r="P6357" i="1"/>
  <c r="Q6357" i="1" s="1"/>
  <c r="R6551" i="1"/>
  <c r="R6359" i="1"/>
  <c r="P6325" i="1"/>
  <c r="Q6325" i="1" s="1"/>
  <c r="P6293" i="1"/>
  <c r="Q6293" i="1" s="1"/>
  <c r="O6261" i="1"/>
  <c r="R6261" i="1" s="1"/>
  <c r="P6189" i="1"/>
  <c r="P6197" i="1"/>
  <c r="P6205" i="1"/>
  <c r="P6094" i="1"/>
  <c r="P6552" i="1"/>
  <c r="Q6552" i="1" s="1"/>
  <c r="P6544" i="1"/>
  <c r="R6544" i="1" s="1"/>
  <c r="Q6343" i="1"/>
  <c r="Q6311" i="1"/>
  <c r="Q6439" i="1"/>
  <c r="Q6279" i="1"/>
  <c r="Q6327" i="1"/>
  <c r="Q6295" i="1"/>
  <c r="Q6263" i="1"/>
  <c r="Q6359" i="1"/>
  <c r="R6367" i="1"/>
  <c r="Q6335" i="1"/>
  <c r="R6271" i="1"/>
  <c r="Q6367" i="1"/>
  <c r="R6327" i="1"/>
  <c r="R6295" i="1"/>
  <c r="R6263" i="1"/>
  <c r="R6303" i="1"/>
  <c r="R6439" i="1"/>
  <c r="R6343" i="1"/>
  <c r="R6311" i="1"/>
  <c r="R6279" i="1"/>
  <c r="R6247" i="1"/>
  <c r="Q6271" i="1"/>
  <c r="R6351" i="1"/>
  <c r="R6319" i="1"/>
  <c r="R6287" i="1"/>
  <c r="R6255" i="1"/>
  <c r="R6335" i="1"/>
  <c r="O6192" i="1"/>
  <c r="O6208" i="1"/>
  <c r="P6488" i="1"/>
  <c r="R6488" i="1" s="1"/>
  <c r="P6424" i="1"/>
  <c r="R6424" i="1" s="1"/>
  <c r="P6360" i="1"/>
  <c r="R6360" i="1" s="1"/>
  <c r="P6296" i="1"/>
  <c r="R6296" i="1" s="1"/>
  <c r="P6470" i="1"/>
  <c r="O6470" i="1"/>
  <c r="Q6303" i="1"/>
  <c r="P6496" i="1"/>
  <c r="R6496" i="1" s="1"/>
  <c r="P6304" i="1"/>
  <c r="Q6304" i="1" s="1"/>
  <c r="P6240" i="1"/>
  <c r="Q6240" i="1" s="1"/>
  <c r="P6542" i="1"/>
  <c r="O6542" i="1"/>
  <c r="P6526" i="1"/>
  <c r="O6526" i="1"/>
  <c r="P6510" i="1"/>
  <c r="O6510" i="1"/>
  <c r="P6494" i="1"/>
  <c r="O6494" i="1"/>
  <c r="P6478" i="1"/>
  <c r="O6478" i="1"/>
  <c r="P6454" i="1"/>
  <c r="O6454" i="1"/>
  <c r="P6438" i="1"/>
  <c r="O6438" i="1"/>
  <c r="P6422" i="1"/>
  <c r="O6422" i="1"/>
  <c r="P6406" i="1"/>
  <c r="O6406" i="1"/>
  <c r="P6390" i="1"/>
  <c r="O6390" i="1"/>
  <c r="P6374" i="1"/>
  <c r="O6374" i="1"/>
  <c r="P6358" i="1"/>
  <c r="O6358" i="1"/>
  <c r="P6342" i="1"/>
  <c r="O6342" i="1"/>
  <c r="P6326" i="1"/>
  <c r="O6326" i="1"/>
  <c r="P6310" i="1"/>
  <c r="O6310" i="1"/>
  <c r="P6294" i="1"/>
  <c r="O6294" i="1"/>
  <c r="P6286" i="1"/>
  <c r="O6286" i="1"/>
  <c r="P6270" i="1"/>
  <c r="O6270" i="1"/>
  <c r="P6246" i="1"/>
  <c r="O6246" i="1"/>
  <c r="O6215" i="1"/>
  <c r="O6223" i="1"/>
  <c r="O6231" i="1"/>
  <c r="P6504" i="1"/>
  <c r="Q6504" i="1" s="1"/>
  <c r="P6440" i="1"/>
  <c r="Q6440" i="1" s="1"/>
  <c r="P6376" i="1"/>
  <c r="Q6376" i="1" s="1"/>
  <c r="P6312" i="1"/>
  <c r="Q6312" i="1" s="1"/>
  <c r="P6248" i="1"/>
  <c r="Q6248" i="1" s="1"/>
  <c r="P6432" i="1"/>
  <c r="Q6432" i="1" s="1"/>
  <c r="P6368" i="1"/>
  <c r="Q6368" i="1" s="1"/>
  <c r="R6550" i="1"/>
  <c r="Q6550" i="1"/>
  <c r="P6534" i="1"/>
  <c r="O6534" i="1"/>
  <c r="P6518" i="1"/>
  <c r="O6518" i="1"/>
  <c r="P6502" i="1"/>
  <c r="O6502" i="1"/>
  <c r="P6486" i="1"/>
  <c r="O6486" i="1"/>
  <c r="P6462" i="1"/>
  <c r="O6462" i="1"/>
  <c r="P6446" i="1"/>
  <c r="O6446" i="1"/>
  <c r="P6430" i="1"/>
  <c r="O6430" i="1"/>
  <c r="P6414" i="1"/>
  <c r="O6414" i="1"/>
  <c r="P6398" i="1"/>
  <c r="O6398" i="1"/>
  <c r="P6382" i="1"/>
  <c r="O6382" i="1"/>
  <c r="P6366" i="1"/>
  <c r="O6366" i="1"/>
  <c r="P6350" i="1"/>
  <c r="O6350" i="1"/>
  <c r="P6334" i="1"/>
  <c r="O6334" i="1"/>
  <c r="P6318" i="1"/>
  <c r="O6318" i="1"/>
  <c r="P6302" i="1"/>
  <c r="O6302" i="1"/>
  <c r="P6278" i="1"/>
  <c r="O6278" i="1"/>
  <c r="P6262" i="1"/>
  <c r="O6262" i="1"/>
  <c r="P6254" i="1"/>
  <c r="O6254" i="1"/>
  <c r="P6190" i="1"/>
  <c r="P6198" i="1"/>
  <c r="P6206" i="1"/>
  <c r="P6138" i="1"/>
  <c r="P6512" i="1"/>
  <c r="Q6512" i="1" s="1"/>
  <c r="P6448" i="1"/>
  <c r="Q6448" i="1" s="1"/>
  <c r="P6384" i="1"/>
  <c r="Q6384" i="1" s="1"/>
  <c r="P6320" i="1"/>
  <c r="Q6320" i="1" s="1"/>
  <c r="P6256" i="1"/>
  <c r="Q6256" i="1" s="1"/>
  <c r="P6239" i="1"/>
  <c r="Q6239" i="1" s="1"/>
  <c r="P6520" i="1"/>
  <c r="R6520" i="1" s="1"/>
  <c r="P6456" i="1"/>
  <c r="R6456" i="1" s="1"/>
  <c r="P6392" i="1"/>
  <c r="R6392" i="1" s="1"/>
  <c r="P6328" i="1"/>
  <c r="R6328" i="1" s="1"/>
  <c r="P6264" i="1"/>
  <c r="R6264" i="1" s="1"/>
  <c r="P6528" i="1"/>
  <c r="R6528" i="1" s="1"/>
  <c r="P6464" i="1"/>
  <c r="R6464" i="1" s="1"/>
  <c r="P6400" i="1"/>
  <c r="Q6400" i="1" s="1"/>
  <c r="P6336" i="1"/>
  <c r="R6336" i="1" s="1"/>
  <c r="P6272" i="1"/>
  <c r="Q6272" i="1" s="1"/>
  <c r="P6213" i="1"/>
  <c r="P6221" i="1"/>
  <c r="P6229" i="1"/>
  <c r="P6237" i="1"/>
  <c r="O6213" i="1"/>
  <c r="O6221" i="1"/>
  <c r="O6229" i="1"/>
  <c r="O6237" i="1"/>
  <c r="P6536" i="1"/>
  <c r="R6536" i="1" s="1"/>
  <c r="P6472" i="1"/>
  <c r="R6472" i="1" s="1"/>
  <c r="P6408" i="1"/>
  <c r="Q6408" i="1" s="1"/>
  <c r="P6344" i="1"/>
  <c r="R6344" i="1" s="1"/>
  <c r="P6280" i="1"/>
  <c r="R6280" i="1" s="1"/>
  <c r="P6195" i="1"/>
  <c r="P6203" i="1"/>
  <c r="O6111" i="1"/>
  <c r="O6187" i="1"/>
  <c r="P5772" i="1"/>
  <c r="P5764" i="1"/>
  <c r="O5756" i="1"/>
  <c r="O5748" i="1"/>
  <c r="O5797" i="1"/>
  <c r="O5789" i="1"/>
  <c r="O5781" i="1"/>
  <c r="O5802" i="1"/>
  <c r="O5859" i="1"/>
  <c r="O5851" i="1"/>
  <c r="O5843" i="1"/>
  <c r="O5835" i="1"/>
  <c r="O5827" i="1"/>
  <c r="O5819" i="1"/>
  <c r="O5811" i="1"/>
  <c r="O5803" i="1"/>
  <c r="O5866" i="1"/>
  <c r="P5923" i="1"/>
  <c r="P5915" i="1"/>
  <c r="P5907" i="1"/>
  <c r="P5899" i="1"/>
  <c r="P5891" i="1"/>
  <c r="P5883" i="1"/>
  <c r="P5875" i="1"/>
  <c r="P5867" i="1"/>
  <c r="P5930" i="1"/>
  <c r="O5988" i="1"/>
  <c r="P5980" i="1"/>
  <c r="P5972" i="1"/>
  <c r="O5964" i="1"/>
  <c r="O5956" i="1"/>
  <c r="P5948" i="1"/>
  <c r="O5940" i="1"/>
  <c r="P5932" i="1"/>
  <c r="P6012" i="1"/>
  <c r="P6004" i="1"/>
  <c r="P5996" i="1"/>
  <c r="P6037" i="1"/>
  <c r="P6029" i="1"/>
  <c r="P6021" i="1"/>
  <c r="P6104" i="1"/>
  <c r="P6096" i="1"/>
  <c r="P6088" i="1"/>
  <c r="P6080" i="1"/>
  <c r="P6072" i="1"/>
  <c r="P6064" i="1"/>
  <c r="P6056" i="1"/>
  <c r="P6048" i="1"/>
  <c r="P6133" i="1"/>
  <c r="O6125" i="1"/>
  <c r="P6117" i="1"/>
  <c r="P6109" i="1"/>
  <c r="O6151" i="1"/>
  <c r="O6143" i="1"/>
  <c r="O6135" i="1"/>
  <c r="P6158" i="1"/>
  <c r="P6184" i="1"/>
  <c r="P6176" i="1"/>
  <c r="P6168" i="1"/>
  <c r="P6160" i="1"/>
  <c r="P6208" i="1"/>
  <c r="P6200" i="1"/>
  <c r="P6192" i="1"/>
  <c r="O6234" i="1"/>
  <c r="O6226" i="1"/>
  <c r="O6218" i="1"/>
  <c r="P5771" i="1"/>
  <c r="P5763" i="1"/>
  <c r="P5755" i="1"/>
  <c r="O5747" i="1"/>
  <c r="O5796" i="1"/>
  <c r="O5788" i="1"/>
  <c r="O5780" i="1"/>
  <c r="P5858" i="1"/>
  <c r="P5850" i="1"/>
  <c r="P5842" i="1"/>
  <c r="P5834" i="1"/>
  <c r="P5826" i="1"/>
  <c r="P5818" i="1"/>
  <c r="P5810" i="1"/>
  <c r="P5922" i="1"/>
  <c r="P5914" i="1"/>
  <c r="P5906" i="1"/>
  <c r="P5898" i="1"/>
  <c r="P5890" i="1"/>
  <c r="P5882" i="1"/>
  <c r="P5874" i="1"/>
  <c r="P5987" i="1"/>
  <c r="P5979" i="1"/>
  <c r="P5971" i="1"/>
  <c r="P5963" i="1"/>
  <c r="P5955" i="1"/>
  <c r="P5947" i="1"/>
  <c r="P5939" i="1"/>
  <c r="P5931" i="1"/>
  <c r="O5994" i="1"/>
  <c r="P6011" i="1"/>
  <c r="P6003" i="1"/>
  <c r="P5995" i="1"/>
  <c r="O6018" i="1"/>
  <c r="P6036" i="1"/>
  <c r="P6028" i="1"/>
  <c r="P6020" i="1"/>
  <c r="O6103" i="1"/>
  <c r="O6095" i="1"/>
  <c r="O6087" i="1"/>
  <c r="O6079" i="1"/>
  <c r="O6071" i="1"/>
  <c r="O6063" i="1"/>
  <c r="O6055" i="1"/>
  <c r="O6047" i="1"/>
  <c r="O6132" i="1"/>
  <c r="O6124" i="1"/>
  <c r="P6116" i="1"/>
  <c r="O6108" i="1"/>
  <c r="P6150" i="1"/>
  <c r="P6142" i="1"/>
  <c r="P6183" i="1"/>
  <c r="P6175" i="1"/>
  <c r="P6167" i="1"/>
  <c r="P6159" i="1"/>
  <c r="O6207" i="1"/>
  <c r="O6199" i="1"/>
  <c r="O6191" i="1"/>
  <c r="O6233" i="1"/>
  <c r="O6225" i="1"/>
  <c r="O6217" i="1"/>
  <c r="P5770" i="1"/>
  <c r="P5762" i="1"/>
  <c r="P5754" i="1"/>
  <c r="P5746" i="1"/>
  <c r="O5775" i="1"/>
  <c r="P5795" i="1"/>
  <c r="P5787" i="1"/>
  <c r="P5779" i="1"/>
  <c r="P5865" i="1"/>
  <c r="P5857" i="1"/>
  <c r="P5849" i="1"/>
  <c r="P5841" i="1"/>
  <c r="P5833" i="1"/>
  <c r="P5825" i="1"/>
  <c r="P5817" i="1"/>
  <c r="P5809" i="1"/>
  <c r="O5929" i="1"/>
  <c r="O5921" i="1"/>
  <c r="O5913" i="1"/>
  <c r="O5905" i="1"/>
  <c r="O5897" i="1"/>
  <c r="O5889" i="1"/>
  <c r="O5881" i="1"/>
  <c r="O5873" i="1"/>
  <c r="P5986" i="1"/>
  <c r="P5978" i="1"/>
  <c r="P5970" i="1"/>
  <c r="P5962" i="1"/>
  <c r="P5954" i="1"/>
  <c r="P5946" i="1"/>
  <c r="P5938" i="1"/>
  <c r="P6010" i="1"/>
  <c r="P6002" i="1"/>
  <c r="O6035" i="1"/>
  <c r="P6027" i="1"/>
  <c r="O6019" i="1"/>
  <c r="O6102" i="1"/>
  <c r="O6094" i="1"/>
  <c r="O6086" i="1"/>
  <c r="O6078" i="1"/>
  <c r="O6070" i="1"/>
  <c r="P6062" i="1"/>
  <c r="P6054" i="1"/>
  <c r="P6046" i="1"/>
  <c r="O6131" i="1"/>
  <c r="O6123" i="1"/>
  <c r="P6115" i="1"/>
  <c r="P6157" i="1"/>
  <c r="P6149" i="1"/>
  <c r="P6141" i="1"/>
  <c r="P6182" i="1"/>
  <c r="P6174" i="1"/>
  <c r="P6166" i="1"/>
  <c r="P6232" i="1"/>
  <c r="P6224" i="1"/>
  <c r="P6216" i="1"/>
  <c r="P5769" i="1"/>
  <c r="P5761" i="1"/>
  <c r="P5753" i="1"/>
  <c r="P5745" i="1"/>
  <c r="P5794" i="1"/>
  <c r="P5786" i="1"/>
  <c r="P5778" i="1"/>
  <c r="P5864" i="1"/>
  <c r="O5856" i="1"/>
  <c r="P5848" i="1"/>
  <c r="O5840" i="1"/>
  <c r="P5832" i="1"/>
  <c r="O5824" i="1"/>
  <c r="O5816" i="1"/>
  <c r="O5808" i="1"/>
  <c r="O5928" i="1"/>
  <c r="P5920" i="1"/>
  <c r="P5912" i="1"/>
  <c r="O5904" i="1"/>
  <c r="O5896" i="1"/>
  <c r="O5888" i="1"/>
  <c r="P5880" i="1"/>
  <c r="P5872" i="1"/>
  <c r="O5993" i="1"/>
  <c r="O5985" i="1"/>
  <c r="O5977" i="1"/>
  <c r="O5969" i="1"/>
  <c r="O5961" i="1"/>
  <c r="O5953" i="1"/>
  <c r="O5945" i="1"/>
  <c r="O5937" i="1"/>
  <c r="P6017" i="1"/>
  <c r="P6009" i="1"/>
  <c r="P6001" i="1"/>
  <c r="O6042" i="1"/>
  <c r="P6034" i="1"/>
  <c r="P6026" i="1"/>
  <c r="O6043" i="1"/>
  <c r="P6101" i="1"/>
  <c r="O6093" i="1"/>
  <c r="P6085" i="1"/>
  <c r="O6077" i="1"/>
  <c r="P6069" i="1"/>
  <c r="O6061" i="1"/>
  <c r="O6053" i="1"/>
  <c r="O6045" i="1"/>
  <c r="P6130" i="1"/>
  <c r="O6122" i="1"/>
  <c r="P6114" i="1"/>
  <c r="P6156" i="1"/>
  <c r="P6148" i="1"/>
  <c r="P6140" i="1"/>
  <c r="P6181" i="1"/>
  <c r="P6231" i="1"/>
  <c r="P6223" i="1"/>
  <c r="P6215" i="1"/>
  <c r="O5744" i="1"/>
  <c r="P5768" i="1"/>
  <c r="P5760" i="1"/>
  <c r="P5752" i="1"/>
  <c r="O5801" i="1"/>
  <c r="O5793" i="1"/>
  <c r="P5785" i="1"/>
  <c r="P5777" i="1"/>
  <c r="O5863" i="1"/>
  <c r="P5855" i="1"/>
  <c r="O5847" i="1"/>
  <c r="O5839" i="1"/>
  <c r="O5831" i="1"/>
  <c r="O5823" i="1"/>
  <c r="P5815" i="1"/>
  <c r="O5807" i="1"/>
  <c r="P5927" i="1"/>
  <c r="P5919" i="1"/>
  <c r="P5911" i="1"/>
  <c r="P5903" i="1"/>
  <c r="P5895" i="1"/>
  <c r="P5887" i="1"/>
  <c r="P5879" i="1"/>
  <c r="P5871" i="1"/>
  <c r="P5992" i="1"/>
  <c r="P5984" i="1"/>
  <c r="O5976" i="1"/>
  <c r="P5968" i="1"/>
  <c r="P5960" i="1"/>
  <c r="O5952" i="1"/>
  <c r="O5944" i="1"/>
  <c r="O5936" i="1"/>
  <c r="P6016" i="1"/>
  <c r="P6008" i="1"/>
  <c r="P6000" i="1"/>
  <c r="O6041" i="1"/>
  <c r="O6033" i="1"/>
  <c r="O6025" i="1"/>
  <c r="P6100" i="1"/>
  <c r="P6092" i="1"/>
  <c r="P6084" i="1"/>
  <c r="P6076" i="1"/>
  <c r="P6068" i="1"/>
  <c r="P6060" i="1"/>
  <c r="P6052" i="1"/>
  <c r="P6044" i="1"/>
  <c r="O6107" i="1"/>
  <c r="O6129" i="1"/>
  <c r="O6121" i="1"/>
  <c r="O6113" i="1"/>
  <c r="O6134" i="1"/>
  <c r="O6155" i="1"/>
  <c r="O6147" i="1"/>
  <c r="O6139" i="1"/>
  <c r="O6180" i="1"/>
  <c r="P6172" i="1"/>
  <c r="O6164" i="1"/>
  <c r="O6204" i="1"/>
  <c r="P6196" i="1"/>
  <c r="O6188" i="1"/>
  <c r="P5767" i="1"/>
  <c r="P5759" i="1"/>
  <c r="P5751" i="1"/>
  <c r="O5800" i="1"/>
  <c r="P5792" i="1"/>
  <c r="P5784" i="1"/>
  <c r="O5776" i="1"/>
  <c r="O5862" i="1"/>
  <c r="O5854" i="1"/>
  <c r="P5846" i="1"/>
  <c r="O5838" i="1"/>
  <c r="O5830" i="1"/>
  <c r="O5822" i="1"/>
  <c r="P5814" i="1"/>
  <c r="P5806" i="1"/>
  <c r="O5926" i="1"/>
  <c r="O5918" i="1"/>
  <c r="O5910" i="1"/>
  <c r="O5902" i="1"/>
  <c r="O5894" i="1"/>
  <c r="O5886" i="1"/>
  <c r="O5878" i="1"/>
  <c r="O5870" i="1"/>
  <c r="P5991" i="1"/>
  <c r="P5983" i="1"/>
  <c r="O5975" i="1"/>
  <c r="P5967" i="1"/>
  <c r="O5959" i="1"/>
  <c r="O5951" i="1"/>
  <c r="P5943" i="1"/>
  <c r="O5935" i="1"/>
  <c r="P6015" i="1"/>
  <c r="P6007" i="1"/>
  <c r="P5999" i="1"/>
  <c r="P6040" i="1"/>
  <c r="O6032" i="1"/>
  <c r="O6024" i="1"/>
  <c r="P6099" i="1"/>
  <c r="P6091" i="1"/>
  <c r="P6083" i="1"/>
  <c r="P6075" i="1"/>
  <c r="P6067" i="1"/>
  <c r="P6059" i="1"/>
  <c r="P6051" i="1"/>
  <c r="O6128" i="1"/>
  <c r="O6120" i="1"/>
  <c r="O6112" i="1"/>
  <c r="O6154" i="1"/>
  <c r="P6146" i="1"/>
  <c r="O6138" i="1"/>
  <c r="O6179" i="1"/>
  <c r="O6171" i="1"/>
  <c r="O6163" i="1"/>
  <c r="O6211" i="1"/>
  <c r="O6203" i="1"/>
  <c r="O6195" i="1"/>
  <c r="P6187" i="1"/>
  <c r="O5774" i="1"/>
  <c r="O5766" i="1"/>
  <c r="O5758" i="1"/>
  <c r="O5750" i="1"/>
  <c r="O5799" i="1"/>
  <c r="O5791" i="1"/>
  <c r="P5783" i="1"/>
  <c r="O5861" i="1"/>
  <c r="O5853" i="1"/>
  <c r="P5845" i="1"/>
  <c r="P5837" i="1"/>
  <c r="O5829" i="1"/>
  <c r="O5821" i="1"/>
  <c r="P5813" i="1"/>
  <c r="O5805" i="1"/>
  <c r="O5925" i="1"/>
  <c r="P5917" i="1"/>
  <c r="O5909" i="1"/>
  <c r="P5901" i="1"/>
  <c r="P5893" i="1"/>
  <c r="O5885" i="1"/>
  <c r="P5877" i="1"/>
  <c r="P5869" i="1"/>
  <c r="O5990" i="1"/>
  <c r="O5982" i="1"/>
  <c r="O5974" i="1"/>
  <c r="O5966" i="1"/>
  <c r="O5958" i="1"/>
  <c r="O5950" i="1"/>
  <c r="O5942" i="1"/>
  <c r="O5934" i="1"/>
  <c r="P6014" i="1"/>
  <c r="P6006" i="1"/>
  <c r="P5998" i="1"/>
  <c r="P6039" i="1"/>
  <c r="P6031" i="1"/>
  <c r="O6023" i="1"/>
  <c r="P6106" i="1"/>
  <c r="P6098" i="1"/>
  <c r="P6090" i="1"/>
  <c r="P6082" i="1"/>
  <c r="P6074" i="1"/>
  <c r="P6066" i="1"/>
  <c r="P6058" i="1"/>
  <c r="P6050" i="1"/>
  <c r="P6127" i="1"/>
  <c r="P6119" i="1"/>
  <c r="P6111" i="1"/>
  <c r="O6153" i="1"/>
  <c r="P6137" i="1"/>
  <c r="O6178" i="1"/>
  <c r="O6170" i="1"/>
  <c r="O6162" i="1"/>
  <c r="O6210" i="1"/>
  <c r="P6202" i="1"/>
  <c r="O5773" i="1"/>
  <c r="O5765" i="1"/>
  <c r="O5757" i="1"/>
  <c r="O5749" i="1"/>
  <c r="P5798" i="1"/>
  <c r="O5790" i="1"/>
  <c r="P5782" i="1"/>
  <c r="O5860" i="1"/>
  <c r="O5852" i="1"/>
  <c r="O5844" i="1"/>
  <c r="O5836" i="1"/>
  <c r="P5828" i="1"/>
  <c r="O5820" i="1"/>
  <c r="O5812" i="1"/>
  <c r="O5804" i="1"/>
  <c r="P5924" i="1"/>
  <c r="P5916" i="1"/>
  <c r="O5908" i="1"/>
  <c r="O5900" i="1"/>
  <c r="P5892" i="1"/>
  <c r="O5884" i="1"/>
  <c r="P5876" i="1"/>
  <c r="O5868" i="1"/>
  <c r="O5989" i="1"/>
  <c r="O5981" i="1"/>
  <c r="P5973" i="1"/>
  <c r="P5965" i="1"/>
  <c r="P5957" i="1"/>
  <c r="O5949" i="1"/>
  <c r="P5941" i="1"/>
  <c r="O5933" i="1"/>
  <c r="O6013" i="1"/>
  <c r="O6005" i="1"/>
  <c r="O5997" i="1"/>
  <c r="O6038" i="1"/>
  <c r="P6030" i="1"/>
  <c r="P6022" i="1"/>
  <c r="O6105" i="1"/>
  <c r="O6097" i="1"/>
  <c r="O6089" i="1"/>
  <c r="O6081" i="1"/>
  <c r="O6073" i="1"/>
  <c r="O6065" i="1"/>
  <c r="O6057" i="1"/>
  <c r="O6049" i="1"/>
  <c r="P6126" i="1"/>
  <c r="P6118" i="1"/>
  <c r="P6110" i="1"/>
  <c r="P6152" i="1"/>
  <c r="O6144" i="1"/>
  <c r="P6136" i="1"/>
  <c r="O6185" i="1"/>
  <c r="O6177" i="1"/>
  <c r="O6169" i="1"/>
  <c r="O6161" i="1"/>
  <c r="O6209" i="1"/>
  <c r="O6201" i="1"/>
  <c r="O6193" i="1"/>
  <c r="O6212" i="1"/>
  <c r="P5702" i="1"/>
  <c r="O6196" i="1"/>
  <c r="O6146" i="1"/>
  <c r="P6204" i="1"/>
  <c r="O6158" i="1"/>
  <c r="O6167" i="1"/>
  <c r="P6188" i="1"/>
  <c r="P6234" i="1"/>
  <c r="P6226" i="1"/>
  <c r="P6218" i="1"/>
  <c r="P6153" i="1"/>
  <c r="P6211" i="1"/>
  <c r="O6200" i="1"/>
  <c r="P6212" i="1"/>
  <c r="P6210" i="1"/>
  <c r="P6207" i="1"/>
  <c r="P6199" i="1"/>
  <c r="P6191" i="1"/>
  <c r="O6168" i="1"/>
  <c r="P6131" i="1"/>
  <c r="P6134" i="1"/>
  <c r="O6166" i="1"/>
  <c r="P6123" i="1"/>
  <c r="O6182" i="1"/>
  <c r="O6160" i="1"/>
  <c r="O6175" i="1"/>
  <c r="O6159" i="1"/>
  <c r="P6209" i="1"/>
  <c r="P6201" i="1"/>
  <c r="P6193" i="1"/>
  <c r="P6042" i="1"/>
  <c r="O6174" i="1"/>
  <c r="P6164" i="1"/>
  <c r="P6108" i="1"/>
  <c r="O6184" i="1"/>
  <c r="O6133" i="1"/>
  <c r="P6143" i="1"/>
  <c r="O6183" i="1"/>
  <c r="O6172" i="1"/>
  <c r="O6117" i="1"/>
  <c r="O6116" i="1"/>
  <c r="P6180" i="1"/>
  <c r="O6152" i="1"/>
  <c r="P6132" i="1"/>
  <c r="O6176" i="1"/>
  <c r="P6179" i="1"/>
  <c r="P6171" i="1"/>
  <c r="P6163" i="1"/>
  <c r="P6178" i="1"/>
  <c r="P6170" i="1"/>
  <c r="P6162" i="1"/>
  <c r="P6105" i="1"/>
  <c r="P6139" i="1"/>
  <c r="P6185" i="1"/>
  <c r="P6177" i="1"/>
  <c r="P6169" i="1"/>
  <c r="P6161" i="1"/>
  <c r="P6093" i="1"/>
  <c r="P6155" i="1"/>
  <c r="O6136" i="1"/>
  <c r="P6045" i="1"/>
  <c r="O6118" i="1"/>
  <c r="P6154" i="1"/>
  <c r="P6144" i="1"/>
  <c r="O5960" i="1"/>
  <c r="O6150" i="1"/>
  <c r="P6023" i="1"/>
  <c r="O6064" i="1"/>
  <c r="P6151" i="1"/>
  <c r="O6039" i="1"/>
  <c r="O6056" i="1"/>
  <c r="P6147" i="1"/>
  <c r="O6127" i="1"/>
  <c r="P6135" i="1"/>
  <c r="O6142" i="1"/>
  <c r="P6102" i="1"/>
  <c r="O6062" i="1"/>
  <c r="P6124" i="1"/>
  <c r="O6115" i="1"/>
  <c r="O6157" i="1"/>
  <c r="O6149" i="1"/>
  <c r="O6141" i="1"/>
  <c r="P6070" i="1"/>
  <c r="O6109" i="1"/>
  <c r="O6156" i="1"/>
  <c r="O6148" i="1"/>
  <c r="O6140" i="1"/>
  <c r="O6034" i="1"/>
  <c r="P6061" i="1"/>
  <c r="O6119" i="1"/>
  <c r="O5728" i="1"/>
  <c r="P5913" i="1"/>
  <c r="P5580" i="1"/>
  <c r="R5580" i="1" s="1"/>
  <c r="P6063" i="1"/>
  <c r="O6026" i="1"/>
  <c r="O6054" i="1"/>
  <c r="P6122" i="1"/>
  <c r="O6022" i="1"/>
  <c r="P6086" i="1"/>
  <c r="O6046" i="1"/>
  <c r="P6079" i="1"/>
  <c r="P6055" i="1"/>
  <c r="O6130" i="1"/>
  <c r="P6078" i="1"/>
  <c r="O6114" i="1"/>
  <c r="P5721" i="1"/>
  <c r="P6077" i="1"/>
  <c r="P6047" i="1"/>
  <c r="O6126" i="1"/>
  <c r="P6103" i="1"/>
  <c r="P6071" i="1"/>
  <c r="P6125" i="1"/>
  <c r="P6057" i="1"/>
  <c r="P6038" i="1"/>
  <c r="O6031" i="1"/>
  <c r="P6095" i="1"/>
  <c r="O6088" i="1"/>
  <c r="P5807" i="1"/>
  <c r="P6032" i="1"/>
  <c r="P6073" i="1"/>
  <c r="O6048" i="1"/>
  <c r="P6129" i="1"/>
  <c r="P6121" i="1"/>
  <c r="P6113" i="1"/>
  <c r="O5815" i="1"/>
  <c r="O6080" i="1"/>
  <c r="P6128" i="1"/>
  <c r="P6120" i="1"/>
  <c r="P6112" i="1"/>
  <c r="P6089" i="1"/>
  <c r="P6107" i="1"/>
  <c r="P6024" i="1"/>
  <c r="P6087" i="1"/>
  <c r="O6069" i="1"/>
  <c r="P5863" i="1"/>
  <c r="P6041" i="1"/>
  <c r="P6025" i="1"/>
  <c r="O6104" i="1"/>
  <c r="O6085" i="1"/>
  <c r="O5730" i="1"/>
  <c r="O6030" i="1"/>
  <c r="O6101" i="1"/>
  <c r="P6053" i="1"/>
  <c r="O6096" i="1"/>
  <c r="P5976" i="1"/>
  <c r="P6033" i="1"/>
  <c r="O6040" i="1"/>
  <c r="P6097" i="1"/>
  <c r="P6081" i="1"/>
  <c r="P6065" i="1"/>
  <c r="P6049" i="1"/>
  <c r="O6072" i="1"/>
  <c r="O6021" i="1"/>
  <c r="O6100" i="1"/>
  <c r="O6092" i="1"/>
  <c r="O6084" i="1"/>
  <c r="O6076" i="1"/>
  <c r="O6068" i="1"/>
  <c r="O6060" i="1"/>
  <c r="O6052" i="1"/>
  <c r="O6044" i="1"/>
  <c r="O6029" i="1"/>
  <c r="O6020" i="1"/>
  <c r="O6099" i="1"/>
  <c r="O6091" i="1"/>
  <c r="O6083" i="1"/>
  <c r="O6075" i="1"/>
  <c r="O6067" i="1"/>
  <c r="O6059" i="1"/>
  <c r="O6051" i="1"/>
  <c r="P5881" i="1"/>
  <c r="O6037" i="1"/>
  <c r="O6028" i="1"/>
  <c r="P6043" i="1"/>
  <c r="O6106" i="1"/>
  <c r="O6098" i="1"/>
  <c r="O6090" i="1"/>
  <c r="O6082" i="1"/>
  <c r="O6074" i="1"/>
  <c r="O6066" i="1"/>
  <c r="O6058" i="1"/>
  <c r="O6050" i="1"/>
  <c r="P5873" i="1"/>
  <c r="O6036" i="1"/>
  <c r="P5822" i="1"/>
  <c r="P5952" i="1"/>
  <c r="P5811" i="1"/>
  <c r="P6018" i="1"/>
  <c r="O5917" i="1"/>
  <c r="P5934" i="1"/>
  <c r="P6019" i="1"/>
  <c r="O5901" i="1"/>
  <c r="O5965" i="1"/>
  <c r="P6035" i="1"/>
  <c r="O6027" i="1"/>
  <c r="P5982" i="1"/>
  <c r="P5909" i="1"/>
  <c r="P6013" i="1"/>
  <c r="P5897" i="1"/>
  <c r="P5974" i="1"/>
  <c r="P6005" i="1"/>
  <c r="P5839" i="1"/>
  <c r="P5885" i="1"/>
  <c r="P5966" i="1"/>
  <c r="P5997" i="1"/>
  <c r="O5872" i="1"/>
  <c r="P5824" i="1"/>
  <c r="P5937" i="1"/>
  <c r="P5349" i="1"/>
  <c r="P5357" i="1"/>
  <c r="P5365" i="1"/>
  <c r="P5333" i="1"/>
  <c r="P5325" i="1"/>
  <c r="P5317" i="1"/>
  <c r="O5212" i="1"/>
  <c r="O5204" i="1"/>
  <c r="O5196" i="1"/>
  <c r="O5188" i="1"/>
  <c r="O5180" i="1"/>
  <c r="O5172" i="1"/>
  <c r="O5164" i="1"/>
  <c r="O5156" i="1"/>
  <c r="P5896" i="1"/>
  <c r="O5992" i="1"/>
  <c r="O6012" i="1"/>
  <c r="P5888" i="1"/>
  <c r="O5984" i="1"/>
  <c r="O5996" i="1"/>
  <c r="O5848" i="1"/>
  <c r="P5961" i="1"/>
  <c r="P5862" i="1"/>
  <c r="O5880" i="1"/>
  <c r="P5847" i="1"/>
  <c r="P5928" i="1"/>
  <c r="O5877" i="1"/>
  <c r="P5950" i="1"/>
  <c r="O5967" i="1"/>
  <c r="O5675" i="1"/>
  <c r="Q5675" i="1" s="1"/>
  <c r="P5823" i="1"/>
  <c r="O5920" i="1"/>
  <c r="O5876" i="1"/>
  <c r="P5977" i="1"/>
  <c r="P5959" i="1"/>
  <c r="P5935" i="1"/>
  <c r="O6004" i="1"/>
  <c r="O5912" i="1"/>
  <c r="P5975" i="1"/>
  <c r="P5951" i="1"/>
  <c r="P5993" i="1"/>
  <c r="O5991" i="1"/>
  <c r="P5969" i="1"/>
  <c r="P5945" i="1"/>
  <c r="P5836" i="1"/>
  <c r="P5985" i="1"/>
  <c r="O5983" i="1"/>
  <c r="O5943" i="1"/>
  <c r="P5994" i="1"/>
  <c r="P5831" i="1"/>
  <c r="O5855" i="1"/>
  <c r="O5656" i="1"/>
  <c r="R5656" i="1" s="1"/>
  <c r="P5981" i="1"/>
  <c r="O5941" i="1"/>
  <c r="O6011" i="1"/>
  <c r="O6003" i="1"/>
  <c r="O5995" i="1"/>
  <c r="O5592" i="1"/>
  <c r="Q5592" i="1" s="1"/>
  <c r="P5949" i="1"/>
  <c r="O6010" i="1"/>
  <c r="O6002" i="1"/>
  <c r="P5926" i="1"/>
  <c r="P5933" i="1"/>
  <c r="O5957" i="1"/>
  <c r="O6017" i="1"/>
  <c r="O6009" i="1"/>
  <c r="O6001" i="1"/>
  <c r="P5925" i="1"/>
  <c r="O5869" i="1"/>
  <c r="P5989" i="1"/>
  <c r="O5973" i="1"/>
  <c r="O6016" i="1"/>
  <c r="O6008" i="1"/>
  <c r="O6000" i="1"/>
  <c r="P5856" i="1"/>
  <c r="O5832" i="1"/>
  <c r="P5894" i="1"/>
  <c r="O5893" i="1"/>
  <c r="O5970" i="1"/>
  <c r="O6015" i="1"/>
  <c r="O6007" i="1"/>
  <c r="O5999" i="1"/>
  <c r="P5724" i="1"/>
  <c r="P5640" i="1"/>
  <c r="Q5640" i="1" s="1"/>
  <c r="P5816" i="1"/>
  <c r="P5953" i="1"/>
  <c r="P5942" i="1"/>
  <c r="O5968" i="1"/>
  <c r="O5948" i="1"/>
  <c r="O6014" i="1"/>
  <c r="O6006" i="1"/>
  <c r="O5998" i="1"/>
  <c r="O5986" i="1"/>
  <c r="P5696" i="1"/>
  <c r="Q5696" i="1" s="1"/>
  <c r="P5632" i="1"/>
  <c r="R5632" i="1" s="1"/>
  <c r="P5576" i="1"/>
  <c r="R5576" i="1" s="1"/>
  <c r="O5648" i="1"/>
  <c r="Q5648" i="1" s="1"/>
  <c r="O5584" i="1"/>
  <c r="R5584" i="1" s="1"/>
  <c r="P5859" i="1"/>
  <c r="P5838" i="1"/>
  <c r="P5929" i="1"/>
  <c r="O5924" i="1"/>
  <c r="O5930" i="1"/>
  <c r="P5988" i="1"/>
  <c r="P5956" i="1"/>
  <c r="O5972" i="1"/>
  <c r="O5946" i="1"/>
  <c r="O5709" i="1"/>
  <c r="P5688" i="1"/>
  <c r="R5688" i="1" s="1"/>
  <c r="P5624" i="1"/>
  <c r="Q5624" i="1" s="1"/>
  <c r="O5932" i="1"/>
  <c r="P5680" i="1"/>
  <c r="Q5680" i="1" s="1"/>
  <c r="P5616" i="1"/>
  <c r="R5616" i="1" s="1"/>
  <c r="O5846" i="1"/>
  <c r="O5814" i="1"/>
  <c r="P5908" i="1"/>
  <c r="O5892" i="1"/>
  <c r="P5964" i="1"/>
  <c r="P5105" i="1"/>
  <c r="P5089" i="1"/>
  <c r="P5740" i="1"/>
  <c r="P5672" i="1"/>
  <c r="Q5672" i="1" s="1"/>
  <c r="P5608" i="1"/>
  <c r="Q5608" i="1" s="1"/>
  <c r="P5854" i="1"/>
  <c r="P5830" i="1"/>
  <c r="O5806" i="1"/>
  <c r="P5905" i="1"/>
  <c r="O5980" i="1"/>
  <c r="O5954" i="1"/>
  <c r="P5664" i="1"/>
  <c r="R5664" i="1" s="1"/>
  <c r="P5600" i="1"/>
  <c r="R5600" i="1" s="1"/>
  <c r="P5827" i="1"/>
  <c r="P5921" i="1"/>
  <c r="P5904" i="1"/>
  <c r="P5886" i="1"/>
  <c r="P5870" i="1"/>
  <c r="P5940" i="1"/>
  <c r="O5978" i="1"/>
  <c r="P5732" i="1"/>
  <c r="O5785" i="1"/>
  <c r="P5804" i="1"/>
  <c r="O5938" i="1"/>
  <c r="P5748" i="1"/>
  <c r="O5779" i="1"/>
  <c r="P5840" i="1"/>
  <c r="O5864" i="1"/>
  <c r="O5828" i="1"/>
  <c r="P5900" i="1"/>
  <c r="P5884" i="1"/>
  <c r="P5990" i="1"/>
  <c r="P5958" i="1"/>
  <c r="P5936" i="1"/>
  <c r="O5962" i="1"/>
  <c r="P5801" i="1"/>
  <c r="O5813" i="1"/>
  <c r="P5918" i="1"/>
  <c r="P5868" i="1"/>
  <c r="O5916" i="1"/>
  <c r="O5987" i="1"/>
  <c r="O5979" i="1"/>
  <c r="O5971" i="1"/>
  <c r="O5963" i="1"/>
  <c r="O5955" i="1"/>
  <c r="O5947" i="1"/>
  <c r="O5939" i="1"/>
  <c r="O5931" i="1"/>
  <c r="O5300" i="1"/>
  <c r="P5878" i="1"/>
  <c r="P5720" i="1"/>
  <c r="O5784" i="1"/>
  <c r="P5821" i="1"/>
  <c r="P5803" i="1"/>
  <c r="P5902" i="1"/>
  <c r="P5889" i="1"/>
  <c r="O5927" i="1"/>
  <c r="O5911" i="1"/>
  <c r="O5895" i="1"/>
  <c r="O5879" i="1"/>
  <c r="O5845" i="1"/>
  <c r="P5860" i="1"/>
  <c r="P5910" i="1"/>
  <c r="O5919" i="1"/>
  <c r="O5903" i="1"/>
  <c r="O5887" i="1"/>
  <c r="O5871" i="1"/>
  <c r="P5799" i="1"/>
  <c r="P5805" i="1"/>
  <c r="O5923" i="1"/>
  <c r="O5915" i="1"/>
  <c r="O5907" i="1"/>
  <c r="O5899" i="1"/>
  <c r="O5891" i="1"/>
  <c r="O5883" i="1"/>
  <c r="O5875" i="1"/>
  <c r="O5867" i="1"/>
  <c r="O5786" i="1"/>
  <c r="P5829" i="1"/>
  <c r="O5837" i="1"/>
  <c r="O5922" i="1"/>
  <c r="O5914" i="1"/>
  <c r="O5906" i="1"/>
  <c r="O5898" i="1"/>
  <c r="O5890" i="1"/>
  <c r="O5882" i="1"/>
  <c r="O5874" i="1"/>
  <c r="P5866" i="1"/>
  <c r="P5853" i="1"/>
  <c r="P5861" i="1"/>
  <c r="P5835" i="1"/>
  <c r="P5808" i="1"/>
  <c r="P5310" i="1"/>
  <c r="P5750" i="1"/>
  <c r="O5739" i="1"/>
  <c r="P5800" i="1"/>
  <c r="O5858" i="1"/>
  <c r="O5826" i="1"/>
  <c r="O5731" i="1"/>
  <c r="P5524" i="1"/>
  <c r="R5524" i="1" s="1"/>
  <c r="P5791" i="1"/>
  <c r="O5783" i="1"/>
  <c r="O5834" i="1"/>
  <c r="P5484" i="1"/>
  <c r="Q5484" i="1" s="1"/>
  <c r="P5612" i="1"/>
  <c r="Q5612" i="1" s="1"/>
  <c r="P5776" i="1"/>
  <c r="O5782" i="1"/>
  <c r="P5844" i="1"/>
  <c r="P5812" i="1"/>
  <c r="P5460" i="1"/>
  <c r="Q5460" i="1" s="1"/>
  <c r="P5843" i="1"/>
  <c r="O5842" i="1"/>
  <c r="O5810" i="1"/>
  <c r="P5708" i="1"/>
  <c r="O5553" i="1"/>
  <c r="Q5553" i="1" s="1"/>
  <c r="O5792" i="1"/>
  <c r="P5852" i="1"/>
  <c r="P5820" i="1"/>
  <c r="P5564" i="1"/>
  <c r="R5564" i="1" s="1"/>
  <c r="O5708" i="1"/>
  <c r="O5468" i="1"/>
  <c r="Q5468" i="1" s="1"/>
  <c r="O5787" i="1"/>
  <c r="P5851" i="1"/>
  <c r="P5819" i="1"/>
  <c r="O5850" i="1"/>
  <c r="O5818" i="1"/>
  <c r="O5683" i="1"/>
  <c r="Q5683" i="1" s="1"/>
  <c r="O5778" i="1"/>
  <c r="P5802" i="1"/>
  <c r="O5865" i="1"/>
  <c r="O5857" i="1"/>
  <c r="O5849" i="1"/>
  <c r="O5841" i="1"/>
  <c r="O5833" i="1"/>
  <c r="O5825" i="1"/>
  <c r="O5817" i="1"/>
  <c r="O5809" i="1"/>
  <c r="P5516" i="1"/>
  <c r="Q5516" i="1" s="1"/>
  <c r="P5619" i="1"/>
  <c r="R5619" i="1" s="1"/>
  <c r="P5579" i="1"/>
  <c r="R5579" i="1" s="1"/>
  <c r="P5774" i="1"/>
  <c r="O5777" i="1"/>
  <c r="P5704" i="1"/>
  <c r="P5643" i="1"/>
  <c r="Q5643" i="1" s="1"/>
  <c r="O5635" i="1"/>
  <c r="Q5635" i="1" s="1"/>
  <c r="O5603" i="1"/>
  <c r="R5603" i="1" s="1"/>
  <c r="P5749" i="1"/>
  <c r="P5316" i="1"/>
  <c r="P5790" i="1"/>
  <c r="P5340" i="1"/>
  <c r="O5235" i="1"/>
  <c r="P5500" i="1"/>
  <c r="R5500" i="1" s="1"/>
  <c r="P5699" i="1"/>
  <c r="Q5699" i="1" s="1"/>
  <c r="P5667" i="1"/>
  <c r="R5667" i="1" s="1"/>
  <c r="P5611" i="1"/>
  <c r="Q5611" i="1" s="1"/>
  <c r="O5627" i="1"/>
  <c r="R5627" i="1" s="1"/>
  <c r="O5595" i="1"/>
  <c r="Q5595" i="1" s="1"/>
  <c r="O5772" i="1"/>
  <c r="O5764" i="1"/>
  <c r="O5798" i="1"/>
  <c r="P5324" i="1"/>
  <c r="P5476" i="1"/>
  <c r="Q5476" i="1" s="1"/>
  <c r="P5691" i="1"/>
  <c r="R5691" i="1" s="1"/>
  <c r="P5659" i="1"/>
  <c r="Q5659" i="1" s="1"/>
  <c r="P5630" i="1"/>
  <c r="R5630" i="1" s="1"/>
  <c r="O5587" i="1"/>
  <c r="Q5587" i="1" s="1"/>
  <c r="O5754" i="1"/>
  <c r="O5795" i="1"/>
  <c r="P5405" i="1"/>
  <c r="P5421" i="1"/>
  <c r="O5794" i="1"/>
  <c r="P5332" i="1"/>
  <c r="O5267" i="1"/>
  <c r="O5729" i="1"/>
  <c r="P5651" i="1"/>
  <c r="R5651" i="1" s="1"/>
  <c r="P5756" i="1"/>
  <c r="P5793" i="1"/>
  <c r="O5357" i="1"/>
  <c r="O5689" i="1"/>
  <c r="Q5689" i="1" s="1"/>
  <c r="P5773" i="1"/>
  <c r="O5365" i="1"/>
  <c r="P5766" i="1"/>
  <c r="P5741" i="1"/>
  <c r="P5062" i="1"/>
  <c r="P5765" i="1"/>
  <c r="P5797" i="1"/>
  <c r="P5789" i="1"/>
  <c r="P5781" i="1"/>
  <c r="O5349" i="1"/>
  <c r="P5492" i="1"/>
  <c r="Q5492" i="1" s="1"/>
  <c r="O5633" i="1"/>
  <c r="R5633" i="1" s="1"/>
  <c r="P5796" i="1"/>
  <c r="P5788" i="1"/>
  <c r="P5780" i="1"/>
  <c r="P5148" i="1"/>
  <c r="P5140" i="1"/>
  <c r="P5132" i="1"/>
  <c r="P5124" i="1"/>
  <c r="P5116" i="1"/>
  <c r="P5108" i="1"/>
  <c r="P5100" i="1"/>
  <c r="P5092" i="1"/>
  <c r="P5758" i="1"/>
  <c r="P5775" i="1"/>
  <c r="O5710" i="1"/>
  <c r="O5148" i="1"/>
  <c r="O5140" i="1"/>
  <c r="O5132" i="1"/>
  <c r="O5124" i="1"/>
  <c r="O5116" i="1"/>
  <c r="O5108" i="1"/>
  <c r="O5100" i="1"/>
  <c r="O5092" i="1"/>
  <c r="P5276" i="1"/>
  <c r="P5268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757" i="1"/>
  <c r="O5755" i="1"/>
  <c r="P5352" i="1"/>
  <c r="O5505" i="1"/>
  <c r="R5505" i="1" s="1"/>
  <c r="P5690" i="1"/>
  <c r="Q5690" i="1" s="1"/>
  <c r="P5594" i="1"/>
  <c r="Q5594" i="1" s="1"/>
  <c r="P5578" i="1"/>
  <c r="R5578" i="1" s="1"/>
  <c r="O5658" i="1"/>
  <c r="R5658" i="1" s="1"/>
  <c r="O5610" i="1"/>
  <c r="R5610" i="1" s="1"/>
  <c r="O5586" i="1"/>
  <c r="Q5586" i="1" s="1"/>
  <c r="P5344" i="1"/>
  <c r="P5441" i="1"/>
  <c r="P5674" i="1"/>
  <c r="R5674" i="1" s="1"/>
  <c r="P5642" i="1"/>
  <c r="R5642" i="1" s="1"/>
  <c r="P5593" i="1"/>
  <c r="Q5593" i="1" s="1"/>
  <c r="P5577" i="1"/>
  <c r="R5577" i="1" s="1"/>
  <c r="O5657" i="1"/>
  <c r="Q5657" i="1" s="1"/>
  <c r="O5771" i="1"/>
  <c r="P5747" i="1"/>
  <c r="P5742" i="1"/>
  <c r="P5481" i="1"/>
  <c r="R5481" i="1" s="1"/>
  <c r="P5673" i="1"/>
  <c r="Q5673" i="1" s="1"/>
  <c r="P5641" i="1"/>
  <c r="R5641" i="1" s="1"/>
  <c r="P5626" i="1"/>
  <c r="R5626" i="1" s="1"/>
  <c r="O5682" i="1"/>
  <c r="R5682" i="1" s="1"/>
  <c r="O5770" i="1"/>
  <c r="P5684" i="1"/>
  <c r="Q5684" i="1" s="1"/>
  <c r="P5625" i="1"/>
  <c r="Q5625" i="1" s="1"/>
  <c r="P5609" i="1"/>
  <c r="R5609" i="1" s="1"/>
  <c r="O5650" i="1"/>
  <c r="Q5650" i="1" s="1"/>
  <c r="O5746" i="1"/>
  <c r="P5425" i="1"/>
  <c r="P5698" i="1"/>
  <c r="R5698" i="1" s="1"/>
  <c r="P5585" i="1"/>
  <c r="R5585" i="1" s="1"/>
  <c r="O5763" i="1"/>
  <c r="P5360" i="1"/>
  <c r="P5697" i="1"/>
  <c r="R5697" i="1" s="1"/>
  <c r="P5666" i="1"/>
  <c r="Q5666" i="1" s="1"/>
  <c r="P5634" i="1"/>
  <c r="Q5634" i="1" s="1"/>
  <c r="P5602" i="1"/>
  <c r="Q5602" i="1" s="1"/>
  <c r="O5762" i="1"/>
  <c r="P5457" i="1"/>
  <c r="R5457" i="1" s="1"/>
  <c r="P5681" i="1"/>
  <c r="Q5681" i="1" s="1"/>
  <c r="P5665" i="1"/>
  <c r="Q5665" i="1" s="1"/>
  <c r="P5649" i="1"/>
  <c r="Q5649" i="1" s="1"/>
  <c r="P5618" i="1"/>
  <c r="R5618" i="1" s="1"/>
  <c r="P5494" i="1"/>
  <c r="Q5494" i="1" s="1"/>
  <c r="O5769" i="1"/>
  <c r="O5761" i="1"/>
  <c r="O5753" i="1"/>
  <c r="O5745" i="1"/>
  <c r="P5737" i="1"/>
  <c r="P5566" i="1"/>
  <c r="Q5566" i="1" s="1"/>
  <c r="O5768" i="1"/>
  <c r="O5760" i="1"/>
  <c r="O5752" i="1"/>
  <c r="O5550" i="1"/>
  <c r="Q5550" i="1" s="1"/>
  <c r="O5676" i="1"/>
  <c r="Q5676" i="1" s="1"/>
  <c r="O5767" i="1"/>
  <c r="O5759" i="1"/>
  <c r="O5751" i="1"/>
  <c r="O5542" i="1"/>
  <c r="Q5542" i="1" s="1"/>
  <c r="P5518" i="1"/>
  <c r="R5518" i="1" s="1"/>
  <c r="O5508" i="1"/>
  <c r="R5508" i="1" s="1"/>
  <c r="P5558" i="1"/>
  <c r="Q5558" i="1" s="1"/>
  <c r="P5486" i="1"/>
  <c r="R5486" i="1" s="1"/>
  <c r="O5534" i="1"/>
  <c r="Q5534" i="1" s="1"/>
  <c r="P5510" i="1"/>
  <c r="R5510" i="1" s="1"/>
  <c r="O5526" i="1"/>
  <c r="R5526" i="1" s="1"/>
  <c r="P5454" i="1"/>
  <c r="R5454" i="1" s="1"/>
  <c r="O5644" i="1"/>
  <c r="Q5644" i="1" s="1"/>
  <c r="P5478" i="1"/>
  <c r="Q5478" i="1" s="1"/>
  <c r="O5479" i="1"/>
  <c r="Q5479" i="1" s="1"/>
  <c r="P5532" i="1"/>
  <c r="R5532" i="1" s="1"/>
  <c r="P5502" i="1"/>
  <c r="Q5502" i="1" s="1"/>
  <c r="P5617" i="1"/>
  <c r="Q5617" i="1" s="1"/>
  <c r="P5601" i="1"/>
  <c r="Q5601" i="1" s="1"/>
  <c r="P5744" i="1"/>
  <c r="P5470" i="1"/>
  <c r="Q5470" i="1" s="1"/>
  <c r="O5495" i="1"/>
  <c r="R5495" i="1" s="1"/>
  <c r="P5715" i="1"/>
  <c r="O5707" i="1"/>
  <c r="P5739" i="1"/>
  <c r="P5731" i="1"/>
  <c r="O5743" i="1"/>
  <c r="O5735" i="1"/>
  <c r="O5727" i="1"/>
  <c r="P5716" i="1"/>
  <c r="O5722" i="1"/>
  <c r="O5714" i="1"/>
  <c r="O5706" i="1"/>
  <c r="P5723" i="1"/>
  <c r="P5738" i="1"/>
  <c r="P5730" i="1"/>
  <c r="O5738" i="1"/>
  <c r="O5742" i="1"/>
  <c r="O5734" i="1"/>
  <c r="O5726" i="1"/>
  <c r="O5721" i="1"/>
  <c r="P5713" i="1"/>
  <c r="O5705" i="1"/>
  <c r="O5723" i="1"/>
  <c r="P5729" i="1"/>
  <c r="O5737" i="1"/>
  <c r="O5741" i="1"/>
  <c r="O5733" i="1"/>
  <c r="O5725" i="1"/>
  <c r="O5720" i="1"/>
  <c r="O5712" i="1"/>
  <c r="O5704" i="1"/>
  <c r="P5736" i="1"/>
  <c r="P5728" i="1"/>
  <c r="O5736" i="1"/>
  <c r="O5740" i="1"/>
  <c r="O5732" i="1"/>
  <c r="O5724" i="1"/>
  <c r="O5717" i="1"/>
  <c r="O5719" i="1"/>
  <c r="O5711" i="1"/>
  <c r="O5703" i="1"/>
  <c r="P5743" i="1"/>
  <c r="P5735" i="1"/>
  <c r="P5727" i="1"/>
  <c r="O5702" i="1"/>
  <c r="O5716" i="1"/>
  <c r="O5718" i="1"/>
  <c r="P5710" i="1"/>
  <c r="P5734" i="1"/>
  <c r="P5726" i="1"/>
  <c r="P5717" i="1"/>
  <c r="P5709" i="1"/>
  <c r="P5733" i="1"/>
  <c r="P5725" i="1"/>
  <c r="P5209" i="1"/>
  <c r="P5185" i="1"/>
  <c r="P5161" i="1"/>
  <c r="P5653" i="1"/>
  <c r="R5653" i="1" s="1"/>
  <c r="O5121" i="1"/>
  <c r="P5201" i="1"/>
  <c r="P5193" i="1"/>
  <c r="P5177" i="1"/>
  <c r="P5169" i="1"/>
  <c r="P5153" i="1"/>
  <c r="P5556" i="1"/>
  <c r="Q5556" i="1" s="1"/>
  <c r="P5521" i="1"/>
  <c r="R5521" i="1" s="1"/>
  <c r="P5497" i="1"/>
  <c r="R5497" i="1" s="1"/>
  <c r="P5694" i="1"/>
  <c r="R5694" i="1" s="1"/>
  <c r="P5652" i="1"/>
  <c r="Q5652" i="1" s="1"/>
  <c r="O5559" i="1"/>
  <c r="R5559" i="1" s="1"/>
  <c r="O5713" i="1"/>
  <c r="O5338" i="1"/>
  <c r="O5330" i="1"/>
  <c r="O5322" i="1"/>
  <c r="O5314" i="1"/>
  <c r="P5280" i="1"/>
  <c r="P5303" i="1"/>
  <c r="P5295" i="1"/>
  <c r="O4704" i="1"/>
  <c r="O4712" i="1"/>
  <c r="O4720" i="1"/>
  <c r="O4728" i="1"/>
  <c r="O4736" i="1"/>
  <c r="O4744" i="1"/>
  <c r="O4752" i="1"/>
  <c r="O4760" i="1"/>
  <c r="P5543" i="1"/>
  <c r="Q5543" i="1" s="1"/>
  <c r="O5519" i="1"/>
  <c r="Q5519" i="1" s="1"/>
  <c r="P5712" i="1"/>
  <c r="P5569" i="1"/>
  <c r="Q5569" i="1" s="1"/>
  <c r="P5435" i="1"/>
  <c r="P5455" i="1"/>
  <c r="Q5455" i="1" s="1"/>
  <c r="P5685" i="1"/>
  <c r="R5685" i="1" s="1"/>
  <c r="P5705" i="1"/>
  <c r="P5540" i="1"/>
  <c r="Q5540" i="1" s="1"/>
  <c r="P5504" i="1"/>
  <c r="Q5504" i="1" s="1"/>
  <c r="P5487" i="1"/>
  <c r="Q5487" i="1" s="1"/>
  <c r="P5471" i="1"/>
  <c r="R5471" i="1" s="1"/>
  <c r="P5693" i="1"/>
  <c r="R5693" i="1" s="1"/>
  <c r="P5661" i="1"/>
  <c r="R5661" i="1" s="1"/>
  <c r="P5620" i="1"/>
  <c r="R5620" i="1" s="1"/>
  <c r="P5588" i="1"/>
  <c r="Q5588" i="1" s="1"/>
  <c r="O5597" i="1"/>
  <c r="R5597" i="1" s="1"/>
  <c r="P5722" i="1"/>
  <c r="P5714" i="1"/>
  <c r="P5706" i="1"/>
  <c r="O5715" i="1"/>
  <c r="P5572" i="1"/>
  <c r="R5572" i="1" s="1"/>
  <c r="P5536" i="1"/>
  <c r="Q5536" i="1" s="1"/>
  <c r="P5503" i="1"/>
  <c r="R5503" i="1" s="1"/>
  <c r="P5452" i="1"/>
  <c r="Q5452" i="1" s="1"/>
  <c r="O5535" i="1"/>
  <c r="R5535" i="1" s="1"/>
  <c r="O5511" i="1"/>
  <c r="R5511" i="1" s="1"/>
  <c r="O5489" i="1"/>
  <c r="Q5489" i="1" s="1"/>
  <c r="O5473" i="1"/>
  <c r="R5473" i="1" s="1"/>
  <c r="P5701" i="1"/>
  <c r="R5701" i="1" s="1"/>
  <c r="P5692" i="1"/>
  <c r="Q5692" i="1" s="1"/>
  <c r="P5660" i="1"/>
  <c r="Q5660" i="1" s="1"/>
  <c r="P5629" i="1"/>
  <c r="Q5629" i="1" s="1"/>
  <c r="O5596" i="1"/>
  <c r="Q5596" i="1" s="1"/>
  <c r="P5707" i="1"/>
  <c r="O5342" i="1"/>
  <c r="O5350" i="1"/>
  <c r="O5358" i="1"/>
  <c r="O5366" i="1"/>
  <c r="O4898" i="1"/>
  <c r="O4914" i="1"/>
  <c r="O5087" i="1"/>
  <c r="O5071" i="1"/>
  <c r="P5570" i="1"/>
  <c r="R5570" i="1" s="1"/>
  <c r="P5447" i="1"/>
  <c r="Q5447" i="1" s="1"/>
  <c r="O5488" i="1"/>
  <c r="Q5488" i="1" s="1"/>
  <c r="P5700" i="1"/>
  <c r="Q5700" i="1" s="1"/>
  <c r="P5669" i="1"/>
  <c r="R5669" i="1" s="1"/>
  <c r="P5637" i="1"/>
  <c r="R5637" i="1" s="1"/>
  <c r="P5628" i="1"/>
  <c r="Q5628" i="1" s="1"/>
  <c r="O5605" i="1"/>
  <c r="R5605" i="1" s="1"/>
  <c r="P5589" i="1"/>
  <c r="Q5589" i="1" s="1"/>
  <c r="P5141" i="1"/>
  <c r="P5133" i="1"/>
  <c r="P5125" i="1"/>
  <c r="P5109" i="1"/>
  <c r="P5551" i="1"/>
  <c r="R5551" i="1" s="1"/>
  <c r="P5463" i="1"/>
  <c r="Q5463" i="1" s="1"/>
  <c r="P5668" i="1"/>
  <c r="R5668" i="1" s="1"/>
  <c r="P5636" i="1"/>
  <c r="Q5636" i="1" s="1"/>
  <c r="O5604" i="1"/>
  <c r="Q5604" i="1" s="1"/>
  <c r="P5719" i="1"/>
  <c r="P5711" i="1"/>
  <c r="P5703" i="1"/>
  <c r="P5472" i="1"/>
  <c r="Q5472" i="1" s="1"/>
  <c r="P5621" i="1"/>
  <c r="R5621" i="1" s="1"/>
  <c r="P5568" i="1"/>
  <c r="R5568" i="1" s="1"/>
  <c r="O5567" i="1"/>
  <c r="Q5567" i="1" s="1"/>
  <c r="O5527" i="1"/>
  <c r="Q5527" i="1" s="1"/>
  <c r="P5677" i="1"/>
  <c r="R5677" i="1" s="1"/>
  <c r="P5645" i="1"/>
  <c r="R5645" i="1" s="1"/>
  <c r="P5718" i="1"/>
  <c r="P5308" i="1"/>
  <c r="P5548" i="1"/>
  <c r="R5548" i="1" s="1"/>
  <c r="P5613" i="1"/>
  <c r="Q5613" i="1" s="1"/>
  <c r="P5581" i="1"/>
  <c r="Q5581" i="1" s="1"/>
  <c r="P5638" i="1"/>
  <c r="R5638" i="1" s="1"/>
  <c r="P5646" i="1"/>
  <c r="R5646" i="1" s="1"/>
  <c r="P5582" i="1"/>
  <c r="Q5582" i="1" s="1"/>
  <c r="P5482" i="1"/>
  <c r="R5482" i="1" s="1"/>
  <c r="O5574" i="1"/>
  <c r="Q5574" i="1" s="1"/>
  <c r="P5654" i="1"/>
  <c r="R5654" i="1" s="1"/>
  <c r="P5590" i="1"/>
  <c r="R5590" i="1" s="1"/>
  <c r="P5545" i="1"/>
  <c r="R5545" i="1" s="1"/>
  <c r="P5530" i="1"/>
  <c r="R5530" i="1" s="1"/>
  <c r="P5662" i="1"/>
  <c r="R5662" i="1" s="1"/>
  <c r="P5598" i="1"/>
  <c r="R5598" i="1" s="1"/>
  <c r="P5670" i="1"/>
  <c r="Q5670" i="1" s="1"/>
  <c r="P5606" i="1"/>
  <c r="R5606" i="1" s="1"/>
  <c r="O5552" i="1"/>
  <c r="R5552" i="1" s="1"/>
  <c r="P5678" i="1"/>
  <c r="R5678" i="1" s="1"/>
  <c r="P5614" i="1"/>
  <c r="R5614" i="1" s="1"/>
  <c r="P5458" i="1"/>
  <c r="Q5458" i="1" s="1"/>
  <c r="P5686" i="1"/>
  <c r="R5686" i="1" s="1"/>
  <c r="P5622" i="1"/>
  <c r="R5622" i="1" s="1"/>
  <c r="O5389" i="1"/>
  <c r="O5381" i="1"/>
  <c r="O5373" i="1"/>
  <c r="P5444" i="1"/>
  <c r="P5436" i="1"/>
  <c r="P5428" i="1"/>
  <c r="O5391" i="1"/>
  <c r="P5383" i="1"/>
  <c r="O5375" i="1"/>
  <c r="P5419" i="1"/>
  <c r="P5411" i="1"/>
  <c r="P5403" i="1"/>
  <c r="P5395" i="1"/>
  <c r="P5438" i="1"/>
  <c r="P5430" i="1"/>
  <c r="P5390" i="1"/>
  <c r="O5382" i="1"/>
  <c r="P5374" i="1"/>
  <c r="P5418" i="1"/>
  <c r="P5410" i="1"/>
  <c r="P5402" i="1"/>
  <c r="P5445" i="1"/>
  <c r="P5437" i="1"/>
  <c r="P5429" i="1"/>
  <c r="O5401" i="1"/>
  <c r="P5417" i="1"/>
  <c r="O5388" i="1"/>
  <c r="O5380" i="1"/>
  <c r="O5372" i="1"/>
  <c r="O5416" i="1"/>
  <c r="P5408" i="1"/>
  <c r="O5400" i="1"/>
  <c r="O5443" i="1"/>
  <c r="O5435" i="1"/>
  <c r="O5427" i="1"/>
  <c r="P5394" i="1"/>
  <c r="O5409" i="1"/>
  <c r="O5367" i="1"/>
  <c r="P5387" i="1"/>
  <c r="P5379" i="1"/>
  <c r="P5371" i="1"/>
  <c r="O5415" i="1"/>
  <c r="O5407" i="1"/>
  <c r="O5399" i="1"/>
  <c r="O5422" i="1"/>
  <c r="P5442" i="1"/>
  <c r="P5434" i="1"/>
  <c r="P5426" i="1"/>
  <c r="P5386" i="1"/>
  <c r="P5378" i="1"/>
  <c r="P5370" i="1"/>
  <c r="O5414" i="1"/>
  <c r="O5406" i="1"/>
  <c r="O5398" i="1"/>
  <c r="O5441" i="1"/>
  <c r="O5433" i="1"/>
  <c r="O5425" i="1"/>
  <c r="P5393" i="1"/>
  <c r="O5385" i="1"/>
  <c r="P5377" i="1"/>
  <c r="P5369" i="1"/>
  <c r="O5421" i="1"/>
  <c r="O5413" i="1"/>
  <c r="O5405" i="1"/>
  <c r="O5397" i="1"/>
  <c r="O5440" i="1"/>
  <c r="O5432" i="1"/>
  <c r="P5424" i="1"/>
  <c r="P5392" i="1"/>
  <c r="O5384" i="1"/>
  <c r="P5376" i="1"/>
  <c r="P5368" i="1"/>
  <c r="P5420" i="1"/>
  <c r="P5412" i="1"/>
  <c r="P5404" i="1"/>
  <c r="P5396" i="1"/>
  <c r="O5439" i="1"/>
  <c r="O5431" i="1"/>
  <c r="O5423" i="1"/>
  <c r="P5506" i="1"/>
  <c r="R5506" i="1" s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P5529" i="1"/>
  <c r="R5529" i="1" s="1"/>
  <c r="O5537" i="1"/>
  <c r="P5422" i="1"/>
  <c r="P5538" i="1"/>
  <c r="R5538" i="1" s="1"/>
  <c r="P5514" i="1"/>
  <c r="R5514" i="1" s="1"/>
  <c r="P5490" i="1"/>
  <c r="Q5490" i="1" s="1"/>
  <c r="P5466" i="1"/>
  <c r="R5466" i="1" s="1"/>
  <c r="O5449" i="1"/>
  <c r="R5449" i="1" s="1"/>
  <c r="O5383" i="1"/>
  <c r="P5513" i="1"/>
  <c r="Q5513" i="1" s="1"/>
  <c r="P5465" i="1"/>
  <c r="R5465" i="1" s="1"/>
  <c r="P5562" i="1"/>
  <c r="R5562" i="1" s="1"/>
  <c r="P5474" i="1"/>
  <c r="R5474" i="1" s="1"/>
  <c r="P5450" i="1"/>
  <c r="Q5450" i="1" s="1"/>
  <c r="O5561" i="1"/>
  <c r="Q5561" i="1" s="1"/>
  <c r="P5443" i="1"/>
  <c r="P5546" i="1"/>
  <c r="R5546" i="1" s="1"/>
  <c r="P5522" i="1"/>
  <c r="Q5522" i="1" s="1"/>
  <c r="P5498" i="1"/>
  <c r="Q5498" i="1" s="1"/>
  <c r="O5512" i="1"/>
  <c r="Q5512" i="1" s="1"/>
  <c r="R5462" i="1"/>
  <c r="O5448" i="1"/>
  <c r="Q5448" i="1" s="1"/>
  <c r="P5342" i="1"/>
  <c r="P5350" i="1"/>
  <c r="P5358" i="1"/>
  <c r="P5366" i="1"/>
  <c r="P4898" i="1"/>
  <c r="P4906" i="1"/>
  <c r="P4914" i="1"/>
  <c r="P5087" i="1"/>
  <c r="P5079" i="1"/>
  <c r="P5427" i="1"/>
  <c r="P5554" i="1"/>
  <c r="Q5554" i="1" s="1"/>
  <c r="P5544" i="1"/>
  <c r="R5544" i="1" s="1"/>
  <c r="P5480" i="1"/>
  <c r="R5480" i="1" s="1"/>
  <c r="O5446" i="1"/>
  <c r="R5446" i="1" s="1"/>
  <c r="O5560" i="1"/>
  <c r="Q5560" i="1" s="1"/>
  <c r="O5496" i="1"/>
  <c r="Q5496" i="1" s="1"/>
  <c r="O5434" i="1"/>
  <c r="P5520" i="1"/>
  <c r="R5520" i="1" s="1"/>
  <c r="P5456" i="1"/>
  <c r="R5456" i="1" s="1"/>
  <c r="O5141" i="1"/>
  <c r="O5117" i="1"/>
  <c r="O5109" i="1"/>
  <c r="O5101" i="1"/>
  <c r="P5277" i="1"/>
  <c r="P5269" i="1"/>
  <c r="P5253" i="1"/>
  <c r="P5245" i="1"/>
  <c r="P5229" i="1"/>
  <c r="P5221" i="1"/>
  <c r="P5213" i="1"/>
  <c r="P5205" i="1"/>
  <c r="P5197" i="1"/>
  <c r="P5189" i="1"/>
  <c r="P5181" i="1"/>
  <c r="P5173" i="1"/>
  <c r="P5165" i="1"/>
  <c r="P5157" i="1"/>
  <c r="O5403" i="1"/>
  <c r="O5310" i="1"/>
  <c r="O5213" i="1"/>
  <c r="O5205" i="1"/>
  <c r="O5197" i="1"/>
  <c r="O5189" i="1"/>
  <c r="O5181" i="1"/>
  <c r="O5173" i="1"/>
  <c r="O5165" i="1"/>
  <c r="O5157" i="1"/>
  <c r="P5528" i="1"/>
  <c r="R5528" i="1" s="1"/>
  <c r="P5464" i="1"/>
  <c r="R5464" i="1" s="1"/>
  <c r="O5395" i="1"/>
  <c r="O5442" i="1"/>
  <c r="P5339" i="1"/>
  <c r="P4895" i="1"/>
  <c r="P4903" i="1"/>
  <c r="P4911" i="1"/>
  <c r="O5202" i="1"/>
  <c r="O5186" i="1"/>
  <c r="O5162" i="1"/>
  <c r="O5426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P5331" i="1"/>
  <c r="P5323" i="1"/>
  <c r="P5315" i="1"/>
  <c r="O5210" i="1"/>
  <c r="O5194" i="1"/>
  <c r="O5178" i="1"/>
  <c r="O5170" i="1"/>
  <c r="O5154" i="1"/>
  <c r="O5347" i="1"/>
  <c r="O5355" i="1"/>
  <c r="O5363" i="1"/>
  <c r="O5376" i="1"/>
  <c r="Q5462" i="1"/>
  <c r="O5368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P5401" i="1"/>
  <c r="P5433" i="1"/>
  <c r="P5432" i="1"/>
  <c r="O5424" i="1"/>
  <c r="P5413" i="1"/>
  <c r="P5397" i="1"/>
  <c r="P5440" i="1"/>
  <c r="O5394" i="1"/>
  <c r="O5411" i="1"/>
  <c r="O5418" i="1"/>
  <c r="P5439" i="1"/>
  <c r="P5431" i="1"/>
  <c r="P5423" i="1"/>
  <c r="O5438" i="1"/>
  <c r="O5430" i="1"/>
  <c r="P5341" i="1"/>
  <c r="O5341" i="1"/>
  <c r="O5417" i="1"/>
  <c r="O5396" i="1"/>
  <c r="O5445" i="1"/>
  <c r="O5437" i="1"/>
  <c r="O5429" i="1"/>
  <c r="O5444" i="1"/>
  <c r="O5436" i="1"/>
  <c r="O5428" i="1"/>
  <c r="O5410" i="1"/>
  <c r="O5402" i="1"/>
  <c r="P5351" i="1"/>
  <c r="O5158" i="1"/>
  <c r="P5409" i="1"/>
  <c r="P5343" i="1"/>
  <c r="P5359" i="1"/>
  <c r="O5214" i="1"/>
  <c r="O5206" i="1"/>
  <c r="O5198" i="1"/>
  <c r="O5190" i="1"/>
  <c r="O5182" i="1"/>
  <c r="O5174" i="1"/>
  <c r="O5166" i="1"/>
  <c r="O5343" i="1"/>
  <c r="O5351" i="1"/>
  <c r="O5359" i="1"/>
  <c r="P5375" i="1"/>
  <c r="O5404" i="1"/>
  <c r="O5344" i="1"/>
  <c r="O5352" i="1"/>
  <c r="O5360" i="1"/>
  <c r="O4900" i="1"/>
  <c r="O4908" i="1"/>
  <c r="O5073" i="1"/>
  <c r="P5416" i="1"/>
  <c r="O5420" i="1"/>
  <c r="O5392" i="1"/>
  <c r="O5419" i="1"/>
  <c r="O5408" i="1"/>
  <c r="P5136" i="1"/>
  <c r="P5128" i="1"/>
  <c r="P5120" i="1"/>
  <c r="P5400" i="1"/>
  <c r="P5096" i="1"/>
  <c r="P5144" i="1"/>
  <c r="O5353" i="1"/>
  <c r="O5336" i="1"/>
  <c r="O5312" i="1"/>
  <c r="O5374" i="1"/>
  <c r="O5345" i="1"/>
  <c r="O5361" i="1"/>
  <c r="O5328" i="1"/>
  <c r="O5320" i="1"/>
  <c r="O5370" i="1"/>
  <c r="O5412" i="1"/>
  <c r="O5340" i="1"/>
  <c r="O5332" i="1"/>
  <c r="O5324" i="1"/>
  <c r="O5316" i="1"/>
  <c r="O5379" i="1"/>
  <c r="O5378" i="1"/>
  <c r="P5415" i="1"/>
  <c r="P5407" i="1"/>
  <c r="P5399" i="1"/>
  <c r="P5305" i="1"/>
  <c r="O5393" i="1"/>
  <c r="O5377" i="1"/>
  <c r="P5414" i="1"/>
  <c r="P5406" i="1"/>
  <c r="P5398" i="1"/>
  <c r="P5391" i="1"/>
  <c r="P5384" i="1"/>
  <c r="O5387" i="1"/>
  <c r="O5371" i="1"/>
  <c r="P5382" i="1"/>
  <c r="O5369" i="1"/>
  <c r="O5390" i="1"/>
  <c r="O5386" i="1"/>
  <c r="P5385" i="1"/>
  <c r="P5309" i="1"/>
  <c r="P5301" i="1"/>
  <c r="P5293" i="1"/>
  <c r="P5285" i="1"/>
  <c r="O5309" i="1"/>
  <c r="O5301" i="1"/>
  <c r="O5293" i="1"/>
  <c r="P5389" i="1"/>
  <c r="P5381" i="1"/>
  <c r="P5373" i="1"/>
  <c r="P5388" i="1"/>
  <c r="P5380" i="1"/>
  <c r="P5372" i="1"/>
  <c r="P5367" i="1"/>
  <c r="O5364" i="1"/>
  <c r="O5356" i="1"/>
  <c r="O5348" i="1"/>
  <c r="P5363" i="1"/>
  <c r="P5355" i="1"/>
  <c r="P5347" i="1"/>
  <c r="O5362" i="1"/>
  <c r="O5354" i="1"/>
  <c r="O5346" i="1"/>
  <c r="P5361" i="1"/>
  <c r="P5353" i="1"/>
  <c r="P5345" i="1"/>
  <c r="O5323" i="1"/>
  <c r="O5315" i="1"/>
  <c r="P5362" i="1"/>
  <c r="P5354" i="1"/>
  <c r="P5346" i="1"/>
  <c r="O5339" i="1"/>
  <c r="O5331" i="1"/>
  <c r="P5338" i="1"/>
  <c r="P5330" i="1"/>
  <c r="P5322" i="1"/>
  <c r="P5314" i="1"/>
  <c r="O5280" i="1"/>
  <c r="P5304" i="1"/>
  <c r="P5296" i="1"/>
  <c r="P5364" i="1"/>
  <c r="P5356" i="1"/>
  <c r="P5348" i="1"/>
  <c r="O5144" i="1"/>
  <c r="P5337" i="1"/>
  <c r="P5329" i="1"/>
  <c r="P5321" i="1"/>
  <c r="P5313" i="1"/>
  <c r="O5208" i="1"/>
  <c r="O5200" i="1"/>
  <c r="O5192" i="1"/>
  <c r="O5184" i="1"/>
  <c r="O5176" i="1"/>
  <c r="O5168" i="1"/>
  <c r="O5160" i="1"/>
  <c r="O5337" i="1"/>
  <c r="O5329" i="1"/>
  <c r="O5321" i="1"/>
  <c r="O5313" i="1"/>
  <c r="P5302" i="1"/>
  <c r="P5294" i="1"/>
  <c r="P5286" i="1"/>
  <c r="O5120" i="1"/>
  <c r="O5096" i="1"/>
  <c r="O5302" i="1"/>
  <c r="O5112" i="1"/>
  <c r="O5294" i="1"/>
  <c r="O5128" i="1"/>
  <c r="O5286" i="1"/>
  <c r="O5260" i="1"/>
  <c r="P5260" i="1"/>
  <c r="O5252" i="1"/>
  <c r="O5228" i="1"/>
  <c r="O5304" i="1"/>
  <c r="O5296" i="1"/>
  <c r="O5288" i="1"/>
  <c r="P5336" i="1"/>
  <c r="P5328" i="1"/>
  <c r="P5320" i="1"/>
  <c r="P5312" i="1"/>
  <c r="P5142" i="1"/>
  <c r="O5244" i="1"/>
  <c r="O5275" i="1"/>
  <c r="P5267" i="1"/>
  <c r="P5259" i="1"/>
  <c r="O5251" i="1"/>
  <c r="O5243" i="1"/>
  <c r="P5235" i="1"/>
  <c r="O5227" i="1"/>
  <c r="P5219" i="1"/>
  <c r="O5303" i="1"/>
  <c r="O5295" i="1"/>
  <c r="O5287" i="1"/>
  <c r="P5335" i="1"/>
  <c r="P5327" i="1"/>
  <c r="P5319" i="1"/>
  <c r="P5311" i="1"/>
  <c r="O5236" i="1"/>
  <c r="P5274" i="1"/>
  <c r="P5266" i="1"/>
  <c r="P5258" i="1"/>
  <c r="P5250" i="1"/>
  <c r="P5242" i="1"/>
  <c r="P5234" i="1"/>
  <c r="P5226" i="1"/>
  <c r="P5218" i="1"/>
  <c r="P5334" i="1"/>
  <c r="P5326" i="1"/>
  <c r="P5318" i="1"/>
  <c r="P5273" i="1"/>
  <c r="P5265" i="1"/>
  <c r="P5257" i="1"/>
  <c r="P5249" i="1"/>
  <c r="P5241" i="1"/>
  <c r="P5233" i="1"/>
  <c r="P5225" i="1"/>
  <c r="P5217" i="1"/>
  <c r="O5285" i="1"/>
  <c r="O5333" i="1"/>
  <c r="O5325" i="1"/>
  <c r="O5317" i="1"/>
  <c r="O5220" i="1"/>
  <c r="P5272" i="1"/>
  <c r="P5264" i="1"/>
  <c r="P5256" i="1"/>
  <c r="P5248" i="1"/>
  <c r="P5240" i="1"/>
  <c r="P5232" i="1"/>
  <c r="P5224" i="1"/>
  <c r="O5308" i="1"/>
  <c r="P5300" i="1"/>
  <c r="P5292" i="1"/>
  <c r="O5284" i="1"/>
  <c r="O5276" i="1"/>
  <c r="P5279" i="1"/>
  <c r="P5271" i="1"/>
  <c r="P5263" i="1"/>
  <c r="P5255" i="1"/>
  <c r="P5247" i="1"/>
  <c r="P5239" i="1"/>
  <c r="P5231" i="1"/>
  <c r="P5223" i="1"/>
  <c r="P5307" i="1"/>
  <c r="P5299" i="1"/>
  <c r="P5291" i="1"/>
  <c r="P5283" i="1"/>
  <c r="O5216" i="1"/>
  <c r="O5268" i="1"/>
  <c r="P5278" i="1"/>
  <c r="P5270" i="1"/>
  <c r="P5262" i="1"/>
  <c r="P5254" i="1"/>
  <c r="P5246" i="1"/>
  <c r="P5238" i="1"/>
  <c r="P5230" i="1"/>
  <c r="P5222" i="1"/>
  <c r="P5306" i="1"/>
  <c r="P5298" i="1"/>
  <c r="P5290" i="1"/>
  <c r="P5282" i="1"/>
  <c r="O5277" i="1"/>
  <c r="O5269" i="1"/>
  <c r="O5261" i="1"/>
  <c r="O5253" i="1"/>
  <c r="O5245" i="1"/>
  <c r="O5237" i="1"/>
  <c r="O5229" i="1"/>
  <c r="O5221" i="1"/>
  <c r="O5305" i="1"/>
  <c r="O5297" i="1"/>
  <c r="O5289" i="1"/>
  <c r="O5281" i="1"/>
  <c r="P4713" i="1"/>
  <c r="P4729" i="1"/>
  <c r="P4761" i="1"/>
  <c r="P5138" i="1"/>
  <c r="P5053" i="1"/>
  <c r="O4705" i="1"/>
  <c r="O4713" i="1"/>
  <c r="O4721" i="1"/>
  <c r="O4729" i="1"/>
  <c r="O4737" i="1"/>
  <c r="O4745" i="1"/>
  <c r="O4753" i="1"/>
  <c r="O4761" i="1"/>
  <c r="P4705" i="1"/>
  <c r="P4721" i="1"/>
  <c r="P4737" i="1"/>
  <c r="P4753" i="1"/>
  <c r="O5037" i="1"/>
  <c r="P5210" i="1"/>
  <c r="P5202" i="1"/>
  <c r="P5194" i="1"/>
  <c r="P5186" i="1"/>
  <c r="P5178" i="1"/>
  <c r="P5170" i="1"/>
  <c r="P5162" i="1"/>
  <c r="P5154" i="1"/>
  <c r="O5335" i="1"/>
  <c r="O5327" i="1"/>
  <c r="O5319" i="1"/>
  <c r="O5311" i="1"/>
  <c r="O5334" i="1"/>
  <c r="O5326" i="1"/>
  <c r="O5318" i="1"/>
  <c r="P5281" i="1"/>
  <c r="O5248" i="1"/>
  <c r="P4745" i="1"/>
  <c r="P4893" i="1"/>
  <c r="P5251" i="1"/>
  <c r="P5227" i="1"/>
  <c r="P5275" i="1"/>
  <c r="O5259" i="1"/>
  <c r="P5284" i="1"/>
  <c r="O4893" i="1"/>
  <c r="O5219" i="1"/>
  <c r="O5292" i="1"/>
  <c r="P4701" i="1"/>
  <c r="P5243" i="1"/>
  <c r="P5289" i="1"/>
  <c r="P5288" i="1"/>
  <c r="P4900" i="1"/>
  <c r="P4908" i="1"/>
  <c r="P5297" i="1"/>
  <c r="P5287" i="1"/>
  <c r="P5131" i="1"/>
  <c r="P5123" i="1"/>
  <c r="P5046" i="1"/>
  <c r="O5139" i="1"/>
  <c r="P5211" i="1"/>
  <c r="P5187" i="1"/>
  <c r="P5179" i="1"/>
  <c r="P5163" i="1"/>
  <c r="P5203" i="1"/>
  <c r="P5155" i="1"/>
  <c r="O5211" i="1"/>
  <c r="O5203" i="1"/>
  <c r="O5195" i="1"/>
  <c r="O5187" i="1"/>
  <c r="O5179" i="1"/>
  <c r="O5171" i="1"/>
  <c r="O5163" i="1"/>
  <c r="O5155" i="1"/>
  <c r="R5155" i="1" s="1"/>
  <c r="O5264" i="1"/>
  <c r="O5307" i="1"/>
  <c r="O5299" i="1"/>
  <c r="O5291" i="1"/>
  <c r="O5283" i="1"/>
  <c r="P5195" i="1"/>
  <c r="P5171" i="1"/>
  <c r="P4706" i="1"/>
  <c r="P4714" i="1"/>
  <c r="P4722" i="1"/>
  <c r="P4730" i="1"/>
  <c r="P4738" i="1"/>
  <c r="P4746" i="1"/>
  <c r="P4754" i="1"/>
  <c r="P4762" i="1"/>
  <c r="O5306" i="1"/>
  <c r="O5298" i="1"/>
  <c r="O5290" i="1"/>
  <c r="O5282" i="1"/>
  <c r="P5261" i="1"/>
  <c r="O5232" i="1"/>
  <c r="O5091" i="1"/>
  <c r="P5237" i="1"/>
  <c r="O5266" i="1"/>
  <c r="O5250" i="1"/>
  <c r="O5234" i="1"/>
  <c r="O5218" i="1"/>
  <c r="P5134" i="1"/>
  <c r="P5110" i="1"/>
  <c r="O5274" i="1"/>
  <c r="O5258" i="1"/>
  <c r="O5242" i="1"/>
  <c r="O5226" i="1"/>
  <c r="P5126" i="1"/>
  <c r="P5118" i="1"/>
  <c r="O5015" i="1"/>
  <c r="P5214" i="1"/>
  <c r="P5206" i="1"/>
  <c r="P5198" i="1"/>
  <c r="P5190" i="1"/>
  <c r="P5182" i="1"/>
  <c r="P5174" i="1"/>
  <c r="P5166" i="1"/>
  <c r="P5158" i="1"/>
  <c r="O5272" i="1"/>
  <c r="O5256" i="1"/>
  <c r="O5240" i="1"/>
  <c r="O5224" i="1"/>
  <c r="O5273" i="1"/>
  <c r="O5265" i="1"/>
  <c r="O5257" i="1"/>
  <c r="O5249" i="1"/>
  <c r="O5241" i="1"/>
  <c r="O5233" i="1"/>
  <c r="O5225" i="1"/>
  <c r="O5217" i="1"/>
  <c r="O5279" i="1"/>
  <c r="O5271" i="1"/>
  <c r="O5263" i="1"/>
  <c r="O5255" i="1"/>
  <c r="O5247" i="1"/>
  <c r="O5239" i="1"/>
  <c r="O5231" i="1"/>
  <c r="O5223" i="1"/>
  <c r="O5278" i="1"/>
  <c r="O5270" i="1"/>
  <c r="O5262" i="1"/>
  <c r="O5254" i="1"/>
  <c r="O5246" i="1"/>
  <c r="O5238" i="1"/>
  <c r="O5230" i="1"/>
  <c r="O5222" i="1"/>
  <c r="P5216" i="1"/>
  <c r="O5209" i="1"/>
  <c r="O5201" i="1"/>
  <c r="O5193" i="1"/>
  <c r="O5185" i="1"/>
  <c r="O5177" i="1"/>
  <c r="O5169" i="1"/>
  <c r="O5161" i="1"/>
  <c r="O5153" i="1"/>
  <c r="O5056" i="1"/>
  <c r="O5048" i="1"/>
  <c r="O5040" i="1"/>
  <c r="O5032" i="1"/>
  <c r="O5055" i="1"/>
  <c r="O5047" i="1"/>
  <c r="O5039" i="1"/>
  <c r="O5026" i="1"/>
  <c r="O5018" i="1"/>
  <c r="O5010" i="1"/>
  <c r="O5002" i="1"/>
  <c r="P4909" i="1"/>
  <c r="O4944" i="1"/>
  <c r="O4936" i="1"/>
  <c r="O4928" i="1"/>
  <c r="O4920" i="1"/>
  <c r="P4970" i="1"/>
  <c r="P4962" i="1"/>
  <c r="P4954" i="1"/>
  <c r="P4981" i="1"/>
  <c r="O5025" i="1"/>
  <c r="O5017" i="1"/>
  <c r="O5009" i="1"/>
  <c r="O5085" i="1"/>
  <c r="O5077" i="1"/>
  <c r="O5069" i="1"/>
  <c r="O4943" i="1"/>
  <c r="O4935" i="1"/>
  <c r="O4927" i="1"/>
  <c r="O4919" i="1"/>
  <c r="O4969" i="1"/>
  <c r="P4961" i="1"/>
  <c r="O4953" i="1"/>
  <c r="O4996" i="1"/>
  <c r="O4988" i="1"/>
  <c r="O4980" i="1"/>
  <c r="O5001" i="1"/>
  <c r="O5076" i="1"/>
  <c r="P5068" i="1"/>
  <c r="O5147" i="1"/>
  <c r="P5139" i="1"/>
  <c r="O5131" i="1"/>
  <c r="O5123" i="1"/>
  <c r="O5115" i="1"/>
  <c r="O5107" i="1"/>
  <c r="O5099" i="1"/>
  <c r="P5091" i="1"/>
  <c r="P5208" i="1"/>
  <c r="P5200" i="1"/>
  <c r="P5192" i="1"/>
  <c r="P5184" i="1"/>
  <c r="P5176" i="1"/>
  <c r="P5168" i="1"/>
  <c r="P5160" i="1"/>
  <c r="O5084" i="1"/>
  <c r="P4899" i="1"/>
  <c r="O4942" i="1"/>
  <c r="P4934" i="1"/>
  <c r="O4926" i="1"/>
  <c r="O4918" i="1"/>
  <c r="P4968" i="1"/>
  <c r="O4960" i="1"/>
  <c r="P4952" i="1"/>
  <c r="O4995" i="1"/>
  <c r="O4987" i="1"/>
  <c r="O4979" i="1"/>
  <c r="O5024" i="1"/>
  <c r="O5016" i="1"/>
  <c r="O5008" i="1"/>
  <c r="O5045" i="1"/>
  <c r="O5054" i="1"/>
  <c r="O5046" i="1"/>
  <c r="O5038" i="1"/>
  <c r="O5083" i="1"/>
  <c r="O5075" i="1"/>
  <c r="O5067" i="1"/>
  <c r="O5088" i="1"/>
  <c r="O5146" i="1"/>
  <c r="O5138" i="1"/>
  <c r="P5130" i="1"/>
  <c r="P5122" i="1"/>
  <c r="O5114" i="1"/>
  <c r="O5106" i="1"/>
  <c r="O5098" i="1"/>
  <c r="P5090" i="1"/>
  <c r="P5215" i="1"/>
  <c r="P5207" i="1"/>
  <c r="P5199" i="1"/>
  <c r="P5191" i="1"/>
  <c r="P5183" i="1"/>
  <c r="P5175" i="1"/>
  <c r="P5167" i="1"/>
  <c r="P5159" i="1"/>
  <c r="O4997" i="1"/>
  <c r="O4906" i="1"/>
  <c r="P4941" i="1"/>
  <c r="P4933" i="1"/>
  <c r="P4925" i="1"/>
  <c r="P4917" i="1"/>
  <c r="P4946" i="1"/>
  <c r="O4967" i="1"/>
  <c r="O4959" i="1"/>
  <c r="O4951" i="1"/>
  <c r="O4974" i="1"/>
  <c r="P4994" i="1"/>
  <c r="P4986" i="1"/>
  <c r="P4978" i="1"/>
  <c r="O5023" i="1"/>
  <c r="P5015" i="1"/>
  <c r="O5007" i="1"/>
  <c r="O5053" i="1"/>
  <c r="P5045" i="1"/>
  <c r="P5037" i="1"/>
  <c r="O5082" i="1"/>
  <c r="O5074" i="1"/>
  <c r="O5066" i="1"/>
  <c r="O5145" i="1"/>
  <c r="O5137" i="1"/>
  <c r="O5129" i="1"/>
  <c r="P5121" i="1"/>
  <c r="P5113" i="1"/>
  <c r="O5105" i="1"/>
  <c r="O5097" i="1"/>
  <c r="O5089" i="1"/>
  <c r="O5152" i="1"/>
  <c r="O4989" i="1"/>
  <c r="P4940" i="1"/>
  <c r="P4932" i="1"/>
  <c r="P4924" i="1"/>
  <c r="P4916" i="1"/>
  <c r="O4966" i="1"/>
  <c r="O4958" i="1"/>
  <c r="O4950" i="1"/>
  <c r="P4993" i="1"/>
  <c r="P4985" i="1"/>
  <c r="P4977" i="1"/>
  <c r="P5030" i="1"/>
  <c r="O5022" i="1"/>
  <c r="O5014" i="1"/>
  <c r="O5006" i="1"/>
  <c r="P5060" i="1"/>
  <c r="P5052" i="1"/>
  <c r="O5044" i="1"/>
  <c r="O5036" i="1"/>
  <c r="P5081" i="1"/>
  <c r="P5073" i="1"/>
  <c r="P5065" i="1"/>
  <c r="O5136" i="1"/>
  <c r="P5112" i="1"/>
  <c r="O5104" i="1"/>
  <c r="P4912" i="1"/>
  <c r="P4904" i="1"/>
  <c r="P4896" i="1"/>
  <c r="O4915" i="1"/>
  <c r="P4939" i="1"/>
  <c r="P4931" i="1"/>
  <c r="P4923" i="1"/>
  <c r="O4973" i="1"/>
  <c r="O4965" i="1"/>
  <c r="O4957" i="1"/>
  <c r="O4949" i="1"/>
  <c r="O5000" i="1"/>
  <c r="P4992" i="1"/>
  <c r="P4984" i="1"/>
  <c r="O4976" i="1"/>
  <c r="O5029" i="1"/>
  <c r="P5021" i="1"/>
  <c r="P5013" i="1"/>
  <c r="O5005" i="1"/>
  <c r="P5059" i="1"/>
  <c r="P5051" i="1"/>
  <c r="O5043" i="1"/>
  <c r="O5035" i="1"/>
  <c r="P5080" i="1"/>
  <c r="P5072" i="1"/>
  <c r="P5064" i="1"/>
  <c r="P5151" i="1"/>
  <c r="P5143" i="1"/>
  <c r="P5135" i="1"/>
  <c r="P5127" i="1"/>
  <c r="P5119" i="1"/>
  <c r="P5111" i="1"/>
  <c r="P5103" i="1"/>
  <c r="P5095" i="1"/>
  <c r="P4938" i="1"/>
  <c r="P4930" i="1"/>
  <c r="P4922" i="1"/>
  <c r="P4972" i="1"/>
  <c r="P4964" i="1"/>
  <c r="P4956" i="1"/>
  <c r="P4948" i="1"/>
  <c r="P4999" i="1"/>
  <c r="O4991" i="1"/>
  <c r="O4983" i="1"/>
  <c r="O4975" i="1"/>
  <c r="P5028" i="1"/>
  <c r="P5020" i="1"/>
  <c r="P5012" i="1"/>
  <c r="P5004" i="1"/>
  <c r="O5031" i="1"/>
  <c r="P5058" i="1"/>
  <c r="P5050" i="1"/>
  <c r="P5042" i="1"/>
  <c r="P5034" i="1"/>
  <c r="O5061" i="1"/>
  <c r="O5079" i="1"/>
  <c r="P5071" i="1"/>
  <c r="P5063" i="1"/>
  <c r="O5150" i="1"/>
  <c r="O5142" i="1"/>
  <c r="O5134" i="1"/>
  <c r="O5126" i="1"/>
  <c r="O5118" i="1"/>
  <c r="O5110" i="1"/>
  <c r="O5102" i="1"/>
  <c r="O5094" i="1"/>
  <c r="P785" i="1"/>
  <c r="O4945" i="1"/>
  <c r="O4937" i="1"/>
  <c r="O4929" i="1"/>
  <c r="O4921" i="1"/>
  <c r="O4971" i="1"/>
  <c r="O4963" i="1"/>
  <c r="P4955" i="1"/>
  <c r="O4947" i="1"/>
  <c r="P4998" i="1"/>
  <c r="O4990" i="1"/>
  <c r="P4982" i="1"/>
  <c r="P5027" i="1"/>
  <c r="P5019" i="1"/>
  <c r="P5011" i="1"/>
  <c r="P5003" i="1"/>
  <c r="P5057" i="1"/>
  <c r="P5049" i="1"/>
  <c r="P5041" i="1"/>
  <c r="P5033" i="1"/>
  <c r="P5086" i="1"/>
  <c r="O5078" i="1"/>
  <c r="O5070" i="1"/>
  <c r="O5062" i="1"/>
  <c r="P5149" i="1"/>
  <c r="O5133" i="1"/>
  <c r="O5125" i="1"/>
  <c r="P5117" i="1"/>
  <c r="P5101" i="1"/>
  <c r="P5093" i="1"/>
  <c r="P5025" i="1"/>
  <c r="P5036" i="1"/>
  <c r="P5082" i="1"/>
  <c r="O5072" i="1"/>
  <c r="P5088" i="1"/>
  <c r="P5107" i="1"/>
  <c r="P5078" i="1"/>
  <c r="O5064" i="1"/>
  <c r="P5150" i="1"/>
  <c r="P5129" i="1"/>
  <c r="O5149" i="1"/>
  <c r="P5152" i="1"/>
  <c r="O5215" i="1"/>
  <c r="O5207" i="1"/>
  <c r="O5199" i="1"/>
  <c r="O5191" i="1"/>
  <c r="O5183" i="1"/>
  <c r="O5175" i="1"/>
  <c r="O5167" i="1"/>
  <c r="O5159" i="1"/>
  <c r="P5074" i="1"/>
  <c r="P5070" i="1"/>
  <c r="P5147" i="1"/>
  <c r="P5137" i="1"/>
  <c r="P5115" i="1"/>
  <c r="P5099" i="1"/>
  <c r="P5145" i="1"/>
  <c r="P5097" i="1"/>
  <c r="P4749" i="1"/>
  <c r="P4757" i="1"/>
  <c r="O5113" i="1"/>
  <c r="O5060" i="1"/>
  <c r="P5146" i="1"/>
  <c r="O5122" i="1"/>
  <c r="O5090" i="1"/>
  <c r="P5085" i="1"/>
  <c r="P5069" i="1"/>
  <c r="P5098" i="1"/>
  <c r="O5130" i="1"/>
  <c r="P5106" i="1"/>
  <c r="P5017" i="1"/>
  <c r="P5114" i="1"/>
  <c r="P5077" i="1"/>
  <c r="O5081" i="1"/>
  <c r="P5104" i="1"/>
  <c r="P5094" i="1"/>
  <c r="O5093" i="1"/>
  <c r="P5043" i="1"/>
  <c r="P5076" i="1"/>
  <c r="P5102" i="1"/>
  <c r="O5059" i="1"/>
  <c r="O5030" i="1"/>
  <c r="P5047" i="1"/>
  <c r="O5052" i="1"/>
  <c r="O5086" i="1"/>
  <c r="O5068" i="1"/>
  <c r="O5151" i="1"/>
  <c r="O5143" i="1"/>
  <c r="O5135" i="1"/>
  <c r="O5127" i="1"/>
  <c r="O5119" i="1"/>
  <c r="O5111" i="1"/>
  <c r="O5103" i="1"/>
  <c r="O5095" i="1"/>
  <c r="P5044" i="1"/>
  <c r="O5065" i="1"/>
  <c r="P4688" i="1"/>
  <c r="P4696" i="1"/>
  <c r="O4680" i="1"/>
  <c r="P4704" i="1"/>
  <c r="P4712" i="1"/>
  <c r="P4720" i="1"/>
  <c r="P4728" i="1"/>
  <c r="P4736" i="1"/>
  <c r="P4744" i="1"/>
  <c r="P4752" i="1"/>
  <c r="P4760" i="1"/>
  <c r="P5084" i="1"/>
  <c r="O5063" i="1"/>
  <c r="P4648" i="1"/>
  <c r="P4656" i="1"/>
  <c r="P4664" i="1"/>
  <c r="P4672" i="1"/>
  <c r="O4648" i="1"/>
  <c r="O4656" i="1"/>
  <c r="O4664" i="1"/>
  <c r="O4672" i="1"/>
  <c r="O1367" i="1"/>
  <c r="O1535" i="1"/>
  <c r="O1719" i="1"/>
  <c r="O4954" i="1"/>
  <c r="P5066" i="1"/>
  <c r="O5080" i="1"/>
  <c r="P5008" i="1"/>
  <c r="P5055" i="1"/>
  <c r="P5032" i="1"/>
  <c r="P4901" i="1"/>
  <c r="O4655" i="1"/>
  <c r="P5007" i="1"/>
  <c r="P5031" i="1"/>
  <c r="P5006" i="1"/>
  <c r="P5054" i="1"/>
  <c r="O5051" i="1"/>
  <c r="P5083" i="1"/>
  <c r="P5075" i="1"/>
  <c r="P5067" i="1"/>
  <c r="P4711" i="1"/>
  <c r="P4743" i="1"/>
  <c r="P5023" i="1"/>
  <c r="P5035" i="1"/>
  <c r="P5061" i="1"/>
  <c r="P4703" i="1"/>
  <c r="P4719" i="1"/>
  <c r="P4727" i="1"/>
  <c r="P4735" i="1"/>
  <c r="P4751" i="1"/>
  <c r="P4759" i="1"/>
  <c r="O4703" i="1"/>
  <c r="O4711" i="1"/>
  <c r="O4719" i="1"/>
  <c r="O4727" i="1"/>
  <c r="O4735" i="1"/>
  <c r="O4743" i="1"/>
  <c r="O4751" i="1"/>
  <c r="Q4751" i="1" s="1"/>
  <c r="O4759" i="1"/>
  <c r="R4759" i="1" s="1"/>
  <c r="P5022" i="1"/>
  <c r="P4739" i="1"/>
  <c r="P4763" i="1"/>
  <c r="P4867" i="1"/>
  <c r="R4867" i="1" s="1"/>
  <c r="O4982" i="1"/>
  <c r="O2161" i="1"/>
  <c r="O2153" i="1"/>
  <c r="O2145" i="1"/>
  <c r="O2137" i="1"/>
  <c r="O4001" i="1"/>
  <c r="O4674" i="1"/>
  <c r="O4690" i="1"/>
  <c r="P3545" i="1"/>
  <c r="P2617" i="1"/>
  <c r="P3625" i="1"/>
  <c r="P2593" i="1"/>
  <c r="P2393" i="1"/>
  <c r="P3593" i="1"/>
  <c r="P5056" i="1"/>
  <c r="O1937" i="1"/>
  <c r="P4723" i="1"/>
  <c r="P4731" i="1"/>
  <c r="P4747" i="1"/>
  <c r="P4969" i="1"/>
  <c r="O1945" i="1"/>
  <c r="O4715" i="1"/>
  <c r="O4731" i="1"/>
  <c r="O4739" i="1"/>
  <c r="O4763" i="1"/>
  <c r="O4961" i="1"/>
  <c r="O1961" i="1"/>
  <c r="P4707" i="1"/>
  <c r="P4755" i="1"/>
  <c r="O4707" i="1"/>
  <c r="O4723" i="1"/>
  <c r="O4747" i="1"/>
  <c r="O4755" i="1"/>
  <c r="O4650" i="1"/>
  <c r="O4666" i="1"/>
  <c r="P5040" i="1"/>
  <c r="O1161" i="1"/>
  <c r="P4715" i="1"/>
  <c r="P4897" i="1"/>
  <c r="P4905" i="1"/>
  <c r="P4913" i="1"/>
  <c r="P4990" i="1"/>
  <c r="P5014" i="1"/>
  <c r="P5039" i="1"/>
  <c r="O4647" i="1"/>
  <c r="O993" i="1"/>
  <c r="O2185" i="1"/>
  <c r="P833" i="1"/>
  <c r="P817" i="1"/>
  <c r="P809" i="1"/>
  <c r="P801" i="1"/>
  <c r="P793" i="1"/>
  <c r="P777" i="1"/>
  <c r="O4984" i="1"/>
  <c r="P5048" i="1"/>
  <c r="P5038" i="1"/>
  <c r="O5021" i="1"/>
  <c r="P5029" i="1"/>
  <c r="O5058" i="1"/>
  <c r="O5050" i="1"/>
  <c r="O5042" i="1"/>
  <c r="O5034" i="1"/>
  <c r="P4809" i="1"/>
  <c r="R4809" i="1" s="1"/>
  <c r="O5057" i="1"/>
  <c r="O5049" i="1"/>
  <c r="O5041" i="1"/>
  <c r="O5033" i="1"/>
  <c r="P4800" i="1"/>
  <c r="Q4800" i="1" s="1"/>
  <c r="P4976" i="1"/>
  <c r="O4992" i="1"/>
  <c r="O1715" i="1"/>
  <c r="P4991" i="1"/>
  <c r="O4999" i="1"/>
  <c r="P4987" i="1"/>
  <c r="P5016" i="1"/>
  <c r="P5005" i="1"/>
  <c r="O5013" i="1"/>
  <c r="O1755" i="1"/>
  <c r="P4983" i="1"/>
  <c r="P5001" i="1"/>
  <c r="P4787" i="1"/>
  <c r="R4787" i="1" s="1"/>
  <c r="P4771" i="1"/>
  <c r="Q4771" i="1" s="1"/>
  <c r="P5000" i="1"/>
  <c r="P4975" i="1"/>
  <c r="P5024" i="1"/>
  <c r="O4652" i="1"/>
  <c r="O1363" i="1"/>
  <c r="P5009" i="1"/>
  <c r="P4920" i="1"/>
  <c r="P4950" i="1"/>
  <c r="P5026" i="1"/>
  <c r="P5018" i="1"/>
  <c r="P5010" i="1"/>
  <c r="P5002" i="1"/>
  <c r="O2186" i="1"/>
  <c r="O2178" i="1"/>
  <c r="O4651" i="1"/>
  <c r="O4897" i="1"/>
  <c r="O4905" i="1"/>
  <c r="O4913" i="1"/>
  <c r="P2802" i="1"/>
  <c r="O4978" i="1"/>
  <c r="O5028" i="1"/>
  <c r="O5020" i="1"/>
  <c r="O5012" i="1"/>
  <c r="O5004" i="1"/>
  <c r="O4998" i="1"/>
  <c r="O5027" i="1"/>
  <c r="O5019" i="1"/>
  <c r="O5011" i="1"/>
  <c r="O5003" i="1"/>
  <c r="P4945" i="1"/>
  <c r="O4994" i="1"/>
  <c r="O4840" i="1"/>
  <c r="R4840" i="1" s="1"/>
  <c r="P4944" i="1"/>
  <c r="O1554" i="1"/>
  <c r="O1714" i="1"/>
  <c r="O4675" i="1"/>
  <c r="O4683" i="1"/>
  <c r="O4691" i="1"/>
  <c r="O4699" i="1"/>
  <c r="P4928" i="1"/>
  <c r="P4979" i="1"/>
  <c r="P4927" i="1"/>
  <c r="O4981" i="1"/>
  <c r="O4972" i="1"/>
  <c r="P4764" i="1"/>
  <c r="O4708" i="1"/>
  <c r="O4716" i="1"/>
  <c r="O4724" i="1"/>
  <c r="O4732" i="1"/>
  <c r="O4740" i="1"/>
  <c r="O4748" i="1"/>
  <c r="O4756" i="1"/>
  <c r="O4956" i="1"/>
  <c r="P4708" i="1"/>
  <c r="O3992" i="1"/>
  <c r="O4000" i="1"/>
  <c r="O4016" i="1"/>
  <c r="P3768" i="1"/>
  <c r="P4919" i="1"/>
  <c r="O4955" i="1"/>
  <c r="P4989" i="1"/>
  <c r="P4716" i="1"/>
  <c r="P4724" i="1"/>
  <c r="P4732" i="1"/>
  <c r="O1184" i="1"/>
  <c r="O4689" i="1"/>
  <c r="P2176" i="1"/>
  <c r="P2168" i="1"/>
  <c r="O3536" i="1"/>
  <c r="O3808" i="1"/>
  <c r="O3624" i="1"/>
  <c r="O3576" i="1"/>
  <c r="O3840" i="1"/>
  <c r="O3720" i="1"/>
  <c r="O4841" i="1"/>
  <c r="Q4841" i="1" s="1"/>
  <c r="O4764" i="1"/>
  <c r="P4740" i="1"/>
  <c r="P4748" i="1"/>
  <c r="P4756" i="1"/>
  <c r="O3984" i="1"/>
  <c r="O1352" i="1"/>
  <c r="O3904" i="1"/>
  <c r="P4953" i="1"/>
  <c r="O4986" i="1"/>
  <c r="P4649" i="1"/>
  <c r="P4657" i="1"/>
  <c r="P4907" i="1"/>
  <c r="P4850" i="1"/>
  <c r="Q4850" i="1" s="1"/>
  <c r="O4952" i="1"/>
  <c r="P4997" i="1"/>
  <c r="O4649" i="1"/>
  <c r="O4657" i="1"/>
  <c r="O4665" i="1"/>
  <c r="O4899" i="1"/>
  <c r="O4907" i="1"/>
  <c r="P4812" i="1"/>
  <c r="Q4812" i="1" s="1"/>
  <c r="P4943" i="1"/>
  <c r="P4947" i="1"/>
  <c r="P4995" i="1"/>
  <c r="P4651" i="1"/>
  <c r="P4659" i="1"/>
  <c r="P4667" i="1"/>
  <c r="P2154" i="1"/>
  <c r="P2146" i="1"/>
  <c r="P2138" i="1"/>
  <c r="O4348" i="1"/>
  <c r="Q4348" i="1" s="1"/>
  <c r="P4883" i="1"/>
  <c r="Q4883" i="1" s="1"/>
  <c r="O4993" i="1"/>
  <c r="O4985" i="1"/>
  <c r="O4977" i="1"/>
  <c r="O4934" i="1"/>
  <c r="P4855" i="1"/>
  <c r="Q4855" i="1" s="1"/>
  <c r="P4942" i="1"/>
  <c r="P4971" i="1"/>
  <c r="P1762" i="1"/>
  <c r="P1914" i="1"/>
  <c r="O2114" i="1"/>
  <c r="P4476" i="1"/>
  <c r="Q4476" i="1" s="1"/>
  <c r="O4970" i="1"/>
  <c r="P4996" i="1"/>
  <c r="P4988" i="1"/>
  <c r="P4980" i="1"/>
  <c r="P1778" i="1"/>
  <c r="P1746" i="1"/>
  <c r="O1970" i="1"/>
  <c r="O1962" i="1"/>
  <c r="O1946" i="1"/>
  <c r="O1938" i="1"/>
  <c r="O2106" i="1"/>
  <c r="O4428" i="1"/>
  <c r="Q4428" i="1" s="1"/>
  <c r="P4831" i="1"/>
  <c r="R4831" i="1" s="1"/>
  <c r="O4888" i="1"/>
  <c r="R4888" i="1" s="1"/>
  <c r="P4963" i="1"/>
  <c r="P4827" i="1"/>
  <c r="R4827" i="1" s="1"/>
  <c r="P4926" i="1"/>
  <c r="O4948" i="1"/>
  <c r="P4974" i="1"/>
  <c r="O4653" i="1"/>
  <c r="O4661" i="1"/>
  <c r="O4669" i="1"/>
  <c r="P2444" i="1"/>
  <c r="P2244" i="1"/>
  <c r="P2796" i="1"/>
  <c r="P986" i="1"/>
  <c r="O2588" i="1"/>
  <c r="O2388" i="1"/>
  <c r="P4813" i="1"/>
  <c r="R4813" i="1" s="1"/>
  <c r="P4921" i="1"/>
  <c r="O4962" i="1"/>
  <c r="P4872" i="1"/>
  <c r="R4872" i="1" s="1"/>
  <c r="P4832" i="1"/>
  <c r="R4832" i="1" s="1"/>
  <c r="P4808" i="1"/>
  <c r="R4808" i="1" s="1"/>
  <c r="P4768" i="1"/>
  <c r="R4768" i="1" s="1"/>
  <c r="O4792" i="1"/>
  <c r="Q4792" i="1" s="1"/>
  <c r="P4966" i="1"/>
  <c r="P4864" i="1"/>
  <c r="Q4864" i="1" s="1"/>
  <c r="O4880" i="1"/>
  <c r="R4880" i="1" s="1"/>
  <c r="O4784" i="1"/>
  <c r="Q4784" i="1" s="1"/>
  <c r="P4856" i="1"/>
  <c r="Q4856" i="1" s="1"/>
  <c r="P4824" i="1"/>
  <c r="R4824" i="1" s="1"/>
  <c r="P4791" i="1"/>
  <c r="R4791" i="1" s="1"/>
  <c r="O4776" i="1"/>
  <c r="Q4776" i="1" s="1"/>
  <c r="P4960" i="1"/>
  <c r="P4816" i="1"/>
  <c r="Q4816" i="1" s="1"/>
  <c r="P4958" i="1"/>
  <c r="P4848" i="1"/>
  <c r="R4848" i="1" s="1"/>
  <c r="O4968" i="1"/>
  <c r="P4392" i="1"/>
  <c r="R4392" i="1" s="1"/>
  <c r="P4935" i="1"/>
  <c r="O4946" i="1"/>
  <c r="O4964" i="1"/>
  <c r="O1545" i="1"/>
  <c r="P4647" i="1"/>
  <c r="P2177" i="1"/>
  <c r="P2169" i="1"/>
  <c r="O4559" i="1"/>
  <c r="Q4559" i="1" s="1"/>
  <c r="P4875" i="1"/>
  <c r="Q4875" i="1" s="1"/>
  <c r="P4833" i="1"/>
  <c r="Q4833" i="1" s="1"/>
  <c r="P4817" i="1"/>
  <c r="R4817" i="1" s="1"/>
  <c r="P4801" i="1"/>
  <c r="R4801" i="1" s="1"/>
  <c r="P4779" i="1"/>
  <c r="Q4779" i="1" s="1"/>
  <c r="O4881" i="1"/>
  <c r="Q4881" i="1" s="1"/>
  <c r="O4859" i="1"/>
  <c r="Q4859" i="1" s="1"/>
  <c r="O4769" i="1"/>
  <c r="R4769" i="1" s="1"/>
  <c r="O3185" i="1"/>
  <c r="O3505" i="1"/>
  <c r="O3513" i="1"/>
  <c r="O3529" i="1"/>
  <c r="P4873" i="1"/>
  <c r="R4873" i="1" s="1"/>
  <c r="P4777" i="1"/>
  <c r="Q4777" i="1" s="1"/>
  <c r="O4857" i="1"/>
  <c r="Q4857" i="1" s="1"/>
  <c r="O4825" i="1"/>
  <c r="Q4825" i="1" s="1"/>
  <c r="O4793" i="1"/>
  <c r="R4793" i="1" s="1"/>
  <c r="P4851" i="1"/>
  <c r="R4851" i="1" s="1"/>
  <c r="P4967" i="1"/>
  <c r="P4959" i="1"/>
  <c r="P4951" i="1"/>
  <c r="P4889" i="1"/>
  <c r="R4889" i="1" s="1"/>
  <c r="O4849" i="1"/>
  <c r="R4849" i="1" s="1"/>
  <c r="P1777" i="1"/>
  <c r="P1761" i="1"/>
  <c r="P1753" i="1"/>
  <c r="P1745" i="1"/>
  <c r="P1929" i="1"/>
  <c r="P1721" i="1"/>
  <c r="P4865" i="1"/>
  <c r="R4865" i="1" s="1"/>
  <c r="P4811" i="1"/>
  <c r="Q4811" i="1" s="1"/>
  <c r="O4785" i="1"/>
  <c r="R4785" i="1" s="1"/>
  <c r="P4937" i="1"/>
  <c r="P4973" i="1"/>
  <c r="P4965" i="1"/>
  <c r="P4957" i="1"/>
  <c r="P4949" i="1"/>
  <c r="P4936" i="1"/>
  <c r="P4658" i="1"/>
  <c r="P1577" i="1"/>
  <c r="P1185" i="1"/>
  <c r="P1561" i="1"/>
  <c r="P1553" i="1"/>
  <c r="P1537" i="1"/>
  <c r="O4353" i="1"/>
  <c r="Q4353" i="1" s="1"/>
  <c r="P4821" i="1"/>
  <c r="R4821" i="1" s="1"/>
  <c r="O4057" i="1"/>
  <c r="Q4057" i="1" s="1"/>
  <c r="P4819" i="1"/>
  <c r="R4819" i="1" s="1"/>
  <c r="P4803" i="1"/>
  <c r="R4803" i="1" s="1"/>
  <c r="P4929" i="1"/>
  <c r="P3162" i="1"/>
  <c r="P3178" i="1"/>
  <c r="O3666" i="1"/>
  <c r="O3762" i="1"/>
  <c r="O4420" i="1"/>
  <c r="Q4420" i="1" s="1"/>
  <c r="P4794" i="1"/>
  <c r="R4794" i="1" s="1"/>
  <c r="P4860" i="1"/>
  <c r="Q4860" i="1" s="1"/>
  <c r="P4778" i="1"/>
  <c r="R4778" i="1" s="1"/>
  <c r="O4835" i="1"/>
  <c r="Q4835" i="1" s="1"/>
  <c r="P4810" i="1"/>
  <c r="R4810" i="1" s="1"/>
  <c r="P4918" i="1"/>
  <c r="P4818" i="1"/>
  <c r="Q4818" i="1" s="1"/>
  <c r="P4786" i="1"/>
  <c r="R4786" i="1" s="1"/>
  <c r="P4770" i="1"/>
  <c r="R4770" i="1" s="1"/>
  <c r="P4858" i="1"/>
  <c r="Q4858" i="1" s="1"/>
  <c r="P4843" i="1"/>
  <c r="Q4843" i="1" s="1"/>
  <c r="P4826" i="1"/>
  <c r="Q4826" i="1" s="1"/>
  <c r="O4783" i="1"/>
  <c r="Q4783" i="1" s="1"/>
  <c r="O4941" i="1"/>
  <c r="O4933" i="1"/>
  <c r="O4925" i="1"/>
  <c r="O4917" i="1"/>
  <c r="P4891" i="1"/>
  <c r="Q4891" i="1" s="1"/>
  <c r="P4795" i="1"/>
  <c r="Q4795" i="1" s="1"/>
  <c r="O4940" i="1"/>
  <c r="O4932" i="1"/>
  <c r="O4924" i="1"/>
  <c r="O4916" i="1"/>
  <c r="O4939" i="1"/>
  <c r="O4931" i="1"/>
  <c r="O4923" i="1"/>
  <c r="P4866" i="1"/>
  <c r="Q4866" i="1" s="1"/>
  <c r="O4847" i="1"/>
  <c r="R4847" i="1" s="1"/>
  <c r="O4938" i="1"/>
  <c r="O4930" i="1"/>
  <c r="O4922" i="1"/>
  <c r="O991" i="1"/>
  <c r="P3999" i="1"/>
  <c r="P4015" i="1"/>
  <c r="P3855" i="1"/>
  <c r="P4575" i="1"/>
  <c r="R4575" i="1" s="1"/>
  <c r="O2151" i="1"/>
  <c r="O2143" i="1"/>
  <c r="O2135" i="1"/>
  <c r="O2383" i="1"/>
  <c r="P3727" i="1"/>
  <c r="P2631" i="1"/>
  <c r="P3607" i="1"/>
  <c r="P3551" i="1"/>
  <c r="P2231" i="1"/>
  <c r="P2415" i="1"/>
  <c r="P2599" i="1"/>
  <c r="P3639" i="1"/>
  <c r="P2591" i="1"/>
  <c r="P3711" i="1"/>
  <c r="P2583" i="1"/>
  <c r="P3783" i="1"/>
  <c r="P4484" i="1"/>
  <c r="R4484" i="1" s="1"/>
  <c r="P4551" i="1"/>
  <c r="R4551" i="1" s="1"/>
  <c r="P4623" i="1"/>
  <c r="Q4623" i="1" s="1"/>
  <c r="O3319" i="1"/>
  <c r="O3511" i="1"/>
  <c r="O3527" i="1"/>
  <c r="P3167" i="1"/>
  <c r="P1967" i="1"/>
  <c r="P1959" i="1"/>
  <c r="P1935" i="1"/>
  <c r="P1735" i="1"/>
  <c r="P2111" i="1"/>
  <c r="P1015" i="1"/>
  <c r="P1167" i="1"/>
  <c r="P2767" i="1"/>
  <c r="O3671" i="1"/>
  <c r="O2239" i="1"/>
  <c r="O3679" i="1"/>
  <c r="O3695" i="1"/>
  <c r="O2791" i="1"/>
  <c r="O3703" i="1"/>
  <c r="O2391" i="1"/>
  <c r="O3847" i="1"/>
  <c r="P4455" i="1"/>
  <c r="R4455" i="1" s="1"/>
  <c r="P4543" i="1"/>
  <c r="Q4543" i="1" s="1"/>
  <c r="P3263" i="1"/>
  <c r="O4527" i="1"/>
  <c r="Q4527" i="1" s="1"/>
  <c r="O3223" i="1"/>
  <c r="O3175" i="1"/>
  <c r="O1783" i="1"/>
  <c r="O1919" i="1"/>
  <c r="P4415" i="1"/>
  <c r="R4415" i="1" s="1"/>
  <c r="O4439" i="1"/>
  <c r="Q4439" i="1" s="1"/>
  <c r="O4631" i="1"/>
  <c r="Q4631" i="1" s="1"/>
  <c r="P3279" i="1"/>
  <c r="O4239" i="1"/>
  <c r="P4239" i="1"/>
  <c r="P4247" i="1"/>
  <c r="P4255" i="1"/>
  <c r="P4915" i="1"/>
  <c r="P3383" i="1"/>
  <c r="P3431" i="1"/>
  <c r="P2167" i="1"/>
  <c r="O2175" i="1"/>
  <c r="P4591" i="1"/>
  <c r="R4591" i="1" s="1"/>
  <c r="O3519" i="1"/>
  <c r="O2183" i="1"/>
  <c r="P2159" i="1"/>
  <c r="P4007" i="1"/>
  <c r="P4023" i="1"/>
  <c r="P4039" i="1"/>
  <c r="P4802" i="1"/>
  <c r="Q4802" i="1" s="1"/>
  <c r="P4788" i="1"/>
  <c r="Q4788" i="1" s="1"/>
  <c r="O4796" i="1"/>
  <c r="R4796" i="1" s="1"/>
  <c r="O4911" i="1"/>
  <c r="O4903" i="1"/>
  <c r="O4895" i="1"/>
  <c r="O4910" i="1"/>
  <c r="O4902" i="1"/>
  <c r="O4894" i="1"/>
  <c r="O4909" i="1"/>
  <c r="O4901" i="1"/>
  <c r="P4852" i="1"/>
  <c r="Q4852" i="1" s="1"/>
  <c r="P4910" i="1"/>
  <c r="P4902" i="1"/>
  <c r="P4894" i="1"/>
  <c r="P4248" i="1"/>
  <c r="P4256" i="1"/>
  <c r="O2184" i="1"/>
  <c r="P4112" i="1"/>
  <c r="Q4112" i="1" s="1"/>
  <c r="P4572" i="1"/>
  <c r="Q4572" i="1" s="1"/>
  <c r="P4876" i="1"/>
  <c r="Q4876" i="1" s="1"/>
  <c r="P4836" i="1"/>
  <c r="R4836" i="1" s="1"/>
  <c r="O4892" i="1"/>
  <c r="Q4892" i="1" s="1"/>
  <c r="O2160" i="1"/>
  <c r="O2152" i="1"/>
  <c r="O2144" i="1"/>
  <c r="O2136" i="1"/>
  <c r="P2824" i="1"/>
  <c r="P2240" i="1"/>
  <c r="P2232" i="1"/>
  <c r="P2416" i="1"/>
  <c r="P2600" i="1"/>
  <c r="P2208" i="1"/>
  <c r="P4887" i="1"/>
  <c r="R4887" i="1" s="1"/>
  <c r="O4844" i="1"/>
  <c r="Q4844" i="1" s="1"/>
  <c r="O4828" i="1"/>
  <c r="R4828" i="1" s="1"/>
  <c r="O4780" i="1"/>
  <c r="R4780" i="1" s="1"/>
  <c r="O4912" i="1"/>
  <c r="O4904" i="1"/>
  <c r="O4896" i="1"/>
  <c r="P3512" i="1"/>
  <c r="O3734" i="1"/>
  <c r="O2816" i="1"/>
  <c r="O2424" i="1"/>
  <c r="O2800" i="1"/>
  <c r="O2400" i="1"/>
  <c r="O2776" i="1"/>
  <c r="O2384" i="1"/>
  <c r="O4294" i="1"/>
  <c r="R4294" i="1" s="1"/>
  <c r="P4884" i="1"/>
  <c r="Q4884" i="1" s="1"/>
  <c r="P4820" i="1"/>
  <c r="R4820" i="1" s="1"/>
  <c r="P4772" i="1"/>
  <c r="Q4772" i="1" s="1"/>
  <c r="P4568" i="1"/>
  <c r="R4568" i="1" s="1"/>
  <c r="O1960" i="1"/>
  <c r="O1944" i="1"/>
  <c r="P4520" i="1"/>
  <c r="R4520" i="1" s="1"/>
  <c r="P4868" i="1"/>
  <c r="Q4868" i="1" s="1"/>
  <c r="O4871" i="1"/>
  <c r="Q4871" i="1" s="1"/>
  <c r="O3520" i="1"/>
  <c r="O3528" i="1"/>
  <c r="P4663" i="1"/>
  <c r="P4671" i="1"/>
  <c r="P2150" i="1"/>
  <c r="P2134" i="1"/>
  <c r="P4008" i="1"/>
  <c r="P4032" i="1"/>
  <c r="P4040" i="1"/>
  <c r="P1584" i="1"/>
  <c r="P4882" i="1"/>
  <c r="Q4882" i="1" s="1"/>
  <c r="O4807" i="1"/>
  <c r="R4807" i="1" s="1"/>
  <c r="P4804" i="1"/>
  <c r="Q4804" i="1" s="1"/>
  <c r="O4199" i="1"/>
  <c r="R4199" i="1" s="1"/>
  <c r="O4607" i="1"/>
  <c r="Q4607" i="1" s="1"/>
  <c r="P4863" i="1"/>
  <c r="R4863" i="1" s="1"/>
  <c r="P4799" i="1"/>
  <c r="Q4799" i="1" s="1"/>
  <c r="P4767" i="1"/>
  <c r="Q4767" i="1" s="1"/>
  <c r="P3265" i="1"/>
  <c r="P3401" i="1"/>
  <c r="P3217" i="1"/>
  <c r="P3225" i="1"/>
  <c r="P3241" i="1"/>
  <c r="P4673" i="1"/>
  <c r="O4367" i="1"/>
  <c r="R4367" i="1" s="1"/>
  <c r="O4412" i="1"/>
  <c r="R4412" i="1" s="1"/>
  <c r="P4639" i="1"/>
  <c r="Q4639" i="1" s="1"/>
  <c r="P4553" i="1"/>
  <c r="R4553" i="1" s="1"/>
  <c r="O4567" i="1"/>
  <c r="R4567" i="1" s="1"/>
  <c r="P4839" i="1"/>
  <c r="R4839" i="1" s="1"/>
  <c r="P4775" i="1"/>
  <c r="R4775" i="1" s="1"/>
  <c r="O4879" i="1"/>
  <c r="R4879" i="1" s="1"/>
  <c r="O4815" i="1"/>
  <c r="R4815" i="1" s="1"/>
  <c r="P3993" i="1"/>
  <c r="P4009" i="1"/>
  <c r="P4025" i="1"/>
  <c r="P3873" i="1"/>
  <c r="P3905" i="1"/>
  <c r="P4678" i="1"/>
  <c r="P4686" i="1"/>
  <c r="P4694" i="1"/>
  <c r="O4701" i="1"/>
  <c r="O3532" i="1"/>
  <c r="O3732" i="1"/>
  <c r="O3628" i="1"/>
  <c r="O3572" i="1"/>
  <c r="O3772" i="1"/>
  <c r="O3716" i="1"/>
  <c r="P4599" i="1"/>
  <c r="Q4599" i="1" s="1"/>
  <c r="P4548" i="1"/>
  <c r="R4548" i="1" s="1"/>
  <c r="O4292" i="1"/>
  <c r="R4292" i="1" s="1"/>
  <c r="P4823" i="1"/>
  <c r="R4823" i="1" s="1"/>
  <c r="O4241" i="1"/>
  <c r="O4249" i="1"/>
  <c r="O4257" i="1"/>
  <c r="P3177" i="1"/>
  <c r="O2825" i="1"/>
  <c r="O3737" i="1"/>
  <c r="O3809" i="1"/>
  <c r="O3753" i="1"/>
  <c r="O2409" i="1"/>
  <c r="O2785" i="1"/>
  <c r="O2777" i="1"/>
  <c r="O3657" i="1"/>
  <c r="O4335" i="1"/>
  <c r="R4335" i="1" s="1"/>
  <c r="P4487" i="1"/>
  <c r="R4487" i="1" s="1"/>
  <c r="O4468" i="1"/>
  <c r="R4468" i="1" s="1"/>
  <c r="P4583" i="1"/>
  <c r="Q4583" i="1" s="1"/>
  <c r="P3831" i="1"/>
  <c r="P3815" i="1"/>
  <c r="P3807" i="1"/>
  <c r="P3799" i="1"/>
  <c r="P3759" i="1"/>
  <c r="P3751" i="1"/>
  <c r="P3735" i="1"/>
  <c r="P2417" i="1"/>
  <c r="O2808" i="1"/>
  <c r="O2608" i="1"/>
  <c r="O3745" i="1"/>
  <c r="P2783" i="1"/>
  <c r="P3663" i="1"/>
  <c r="O3640" i="1"/>
  <c r="P3609" i="1"/>
  <c r="O2768" i="1"/>
  <c r="O2200" i="1"/>
  <c r="O3776" i="1"/>
  <c r="O3560" i="1"/>
  <c r="P4702" i="1"/>
  <c r="O2609" i="1"/>
  <c r="P2199" i="1"/>
  <c r="O3752" i="1"/>
  <c r="O3641" i="1"/>
  <c r="O2815" i="1"/>
  <c r="P2607" i="1"/>
  <c r="O3721" i="1"/>
  <c r="P3615" i="1"/>
  <c r="O3844" i="1"/>
  <c r="O2191" i="1"/>
  <c r="P2792" i="1"/>
  <c r="O3816" i="1"/>
  <c r="O3689" i="1"/>
  <c r="O3588" i="1"/>
  <c r="O2633" i="1"/>
  <c r="O3665" i="1"/>
  <c r="P3585" i="1"/>
  <c r="O2769" i="1"/>
  <c r="O2632" i="1"/>
  <c r="O2575" i="1"/>
  <c r="O2392" i="1"/>
  <c r="O3777" i="1"/>
  <c r="O3664" i="1"/>
  <c r="P3561" i="1"/>
  <c r="P3616" i="1"/>
  <c r="P3680" i="1"/>
  <c r="P3552" i="1"/>
  <c r="P3744" i="1"/>
  <c r="P3568" i="1"/>
  <c r="P3632" i="1"/>
  <c r="O3839" i="1"/>
  <c r="O3767" i="1"/>
  <c r="O3743" i="1"/>
  <c r="P3544" i="1"/>
  <c r="P3800" i="1"/>
  <c r="P3648" i="1"/>
  <c r="P3712" i="1"/>
  <c r="P3584" i="1"/>
  <c r="O3535" i="1"/>
  <c r="O3599" i="1"/>
  <c r="O3791" i="1"/>
  <c r="O2823" i="1"/>
  <c r="O2247" i="1"/>
  <c r="O2439" i="1"/>
  <c r="O2431" i="1"/>
  <c r="O2623" i="1"/>
  <c r="O2423" i="1"/>
  <c r="O2615" i="1"/>
  <c r="O2807" i="1"/>
  <c r="O3559" i="1"/>
  <c r="O3623" i="1"/>
  <c r="O2799" i="1"/>
  <c r="O2223" i="1"/>
  <c r="O3567" i="1"/>
  <c r="O3823" i="1"/>
  <c r="O3631" i="1"/>
  <c r="O2215" i="1"/>
  <c r="O2407" i="1"/>
  <c r="O2207" i="1"/>
  <c r="O2399" i="1"/>
  <c r="O3647" i="1"/>
  <c r="O3583" i="1"/>
  <c r="O3775" i="1"/>
  <c r="O2775" i="1"/>
  <c r="O2199" i="1"/>
  <c r="O3719" i="1"/>
  <c r="O3591" i="1"/>
  <c r="O4757" i="1"/>
  <c r="O4749" i="1"/>
  <c r="O4741" i="1"/>
  <c r="O4733" i="1"/>
  <c r="O4725" i="1"/>
  <c r="O4717" i="1"/>
  <c r="O4709" i="1"/>
  <c r="O3672" i="1"/>
  <c r="O3736" i="1"/>
  <c r="O3696" i="1"/>
  <c r="O3632" i="1"/>
  <c r="O3656" i="1"/>
  <c r="O3784" i="1"/>
  <c r="O2786" i="1"/>
  <c r="P2585" i="1"/>
  <c r="P2440" i="1"/>
  <c r="O2224" i="1"/>
  <c r="O2192" i="1"/>
  <c r="O3842" i="1"/>
  <c r="O3713" i="1"/>
  <c r="O3688" i="1"/>
  <c r="O3608" i="1"/>
  <c r="O3822" i="1"/>
  <c r="P3814" i="1"/>
  <c r="P3806" i="1"/>
  <c r="O3798" i="1"/>
  <c r="O3790" i="1"/>
  <c r="O3750" i="1"/>
  <c r="O3702" i="1"/>
  <c r="O3670" i="1"/>
  <c r="O3646" i="1"/>
  <c r="O3606" i="1"/>
  <c r="O3582" i="1"/>
  <c r="O3542" i="1"/>
  <c r="P3761" i="1"/>
  <c r="P3697" i="1"/>
  <c r="O2625" i="1"/>
  <c r="P2604" i="1"/>
  <c r="O2584" i="1"/>
  <c r="O2385" i="1"/>
  <c r="O2248" i="1"/>
  <c r="O3841" i="1"/>
  <c r="O3796" i="1"/>
  <c r="P3681" i="1"/>
  <c r="O3660" i="1"/>
  <c r="P3829" i="1"/>
  <c r="P3821" i="1"/>
  <c r="P3797" i="1"/>
  <c r="P3789" i="1"/>
  <c r="P3765" i="1"/>
  <c r="P3757" i="1"/>
  <c r="P3725" i="1"/>
  <c r="P3693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O2829" i="1"/>
  <c r="O2249" i="1"/>
  <c r="O2441" i="1"/>
  <c r="O3801" i="1"/>
  <c r="O3673" i="1"/>
  <c r="O3553" i="1"/>
  <c r="O2809" i="1"/>
  <c r="O3617" i="1"/>
  <c r="O2233" i="1"/>
  <c r="O3633" i="1"/>
  <c r="O2793" i="1"/>
  <c r="O3833" i="1"/>
  <c r="O3577" i="1"/>
  <c r="O2209" i="1"/>
  <c r="O2401" i="1"/>
  <c r="O2801" i="1"/>
  <c r="O2784" i="1"/>
  <c r="P2624" i="1"/>
  <c r="O2601" i="1"/>
  <c r="O2576" i="1"/>
  <c r="P2433" i="1"/>
  <c r="P2408" i="1"/>
  <c r="O2217" i="1"/>
  <c r="O3832" i="1"/>
  <c r="O3793" i="1"/>
  <c r="O3769" i="1"/>
  <c r="P3655" i="1"/>
  <c r="O3601" i="1"/>
  <c r="O2208" i="1"/>
  <c r="O2432" i="1"/>
  <c r="O2216" i="1"/>
  <c r="O3825" i="1"/>
  <c r="O3792" i="1"/>
  <c r="O3729" i="1"/>
  <c r="O3705" i="1"/>
  <c r="P3649" i="1"/>
  <c r="O3600" i="1"/>
  <c r="O3569" i="1"/>
  <c r="O3851" i="1"/>
  <c r="P3843" i="1"/>
  <c r="O3835" i="1"/>
  <c r="O3827" i="1"/>
  <c r="O3819" i="1"/>
  <c r="O3811" i="1"/>
  <c r="P3803" i="1"/>
  <c r="P3795" i="1"/>
  <c r="O3787" i="1"/>
  <c r="O3779" i="1"/>
  <c r="P3771" i="1"/>
  <c r="P3763" i="1"/>
  <c r="P3755" i="1"/>
  <c r="O3747" i="1"/>
  <c r="O3739" i="1"/>
  <c r="O3731" i="1"/>
  <c r="P3723" i="1"/>
  <c r="P3715" i="1"/>
  <c r="O3707" i="1"/>
  <c r="O2817" i="1"/>
  <c r="O2616" i="1"/>
  <c r="O2241" i="1"/>
  <c r="O3849" i="1"/>
  <c r="O3824" i="1"/>
  <c r="O3760" i="1"/>
  <c r="O3728" i="1"/>
  <c r="O3704" i="1"/>
  <c r="O3592" i="1"/>
  <c r="O3537" i="1"/>
  <c r="O3850" i="1"/>
  <c r="O3834" i="1"/>
  <c r="O3826" i="1"/>
  <c r="O3818" i="1"/>
  <c r="O3810" i="1"/>
  <c r="O3802" i="1"/>
  <c r="O3794" i="1"/>
  <c r="O3786" i="1"/>
  <c r="O3778" i="1"/>
  <c r="O3770" i="1"/>
  <c r="O3754" i="1"/>
  <c r="O3746" i="1"/>
  <c r="O3738" i="1"/>
  <c r="O3730" i="1"/>
  <c r="O3722" i="1"/>
  <c r="O3714" i="1"/>
  <c r="O3706" i="1"/>
  <c r="O3698" i="1"/>
  <c r="O3682" i="1"/>
  <c r="O3674" i="1"/>
  <c r="O3658" i="1"/>
  <c r="O3650" i="1"/>
  <c r="O3642" i="1"/>
  <c r="O3634" i="1"/>
  <c r="O3618" i="1"/>
  <c r="O3610" i="1"/>
  <c r="O3602" i="1"/>
  <c r="O3586" i="1"/>
  <c r="O3578" i="1"/>
  <c r="O3570" i="1"/>
  <c r="O3562" i="1"/>
  <c r="O3554" i="1"/>
  <c r="O3546" i="1"/>
  <c r="P2826" i="1"/>
  <c r="O2810" i="1"/>
  <c r="O2794" i="1"/>
  <c r="O2778" i="1"/>
  <c r="P2770" i="1"/>
  <c r="O2634" i="1"/>
  <c r="O2618" i="1"/>
  <c r="P2602" i="1"/>
  <c r="O2586" i="1"/>
  <c r="O2578" i="1"/>
  <c r="O2442" i="1"/>
  <c r="P2434" i="1"/>
  <c r="O2426" i="1"/>
  <c r="O2402" i="1"/>
  <c r="P2250" i="1"/>
  <c r="O2210" i="1"/>
  <c r="O2592" i="1"/>
  <c r="O2425" i="1"/>
  <c r="O3848" i="1"/>
  <c r="P3785" i="1"/>
  <c r="O2821" i="1"/>
  <c r="O2813" i="1"/>
  <c r="P2805" i="1"/>
  <c r="O2797" i="1"/>
  <c r="O2789" i="1"/>
  <c r="O2781" i="1"/>
  <c r="P2773" i="1"/>
  <c r="O2637" i="1"/>
  <c r="O2629" i="1"/>
  <c r="O2621" i="1"/>
  <c r="O2613" i="1"/>
  <c r="O2605" i="1"/>
  <c r="O2597" i="1"/>
  <c r="O2589" i="1"/>
  <c r="O2581" i="1"/>
  <c r="O2445" i="1"/>
  <c r="P2437" i="1"/>
  <c r="P2429" i="1"/>
  <c r="O2421" i="1"/>
  <c r="P2413" i="1"/>
  <c r="P2405" i="1"/>
  <c r="O2397" i="1"/>
  <c r="P2389" i="1"/>
  <c r="O2253" i="1"/>
  <c r="P2245" i="1"/>
  <c r="O2237" i="1"/>
  <c r="O2229" i="1"/>
  <c r="O2221" i="1"/>
  <c r="O2213" i="1"/>
  <c r="O2205" i="1"/>
  <c r="O2197" i="1"/>
  <c r="O3836" i="1"/>
  <c r="O3780" i="1"/>
  <c r="O3708" i="1"/>
  <c r="O3668" i="1"/>
  <c r="O3652" i="1"/>
  <c r="O3644" i="1"/>
  <c r="O3636" i="1"/>
  <c r="O3620" i="1"/>
  <c r="O3612" i="1"/>
  <c r="O3604" i="1"/>
  <c r="O3596" i="1"/>
  <c r="O3580" i="1"/>
  <c r="O3564" i="1"/>
  <c r="O3556" i="1"/>
  <c r="O3548" i="1"/>
  <c r="O3540" i="1"/>
  <c r="P2828" i="1"/>
  <c r="P2820" i="1"/>
  <c r="P2812" i="1"/>
  <c r="P2804" i="1"/>
  <c r="P2788" i="1"/>
  <c r="O2780" i="1"/>
  <c r="O2772" i="1"/>
  <c r="P2636" i="1"/>
  <c r="P2628" i="1"/>
  <c r="P2620" i="1"/>
  <c r="P2612" i="1"/>
  <c r="O2580" i="1"/>
  <c r="P2436" i="1"/>
  <c r="P2428" i="1"/>
  <c r="P2420" i="1"/>
  <c r="P2412" i="1"/>
  <c r="O2396" i="1"/>
  <c r="P2252" i="1"/>
  <c r="P2236" i="1"/>
  <c r="P2228" i="1"/>
  <c r="P2220" i="1"/>
  <c r="O2212" i="1"/>
  <c r="O2204" i="1"/>
  <c r="O2196" i="1"/>
  <c r="O3699" i="1"/>
  <c r="O3691" i="1"/>
  <c r="O3683" i="1"/>
  <c r="P3675" i="1"/>
  <c r="O3667" i="1"/>
  <c r="P3659" i="1"/>
  <c r="P3651" i="1"/>
  <c r="O3635" i="1"/>
  <c r="O3627" i="1"/>
  <c r="P3619" i="1"/>
  <c r="O3611" i="1"/>
  <c r="P3603" i="1"/>
  <c r="O3595" i="1"/>
  <c r="P3587" i="1"/>
  <c r="P3579" i="1"/>
  <c r="P3571" i="1"/>
  <c r="O3563" i="1"/>
  <c r="O3555" i="1"/>
  <c r="P3547" i="1"/>
  <c r="O3539" i="1"/>
  <c r="O2827" i="1"/>
  <c r="O2819" i="1"/>
  <c r="O2811" i="1"/>
  <c r="O2795" i="1"/>
  <c r="O2787" i="1"/>
  <c r="O2779" i="1"/>
  <c r="P2771" i="1"/>
  <c r="O2635" i="1"/>
  <c r="O2619" i="1"/>
  <c r="O2611" i="1"/>
  <c r="O2603" i="1"/>
  <c r="O2587" i="1"/>
  <c r="O2443" i="1"/>
  <c r="O2435" i="1"/>
  <c r="P2427" i="1"/>
  <c r="O2419" i="1"/>
  <c r="O2411" i="1"/>
  <c r="O2403" i="1"/>
  <c r="O2387" i="1"/>
  <c r="O2251" i="1"/>
  <c r="O2243" i="1"/>
  <c r="O2235" i="1"/>
  <c r="O2227" i="1"/>
  <c r="O2219" i="1"/>
  <c r="P2211" i="1"/>
  <c r="O2195" i="1"/>
  <c r="O4762" i="1"/>
  <c r="O4754" i="1"/>
  <c r="O4746" i="1"/>
  <c r="O4738" i="1"/>
  <c r="O4730" i="1"/>
  <c r="O4722" i="1"/>
  <c r="O4714" i="1"/>
  <c r="O4706" i="1"/>
  <c r="P4886" i="1"/>
  <c r="O4886" i="1"/>
  <c r="P4878" i="1"/>
  <c r="O4878" i="1"/>
  <c r="P4870" i="1"/>
  <c r="O4870" i="1"/>
  <c r="P4854" i="1"/>
  <c r="O4854" i="1"/>
  <c r="P4846" i="1"/>
  <c r="O4846" i="1"/>
  <c r="P4838" i="1"/>
  <c r="O4838" i="1"/>
  <c r="P4830" i="1"/>
  <c r="O4830" i="1"/>
  <c r="P4822" i="1"/>
  <c r="O4822" i="1"/>
  <c r="P4814" i="1"/>
  <c r="O4814" i="1"/>
  <c r="P4806" i="1"/>
  <c r="O4806" i="1"/>
  <c r="P4798" i="1"/>
  <c r="O4798" i="1"/>
  <c r="P4790" i="1"/>
  <c r="O4790" i="1"/>
  <c r="P4782" i="1"/>
  <c r="O4782" i="1"/>
  <c r="P4774" i="1"/>
  <c r="O4774" i="1"/>
  <c r="P4766" i="1"/>
  <c r="O4766" i="1"/>
  <c r="P4758" i="1"/>
  <c r="O4758" i="1"/>
  <c r="P4750" i="1"/>
  <c r="O4750" i="1"/>
  <c r="P4742" i="1"/>
  <c r="O4742" i="1"/>
  <c r="P4734" i="1"/>
  <c r="O4734" i="1"/>
  <c r="O4547" i="1"/>
  <c r="P4547" i="1"/>
  <c r="O4363" i="1"/>
  <c r="Q4363" i="1" s="1"/>
  <c r="O4609" i="1"/>
  <c r="P4609" i="1"/>
  <c r="O4601" i="1"/>
  <c r="P4601" i="1"/>
  <c r="O3171" i="1"/>
  <c r="O3179" i="1"/>
  <c r="P4507" i="1"/>
  <c r="O4507" i="1"/>
  <c r="O3170" i="1"/>
  <c r="P3186" i="1"/>
  <c r="P3266" i="1"/>
  <c r="P3474" i="1"/>
  <c r="P4433" i="1"/>
  <c r="R4433" i="1" s="1"/>
  <c r="O4633" i="1"/>
  <c r="Q4633" i="1" s="1"/>
  <c r="O3226" i="1"/>
  <c r="O3514" i="1"/>
  <c r="O3530" i="1"/>
  <c r="P4409" i="1"/>
  <c r="R4409" i="1" s="1"/>
  <c r="O4862" i="1"/>
  <c r="P4355" i="1"/>
  <c r="Q4355" i="1" s="1"/>
  <c r="P4641" i="1"/>
  <c r="R4641" i="1" s="1"/>
  <c r="O4131" i="1"/>
  <c r="P4131" i="1"/>
  <c r="P4726" i="1"/>
  <c r="O4726" i="1"/>
  <c r="P4718" i="1"/>
  <c r="O4718" i="1"/>
  <c r="P4710" i="1"/>
  <c r="O4710" i="1"/>
  <c r="P2170" i="1"/>
  <c r="P4479" i="1"/>
  <c r="R4479" i="1" s="1"/>
  <c r="P4580" i="1"/>
  <c r="Q4580" i="1" s="1"/>
  <c r="O4615" i="1"/>
  <c r="Q4615" i="1" s="1"/>
  <c r="O4702" i="1"/>
  <c r="O4869" i="1"/>
  <c r="P4869" i="1"/>
  <c r="O4861" i="1"/>
  <c r="P4861" i="1"/>
  <c r="O4853" i="1"/>
  <c r="P4853" i="1"/>
  <c r="O4845" i="1"/>
  <c r="P4845" i="1"/>
  <c r="O4837" i="1"/>
  <c r="P4837" i="1"/>
  <c r="P4535" i="1"/>
  <c r="R4535" i="1" s="1"/>
  <c r="O4271" i="1"/>
  <c r="R4271" i="1" s="1"/>
  <c r="P4423" i="1"/>
  <c r="Q4423" i="1" s="1"/>
  <c r="P4503" i="1"/>
  <c r="R4503" i="1" s="1"/>
  <c r="P4519" i="1"/>
  <c r="R4519" i="1" s="1"/>
  <c r="P3482" i="1"/>
  <c r="P3362" i="1"/>
  <c r="P3506" i="1"/>
  <c r="P3522" i="1"/>
  <c r="P4877" i="1"/>
  <c r="Q4877" i="1" s="1"/>
  <c r="P4885" i="1"/>
  <c r="Q4885" i="1" s="1"/>
  <c r="P4829" i="1"/>
  <c r="Q4829" i="1" s="1"/>
  <c r="P4765" i="1"/>
  <c r="Q4765" i="1" s="1"/>
  <c r="P4874" i="1"/>
  <c r="Q4874" i="1" s="1"/>
  <c r="P4773" i="1"/>
  <c r="Q4773" i="1" s="1"/>
  <c r="P4709" i="1"/>
  <c r="P4781" i="1"/>
  <c r="Q4781" i="1" s="1"/>
  <c r="P4717" i="1"/>
  <c r="P4890" i="1"/>
  <c r="R4890" i="1" s="1"/>
  <c r="P4789" i="1"/>
  <c r="R4789" i="1" s="1"/>
  <c r="P4725" i="1"/>
  <c r="P4834" i="1"/>
  <c r="Q4834" i="1" s="1"/>
  <c r="P4797" i="1"/>
  <c r="R4797" i="1" s="1"/>
  <c r="P4733" i="1"/>
  <c r="P4842" i="1"/>
  <c r="Q4842" i="1" s="1"/>
  <c r="P4805" i="1"/>
  <c r="P4741" i="1"/>
  <c r="O4254" i="1"/>
  <c r="P1758" i="1"/>
  <c r="O4342" i="1"/>
  <c r="Q4342" i="1" s="1"/>
  <c r="P1766" i="1"/>
  <c r="P1158" i="1"/>
  <c r="P4588" i="1"/>
  <c r="O4588" i="1"/>
  <c r="O4492" i="1"/>
  <c r="P4492" i="1"/>
  <c r="P4444" i="1"/>
  <c r="O4444" i="1"/>
  <c r="O3180" i="1"/>
  <c r="O3494" i="1"/>
  <c r="O3518" i="1"/>
  <c r="O3526" i="1"/>
  <c r="O2164" i="1"/>
  <c r="O4276" i="1"/>
  <c r="Q4276" i="1" s="1"/>
  <c r="O4620" i="1"/>
  <c r="Q4620" i="1" s="1"/>
  <c r="P4310" i="1"/>
  <c r="O4310" i="1"/>
  <c r="P4238" i="1"/>
  <c r="P3582" i="1"/>
  <c r="P1750" i="1"/>
  <c r="P2126" i="1"/>
  <c r="O4628" i="1"/>
  <c r="P4628" i="1"/>
  <c r="O4596" i="1"/>
  <c r="P4596" i="1"/>
  <c r="O4540" i="1"/>
  <c r="P4540" i="1"/>
  <c r="O4284" i="1"/>
  <c r="P4284" i="1"/>
  <c r="O1782" i="1"/>
  <c r="O1774" i="1"/>
  <c r="O1734" i="1"/>
  <c r="O1726" i="1"/>
  <c r="O3510" i="1"/>
  <c r="P4372" i="1"/>
  <c r="R4372" i="1" s="1"/>
  <c r="P4411" i="1"/>
  <c r="O4411" i="1"/>
  <c r="P2156" i="1"/>
  <c r="P2148" i="1"/>
  <c r="P2140" i="1"/>
  <c r="P2132" i="1"/>
  <c r="P4006" i="1"/>
  <c r="P4014" i="1"/>
  <c r="P4022" i="1"/>
  <c r="P4038" i="1"/>
  <c r="P1190" i="1"/>
  <c r="P1174" i="1"/>
  <c r="P3886" i="1"/>
  <c r="P1542" i="1"/>
  <c r="P1718" i="1"/>
  <c r="P4679" i="1"/>
  <c r="P4687" i="1"/>
  <c r="P4695" i="1"/>
  <c r="P4324" i="1"/>
  <c r="Q4324" i="1" s="1"/>
  <c r="O4267" i="1"/>
  <c r="Q4267" i="1" s="1"/>
  <c r="P4508" i="1"/>
  <c r="Q4508" i="1" s="1"/>
  <c r="P4460" i="1"/>
  <c r="Q4460" i="1" s="1"/>
  <c r="P4396" i="1"/>
  <c r="R4396" i="1" s="1"/>
  <c r="P4518" i="1"/>
  <c r="R4518" i="1" s="1"/>
  <c r="P4524" i="1"/>
  <c r="R4524" i="1" s="1"/>
  <c r="O4262" i="1"/>
  <c r="O4556" i="1"/>
  <c r="P4556" i="1"/>
  <c r="P4532" i="1"/>
  <c r="O4532" i="1"/>
  <c r="O2172" i="1"/>
  <c r="P4516" i="1"/>
  <c r="Q4516" i="1" s="1"/>
  <c r="P4644" i="1"/>
  <c r="Q4644" i="1" s="1"/>
  <c r="P4643" i="1"/>
  <c r="O4643" i="1"/>
  <c r="P4443" i="1"/>
  <c r="O4443" i="1"/>
  <c r="O3982" i="1"/>
  <c r="O3998" i="1"/>
  <c r="O1350" i="1"/>
  <c r="O3902" i="1"/>
  <c r="O1526" i="1"/>
  <c r="P4500" i="1"/>
  <c r="Q4500" i="1" s="1"/>
  <c r="O4452" i="1"/>
  <c r="R4452" i="1" s="1"/>
  <c r="P4523" i="1"/>
  <c r="R4523" i="1" s="1"/>
  <c r="O4246" i="1"/>
  <c r="P1014" i="1"/>
  <c r="P998" i="1"/>
  <c r="P3406" i="1"/>
  <c r="P3478" i="1"/>
  <c r="P3310" i="1"/>
  <c r="P4366" i="1"/>
  <c r="Q4366" i="1" s="1"/>
  <c r="O4404" i="1"/>
  <c r="P4404" i="1"/>
  <c r="O3172" i="1"/>
  <c r="O1742" i="1"/>
  <c r="O2188" i="1"/>
  <c r="O2180" i="1"/>
  <c r="O4491" i="1"/>
  <c r="P4491" i="1"/>
  <c r="P4323" i="1"/>
  <c r="O4323" i="1"/>
  <c r="O4299" i="1"/>
  <c r="P4299" i="1"/>
  <c r="P1924" i="1"/>
  <c r="P3268" i="1"/>
  <c r="P3228" i="1"/>
  <c r="P3236" i="1"/>
  <c r="P3524" i="1"/>
  <c r="P4499" i="1"/>
  <c r="Q4499" i="1" s="1"/>
  <c r="P4436" i="1"/>
  <c r="R4436" i="1" s="1"/>
  <c r="O4435" i="1"/>
  <c r="R4435" i="1" s="1"/>
  <c r="O4236" i="1"/>
  <c r="O4244" i="1"/>
  <c r="O4252" i="1"/>
  <c r="O4260" i="1"/>
  <c r="O1764" i="1"/>
  <c r="O1948" i="1"/>
  <c r="O1748" i="1"/>
  <c r="O2124" i="1"/>
  <c r="O1732" i="1"/>
  <c r="O1724" i="1"/>
  <c r="O3452" i="1"/>
  <c r="O3204" i="1"/>
  <c r="O3244" i="1"/>
  <c r="O2190" i="1"/>
  <c r="O2182" i="1"/>
  <c r="O2174" i="1"/>
  <c r="O2166" i="1"/>
  <c r="P3980" i="1"/>
  <c r="P1572" i="1"/>
  <c r="P1532" i="1"/>
  <c r="P4677" i="1"/>
  <c r="P4685" i="1"/>
  <c r="P4693" i="1"/>
  <c r="O4671" i="1"/>
  <c r="O2158" i="1"/>
  <c r="O2142" i="1"/>
  <c r="O3988" i="1"/>
  <c r="O3996" i="1"/>
  <c r="O4004" i="1"/>
  <c r="O4012" i="1"/>
  <c r="O4020" i="1"/>
  <c r="O2123" i="1"/>
  <c r="O4028" i="1"/>
  <c r="O2115" i="1"/>
  <c r="O2107" i="1"/>
  <c r="O1196" i="1"/>
  <c r="O3860" i="1"/>
  <c r="O3876" i="1"/>
  <c r="O1356" i="1"/>
  <c r="O3900" i="1"/>
  <c r="O3908" i="1"/>
  <c r="O1716" i="1"/>
  <c r="P4585" i="1"/>
  <c r="Q4585" i="1" s="1"/>
  <c r="P4529" i="1"/>
  <c r="R4529" i="1" s="1"/>
  <c r="P1743" i="1"/>
  <c r="O4694" i="1"/>
  <c r="O4686" i="1"/>
  <c r="O4678" i="1"/>
  <c r="O4688" i="1"/>
  <c r="O4693" i="1"/>
  <c r="O4685" i="1"/>
  <c r="O4677" i="1"/>
  <c r="O4698" i="1"/>
  <c r="O4687" i="1"/>
  <c r="O4700" i="1"/>
  <c r="O4692" i="1"/>
  <c r="O4684" i="1"/>
  <c r="O4676" i="1"/>
  <c r="O4697" i="1"/>
  <c r="P4699" i="1"/>
  <c r="P4691" i="1"/>
  <c r="P4683" i="1"/>
  <c r="P4675" i="1"/>
  <c r="O4696" i="1"/>
  <c r="O4682" i="1"/>
  <c r="P4698" i="1"/>
  <c r="P4690" i="1"/>
  <c r="P4682" i="1"/>
  <c r="P4674" i="1"/>
  <c r="O4673" i="1"/>
  <c r="P4680" i="1"/>
  <c r="O4695" i="1"/>
  <c r="O4681" i="1"/>
  <c r="P4697" i="1"/>
  <c r="P4689" i="1"/>
  <c r="P4681" i="1"/>
  <c r="O4679" i="1"/>
  <c r="P4652" i="1"/>
  <c r="P4660" i="1"/>
  <c r="P4668" i="1"/>
  <c r="P1195" i="1"/>
  <c r="P1379" i="1"/>
  <c r="P1347" i="1"/>
  <c r="P4315" i="1"/>
  <c r="Q4315" i="1" s="1"/>
  <c r="O4371" i="1"/>
  <c r="Q4371" i="1" s="1"/>
  <c r="P4467" i="1"/>
  <c r="Q4467" i="1" s="1"/>
  <c r="P4625" i="1"/>
  <c r="Q4625" i="1" s="1"/>
  <c r="P4563" i="1"/>
  <c r="R4563" i="1" s="1"/>
  <c r="O4619" i="1"/>
  <c r="Q4619" i="1" s="1"/>
  <c r="O4586" i="1"/>
  <c r="R4586" i="1" s="1"/>
  <c r="O4339" i="1"/>
  <c r="Q4339" i="1" s="1"/>
  <c r="P4459" i="1"/>
  <c r="Q4459" i="1" s="1"/>
  <c r="P4427" i="1"/>
  <c r="R4427" i="1" s="1"/>
  <c r="P4403" i="1"/>
  <c r="R4403" i="1" s="1"/>
  <c r="O4483" i="1"/>
  <c r="Q4483" i="1" s="1"/>
  <c r="O4445" i="1"/>
  <c r="Q4445" i="1" s="1"/>
  <c r="P4579" i="1"/>
  <c r="R4579" i="1" s="1"/>
  <c r="P3531" i="1"/>
  <c r="O979" i="1"/>
  <c r="O3515" i="1"/>
  <c r="O3523" i="1"/>
  <c r="O2187" i="1"/>
  <c r="O2179" i="1"/>
  <c r="O2171" i="1"/>
  <c r="O2163" i="1"/>
  <c r="P4283" i="1"/>
  <c r="R4283" i="1" s="1"/>
  <c r="P4515" i="1"/>
  <c r="R4515" i="1" s="1"/>
  <c r="P4555" i="1"/>
  <c r="R4555" i="1" s="1"/>
  <c r="P4531" i="1"/>
  <c r="R4531" i="1" s="1"/>
  <c r="O4603" i="1"/>
  <c r="R4603" i="1" s="1"/>
  <c r="P4700" i="1"/>
  <c r="P4692" i="1"/>
  <c r="P4684" i="1"/>
  <c r="P4676" i="1"/>
  <c r="P3507" i="1"/>
  <c r="O4251" i="1"/>
  <c r="P4243" i="1"/>
  <c r="P4259" i="1"/>
  <c r="P2155" i="1"/>
  <c r="P2147" i="1"/>
  <c r="P2139" i="1"/>
  <c r="O4043" i="1"/>
  <c r="P4011" i="1"/>
  <c r="O3915" i="1"/>
  <c r="P1549" i="1"/>
  <c r="P3907" i="1"/>
  <c r="P1717" i="1"/>
  <c r="P3947" i="1"/>
  <c r="R3947" i="1" s="1"/>
  <c r="P4347" i="1"/>
  <c r="Q4347" i="1" s="1"/>
  <c r="P4275" i="1"/>
  <c r="R4275" i="1" s="1"/>
  <c r="P4451" i="1"/>
  <c r="Q4451" i="1" s="1"/>
  <c r="P4395" i="1"/>
  <c r="R4395" i="1" s="1"/>
  <c r="O4419" i="1"/>
  <c r="R4419" i="1" s="1"/>
  <c r="O4571" i="1"/>
  <c r="Q4571" i="1" s="1"/>
  <c r="P3915" i="1"/>
  <c r="O3875" i="1"/>
  <c r="O1541" i="1"/>
  <c r="P4501" i="1"/>
  <c r="R4501" i="1" s="1"/>
  <c r="P4612" i="1"/>
  <c r="R4612" i="1" s="1"/>
  <c r="P4569" i="1"/>
  <c r="Q4569" i="1" s="1"/>
  <c r="O4627" i="1"/>
  <c r="R4627" i="1" s="1"/>
  <c r="O4593" i="1"/>
  <c r="Q4593" i="1" s="1"/>
  <c r="O4003" i="1"/>
  <c r="O4379" i="1"/>
  <c r="Q4379" i="1" s="1"/>
  <c r="O4325" i="1"/>
  <c r="R4325" i="1" s="1"/>
  <c r="P4475" i="1"/>
  <c r="Q4475" i="1" s="1"/>
  <c r="P4610" i="1"/>
  <c r="Q4610" i="1" s="1"/>
  <c r="P4587" i="1"/>
  <c r="R4587" i="1" s="1"/>
  <c r="O4549" i="1"/>
  <c r="R4549" i="1" s="1"/>
  <c r="P3253" i="1"/>
  <c r="P3269" i="1"/>
  <c r="P3213" i="1"/>
  <c r="P3413" i="1"/>
  <c r="P3357" i="1"/>
  <c r="P3437" i="1"/>
  <c r="P3509" i="1"/>
  <c r="P3517" i="1"/>
  <c r="P3525" i="1"/>
  <c r="O4461" i="1"/>
  <c r="R4461" i="1" s="1"/>
  <c r="O4413" i="1"/>
  <c r="Q4413" i="1" s="1"/>
  <c r="P4530" i="1"/>
  <c r="Q4530" i="1" s="1"/>
  <c r="O4521" i="1"/>
  <c r="R4521" i="1" s="1"/>
  <c r="O3325" i="1"/>
  <c r="O3333" i="1"/>
  <c r="O2189" i="1"/>
  <c r="O2181" i="1"/>
  <c r="O2173" i="1"/>
  <c r="O2165" i="1"/>
  <c r="P4350" i="1"/>
  <c r="R4350" i="1" s="1"/>
  <c r="O4390" i="1"/>
  <c r="R4390" i="1" s="1"/>
  <c r="P4469" i="1"/>
  <c r="R4469" i="1" s="1"/>
  <c r="O4621" i="1"/>
  <c r="R4621" i="1" s="1"/>
  <c r="P2157" i="1"/>
  <c r="P2141" i="1"/>
  <c r="P4486" i="1"/>
  <c r="R4486" i="1" s="1"/>
  <c r="O4597" i="1"/>
  <c r="Q4597" i="1" s="1"/>
  <c r="P2149" i="1"/>
  <c r="P2133" i="1"/>
  <c r="O3869" i="1"/>
  <c r="P4349" i="1"/>
  <c r="Q4349" i="1" s="1"/>
  <c r="O4466" i="1"/>
  <c r="Q4466" i="1" s="1"/>
  <c r="P4454" i="1"/>
  <c r="R4454" i="1" s="1"/>
  <c r="P4613" i="1"/>
  <c r="R4613" i="1" s="1"/>
  <c r="P1781" i="1"/>
  <c r="P1765" i="1"/>
  <c r="P2117" i="1"/>
  <c r="O4269" i="1"/>
  <c r="Q4269" i="1" s="1"/>
  <c r="O4506" i="1"/>
  <c r="Q4506" i="1" s="1"/>
  <c r="O4405" i="1"/>
  <c r="Q4405" i="1" s="1"/>
  <c r="O4565" i="1"/>
  <c r="R4565" i="1" s="1"/>
  <c r="O1949" i="1"/>
  <c r="O1941" i="1"/>
  <c r="O1741" i="1"/>
  <c r="O1917" i="1"/>
  <c r="O1005" i="1"/>
  <c r="P4389" i="1"/>
  <c r="R4389" i="1" s="1"/>
  <c r="P4611" i="1"/>
  <c r="R4611" i="1" s="1"/>
  <c r="P4595" i="1"/>
  <c r="Q4595" i="1" s="1"/>
  <c r="P4577" i="1"/>
  <c r="R4577" i="1" s="1"/>
  <c r="P4539" i="1"/>
  <c r="Q4539" i="1" s="1"/>
  <c r="O4670" i="1"/>
  <c r="O4662" i="1"/>
  <c r="O4654" i="1"/>
  <c r="O1550" i="1"/>
  <c r="O1952" i="1"/>
  <c r="P1540" i="1"/>
  <c r="P1737" i="1"/>
  <c r="P1333" i="1"/>
  <c r="O1000" i="1"/>
  <c r="O1957" i="1"/>
  <c r="P1187" i="1"/>
  <c r="P1156" i="1"/>
  <c r="P3486" i="1"/>
  <c r="P1916" i="1"/>
  <c r="P1749" i="1"/>
  <c r="P1004" i="1"/>
  <c r="O4663" i="1"/>
  <c r="O1971" i="1"/>
  <c r="O1931" i="1"/>
  <c r="P1913" i="1"/>
  <c r="P1754" i="1"/>
  <c r="O1723" i="1"/>
  <c r="P1378" i="1"/>
  <c r="P1339" i="1"/>
  <c r="P972" i="1"/>
  <c r="O3183" i="1"/>
  <c r="P3475" i="1"/>
  <c r="P3361" i="1"/>
  <c r="P3273" i="1"/>
  <c r="P3201" i="1"/>
  <c r="P4666" i="1"/>
  <c r="P4669" i="1"/>
  <c r="P4661" i="1"/>
  <c r="P4653" i="1"/>
  <c r="O2127" i="1"/>
  <c r="O1775" i="1"/>
  <c r="P1384" i="1"/>
  <c r="P1351" i="1"/>
  <c r="O1332" i="1"/>
  <c r="P999" i="1"/>
  <c r="O985" i="1"/>
  <c r="P3163" i="1"/>
  <c r="P3470" i="1"/>
  <c r="P3358" i="1"/>
  <c r="P3884" i="1"/>
  <c r="O4261" i="1"/>
  <c r="P4037" i="1"/>
  <c r="P3453" i="1"/>
  <c r="O3405" i="1"/>
  <c r="O3389" i="1"/>
  <c r="P3381" i="1"/>
  <c r="P3309" i="1"/>
  <c r="P3293" i="1"/>
  <c r="O3277" i="1"/>
  <c r="O3221" i="1"/>
  <c r="O3189" i="1"/>
  <c r="P4665" i="1"/>
  <c r="P4655" i="1"/>
  <c r="O4660" i="1"/>
  <c r="O3365" i="1"/>
  <c r="P3160" i="1"/>
  <c r="P3449" i="1"/>
  <c r="O3342" i="1"/>
  <c r="P3257" i="1"/>
  <c r="O4024" i="1"/>
  <c r="O4668" i="1"/>
  <c r="O4659" i="1"/>
  <c r="P1975" i="1"/>
  <c r="P1969" i="1"/>
  <c r="O1767" i="1"/>
  <c r="P1727" i="1"/>
  <c r="P1564" i="1"/>
  <c r="P1524" i="1"/>
  <c r="P1172" i="1"/>
  <c r="P3339" i="1"/>
  <c r="P4017" i="1"/>
  <c r="O4667" i="1"/>
  <c r="O4658" i="1"/>
  <c r="O1763" i="1"/>
  <c r="P2105" i="1"/>
  <c r="O1940" i="1"/>
  <c r="O1739" i="1"/>
  <c r="P1368" i="1"/>
  <c r="O969" i="1"/>
  <c r="O963" i="1"/>
  <c r="P3422" i="1"/>
  <c r="P4650" i="1"/>
  <c r="O1344" i="1"/>
  <c r="P2119" i="1"/>
  <c r="P2130" i="1"/>
  <c r="O1927" i="1"/>
  <c r="O1756" i="1"/>
  <c r="P1164" i="1"/>
  <c r="O1023" i="1"/>
  <c r="P988" i="1"/>
  <c r="P974" i="1"/>
  <c r="P3498" i="1"/>
  <c r="P3313" i="1"/>
  <c r="P2109" i="1"/>
  <c r="O1939" i="1"/>
  <c r="O1771" i="1"/>
  <c r="P1548" i="1"/>
  <c r="O1536" i="1"/>
  <c r="P1373" i="1"/>
  <c r="P968" i="1"/>
  <c r="P3490" i="1"/>
  <c r="P3377" i="1"/>
  <c r="P3301" i="1"/>
  <c r="P4490" i="1"/>
  <c r="Q4490" i="1" s="1"/>
  <c r="P4634" i="1"/>
  <c r="Q4634" i="1" s="1"/>
  <c r="P4570" i="1"/>
  <c r="R4570" i="1" s="1"/>
  <c r="P4237" i="1"/>
  <c r="P4245" i="1"/>
  <c r="P4253" i="1"/>
  <c r="P4381" i="1"/>
  <c r="Q4381" i="1" s="1"/>
  <c r="O4357" i="1"/>
  <c r="R4357" i="1" s="1"/>
  <c r="P4485" i="1"/>
  <c r="Q4485" i="1" s="1"/>
  <c r="P4397" i="1"/>
  <c r="Q4397" i="1" s="1"/>
  <c r="O4437" i="1"/>
  <c r="Q4437" i="1" s="1"/>
  <c r="O4426" i="1"/>
  <c r="Q4426" i="1" s="1"/>
  <c r="P4589" i="1"/>
  <c r="R4589" i="1" s="1"/>
  <c r="P4557" i="1"/>
  <c r="Q4557" i="1" s="1"/>
  <c r="P4533" i="1"/>
  <c r="R4533" i="1" s="1"/>
  <c r="P4522" i="1"/>
  <c r="Q4522" i="1" s="1"/>
  <c r="P4602" i="1"/>
  <c r="R4602" i="1" s="1"/>
  <c r="O4554" i="1"/>
  <c r="Q4554" i="1" s="1"/>
  <c r="P4373" i="1"/>
  <c r="R4373" i="1" s="1"/>
  <c r="P4293" i="1"/>
  <c r="Q4293" i="1" s="1"/>
  <c r="O4277" i="1"/>
  <c r="R4277" i="1" s="1"/>
  <c r="P4429" i="1"/>
  <c r="Q4429" i="1" s="1"/>
  <c r="P4434" i="1"/>
  <c r="R4434" i="1" s="1"/>
  <c r="P4642" i="1"/>
  <c r="Q4642" i="1" s="1"/>
  <c r="P4632" i="1"/>
  <c r="Q4632" i="1" s="1"/>
  <c r="P4578" i="1"/>
  <c r="R4578" i="1" s="1"/>
  <c r="P4546" i="1"/>
  <c r="Q4546" i="1" s="1"/>
  <c r="O4605" i="1"/>
  <c r="Q4605" i="1" s="1"/>
  <c r="P4285" i="1"/>
  <c r="R4285" i="1" s="1"/>
  <c r="O4477" i="1"/>
  <c r="Q4477" i="1" s="1"/>
  <c r="O4442" i="1"/>
  <c r="R4442" i="1" s="1"/>
  <c r="P4629" i="1"/>
  <c r="Q4629" i="1" s="1"/>
  <c r="P4541" i="1"/>
  <c r="Q4541" i="1" s="1"/>
  <c r="O4538" i="1"/>
  <c r="R4538" i="1" s="1"/>
  <c r="O4645" i="1"/>
  <c r="R4645" i="1" s="1"/>
  <c r="P4010" i="1"/>
  <c r="O4453" i="1"/>
  <c r="R4453" i="1" s="1"/>
  <c r="P4637" i="1"/>
  <c r="R4637" i="1" s="1"/>
  <c r="P4618" i="1"/>
  <c r="R4618" i="1" s="1"/>
  <c r="P4573" i="1"/>
  <c r="Q4573" i="1" s="1"/>
  <c r="O4018" i="1"/>
  <c r="O4042" i="1"/>
  <c r="P4636" i="1"/>
  <c r="Q4636" i="1" s="1"/>
  <c r="P4617" i="1"/>
  <c r="Q4617" i="1" s="1"/>
  <c r="P4594" i="1"/>
  <c r="R4594" i="1" s="1"/>
  <c r="P4562" i="1"/>
  <c r="R4562" i="1" s="1"/>
  <c r="P4525" i="1"/>
  <c r="R4525" i="1" s="1"/>
  <c r="O4581" i="1"/>
  <c r="R4581" i="1" s="1"/>
  <c r="P4670" i="1"/>
  <c r="P4662" i="1"/>
  <c r="P4654" i="1"/>
  <c r="O4242" i="1"/>
  <c r="O4250" i="1"/>
  <c r="O4258" i="1"/>
  <c r="O4002" i="1"/>
  <c r="P4301" i="1"/>
  <c r="R4301" i="1" s="1"/>
  <c r="P4635" i="1"/>
  <c r="Q4635" i="1" s="1"/>
  <c r="P4626" i="1"/>
  <c r="R4626" i="1" s="1"/>
  <c r="P4561" i="1"/>
  <c r="Q4561" i="1" s="1"/>
  <c r="P4537" i="1"/>
  <c r="Q4537" i="1" s="1"/>
  <c r="P4584" i="1"/>
  <c r="R4584" i="1" s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O1953" i="1"/>
  <c r="O1374" i="1"/>
  <c r="O1193" i="1"/>
  <c r="O3284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O3373" i="1"/>
  <c r="P3350" i="1"/>
  <c r="P3289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P4545" i="1"/>
  <c r="R4545" i="1" s="1"/>
  <c r="P4604" i="1"/>
  <c r="Q4604" i="1" s="1"/>
  <c r="P4564" i="1"/>
  <c r="R4564" i="1" s="1"/>
  <c r="O2240" i="1"/>
  <c r="P3979" i="1"/>
  <c r="Q3979" i="1" s="1"/>
  <c r="P4388" i="1"/>
  <c r="R4388" i="1" s="1"/>
  <c r="P4364" i="1"/>
  <c r="R4364" i="1" s="1"/>
  <c r="P4340" i="1"/>
  <c r="R4340" i="1" s="1"/>
  <c r="P4316" i="1"/>
  <c r="R4316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P4640" i="1"/>
  <c r="Q4640" i="1" s="1"/>
  <c r="P4576" i="1"/>
  <c r="Q4576" i="1" s="1"/>
  <c r="P4630" i="1"/>
  <c r="O4630" i="1"/>
  <c r="P4590" i="1"/>
  <c r="O4590" i="1"/>
  <c r="P4542" i="1"/>
  <c r="O4542" i="1"/>
  <c r="O4143" i="1"/>
  <c r="R4143" i="1" s="1"/>
  <c r="P4380" i="1"/>
  <c r="R4380" i="1" s="1"/>
  <c r="P4308" i="1"/>
  <c r="R4308" i="1" s="1"/>
  <c r="P4268" i="1"/>
  <c r="Q4268" i="1" s="1"/>
  <c r="P4450" i="1"/>
  <c r="R4450" i="1" s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P4260" i="1"/>
  <c r="P4356" i="1"/>
  <c r="Q4356" i="1" s="1"/>
  <c r="P4334" i="1"/>
  <c r="R4334" i="1" s="1"/>
  <c r="P4303" i="1"/>
  <c r="R4303" i="1" s="1"/>
  <c r="O4300" i="1"/>
  <c r="P4514" i="1"/>
  <c r="R4514" i="1" s="1"/>
  <c r="P4474" i="1"/>
  <c r="R4474" i="1" s="1"/>
  <c r="P4447" i="1"/>
  <c r="Q4447" i="1" s="1"/>
  <c r="P4421" i="1"/>
  <c r="P4410" i="1"/>
  <c r="R4410" i="1" s="1"/>
  <c r="P4400" i="1"/>
  <c r="R4400" i="1" s="1"/>
  <c r="O4431" i="1"/>
  <c r="R4431" i="1" s="1"/>
  <c r="P4600" i="1"/>
  <c r="Q4600" i="1" s="1"/>
  <c r="P4536" i="1"/>
  <c r="R4536" i="1" s="1"/>
  <c r="P4646" i="1"/>
  <c r="O4646" i="1"/>
  <c r="P4606" i="1"/>
  <c r="O4606" i="1"/>
  <c r="P4566" i="1"/>
  <c r="O4566" i="1"/>
  <c r="P4534" i="1"/>
  <c r="O4534" i="1"/>
  <c r="P4251" i="1"/>
  <c r="P4332" i="1"/>
  <c r="R4332" i="1" s="1"/>
  <c r="P4511" i="1"/>
  <c r="Q4511" i="1" s="1"/>
  <c r="P4498" i="1"/>
  <c r="Q4498" i="1" s="1"/>
  <c r="P4458" i="1"/>
  <c r="R4458" i="1" s="1"/>
  <c r="P4399" i="1"/>
  <c r="R4399" i="1" s="1"/>
  <c r="O4482" i="1"/>
  <c r="R4482" i="1" s="1"/>
  <c r="P4608" i="1"/>
  <c r="R4608" i="1" s="1"/>
  <c r="P4544" i="1"/>
  <c r="Q4544" i="1" s="1"/>
  <c r="P4638" i="1"/>
  <c r="O4638" i="1"/>
  <c r="P4598" i="1"/>
  <c r="O4598" i="1"/>
  <c r="P4558" i="1"/>
  <c r="O4558" i="1"/>
  <c r="P4183" i="1"/>
  <c r="R4183" i="1" s="1"/>
  <c r="P4327" i="1"/>
  <c r="R4327" i="1" s="1"/>
  <c r="P4495" i="1"/>
  <c r="R4495" i="1" s="1"/>
  <c r="P4456" i="1"/>
  <c r="Q4456" i="1" s="1"/>
  <c r="P4408" i="1"/>
  <c r="R4408" i="1" s="1"/>
  <c r="O4407" i="1"/>
  <c r="R4407" i="1" s="1"/>
  <c r="P4616" i="1"/>
  <c r="Q4616" i="1" s="1"/>
  <c r="P4552" i="1"/>
  <c r="R4552" i="1" s="1"/>
  <c r="P4614" i="1"/>
  <c r="O4614" i="1"/>
  <c r="P4582" i="1"/>
  <c r="O4582" i="1"/>
  <c r="P4550" i="1"/>
  <c r="O4550" i="1"/>
  <c r="P4151" i="1"/>
  <c r="R4151" i="1" s="1"/>
  <c r="O4289" i="1"/>
  <c r="Q4289" i="1" s="1"/>
  <c r="P4481" i="1"/>
  <c r="Q4481" i="1" s="1"/>
  <c r="P4624" i="1"/>
  <c r="Q4624" i="1" s="1"/>
  <c r="P4560" i="1"/>
  <c r="Q4560" i="1" s="1"/>
  <c r="O3939" i="1"/>
  <c r="Q3939" i="1" s="1"/>
  <c r="P4223" i="1"/>
  <c r="Q4223" i="1" s="1"/>
  <c r="P4123" i="1"/>
  <c r="Q4123" i="1" s="1"/>
  <c r="O4115" i="1"/>
  <c r="R4115" i="1" s="1"/>
  <c r="P4365" i="1"/>
  <c r="R4365" i="1" s="1"/>
  <c r="P4270" i="1"/>
  <c r="R4270" i="1" s="1"/>
  <c r="O4382" i="1"/>
  <c r="Q4382" i="1" s="1"/>
  <c r="O4370" i="1"/>
  <c r="Q4370" i="1" s="1"/>
  <c r="O4326" i="1"/>
  <c r="R4326" i="1" s="1"/>
  <c r="O4309" i="1"/>
  <c r="P4509" i="1"/>
  <c r="R4509" i="1" s="1"/>
  <c r="P4449" i="1"/>
  <c r="Q4449" i="1" s="1"/>
  <c r="O4505" i="1"/>
  <c r="P4080" i="1"/>
  <c r="R4080" i="1" s="1"/>
  <c r="O4286" i="1"/>
  <c r="Q4286" i="1" s="1"/>
  <c r="P4489" i="1"/>
  <c r="R4489" i="1" s="1"/>
  <c r="P4417" i="1"/>
  <c r="R4417" i="1" s="1"/>
  <c r="O4393" i="1"/>
  <c r="P4072" i="1"/>
  <c r="R4072" i="1" s="1"/>
  <c r="P4195" i="1"/>
  <c r="R4195" i="1" s="1"/>
  <c r="O4219" i="1"/>
  <c r="Q4219" i="1" s="1"/>
  <c r="P4252" i="1"/>
  <c r="P4374" i="1"/>
  <c r="Q4374" i="1" s="1"/>
  <c r="P4298" i="1"/>
  <c r="Q4298" i="1" s="1"/>
  <c r="P4278" i="1"/>
  <c r="Q4278" i="1" s="1"/>
  <c r="O4302" i="1"/>
  <c r="R4302" i="1" s="1"/>
  <c r="P4391" i="1"/>
  <c r="Q4391" i="1" s="1"/>
  <c r="P4517" i="1"/>
  <c r="R4517" i="1" s="1"/>
  <c r="O4465" i="1"/>
  <c r="R4465" i="1" s="1"/>
  <c r="O4441" i="1"/>
  <c r="P4362" i="1"/>
  <c r="Q4362" i="1" s="1"/>
  <c r="P4497" i="1"/>
  <c r="R4497" i="1" s="1"/>
  <c r="P4425" i="1"/>
  <c r="R4425" i="1" s="1"/>
  <c r="O4513" i="1"/>
  <c r="R4513" i="1" s="1"/>
  <c r="P3955" i="1"/>
  <c r="R3955" i="1" s="1"/>
  <c r="P4018" i="1"/>
  <c r="P4175" i="1"/>
  <c r="R4175" i="1" s="1"/>
  <c r="O4179" i="1"/>
  <c r="Q4179" i="1" s="1"/>
  <c r="P4244" i="1"/>
  <c r="P4358" i="1"/>
  <c r="Q4358" i="1" s="1"/>
  <c r="P4306" i="1"/>
  <c r="Q4306" i="1" s="1"/>
  <c r="P4266" i="1"/>
  <c r="Q4266" i="1" s="1"/>
  <c r="O4318" i="1"/>
  <c r="Q4318" i="1" s="1"/>
  <c r="O4401" i="1"/>
  <c r="P3883" i="1"/>
  <c r="P4016" i="1"/>
  <c r="O4153" i="1"/>
  <c r="R4153" i="1" s="1"/>
  <c r="O4338" i="1"/>
  <c r="Q4338" i="1" s="1"/>
  <c r="P4493" i="1"/>
  <c r="Q4493" i="1" s="1"/>
  <c r="P4473" i="1"/>
  <c r="R4473" i="1" s="1"/>
  <c r="P3875" i="1"/>
  <c r="P4000" i="1"/>
  <c r="O4152" i="1"/>
  <c r="R4152" i="1" s="1"/>
  <c r="P4317" i="1"/>
  <c r="Q4317" i="1" s="1"/>
  <c r="P4274" i="1"/>
  <c r="Q4274" i="1" s="1"/>
  <c r="O4314" i="1"/>
  <c r="Q4314" i="1" s="1"/>
  <c r="P4471" i="1"/>
  <c r="R4471" i="1" s="1"/>
  <c r="O4422" i="1"/>
  <c r="O3568" i="1"/>
  <c r="P3859" i="1"/>
  <c r="P4187" i="1"/>
  <c r="R4187" i="1" s="1"/>
  <c r="P4135" i="1"/>
  <c r="R4135" i="1" s="1"/>
  <c r="O4215" i="1"/>
  <c r="Q4215" i="1" s="1"/>
  <c r="O4119" i="1"/>
  <c r="R4119" i="1" s="1"/>
  <c r="P4246" i="1"/>
  <c r="O4238" i="1"/>
  <c r="P4359" i="1"/>
  <c r="R4359" i="1" s="1"/>
  <c r="P4307" i="1"/>
  <c r="Q4307" i="1" s="1"/>
  <c r="P4295" i="1"/>
  <c r="R4295" i="1" s="1"/>
  <c r="P4512" i="1"/>
  <c r="Q4512" i="1" s="1"/>
  <c r="P4448" i="1"/>
  <c r="Q4448" i="1" s="1"/>
  <c r="O4510" i="1"/>
  <c r="O4478" i="1"/>
  <c r="O4446" i="1"/>
  <c r="O4414" i="1"/>
  <c r="P4220" i="1"/>
  <c r="R4220" i="1" s="1"/>
  <c r="P4262" i="1"/>
  <c r="P4378" i="1"/>
  <c r="Q4378" i="1" s="1"/>
  <c r="P4346" i="1"/>
  <c r="Q4346" i="1" s="1"/>
  <c r="O4322" i="1"/>
  <c r="Q4322" i="1" s="1"/>
  <c r="O4282" i="1"/>
  <c r="Q4282" i="1" s="1"/>
  <c r="P4464" i="1"/>
  <c r="R4464" i="1" s="1"/>
  <c r="P3790" i="1"/>
  <c r="O3931" i="1"/>
  <c r="R3931" i="1" s="1"/>
  <c r="P4159" i="1"/>
  <c r="R4159" i="1" s="1"/>
  <c r="P4261" i="1"/>
  <c r="P4387" i="1"/>
  <c r="Q4387" i="1" s="1"/>
  <c r="P4377" i="1"/>
  <c r="R4377" i="1" s="1"/>
  <c r="P4343" i="1"/>
  <c r="R4343" i="1" s="1"/>
  <c r="P4333" i="1"/>
  <c r="R4333" i="1" s="1"/>
  <c r="P4313" i="1"/>
  <c r="Q4313" i="1" s="1"/>
  <c r="O4321" i="1"/>
  <c r="R4321" i="1" s="1"/>
  <c r="P4472" i="1"/>
  <c r="R4472" i="1" s="1"/>
  <c r="P3738" i="1"/>
  <c r="P3923" i="1"/>
  <c r="Q3923" i="1" s="1"/>
  <c r="P4156" i="1"/>
  <c r="R4156" i="1" s="1"/>
  <c r="O4167" i="1"/>
  <c r="R4167" i="1" s="1"/>
  <c r="O4253" i="1"/>
  <c r="P4386" i="1"/>
  <c r="Q4386" i="1" s="1"/>
  <c r="P4375" i="1"/>
  <c r="R4375" i="1" s="1"/>
  <c r="P4311" i="1"/>
  <c r="Q4311" i="1" s="1"/>
  <c r="P4291" i="1"/>
  <c r="Q4291" i="1" s="1"/>
  <c r="P4279" i="1"/>
  <c r="Q4279" i="1" s="1"/>
  <c r="O4331" i="1"/>
  <c r="R4331" i="1" s="1"/>
  <c r="P4480" i="1"/>
  <c r="R4480" i="1" s="1"/>
  <c r="P4416" i="1"/>
  <c r="R4416" i="1" s="1"/>
  <c r="O4494" i="1"/>
  <c r="O4462" i="1"/>
  <c r="O4430" i="1"/>
  <c r="O4398" i="1"/>
  <c r="P3586" i="1"/>
  <c r="P3891" i="1"/>
  <c r="O4064" i="1"/>
  <c r="R4064" i="1" s="1"/>
  <c r="P4207" i="1"/>
  <c r="R4207" i="1" s="1"/>
  <c r="P4155" i="1"/>
  <c r="R4155" i="1" s="1"/>
  <c r="O4245" i="1"/>
  <c r="O4263" i="1"/>
  <c r="R4263" i="1" s="1"/>
  <c r="P4383" i="1"/>
  <c r="Q4383" i="1" s="1"/>
  <c r="P4354" i="1"/>
  <c r="Q4354" i="1" s="1"/>
  <c r="P4341" i="1"/>
  <c r="Q4341" i="1" s="1"/>
  <c r="P4319" i="1"/>
  <c r="Q4319" i="1" s="1"/>
  <c r="P4290" i="1"/>
  <c r="Q4290" i="1" s="1"/>
  <c r="O4385" i="1"/>
  <c r="R4385" i="1" s="1"/>
  <c r="O4330" i="1"/>
  <c r="Q4330" i="1" s="1"/>
  <c r="P4488" i="1"/>
  <c r="R4488" i="1" s="1"/>
  <c r="P4424" i="1"/>
  <c r="R4424" i="1" s="1"/>
  <c r="O4011" i="1"/>
  <c r="O4222" i="1"/>
  <c r="R4222" i="1" s="1"/>
  <c r="P4287" i="1"/>
  <c r="R4287" i="1" s="1"/>
  <c r="P4496" i="1"/>
  <c r="Q4496" i="1" s="1"/>
  <c r="P4432" i="1"/>
  <c r="Q4432" i="1" s="1"/>
  <c r="O4502" i="1"/>
  <c r="O4470" i="1"/>
  <c r="O4438" i="1"/>
  <c r="O4406" i="1"/>
  <c r="P3189" i="1"/>
  <c r="O3309" i="1"/>
  <c r="O4171" i="1"/>
  <c r="R4171" i="1" s="1"/>
  <c r="O4148" i="1"/>
  <c r="R4148" i="1" s="1"/>
  <c r="P4329" i="1"/>
  <c r="R4329" i="1" s="1"/>
  <c r="P4265" i="1"/>
  <c r="R4265" i="1" s="1"/>
  <c r="O4361" i="1"/>
  <c r="Q4361" i="1" s="1"/>
  <c r="O4297" i="1"/>
  <c r="Q4297" i="1" s="1"/>
  <c r="O3237" i="1"/>
  <c r="P3953" i="1"/>
  <c r="R3953" i="1" s="1"/>
  <c r="P3867" i="1"/>
  <c r="O3907" i="1"/>
  <c r="P4211" i="1"/>
  <c r="Q4211" i="1" s="1"/>
  <c r="P4147" i="1"/>
  <c r="R4147" i="1" s="1"/>
  <c r="O4170" i="1"/>
  <c r="R4170" i="1" s="1"/>
  <c r="O4256" i="1"/>
  <c r="P4337" i="1"/>
  <c r="Q4337" i="1" s="1"/>
  <c r="P4273" i="1"/>
  <c r="Q4273" i="1" s="1"/>
  <c r="P3405" i="1"/>
  <c r="O4203" i="1"/>
  <c r="Q4203" i="1" s="1"/>
  <c r="P4345" i="1"/>
  <c r="Q4345" i="1" s="1"/>
  <c r="P4281" i="1"/>
  <c r="Q4281" i="1" s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P3317" i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P4121" i="1"/>
  <c r="R4121" i="1" s="1"/>
  <c r="O3413" i="1"/>
  <c r="O4006" i="1"/>
  <c r="P4217" i="1"/>
  <c r="R4217" i="1" s="1"/>
  <c r="P4201" i="1"/>
  <c r="R4201" i="1" s="1"/>
  <c r="O4169" i="1"/>
  <c r="R4169" i="1" s="1"/>
  <c r="O4120" i="1"/>
  <c r="R4120" i="1" s="1"/>
  <c r="O4243" i="1"/>
  <c r="P4137" i="1"/>
  <c r="Q4137" i="1" s="1"/>
  <c r="P4233" i="1"/>
  <c r="R4233" i="1" s="1"/>
  <c r="O4184" i="1"/>
  <c r="Q4184" i="1" s="1"/>
  <c r="P4240" i="1"/>
  <c r="O4240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O4237" i="1"/>
  <c r="P2840" i="1"/>
  <c r="R2840" i="1" s="1"/>
  <c r="P3261" i="1"/>
  <c r="P3963" i="1"/>
  <c r="R3963" i="1" s="1"/>
  <c r="P3899" i="1"/>
  <c r="P4048" i="1"/>
  <c r="Q4048" i="1" s="1"/>
  <c r="P4208" i="1"/>
  <c r="Q4208" i="1" s="1"/>
  <c r="P4130" i="1"/>
  <c r="Q4130" i="1" s="1"/>
  <c r="P3583" i="1"/>
  <c r="P4019" i="1"/>
  <c r="P4185" i="1"/>
  <c r="Q4185" i="1" s="1"/>
  <c r="P4161" i="1"/>
  <c r="Q4161" i="1" s="1"/>
  <c r="P4145" i="1"/>
  <c r="Q4145" i="1" s="1"/>
  <c r="P4129" i="1"/>
  <c r="Q4129" i="1" s="1"/>
  <c r="P3767" i="1"/>
  <c r="O4097" i="1"/>
  <c r="R4097" i="1" s="1"/>
  <c r="O4009" i="1"/>
  <c r="P4176" i="1"/>
  <c r="R4176" i="1" s="1"/>
  <c r="P4160" i="1"/>
  <c r="R4160" i="1" s="1"/>
  <c r="O4168" i="1"/>
  <c r="R4168" i="1" s="1"/>
  <c r="O4136" i="1"/>
  <c r="P3333" i="1"/>
  <c r="P3719" i="1"/>
  <c r="P3542" i="1"/>
  <c r="O3541" i="1"/>
  <c r="P3872" i="1"/>
  <c r="P4192" i="1"/>
  <c r="Q4192" i="1" s="1"/>
  <c r="O4200" i="1"/>
  <c r="Q4200" i="1" s="1"/>
  <c r="O2889" i="1"/>
  <c r="Q2889" i="1" s="1"/>
  <c r="O3343" i="1"/>
  <c r="P3703" i="1"/>
  <c r="O3831" i="1"/>
  <c r="P4002" i="1"/>
  <c r="O4067" i="1"/>
  <c r="R4067" i="1" s="1"/>
  <c r="P4128" i="1"/>
  <c r="Q4128" i="1" s="1"/>
  <c r="O4259" i="1"/>
  <c r="P4043" i="1"/>
  <c r="P3559" i="1"/>
  <c r="P2289" i="1"/>
  <c r="R2289" i="1" s="1"/>
  <c r="P3623" i="1"/>
  <c r="O3815" i="1"/>
  <c r="P4042" i="1"/>
  <c r="O3994" i="1"/>
  <c r="P4127" i="1"/>
  <c r="Q4127" i="1" s="1"/>
  <c r="O4216" i="1"/>
  <c r="O4174" i="1"/>
  <c r="Q4174" i="1" s="1"/>
  <c r="O4144" i="1"/>
  <c r="Q4144" i="1" s="1"/>
  <c r="P2264" i="1"/>
  <c r="R2264" i="1" s="1"/>
  <c r="P3255" i="1"/>
  <c r="O3301" i="1"/>
  <c r="P3606" i="1"/>
  <c r="O3751" i="1"/>
  <c r="P3904" i="1"/>
  <c r="O3928" i="1"/>
  <c r="R3928" i="1" s="1"/>
  <c r="P4041" i="1"/>
  <c r="P3992" i="1"/>
  <c r="O4040" i="1"/>
  <c r="O4232" i="1"/>
  <c r="Q4232" i="1" s="1"/>
  <c r="O4255" i="1"/>
  <c r="P2224" i="1"/>
  <c r="P3823" i="1"/>
  <c r="O3727" i="1"/>
  <c r="O3975" i="1"/>
  <c r="Q3975" i="1" s="1"/>
  <c r="P4024" i="1"/>
  <c r="P3984" i="1"/>
  <c r="O4032" i="1"/>
  <c r="O4158" i="1"/>
  <c r="Q4158" i="1" s="1"/>
  <c r="P4254" i="1"/>
  <c r="P3367" i="1"/>
  <c r="P3596" i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P3747" i="1"/>
  <c r="P3977" i="1"/>
  <c r="Q3977" i="1" s="1"/>
  <c r="P4091" i="1"/>
  <c r="R4091" i="1" s="1"/>
  <c r="P3996" i="1"/>
  <c r="O4059" i="1"/>
  <c r="R4059" i="1" s="1"/>
  <c r="P4114" i="1"/>
  <c r="Q4114" i="1" s="1"/>
  <c r="O4194" i="1"/>
  <c r="R4194" i="1" s="1"/>
  <c r="O4146" i="1"/>
  <c r="P3199" i="1"/>
  <c r="O3279" i="1"/>
  <c r="O3735" i="1"/>
  <c r="P3925" i="1"/>
  <c r="R3925" i="1" s="1"/>
  <c r="O3968" i="1"/>
  <c r="R3968" i="1" s="1"/>
  <c r="P4088" i="1"/>
  <c r="R4088" i="1" s="1"/>
  <c r="P4060" i="1"/>
  <c r="Q4060" i="1" s="1"/>
  <c r="P4012" i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P3469" i="1"/>
  <c r="P3965" i="1"/>
  <c r="R3965" i="1" s="1"/>
  <c r="P4084" i="1"/>
  <c r="Q4084" i="1" s="1"/>
  <c r="P4035" i="1"/>
  <c r="P3988" i="1"/>
  <c r="O4083" i="1"/>
  <c r="Q4083" i="1" s="1"/>
  <c r="O4154" i="1"/>
  <c r="P4258" i="1"/>
  <c r="P4250" i="1"/>
  <c r="P4242" i="1"/>
  <c r="O3215" i="1"/>
  <c r="P3911" i="1"/>
  <c r="O3886" i="1"/>
  <c r="P4028" i="1"/>
  <c r="P3987" i="1"/>
  <c r="P4226" i="1"/>
  <c r="Q4226" i="1" s="1"/>
  <c r="P4122" i="1"/>
  <c r="R4122" i="1" s="1"/>
  <c r="P4257" i="1"/>
  <c r="P4249" i="1"/>
  <c r="P4241" i="1"/>
  <c r="P3397" i="1"/>
  <c r="P3270" i="1"/>
  <c r="O3383" i="1"/>
  <c r="P3824" i="1"/>
  <c r="P3628" i="1"/>
  <c r="P3548" i="1"/>
  <c r="P4107" i="1"/>
  <c r="R4107" i="1" s="1"/>
  <c r="P4075" i="1"/>
  <c r="R4075" i="1" s="1"/>
  <c r="P4052" i="1"/>
  <c r="R4052" i="1" s="1"/>
  <c r="P4004" i="1"/>
  <c r="O4074" i="1"/>
  <c r="R4074" i="1" s="1"/>
  <c r="P4225" i="1"/>
  <c r="R4225" i="1" s="1"/>
  <c r="O4202" i="1"/>
  <c r="Q4202" i="1" s="1"/>
  <c r="P4236" i="1"/>
  <c r="P3390" i="1"/>
  <c r="O3531" i="1"/>
  <c r="P3853" i="1"/>
  <c r="P4099" i="1"/>
  <c r="R4099" i="1" s="1"/>
  <c r="P4051" i="1"/>
  <c r="Q4051" i="1" s="1"/>
  <c r="P4020" i="1"/>
  <c r="P4003" i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P2856" i="1"/>
  <c r="Q2856" i="1" s="1"/>
  <c r="P3650" i="1"/>
  <c r="O3951" i="1"/>
  <c r="R3951" i="1" s="1"/>
  <c r="P2248" i="1"/>
  <c r="P2848" i="1"/>
  <c r="Q2848" i="1" s="1"/>
  <c r="P3485" i="1"/>
  <c r="P3325" i="1"/>
  <c r="P3197" i="1"/>
  <c r="O3381" i="1"/>
  <c r="O3285" i="1"/>
  <c r="O3213" i="1"/>
  <c r="P3644" i="1"/>
  <c r="P3588" i="1"/>
  <c r="P3556" i="1"/>
  <c r="O3905" i="1"/>
  <c r="O3871" i="1"/>
  <c r="P4073" i="1"/>
  <c r="R4073" i="1" s="1"/>
  <c r="O4034" i="1"/>
  <c r="O4010" i="1"/>
  <c r="O3993" i="1"/>
  <c r="O4110" i="1"/>
  <c r="P2696" i="1"/>
  <c r="Q2696" i="1" s="1"/>
  <c r="P2944" i="1"/>
  <c r="R2944" i="1" s="1"/>
  <c r="P2553" i="1"/>
  <c r="R2553" i="1" s="1"/>
  <c r="P2192" i="1"/>
  <c r="P2936" i="1"/>
  <c r="Q2936" i="1" s="1"/>
  <c r="P3461" i="1"/>
  <c r="P3244" i="1"/>
  <c r="O3453" i="1"/>
  <c r="O3357" i="1"/>
  <c r="O3269" i="1"/>
  <c r="P3826" i="1"/>
  <c r="P3546" i="1"/>
  <c r="P3943" i="1"/>
  <c r="Q3943" i="1" s="1"/>
  <c r="O3887" i="1"/>
  <c r="O3863" i="1"/>
  <c r="P4105" i="1"/>
  <c r="R4105" i="1" s="1"/>
  <c r="P4001" i="1"/>
  <c r="O4090" i="1"/>
  <c r="R4090" i="1" s="1"/>
  <c r="O4071" i="1"/>
  <c r="Q4071" i="1" s="1"/>
  <c r="O4050" i="1"/>
  <c r="R4050" i="1" s="1"/>
  <c r="O4026" i="1"/>
  <c r="O4182" i="1"/>
  <c r="O4172" i="1"/>
  <c r="R4172" i="1" s="1"/>
  <c r="O4118" i="1"/>
  <c r="P2401" i="1"/>
  <c r="O2376" i="1"/>
  <c r="Q2376" i="1" s="1"/>
  <c r="P2920" i="1"/>
  <c r="Q2920" i="1" s="1"/>
  <c r="P3171" i="1"/>
  <c r="P3445" i="1"/>
  <c r="P3365" i="1"/>
  <c r="O3437" i="1"/>
  <c r="P3620" i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O4190" i="1"/>
  <c r="O4180" i="1"/>
  <c r="Q4180" i="1" s="1"/>
  <c r="O4126" i="1"/>
  <c r="O4116" i="1"/>
  <c r="Q4116" i="1" s="1"/>
  <c r="P2384" i="1"/>
  <c r="O2336" i="1"/>
  <c r="R2336" i="1" s="1"/>
  <c r="P2896" i="1"/>
  <c r="R2896" i="1" s="1"/>
  <c r="P3421" i="1"/>
  <c r="P3229" i="1"/>
  <c r="O3253" i="1"/>
  <c r="P3674" i="1"/>
  <c r="P3580" i="1"/>
  <c r="P3540" i="1"/>
  <c r="P3935" i="1"/>
  <c r="R3935" i="1" s="1"/>
  <c r="P3903" i="1"/>
  <c r="O3855" i="1"/>
  <c r="P4066" i="1"/>
  <c r="R4066" i="1" s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P3277" i="1"/>
  <c r="P3221" i="1"/>
  <c r="O3415" i="1"/>
  <c r="O3311" i="1"/>
  <c r="O3247" i="1"/>
  <c r="P3671" i="1"/>
  <c r="P3604" i="1"/>
  <c r="P3572" i="1"/>
  <c r="O3843" i="1"/>
  <c r="O3607" i="1"/>
  <c r="O3927" i="1"/>
  <c r="R3927" i="1" s="1"/>
  <c r="P4076" i="1"/>
  <c r="Q4076" i="1" s="1"/>
  <c r="P4044" i="1"/>
  <c r="R4044" i="1" s="1"/>
  <c r="O4017" i="1"/>
  <c r="O4206" i="1"/>
  <c r="O4196" i="1"/>
  <c r="R4196" i="1" s="1"/>
  <c r="O4142" i="1"/>
  <c r="O4132" i="1"/>
  <c r="R4132" i="1" s="1"/>
  <c r="P2872" i="1"/>
  <c r="Q2872" i="1" s="1"/>
  <c r="P3778" i="1"/>
  <c r="P3652" i="1"/>
  <c r="P3602" i="1"/>
  <c r="P3562" i="1"/>
  <c r="O3873" i="1"/>
  <c r="P3882" i="1"/>
  <c r="O3962" i="1"/>
  <c r="R3962" i="1" s="1"/>
  <c r="O3898" i="1"/>
  <c r="P4031" i="1"/>
  <c r="P3983" i="1"/>
  <c r="P4102" i="1"/>
  <c r="O4102" i="1"/>
  <c r="P3736" i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O4081" i="1"/>
  <c r="R4081" i="1" s="1"/>
  <c r="O4015" i="1"/>
  <c r="P2480" i="1"/>
  <c r="Q2480" i="1" s="1"/>
  <c r="P2229" i="1"/>
  <c r="O2288" i="1"/>
  <c r="R2288" i="1" s="1"/>
  <c r="P3660" i="1"/>
  <c r="P3612" i="1"/>
  <c r="O3771" i="1"/>
  <c r="O3579" i="1"/>
  <c r="P4065" i="1"/>
  <c r="Q4065" i="1" s="1"/>
  <c r="O4095" i="1"/>
  <c r="Q4095" i="1" s="1"/>
  <c r="O4039" i="1"/>
  <c r="O4025" i="1"/>
  <c r="O4100" i="1"/>
  <c r="P4100" i="1"/>
  <c r="O4036" i="1"/>
  <c r="P4036" i="1"/>
  <c r="P3945" i="1"/>
  <c r="R3945" i="1" s="1"/>
  <c r="P4087" i="1"/>
  <c r="Q4087" i="1" s="1"/>
  <c r="P3991" i="1"/>
  <c r="O4038" i="1"/>
  <c r="O3999" i="1"/>
  <c r="O4027" i="1"/>
  <c r="P4027" i="1"/>
  <c r="O3995" i="1"/>
  <c r="P3995" i="1"/>
  <c r="O3470" i="1"/>
  <c r="P3707" i="1"/>
  <c r="P3964" i="1"/>
  <c r="R3964" i="1" s="1"/>
  <c r="O3922" i="1"/>
  <c r="R3922" i="1" s="1"/>
  <c r="P4086" i="1"/>
  <c r="R4086" i="1" s="1"/>
  <c r="P4063" i="1"/>
  <c r="R4063" i="1" s="1"/>
  <c r="O4023" i="1"/>
  <c r="O2541" i="1"/>
  <c r="R2541" i="1" s="1"/>
  <c r="P3705" i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P3391" i="1"/>
  <c r="P3334" i="1"/>
  <c r="P3223" i="1"/>
  <c r="P3827" i="1"/>
  <c r="P3750" i="1"/>
  <c r="P3704" i="1"/>
  <c r="P3636" i="1"/>
  <c r="P3601" i="1"/>
  <c r="P3564" i="1"/>
  <c r="P3535" i="1"/>
  <c r="O3712" i="1"/>
  <c r="P3937" i="1"/>
  <c r="Q3937" i="1" s="1"/>
  <c r="P3914" i="1"/>
  <c r="O3938" i="1"/>
  <c r="Q3938" i="1" s="1"/>
  <c r="O3906" i="1"/>
  <c r="O3874" i="1"/>
  <c r="P4058" i="1"/>
  <c r="Q4058" i="1" s="1"/>
  <c r="P4033" i="1"/>
  <c r="O4045" i="1"/>
  <c r="R4045" i="1" s="1"/>
  <c r="O400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O2528" i="1"/>
  <c r="R2528" i="1" s="1"/>
  <c r="P3349" i="1"/>
  <c r="O3475" i="1"/>
  <c r="O3348" i="1"/>
  <c r="O3293" i="1"/>
  <c r="P3770" i="1"/>
  <c r="P3670" i="1"/>
  <c r="P3642" i="1"/>
  <c r="P3618" i="1"/>
  <c r="P3600" i="1"/>
  <c r="P3560" i="1"/>
  <c r="O3800" i="1"/>
  <c r="O3616" i="1"/>
  <c r="O3561" i="1"/>
  <c r="P3949" i="1"/>
  <c r="R3949" i="1" s="1"/>
  <c r="P3924" i="1"/>
  <c r="R3924" i="1" s="1"/>
  <c r="P3908" i="1"/>
  <c r="P3895" i="1"/>
  <c r="P3879" i="1"/>
  <c r="P3866" i="1"/>
  <c r="O3978" i="1"/>
  <c r="Q3978" i="1" s="1"/>
  <c r="O3950" i="1"/>
  <c r="Q3950" i="1" s="1"/>
  <c r="O3919" i="1"/>
  <c r="R3919" i="1" s="1"/>
  <c r="O3884" i="1"/>
  <c r="P4094" i="1"/>
  <c r="R4094" i="1" s="1"/>
  <c r="P3514" i="1"/>
  <c r="P3842" i="1"/>
  <c r="P3818" i="1"/>
  <c r="P3728" i="1"/>
  <c r="P3698" i="1"/>
  <c r="P3666" i="1"/>
  <c r="P3640" i="1"/>
  <c r="P3578" i="1"/>
  <c r="P3537" i="1"/>
  <c r="O3680" i="1"/>
  <c r="O3609" i="1"/>
  <c r="O3552" i="1"/>
  <c r="P3973" i="1"/>
  <c r="R3973" i="1" s="1"/>
  <c r="P3948" i="1"/>
  <c r="R3948" i="1" s="1"/>
  <c r="P3894" i="1"/>
  <c r="P3876" i="1"/>
  <c r="O3918" i="1"/>
  <c r="R3918" i="1" s="1"/>
  <c r="P3982" i="1"/>
  <c r="O4078" i="1"/>
  <c r="R4078" i="1" s="1"/>
  <c r="O4046" i="1"/>
  <c r="Q4046" i="1" s="1"/>
  <c r="O4014" i="1"/>
  <c r="P2536" i="1"/>
  <c r="Q2536" i="1" s="1"/>
  <c r="O2456" i="1"/>
  <c r="R2456" i="1" s="1"/>
  <c r="P3502" i="1"/>
  <c r="P3436" i="1"/>
  <c r="P3389" i="1"/>
  <c r="P3298" i="1"/>
  <c r="P3840" i="1"/>
  <c r="P3808" i="1"/>
  <c r="P3762" i="1"/>
  <c r="P3722" i="1"/>
  <c r="P3696" i="1"/>
  <c r="P3664" i="1"/>
  <c r="P3610" i="1"/>
  <c r="P3595" i="1"/>
  <c r="P3576" i="1"/>
  <c r="P3536" i="1"/>
  <c r="O3768" i="1"/>
  <c r="O3675" i="1"/>
  <c r="O3544" i="1"/>
  <c r="P3972" i="1"/>
  <c r="Q3972" i="1" s="1"/>
  <c r="P3959" i="1"/>
  <c r="Q3959" i="1" s="1"/>
  <c r="P3933" i="1"/>
  <c r="R3933" i="1" s="1"/>
  <c r="P3892" i="1"/>
  <c r="P3862" i="1"/>
  <c r="O3916" i="1"/>
  <c r="R3916" i="1" s="1"/>
  <c r="O3870" i="1"/>
  <c r="P3990" i="1"/>
  <c r="P2488" i="1"/>
  <c r="R2488" i="1" s="1"/>
  <c r="O2408" i="1"/>
  <c r="P3501" i="1"/>
  <c r="P3429" i="1"/>
  <c r="P3210" i="1"/>
  <c r="P3839" i="1"/>
  <c r="P3752" i="1"/>
  <c r="P3688" i="1"/>
  <c r="P3608" i="1"/>
  <c r="P3592" i="1"/>
  <c r="P3554" i="1"/>
  <c r="O3755" i="1"/>
  <c r="O3659" i="1"/>
  <c r="P3957" i="1"/>
  <c r="Q3957" i="1" s="1"/>
  <c r="P3932" i="1"/>
  <c r="R3932" i="1" s="1"/>
  <c r="P3860" i="1"/>
  <c r="P4054" i="1"/>
  <c r="R4054" i="1" s="1"/>
  <c r="P3998" i="1"/>
  <c r="O4022" i="1"/>
  <c r="P4108" i="1"/>
  <c r="Q4108" i="1" s="1"/>
  <c r="P3832" i="1"/>
  <c r="P3714" i="1"/>
  <c r="P3682" i="1"/>
  <c r="P3656" i="1"/>
  <c r="P3570" i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P4062" i="1"/>
  <c r="R4062" i="1" s="1"/>
  <c r="P3784" i="1"/>
  <c r="P3624" i="1"/>
  <c r="O3648" i="1"/>
  <c r="O3584" i="1"/>
  <c r="P3941" i="1"/>
  <c r="R3941" i="1" s="1"/>
  <c r="P3900" i="1"/>
  <c r="O3940" i="1"/>
  <c r="R3940" i="1" s="1"/>
  <c r="P3672" i="1"/>
  <c r="P3868" i="1"/>
  <c r="O3980" i="1"/>
  <c r="P4005" i="1"/>
  <c r="O4005" i="1"/>
  <c r="P2581" i="1"/>
  <c r="O3573" i="1"/>
  <c r="O3533" i="1"/>
  <c r="P4085" i="1"/>
  <c r="O4085" i="1"/>
  <c r="P4013" i="1"/>
  <c r="O4013" i="1"/>
  <c r="P2373" i="1"/>
  <c r="R2373" i="1" s="1"/>
  <c r="P2561" i="1"/>
  <c r="Q2561" i="1" s="1"/>
  <c r="P2432" i="1"/>
  <c r="P2368" i="1"/>
  <c r="Q2368" i="1" s="1"/>
  <c r="P2209" i="1"/>
  <c r="O2520" i="1"/>
  <c r="Q2520" i="1" s="1"/>
  <c r="O2349" i="1"/>
  <c r="R2349" i="1" s="1"/>
  <c r="O2272" i="1"/>
  <c r="Q2272" i="1" s="1"/>
  <c r="P3500" i="1"/>
  <c r="P3423" i="1"/>
  <c r="P3359" i="1"/>
  <c r="P3303" i="1"/>
  <c r="P3191" i="1"/>
  <c r="O3375" i="1"/>
  <c r="O3271" i="1"/>
  <c r="O3239" i="1"/>
  <c r="O3207" i="1"/>
  <c r="O3522" i="1"/>
  <c r="P3792" i="1"/>
  <c r="P3769" i="1"/>
  <c r="P3721" i="1"/>
  <c r="O3744" i="1"/>
  <c r="O3697" i="1"/>
  <c r="P3643" i="1"/>
  <c r="O3643" i="1"/>
  <c r="P4053" i="1"/>
  <c r="O4053" i="1"/>
  <c r="P3989" i="1"/>
  <c r="O3989" i="1"/>
  <c r="P2808" i="1"/>
  <c r="P2557" i="1"/>
  <c r="Q2557" i="1" s="1"/>
  <c r="P2424" i="1"/>
  <c r="P2352" i="1"/>
  <c r="Q2352" i="1" s="1"/>
  <c r="P2281" i="1"/>
  <c r="Q2281" i="1" s="1"/>
  <c r="O2344" i="1"/>
  <c r="Q2344" i="1" s="1"/>
  <c r="P3495" i="1"/>
  <c r="P3455" i="1"/>
  <c r="P3332" i="1"/>
  <c r="P3848" i="1"/>
  <c r="P3825" i="1"/>
  <c r="P3720" i="1"/>
  <c r="O3605" i="1"/>
  <c r="O3565" i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P2205" i="1"/>
  <c r="P3487" i="1"/>
  <c r="P3351" i="1"/>
  <c r="P3327" i="1"/>
  <c r="O3503" i="1"/>
  <c r="O3399" i="1"/>
  <c r="O3295" i="1"/>
  <c r="O3263" i="1"/>
  <c r="O3231" i="1"/>
  <c r="O3637" i="1"/>
  <c r="O3597" i="1"/>
  <c r="P3817" i="1"/>
  <c r="O3817" i="1"/>
  <c r="P3733" i="1"/>
  <c r="O3733" i="1"/>
  <c r="P4069" i="1"/>
  <c r="O4069" i="1"/>
  <c r="P3997" i="1"/>
  <c r="O3997" i="1"/>
  <c r="P3407" i="1"/>
  <c r="P3780" i="1"/>
  <c r="O4101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P2328" i="1"/>
  <c r="Q2328" i="1" s="1"/>
  <c r="P2241" i="1"/>
  <c r="O2600" i="1"/>
  <c r="O2440" i="1"/>
  <c r="O2320" i="1"/>
  <c r="R2320" i="1" s="1"/>
  <c r="P3479" i="1"/>
  <c r="P3439" i="1"/>
  <c r="P3319" i="1"/>
  <c r="O3287" i="1"/>
  <c r="O3196" i="1"/>
  <c r="P3760" i="1"/>
  <c r="P3617" i="1"/>
  <c r="O3629" i="1"/>
  <c r="O3545" i="1"/>
  <c r="P3687" i="1"/>
  <c r="O3687" i="1"/>
  <c r="P3575" i="1"/>
  <c r="O3575" i="1"/>
  <c r="P3543" i="1"/>
  <c r="O3543" i="1"/>
  <c r="O3960" i="1"/>
  <c r="Q3960" i="1" s="1"/>
  <c r="P4029" i="1"/>
  <c r="O4029" i="1"/>
  <c r="P2640" i="1"/>
  <c r="R2640" i="1" s="1"/>
  <c r="P2509" i="1"/>
  <c r="R2509" i="1" s="1"/>
  <c r="P2392" i="1"/>
  <c r="P2325" i="1"/>
  <c r="Q2325" i="1" s="1"/>
  <c r="O2573" i="1"/>
  <c r="R2573" i="1" s="1"/>
  <c r="O2416" i="1"/>
  <c r="O2317" i="1"/>
  <c r="R2317" i="1" s="1"/>
  <c r="P3477" i="1"/>
  <c r="O3422" i="1"/>
  <c r="P3836" i="1"/>
  <c r="P3816" i="1"/>
  <c r="P3776" i="1"/>
  <c r="P3754" i="1"/>
  <c r="P3730" i="1"/>
  <c r="P3706" i="1"/>
  <c r="P3658" i="1"/>
  <c r="P3634" i="1"/>
  <c r="P3539" i="1"/>
  <c r="O3757" i="1"/>
  <c r="O3715" i="1"/>
  <c r="O3661" i="1"/>
  <c r="O3625" i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P3954" i="1"/>
  <c r="Q3954" i="1" s="1"/>
  <c r="P3946" i="1"/>
  <c r="Q3946" i="1" s="1"/>
  <c r="P3930" i="1"/>
  <c r="R3930" i="1" s="1"/>
  <c r="P3902" i="1"/>
  <c r="O3966" i="1"/>
  <c r="Q3966" i="1" s="1"/>
  <c r="O3926" i="1"/>
  <c r="R3926" i="1" s="1"/>
  <c r="P3890" i="1"/>
  <c r="P3858" i="1"/>
  <c r="O3934" i="1"/>
  <c r="O3854" i="1"/>
  <c r="P3668" i="1"/>
  <c r="P3878" i="1"/>
  <c r="O3974" i="1"/>
  <c r="Q3974" i="1" s="1"/>
  <c r="P2697" i="1"/>
  <c r="Q2697" i="1" s="1"/>
  <c r="P2481" i="1"/>
  <c r="Q2481" i="1" s="1"/>
  <c r="P2345" i="1"/>
  <c r="O2417" i="1"/>
  <c r="P3446" i="1"/>
  <c r="P3382" i="1"/>
  <c r="P3284" i="1"/>
  <c r="P3262" i="1"/>
  <c r="P3190" i="1"/>
  <c r="O3486" i="1"/>
  <c r="O3358" i="1"/>
  <c r="P3851" i="1"/>
  <c r="P3809" i="1"/>
  <c r="P3793" i="1"/>
  <c r="P3779" i="1"/>
  <c r="P3743" i="1"/>
  <c r="P3729" i="1"/>
  <c r="P3679" i="1"/>
  <c r="P3667" i="1"/>
  <c r="P3657" i="1"/>
  <c r="P3647" i="1"/>
  <c r="P3635" i="1"/>
  <c r="P3611" i="1"/>
  <c r="P3591" i="1"/>
  <c r="P3569" i="1"/>
  <c r="O3807" i="1"/>
  <c r="O3785" i="1"/>
  <c r="O3763" i="1"/>
  <c r="O3711" i="1"/>
  <c r="O3655" i="1"/>
  <c r="P3913" i="1"/>
  <c r="P3897" i="1"/>
  <c r="P3889" i="1"/>
  <c r="P3881" i="1"/>
  <c r="P3865" i="1"/>
  <c r="P3857" i="1"/>
  <c r="P3494" i="1"/>
  <c r="P3364" i="1"/>
  <c r="P3326" i="1"/>
  <c r="P3222" i="1"/>
  <c r="P3206" i="1"/>
  <c r="O3406" i="1"/>
  <c r="P3849" i="1"/>
  <c r="P3835" i="1"/>
  <c r="P3753" i="1"/>
  <c r="P3739" i="1"/>
  <c r="P3689" i="1"/>
  <c r="P3555" i="1"/>
  <c r="O3803" i="1"/>
  <c r="O3761" i="1"/>
  <c r="O3651" i="1"/>
  <c r="O3619" i="1"/>
  <c r="O3603" i="1"/>
  <c r="O3587" i="1"/>
  <c r="O3571" i="1"/>
  <c r="P2537" i="1"/>
  <c r="R2537" i="1" s="1"/>
  <c r="P2265" i="1"/>
  <c r="R2265" i="1" s="1"/>
  <c r="P3045" i="1"/>
  <c r="R3045" i="1" s="1"/>
  <c r="P3492" i="1"/>
  <c r="P3462" i="1"/>
  <c r="P3398" i="1"/>
  <c r="P3380" i="1"/>
  <c r="P3342" i="1"/>
  <c r="P3278" i="1"/>
  <c r="P3260" i="1"/>
  <c r="O3478" i="1"/>
  <c r="O3444" i="1"/>
  <c r="O3356" i="1"/>
  <c r="O3220" i="1"/>
  <c r="P3833" i="1"/>
  <c r="P3819" i="1"/>
  <c r="P3791" i="1"/>
  <c r="P3777" i="1"/>
  <c r="P3713" i="1"/>
  <c r="P3699" i="1"/>
  <c r="P3665" i="1"/>
  <c r="P3633" i="1"/>
  <c r="P3577" i="1"/>
  <c r="P3567" i="1"/>
  <c r="O3783" i="1"/>
  <c r="O3723" i="1"/>
  <c r="O3681" i="1"/>
  <c r="O3649" i="1"/>
  <c r="O3585" i="1"/>
  <c r="P2641" i="1"/>
  <c r="R2641" i="1" s="1"/>
  <c r="O2513" i="1"/>
  <c r="R2513" i="1" s="1"/>
  <c r="P3438" i="1"/>
  <c r="P3420" i="1"/>
  <c r="P3294" i="1"/>
  <c r="P3238" i="1"/>
  <c r="O3374" i="1"/>
  <c r="O3308" i="1"/>
  <c r="P3515" i="1"/>
  <c r="P3532" i="1"/>
  <c r="P3847" i="1"/>
  <c r="P3737" i="1"/>
  <c r="P3673" i="1"/>
  <c r="P3599" i="1"/>
  <c r="P3553" i="1"/>
  <c r="O3799" i="1"/>
  <c r="O3759" i="1"/>
  <c r="O3663" i="1"/>
  <c r="O3615" i="1"/>
  <c r="O3551" i="1"/>
  <c r="P2809" i="1"/>
  <c r="P2425" i="1"/>
  <c r="P2369" i="1"/>
  <c r="Q2369" i="1" s="1"/>
  <c r="P2313" i="1"/>
  <c r="R2313" i="1" s="1"/>
  <c r="O2949" i="1"/>
  <c r="Q2949" i="1" s="1"/>
  <c r="P3460" i="1"/>
  <c r="P3414" i="1"/>
  <c r="P3254" i="1"/>
  <c r="P3214" i="1"/>
  <c r="P3198" i="1"/>
  <c r="O3474" i="1"/>
  <c r="O3350" i="1"/>
  <c r="P3801" i="1"/>
  <c r="P3787" i="1"/>
  <c r="P3775" i="1"/>
  <c r="P3683" i="1"/>
  <c r="P3641" i="1"/>
  <c r="P3631" i="1"/>
  <c r="P3563" i="1"/>
  <c r="O3795" i="1"/>
  <c r="O3547" i="1"/>
  <c r="P3909" i="1"/>
  <c r="P3901" i="1"/>
  <c r="P3893" i="1"/>
  <c r="P3885" i="1"/>
  <c r="P3877" i="1"/>
  <c r="P3869" i="1"/>
  <c r="P3861" i="1"/>
  <c r="P2769" i="1"/>
  <c r="P2505" i="1"/>
  <c r="Q2505" i="1" s="1"/>
  <c r="P2305" i="1"/>
  <c r="Q2305" i="1" s="1"/>
  <c r="O2585" i="1"/>
  <c r="O2343" i="1"/>
  <c r="R2343" i="1" s="1"/>
  <c r="P3454" i="1"/>
  <c r="P3430" i="1"/>
  <c r="P3286" i="1"/>
  <c r="P3230" i="1"/>
  <c r="P3212" i="1"/>
  <c r="O3366" i="1"/>
  <c r="O3322" i="1"/>
  <c r="P3745" i="1"/>
  <c r="P3731" i="1"/>
  <c r="P3695" i="1"/>
  <c r="P3627" i="1"/>
  <c r="O3593" i="1"/>
  <c r="P3246" i="1"/>
  <c r="P3811" i="1"/>
  <c r="P3691" i="1"/>
  <c r="O2938" i="1"/>
  <c r="Q2938" i="1" s="1"/>
  <c r="P3452" i="1"/>
  <c r="P3396" i="1"/>
  <c r="P3292" i="1"/>
  <c r="P3276" i="1"/>
  <c r="O3236" i="1"/>
  <c r="O2211" i="1"/>
  <c r="P3468" i="1"/>
  <c r="P3412" i="1"/>
  <c r="P3204" i="1"/>
  <c r="P3188" i="1"/>
  <c r="O3324" i="1"/>
  <c r="O2523" i="1"/>
  <c r="R2523" i="1" s="1"/>
  <c r="O2861" i="1"/>
  <c r="R2861" i="1" s="1"/>
  <c r="P3484" i="1"/>
  <c r="P3428" i="1"/>
  <c r="P3340" i="1"/>
  <c r="O3404" i="1"/>
  <c r="O3300" i="1"/>
  <c r="O3228" i="1"/>
  <c r="P3493" i="1"/>
  <c r="O3493" i="1"/>
  <c r="P3388" i="1"/>
  <c r="O3388" i="1"/>
  <c r="P3372" i="1"/>
  <c r="O3372" i="1"/>
  <c r="P3252" i="1"/>
  <c r="O3252" i="1"/>
  <c r="P3476" i="1"/>
  <c r="P3316" i="1"/>
  <c r="O3498" i="1"/>
  <c r="O3268" i="1"/>
  <c r="P2941" i="1"/>
  <c r="R2941" i="1" s="1"/>
  <c r="P3521" i="1"/>
  <c r="O3521" i="1"/>
  <c r="P3523" i="1"/>
  <c r="O3506" i="1"/>
  <c r="P3841" i="1"/>
  <c r="P3520" i="1"/>
  <c r="O385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P2383" i="1"/>
  <c r="O2689" i="1"/>
  <c r="Q2689" i="1" s="1"/>
  <c r="P2942" i="1"/>
  <c r="O2942" i="1"/>
  <c r="P3516" i="1"/>
  <c r="O3516" i="1"/>
  <c r="P3508" i="1"/>
  <c r="O3508" i="1"/>
  <c r="P2777" i="1"/>
  <c r="P2479" i="1"/>
  <c r="Q2479" i="1" s="1"/>
  <c r="P2335" i="1"/>
  <c r="R2335" i="1" s="1"/>
  <c r="P2311" i="1"/>
  <c r="Q2311" i="1" s="1"/>
  <c r="P2255" i="1"/>
  <c r="Q2255" i="1" s="1"/>
  <c r="P2215" i="1"/>
  <c r="O2657" i="1"/>
  <c r="Q2657" i="1" s="1"/>
  <c r="P2399" i="1"/>
  <c r="O2964" i="1"/>
  <c r="P2964" i="1"/>
  <c r="O2876" i="1"/>
  <c r="P2876" i="1"/>
  <c r="P3702" i="1"/>
  <c r="P3646" i="1"/>
  <c r="O3806" i="1"/>
  <c r="P2609" i="1"/>
  <c r="P2449" i="1"/>
  <c r="R2449" i="1" s="1"/>
  <c r="O2593" i="1"/>
  <c r="O2231" i="1"/>
  <c r="P3846" i="1"/>
  <c r="O3846" i="1"/>
  <c r="P3838" i="1"/>
  <c r="O3838" i="1"/>
  <c r="O3830" i="1"/>
  <c r="P383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O2367" i="1"/>
  <c r="Q2367" i="1" s="1"/>
  <c r="O3491" i="1"/>
  <c r="P3491" i="1"/>
  <c r="P3371" i="1"/>
  <c r="O3371" i="1"/>
  <c r="O3363" i="1"/>
  <c r="P3363" i="1"/>
  <c r="O3187" i="1"/>
  <c r="P3187" i="1"/>
  <c r="P3798" i="1"/>
  <c r="P2391" i="1"/>
  <c r="P2239" i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P2673" i="1"/>
  <c r="Q2673" i="1" s="1"/>
  <c r="P2385" i="1"/>
  <c r="P2319" i="1"/>
  <c r="R2319" i="1" s="1"/>
  <c r="P2271" i="1"/>
  <c r="R2271" i="1" s="1"/>
  <c r="P3822" i="1"/>
  <c r="O3814" i="1"/>
  <c r="P3530" i="1"/>
  <c r="O2891" i="1"/>
  <c r="R2891" i="1" s="1"/>
  <c r="P3410" i="1"/>
  <c r="P3318" i="1"/>
  <c r="P3302" i="1"/>
  <c r="O3463" i="1"/>
  <c r="O3447" i="1"/>
  <c r="O3431" i="1"/>
  <c r="O3386" i="1"/>
  <c r="O3310" i="1"/>
  <c r="P3772" i="1"/>
  <c r="P3242" i="1"/>
  <c r="P2904" i="1"/>
  <c r="R2904" i="1" s="1"/>
  <c r="O3507" i="1"/>
  <c r="P3786" i="1"/>
  <c r="O3248" i="1"/>
  <c r="O2131" i="1"/>
  <c r="P1713" i="1"/>
  <c r="O2104" i="1"/>
  <c r="P1329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P2693" i="1"/>
  <c r="Q2693" i="1" s="1"/>
  <c r="P2623" i="1"/>
  <c r="P2560" i="1"/>
  <c r="R2560" i="1" s="1"/>
  <c r="P2512" i="1"/>
  <c r="Q2512" i="1" s="1"/>
  <c r="P2400" i="1"/>
  <c r="P2280" i="1"/>
  <c r="R2280" i="1" s="1"/>
  <c r="P2247" i="1"/>
  <c r="P2223" i="1"/>
  <c r="O2688" i="1"/>
  <c r="R2688" i="1" s="1"/>
  <c r="O2583" i="1"/>
  <c r="O2287" i="1"/>
  <c r="R2287" i="1" s="1"/>
  <c r="O2232" i="1"/>
  <c r="P3156" i="1"/>
  <c r="Q3156" i="1" s="1"/>
  <c r="O2890" i="1"/>
  <c r="Q2890" i="1" s="1"/>
  <c r="O3450" i="1"/>
  <c r="O3517" i="1"/>
  <c r="P3844" i="1"/>
  <c r="P3708" i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P3240" i="1"/>
  <c r="P3513" i="1"/>
  <c r="P3716" i="1"/>
  <c r="O3789" i="1"/>
  <c r="O3765" i="1"/>
  <c r="P2831" i="1"/>
  <c r="Q2831" i="1" s="1"/>
  <c r="P2768" i="1"/>
  <c r="P2680" i="1"/>
  <c r="Q2680" i="1" s="1"/>
  <c r="O2567" i="1"/>
  <c r="R2567" i="1" s="1"/>
  <c r="O3148" i="1"/>
  <c r="Q3148" i="1" s="1"/>
  <c r="P3529" i="1"/>
  <c r="O3693" i="1"/>
  <c r="P2817" i="1"/>
  <c r="P2737" i="1"/>
  <c r="R2737" i="1" s="1"/>
  <c r="P2592" i="1"/>
  <c r="P2543" i="1"/>
  <c r="Q2543" i="1" s="1"/>
  <c r="O2487" i="1"/>
  <c r="R2487" i="1" s="1"/>
  <c r="O3068" i="1"/>
  <c r="Q3068" i="1" s="1"/>
  <c r="P3264" i="1"/>
  <c r="P3796" i="1"/>
  <c r="O3821" i="1"/>
  <c r="O3797" i="1"/>
  <c r="P2813" i="1"/>
  <c r="P2729" i="1"/>
  <c r="R2729" i="1" s="1"/>
  <c r="P2672" i="1"/>
  <c r="Q2672" i="1" s="1"/>
  <c r="P2584" i="1"/>
  <c r="O2639" i="1"/>
  <c r="R2639" i="1" s="1"/>
  <c r="O3162" i="1"/>
  <c r="O3241" i="1"/>
  <c r="P3732" i="1"/>
  <c r="O2744" i="1"/>
  <c r="R2744" i="1" s="1"/>
  <c r="O3509" i="1"/>
  <c r="O3829" i="1"/>
  <c r="O3725" i="1"/>
  <c r="P3834" i="1"/>
  <c r="P3850" i="1"/>
  <c r="P3794" i="1"/>
  <c r="O3645" i="1"/>
  <c r="O3613" i="1"/>
  <c r="O3581" i="1"/>
  <c r="O3549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P2402" i="1"/>
  <c r="P3434" i="1"/>
  <c r="P3370" i="1"/>
  <c r="P3346" i="1"/>
  <c r="P3274" i="1"/>
  <c r="O3266" i="1"/>
  <c r="O3186" i="1"/>
  <c r="P3518" i="1"/>
  <c r="O3512" i="1"/>
  <c r="O2681" i="1"/>
  <c r="Q2681" i="1" s="1"/>
  <c r="P3458" i="1"/>
  <c r="P3394" i="1"/>
  <c r="P3306" i="1"/>
  <c r="P3250" i="1"/>
  <c r="P3218" i="1"/>
  <c r="O3482" i="1"/>
  <c r="O3362" i="1"/>
  <c r="P2801" i="1"/>
  <c r="P2761" i="1"/>
  <c r="Q2761" i="1" s="1"/>
  <c r="P2720" i="1"/>
  <c r="Q2720" i="1" s="1"/>
  <c r="P2665" i="1"/>
  <c r="Q2665" i="1" s="1"/>
  <c r="P2632" i="1"/>
  <c r="P2608" i="1"/>
  <c r="P2576" i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P2997" i="1"/>
  <c r="Q2997" i="1" s="1"/>
  <c r="O3093" i="1"/>
  <c r="Q3093" i="1" s="1"/>
  <c r="O2933" i="1"/>
  <c r="Q2933" i="1" s="1"/>
  <c r="O3163" i="1"/>
  <c r="P3418" i="1"/>
  <c r="P3330" i="1"/>
  <c r="P3304" i="1"/>
  <c r="P3248" i="1"/>
  <c r="P3216" i="1"/>
  <c r="P3528" i="1"/>
  <c r="P2825" i="1"/>
  <c r="P2800" i="1"/>
  <c r="P2752" i="1"/>
  <c r="R2752" i="1" s="1"/>
  <c r="P2717" i="1"/>
  <c r="Q2717" i="1" s="1"/>
  <c r="P2664" i="1"/>
  <c r="R2664" i="1" s="1"/>
  <c r="P2625" i="1"/>
  <c r="P2601" i="1"/>
  <c r="P2569" i="1"/>
  <c r="R2569" i="1" s="1"/>
  <c r="P2545" i="1"/>
  <c r="Q2545" i="1" s="1"/>
  <c r="P2497" i="1"/>
  <c r="R2497" i="1" s="1"/>
  <c r="P2472" i="1"/>
  <c r="R2472" i="1" s="1"/>
  <c r="P2441" i="1"/>
  <c r="P2377" i="1"/>
  <c r="Q2377" i="1" s="1"/>
  <c r="P2321" i="1"/>
  <c r="Q2321" i="1" s="1"/>
  <c r="P2297" i="1"/>
  <c r="R2297" i="1" s="1"/>
  <c r="P2256" i="1"/>
  <c r="Q2256" i="1" s="1"/>
  <c r="P2217" i="1"/>
  <c r="O2824" i="1"/>
  <c r="O2721" i="1"/>
  <c r="Q2721" i="1" s="1"/>
  <c r="O2624" i="1"/>
  <c r="O2568" i="1"/>
  <c r="Q2568" i="1" s="1"/>
  <c r="O2465" i="1"/>
  <c r="R2465" i="1" s="1"/>
  <c r="O2393" i="1"/>
  <c r="P2973" i="1"/>
  <c r="R2973" i="1" s="1"/>
  <c r="P2869" i="1"/>
  <c r="R2869" i="1" s="1"/>
  <c r="O2901" i="1"/>
  <c r="P3442" i="1"/>
  <c r="P3378" i="1"/>
  <c r="P3354" i="1"/>
  <c r="P3282" i="1"/>
  <c r="P3226" i="1"/>
  <c r="P3194" i="1"/>
  <c r="O3305" i="1"/>
  <c r="O3249" i="1"/>
  <c r="P3526" i="1"/>
  <c r="P2633" i="1"/>
  <c r="P2785" i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P2216" i="1"/>
  <c r="O2464" i="1"/>
  <c r="R2464" i="1" s="1"/>
  <c r="P2909" i="1"/>
  <c r="R2909" i="1" s="1"/>
  <c r="O3029" i="1"/>
  <c r="Q3029" i="1" s="1"/>
  <c r="P3466" i="1"/>
  <c r="P3402" i="1"/>
  <c r="P3314" i="1"/>
  <c r="P3258" i="1"/>
  <c r="P3224" i="1"/>
  <c r="P3192" i="1"/>
  <c r="O3490" i="1"/>
  <c r="O3369" i="1"/>
  <c r="O3193" i="1"/>
  <c r="O3525" i="1"/>
  <c r="P2784" i="1"/>
  <c r="P2705" i="1"/>
  <c r="Q2705" i="1" s="1"/>
  <c r="P2649" i="1"/>
  <c r="Q2649" i="1" s="1"/>
  <c r="P2489" i="1"/>
  <c r="R2489" i="1" s="1"/>
  <c r="P2353" i="1"/>
  <c r="R2353" i="1" s="1"/>
  <c r="P2249" i="1"/>
  <c r="P2200" i="1"/>
  <c r="O2792" i="1"/>
  <c r="P3101" i="1"/>
  <c r="R3101" i="1" s="1"/>
  <c r="P2960" i="1"/>
  <c r="R2960" i="1" s="1"/>
  <c r="P2853" i="1"/>
  <c r="O3004" i="1"/>
  <c r="Q3004" i="1" s="1"/>
  <c r="P3426" i="1"/>
  <c r="P3338" i="1"/>
  <c r="P3290" i="1"/>
  <c r="P3234" i="1"/>
  <c r="P3202" i="1"/>
  <c r="O3465" i="1"/>
  <c r="O3377" i="1"/>
  <c r="O3313" i="1"/>
  <c r="P3510" i="1"/>
  <c r="O3524" i="1"/>
  <c r="P2957" i="1"/>
  <c r="Q2957" i="1" s="1"/>
  <c r="P3288" i="1"/>
  <c r="P3232" i="1"/>
  <c r="P3200" i="1"/>
  <c r="P2727" i="1"/>
  <c r="Q2727" i="1" s="1"/>
  <c r="P2704" i="1"/>
  <c r="Q2704" i="1" s="1"/>
  <c r="P2656" i="1"/>
  <c r="Q2656" i="1" s="1"/>
  <c r="P2603" i="1"/>
  <c r="P2559" i="1"/>
  <c r="Q2559" i="1" s="1"/>
  <c r="O2826" i="1"/>
  <c r="O2760" i="1"/>
  <c r="Q2760" i="1" s="1"/>
  <c r="O2599" i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P2823" i="1"/>
  <c r="P2743" i="1"/>
  <c r="Q2743" i="1" s="1"/>
  <c r="O2631" i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P3185" i="1"/>
  <c r="O3297" i="1"/>
  <c r="O3233" i="1"/>
  <c r="P3527" i="1"/>
  <c r="P3519" i="1"/>
  <c r="P3511" i="1"/>
  <c r="P2816" i="1"/>
  <c r="P2791" i="1"/>
  <c r="P2735" i="1"/>
  <c r="Q2735" i="1" s="1"/>
  <c r="P2712" i="1"/>
  <c r="P2527" i="1"/>
  <c r="Q2527" i="1" s="1"/>
  <c r="P2423" i="1"/>
  <c r="O2783" i="1"/>
  <c r="O2447" i="1"/>
  <c r="R2447" i="1" s="1"/>
  <c r="P2983" i="1"/>
  <c r="Q2983" i="1" s="1"/>
  <c r="P2912" i="1"/>
  <c r="R2912" i="1" s="1"/>
  <c r="P2888" i="1"/>
  <c r="R2888" i="1" s="1"/>
  <c r="O2958" i="1"/>
  <c r="Q2958" i="1" s="1"/>
  <c r="O3178" i="1"/>
  <c r="O3361" i="1"/>
  <c r="P2815" i="1"/>
  <c r="P2759" i="1"/>
  <c r="R2759" i="1" s="1"/>
  <c r="P2711" i="1"/>
  <c r="Q2711" i="1" s="1"/>
  <c r="P3141" i="1"/>
  <c r="R3141" i="1" s="1"/>
  <c r="P3085" i="1"/>
  <c r="R3085" i="1" s="1"/>
  <c r="P3133" i="1"/>
  <c r="R3133" i="1" s="1"/>
  <c r="P3505" i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P2739" i="1"/>
  <c r="Q2739" i="1" s="1"/>
  <c r="P2691" i="1"/>
  <c r="R2691" i="1" s="1"/>
  <c r="P2371" i="1"/>
  <c r="R2371" i="1" s="1"/>
  <c r="P2323" i="1"/>
  <c r="R2323" i="1" s="1"/>
  <c r="O2767" i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P2807" i="1"/>
  <c r="P2786" i="1"/>
  <c r="P2775" i="1"/>
  <c r="P2755" i="1"/>
  <c r="P2671" i="1"/>
  <c r="R2671" i="1" s="1"/>
  <c r="P2655" i="1"/>
  <c r="P2634" i="1"/>
  <c r="P2511" i="1"/>
  <c r="Q2511" i="1" s="1"/>
  <c r="P2474" i="1"/>
  <c r="P2439" i="1"/>
  <c r="P2419" i="1"/>
  <c r="P2299" i="1"/>
  <c r="Q2299" i="1" s="1"/>
  <c r="O2706" i="1"/>
  <c r="O2591" i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O3307" i="1"/>
  <c r="P2754" i="1"/>
  <c r="Q2754" i="1" s="1"/>
  <c r="P2719" i="1"/>
  <c r="Q2719" i="1" s="1"/>
  <c r="P2667" i="1"/>
  <c r="R2667" i="1" s="1"/>
  <c r="P2615" i="1"/>
  <c r="P2298" i="1"/>
  <c r="Q2298" i="1" s="1"/>
  <c r="O2679" i="1"/>
  <c r="Q2679" i="1" s="1"/>
  <c r="O2415" i="1"/>
  <c r="O2282" i="1"/>
  <c r="R2282" i="1" s="1"/>
  <c r="O2258" i="1"/>
  <c r="R2258" i="1" s="1"/>
  <c r="P2962" i="1"/>
  <c r="Q2962" i="1" s="1"/>
  <c r="P3395" i="1"/>
  <c r="P3299" i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P2751" i="1"/>
  <c r="R2751" i="1" s="1"/>
  <c r="P2730" i="1"/>
  <c r="R2730" i="1" s="1"/>
  <c r="P2715" i="1"/>
  <c r="R2715" i="1" s="1"/>
  <c r="P2647" i="1"/>
  <c r="R2647" i="1" s="1"/>
  <c r="P2575" i="1"/>
  <c r="P2471" i="1"/>
  <c r="R2471" i="1" s="1"/>
  <c r="P2431" i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P3331" i="1"/>
  <c r="O3339" i="1"/>
  <c r="P2595" i="1"/>
  <c r="O2595" i="1"/>
  <c r="O2531" i="1"/>
  <c r="P2531" i="1"/>
  <c r="P2811" i="1"/>
  <c r="P2794" i="1"/>
  <c r="P2779" i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O2607" i="1"/>
  <c r="O2551" i="1"/>
  <c r="O2375" i="1"/>
  <c r="Q2375" i="1" s="1"/>
  <c r="P3026" i="1"/>
  <c r="R3026" i="1" s="1"/>
  <c r="O3042" i="1"/>
  <c r="R3042" i="1" s="1"/>
  <c r="P3427" i="1"/>
  <c r="P3251" i="1"/>
  <c r="P2810" i="1"/>
  <c r="P2778" i="1"/>
  <c r="P2695" i="1"/>
  <c r="Q2695" i="1" s="1"/>
  <c r="P2586" i="1"/>
  <c r="P2503" i="1"/>
  <c r="R2503" i="1" s="1"/>
  <c r="P2443" i="1"/>
  <c r="P2251" i="1"/>
  <c r="O2771" i="1"/>
  <c r="O2741" i="1"/>
  <c r="R2741" i="1" s="1"/>
  <c r="O2570" i="1"/>
  <c r="Q2570" i="1" s="1"/>
  <c r="P3066" i="1"/>
  <c r="Q3066" i="1" s="1"/>
  <c r="O3082" i="1"/>
  <c r="Q3082" i="1" s="1"/>
  <c r="P3023" i="1"/>
  <c r="P2999" i="1"/>
  <c r="R2999" i="1" s="1"/>
  <c r="P2887" i="1"/>
  <c r="Q2887" i="1" s="1"/>
  <c r="O2959" i="1"/>
  <c r="Q2959" i="1" s="1"/>
  <c r="P2975" i="1"/>
  <c r="Q2975" i="1" s="1"/>
  <c r="P2863" i="1"/>
  <c r="R2863" i="1" s="1"/>
  <c r="P2351" i="1"/>
  <c r="R2351" i="1" s="1"/>
  <c r="P2967" i="1"/>
  <c r="R2967" i="1" s="1"/>
  <c r="P2991" i="1"/>
  <c r="R2991" i="1" s="1"/>
  <c r="P3183" i="1"/>
  <c r="P2943" i="1"/>
  <c r="Q2943" i="1" s="1"/>
  <c r="O3103" i="1"/>
  <c r="R3103" i="1" s="1"/>
  <c r="O2170" i="1"/>
  <c r="P2837" i="1"/>
  <c r="R2837" i="1" s="1"/>
  <c r="P2781" i="1"/>
  <c r="P2757" i="1"/>
  <c r="Q2757" i="1" s="1"/>
  <c r="P2669" i="1"/>
  <c r="R2669" i="1" s="1"/>
  <c r="P2645" i="1"/>
  <c r="R2645" i="1" s="1"/>
  <c r="P2619" i="1"/>
  <c r="P2547" i="1"/>
  <c r="Q2547" i="1" s="1"/>
  <c r="P2485" i="1"/>
  <c r="Q2485" i="1" s="1"/>
  <c r="P2461" i="1"/>
  <c r="R2461" i="1" s="1"/>
  <c r="P2435" i="1"/>
  <c r="P2387" i="1"/>
  <c r="P2301" i="1"/>
  <c r="Q2301" i="1" s="1"/>
  <c r="P2277" i="1"/>
  <c r="R2277" i="1" s="1"/>
  <c r="P2253" i="1"/>
  <c r="P2195" i="1"/>
  <c r="O2653" i="1"/>
  <c r="R2653" i="1" s="1"/>
  <c r="O2453" i="1"/>
  <c r="R2453" i="1" s="1"/>
  <c r="O2405" i="1"/>
  <c r="O2389" i="1"/>
  <c r="P2789" i="1"/>
  <c r="P2605" i="1"/>
  <c r="P2445" i="1"/>
  <c r="O2805" i="1"/>
  <c r="O2773" i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P2596" i="1"/>
  <c r="O2596" i="1"/>
  <c r="P2340" i="1"/>
  <c r="O2340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P2765" i="1"/>
  <c r="Q2765" i="1" s="1"/>
  <c r="P2701" i="1"/>
  <c r="R2701" i="1" s="1"/>
  <c r="P2629" i="1"/>
  <c r="P2565" i="1"/>
  <c r="Q2565" i="1" s="1"/>
  <c r="P2469" i="1"/>
  <c r="Q2469" i="1" s="1"/>
  <c r="P2309" i="1"/>
  <c r="P2285" i="1"/>
  <c r="R2285" i="1" s="1"/>
  <c r="P2261" i="1"/>
  <c r="R2261" i="1" s="1"/>
  <c r="P2237" i="1"/>
  <c r="P2213" i="1"/>
  <c r="O2429" i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P2819" i="1"/>
  <c r="P2797" i="1"/>
  <c r="P2725" i="1"/>
  <c r="Q2725" i="1" s="1"/>
  <c r="P2699" i="1"/>
  <c r="Q2699" i="1" s="1"/>
  <c r="P2651" i="1"/>
  <c r="R2651" i="1" s="1"/>
  <c r="P2613" i="1"/>
  <c r="P2589" i="1"/>
  <c r="P2563" i="1"/>
  <c r="Q2563" i="1" s="1"/>
  <c r="P2517" i="1"/>
  <c r="Q2517" i="1" s="1"/>
  <c r="P2467" i="1"/>
  <c r="Q2467" i="1" s="1"/>
  <c r="P2403" i="1"/>
  <c r="P2357" i="1"/>
  <c r="Q2357" i="1" s="1"/>
  <c r="P2307" i="1"/>
  <c r="Q2307" i="1" s="1"/>
  <c r="P2283" i="1"/>
  <c r="Q2283" i="1" s="1"/>
  <c r="P2259" i="1"/>
  <c r="Q2259" i="1" s="1"/>
  <c r="P2235" i="1"/>
  <c r="O2661" i="1"/>
  <c r="R2661" i="1" s="1"/>
  <c r="O2427" i="1"/>
  <c r="O2413" i="1"/>
  <c r="P3147" i="1"/>
  <c r="Q3147" i="1" s="1"/>
  <c r="P2829" i="1"/>
  <c r="P2795" i="1"/>
  <c r="P2749" i="1"/>
  <c r="P2637" i="1"/>
  <c r="P2611" i="1"/>
  <c r="P2587" i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P2827" i="1"/>
  <c r="P2747" i="1"/>
  <c r="R2747" i="1" s="1"/>
  <c r="P2685" i="1"/>
  <c r="R2685" i="1" s="1"/>
  <c r="P2635" i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P2221" i="1"/>
  <c r="O2549" i="1"/>
  <c r="Q2549" i="1" s="1"/>
  <c r="O2437" i="1"/>
  <c r="O3099" i="1"/>
  <c r="R3099" i="1" s="1"/>
  <c r="O3059" i="1"/>
  <c r="R3059" i="1" s="1"/>
  <c r="O2955" i="1"/>
  <c r="Q2955" i="1" s="1"/>
  <c r="O2915" i="1"/>
  <c r="Q2915" i="1" s="1"/>
  <c r="P2174" i="1"/>
  <c r="P2793" i="1"/>
  <c r="P2683" i="1"/>
  <c r="R2683" i="1" s="1"/>
  <c r="P2659" i="1"/>
  <c r="Q2659" i="1" s="1"/>
  <c r="P2621" i="1"/>
  <c r="P2597" i="1"/>
  <c r="P2499" i="1"/>
  <c r="R2499" i="1" s="1"/>
  <c r="P2411" i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P2197" i="1"/>
  <c r="P3131" i="1"/>
  <c r="Q3131" i="1" s="1"/>
  <c r="P2979" i="1"/>
  <c r="Q2979" i="1" s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P3352" i="1"/>
  <c r="P2922" i="1"/>
  <c r="R2922" i="1" s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O3433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O2168" i="1"/>
  <c r="P2642" i="1"/>
  <c r="Q2642" i="1" s="1"/>
  <c r="P2482" i="1"/>
  <c r="Q2482" i="1" s="1"/>
  <c r="P2426" i="1"/>
  <c r="P2370" i="1"/>
  <c r="Q2370" i="1" s="1"/>
  <c r="P2266" i="1"/>
  <c r="Q2266" i="1" s="1"/>
  <c r="O2770" i="1"/>
  <c r="O2434" i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P2546" i="1"/>
  <c r="Q2546" i="1" s="1"/>
  <c r="O2250" i="1"/>
  <c r="P2172" i="1"/>
  <c r="P2690" i="1"/>
  <c r="Q2690" i="1" s="1"/>
  <c r="P2578" i="1"/>
  <c r="P2522" i="1"/>
  <c r="Q2522" i="1" s="1"/>
  <c r="P2442" i="1"/>
  <c r="P2306" i="1"/>
  <c r="R2306" i="1" s="1"/>
  <c r="O3087" i="1"/>
  <c r="O3167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P3172" i="1"/>
  <c r="P2580" i="1"/>
  <c r="P2388" i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P2516" i="1"/>
  <c r="Q2516" i="1" s="1"/>
  <c r="P2260" i="1"/>
  <c r="R2260" i="1" s="1"/>
  <c r="P2468" i="1"/>
  <c r="O2468" i="1"/>
  <c r="O2452" i="1"/>
  <c r="P2452" i="1"/>
  <c r="P2404" i="1"/>
  <c r="O2404" i="1"/>
  <c r="O2324" i="1"/>
  <c r="P2324" i="1"/>
  <c r="O3164" i="1"/>
  <c r="P3164" i="1"/>
  <c r="P2708" i="1"/>
  <c r="R2708" i="1" s="1"/>
  <c r="O2753" i="1"/>
  <c r="P2753" i="1"/>
  <c r="P3078" i="1"/>
  <c r="Q3078" i="1" s="1"/>
  <c r="P2934" i="1"/>
  <c r="Q2934" i="1" s="1"/>
  <c r="O3094" i="1"/>
  <c r="Q3094" i="1" s="1"/>
  <c r="O3006" i="1"/>
  <c r="R3006" i="1" s="1"/>
  <c r="O2836" i="1"/>
  <c r="P2836" i="1"/>
  <c r="P2724" i="1"/>
  <c r="O2724" i="1"/>
  <c r="O2177" i="1"/>
  <c r="P2644" i="1"/>
  <c r="Q2644" i="1" s="1"/>
  <c r="P2196" i="1"/>
  <c r="O2788" i="1"/>
  <c r="O2167" i="1"/>
  <c r="P2276" i="1"/>
  <c r="O2276" i="1"/>
  <c r="P1799" i="1"/>
  <c r="Q1799" i="1" s="1"/>
  <c r="P2204" i="1"/>
  <c r="P3014" i="1"/>
  <c r="R3014" i="1" s="1"/>
  <c r="P3132" i="1"/>
  <c r="R3132" i="1" s="1"/>
  <c r="O2932" i="1"/>
  <c r="P2940" i="1"/>
  <c r="R2940" i="1" s="1"/>
  <c r="P2852" i="1"/>
  <c r="Q2852" i="1" s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P2780" i="1"/>
  <c r="P2716" i="1"/>
  <c r="R2716" i="1" s="1"/>
  <c r="P2652" i="1"/>
  <c r="Q2652" i="1" s="1"/>
  <c r="P2588" i="1"/>
  <c r="P2524" i="1"/>
  <c r="Q2524" i="1" s="1"/>
  <c r="P2460" i="1"/>
  <c r="Q2460" i="1" s="1"/>
  <c r="P2396" i="1"/>
  <c r="P2332" i="1"/>
  <c r="R2332" i="1" s="1"/>
  <c r="P2268" i="1"/>
  <c r="R2268" i="1" s="1"/>
  <c r="O2796" i="1"/>
  <c r="O2732" i="1"/>
  <c r="R2732" i="1" s="1"/>
  <c r="O2668" i="1"/>
  <c r="Q2668" i="1" s="1"/>
  <c r="O2604" i="1"/>
  <c r="O2540" i="1"/>
  <c r="R2540" i="1" s="1"/>
  <c r="O2476" i="1"/>
  <c r="R2476" i="1" s="1"/>
  <c r="O2412" i="1"/>
  <c r="O2348" i="1"/>
  <c r="Q2348" i="1" s="1"/>
  <c r="O2284" i="1"/>
  <c r="R2284" i="1" s="1"/>
  <c r="O2220" i="1"/>
  <c r="P2153" i="1"/>
  <c r="P2212" i="1"/>
  <c r="O2804" i="1"/>
  <c r="O2740" i="1"/>
  <c r="Q2740" i="1" s="1"/>
  <c r="O2676" i="1"/>
  <c r="R2676" i="1" s="1"/>
  <c r="O2612" i="1"/>
  <c r="O2548" i="1"/>
  <c r="R2548" i="1" s="1"/>
  <c r="O2484" i="1"/>
  <c r="R2484" i="1" s="1"/>
  <c r="O2420" i="1"/>
  <c r="O2356" i="1"/>
  <c r="R2356" i="1" s="1"/>
  <c r="O2292" i="1"/>
  <c r="R2292" i="1" s="1"/>
  <c r="O2228" i="1"/>
  <c r="O3145" i="1"/>
  <c r="P2152" i="1"/>
  <c r="P2190" i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O2820" i="1"/>
  <c r="O2756" i="1"/>
  <c r="Q2756" i="1" s="1"/>
  <c r="O2692" i="1"/>
  <c r="R2692" i="1" s="1"/>
  <c r="O2628" i="1"/>
  <c r="O2564" i="1"/>
  <c r="Q2564" i="1" s="1"/>
  <c r="O2500" i="1"/>
  <c r="Q2500" i="1" s="1"/>
  <c r="O2436" i="1"/>
  <c r="O2372" i="1"/>
  <c r="O2308" i="1"/>
  <c r="R2308" i="1" s="1"/>
  <c r="O2244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O2828" i="1"/>
  <c r="O2764" i="1"/>
  <c r="R2764" i="1" s="1"/>
  <c r="O2700" i="1"/>
  <c r="R2700" i="1" s="1"/>
  <c r="O2636" i="1"/>
  <c r="O2572" i="1"/>
  <c r="Q2572" i="1" s="1"/>
  <c r="O2508" i="1"/>
  <c r="Q2508" i="1" s="1"/>
  <c r="O2444" i="1"/>
  <c r="O2380" i="1"/>
  <c r="R2380" i="1" s="1"/>
  <c r="O2316" i="1"/>
  <c r="Q2316" i="1" s="1"/>
  <c r="O2252" i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O3017" i="1"/>
  <c r="P2163" i="1"/>
  <c r="O3025" i="1"/>
  <c r="Q3025" i="1" s="1"/>
  <c r="O1778" i="1"/>
  <c r="P2143" i="1"/>
  <c r="P2135" i="1"/>
  <c r="O1532" i="1"/>
  <c r="P2178" i="1"/>
  <c r="O1240" i="1"/>
  <c r="Q1240" i="1" s="1"/>
  <c r="P1069" i="1"/>
  <c r="R1069" i="1" s="1"/>
  <c r="P2151" i="1"/>
  <c r="P1678" i="1"/>
  <c r="Q1678" i="1" s="1"/>
  <c r="P2182" i="1"/>
  <c r="P2166" i="1"/>
  <c r="P1976" i="1"/>
  <c r="Q1976" i="1" s="1"/>
  <c r="P2131" i="1"/>
  <c r="P2180" i="1"/>
  <c r="P2164" i="1"/>
  <c r="P1649" i="1"/>
  <c r="R1649" i="1" s="1"/>
  <c r="O2159" i="1"/>
  <c r="P2175" i="1"/>
  <c r="P2191" i="1"/>
  <c r="O1207" i="1"/>
  <c r="Q1207" i="1" s="1"/>
  <c r="O1509" i="1"/>
  <c r="Q1509" i="1" s="1"/>
  <c r="P2188" i="1"/>
  <c r="O2176" i="1"/>
  <c r="P2839" i="1"/>
  <c r="Q2839" i="1" s="1"/>
  <c r="O1152" i="1"/>
  <c r="O2162" i="1"/>
  <c r="P962" i="1"/>
  <c r="O1521" i="1"/>
  <c r="P1826" i="1"/>
  <c r="R1826" i="1" s="1"/>
  <c r="P1791" i="1"/>
  <c r="R1791" i="1" s="1"/>
  <c r="O1705" i="1"/>
  <c r="Q1705" i="1" s="1"/>
  <c r="P1650" i="1"/>
  <c r="Q1650" i="1" s="1"/>
  <c r="O1529" i="1"/>
  <c r="P2189" i="1"/>
  <c r="P2181" i="1"/>
  <c r="P2173" i="1"/>
  <c r="P2165" i="1"/>
  <c r="O2099" i="1"/>
  <c r="Q2099" i="1" s="1"/>
  <c r="P1920" i="1"/>
  <c r="O1614" i="1"/>
  <c r="R1614" i="1" s="1"/>
  <c r="P1481" i="1"/>
  <c r="R1481" i="1" s="1"/>
  <c r="P2187" i="1"/>
  <c r="P2179" i="1"/>
  <c r="P2171" i="1"/>
  <c r="P1191" i="1"/>
  <c r="O988" i="1"/>
  <c r="P2161" i="1"/>
  <c r="P2137" i="1"/>
  <c r="P2185" i="1"/>
  <c r="P1851" i="1"/>
  <c r="R1851" i="1" s="1"/>
  <c r="P1738" i="1"/>
  <c r="P1440" i="1"/>
  <c r="Q1440" i="1" s="1"/>
  <c r="P2160" i="1"/>
  <c r="P2136" i="1"/>
  <c r="R2136" i="1" s="1"/>
  <c r="P2184" i="1"/>
  <c r="O1765" i="1"/>
  <c r="O1553" i="1"/>
  <c r="O1360" i="1"/>
  <c r="P2183" i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O2140" i="1"/>
  <c r="O1935" i="1"/>
  <c r="O1805" i="1"/>
  <c r="R1805" i="1" s="1"/>
  <c r="O1794" i="1"/>
  <c r="Q1794" i="1" s="1"/>
  <c r="O1624" i="1"/>
  <c r="Q1624" i="1" s="1"/>
  <c r="P1562" i="1"/>
  <c r="P1479" i="1"/>
  <c r="Q1479" i="1" s="1"/>
  <c r="P1408" i="1"/>
  <c r="Q1408" i="1" s="1"/>
  <c r="P2158" i="1"/>
  <c r="O2133" i="1"/>
  <c r="O2132" i="1"/>
  <c r="P1497" i="1"/>
  <c r="Q1497" i="1" s="1"/>
  <c r="O1221" i="1"/>
  <c r="Q1221" i="1" s="1"/>
  <c r="P1049" i="1"/>
  <c r="R1049" i="1" s="1"/>
  <c r="O2156" i="1"/>
  <c r="O1758" i="1"/>
  <c r="P1700" i="1"/>
  <c r="R1700" i="1" s="1"/>
  <c r="P1541" i="1"/>
  <c r="P1511" i="1"/>
  <c r="Q1511" i="1" s="1"/>
  <c r="P1287" i="1"/>
  <c r="R1287" i="1" s="1"/>
  <c r="O1201" i="1"/>
  <c r="R1201" i="1" s="1"/>
  <c r="P1075" i="1"/>
  <c r="Q1075" i="1" s="1"/>
  <c r="P2145" i="1"/>
  <c r="P1437" i="1"/>
  <c r="Q1437" i="1" s="1"/>
  <c r="P2162" i="1"/>
  <c r="O2078" i="1"/>
  <c r="Q2078" i="1" s="1"/>
  <c r="P1930" i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P1466" i="1"/>
  <c r="Q1466" i="1" s="1"/>
  <c r="P1340" i="1"/>
  <c r="O1333" i="1"/>
  <c r="P1259" i="1"/>
  <c r="Q1259" i="1" s="1"/>
  <c r="P1209" i="1"/>
  <c r="R1209" i="1" s="1"/>
  <c r="P1020" i="1"/>
  <c r="P1960" i="1"/>
  <c r="P1867" i="1"/>
  <c r="Q1867" i="1" s="1"/>
  <c r="P1656" i="1"/>
  <c r="R1656" i="1" s="1"/>
  <c r="O1642" i="1"/>
  <c r="Q1642" i="1" s="1"/>
  <c r="O1586" i="1"/>
  <c r="Q1586" i="1" s="1"/>
  <c r="P1545" i="1"/>
  <c r="P1538" i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P1096" i="1"/>
  <c r="Q1096" i="1" s="1"/>
  <c r="O1031" i="1"/>
  <c r="Q1031" i="1" s="1"/>
  <c r="P1719" i="1"/>
  <c r="O1335" i="1"/>
  <c r="O1959" i="1"/>
  <c r="O1866" i="1"/>
  <c r="Q1866" i="1" s="1"/>
  <c r="P1827" i="1"/>
  <c r="Q1827" i="1" s="1"/>
  <c r="P1726" i="1"/>
  <c r="P1697" i="1"/>
  <c r="Q1697" i="1" s="1"/>
  <c r="O1633" i="1"/>
  <c r="R1633" i="1" s="1"/>
  <c r="O1622" i="1"/>
  <c r="R1622" i="1" s="1"/>
  <c r="P1554" i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O1052" i="1"/>
  <c r="R1052" i="1" s="1"/>
  <c r="O1014" i="1"/>
  <c r="P963" i="1"/>
  <c r="P2142" i="1"/>
  <c r="O2148" i="1"/>
  <c r="P2114" i="1"/>
  <c r="P2060" i="1"/>
  <c r="Q2060" i="1" s="1"/>
  <c r="O1969" i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O1004" i="1"/>
  <c r="O1991" i="1"/>
  <c r="Q1991" i="1" s="1"/>
  <c r="O1892" i="1"/>
  <c r="Q1892" i="1" s="1"/>
  <c r="O2150" i="1"/>
  <c r="O2134" i="1"/>
  <c r="P1819" i="1"/>
  <c r="R1819" i="1" s="1"/>
  <c r="O1735" i="1"/>
  <c r="O1717" i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P1353" i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O2111" i="1"/>
  <c r="O2065" i="1"/>
  <c r="R2065" i="1" s="1"/>
  <c r="O2046" i="1"/>
  <c r="Q2046" i="1" s="1"/>
  <c r="P2019" i="1"/>
  <c r="R2019" i="1" s="1"/>
  <c r="P2001" i="1"/>
  <c r="Q2001" i="1" s="1"/>
  <c r="P1944" i="1"/>
  <c r="O1786" i="1"/>
  <c r="Q1786" i="1" s="1"/>
  <c r="O1749" i="1"/>
  <c r="O1676" i="1"/>
  <c r="Q1676" i="1" s="1"/>
  <c r="O1655" i="1"/>
  <c r="Q1655" i="1" s="1"/>
  <c r="P1645" i="1"/>
  <c r="Q1645" i="1" s="1"/>
  <c r="O1537" i="1"/>
  <c r="P1534" i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O1156" i="1"/>
  <c r="P1072" i="1"/>
  <c r="R1072" i="1" s="1"/>
  <c r="P987" i="1"/>
  <c r="P1574" i="1"/>
  <c r="P1224" i="1"/>
  <c r="R1224" i="1" s="1"/>
  <c r="P2011" i="1"/>
  <c r="Q2011" i="1" s="1"/>
  <c r="O1882" i="1"/>
  <c r="Q1882" i="1" s="1"/>
  <c r="O1766" i="1"/>
  <c r="P1682" i="1"/>
  <c r="R1682" i="1" s="1"/>
  <c r="O1657" i="1"/>
  <c r="Q1657" i="1" s="1"/>
  <c r="O1577" i="1"/>
  <c r="O1542" i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O1174" i="1"/>
  <c r="O2157" i="1"/>
  <c r="O2141" i="1"/>
  <c r="P1169" i="1"/>
  <c r="P964" i="1"/>
  <c r="P2120" i="1"/>
  <c r="P1943" i="1"/>
  <c r="P1798" i="1"/>
  <c r="Q1798" i="1" s="1"/>
  <c r="O1781" i="1"/>
  <c r="P1774" i="1"/>
  <c r="O1746" i="1"/>
  <c r="O1681" i="1"/>
  <c r="R1681" i="1" s="1"/>
  <c r="P1637" i="1"/>
  <c r="Q1637" i="1" s="1"/>
  <c r="O1631" i="1"/>
  <c r="Q1631" i="1" s="1"/>
  <c r="O1618" i="1"/>
  <c r="R1618" i="1" s="1"/>
  <c r="P1558" i="1"/>
  <c r="O1549" i="1"/>
  <c r="P1513" i="1"/>
  <c r="Q1513" i="1" s="1"/>
  <c r="P1464" i="1"/>
  <c r="Q1464" i="1" s="1"/>
  <c r="P1461" i="1"/>
  <c r="R1461" i="1" s="1"/>
  <c r="O1405" i="1"/>
  <c r="R1405" i="1" s="1"/>
  <c r="P1387" i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P2067" i="1"/>
  <c r="Q2067" i="1" s="1"/>
  <c r="O1874" i="1"/>
  <c r="Q1874" i="1" s="1"/>
  <c r="P1840" i="1"/>
  <c r="R1840" i="1" s="1"/>
  <c r="O1762" i="1"/>
  <c r="P1741" i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P1382" i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P1037" i="1"/>
  <c r="Q1037" i="1" s="1"/>
  <c r="P984" i="1"/>
  <c r="O2155" i="1"/>
  <c r="O2147" i="1"/>
  <c r="O2139" i="1"/>
  <c r="O2154" i="1"/>
  <c r="O2146" i="1"/>
  <c r="O2138" i="1"/>
  <c r="P2107" i="1"/>
  <c r="P1693" i="1"/>
  <c r="Q1693" i="1" s="1"/>
  <c r="P1449" i="1"/>
  <c r="R1449" i="1" s="1"/>
  <c r="P1427" i="1"/>
  <c r="R1427" i="1" s="1"/>
  <c r="P1344" i="1"/>
  <c r="P1341" i="1"/>
  <c r="P996" i="1"/>
  <c r="O968" i="1"/>
  <c r="P2066" i="1"/>
  <c r="Q2066" i="1" s="1"/>
  <c r="O2063" i="1"/>
  <c r="R2063" i="1" s="1"/>
  <c r="P1984" i="1"/>
  <c r="R1984" i="1" s="1"/>
  <c r="P1951" i="1"/>
  <c r="O1914" i="1"/>
  <c r="O1895" i="1"/>
  <c r="Q1895" i="1" s="1"/>
  <c r="P1835" i="1"/>
  <c r="Q1835" i="1" s="1"/>
  <c r="O1809" i="1"/>
  <c r="Q1809" i="1" s="1"/>
  <c r="O1754" i="1"/>
  <c r="P1733" i="1"/>
  <c r="O1696" i="1"/>
  <c r="Q1696" i="1" s="1"/>
  <c r="O1661" i="1"/>
  <c r="Q1661" i="1" s="1"/>
  <c r="O1612" i="1"/>
  <c r="Q1612" i="1" s="1"/>
  <c r="P1583" i="1"/>
  <c r="O1566" i="1"/>
  <c r="P1543" i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O1347" i="1"/>
  <c r="O1331" i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O971" i="1"/>
  <c r="O1718" i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O1561" i="1"/>
  <c r="P1525" i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P1356" i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O972" i="1"/>
  <c r="P1971" i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P1068" i="1"/>
  <c r="R1068" i="1" s="1"/>
  <c r="P1048" i="1"/>
  <c r="R1048" i="1" s="1"/>
  <c r="O2130" i="1"/>
  <c r="P2115" i="1"/>
  <c r="P2102" i="1"/>
  <c r="Q2102" i="1" s="1"/>
  <c r="O2095" i="1"/>
  <c r="Q2095" i="1" s="1"/>
  <c r="P2000" i="1"/>
  <c r="R2000" i="1" s="1"/>
  <c r="P1961" i="1"/>
  <c r="P1922" i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O1737" i="1"/>
  <c r="O1727" i="1"/>
  <c r="P1680" i="1"/>
  <c r="Q1680" i="1" s="1"/>
  <c r="P1634" i="1"/>
  <c r="Q1634" i="1" s="1"/>
  <c r="P1617" i="1"/>
  <c r="R1617" i="1" s="1"/>
  <c r="O1593" i="1"/>
  <c r="Q1593" i="1" s="1"/>
  <c r="P1578" i="1"/>
  <c r="P1569" i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O1362" i="1"/>
  <c r="P1352" i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O1183" i="1"/>
  <c r="O1167" i="1"/>
  <c r="P1154" i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O2051" i="1"/>
  <c r="Q2051" i="1" s="1"/>
  <c r="P2036" i="1"/>
  <c r="R2036" i="1" s="1"/>
  <c r="P1992" i="1"/>
  <c r="R1992" i="1" s="1"/>
  <c r="P1968" i="1"/>
  <c r="P1940" i="1"/>
  <c r="O1861" i="1"/>
  <c r="Q1861" i="1" s="1"/>
  <c r="P1810" i="1"/>
  <c r="R1810" i="1" s="1"/>
  <c r="P1787" i="1"/>
  <c r="Q1787" i="1" s="1"/>
  <c r="O1770" i="1"/>
  <c r="O1743" i="1"/>
  <c r="P1730" i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O1533" i="1"/>
  <c r="P1530" i="1"/>
  <c r="O1524" i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P1374" i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O982" i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P1927" i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O2119" i="1"/>
  <c r="O2113" i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P1527" i="1"/>
  <c r="P1522" i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O1351" i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P1350" i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P1734" i="1"/>
  <c r="P1714" i="1"/>
  <c r="O1641" i="1"/>
  <c r="Q1641" i="1" s="1"/>
  <c r="P1629" i="1"/>
  <c r="R1629" i="1" s="1"/>
  <c r="P1607" i="1"/>
  <c r="Q1607" i="1" s="1"/>
  <c r="O1600" i="1"/>
  <c r="R1600" i="1" s="1"/>
  <c r="P1546" i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O1379" i="1"/>
  <c r="O1373" i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P1357" i="1"/>
  <c r="P1342" i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P1176" i="1"/>
  <c r="P1161" i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P1016" i="1"/>
  <c r="P1011" i="1"/>
  <c r="P1008" i="1"/>
  <c r="P1000" i="1"/>
  <c r="P993" i="1"/>
  <c r="P991" i="1"/>
  <c r="P979" i="1"/>
  <c r="P976" i="1"/>
  <c r="O974" i="1"/>
  <c r="P1300" i="1"/>
  <c r="Q1300" i="1" s="1"/>
  <c r="O1294" i="1"/>
  <c r="Q1294" i="1" s="1"/>
  <c r="O1255" i="1"/>
  <c r="R1255" i="1" s="1"/>
  <c r="O1203" i="1"/>
  <c r="Q1203" i="1" s="1"/>
  <c r="O1198" i="1"/>
  <c r="P1184" i="1"/>
  <c r="O1166" i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P992" i="1"/>
  <c r="P983" i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O1192" i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O1015" i="1"/>
  <c r="O1007" i="1"/>
  <c r="O999" i="1"/>
  <c r="P2106" i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P1939" i="1"/>
  <c r="P1937" i="1"/>
  <c r="P1919" i="1"/>
  <c r="P1911" i="1"/>
  <c r="R1911" i="1" s="1"/>
  <c r="P1879" i="1"/>
  <c r="Q1879" i="1" s="1"/>
  <c r="P1871" i="1"/>
  <c r="Q1871" i="1" s="1"/>
  <c r="P1855" i="1"/>
  <c r="Q1855" i="1" s="1"/>
  <c r="P1775" i="1"/>
  <c r="P1767" i="1"/>
  <c r="P1759" i="1"/>
  <c r="P1751" i="1"/>
  <c r="P2116" i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O1916" i="1"/>
  <c r="O1865" i="1"/>
  <c r="Q1865" i="1" s="1"/>
  <c r="O1825" i="1"/>
  <c r="Q1825" i="1" s="1"/>
  <c r="P1795" i="1"/>
  <c r="R1795" i="1" s="1"/>
  <c r="O1785" i="1"/>
  <c r="R1785" i="1" s="1"/>
  <c r="P2127" i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P2124" i="1"/>
  <c r="P2052" i="1"/>
  <c r="Q2052" i="1" s="1"/>
  <c r="P2004" i="1"/>
  <c r="Q2004" i="1" s="1"/>
  <c r="P1996" i="1"/>
  <c r="Q1996" i="1" s="1"/>
  <c r="P1964" i="1"/>
  <c r="P1956" i="1"/>
  <c r="P1925" i="1"/>
  <c r="O1913" i="1"/>
  <c r="P1888" i="1"/>
  <c r="Q1888" i="1" s="1"/>
  <c r="O1881" i="1"/>
  <c r="O1857" i="1"/>
  <c r="P1843" i="1"/>
  <c r="R1843" i="1" s="1"/>
  <c r="P1838" i="1"/>
  <c r="R1838" i="1" s="1"/>
  <c r="O1777" i="1"/>
  <c r="O1769" i="1"/>
  <c r="O1761" i="1"/>
  <c r="O1753" i="1"/>
  <c r="O1745" i="1"/>
  <c r="O1797" i="1"/>
  <c r="Q1797" i="1" s="1"/>
  <c r="P1779" i="1"/>
  <c r="P1722" i="1"/>
  <c r="P2123" i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P1955" i="1"/>
  <c r="P1953" i="1"/>
  <c r="P1945" i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P2128" i="1"/>
  <c r="O2109" i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O1721" i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P1954" i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P1957" i="1"/>
  <c r="P1949" i="1"/>
  <c r="P1941" i="1"/>
  <c r="P1933" i="1"/>
  <c r="O1929" i="1"/>
  <c r="P1915" i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P1763" i="1"/>
  <c r="P1755" i="1"/>
  <c r="P1747" i="1"/>
  <c r="P1739" i="1"/>
  <c r="P1731" i="1"/>
  <c r="P1723" i="1"/>
  <c r="P1715" i="1"/>
  <c r="P1707" i="1"/>
  <c r="Q1707" i="1" s="1"/>
  <c r="O1687" i="1"/>
  <c r="P1684" i="1"/>
  <c r="Q1684" i="1" s="1"/>
  <c r="P1666" i="1"/>
  <c r="Q1666" i="1" s="1"/>
  <c r="O1651" i="1"/>
  <c r="P1651" i="1"/>
  <c r="P1780" i="1"/>
  <c r="P1772" i="1"/>
  <c r="P1764" i="1"/>
  <c r="P1756" i="1"/>
  <c r="P1748" i="1"/>
  <c r="P1740" i="1"/>
  <c r="P1732" i="1"/>
  <c r="P1724" i="1"/>
  <c r="P1716" i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O1564" i="1"/>
  <c r="P1557" i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P1528" i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O1378" i="1"/>
  <c r="P1363" i="1"/>
  <c r="O1361" i="1"/>
  <c r="P1361" i="1"/>
  <c r="P1332" i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P1375" i="1"/>
  <c r="P1367" i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P1337" i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O981" i="1"/>
  <c r="P981" i="1"/>
  <c r="P1013" i="1"/>
  <c r="O1002" i="1"/>
  <c r="O965" i="1"/>
  <c r="P965" i="1"/>
  <c r="O973" i="1"/>
  <c r="P973" i="1"/>
  <c r="P985" i="1"/>
  <c r="P977" i="1"/>
  <c r="P969" i="1"/>
  <c r="P970" i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R6617" i="1" l="1"/>
  <c r="S7693" i="1"/>
  <c r="R8693" i="1"/>
  <c r="R8120" i="1"/>
  <c r="R8638" i="1"/>
  <c r="Q6633" i="1"/>
  <c r="S7720" i="1"/>
  <c r="Q8115" i="1"/>
  <c r="Q8773" i="1"/>
  <c r="Q8784" i="1"/>
  <c r="R6646" i="1"/>
  <c r="Q8622" i="1"/>
  <c r="R6561" i="1"/>
  <c r="R8778" i="1"/>
  <c r="R8782" i="1"/>
  <c r="S8831" i="1"/>
  <c r="S8847" i="1"/>
  <c r="S8836" i="1"/>
  <c r="S8852" i="1"/>
  <c r="R6559" i="1"/>
  <c r="S8841" i="1"/>
  <c r="Q8783" i="1"/>
  <c r="Q8112" i="1"/>
  <c r="Q7568" i="1"/>
  <c r="R8656" i="1"/>
  <c r="R7639" i="1"/>
  <c r="Q8427" i="1"/>
  <c r="Q7787" i="1"/>
  <c r="Q7899" i="1"/>
  <c r="Q7551" i="1"/>
  <c r="R7708" i="1"/>
  <c r="S8846" i="1"/>
  <c r="Q8778" i="1"/>
  <c r="Q8785" i="1"/>
  <c r="S8785" i="1" s="1"/>
  <c r="S8780" i="1"/>
  <c r="Q8670" i="1"/>
  <c r="Q7717" i="1"/>
  <c r="S7717" i="1" s="1"/>
  <c r="R7701" i="1"/>
  <c r="Q8741" i="1"/>
  <c r="Q7706" i="1"/>
  <c r="R7313" i="1"/>
  <c r="Q8123" i="1"/>
  <c r="R8777" i="1"/>
  <c r="S8777" i="1" s="1"/>
  <c r="S8832" i="1"/>
  <c r="S8804" i="1"/>
  <c r="R8775" i="1"/>
  <c r="S8775" i="1" s="1"/>
  <c r="S8837" i="1"/>
  <c r="S8838" i="1"/>
  <c r="R8798" i="1"/>
  <c r="Q8798" i="1"/>
  <c r="S8798" i="1" s="1"/>
  <c r="Q8818" i="1"/>
  <c r="R8818" i="1"/>
  <c r="S8818" i="1" s="1"/>
  <c r="R8813" i="1"/>
  <c r="Q8813" i="1"/>
  <c r="Q8811" i="1"/>
  <c r="R8811" i="1"/>
  <c r="S8811" i="1" s="1"/>
  <c r="R8058" i="1"/>
  <c r="Q7560" i="1"/>
  <c r="Q7927" i="1"/>
  <c r="R7727" i="1"/>
  <c r="S8774" i="1"/>
  <c r="R8822" i="1"/>
  <c r="Q8822" i="1"/>
  <c r="S8822" i="1" s="1"/>
  <c r="Q8812" i="1"/>
  <c r="R8812" i="1"/>
  <c r="Q8797" i="1"/>
  <c r="R8797" i="1"/>
  <c r="Q8091" i="1"/>
  <c r="Q8079" i="1"/>
  <c r="R8815" i="1"/>
  <c r="Q8815" i="1"/>
  <c r="S8815" i="1" s="1"/>
  <c r="Q7299" i="1"/>
  <c r="S8830" i="1"/>
  <c r="Q8810" i="1"/>
  <c r="R8810" i="1"/>
  <c r="S8810" i="1" s="1"/>
  <c r="R8799" i="1"/>
  <c r="Q8799" i="1"/>
  <c r="S8799" i="1" s="1"/>
  <c r="R8783" i="1"/>
  <c r="S8783" i="1" s="1"/>
  <c r="R8816" i="1"/>
  <c r="S8816" i="1" s="1"/>
  <c r="R8824" i="1"/>
  <c r="Q8824" i="1"/>
  <c r="S8829" i="1"/>
  <c r="S8845" i="1"/>
  <c r="Q8821" i="1"/>
  <c r="R8821" i="1"/>
  <c r="R8825" i="1"/>
  <c r="Q8825" i="1"/>
  <c r="S8825" i="1" s="1"/>
  <c r="Q6559" i="1"/>
  <c r="S8839" i="1"/>
  <c r="Q8817" i="1"/>
  <c r="S8817" i="1" s="1"/>
  <c r="Q6561" i="1"/>
  <c r="Q8782" i="1"/>
  <c r="R8814" i="1"/>
  <c r="Q8814" i="1"/>
  <c r="S8814" i="1" s="1"/>
  <c r="R8820" i="1"/>
  <c r="Q8820" i="1"/>
  <c r="S8820" i="1" s="1"/>
  <c r="R8800" i="1"/>
  <c r="S8800" i="1" s="1"/>
  <c r="S8833" i="1"/>
  <c r="R8809" i="1"/>
  <c r="S8809" i="1" s="1"/>
  <c r="Q6637" i="1"/>
  <c r="S8834" i="1"/>
  <c r="S8807" i="1"/>
  <c r="Q8823" i="1"/>
  <c r="R8823" i="1"/>
  <c r="R8819" i="1"/>
  <c r="S8819" i="1" s="1"/>
  <c r="S8848" i="1"/>
  <c r="Q8796" i="1"/>
  <c r="R8796" i="1"/>
  <c r="Q8853" i="1"/>
  <c r="R8853" i="1"/>
  <c r="Q7987" i="1"/>
  <c r="Q7719" i="1"/>
  <c r="Q6569" i="1"/>
  <c r="R7709" i="1"/>
  <c r="Q6592" i="1"/>
  <c r="R6593" i="1"/>
  <c r="R6625" i="1"/>
  <c r="Q7710" i="1"/>
  <c r="R6612" i="1"/>
  <c r="Q6646" i="1"/>
  <c r="R8603" i="1"/>
  <c r="Q6612" i="1"/>
  <c r="R7307" i="1"/>
  <c r="Q7902" i="1"/>
  <c r="Q6625" i="1"/>
  <c r="S6625" i="1" s="1"/>
  <c r="R8090" i="1"/>
  <c r="Q8662" i="1"/>
  <c r="R8094" i="1"/>
  <c r="R7710" i="1"/>
  <c r="Q6610" i="1"/>
  <c r="R6241" i="1"/>
  <c r="Q7500" i="1"/>
  <c r="R6579" i="1"/>
  <c r="Q7887" i="1"/>
  <c r="Q8071" i="1"/>
  <c r="Q7883" i="1"/>
  <c r="Q8027" i="1"/>
  <c r="R7706" i="1"/>
  <c r="Q7840" i="1"/>
  <c r="Q7892" i="1"/>
  <c r="R8116" i="1"/>
  <c r="Q8144" i="1"/>
  <c r="R8468" i="1"/>
  <c r="Q7952" i="1"/>
  <c r="Q6630" i="1"/>
  <c r="R7705" i="1"/>
  <c r="Q6614" i="1"/>
  <c r="Q6619" i="1"/>
  <c r="R6635" i="1"/>
  <c r="R6566" i="1"/>
  <c r="R7673" i="1"/>
  <c r="R8730" i="1"/>
  <c r="Q6623" i="1"/>
  <c r="R6639" i="1"/>
  <c r="R6570" i="1"/>
  <c r="Q7715" i="1"/>
  <c r="R6624" i="1"/>
  <c r="Q6640" i="1"/>
  <c r="Q6621" i="1"/>
  <c r="R6568" i="1"/>
  <c r="R7675" i="1"/>
  <c r="R7714" i="1"/>
  <c r="Q6596" i="1"/>
  <c r="R6604" i="1"/>
  <c r="R7304" i="1"/>
  <c r="R6618" i="1"/>
  <c r="Q6634" i="1"/>
  <c r="R6569" i="1"/>
  <c r="Q6607" i="1"/>
  <c r="R6615" i="1"/>
  <c r="Q8747" i="1"/>
  <c r="S8709" i="1"/>
  <c r="Q6600" i="1"/>
  <c r="Q8743" i="1"/>
  <c r="Q6593" i="1"/>
  <c r="Q6601" i="1"/>
  <c r="R8684" i="1"/>
  <c r="R8623" i="1"/>
  <c r="S8787" i="1"/>
  <c r="Q8718" i="1"/>
  <c r="R6641" i="1"/>
  <c r="R7718" i="1"/>
  <c r="R7702" i="1"/>
  <c r="Q6809" i="1"/>
  <c r="Q6624" i="1"/>
  <c r="Q7705" i="1"/>
  <c r="S7705" i="1" s="1"/>
  <c r="R7739" i="1"/>
  <c r="R7716" i="1"/>
  <c r="S7716" i="1" s="1"/>
  <c r="S7694" i="1"/>
  <c r="Q7714" i="1"/>
  <c r="R6619" i="1"/>
  <c r="R8326" i="1"/>
  <c r="R7321" i="1"/>
  <c r="R6580" i="1"/>
  <c r="R7951" i="1"/>
  <c r="R6623" i="1"/>
  <c r="R7295" i="1"/>
  <c r="Q8092" i="1"/>
  <c r="Q7675" i="1"/>
  <c r="R8752" i="1"/>
  <c r="R8608" i="1"/>
  <c r="R6640" i="1"/>
  <c r="Q7321" i="1"/>
  <c r="Q6635" i="1"/>
  <c r="R7299" i="1"/>
  <c r="R6273" i="1"/>
  <c r="R6637" i="1"/>
  <c r="R6630" i="1"/>
  <c r="Q6604" i="1"/>
  <c r="Q6639" i="1"/>
  <c r="Q8654" i="1"/>
  <c r="Q8770" i="1"/>
  <c r="R6621" i="1"/>
  <c r="Q6566" i="1"/>
  <c r="S7712" i="1"/>
  <c r="S8714" i="1"/>
  <c r="Q7673" i="1"/>
  <c r="Q6570" i="1"/>
  <c r="Q6568" i="1"/>
  <c r="Q8082" i="1"/>
  <c r="R7715" i="1"/>
  <c r="S6588" i="1"/>
  <c r="Q8182" i="1"/>
  <c r="Q7937" i="1"/>
  <c r="Q7913" i="1"/>
  <c r="R8076" i="1"/>
  <c r="Q7931" i="1"/>
  <c r="R8592" i="1"/>
  <c r="R7308" i="1"/>
  <c r="Q8443" i="1"/>
  <c r="Q8756" i="1"/>
  <c r="Q8649" i="1"/>
  <c r="Q7713" i="1"/>
  <c r="R8769" i="1"/>
  <c r="R6592" i="1"/>
  <c r="R8746" i="1"/>
  <c r="S8784" i="1"/>
  <c r="R8720" i="1"/>
  <c r="R8659" i="1"/>
  <c r="R8695" i="1"/>
  <c r="Q7707" i="1"/>
  <c r="S7707" i="1" s="1"/>
  <c r="R8726" i="1"/>
  <c r="R6383" i="1"/>
  <c r="S6383" i="1" s="1"/>
  <c r="R6634" i="1"/>
  <c r="R6601" i="1"/>
  <c r="Q6618" i="1"/>
  <c r="R7719" i="1"/>
  <c r="Q7702" i="1"/>
  <c r="Q8790" i="1"/>
  <c r="R8633" i="1"/>
  <c r="Q7306" i="1"/>
  <c r="S7306" i="1" s="1"/>
  <c r="Q6641" i="1"/>
  <c r="R7743" i="1"/>
  <c r="Q7718" i="1"/>
  <c r="R6598" i="1"/>
  <c r="S6598" i="1" s="1"/>
  <c r="Q7683" i="1"/>
  <c r="Q7775" i="1"/>
  <c r="R7713" i="1"/>
  <c r="Q7711" i="1"/>
  <c r="S7711" i="1" s="1"/>
  <c r="Q8667" i="1"/>
  <c r="Q7308" i="1"/>
  <c r="R6600" i="1"/>
  <c r="Q7660" i="1"/>
  <c r="Q8744" i="1"/>
  <c r="Q6615" i="1"/>
  <c r="Q7939" i="1"/>
  <c r="S7696" i="1"/>
  <c r="S7670" i="1"/>
  <c r="S6597" i="1"/>
  <c r="S7666" i="1"/>
  <c r="S8740" i="1"/>
  <c r="Q8385" i="1"/>
  <c r="Q7261" i="1"/>
  <c r="Q6431" i="1"/>
  <c r="S6431" i="1" s="1"/>
  <c r="Q8673" i="1"/>
  <c r="S7698" i="1"/>
  <c r="Q8657" i="1"/>
  <c r="R8745" i="1"/>
  <c r="Q8655" i="1"/>
  <c r="R8589" i="1"/>
  <c r="R8748" i="1"/>
  <c r="S8776" i="1"/>
  <c r="Q8629" i="1"/>
  <c r="R8635" i="1"/>
  <c r="Q8609" i="1"/>
  <c r="S8781" i="1"/>
  <c r="S8705" i="1"/>
  <c r="Q8722" i="1"/>
  <c r="R8721" i="1"/>
  <c r="Q8648" i="1"/>
  <c r="Q8791" i="1"/>
  <c r="R8641" i="1"/>
  <c r="R6599" i="1"/>
  <c r="S6599" i="1" s="1"/>
  <c r="R8739" i="1"/>
  <c r="S8773" i="1"/>
  <c r="Q8793" i="1"/>
  <c r="R8639" i="1"/>
  <c r="R8734" i="1"/>
  <c r="Q7709" i="1"/>
  <c r="R6614" i="1"/>
  <c r="R8694" i="1"/>
  <c r="R8625" i="1"/>
  <c r="R8738" i="1"/>
  <c r="R8647" i="1"/>
  <c r="R8600" i="1"/>
  <c r="S8708" i="1"/>
  <c r="R6602" i="1"/>
  <c r="S6602" i="1" s="1"/>
  <c r="R8595" i="1"/>
  <c r="R6596" i="1"/>
  <c r="R8687" i="1"/>
  <c r="R8760" i="1"/>
  <c r="Q8760" i="1"/>
  <c r="S8786" i="1"/>
  <c r="Q8690" i="1"/>
  <c r="R8690" i="1"/>
  <c r="R8716" i="1"/>
  <c r="Q8716" i="1"/>
  <c r="R8661" i="1"/>
  <c r="Q8661" i="1"/>
  <c r="R8617" i="1"/>
  <c r="Q8617" i="1"/>
  <c r="Q8731" i="1"/>
  <c r="R8731" i="1"/>
  <c r="R8649" i="1"/>
  <c r="Q8636" i="1"/>
  <c r="R8636" i="1"/>
  <c r="R8624" i="1"/>
  <c r="Q8624" i="1"/>
  <c r="R8696" i="1"/>
  <c r="Q8696" i="1"/>
  <c r="R8627" i="1"/>
  <c r="Q8627" i="1"/>
  <c r="R8674" i="1"/>
  <c r="Q8674" i="1"/>
  <c r="Q8594" i="1"/>
  <c r="R8594" i="1"/>
  <c r="R8618" i="1"/>
  <c r="Q8618" i="1"/>
  <c r="R8725" i="1"/>
  <c r="S8725" i="1" s="1"/>
  <c r="Q8587" i="1"/>
  <c r="S8587" i="1" s="1"/>
  <c r="R8719" i="1"/>
  <c r="Q8719" i="1"/>
  <c r="Q8637" i="1"/>
  <c r="R8637" i="1"/>
  <c r="R8597" i="1"/>
  <c r="Q8597" i="1"/>
  <c r="R8756" i="1"/>
  <c r="Q8585" i="1"/>
  <c r="S8585" i="1" s="1"/>
  <c r="R8755" i="1"/>
  <c r="Q8755" i="1"/>
  <c r="Q8701" i="1"/>
  <c r="R8701" i="1"/>
  <c r="Q8685" i="1"/>
  <c r="R8685" i="1"/>
  <c r="Q8612" i="1"/>
  <c r="R8612" i="1"/>
  <c r="Q8604" i="1"/>
  <c r="R8604" i="1"/>
  <c r="S8713" i="1"/>
  <c r="Q8656" i="1"/>
  <c r="S8656" i="1" s="1"/>
  <c r="R8766" i="1"/>
  <c r="Q8766" i="1"/>
  <c r="R8750" i="1"/>
  <c r="Q8750" i="1"/>
  <c r="Q8788" i="1"/>
  <c r="S8788" i="1" s="1"/>
  <c r="R8728" i="1"/>
  <c r="Q8728" i="1"/>
  <c r="R8727" i="1"/>
  <c r="Q8727" i="1"/>
  <c r="Q8795" i="1"/>
  <c r="R8795" i="1"/>
  <c r="S8779" i="1"/>
  <c r="Q8699" i="1"/>
  <c r="R8699" i="1"/>
  <c r="Q8683" i="1"/>
  <c r="R8683" i="1"/>
  <c r="Q8642" i="1"/>
  <c r="R8642" i="1"/>
  <c r="R8658" i="1"/>
  <c r="Q8658" i="1"/>
  <c r="Q8646" i="1"/>
  <c r="S8646" i="1" s="1"/>
  <c r="R8586" i="1"/>
  <c r="Q8586" i="1"/>
  <c r="Q6605" i="1"/>
  <c r="S6605" i="1" s="1"/>
  <c r="Q8651" i="1"/>
  <c r="S8651" i="1" s="1"/>
  <c r="S8706" i="1"/>
  <c r="Q8686" i="1"/>
  <c r="R8686" i="1"/>
  <c r="R8631" i="1"/>
  <c r="Q8631" i="1"/>
  <c r="R8669" i="1"/>
  <c r="Q8669" i="1"/>
  <c r="Q8593" i="1"/>
  <c r="R8593" i="1"/>
  <c r="Q8723" i="1"/>
  <c r="R8723" i="1"/>
  <c r="R8643" i="1"/>
  <c r="Q8643" i="1"/>
  <c r="Q8644" i="1"/>
  <c r="R8644" i="1"/>
  <c r="R8632" i="1"/>
  <c r="Q8632" i="1"/>
  <c r="Q8737" i="1"/>
  <c r="R8737" i="1"/>
  <c r="Q8592" i="1"/>
  <c r="R8692" i="1"/>
  <c r="Q8692" i="1"/>
  <c r="R8670" i="1"/>
  <c r="S8670" i="1" s="1"/>
  <c r="R8626" i="1"/>
  <c r="Q8626" i="1"/>
  <c r="Q8753" i="1"/>
  <c r="S8753" i="1" s="1"/>
  <c r="R8614" i="1"/>
  <c r="Q8614" i="1"/>
  <c r="R8717" i="1"/>
  <c r="S8717" i="1" s="1"/>
  <c r="R8772" i="1"/>
  <c r="S8772" i="1" s="1"/>
  <c r="R7501" i="1"/>
  <c r="Q8180" i="1"/>
  <c r="R6572" i="1"/>
  <c r="Q8599" i="1"/>
  <c r="R8599" i="1"/>
  <c r="R8677" i="1"/>
  <c r="Q8677" i="1"/>
  <c r="R8605" i="1"/>
  <c r="Q8605" i="1"/>
  <c r="Q8752" i="1"/>
  <c r="R6607" i="1"/>
  <c r="R8657" i="1"/>
  <c r="Q8767" i="1"/>
  <c r="R8767" i="1"/>
  <c r="R8751" i="1"/>
  <c r="Q8751" i="1"/>
  <c r="R8793" i="1"/>
  <c r="Q8697" i="1"/>
  <c r="R8697" i="1"/>
  <c r="R8611" i="1"/>
  <c r="Q8611" i="1"/>
  <c r="R8676" i="1"/>
  <c r="Q8676" i="1"/>
  <c r="Q8600" i="1"/>
  <c r="Q8588" i="1"/>
  <c r="R8588" i="1"/>
  <c r="R8747" i="1"/>
  <c r="Q8615" i="1"/>
  <c r="R8615" i="1"/>
  <c r="Q8762" i="1"/>
  <c r="R8762" i="1"/>
  <c r="Q8647" i="1"/>
  <c r="R8765" i="1"/>
  <c r="Q8765" i="1"/>
  <c r="R8749" i="1"/>
  <c r="Q8749" i="1"/>
  <c r="R8791" i="1"/>
  <c r="Q8771" i="1"/>
  <c r="R8771" i="1"/>
  <c r="Q8734" i="1"/>
  <c r="Q8638" i="1"/>
  <c r="S8638" i="1" s="1"/>
  <c r="R8622" i="1"/>
  <c r="S8622" i="1" s="1"/>
  <c r="Q8678" i="1"/>
  <c r="R8678" i="1"/>
  <c r="S8678" i="1" s="1"/>
  <c r="Q6613" i="1"/>
  <c r="S6613" i="1" s="1"/>
  <c r="Q7548" i="1"/>
  <c r="R8136" i="1"/>
  <c r="Q7607" i="1"/>
  <c r="Q8768" i="1"/>
  <c r="R8768" i="1"/>
  <c r="Q8794" i="1"/>
  <c r="R8794" i="1"/>
  <c r="S8778" i="1"/>
  <c r="Q8698" i="1"/>
  <c r="R8698" i="1"/>
  <c r="Q8682" i="1"/>
  <c r="R8682" i="1"/>
  <c r="Q8732" i="1"/>
  <c r="R8732" i="1"/>
  <c r="R8663" i="1"/>
  <c r="Q8663" i="1"/>
  <c r="Q8645" i="1"/>
  <c r="R8645" i="1"/>
  <c r="Q8625" i="1"/>
  <c r="Q8715" i="1"/>
  <c r="R8715" i="1"/>
  <c r="Q8738" i="1"/>
  <c r="R8675" i="1"/>
  <c r="Q8675" i="1"/>
  <c r="R8640" i="1"/>
  <c r="Q8640" i="1"/>
  <c r="Q8652" i="1"/>
  <c r="R8652" i="1"/>
  <c r="Q8729" i="1"/>
  <c r="R8729" i="1"/>
  <c r="R8679" i="1"/>
  <c r="Q8679" i="1"/>
  <c r="Q8608" i="1"/>
  <c r="R8664" i="1"/>
  <c r="S8664" i="1" s="1"/>
  <c r="S8704" i="1"/>
  <c r="R8688" i="1"/>
  <c r="Q8688" i="1"/>
  <c r="Q8720" i="1"/>
  <c r="R6610" i="1"/>
  <c r="Q8635" i="1"/>
  <c r="R8606" i="1"/>
  <c r="Q8606" i="1"/>
  <c r="R8654" i="1"/>
  <c r="Q8745" i="1"/>
  <c r="R8591" i="1"/>
  <c r="Q8591" i="1"/>
  <c r="R8630" i="1"/>
  <c r="Q8630" i="1"/>
  <c r="R8671" i="1"/>
  <c r="Q8671" i="1"/>
  <c r="Q8233" i="1"/>
  <c r="R8613" i="1"/>
  <c r="Q8613" i="1"/>
  <c r="R8601" i="1"/>
  <c r="S8601" i="1" s="1"/>
  <c r="Q8589" i="1"/>
  <c r="Q8763" i="1"/>
  <c r="R8763" i="1"/>
  <c r="R8789" i="1"/>
  <c r="Q8789" i="1"/>
  <c r="Q8628" i="1"/>
  <c r="R8628" i="1"/>
  <c r="R8620" i="1"/>
  <c r="Q8620" i="1"/>
  <c r="Q8693" i="1"/>
  <c r="S8693" i="1" s="1"/>
  <c r="R8758" i="1"/>
  <c r="Q8758" i="1"/>
  <c r="R8742" i="1"/>
  <c r="Q8742" i="1"/>
  <c r="R8667" i="1"/>
  <c r="R8761" i="1"/>
  <c r="Q8761" i="1"/>
  <c r="Q8691" i="1"/>
  <c r="R8691" i="1"/>
  <c r="Q8726" i="1"/>
  <c r="R8602" i="1"/>
  <c r="Q8602" i="1"/>
  <c r="Q8590" i="1"/>
  <c r="R8590" i="1"/>
  <c r="R8598" i="1"/>
  <c r="Q8598" i="1"/>
  <c r="Q8639" i="1"/>
  <c r="Q8764" i="1"/>
  <c r="R8764" i="1"/>
  <c r="Q8748" i="1"/>
  <c r="R8790" i="1"/>
  <c r="Q8694" i="1"/>
  <c r="Q8724" i="1"/>
  <c r="R8724" i="1"/>
  <c r="R8609" i="1"/>
  <c r="Q8633" i="1"/>
  <c r="R8653" i="1"/>
  <c r="Q8653" i="1"/>
  <c r="R8770" i="1"/>
  <c r="R8665" i="1"/>
  <c r="S8665" i="1" s="1"/>
  <c r="Q8730" i="1"/>
  <c r="R8722" i="1"/>
  <c r="R8672" i="1"/>
  <c r="Q8672" i="1"/>
  <c r="Q8660" i="1"/>
  <c r="R8660" i="1"/>
  <c r="R8648" i="1"/>
  <c r="Q8721" i="1"/>
  <c r="Q8680" i="1"/>
  <c r="R8680" i="1"/>
  <c r="Q8700" i="1"/>
  <c r="R8700" i="1"/>
  <c r="Q8684" i="1"/>
  <c r="Q8595" i="1"/>
  <c r="Q8603" i="1"/>
  <c r="R8666" i="1"/>
  <c r="Q8666" i="1"/>
  <c r="Q8695" i="1"/>
  <c r="Q8623" i="1"/>
  <c r="R8662" i="1"/>
  <c r="R8733" i="1"/>
  <c r="S8733" i="1" s="1"/>
  <c r="R8607" i="1"/>
  <c r="Q8607" i="1"/>
  <c r="R8735" i="1"/>
  <c r="Q8735" i="1"/>
  <c r="Q7313" i="1"/>
  <c r="R7663" i="1"/>
  <c r="R7723" i="1"/>
  <c r="R6606" i="1"/>
  <c r="S6606" i="1" s="1"/>
  <c r="R8673" i="1"/>
  <c r="R8621" i="1"/>
  <c r="Q8621" i="1"/>
  <c r="R8744" i="1"/>
  <c r="Q8641" i="1"/>
  <c r="R8629" i="1"/>
  <c r="Q8759" i="1"/>
  <c r="R8759" i="1"/>
  <c r="R8743" i="1"/>
  <c r="Q8689" i="1"/>
  <c r="R8689" i="1"/>
  <c r="Q8746" i="1"/>
  <c r="R8668" i="1"/>
  <c r="Q8668" i="1"/>
  <c r="R8596" i="1"/>
  <c r="Q8596" i="1"/>
  <c r="Q8739" i="1"/>
  <c r="Q8769" i="1"/>
  <c r="R8616" i="1"/>
  <c r="Q8616" i="1"/>
  <c r="Q8754" i="1"/>
  <c r="R8754" i="1"/>
  <c r="R8792" i="1"/>
  <c r="Q8792" i="1"/>
  <c r="R8736" i="1"/>
  <c r="Q8736" i="1"/>
  <c r="Q8659" i="1"/>
  <c r="R8655" i="1"/>
  <c r="Q8757" i="1"/>
  <c r="R8757" i="1"/>
  <c r="S8741" i="1"/>
  <c r="S8707" i="1"/>
  <c r="Q8687" i="1"/>
  <c r="R8718" i="1"/>
  <c r="S8718" i="1" s="1"/>
  <c r="R8610" i="1"/>
  <c r="Q8610" i="1"/>
  <c r="R8634" i="1"/>
  <c r="Q8634" i="1"/>
  <c r="R8650" i="1"/>
  <c r="Q8650" i="1"/>
  <c r="R8619" i="1"/>
  <c r="Q8619" i="1"/>
  <c r="R7315" i="1"/>
  <c r="R8229" i="1"/>
  <c r="Q7631" i="1"/>
  <c r="R7759" i="1"/>
  <c r="S7704" i="1"/>
  <c r="Q7943" i="1"/>
  <c r="Q8003" i="1"/>
  <c r="R8066" i="1"/>
  <c r="S7701" i="1"/>
  <c r="R8271" i="1"/>
  <c r="R7686" i="1"/>
  <c r="Q7806" i="1"/>
  <c r="R7493" i="1"/>
  <c r="Q8073" i="1"/>
  <c r="R8141" i="1"/>
  <c r="Q7590" i="1"/>
  <c r="R6729" i="1"/>
  <c r="R8133" i="1"/>
  <c r="Q7312" i="1"/>
  <c r="Q7311" i="1"/>
  <c r="Q6578" i="1"/>
  <c r="Q8248" i="1"/>
  <c r="Q8455" i="1"/>
  <c r="Q8569" i="1"/>
  <c r="Q7977" i="1"/>
  <c r="Q7884" i="1"/>
  <c r="Q8192" i="1"/>
  <c r="Q6575" i="1"/>
  <c r="R7309" i="1"/>
  <c r="Q7804" i="1"/>
  <c r="R7816" i="1"/>
  <c r="R8103" i="1"/>
  <c r="Q7633" i="1"/>
  <c r="R7981" i="1"/>
  <c r="Q7523" i="1"/>
  <c r="R8363" i="1"/>
  <c r="R7629" i="1"/>
  <c r="Q7564" i="1"/>
  <c r="R8188" i="1"/>
  <c r="R8292" i="1"/>
  <c r="Q7588" i="1"/>
  <c r="R8404" i="1"/>
  <c r="Q8175" i="1"/>
  <c r="R7312" i="1"/>
  <c r="Q6585" i="1"/>
  <c r="R6578" i="1"/>
  <c r="Q7745" i="1"/>
  <c r="Q8508" i="1"/>
  <c r="Q8564" i="1"/>
  <c r="Q6576" i="1"/>
  <c r="R7565" i="1"/>
  <c r="Q7657" i="1"/>
  <c r="R7528" i="1"/>
  <c r="R7824" i="1"/>
  <c r="R7880" i="1"/>
  <c r="Q7301" i="1"/>
  <c r="Q8004" i="1"/>
  <c r="R8205" i="1"/>
  <c r="Q7953" i="1"/>
  <c r="R7843" i="1"/>
  <c r="R7903" i="1"/>
  <c r="Q8371" i="1"/>
  <c r="Q8483" i="1"/>
  <c r="R7591" i="1"/>
  <c r="R8025" i="1"/>
  <c r="R8328" i="1"/>
  <c r="R8068" i="1"/>
  <c r="S7708" i="1"/>
  <c r="Q8265" i="1"/>
  <c r="R7721" i="1"/>
  <c r="Q8140" i="1"/>
  <c r="R6576" i="1"/>
  <c r="Q8342" i="1"/>
  <c r="Q6577" i="1"/>
  <c r="R7985" i="1"/>
  <c r="R7316" i="1"/>
  <c r="Q7681" i="1"/>
  <c r="Q7809" i="1"/>
  <c r="R7904" i="1"/>
  <c r="R7492" i="1"/>
  <c r="R7652" i="1"/>
  <c r="Q7621" i="1"/>
  <c r="Q8300" i="1"/>
  <c r="R8216" i="1"/>
  <c r="Q8532" i="1"/>
  <c r="R7385" i="1"/>
  <c r="R7126" i="1"/>
  <c r="R6575" i="1"/>
  <c r="Q7305" i="1"/>
  <c r="R6970" i="1"/>
  <c r="Q8445" i="1"/>
  <c r="R7949" i="1"/>
  <c r="Q8344" i="1"/>
  <c r="R8340" i="1"/>
  <c r="R6585" i="1"/>
  <c r="R7919" i="1"/>
  <c r="R7071" i="1"/>
  <c r="R8438" i="1"/>
  <c r="R8113" i="1"/>
  <c r="Q7589" i="1"/>
  <c r="Q7649" i="1"/>
  <c r="Q7801" i="1"/>
  <c r="Q8259" i="1"/>
  <c r="Q6579" i="1"/>
  <c r="S6579" i="1" s="1"/>
  <c r="Q6848" i="1"/>
  <c r="Q7310" i="1"/>
  <c r="S7310" i="1" s="1"/>
  <c r="Q7309" i="1"/>
  <c r="R6573" i="1"/>
  <c r="R7473" i="1"/>
  <c r="Q8069" i="1"/>
  <c r="Q8121" i="1"/>
  <c r="Q6582" i="1"/>
  <c r="Q8393" i="1"/>
  <c r="Q7997" i="1"/>
  <c r="R8388" i="1"/>
  <c r="R8152" i="1"/>
  <c r="R7644" i="1"/>
  <c r="R8272" i="1"/>
  <c r="Q8239" i="1"/>
  <c r="Q7319" i="1"/>
  <c r="S7319" i="1" s="1"/>
  <c r="R6577" i="1"/>
  <c r="R8062" i="1"/>
  <c r="Q7975" i="1"/>
  <c r="Q7302" i="1"/>
  <c r="R7311" i="1"/>
  <c r="R7622" i="1"/>
  <c r="R7774" i="1"/>
  <c r="Q7655" i="1"/>
  <c r="Q8251" i="1"/>
  <c r="S7287" i="1"/>
  <c r="Q7599" i="1"/>
  <c r="Q8207" i="1"/>
  <c r="R7296" i="1"/>
  <c r="R7300" i="1"/>
  <c r="R7323" i="1"/>
  <c r="Q6581" i="1"/>
  <c r="Q6574" i="1"/>
  <c r="R7325" i="1"/>
  <c r="Q7304" i="1"/>
  <c r="Q7295" i="1"/>
  <c r="Q7297" i="1"/>
  <c r="S7672" i="1"/>
  <c r="Q7915" i="1"/>
  <c r="R7261" i="1"/>
  <c r="Q8153" i="1"/>
  <c r="Q8021" i="1"/>
  <c r="Q8173" i="1"/>
  <c r="Q6407" i="1"/>
  <c r="Q8050" i="1"/>
  <c r="Q8177" i="1"/>
  <c r="Q8001" i="1"/>
  <c r="Q7812" i="1"/>
  <c r="R7615" i="1"/>
  <c r="Q7324" i="1"/>
  <c r="S7324" i="1" s="1"/>
  <c r="Q6572" i="1"/>
  <c r="R6581" i="1"/>
  <c r="R6574" i="1"/>
  <c r="Q7596" i="1"/>
  <c r="R8276" i="1"/>
  <c r="R8428" i="1"/>
  <c r="Q7907" i="1"/>
  <c r="R7731" i="1"/>
  <c r="R7517" i="1"/>
  <c r="R7509" i="1"/>
  <c r="Q6645" i="1"/>
  <c r="Q7924" i="1"/>
  <c r="Q8095" i="1"/>
  <c r="Q8275" i="1"/>
  <c r="R6957" i="1"/>
  <c r="Q8516" i="1"/>
  <c r="Q8572" i="1"/>
  <c r="R7960" i="1"/>
  <c r="Q7515" i="1"/>
  <c r="Q8035" i="1"/>
  <c r="Q7307" i="1"/>
  <c r="S7307" i="1" s="1"/>
  <c r="Q6586" i="1"/>
  <c r="R7959" i="1"/>
  <c r="Q6423" i="1"/>
  <c r="S6423" i="1" s="1"/>
  <c r="Q7344" i="1"/>
  <c r="R7167" i="1"/>
  <c r="R7910" i="1"/>
  <c r="R7916" i="1"/>
  <c r="Q6584" i="1"/>
  <c r="R6519" i="1"/>
  <c r="S6519" i="1" s="1"/>
  <c r="Q7316" i="1"/>
  <c r="R7769" i="1"/>
  <c r="Q8168" i="1"/>
  <c r="R7297" i="1"/>
  <c r="Q7547" i="1"/>
  <c r="Q7320" i="1"/>
  <c r="Q6583" i="1"/>
  <c r="Q7323" i="1"/>
  <c r="Q6297" i="1"/>
  <c r="S6297" i="1" s="1"/>
  <c r="Q6921" i="1"/>
  <c r="Q7322" i="1"/>
  <c r="S7322" i="1" s="1"/>
  <c r="Q7296" i="1"/>
  <c r="R7682" i="1"/>
  <c r="R7497" i="1"/>
  <c r="R7549" i="1"/>
  <c r="Q8185" i="1"/>
  <c r="R8053" i="1"/>
  <c r="Q7638" i="1"/>
  <c r="Q7726" i="1"/>
  <c r="R7481" i="1"/>
  <c r="Q7541" i="1"/>
  <c r="Q7505" i="1"/>
  <c r="R8065" i="1"/>
  <c r="R8189" i="1"/>
  <c r="Q7294" i="1"/>
  <c r="R6586" i="1"/>
  <c r="Q7645" i="1"/>
  <c r="R7989" i="1"/>
  <c r="R7793" i="1"/>
  <c r="Q8347" i="1"/>
  <c r="Q7543" i="1"/>
  <c r="Q8179" i="1"/>
  <c r="R7734" i="1"/>
  <c r="R7790" i="1"/>
  <c r="R7521" i="1"/>
  <c r="Q8580" i="1"/>
  <c r="Q8492" i="1"/>
  <c r="R7863" i="1"/>
  <c r="Q7507" i="1"/>
  <c r="Q7325" i="1"/>
  <c r="Q7470" i="1"/>
  <c r="R7068" i="1"/>
  <c r="Q7036" i="1"/>
  <c r="R6584" i="1"/>
  <c r="R6827" i="1"/>
  <c r="Q6795" i="1"/>
  <c r="R7301" i="1"/>
  <c r="R7678" i="1"/>
  <c r="Q7758" i="1"/>
  <c r="Q7489" i="1"/>
  <c r="Q8101" i="1"/>
  <c r="R8093" i="1"/>
  <c r="Q8089" i="1"/>
  <c r="R8009" i="1"/>
  <c r="R8481" i="1"/>
  <c r="R8253" i="1"/>
  <c r="R7617" i="1"/>
  <c r="R7941" i="1"/>
  <c r="Q7969" i="1"/>
  <c r="R7908" i="1"/>
  <c r="R7836" i="1"/>
  <c r="R7480" i="1"/>
  <c r="Q7317" i="1"/>
  <c r="Q8232" i="1"/>
  <c r="S7671" i="1"/>
  <c r="R7646" i="1"/>
  <c r="R8005" i="1"/>
  <c r="S7692" i="1"/>
  <c r="R7864" i="1"/>
  <c r="R8360" i="1"/>
  <c r="R7680" i="1"/>
  <c r="R8452" i="1"/>
  <c r="Q8244" i="1"/>
  <c r="R7988" i="1"/>
  <c r="R8059" i="1"/>
  <c r="R6582" i="1"/>
  <c r="Q6835" i="1"/>
  <c r="Q7984" i="1"/>
  <c r="Q7756" i="1"/>
  <c r="R8031" i="1"/>
  <c r="R8187" i="1"/>
  <c r="R7031" i="1"/>
  <c r="Q7606" i="1"/>
  <c r="Q7742" i="1"/>
  <c r="Q7545" i="1"/>
  <c r="Q7318" i="1"/>
  <c r="R8145" i="1"/>
  <c r="R8077" i="1"/>
  <c r="R8245" i="1"/>
  <c r="Q7488" i="1"/>
  <c r="R8236" i="1"/>
  <c r="R7940" i="1"/>
  <c r="Q8099" i="1"/>
  <c r="R6583" i="1"/>
  <c r="R8060" i="1"/>
  <c r="Q7956" i="1"/>
  <c r="R7567" i="1"/>
  <c r="Q8159" i="1"/>
  <c r="Q6929" i="1"/>
  <c r="R7886" i="1"/>
  <c r="Q8078" i="1"/>
  <c r="R7993" i="1"/>
  <c r="Q7785" i="1"/>
  <c r="Q8336" i="1"/>
  <c r="Q7803" i="1"/>
  <c r="Q7691" i="1"/>
  <c r="S7675" i="1"/>
  <c r="R8419" i="1"/>
  <c r="R8435" i="1"/>
  <c r="R7575" i="1"/>
  <c r="R7771" i="1"/>
  <c r="Q7799" i="1"/>
  <c r="Q7079" i="1"/>
  <c r="Q6679" i="1"/>
  <c r="R8436" i="1"/>
  <c r="Q8548" i="1"/>
  <c r="Q8379" i="1"/>
  <c r="Q8155" i="1"/>
  <c r="Q8235" i="1"/>
  <c r="R7955" i="1"/>
  <c r="R7305" i="1"/>
  <c r="Q7661" i="1"/>
  <c r="Q7601" i="1"/>
  <c r="Q7932" i="1"/>
  <c r="Q7928" i="1"/>
  <c r="Q7839" i="1"/>
  <c r="Q7623" i="1"/>
  <c r="Q7647" i="1"/>
  <c r="R7991" i="1"/>
  <c r="R8007" i="1"/>
  <c r="R7320" i="1"/>
  <c r="Q7300" i="1"/>
  <c r="S6591" i="1"/>
  <c r="Q7878" i="1"/>
  <c r="R7314" i="1"/>
  <c r="Q7921" i="1"/>
  <c r="R8307" i="1"/>
  <c r="R8023" i="1"/>
  <c r="R7294" i="1"/>
  <c r="R7298" i="1"/>
  <c r="R8074" i="1"/>
  <c r="Q7876" i="1"/>
  <c r="R7852" i="1"/>
  <c r="R8257" i="1"/>
  <c r="Q8221" i="1"/>
  <c r="R8249" i="1"/>
  <c r="Q7929" i="1"/>
  <c r="Q7888" i="1"/>
  <c r="Q8200" i="1"/>
  <c r="Q7859" i="1"/>
  <c r="R7511" i="1"/>
  <c r="R7679" i="1"/>
  <c r="Q7315" i="1"/>
  <c r="Q8421" i="1"/>
  <c r="R8281" i="1"/>
  <c r="Q8545" i="1"/>
  <c r="Q8420" i="1"/>
  <c r="Q7788" i="1"/>
  <c r="Q8199" i="1"/>
  <c r="Q8067" i="1"/>
  <c r="R7318" i="1"/>
  <c r="R6645" i="1"/>
  <c r="Q7945" i="1"/>
  <c r="Q7844" i="1"/>
  <c r="Q7556" i="1"/>
  <c r="Q7948" i="1"/>
  <c r="R7752" i="1"/>
  <c r="R8351" i="1"/>
  <c r="Q7583" i="1"/>
  <c r="S7279" i="1"/>
  <c r="S6655" i="1"/>
  <c r="R7485" i="1"/>
  <c r="Q8289" i="1"/>
  <c r="Q8044" i="1"/>
  <c r="Q7972" i="1"/>
  <c r="Q8540" i="1"/>
  <c r="Q7531" i="1"/>
  <c r="Q7748" i="1"/>
  <c r="Q8315" i="1"/>
  <c r="R7519" i="1"/>
  <c r="R8087" i="1"/>
  <c r="R8019" i="1"/>
  <c r="Q7795" i="1"/>
  <c r="Q7791" i="1"/>
  <c r="Q7687" i="1"/>
  <c r="R7983" i="1"/>
  <c r="R7525" i="1"/>
  <c r="R8081" i="1"/>
  <c r="R8454" i="1"/>
  <c r="R8057" i="1"/>
  <c r="Q8085" i="1"/>
  <c r="R8049" i="1"/>
  <c r="R8261" i="1"/>
  <c r="R7504" i="1"/>
  <c r="Q8176" i="1"/>
  <c r="Q7665" i="1"/>
  <c r="R8485" i="1"/>
  <c r="Q8213" i="1"/>
  <c r="Q8397" i="1"/>
  <c r="Q7933" i="1"/>
  <c r="R7957" i="1"/>
  <c r="R8553" i="1"/>
  <c r="Q7860" i="1"/>
  <c r="Q7476" i="1"/>
  <c r="Q7848" i="1"/>
  <c r="R8299" i="1"/>
  <c r="R8484" i="1"/>
  <c r="R8220" i="1"/>
  <c r="Q7768" i="1"/>
  <c r="R7732" i="1"/>
  <c r="R8500" i="1"/>
  <c r="R8556" i="1"/>
  <c r="R7944" i="1"/>
  <c r="R7827" i="1"/>
  <c r="R8083" i="1"/>
  <c r="R7317" i="1"/>
  <c r="R8037" i="1"/>
  <c r="Q8149" i="1"/>
  <c r="Q6573" i="1"/>
  <c r="Q7533" i="1"/>
  <c r="R8389" i="1"/>
  <c r="R8381" i="1"/>
  <c r="R7477" i="1"/>
  <c r="R7537" i="1"/>
  <c r="R8197" i="1"/>
  <c r="Q8129" i="1"/>
  <c r="R7573" i="1"/>
  <c r="Q8201" i="1"/>
  <c r="Q7761" i="1"/>
  <c r="R7917" i="1"/>
  <c r="Q7832" i="1"/>
  <c r="Q8453" i="1"/>
  <c r="R8217" i="1"/>
  <c r="Q7605" i="1"/>
  <c r="Q7569" i="1"/>
  <c r="R8577" i="1"/>
  <c r="R7965" i="1"/>
  <c r="R7961" i="1"/>
  <c r="R7729" i="1"/>
  <c r="Q7753" i="1"/>
  <c r="R7856" i="1"/>
  <c r="Q7912" i="1"/>
  <c r="R8124" i="1"/>
  <c r="Q8039" i="1"/>
  <c r="R8015" i="1"/>
  <c r="Q7314" i="1"/>
  <c r="Q8373" i="1"/>
  <c r="Q8561" i="1"/>
  <c r="Q7896" i="1"/>
  <c r="Q7483" i="1"/>
  <c r="R7823" i="1"/>
  <c r="R7574" i="1"/>
  <c r="Q7553" i="1"/>
  <c r="Q7513" i="1"/>
  <c r="Q7777" i="1"/>
  <c r="Q7872" i="1"/>
  <c r="R7776" i="1"/>
  <c r="R7559" i="1"/>
  <c r="R8147" i="1"/>
  <c r="Q7303" i="1"/>
  <c r="S7303" i="1" s="1"/>
  <c r="S7674" i="1"/>
  <c r="R8013" i="1"/>
  <c r="Q7529" i="1"/>
  <c r="Q7557" i="1"/>
  <c r="Q8257" i="1"/>
  <c r="R8285" i="1"/>
  <c r="R7585" i="1"/>
  <c r="R8429" i="1"/>
  <c r="Q7973" i="1"/>
  <c r="R7737" i="1"/>
  <c r="R7700" i="1"/>
  <c r="R7900" i="1"/>
  <c r="Q8444" i="1"/>
  <c r="R7968" i="1"/>
  <c r="Q7630" i="1"/>
  <c r="R7630" i="1"/>
  <c r="R8486" i="1"/>
  <c r="Q8486" i="1"/>
  <c r="R8482" i="1"/>
  <c r="Q8482" i="1"/>
  <c r="R8282" i="1"/>
  <c r="Q8282" i="1"/>
  <c r="Q8278" i="1"/>
  <c r="R8278" i="1"/>
  <c r="R8210" i="1"/>
  <c r="Q8210" i="1"/>
  <c r="Q8462" i="1"/>
  <c r="R8462" i="1"/>
  <c r="R7634" i="1"/>
  <c r="Q7634" i="1"/>
  <c r="R7750" i="1"/>
  <c r="Q7750" i="1"/>
  <c r="Q8518" i="1"/>
  <c r="R8518" i="1"/>
  <c r="R8514" i="1"/>
  <c r="Q8514" i="1"/>
  <c r="Q8574" i="1"/>
  <c r="R8574" i="1"/>
  <c r="R7994" i="1"/>
  <c r="Q7994" i="1"/>
  <c r="R7926" i="1"/>
  <c r="Q7926" i="1"/>
  <c r="R7730" i="1"/>
  <c r="Q7730" i="1"/>
  <c r="Q7918" i="1"/>
  <c r="R7918" i="1"/>
  <c r="R7946" i="1"/>
  <c r="Q7946" i="1"/>
  <c r="Q7845" i="1"/>
  <c r="R7845" i="1"/>
  <c r="Q8325" i="1"/>
  <c r="R8325" i="1"/>
  <c r="R8345" i="1"/>
  <c r="Q8345" i="1"/>
  <c r="Q8337" i="1"/>
  <c r="R8337" i="1"/>
  <c r="Q7853" i="1"/>
  <c r="R7853" i="1"/>
  <c r="R7881" i="1"/>
  <c r="Q7881" i="1"/>
  <c r="Q8165" i="1"/>
  <c r="R8165" i="1"/>
  <c r="Q8193" i="1"/>
  <c r="R8193" i="1"/>
  <c r="Q8061" i="1"/>
  <c r="R8061" i="1"/>
  <c r="Q7625" i="1"/>
  <c r="R7625" i="1"/>
  <c r="R8449" i="1"/>
  <c r="Q8449" i="1"/>
  <c r="R8473" i="1"/>
  <c r="Q8473" i="1"/>
  <c r="R8401" i="1"/>
  <c r="Q8401" i="1"/>
  <c r="R8237" i="1"/>
  <c r="Q8237" i="1"/>
  <c r="Q8457" i="1"/>
  <c r="R8457" i="1"/>
  <c r="R7749" i="1"/>
  <c r="Q7749" i="1"/>
  <c r="Q8513" i="1"/>
  <c r="R8513" i="1"/>
  <c r="Q8541" i="1"/>
  <c r="R8541" i="1"/>
  <c r="Q7532" i="1"/>
  <c r="R7532" i="1"/>
  <c r="R7828" i="1"/>
  <c r="Q7828" i="1"/>
  <c r="Q8304" i="1"/>
  <c r="R8304" i="1"/>
  <c r="Q8036" i="1"/>
  <c r="R8036" i="1"/>
  <c r="R8032" i="1"/>
  <c r="Q8032" i="1"/>
  <c r="Q8028" i="1"/>
  <c r="R8028" i="1"/>
  <c r="Q7573" i="1"/>
  <c r="R8001" i="1"/>
  <c r="R7761" i="1"/>
  <c r="R7832" i="1"/>
  <c r="R8092" i="1"/>
  <c r="Q8120" i="1"/>
  <c r="S8120" i="1" s="1"/>
  <c r="S7676" i="1"/>
  <c r="R8260" i="1"/>
  <c r="Q8260" i="1"/>
  <c r="R7592" i="1"/>
  <c r="Q7592" i="1"/>
  <c r="Q7620" i="1"/>
  <c r="R7620" i="1"/>
  <c r="Q8440" i="1"/>
  <c r="R8440" i="1"/>
  <c r="Q8432" i="1"/>
  <c r="R8432" i="1"/>
  <c r="R7808" i="1"/>
  <c r="Q7808" i="1"/>
  <c r="Q7772" i="1"/>
  <c r="R7772" i="1"/>
  <c r="R8536" i="1"/>
  <c r="Q8536" i="1"/>
  <c r="Q7535" i="1"/>
  <c r="R7535" i="1"/>
  <c r="R7499" i="1"/>
  <c r="Q7499" i="1"/>
  <c r="Q8383" i="1"/>
  <c r="R8383" i="1"/>
  <c r="Q8367" i="1"/>
  <c r="R8367" i="1"/>
  <c r="R7539" i="1"/>
  <c r="Q7539" i="1"/>
  <c r="R8167" i="1"/>
  <c r="Q8167" i="1"/>
  <c r="R8131" i="1"/>
  <c r="Q8131" i="1"/>
  <c r="R8151" i="1"/>
  <c r="Q8151" i="1"/>
  <c r="Q8043" i="1"/>
  <c r="R8043" i="1"/>
  <c r="Q7652" i="1"/>
  <c r="Q8216" i="1"/>
  <c r="R8296" i="1"/>
  <c r="Q8296" i="1"/>
  <c r="R8532" i="1"/>
  <c r="S8532" i="1" s="1"/>
  <c r="R7976" i="1"/>
  <c r="Q7976" i="1"/>
  <c r="R8295" i="1"/>
  <c r="Q8295" i="1"/>
  <c r="Q8487" i="1"/>
  <c r="R8487" i="1"/>
  <c r="R8467" i="1"/>
  <c r="Q8467" i="1"/>
  <c r="R7571" i="1"/>
  <c r="Q7571" i="1"/>
  <c r="R7783" i="1"/>
  <c r="Q7783" i="1"/>
  <c r="R8547" i="1"/>
  <c r="Q8547" i="1"/>
  <c r="R8575" i="1"/>
  <c r="Q8575" i="1"/>
  <c r="R8567" i="1"/>
  <c r="Q8567" i="1"/>
  <c r="R8527" i="1"/>
  <c r="Q8527" i="1"/>
  <c r="Q7979" i="1"/>
  <c r="R7979" i="1"/>
  <c r="Q7534" i="1"/>
  <c r="R7534" i="1"/>
  <c r="R8358" i="1"/>
  <c r="Q8358" i="1"/>
  <c r="R8386" i="1"/>
  <c r="Q8386" i="1"/>
  <c r="Q8318" i="1"/>
  <c r="R8318" i="1"/>
  <c r="R7866" i="1"/>
  <c r="Q7866" i="1"/>
  <c r="R7894" i="1"/>
  <c r="Q7894" i="1"/>
  <c r="Q7482" i="1"/>
  <c r="R7482" i="1"/>
  <c r="Q7478" i="1"/>
  <c r="R7478" i="1"/>
  <c r="R7818" i="1"/>
  <c r="Q7818" i="1"/>
  <c r="R8038" i="1"/>
  <c r="Q8038" i="1"/>
  <c r="Q8034" i="1"/>
  <c r="R8034" i="1"/>
  <c r="R8190" i="1"/>
  <c r="Q8190" i="1"/>
  <c r="Q8058" i="1"/>
  <c r="S8058" i="1" s="1"/>
  <c r="R8182" i="1"/>
  <c r="S8182" i="1" s="1"/>
  <c r="R8082" i="1"/>
  <c r="S8082" i="1" s="1"/>
  <c r="R8443" i="1"/>
  <c r="S8443" i="1" s="1"/>
  <c r="R7583" i="1"/>
  <c r="R7795" i="1"/>
  <c r="R7791" i="1"/>
  <c r="Q7662" i="1"/>
  <c r="R7662" i="1"/>
  <c r="Q7594" i="1"/>
  <c r="R7594" i="1"/>
  <c r="R8450" i="1"/>
  <c r="Q8450" i="1"/>
  <c r="R8446" i="1"/>
  <c r="Q8446" i="1"/>
  <c r="Q8410" i="1"/>
  <c r="R8410" i="1"/>
  <c r="R8406" i="1"/>
  <c r="Q8406" i="1"/>
  <c r="Q8242" i="1"/>
  <c r="R8242" i="1"/>
  <c r="R8270" i="1"/>
  <c r="Q8270" i="1"/>
  <c r="R7602" i="1"/>
  <c r="Q7602" i="1"/>
  <c r="Q7782" i="1"/>
  <c r="R7782" i="1"/>
  <c r="R7746" i="1"/>
  <c r="Q7746" i="1"/>
  <c r="R8578" i="1"/>
  <c r="Q8578" i="1"/>
  <c r="Q8542" i="1"/>
  <c r="R8542" i="1"/>
  <c r="R8538" i="1"/>
  <c r="Q8538" i="1"/>
  <c r="R7794" i="1"/>
  <c r="Q7794" i="1"/>
  <c r="Q7722" i="1"/>
  <c r="R7722" i="1"/>
  <c r="Q7877" i="1"/>
  <c r="R7877" i="1"/>
  <c r="R7841" i="1"/>
  <c r="Q7841" i="1"/>
  <c r="Q8305" i="1"/>
  <c r="R8305" i="1"/>
  <c r="R7817" i="1"/>
  <c r="Q7817" i="1"/>
  <c r="Q8161" i="1"/>
  <c r="R8161" i="1"/>
  <c r="R8125" i="1"/>
  <c r="Q8125" i="1"/>
  <c r="R8105" i="1"/>
  <c r="Q8105" i="1"/>
  <c r="Q8025" i="1"/>
  <c r="R7689" i="1"/>
  <c r="Q7689" i="1"/>
  <c r="Q7593" i="1"/>
  <c r="R7593" i="1"/>
  <c r="Q7653" i="1"/>
  <c r="R7653" i="1"/>
  <c r="Q8413" i="1"/>
  <c r="R8413" i="1"/>
  <c r="R8441" i="1"/>
  <c r="Q8441" i="1"/>
  <c r="Q8405" i="1"/>
  <c r="R8405" i="1"/>
  <c r="R8465" i="1"/>
  <c r="Q8465" i="1"/>
  <c r="R7781" i="1"/>
  <c r="Q7781" i="1"/>
  <c r="Q7773" i="1"/>
  <c r="R7773" i="1"/>
  <c r="Q8509" i="1"/>
  <c r="R8509" i="1"/>
  <c r="Q8537" i="1"/>
  <c r="R8537" i="1"/>
  <c r="R8565" i="1"/>
  <c r="Q8565" i="1"/>
  <c r="Q7496" i="1"/>
  <c r="R7496" i="1"/>
  <c r="R8316" i="1"/>
  <c r="Q8316" i="1"/>
  <c r="R8100" i="1"/>
  <c r="Q8100" i="1"/>
  <c r="R8096" i="1"/>
  <c r="Q8096" i="1"/>
  <c r="R8148" i="1"/>
  <c r="Q8148" i="1"/>
  <c r="R7536" i="1"/>
  <c r="Q7536" i="1"/>
  <c r="R7624" i="1"/>
  <c r="Q7624" i="1"/>
  <c r="R8252" i="1"/>
  <c r="Q8252" i="1"/>
  <c r="Q7648" i="1"/>
  <c r="R7648" i="1"/>
  <c r="R8396" i="1"/>
  <c r="Q8396" i="1"/>
  <c r="Q8000" i="1"/>
  <c r="R8000" i="1"/>
  <c r="Q7740" i="1"/>
  <c r="R7740" i="1"/>
  <c r="Q7800" i="1"/>
  <c r="R7800" i="1"/>
  <c r="R8504" i="1"/>
  <c r="Q8504" i="1"/>
  <c r="R8560" i="1"/>
  <c r="Q8560" i="1"/>
  <c r="Q7911" i="1"/>
  <c r="R7911" i="1"/>
  <c r="R7563" i="1"/>
  <c r="Q7563" i="1"/>
  <c r="R7527" i="1"/>
  <c r="Q7527" i="1"/>
  <c r="R8319" i="1"/>
  <c r="Q8319" i="1"/>
  <c r="Q8303" i="1"/>
  <c r="R8303" i="1"/>
  <c r="R8047" i="1"/>
  <c r="Q8047" i="1"/>
  <c r="R8171" i="1"/>
  <c r="Q8171" i="1"/>
  <c r="Q7644" i="1"/>
  <c r="S7644" i="1" s="1"/>
  <c r="Q8424" i="1"/>
  <c r="R8424" i="1"/>
  <c r="Q7940" i="1"/>
  <c r="R7899" i="1"/>
  <c r="S7899" i="1" s="1"/>
  <c r="R7551" i="1"/>
  <c r="S7551" i="1" s="1"/>
  <c r="Q8059" i="1"/>
  <c r="Q8231" i="1"/>
  <c r="R8231" i="1"/>
  <c r="R7659" i="1"/>
  <c r="Q7659" i="1"/>
  <c r="R8451" i="1"/>
  <c r="Q8451" i="1"/>
  <c r="R8211" i="1"/>
  <c r="Q8211" i="1"/>
  <c r="R7603" i="1"/>
  <c r="Q7603" i="1"/>
  <c r="R7815" i="1"/>
  <c r="Q7815" i="1"/>
  <c r="Q7811" i="1"/>
  <c r="R7811" i="1"/>
  <c r="R8515" i="1"/>
  <c r="Q8515" i="1"/>
  <c r="R8571" i="1"/>
  <c r="Q8571" i="1"/>
  <c r="R7947" i="1"/>
  <c r="Q7947" i="1"/>
  <c r="Q7566" i="1"/>
  <c r="R7566" i="1"/>
  <c r="Q7498" i="1"/>
  <c r="R7498" i="1"/>
  <c r="R8322" i="1"/>
  <c r="Q8322" i="1"/>
  <c r="R7838" i="1"/>
  <c r="S7838" i="1" s="1"/>
  <c r="R8346" i="1"/>
  <c r="Q8346" i="1"/>
  <c r="R8374" i="1"/>
  <c r="Q8374" i="1"/>
  <c r="R7546" i="1"/>
  <c r="Q7546" i="1"/>
  <c r="Q7822" i="1"/>
  <c r="R7822" i="1"/>
  <c r="R7882" i="1"/>
  <c r="Q7882" i="1"/>
  <c r="Q8166" i="1"/>
  <c r="R8166" i="1"/>
  <c r="R8098" i="1"/>
  <c r="Q8098" i="1"/>
  <c r="R8158" i="1"/>
  <c r="S8158" i="1" s="1"/>
  <c r="Q8026" i="1"/>
  <c r="S8026" i="1" s="1"/>
  <c r="Q8054" i="1"/>
  <c r="R8054" i="1"/>
  <c r="Q8106" i="1"/>
  <c r="R8106" i="1"/>
  <c r="R7607" i="1"/>
  <c r="R7927" i="1"/>
  <c r="S7927" i="1" s="1"/>
  <c r="Q7727" i="1"/>
  <c r="S7727" i="1" s="1"/>
  <c r="Q7723" i="1"/>
  <c r="R7598" i="1"/>
  <c r="Q7598" i="1"/>
  <c r="R7658" i="1"/>
  <c r="Q7658" i="1"/>
  <c r="R7654" i="1"/>
  <c r="Q7654" i="1"/>
  <c r="R8414" i="1"/>
  <c r="Q8414" i="1"/>
  <c r="R8474" i="1"/>
  <c r="Q8474" i="1"/>
  <c r="R8470" i="1"/>
  <c r="Q8470" i="1"/>
  <c r="R8274" i="1"/>
  <c r="Q8274" i="1"/>
  <c r="R8398" i="1"/>
  <c r="Q8398" i="1"/>
  <c r="R8202" i="1"/>
  <c r="Q8202" i="1"/>
  <c r="Q7974" i="1"/>
  <c r="R7974" i="1"/>
  <c r="R7810" i="1"/>
  <c r="Q7810" i="1"/>
  <c r="Q7934" i="1"/>
  <c r="R7934" i="1"/>
  <c r="Q8510" i="1"/>
  <c r="R8510" i="1"/>
  <c r="R8506" i="1"/>
  <c r="Q8506" i="1"/>
  <c r="R8566" i="1"/>
  <c r="Q8566" i="1"/>
  <c r="R7986" i="1"/>
  <c r="Q7986" i="1"/>
  <c r="R7786" i="1"/>
  <c r="Q7786" i="1"/>
  <c r="Q7909" i="1"/>
  <c r="R7909" i="1"/>
  <c r="R7905" i="1"/>
  <c r="Q7905" i="1"/>
  <c r="Q7837" i="1"/>
  <c r="R7837" i="1"/>
  <c r="Q8381" i="1"/>
  <c r="Q8369" i="1"/>
  <c r="R8369" i="1"/>
  <c r="Q7477" i="1"/>
  <c r="R8329" i="1"/>
  <c r="Q8329" i="1"/>
  <c r="R8129" i="1"/>
  <c r="Q8045" i="1"/>
  <c r="R8045" i="1"/>
  <c r="Q7686" i="1"/>
  <c r="R7590" i="1"/>
  <c r="R7806" i="1"/>
  <c r="S7806" i="1" s="1"/>
  <c r="Q7501" i="1"/>
  <c r="Q7561" i="1"/>
  <c r="S7561" i="1" s="1"/>
  <c r="R8349" i="1"/>
  <c r="S8349" i="1" s="1"/>
  <c r="Q7473" i="1"/>
  <c r="R8069" i="1"/>
  <c r="R8121" i="1"/>
  <c r="Q8293" i="1"/>
  <c r="R8293" i="1"/>
  <c r="R8409" i="1"/>
  <c r="Q8409" i="1"/>
  <c r="Q8469" i="1"/>
  <c r="R8469" i="1"/>
  <c r="R8241" i="1"/>
  <c r="Q8241" i="1"/>
  <c r="R7605" i="1"/>
  <c r="R7741" i="1"/>
  <c r="Q7741" i="1"/>
  <c r="Q8505" i="1"/>
  <c r="R8505" i="1"/>
  <c r="R8533" i="1"/>
  <c r="Q8533" i="1"/>
  <c r="R8324" i="1"/>
  <c r="Q8324" i="1"/>
  <c r="R8384" i="1"/>
  <c r="Q8384" i="1"/>
  <c r="Q7524" i="1"/>
  <c r="R7524" i="1"/>
  <c r="R8380" i="1"/>
  <c r="Q8380" i="1"/>
  <c r="R7860" i="1"/>
  <c r="Q7856" i="1"/>
  <c r="Q8364" i="1"/>
  <c r="R8364" i="1"/>
  <c r="R7848" i="1"/>
  <c r="R8196" i="1"/>
  <c r="Q8196" i="1"/>
  <c r="R8128" i="1"/>
  <c r="Q8128" i="1"/>
  <c r="R8156" i="1"/>
  <c r="Q8156" i="1"/>
  <c r="Q8184" i="1"/>
  <c r="R8184" i="1"/>
  <c r="Q8108" i="1"/>
  <c r="R8108" i="1"/>
  <c r="R7661" i="1"/>
  <c r="R8421" i="1"/>
  <c r="Q8281" i="1"/>
  <c r="R7601" i="1"/>
  <c r="R8545" i="1"/>
  <c r="Q7993" i="1"/>
  <c r="Q7989" i="1"/>
  <c r="R7921" i="1"/>
  <c r="R7785" i="1"/>
  <c r="R7876" i="1"/>
  <c r="R8336" i="1"/>
  <c r="S8336" i="1" s="1"/>
  <c r="Q7852" i="1"/>
  <c r="R8392" i="1"/>
  <c r="Q8392" i="1"/>
  <c r="Q8060" i="1"/>
  <c r="R7688" i="1"/>
  <c r="Q7688" i="1"/>
  <c r="Q8484" i="1"/>
  <c r="R8416" i="1"/>
  <c r="Q8416" i="1"/>
  <c r="Q8284" i="1"/>
  <c r="R8284" i="1"/>
  <c r="R7616" i="1"/>
  <c r="Q7616" i="1"/>
  <c r="R7612" i="1"/>
  <c r="Q7612" i="1"/>
  <c r="R8212" i="1"/>
  <c r="Q8212" i="1"/>
  <c r="Q8208" i="1"/>
  <c r="R8208" i="1"/>
  <c r="Q8460" i="1"/>
  <c r="R8460" i="1"/>
  <c r="R7748" i="1"/>
  <c r="Q7936" i="1"/>
  <c r="R7936" i="1"/>
  <c r="R7996" i="1"/>
  <c r="Q7996" i="1"/>
  <c r="Q7992" i="1"/>
  <c r="R7992" i="1"/>
  <c r="Q7796" i="1"/>
  <c r="R7796" i="1"/>
  <c r="Q8500" i="1"/>
  <c r="R8528" i="1"/>
  <c r="Q8528" i="1"/>
  <c r="Q8556" i="1"/>
  <c r="R7879" i="1"/>
  <c r="Q7879" i="1"/>
  <c r="R7875" i="1"/>
  <c r="Q7875" i="1"/>
  <c r="Q7495" i="1"/>
  <c r="R7495" i="1"/>
  <c r="R7491" i="1"/>
  <c r="Q7491" i="1"/>
  <c r="Q8343" i="1"/>
  <c r="R8343" i="1"/>
  <c r="R8127" i="1"/>
  <c r="Q8127" i="1"/>
  <c r="Q8051" i="1"/>
  <c r="R8051" i="1"/>
  <c r="Q8111" i="1"/>
  <c r="R8111" i="1"/>
  <c r="Q8075" i="1"/>
  <c r="R8075" i="1"/>
  <c r="R8248" i="1"/>
  <c r="Q8468" i="1"/>
  <c r="R8488" i="1"/>
  <c r="Q8488" i="1"/>
  <c r="R7764" i="1"/>
  <c r="S7764" i="1" s="1"/>
  <c r="R7952" i="1"/>
  <c r="S7952" i="1" s="1"/>
  <c r="R8524" i="1"/>
  <c r="S8524" i="1" s="1"/>
  <c r="R8584" i="1"/>
  <c r="Q8584" i="1"/>
  <c r="R7835" i="1"/>
  <c r="S7835" i="1" s="1"/>
  <c r="R7895" i="1"/>
  <c r="S7895" i="1" s="1"/>
  <c r="R7891" i="1"/>
  <c r="S7891" i="1" s="1"/>
  <c r="Q7479" i="1"/>
  <c r="S7479" i="1" s="1"/>
  <c r="R8123" i="1"/>
  <c r="S8123" i="1" s="1"/>
  <c r="R8115" i="1"/>
  <c r="S8115" i="1" s="1"/>
  <c r="Q7627" i="1"/>
  <c r="R7627" i="1"/>
  <c r="Q8255" i="1"/>
  <c r="R8255" i="1"/>
  <c r="R8411" i="1"/>
  <c r="Q8411" i="1"/>
  <c r="R8203" i="1"/>
  <c r="Q8203" i="1"/>
  <c r="Q7751" i="1"/>
  <c r="R7751" i="1"/>
  <c r="Q7779" i="1"/>
  <c r="R7779" i="1"/>
  <c r="R7967" i="1"/>
  <c r="Q7967" i="1"/>
  <c r="R8539" i="1"/>
  <c r="Q8539" i="1"/>
  <c r="Q7502" i="1"/>
  <c r="R7502" i="1"/>
  <c r="R7562" i="1"/>
  <c r="Q7562" i="1"/>
  <c r="R7558" i="1"/>
  <c r="Q7558" i="1"/>
  <c r="R7902" i="1"/>
  <c r="R8314" i="1"/>
  <c r="Q8314" i="1"/>
  <c r="R8310" i="1"/>
  <c r="Q8310" i="1"/>
  <c r="Q7858" i="1"/>
  <c r="R7858" i="1"/>
  <c r="Q7854" i="1"/>
  <c r="R7854" i="1"/>
  <c r="R7474" i="1"/>
  <c r="Q7474" i="1"/>
  <c r="Q8134" i="1"/>
  <c r="R8134" i="1"/>
  <c r="R8130" i="1"/>
  <c r="Q8130" i="1"/>
  <c r="Q8094" i="1"/>
  <c r="S8094" i="1" s="1"/>
  <c r="Q8090" i="1"/>
  <c r="S8090" i="1" s="1"/>
  <c r="Q8174" i="1"/>
  <c r="R8174" i="1"/>
  <c r="R8170" i="1"/>
  <c r="Q8170" i="1"/>
  <c r="Q7663" i="1"/>
  <c r="Q7639" i="1"/>
  <c r="S7639" i="1" s="1"/>
  <c r="R8427" i="1"/>
  <c r="S8427" i="1" s="1"/>
  <c r="R7987" i="1"/>
  <c r="S7987" i="1" s="1"/>
  <c r="R7787" i="1"/>
  <c r="S7787" i="1" s="1"/>
  <c r="R8230" i="1"/>
  <c r="Q8230" i="1"/>
  <c r="R7626" i="1"/>
  <c r="Q7626" i="1"/>
  <c r="R8254" i="1"/>
  <c r="Q8254" i="1"/>
  <c r="R7586" i="1"/>
  <c r="Q7586" i="1"/>
  <c r="R8442" i="1"/>
  <c r="Q8442" i="1"/>
  <c r="Q8434" i="1"/>
  <c r="R8434" i="1"/>
  <c r="R8234" i="1"/>
  <c r="Q8234" i="1"/>
  <c r="Q8006" i="1"/>
  <c r="R8006" i="1"/>
  <c r="R7938" i="1"/>
  <c r="Q7938" i="1"/>
  <c r="Q7998" i="1"/>
  <c r="R7998" i="1"/>
  <c r="R7770" i="1"/>
  <c r="Q7770" i="1"/>
  <c r="R8570" i="1"/>
  <c r="Q8570" i="1"/>
  <c r="R8534" i="1"/>
  <c r="Q8534" i="1"/>
  <c r="R8498" i="1"/>
  <c r="Q8498" i="1"/>
  <c r="R7726" i="1"/>
  <c r="Q7914" i="1"/>
  <c r="R7914" i="1"/>
  <c r="R7873" i="1"/>
  <c r="Q7873" i="1"/>
  <c r="Q7901" i="1"/>
  <c r="R7901" i="1"/>
  <c r="R7833" i="1"/>
  <c r="Q7833" i="1"/>
  <c r="Q8341" i="1"/>
  <c r="R8341" i="1"/>
  <c r="R7541" i="1"/>
  <c r="R8361" i="1"/>
  <c r="Q8361" i="1"/>
  <c r="R8097" i="1"/>
  <c r="Q8097" i="1"/>
  <c r="Q8189" i="1"/>
  <c r="Q8017" i="1"/>
  <c r="R8017" i="1"/>
  <c r="R8109" i="1"/>
  <c r="Q8109" i="1"/>
  <c r="Q8137" i="1"/>
  <c r="R8137" i="1"/>
  <c r="Q7622" i="1"/>
  <c r="Q8438" i="1"/>
  <c r="Q7774" i="1"/>
  <c r="Q7565" i="1"/>
  <c r="Q7497" i="1"/>
  <c r="Q7493" i="1"/>
  <c r="Q8133" i="1"/>
  <c r="R8185" i="1"/>
  <c r="Q8141" i="1"/>
  <c r="R8073" i="1"/>
  <c r="R7685" i="1"/>
  <c r="Q7685" i="1"/>
  <c r="S7669" i="1"/>
  <c r="Q8417" i="1"/>
  <c r="R8417" i="1"/>
  <c r="R8221" i="1"/>
  <c r="Q8249" i="1"/>
  <c r="R7581" i="1"/>
  <c r="Q7581" i="1"/>
  <c r="R8437" i="1"/>
  <c r="Q8437" i="1"/>
  <c r="R8209" i="1"/>
  <c r="Q8209" i="1"/>
  <c r="Q8461" i="1"/>
  <c r="R8461" i="1"/>
  <c r="R7805" i="1"/>
  <c r="Q7805" i="1"/>
  <c r="R7929" i="1"/>
  <c r="Q7765" i="1"/>
  <c r="R7765" i="1"/>
  <c r="Q8501" i="1"/>
  <c r="R8501" i="1"/>
  <c r="Q8529" i="1"/>
  <c r="R8529" i="1"/>
  <c r="R8557" i="1"/>
  <c r="Q8557" i="1"/>
  <c r="Q8356" i="1"/>
  <c r="R8356" i="1"/>
  <c r="R8348" i="1"/>
  <c r="Q8348" i="1"/>
  <c r="Q7520" i="1"/>
  <c r="R7520" i="1"/>
  <c r="R7888" i="1"/>
  <c r="R8332" i="1"/>
  <c r="Q8332" i="1"/>
  <c r="R7912" i="1"/>
  <c r="R8132" i="1"/>
  <c r="Q8132" i="1"/>
  <c r="R8160" i="1"/>
  <c r="Q8160" i="1"/>
  <c r="R8016" i="1"/>
  <c r="Q8016" i="1"/>
  <c r="R8172" i="1"/>
  <c r="Q8172" i="1"/>
  <c r="R8200" i="1"/>
  <c r="Q7629" i="1"/>
  <c r="R7657" i="1"/>
  <c r="Q8205" i="1"/>
  <c r="R7633" i="1"/>
  <c r="R7745" i="1"/>
  <c r="R8569" i="1"/>
  <c r="R7953" i="1"/>
  <c r="Q7981" i="1"/>
  <c r="R7977" i="1"/>
  <c r="R7564" i="1"/>
  <c r="Q7528" i="1"/>
  <c r="Q7824" i="1"/>
  <c r="R7884" i="1"/>
  <c r="Q7880" i="1"/>
  <c r="R8192" i="1"/>
  <c r="Q8188" i="1"/>
  <c r="R8072" i="1"/>
  <c r="Q8072" i="1"/>
  <c r="R8228" i="1"/>
  <c r="Q8228" i="1"/>
  <c r="R8480" i="1"/>
  <c r="Q8480" i="1"/>
  <c r="Q8220" i="1"/>
  <c r="R7584" i="1"/>
  <c r="Q7584" i="1"/>
  <c r="Q7580" i="1"/>
  <c r="R7580" i="1"/>
  <c r="Q7640" i="1"/>
  <c r="R7640" i="1"/>
  <c r="R8240" i="1"/>
  <c r="Q8240" i="1"/>
  <c r="R8268" i="1"/>
  <c r="Q8268" i="1"/>
  <c r="R7964" i="1"/>
  <c r="Q7964" i="1"/>
  <c r="R7736" i="1"/>
  <c r="Q7736" i="1"/>
  <c r="Q7728" i="1"/>
  <c r="R7728" i="1"/>
  <c r="R8496" i="1"/>
  <c r="Q8496" i="1"/>
  <c r="Q7847" i="1"/>
  <c r="R7847" i="1"/>
  <c r="R8323" i="1"/>
  <c r="Q8323" i="1"/>
  <c r="Q7871" i="1"/>
  <c r="R7871" i="1"/>
  <c r="R7867" i="1"/>
  <c r="Q7867" i="1"/>
  <c r="Q7487" i="1"/>
  <c r="R7487" i="1"/>
  <c r="Q8311" i="1"/>
  <c r="R8311" i="1"/>
  <c r="R8331" i="1"/>
  <c r="Q8331" i="1"/>
  <c r="Q8055" i="1"/>
  <c r="R8055" i="1"/>
  <c r="R8107" i="1"/>
  <c r="Q8107" i="1"/>
  <c r="Q7680" i="1"/>
  <c r="Q8452" i="1"/>
  <c r="R8244" i="1"/>
  <c r="Q8272" i="1"/>
  <c r="Q8236" i="1"/>
  <c r="R8232" i="1"/>
  <c r="R8580" i="1"/>
  <c r="Q7988" i="1"/>
  <c r="R7984" i="1"/>
  <c r="R7756" i="1"/>
  <c r="R8492" i="1"/>
  <c r="S8492" i="1" s="1"/>
  <c r="R8552" i="1"/>
  <c r="Q8552" i="1"/>
  <c r="R8347" i="1"/>
  <c r="Q7863" i="1"/>
  <c r="R7547" i="1"/>
  <c r="R7543" i="1"/>
  <c r="R7507" i="1"/>
  <c r="R8099" i="1"/>
  <c r="S8099" i="1" s="1"/>
  <c r="Q8031" i="1"/>
  <c r="Q8187" i="1"/>
  <c r="R8179" i="1"/>
  <c r="R7595" i="1"/>
  <c r="Q7595" i="1"/>
  <c r="R8223" i="1"/>
  <c r="Q8223" i="1"/>
  <c r="R7651" i="1"/>
  <c r="Q7651" i="1"/>
  <c r="R8475" i="1"/>
  <c r="Q8475" i="1"/>
  <c r="R8439" i="1"/>
  <c r="Q8439" i="1"/>
  <c r="Q8435" i="1"/>
  <c r="Q7575" i="1"/>
  <c r="R8267" i="1"/>
  <c r="Q8267" i="1"/>
  <c r="R8551" i="1"/>
  <c r="Q8551" i="1"/>
  <c r="R7747" i="1"/>
  <c r="Q7747" i="1"/>
  <c r="R7999" i="1"/>
  <c r="Q7999" i="1"/>
  <c r="R7995" i="1"/>
  <c r="Q7995" i="1"/>
  <c r="R8507" i="1"/>
  <c r="Q8507" i="1"/>
  <c r="R7799" i="1"/>
  <c r="R8563" i="1"/>
  <c r="Q8563" i="1"/>
  <c r="R7846" i="1"/>
  <c r="Q7846" i="1"/>
  <c r="R7874" i="1"/>
  <c r="Q7874" i="1"/>
  <c r="Q7494" i="1"/>
  <c r="R7494" i="1"/>
  <c r="R7522" i="1"/>
  <c r="Q7522" i="1"/>
  <c r="R8378" i="1"/>
  <c r="Q8378" i="1"/>
  <c r="R8342" i="1"/>
  <c r="R8338" i="1"/>
  <c r="Q8338" i="1"/>
  <c r="Q8302" i="1"/>
  <c r="R8302" i="1"/>
  <c r="R7538" i="1"/>
  <c r="Q7538" i="1"/>
  <c r="R8198" i="1"/>
  <c r="Q8198" i="1"/>
  <c r="R8194" i="1"/>
  <c r="Q8194" i="1"/>
  <c r="Q8062" i="1"/>
  <c r="R8146" i="1"/>
  <c r="Q8146" i="1"/>
  <c r="Q8142" i="1"/>
  <c r="R8142" i="1"/>
  <c r="R8042" i="1"/>
  <c r="Q8042" i="1"/>
  <c r="R7599" i="1"/>
  <c r="R8259" i="1"/>
  <c r="R8207" i="1"/>
  <c r="R7975" i="1"/>
  <c r="Q7919" i="1"/>
  <c r="R7915" i="1"/>
  <c r="Q7690" i="1"/>
  <c r="R7690" i="1"/>
  <c r="R8294" i="1"/>
  <c r="Q8294" i="1"/>
  <c r="R8226" i="1"/>
  <c r="Q8226" i="1"/>
  <c r="R8222" i="1"/>
  <c r="Q8222" i="1"/>
  <c r="R7650" i="1"/>
  <c r="Q7650" i="1"/>
  <c r="Q7614" i="1"/>
  <c r="R7614" i="1"/>
  <c r="Q8402" i="1"/>
  <c r="R8402" i="1"/>
  <c r="R7638" i="1"/>
  <c r="R8266" i="1"/>
  <c r="Q8266" i="1"/>
  <c r="R7814" i="1"/>
  <c r="Q7814" i="1"/>
  <c r="R7778" i="1"/>
  <c r="Q7778" i="1"/>
  <c r="Q7966" i="1"/>
  <c r="R7966" i="1"/>
  <c r="R7962" i="1"/>
  <c r="Q7962" i="1"/>
  <c r="Q7798" i="1"/>
  <c r="R7798" i="1"/>
  <c r="R8502" i="1"/>
  <c r="Q8502" i="1"/>
  <c r="Q8562" i="1"/>
  <c r="R8562" i="1"/>
  <c r="R8558" i="1"/>
  <c r="Q8558" i="1"/>
  <c r="R7978" i="1"/>
  <c r="Q7978" i="1"/>
  <c r="R8321" i="1"/>
  <c r="Q8321" i="1"/>
  <c r="Q7869" i="1"/>
  <c r="R7869" i="1"/>
  <c r="R7897" i="1"/>
  <c r="Q7897" i="1"/>
  <c r="Q7893" i="1"/>
  <c r="R7893" i="1"/>
  <c r="Q8309" i="1"/>
  <c r="R8309" i="1"/>
  <c r="Q7481" i="1"/>
  <c r="Q8365" i="1"/>
  <c r="R8365" i="1"/>
  <c r="R7505" i="1"/>
  <c r="Q8197" i="1"/>
  <c r="Q8065" i="1"/>
  <c r="R8117" i="1"/>
  <c r="Q8117" i="1"/>
  <c r="R8041" i="1"/>
  <c r="Q8041" i="1"/>
  <c r="Q7682" i="1"/>
  <c r="Q7646" i="1"/>
  <c r="R7742" i="1"/>
  <c r="Q7734" i="1"/>
  <c r="R7489" i="1"/>
  <c r="R8101" i="1"/>
  <c r="Q8113" i="1"/>
  <c r="Q8077" i="1"/>
  <c r="Q8009" i="1"/>
  <c r="Q7613" i="1"/>
  <c r="R7613" i="1"/>
  <c r="Q7577" i="1"/>
  <c r="R7577" i="1"/>
  <c r="R8273" i="1"/>
  <c r="Q8273" i="1"/>
  <c r="Q7965" i="1"/>
  <c r="R7797" i="1"/>
  <c r="Q7797" i="1"/>
  <c r="Q8497" i="1"/>
  <c r="R8497" i="1"/>
  <c r="R8525" i="1"/>
  <c r="Q8525" i="1"/>
  <c r="R7753" i="1"/>
  <c r="S7753" i="1" s="1"/>
  <c r="Q8320" i="1"/>
  <c r="R8320" i="1"/>
  <c r="R7552" i="1"/>
  <c r="Q7552" i="1"/>
  <c r="R7516" i="1"/>
  <c r="Q7516" i="1"/>
  <c r="R8308" i="1"/>
  <c r="Q8308" i="1"/>
  <c r="Q8164" i="1"/>
  <c r="R8164" i="1"/>
  <c r="R8020" i="1"/>
  <c r="Q8020" i="1"/>
  <c r="R8080" i="1"/>
  <c r="Q8080" i="1"/>
  <c r="Q8012" i="1"/>
  <c r="R8012" i="1"/>
  <c r="R7681" i="1"/>
  <c r="S7681" i="1" s="1"/>
  <c r="Q8229" i="1"/>
  <c r="R7621" i="1"/>
  <c r="R8445" i="1"/>
  <c r="R8265" i="1"/>
  <c r="R7809" i="1"/>
  <c r="Q7985" i="1"/>
  <c r="Q7949" i="1"/>
  <c r="Q7721" i="1"/>
  <c r="S7721" i="1" s="1"/>
  <c r="R7500" i="1"/>
  <c r="Q7904" i="1"/>
  <c r="Q7492" i="1"/>
  <c r="R8344" i="1"/>
  <c r="Q8340" i="1"/>
  <c r="R8300" i="1"/>
  <c r="Q8328" i="1"/>
  <c r="Q8068" i="1"/>
  <c r="R8140" i="1"/>
  <c r="R8040" i="1"/>
  <c r="Q8040" i="1"/>
  <c r="R7684" i="1"/>
  <c r="Q7684" i="1"/>
  <c r="R8448" i="1"/>
  <c r="Q8448" i="1"/>
  <c r="Q8280" i="1"/>
  <c r="R8280" i="1"/>
  <c r="R7576" i="1"/>
  <c r="Q7576" i="1"/>
  <c r="R7604" i="1"/>
  <c r="Q7604" i="1"/>
  <c r="R7932" i="1"/>
  <c r="R7928" i="1"/>
  <c r="Q7792" i="1"/>
  <c r="R7792" i="1"/>
  <c r="Q7724" i="1"/>
  <c r="R7724" i="1"/>
  <c r="Q7699" i="1"/>
  <c r="R7699" i="1"/>
  <c r="R8359" i="1"/>
  <c r="Q8359" i="1"/>
  <c r="R8355" i="1"/>
  <c r="Q8355" i="1"/>
  <c r="R7555" i="1"/>
  <c r="Q7555" i="1"/>
  <c r="Q7831" i="1"/>
  <c r="R7831" i="1"/>
  <c r="R8339" i="1"/>
  <c r="Q8339" i="1"/>
  <c r="Q8119" i="1"/>
  <c r="R8119" i="1"/>
  <c r="Q8143" i="1"/>
  <c r="R8143" i="1"/>
  <c r="Q8011" i="1"/>
  <c r="R8011" i="1"/>
  <c r="R8420" i="1"/>
  <c r="Q8436" i="1"/>
  <c r="R7632" i="1"/>
  <c r="Q7632" i="1"/>
  <c r="R8264" i="1"/>
  <c r="Q8264" i="1"/>
  <c r="R8548" i="1"/>
  <c r="R7956" i="1"/>
  <c r="R7788" i="1"/>
  <c r="R7784" i="1"/>
  <c r="Q7784" i="1"/>
  <c r="R8520" i="1"/>
  <c r="Q8520" i="1"/>
  <c r="Q7567" i="1"/>
  <c r="R8379" i="1"/>
  <c r="R7859" i="1"/>
  <c r="Q7511" i="1"/>
  <c r="R7819" i="1"/>
  <c r="S7819" i="1" s="1"/>
  <c r="R8199" i="1"/>
  <c r="R8067" i="1"/>
  <c r="R8159" i="1"/>
  <c r="R8155" i="1"/>
  <c r="R7691" i="1"/>
  <c r="R8227" i="1"/>
  <c r="Q8227" i="1"/>
  <c r="R8287" i="1"/>
  <c r="Q8287" i="1"/>
  <c r="R7587" i="1"/>
  <c r="Q7587" i="1"/>
  <c r="R8471" i="1"/>
  <c r="Q8471" i="1"/>
  <c r="R8215" i="1"/>
  <c r="Q8215" i="1"/>
  <c r="R8243" i="1"/>
  <c r="Q8243" i="1"/>
  <c r="R8519" i="1"/>
  <c r="Q8519" i="1"/>
  <c r="R7971" i="1"/>
  <c r="Q7971" i="1"/>
  <c r="Q7935" i="1"/>
  <c r="R7935" i="1"/>
  <c r="R7963" i="1"/>
  <c r="Q7963" i="1"/>
  <c r="R7767" i="1"/>
  <c r="Q7767" i="1"/>
  <c r="R8531" i="1"/>
  <c r="Q8531" i="1"/>
  <c r="Q8326" i="1"/>
  <c r="S8326" i="1" s="1"/>
  <c r="R7530" i="1"/>
  <c r="Q7530" i="1"/>
  <c r="Q7526" i="1"/>
  <c r="R7526" i="1"/>
  <c r="R7834" i="1"/>
  <c r="Q7834" i="1"/>
  <c r="Q7518" i="1"/>
  <c r="R7518" i="1"/>
  <c r="R7862" i="1"/>
  <c r="Q7862" i="1"/>
  <c r="R8370" i="1"/>
  <c r="Q8370" i="1"/>
  <c r="Q8334" i="1"/>
  <c r="R8334" i="1"/>
  <c r="Q7850" i="1"/>
  <c r="R7850" i="1"/>
  <c r="R8102" i="1"/>
  <c r="Q8102" i="1"/>
  <c r="Q8066" i="1"/>
  <c r="Q8118" i="1"/>
  <c r="R8118" i="1"/>
  <c r="Q8018" i="1"/>
  <c r="R8018" i="1"/>
  <c r="R8110" i="1"/>
  <c r="Q8110" i="1"/>
  <c r="R8138" i="1"/>
  <c r="Q8138" i="1"/>
  <c r="R7683" i="1"/>
  <c r="S7683" i="1" s="1"/>
  <c r="R7631" i="1"/>
  <c r="S7631" i="1" s="1"/>
  <c r="R8483" i="1"/>
  <c r="Q7591" i="1"/>
  <c r="Q8271" i="1"/>
  <c r="R7943" i="1"/>
  <c r="R8003" i="1"/>
  <c r="R7775" i="1"/>
  <c r="Q7759" i="1"/>
  <c r="S7759" i="1" s="1"/>
  <c r="R8262" i="1"/>
  <c r="Q8262" i="1"/>
  <c r="R8258" i="1"/>
  <c r="Q8258" i="1"/>
  <c r="R8478" i="1"/>
  <c r="Q8478" i="1"/>
  <c r="R7618" i="1"/>
  <c r="Q7618" i="1"/>
  <c r="R7582" i="1"/>
  <c r="Q7582" i="1"/>
  <c r="Q7578" i="1"/>
  <c r="R7578" i="1"/>
  <c r="Q8466" i="1"/>
  <c r="R8466" i="1"/>
  <c r="R8426" i="1"/>
  <c r="Q8426" i="1"/>
  <c r="Q7942" i="1"/>
  <c r="R7942" i="1"/>
  <c r="R7970" i="1"/>
  <c r="Q7970" i="1"/>
  <c r="R7738" i="1"/>
  <c r="Q7738" i="1"/>
  <c r="Q7766" i="1"/>
  <c r="R7766" i="1"/>
  <c r="R7922" i="1"/>
  <c r="Q7922" i="1"/>
  <c r="R8530" i="1"/>
  <c r="Q8530" i="1"/>
  <c r="R8526" i="1"/>
  <c r="Q8526" i="1"/>
  <c r="R8490" i="1"/>
  <c r="Q8490" i="1"/>
  <c r="S7697" i="1"/>
  <c r="R7533" i="1"/>
  <c r="Q8317" i="1"/>
  <c r="R8317" i="1"/>
  <c r="R7865" i="1"/>
  <c r="Q7865" i="1"/>
  <c r="Q7861" i="1"/>
  <c r="R7861" i="1"/>
  <c r="R7857" i="1"/>
  <c r="Q7857" i="1"/>
  <c r="Q8333" i="1"/>
  <c r="R8333" i="1"/>
  <c r="Q8181" i="1"/>
  <c r="R8181" i="1"/>
  <c r="Q8169" i="1"/>
  <c r="R8169" i="1"/>
  <c r="R8385" i="1"/>
  <c r="Q7525" i="1"/>
  <c r="R7553" i="1"/>
  <c r="Q7485" i="1"/>
  <c r="R8373" i="1"/>
  <c r="Q8037" i="1"/>
  <c r="R8149" i="1"/>
  <c r="Q8081" i="1"/>
  <c r="Q8013" i="1"/>
  <c r="R7665" i="1"/>
  <c r="Q8485" i="1"/>
  <c r="R7609" i="1"/>
  <c r="Q7609" i="1"/>
  <c r="R7637" i="1"/>
  <c r="Q7637" i="1"/>
  <c r="R8397" i="1"/>
  <c r="R7569" i="1"/>
  <c r="R8581" i="1"/>
  <c r="Q8581" i="1"/>
  <c r="R7933" i="1"/>
  <c r="R7733" i="1"/>
  <c r="Q7733" i="1"/>
  <c r="Q7757" i="1"/>
  <c r="R7757" i="1"/>
  <c r="Q8493" i="1"/>
  <c r="R8493" i="1"/>
  <c r="Q8553" i="1"/>
  <c r="Q8376" i="1"/>
  <c r="R8376" i="1"/>
  <c r="R7484" i="1"/>
  <c r="Q7484" i="1"/>
  <c r="R7512" i="1"/>
  <c r="Q7512" i="1"/>
  <c r="R7820" i="1"/>
  <c r="Q7820" i="1"/>
  <c r="R8024" i="1"/>
  <c r="Q8024" i="1"/>
  <c r="Q8084" i="1"/>
  <c r="R8084" i="1"/>
  <c r="Q8048" i="1"/>
  <c r="R8048" i="1"/>
  <c r="Q8261" i="1"/>
  <c r="R8289" i="1"/>
  <c r="R7589" i="1"/>
  <c r="S7589" i="1" s="1"/>
  <c r="R7649" i="1"/>
  <c r="S7649" i="1" s="1"/>
  <c r="R8201" i="1"/>
  <c r="R7973" i="1"/>
  <c r="R7777" i="1"/>
  <c r="R7801" i="1"/>
  <c r="R8561" i="1"/>
  <c r="Q7917" i="1"/>
  <c r="R7945" i="1"/>
  <c r="R7844" i="1"/>
  <c r="R7560" i="1"/>
  <c r="S7560" i="1" s="1"/>
  <c r="R7556" i="1"/>
  <c r="R7896" i="1"/>
  <c r="Q7504" i="1"/>
  <c r="R8176" i="1"/>
  <c r="R8044" i="1"/>
  <c r="R8104" i="1"/>
  <c r="Q8104" i="1"/>
  <c r="S7668" i="1"/>
  <c r="R8256" i="1"/>
  <c r="Q8256" i="1"/>
  <c r="Q8476" i="1"/>
  <c r="R8476" i="1"/>
  <c r="R8408" i="1"/>
  <c r="Q8408" i="1"/>
  <c r="R7608" i="1"/>
  <c r="Q7608" i="1"/>
  <c r="Q7636" i="1"/>
  <c r="R7636" i="1"/>
  <c r="R8576" i="1"/>
  <c r="Q8576" i="1"/>
  <c r="R7768" i="1"/>
  <c r="R7760" i="1"/>
  <c r="Q7760" i="1"/>
  <c r="R7980" i="1"/>
  <c r="Q7980" i="1"/>
  <c r="R8387" i="1"/>
  <c r="Q8387" i="1"/>
  <c r="R7839" i="1"/>
  <c r="R8375" i="1"/>
  <c r="Q8375" i="1"/>
  <c r="Q8307" i="1"/>
  <c r="R7855" i="1"/>
  <c r="Q7855" i="1"/>
  <c r="Q8023" i="1"/>
  <c r="Q8015" i="1"/>
  <c r="R8139" i="1"/>
  <c r="Q8139" i="1"/>
  <c r="R7596" i="1"/>
  <c r="Q8276" i="1"/>
  <c r="Q8428" i="1"/>
  <c r="Q7664" i="1"/>
  <c r="R7664" i="1"/>
  <c r="R7812" i="1"/>
  <c r="R8516" i="1"/>
  <c r="R8572" i="1"/>
  <c r="Q7960" i="1"/>
  <c r="R7924" i="1"/>
  <c r="Q7916" i="1"/>
  <c r="Q8008" i="1"/>
  <c r="R8008" i="1"/>
  <c r="R7907" i="1"/>
  <c r="R7515" i="1"/>
  <c r="R7887" i="1"/>
  <c r="S7887" i="1" s="1"/>
  <c r="R7883" i="1"/>
  <c r="S7883" i="1" s="1"/>
  <c r="R8071" i="1"/>
  <c r="S8071" i="1" s="1"/>
  <c r="R8035" i="1"/>
  <c r="R8095" i="1"/>
  <c r="R8027" i="1"/>
  <c r="S8027" i="1" s="1"/>
  <c r="R8263" i="1"/>
  <c r="Q8263" i="1"/>
  <c r="R8291" i="1"/>
  <c r="Q8291" i="1"/>
  <c r="R8479" i="1"/>
  <c r="Q8479" i="1"/>
  <c r="R7619" i="1"/>
  <c r="Q7619" i="1"/>
  <c r="R8247" i="1"/>
  <c r="Q8247" i="1"/>
  <c r="R7579" i="1"/>
  <c r="Q7579" i="1"/>
  <c r="Q8403" i="1"/>
  <c r="R8403" i="1"/>
  <c r="R8399" i="1"/>
  <c r="Q8399" i="1"/>
  <c r="Q8395" i="1"/>
  <c r="R8395" i="1"/>
  <c r="R8583" i="1"/>
  <c r="Q8583" i="1"/>
  <c r="R7807" i="1"/>
  <c r="Q7807" i="1"/>
  <c r="Q7771" i="1"/>
  <c r="R7735" i="1"/>
  <c r="Q7735" i="1"/>
  <c r="R7763" i="1"/>
  <c r="Q7763" i="1"/>
  <c r="R8499" i="1"/>
  <c r="Q8499" i="1"/>
  <c r="R8555" i="1"/>
  <c r="Q8555" i="1"/>
  <c r="R8390" i="1"/>
  <c r="Q8390" i="1"/>
  <c r="R7842" i="1"/>
  <c r="Q7842" i="1"/>
  <c r="R8350" i="1"/>
  <c r="Q8350" i="1"/>
  <c r="R7898" i="1"/>
  <c r="Q7898" i="1"/>
  <c r="Q7550" i="1"/>
  <c r="R7550" i="1"/>
  <c r="Q7514" i="1"/>
  <c r="R7514" i="1"/>
  <c r="R8306" i="1"/>
  <c r="Q8306" i="1"/>
  <c r="Q8366" i="1"/>
  <c r="R8366" i="1"/>
  <c r="R8362" i="1"/>
  <c r="Q8362" i="1"/>
  <c r="Q8070" i="1"/>
  <c r="R8070" i="1"/>
  <c r="R8154" i="1"/>
  <c r="Q8154" i="1"/>
  <c r="Q8150" i="1"/>
  <c r="R8150" i="1"/>
  <c r="R8114" i="1"/>
  <c r="Q8114" i="1"/>
  <c r="Q8014" i="1"/>
  <c r="S8014" i="1" s="1"/>
  <c r="R8010" i="1"/>
  <c r="S8010" i="1" s="1"/>
  <c r="R7655" i="1"/>
  <c r="R8251" i="1"/>
  <c r="R8239" i="1"/>
  <c r="R7939" i="1"/>
  <c r="S7939" i="1" s="1"/>
  <c r="Q7743" i="1"/>
  <c r="S7743" i="1" s="1"/>
  <c r="Q7739" i="1"/>
  <c r="Q7951" i="1"/>
  <c r="Q8454" i="1"/>
  <c r="R8290" i="1"/>
  <c r="Q8290" i="1"/>
  <c r="Q8286" i="1"/>
  <c r="R8286" i="1"/>
  <c r="Q8218" i="1"/>
  <c r="R8218" i="1"/>
  <c r="R8214" i="1"/>
  <c r="Q8214" i="1"/>
  <c r="R7642" i="1"/>
  <c r="Q7642" i="1"/>
  <c r="Q8238" i="1"/>
  <c r="R8238" i="1"/>
  <c r="R8430" i="1"/>
  <c r="Q8430" i="1"/>
  <c r="R8458" i="1"/>
  <c r="Q8458" i="1"/>
  <c r="R8582" i="1"/>
  <c r="Q8582" i="1"/>
  <c r="Q8002" i="1"/>
  <c r="R8002" i="1"/>
  <c r="R7802" i="1"/>
  <c r="Q7802" i="1"/>
  <c r="Q7990" i="1"/>
  <c r="R7990" i="1"/>
  <c r="R7762" i="1"/>
  <c r="Q7762" i="1"/>
  <c r="Q7982" i="1"/>
  <c r="R7982" i="1"/>
  <c r="Q8494" i="1"/>
  <c r="R8494" i="1"/>
  <c r="R8554" i="1"/>
  <c r="Q8554" i="1"/>
  <c r="Q8357" i="1"/>
  <c r="R8357" i="1"/>
  <c r="R8353" i="1"/>
  <c r="Q8353" i="1"/>
  <c r="Q8377" i="1"/>
  <c r="R8377" i="1"/>
  <c r="R7829" i="1"/>
  <c r="Q7829" i="1"/>
  <c r="R7825" i="1"/>
  <c r="Q7825" i="1"/>
  <c r="Q7885" i="1"/>
  <c r="R7885" i="1"/>
  <c r="R8301" i="1"/>
  <c r="Q8301" i="1"/>
  <c r="Q8297" i="1"/>
  <c r="R8297" i="1"/>
  <c r="Q8029" i="1"/>
  <c r="R8029" i="1"/>
  <c r="Q8049" i="1"/>
  <c r="Q7678" i="1"/>
  <c r="Q7574" i="1"/>
  <c r="Q7790" i="1"/>
  <c r="Q7521" i="1"/>
  <c r="Q7549" i="1"/>
  <c r="R7513" i="1"/>
  <c r="R8153" i="1"/>
  <c r="R8021" i="1"/>
  <c r="Q8145" i="1"/>
  <c r="R8173" i="1"/>
  <c r="R8453" i="1"/>
  <c r="R8225" i="1"/>
  <c r="Q8225" i="1"/>
  <c r="Q8217" i="1"/>
  <c r="R8213" i="1"/>
  <c r="Q7641" i="1"/>
  <c r="R7641" i="1"/>
  <c r="R8549" i="1"/>
  <c r="Q8549" i="1"/>
  <c r="Q8577" i="1"/>
  <c r="Q7961" i="1"/>
  <c r="Q7957" i="1"/>
  <c r="R7789" i="1"/>
  <c r="Q7789" i="1"/>
  <c r="Q8521" i="1"/>
  <c r="R8521" i="1"/>
  <c r="R8352" i="1"/>
  <c r="Q8352" i="1"/>
  <c r="Q8372" i="1"/>
  <c r="R8372" i="1"/>
  <c r="R7544" i="1"/>
  <c r="Q7544" i="1"/>
  <c r="Q7540" i="1"/>
  <c r="R7540" i="1"/>
  <c r="R7476" i="1"/>
  <c r="Q8124" i="1"/>
  <c r="R8088" i="1"/>
  <c r="Q8088" i="1"/>
  <c r="Q8052" i="1"/>
  <c r="R8052" i="1"/>
  <c r="Q8481" i="1"/>
  <c r="Q8285" i="1"/>
  <c r="Q7585" i="1"/>
  <c r="R7645" i="1"/>
  <c r="Q8429" i="1"/>
  <c r="R8233" i="1"/>
  <c r="S8233" i="1" s="1"/>
  <c r="Q7941" i="1"/>
  <c r="R7937" i="1"/>
  <c r="S7937" i="1" s="1"/>
  <c r="Q7737" i="1"/>
  <c r="R7913" i="1"/>
  <c r="S7913" i="1" s="1"/>
  <c r="Q7908" i="1"/>
  <c r="R7872" i="1"/>
  <c r="Q7836" i="1"/>
  <c r="R7488" i="1"/>
  <c r="R7548" i="1"/>
  <c r="R7568" i="1"/>
  <c r="S7568" i="1" s="1"/>
  <c r="R8180" i="1"/>
  <c r="R8112" i="1"/>
  <c r="S8112" i="1" s="1"/>
  <c r="Q8076" i="1"/>
  <c r="Q8136" i="1"/>
  <c r="R7628" i="1"/>
  <c r="Q7628" i="1"/>
  <c r="Q8288" i="1"/>
  <c r="R8288" i="1"/>
  <c r="R8412" i="1"/>
  <c r="Q8412" i="1"/>
  <c r="R8472" i="1"/>
  <c r="Q8472" i="1"/>
  <c r="R8400" i="1"/>
  <c r="Q8400" i="1"/>
  <c r="Q7572" i="1"/>
  <c r="R7572" i="1"/>
  <c r="R7780" i="1"/>
  <c r="Q7780" i="1"/>
  <c r="R8544" i="1"/>
  <c r="Q8544" i="1"/>
  <c r="R7920" i="1"/>
  <c r="Q7920" i="1"/>
  <c r="R8391" i="1"/>
  <c r="Q8391" i="1"/>
  <c r="R8315" i="1"/>
  <c r="Q8335" i="1"/>
  <c r="R8335" i="1"/>
  <c r="R7851" i="1"/>
  <c r="Q7851" i="1"/>
  <c r="R8163" i="1"/>
  <c r="Q8163" i="1"/>
  <c r="R8063" i="1"/>
  <c r="Q8063" i="1"/>
  <c r="Q8087" i="1"/>
  <c r="Q8019" i="1"/>
  <c r="R7660" i="1"/>
  <c r="S7660" i="1" s="1"/>
  <c r="R8444" i="1"/>
  <c r="R7600" i="1"/>
  <c r="Q7600" i="1"/>
  <c r="R7972" i="1"/>
  <c r="Q7776" i="1"/>
  <c r="R8540" i="1"/>
  <c r="R7948" i="1"/>
  <c r="Q7752" i="1"/>
  <c r="R7531" i="1"/>
  <c r="Q7559" i="1"/>
  <c r="Q8351" i="1"/>
  <c r="R7483" i="1"/>
  <c r="Q7823" i="1"/>
  <c r="Q8299" i="1"/>
  <c r="R8039" i="1"/>
  <c r="R8091" i="1"/>
  <c r="S8091" i="1" s="1"/>
  <c r="R8079" i="1"/>
  <c r="S8079" i="1" s="1"/>
  <c r="R7687" i="1"/>
  <c r="S7667" i="1"/>
  <c r="Q8415" i="1"/>
  <c r="R8415" i="1"/>
  <c r="Q8219" i="1"/>
  <c r="R8219" i="1"/>
  <c r="R8279" i="1"/>
  <c r="Q8279" i="1"/>
  <c r="R7611" i="1"/>
  <c r="Q7611" i="1"/>
  <c r="R8431" i="1"/>
  <c r="Q8431" i="1"/>
  <c r="R8463" i="1"/>
  <c r="Q8463" i="1"/>
  <c r="R8235" i="1"/>
  <c r="R8543" i="1"/>
  <c r="Q8543" i="1"/>
  <c r="R8535" i="1"/>
  <c r="Q8535" i="1"/>
  <c r="R7923" i="1"/>
  <c r="Q7923" i="1"/>
  <c r="R8495" i="1"/>
  <c r="Q8495" i="1"/>
  <c r="Q7983" i="1"/>
  <c r="R8523" i="1"/>
  <c r="Q8523" i="1"/>
  <c r="R7878" i="1"/>
  <c r="R7906" i="1"/>
  <c r="Q7906" i="1"/>
  <c r="Q7870" i="1"/>
  <c r="R7870" i="1"/>
  <c r="R7490" i="1"/>
  <c r="Q7490" i="1"/>
  <c r="Q7486" i="1"/>
  <c r="R7486" i="1"/>
  <c r="R7826" i="1"/>
  <c r="Q7826" i="1"/>
  <c r="Q7510" i="1"/>
  <c r="R7510" i="1"/>
  <c r="Q7886" i="1"/>
  <c r="R8298" i="1"/>
  <c r="Q8298" i="1"/>
  <c r="Q8126" i="1"/>
  <c r="R8126" i="1"/>
  <c r="R8122" i="1"/>
  <c r="Q8122" i="1"/>
  <c r="Q8086" i="1"/>
  <c r="R8086" i="1"/>
  <c r="R8178" i="1"/>
  <c r="Q8178" i="1"/>
  <c r="R8078" i="1"/>
  <c r="Q8074" i="1"/>
  <c r="Q7679" i="1"/>
  <c r="R7623" i="1"/>
  <c r="R7647" i="1"/>
  <c r="R7803" i="1"/>
  <c r="Q7991" i="1"/>
  <c r="R8422" i="1"/>
  <c r="Q8422" i="1"/>
  <c r="R8418" i="1"/>
  <c r="Q8418" i="1"/>
  <c r="R8250" i="1"/>
  <c r="Q8250" i="1"/>
  <c r="R8246" i="1"/>
  <c r="Q8246" i="1"/>
  <c r="Q7610" i="1"/>
  <c r="R7610" i="1"/>
  <c r="R8206" i="1"/>
  <c r="Q8206" i="1"/>
  <c r="R7570" i="1"/>
  <c r="Q7570" i="1"/>
  <c r="R8394" i="1"/>
  <c r="Q8394" i="1"/>
  <c r="R8550" i="1"/>
  <c r="Q8550" i="1"/>
  <c r="Q8546" i="1"/>
  <c r="R8546" i="1"/>
  <c r="Q7930" i="1"/>
  <c r="R7930" i="1"/>
  <c r="Q7958" i="1"/>
  <c r="R7958" i="1"/>
  <c r="Q7954" i="1"/>
  <c r="R7954" i="1"/>
  <c r="Q7950" i="1"/>
  <c r="R7950" i="1"/>
  <c r="R7754" i="1"/>
  <c r="Q7754" i="1"/>
  <c r="R8522" i="1"/>
  <c r="Q8522" i="1"/>
  <c r="Q8389" i="1"/>
  <c r="R7529" i="1"/>
  <c r="R7557" i="1"/>
  <c r="R8313" i="1"/>
  <c r="Q8313" i="1"/>
  <c r="R7889" i="1"/>
  <c r="Q7889" i="1"/>
  <c r="R7821" i="1"/>
  <c r="Q7821" i="1"/>
  <c r="Q7849" i="1"/>
  <c r="R7849" i="1"/>
  <c r="Q7537" i="1"/>
  <c r="R8033" i="1"/>
  <c r="Q8033" i="1"/>
  <c r="Q8157" i="1"/>
  <c r="R8157" i="1"/>
  <c r="Q8057" i="1"/>
  <c r="R8085" i="1"/>
  <c r="R7606" i="1"/>
  <c r="R7758" i="1"/>
  <c r="Q7517" i="1"/>
  <c r="R7545" i="1"/>
  <c r="Q7509" i="1"/>
  <c r="Q8093" i="1"/>
  <c r="R8089" i="1"/>
  <c r="Q8053" i="1"/>
  <c r="R8177" i="1"/>
  <c r="R7677" i="1"/>
  <c r="Q7677" i="1"/>
  <c r="Q7597" i="1"/>
  <c r="R7597" i="1"/>
  <c r="S8421" i="1"/>
  <c r="Q8477" i="1"/>
  <c r="R8477" i="1"/>
  <c r="Q8277" i="1"/>
  <c r="R8277" i="1"/>
  <c r="R8433" i="1"/>
  <c r="Q8433" i="1"/>
  <c r="Q8269" i="1"/>
  <c r="R8269" i="1"/>
  <c r="Q8425" i="1"/>
  <c r="R8425" i="1"/>
  <c r="Q7813" i="1"/>
  <c r="R7813" i="1"/>
  <c r="Q8517" i="1"/>
  <c r="R8517" i="1"/>
  <c r="Q8573" i="1"/>
  <c r="R8573" i="1"/>
  <c r="Q7925" i="1"/>
  <c r="R7925" i="1"/>
  <c r="Q7729" i="1"/>
  <c r="Q7725" i="1"/>
  <c r="R7725" i="1"/>
  <c r="Q8489" i="1"/>
  <c r="R8489" i="1"/>
  <c r="R7868" i="1"/>
  <c r="Q7868" i="1"/>
  <c r="Q8312" i="1"/>
  <c r="R8312" i="1"/>
  <c r="R8368" i="1"/>
  <c r="Q8368" i="1"/>
  <c r="Q7508" i="1"/>
  <c r="R7508" i="1"/>
  <c r="Q8064" i="1"/>
  <c r="R8064" i="1"/>
  <c r="Q8056" i="1"/>
  <c r="R8056" i="1"/>
  <c r="Q8253" i="1"/>
  <c r="Q7617" i="1"/>
  <c r="Q8245" i="1"/>
  <c r="R8393" i="1"/>
  <c r="Q8005" i="1"/>
  <c r="R7969" i="1"/>
  <c r="R7997" i="1"/>
  <c r="Q7769" i="1"/>
  <c r="Q7793" i="1"/>
  <c r="Q7700" i="1"/>
  <c r="Q8388" i="1"/>
  <c r="R7840" i="1"/>
  <c r="S7840" i="1" s="1"/>
  <c r="Q7900" i="1"/>
  <c r="Q7864" i="1"/>
  <c r="R7892" i="1"/>
  <c r="Q7480" i="1"/>
  <c r="Q8360" i="1"/>
  <c r="Q8152" i="1"/>
  <c r="S8152" i="1" s="1"/>
  <c r="Q8116" i="1"/>
  <c r="S8116" i="1" s="1"/>
  <c r="R8144" i="1"/>
  <c r="S8144" i="1" s="1"/>
  <c r="R8168" i="1"/>
  <c r="R7656" i="1"/>
  <c r="Q7656" i="1"/>
  <c r="R8224" i="1"/>
  <c r="Q8224" i="1"/>
  <c r="R8464" i="1"/>
  <c r="Q8464" i="1"/>
  <c r="R8204" i="1"/>
  <c r="Q8204" i="1"/>
  <c r="Q7744" i="1"/>
  <c r="R7744" i="1"/>
  <c r="R8512" i="1"/>
  <c r="Q8512" i="1"/>
  <c r="R8568" i="1"/>
  <c r="Q8568" i="1"/>
  <c r="Q7732" i="1"/>
  <c r="Q7944" i="1"/>
  <c r="S7715" i="1"/>
  <c r="Q7503" i="1"/>
  <c r="R7503" i="1"/>
  <c r="Q8327" i="1"/>
  <c r="R8327" i="1"/>
  <c r="Q7519" i="1"/>
  <c r="Q7827" i="1"/>
  <c r="R7475" i="1"/>
  <c r="Q7475" i="1"/>
  <c r="R8135" i="1"/>
  <c r="Q8135" i="1"/>
  <c r="Q8195" i="1"/>
  <c r="R8195" i="1"/>
  <c r="Q8191" i="1"/>
  <c r="R8191" i="1"/>
  <c r="R8183" i="1"/>
  <c r="Q8183" i="1"/>
  <c r="Q8083" i="1"/>
  <c r="Q8292" i="1"/>
  <c r="S8292" i="1" s="1"/>
  <c r="R7588" i="1"/>
  <c r="Q8404" i="1"/>
  <c r="R8456" i="1"/>
  <c r="Q8456" i="1"/>
  <c r="R8004" i="1"/>
  <c r="Q7968" i="1"/>
  <c r="R7804" i="1"/>
  <c r="S7804" i="1" s="1"/>
  <c r="R8508" i="1"/>
  <c r="S8508" i="1" s="1"/>
  <c r="R8564" i="1"/>
  <c r="Q7816" i="1"/>
  <c r="Q7843" i="1"/>
  <c r="Q7903" i="1"/>
  <c r="R7523" i="1"/>
  <c r="R8371" i="1"/>
  <c r="S8371" i="1" s="1"/>
  <c r="Q8363" i="1"/>
  <c r="Q8103" i="1"/>
  <c r="S8103" i="1" s="1"/>
  <c r="Q8147" i="1"/>
  <c r="R8175" i="1"/>
  <c r="Q8423" i="1"/>
  <c r="R8423" i="1"/>
  <c r="Q8419" i="1"/>
  <c r="R8447" i="1"/>
  <c r="Q8447" i="1"/>
  <c r="R8283" i="1"/>
  <c r="Q8283" i="1"/>
  <c r="R8407" i="1"/>
  <c r="Q8407" i="1"/>
  <c r="R7643" i="1"/>
  <c r="Q7643" i="1"/>
  <c r="R7635" i="1"/>
  <c r="Q7635" i="1"/>
  <c r="R8459" i="1"/>
  <c r="Q8459" i="1"/>
  <c r="Q8007" i="1"/>
  <c r="R8579" i="1"/>
  <c r="Q8579" i="1"/>
  <c r="R8511" i="1"/>
  <c r="Q8511" i="1"/>
  <c r="R8503" i="1"/>
  <c r="Q8503" i="1"/>
  <c r="Q7955" i="1"/>
  <c r="R8559" i="1"/>
  <c r="Q8559" i="1"/>
  <c r="R7755" i="1"/>
  <c r="Q7755" i="1"/>
  <c r="R8491" i="1"/>
  <c r="Q8491" i="1"/>
  <c r="Q7910" i="1"/>
  <c r="R8354" i="1"/>
  <c r="Q8354" i="1"/>
  <c r="Q8382" i="1"/>
  <c r="R8382" i="1"/>
  <c r="R7554" i="1"/>
  <c r="Q7554" i="1"/>
  <c r="R7830" i="1"/>
  <c r="Q7830" i="1"/>
  <c r="R7890" i="1"/>
  <c r="Q7890" i="1"/>
  <c r="Q7542" i="1"/>
  <c r="R7542" i="1"/>
  <c r="R7506" i="1"/>
  <c r="Q7506" i="1"/>
  <c r="R8330" i="1"/>
  <c r="Q8330" i="1"/>
  <c r="R8162" i="1"/>
  <c r="Q8162" i="1"/>
  <c r="Q8030" i="1"/>
  <c r="R8030" i="1"/>
  <c r="Q8186" i="1"/>
  <c r="R8186" i="1"/>
  <c r="R8022" i="1"/>
  <c r="Q8022" i="1"/>
  <c r="R8050" i="1"/>
  <c r="Q8046" i="1"/>
  <c r="R8046" i="1"/>
  <c r="R8455" i="1"/>
  <c r="Q7615" i="1"/>
  <c r="R8275" i="1"/>
  <c r="R7931" i="1"/>
  <c r="S7931" i="1" s="1"/>
  <c r="Q7959" i="1"/>
  <c r="Q7731" i="1"/>
  <c r="Q6765" i="1"/>
  <c r="R6399" i="1"/>
  <c r="S6399" i="1" s="1"/>
  <c r="Q6824" i="1"/>
  <c r="R6649" i="1"/>
  <c r="Q7142" i="1"/>
  <c r="R7345" i="1"/>
  <c r="S6620" i="1"/>
  <c r="R6793" i="1"/>
  <c r="S7282" i="1"/>
  <c r="S6635" i="1"/>
  <c r="Q6230" i="1"/>
  <c r="R6762" i="1"/>
  <c r="Q6754" i="1"/>
  <c r="R7388" i="1"/>
  <c r="Q6855" i="1"/>
  <c r="Q6535" i="1"/>
  <c r="S6535" i="1" s="1"/>
  <c r="R6903" i="1"/>
  <c r="Q6733" i="1"/>
  <c r="Q6937" i="1"/>
  <c r="S7288" i="1"/>
  <c r="S6580" i="1"/>
  <c r="S6563" i="1"/>
  <c r="R7451" i="1"/>
  <c r="S6644" i="1"/>
  <c r="S6559" i="1"/>
  <c r="Q6511" i="1"/>
  <c r="S6511" i="1" s="1"/>
  <c r="S7251" i="1"/>
  <c r="R6463" i="1"/>
  <c r="S6463" i="1" s="1"/>
  <c r="S7298" i="1"/>
  <c r="S6627" i="1"/>
  <c r="R6487" i="1"/>
  <c r="S6487" i="1" s="1"/>
  <c r="Q6958" i="1"/>
  <c r="R6738" i="1"/>
  <c r="Q6942" i="1"/>
  <c r="S7290" i="1"/>
  <c r="S6631" i="1"/>
  <c r="S7245" i="1"/>
  <c r="S7244" i="1"/>
  <c r="S6617" i="1"/>
  <c r="Q7373" i="1"/>
  <c r="S6616" i="1"/>
  <c r="S6564" i="1"/>
  <c r="S7263" i="1"/>
  <c r="S6638" i="1"/>
  <c r="S6642" i="1"/>
  <c r="S7237" i="1"/>
  <c r="Q7084" i="1"/>
  <c r="Q7052" i="1"/>
  <c r="Q6846" i="1"/>
  <c r="Q6800" i="1"/>
  <c r="Q6217" i="1"/>
  <c r="R6503" i="1"/>
  <c r="S6503" i="1" s="1"/>
  <c r="R6225" i="1"/>
  <c r="R6678" i="1"/>
  <c r="S6637" i="1"/>
  <c r="S6656" i="1"/>
  <c r="R6391" i="1"/>
  <c r="S6391" i="1" s="1"/>
  <c r="Q7203" i="1"/>
  <c r="S6626" i="1"/>
  <c r="S6623" i="1"/>
  <c r="Q6375" i="1"/>
  <c r="S6375" i="1" s="1"/>
  <c r="R6778" i="1"/>
  <c r="R6770" i="1"/>
  <c r="R6746" i="1"/>
  <c r="R6950" i="1"/>
  <c r="S7252" i="1"/>
  <c r="R6899" i="1"/>
  <c r="S7283" i="1"/>
  <c r="Q7076" i="1"/>
  <c r="Q6648" i="1"/>
  <c r="Q7176" i="1"/>
  <c r="R7357" i="1"/>
  <c r="S6562" i="1"/>
  <c r="S6612" i="1"/>
  <c r="Q6479" i="1"/>
  <c r="S6479" i="1" s="1"/>
  <c r="Q6786" i="1"/>
  <c r="S6636" i="1"/>
  <c r="S7264" i="1"/>
  <c r="Q7053" i="1"/>
  <c r="R6217" i="1"/>
  <c r="R6789" i="1"/>
  <c r="S6570" i="1"/>
  <c r="R7047" i="1"/>
  <c r="S7262" i="1"/>
  <c r="S7266" i="1"/>
  <c r="R6874" i="1"/>
  <c r="R7170" i="1"/>
  <c r="R6949" i="1"/>
  <c r="S7246" i="1"/>
  <c r="S6643" i="1"/>
  <c r="R7018" i="1"/>
  <c r="R7196" i="1"/>
  <c r="S6652" i="1"/>
  <c r="Q7026" i="1"/>
  <c r="Q7188" i="1"/>
  <c r="R7162" i="1"/>
  <c r="R7207" i="1"/>
  <c r="Q6887" i="1"/>
  <c r="Q6933" i="1"/>
  <c r="Q7175" i="1"/>
  <c r="Q7149" i="1"/>
  <c r="Q6725" i="1"/>
  <c r="Q6917" i="1"/>
  <c r="Q6909" i="1"/>
  <c r="R7062" i="1"/>
  <c r="Q7199" i="1"/>
  <c r="R7070" i="1"/>
  <c r="R6682" i="1"/>
  <c r="R6415" i="1"/>
  <c r="S6415" i="1" s="1"/>
  <c r="R6527" i="1"/>
  <c r="S6527" i="1" s="1"/>
  <c r="S7276" i="1"/>
  <c r="Q6919" i="1"/>
  <c r="S7253" i="1"/>
  <c r="S7235" i="1"/>
  <c r="S7313" i="1"/>
  <c r="S7277" i="1"/>
  <c r="R6543" i="1"/>
  <c r="S6543" i="1" s="1"/>
  <c r="R6189" i="1"/>
  <c r="S6628" i="1"/>
  <c r="Q7459" i="1"/>
  <c r="Q6447" i="1"/>
  <c r="S6447" i="1" s="1"/>
  <c r="Q6214" i="1"/>
  <c r="Q7230" i="1"/>
  <c r="S7271" i="1"/>
  <c r="Q6455" i="1"/>
  <c r="S6455" i="1" s="1"/>
  <c r="Q6233" i="1"/>
  <c r="R6994" i="1"/>
  <c r="R6742" i="1"/>
  <c r="Q6845" i="1"/>
  <c r="R6986" i="1"/>
  <c r="R6978" i="1"/>
  <c r="R6962" i="1"/>
  <c r="R7102" i="1"/>
  <c r="Q7125" i="1"/>
  <c r="S6629" i="1"/>
  <c r="R7027" i="1"/>
  <c r="R6198" i="1"/>
  <c r="Q7094" i="1"/>
  <c r="Q7194" i="1"/>
  <c r="Q6787" i="1"/>
  <c r="Q6205" i="1"/>
  <c r="Q7013" i="1"/>
  <c r="R7332" i="1"/>
  <c r="R7128" i="1"/>
  <c r="R7120" i="1"/>
  <c r="R6912" i="1"/>
  <c r="R7340" i="1"/>
  <c r="Q6956" i="1"/>
  <c r="R7195" i="1"/>
  <c r="R6737" i="1"/>
  <c r="S6633" i="1"/>
  <c r="R6659" i="1"/>
  <c r="Q6222" i="1"/>
  <c r="S7272" i="1"/>
  <c r="R6658" i="1"/>
  <c r="R6998" i="1"/>
  <c r="S6632" i="1"/>
  <c r="R7201" i="1"/>
  <c r="Q6867" i="1"/>
  <c r="R6859" i="1"/>
  <c r="Q7215" i="1"/>
  <c r="R6717" i="1"/>
  <c r="R6813" i="1"/>
  <c r="R6190" i="1"/>
  <c r="S7260" i="1"/>
  <c r="Q7141" i="1"/>
  <c r="Q6988" i="1"/>
  <c r="Q7368" i="1"/>
  <c r="S7256" i="1"/>
  <c r="Q6710" i="1"/>
  <c r="Q6826" i="1"/>
  <c r="Q6794" i="1"/>
  <c r="R6928" i="1"/>
  <c r="R6920" i="1"/>
  <c r="Q7405" i="1"/>
  <c r="Q6698" i="1"/>
  <c r="Q6666" i="1"/>
  <c r="Q6895" i="1"/>
  <c r="Q6238" i="1"/>
  <c r="R6730" i="1"/>
  <c r="Q7191" i="1"/>
  <c r="R6821" i="1"/>
  <c r="Q6110" i="1"/>
  <c r="R6990" i="1"/>
  <c r="R6982" i="1"/>
  <c r="Q6974" i="1"/>
  <c r="S7248" i="1"/>
  <c r="R6941" i="1"/>
  <c r="R7186" i="1"/>
  <c r="R7205" i="1"/>
  <c r="R7197" i="1"/>
  <c r="Q7003" i="1"/>
  <c r="R6966" i="1"/>
  <c r="R6816" i="1"/>
  <c r="R6817" i="1"/>
  <c r="R7443" i="1"/>
  <c r="Q7019" i="1"/>
  <c r="Q7011" i="1"/>
  <c r="R6249" i="1"/>
  <c r="S6249" i="1" s="1"/>
  <c r="S6640" i="1"/>
  <c r="Q6977" i="1"/>
  <c r="R6918" i="1"/>
  <c r="Q6806" i="1"/>
  <c r="R6696" i="1"/>
  <c r="R6664" i="1"/>
  <c r="Q6872" i="1"/>
  <c r="R7160" i="1"/>
  <c r="S7274" i="1"/>
  <c r="Q6495" i="1"/>
  <c r="S6495" i="1" s="1"/>
  <c r="Q7441" i="1"/>
  <c r="R6290" i="1"/>
  <c r="S6290" i="1" s="1"/>
  <c r="Q7361" i="1"/>
  <c r="R6946" i="1"/>
  <c r="R6938" i="1"/>
  <c r="Q7336" i="1"/>
  <c r="Q6797" i="1"/>
  <c r="Q7177" i="1"/>
  <c r="R7045" i="1"/>
  <c r="R7458" i="1"/>
  <c r="Q7190" i="1"/>
  <c r="R6471" i="1"/>
  <c r="S6471" i="1" s="1"/>
  <c r="R7015" i="1"/>
  <c r="S6646" i="1"/>
  <c r="R7417" i="1"/>
  <c r="R7109" i="1"/>
  <c r="S7284" i="1"/>
  <c r="Q6860" i="1"/>
  <c r="Q7086" i="1"/>
  <c r="Q6989" i="1"/>
  <c r="R6337" i="1"/>
  <c r="S6337" i="1" s="1"/>
  <c r="R6814" i="1"/>
  <c r="R6706" i="1"/>
  <c r="Q6674" i="1"/>
  <c r="Q7364" i="1"/>
  <c r="Q6782" i="1"/>
  <c r="Q6741" i="1"/>
  <c r="S7259" i="1"/>
  <c r="R6891" i="1"/>
  <c r="Q7377" i="1"/>
  <c r="Q7134" i="1"/>
  <c r="R7110" i="1"/>
  <c r="Q7337" i="1"/>
  <c r="Q7468" i="1"/>
  <c r="Q7460" i="1"/>
  <c r="Q7452" i="1"/>
  <c r="Q6961" i="1"/>
  <c r="Q6945" i="1"/>
  <c r="R7401" i="1"/>
  <c r="S6571" i="1"/>
  <c r="R7231" i="1"/>
  <c r="Q6868" i="1"/>
  <c r="R7185" i="1"/>
  <c r="S6624" i="1"/>
  <c r="R7085" i="1"/>
  <c r="R6852" i="1"/>
  <c r="R6822" i="1"/>
  <c r="Q6790" i="1"/>
  <c r="R6651" i="1"/>
  <c r="Q7164" i="1"/>
  <c r="R7221" i="1"/>
  <c r="Q6206" i="1"/>
  <c r="Q6385" i="1"/>
  <c r="S6385" i="1" s="1"/>
  <c r="R6694" i="1"/>
  <c r="R6810" i="1"/>
  <c r="Q7030" i="1"/>
  <c r="Q7225" i="1"/>
  <c r="R7467" i="1"/>
  <c r="Q6865" i="1"/>
  <c r="R6712" i="1"/>
  <c r="R6680" i="1"/>
  <c r="Q6930" i="1"/>
  <c r="Q7155" i="1"/>
  <c r="R7352" i="1"/>
  <c r="S6560" i="1"/>
  <c r="S7292" i="1"/>
  <c r="R7326" i="1"/>
  <c r="Q7039" i="1"/>
  <c r="Q7391" i="1"/>
  <c r="Q7150" i="1"/>
  <c r="R7054" i="1"/>
  <c r="S6603" i="1"/>
  <c r="S6630" i="1"/>
  <c r="S7250" i="1"/>
  <c r="S7234" i="1"/>
  <c r="Q6657" i="1"/>
  <c r="R6884" i="1"/>
  <c r="R7178" i="1"/>
  <c r="Q6866" i="1"/>
  <c r="S6594" i="1"/>
  <c r="R7148" i="1"/>
  <c r="Q7132" i="1"/>
  <c r="Q7116" i="1"/>
  <c r="R6892" i="1"/>
  <c r="R6997" i="1"/>
  <c r="Q6858" i="1"/>
  <c r="R6777" i="1"/>
  <c r="Q6965" i="1"/>
  <c r="Q6876" i="1"/>
  <c r="R7229" i="1"/>
  <c r="R6722" i="1"/>
  <c r="R7212" i="1"/>
  <c r="R6881" i="1"/>
  <c r="R6774" i="1"/>
  <c r="R7369" i="1"/>
  <c r="Q6650" i="1"/>
  <c r="Q6953" i="1"/>
  <c r="Q7328" i="1"/>
  <c r="Q7021" i="1"/>
  <c r="R6913" i="1"/>
  <c r="Q7408" i="1"/>
  <c r="R6758" i="1"/>
  <c r="R6954" i="1"/>
  <c r="Q7329" i="1"/>
  <c r="R7014" i="1"/>
  <c r="Q6749" i="1"/>
  <c r="S6595" i="1"/>
  <c r="R7224" i="1"/>
  <c r="S7254" i="1"/>
  <c r="S7302" i="1"/>
  <c r="S6592" i="1"/>
  <c r="S7285" i="1"/>
  <c r="S7269" i="1"/>
  <c r="S6609" i="1"/>
  <c r="R6257" i="1"/>
  <c r="S6257" i="1" s="1"/>
  <c r="Q7092" i="1"/>
  <c r="R7020" i="1"/>
  <c r="Q6792" i="1"/>
  <c r="Q6910" i="1"/>
  <c r="S7243" i="1"/>
  <c r="R7409" i="1"/>
  <c r="Q7069" i="1"/>
  <c r="Q6830" i="1"/>
  <c r="Q6850" i="1"/>
  <c r="Q7433" i="1"/>
  <c r="Q6704" i="1"/>
  <c r="R6672" i="1"/>
  <c r="R7220" i="1"/>
  <c r="R7183" i="1"/>
  <c r="Q6875" i="1"/>
  <c r="Q7171" i="1"/>
  <c r="Q6409" i="1"/>
  <c r="S6409" i="1" s="1"/>
  <c r="S6622" i="1"/>
  <c r="Q7202" i="1"/>
  <c r="R6840" i="1"/>
  <c r="Q7028" i="1"/>
  <c r="R7180" i="1"/>
  <c r="Q6922" i="1"/>
  <c r="Q7156" i="1"/>
  <c r="S7247" i="1"/>
  <c r="S7293" i="1"/>
  <c r="S7273" i="1"/>
  <c r="R7010" i="1"/>
  <c r="R7002" i="1"/>
  <c r="Q6883" i="1"/>
  <c r="S7258" i="1"/>
  <c r="S7238" i="1"/>
  <c r="R7216" i="1"/>
  <c r="Q7214" i="1"/>
  <c r="Q7077" i="1"/>
  <c r="R6906" i="1"/>
  <c r="Q7228" i="1"/>
  <c r="Q6289" i="1"/>
  <c r="S6289" i="1" s="1"/>
  <c r="Q6940" i="1"/>
  <c r="Q7172" i="1"/>
  <c r="R6914" i="1"/>
  <c r="Q6783" i="1"/>
  <c r="Q6720" i="1"/>
  <c r="R6688" i="1"/>
  <c r="Q6934" i="1"/>
  <c r="R6843" i="1"/>
  <c r="Q6811" i="1"/>
  <c r="Q6900" i="1"/>
  <c r="Q6842" i="1"/>
  <c r="S7233" i="1"/>
  <c r="S6611" i="1"/>
  <c r="R6825" i="1"/>
  <c r="R7213" i="1"/>
  <c r="Q7057" i="1"/>
  <c r="Q6864" i="1"/>
  <c r="R7430" i="1"/>
  <c r="S7281" i="1"/>
  <c r="S7265" i="1"/>
  <c r="R7039" i="1"/>
  <c r="R6761" i="1"/>
  <c r="Q6745" i="1"/>
  <c r="Q7112" i="1"/>
  <c r="R7065" i="1"/>
  <c r="R7400" i="1"/>
  <c r="R6819" i="1"/>
  <c r="R7399" i="1"/>
  <c r="Q6798" i="1"/>
  <c r="R7152" i="1"/>
  <c r="R7144" i="1"/>
  <c r="R7136" i="1"/>
  <c r="R6972" i="1"/>
  <c r="Q6964" i="1"/>
  <c r="R7096" i="1"/>
  <c r="Q7041" i="1"/>
  <c r="R7393" i="1"/>
  <c r="Q6775" i="1"/>
  <c r="R6767" i="1"/>
  <c r="R6759" i="1"/>
  <c r="R6751" i="1"/>
  <c r="R6735" i="1"/>
  <c r="Q6727" i="1"/>
  <c r="R7087" i="1"/>
  <c r="Q7055" i="1"/>
  <c r="R6197" i="1"/>
  <c r="Q6838" i="1"/>
  <c r="Q6690" i="1"/>
  <c r="R6714" i="1"/>
  <c r="R7104" i="1"/>
  <c r="Q7222" i="1"/>
  <c r="S7255" i="1"/>
  <c r="R7466" i="1"/>
  <c r="R7012" i="1"/>
  <c r="Q7004" i="1"/>
  <c r="Q7091" i="1"/>
  <c r="Q6743" i="1"/>
  <c r="S7249" i="1"/>
  <c r="Q6719" i="1"/>
  <c r="Q7063" i="1"/>
  <c r="Q6687" i="1"/>
  <c r="Q6803" i="1"/>
  <c r="Q6879" i="1"/>
  <c r="R7154" i="1"/>
  <c r="Q7154" i="1"/>
  <c r="Q6834" i="1"/>
  <c r="R6834" i="1"/>
  <c r="R7042" i="1"/>
  <c r="Q7042" i="1"/>
  <c r="Q6662" i="1"/>
  <c r="R6662" i="1"/>
  <c r="Q6932" i="1"/>
  <c r="R6932" i="1"/>
  <c r="R7217" i="1"/>
  <c r="Q7217" i="1"/>
  <c r="Q7073" i="1"/>
  <c r="R7073" i="1"/>
  <c r="R7384" i="1"/>
  <c r="Q7384" i="1"/>
  <c r="R7376" i="1"/>
  <c r="Q7376" i="1"/>
  <c r="R7360" i="1"/>
  <c r="Q7360" i="1"/>
  <c r="R6900" i="1"/>
  <c r="Q6694" i="1"/>
  <c r="R6790" i="1"/>
  <c r="Q7232" i="1"/>
  <c r="R7232" i="1"/>
  <c r="R6989" i="1"/>
  <c r="Q7340" i="1"/>
  <c r="R7089" i="1"/>
  <c r="Q7089" i="1"/>
  <c r="Q6927" i="1"/>
  <c r="R6927" i="1"/>
  <c r="Q6996" i="1"/>
  <c r="R6996" i="1"/>
  <c r="R6980" i="1"/>
  <c r="Q6980" i="1"/>
  <c r="Q6736" i="1"/>
  <c r="R6736" i="1"/>
  <c r="Q6728" i="1"/>
  <c r="R6728" i="1"/>
  <c r="Q6651" i="1"/>
  <c r="R6837" i="1"/>
  <c r="Q6837" i="1"/>
  <c r="Q7128" i="1"/>
  <c r="Q7120" i="1"/>
  <c r="R6956" i="1"/>
  <c r="Q7096" i="1"/>
  <c r="Q6898" i="1"/>
  <c r="R6898" i="1"/>
  <c r="Q7008" i="1"/>
  <c r="R7008" i="1"/>
  <c r="R7000" i="1"/>
  <c r="Q7000" i="1"/>
  <c r="Q6832" i="1"/>
  <c r="R6832" i="1"/>
  <c r="R7060" i="1"/>
  <c r="Q7060" i="1"/>
  <c r="R6660" i="1"/>
  <c r="Q6660" i="1"/>
  <c r="R7415" i="1"/>
  <c r="Q7415" i="1"/>
  <c r="Q6997" i="1"/>
  <c r="R6965" i="1"/>
  <c r="R6779" i="1"/>
  <c r="Q6779" i="1"/>
  <c r="R7139" i="1"/>
  <c r="Q7139" i="1"/>
  <c r="Q7131" i="1"/>
  <c r="R7131" i="1"/>
  <c r="R6755" i="1"/>
  <c r="Q6755" i="1"/>
  <c r="R6747" i="1"/>
  <c r="Q6747" i="1"/>
  <c r="Q6739" i="1"/>
  <c r="R6739" i="1"/>
  <c r="R6731" i="1"/>
  <c r="Q6731" i="1"/>
  <c r="Q6935" i="1"/>
  <c r="R6935" i="1"/>
  <c r="Q7068" i="1"/>
  <c r="R7036" i="1"/>
  <c r="Q7180" i="1"/>
  <c r="R6922" i="1"/>
  <c r="R6860" i="1"/>
  <c r="R7471" i="1"/>
  <c r="Q7471" i="1"/>
  <c r="Q6899" i="1"/>
  <c r="Q7005" i="1"/>
  <c r="R7005" i="1"/>
  <c r="R7049" i="1"/>
  <c r="Q7049" i="1"/>
  <c r="Q6897" i="1"/>
  <c r="R6897" i="1"/>
  <c r="Q7007" i="1"/>
  <c r="R7007" i="1"/>
  <c r="Q6999" i="1"/>
  <c r="R6999" i="1"/>
  <c r="R6847" i="1"/>
  <c r="Q6847" i="1"/>
  <c r="Q7067" i="1"/>
  <c r="R7067" i="1"/>
  <c r="Q6815" i="1"/>
  <c r="R6815" i="1"/>
  <c r="Q6667" i="1"/>
  <c r="R6667" i="1"/>
  <c r="Q7163" i="1"/>
  <c r="R7163" i="1"/>
  <c r="R7392" i="1"/>
  <c r="Q7392" i="1"/>
  <c r="Q6841" i="1"/>
  <c r="R6841" i="1"/>
  <c r="R6865" i="1"/>
  <c r="R6782" i="1"/>
  <c r="R7377" i="1"/>
  <c r="R7134" i="1"/>
  <c r="R7361" i="1"/>
  <c r="R7353" i="1"/>
  <c r="Q7353" i="1"/>
  <c r="Q7110" i="1"/>
  <c r="Q6946" i="1"/>
  <c r="Q6938" i="1"/>
  <c r="Q7185" i="1"/>
  <c r="Q7183" i="1"/>
  <c r="Q7210" i="1"/>
  <c r="R7210" i="1"/>
  <c r="R7061" i="1"/>
  <c r="Q7061" i="1"/>
  <c r="R6869" i="1"/>
  <c r="Q6869" i="1"/>
  <c r="R7389" i="1"/>
  <c r="Q7389" i="1"/>
  <c r="R7464" i="1"/>
  <c r="Q7464" i="1"/>
  <c r="R7082" i="1"/>
  <c r="Q7082" i="1"/>
  <c r="R7050" i="1"/>
  <c r="Q7050" i="1"/>
  <c r="R6878" i="1"/>
  <c r="Q6878" i="1"/>
  <c r="R6870" i="1"/>
  <c r="Q6870" i="1"/>
  <c r="R7429" i="1"/>
  <c r="Q7429" i="1"/>
  <c r="R7398" i="1"/>
  <c r="Q7398" i="1"/>
  <c r="Q6833" i="1"/>
  <c r="R6833" i="1"/>
  <c r="R6657" i="1"/>
  <c r="Q6892" i="1"/>
  <c r="Q6884" i="1"/>
  <c r="Q6822" i="1"/>
  <c r="Q6810" i="1"/>
  <c r="R7030" i="1"/>
  <c r="Q7413" i="1"/>
  <c r="R7413" i="1"/>
  <c r="R6669" i="1"/>
  <c r="Q6669" i="1"/>
  <c r="Q6849" i="1"/>
  <c r="R6849" i="1"/>
  <c r="R7436" i="1"/>
  <c r="Q7436" i="1"/>
  <c r="R6948" i="1"/>
  <c r="Q6948" i="1"/>
  <c r="Q7109" i="1"/>
  <c r="R7447" i="1"/>
  <c r="Q7447" i="1"/>
  <c r="R6988" i="1"/>
  <c r="Q7024" i="1"/>
  <c r="R7024" i="1"/>
  <c r="Q7080" i="1"/>
  <c r="R7080" i="1"/>
  <c r="R6692" i="1"/>
  <c r="Q6692" i="1"/>
  <c r="R6808" i="1"/>
  <c r="Q6808" i="1"/>
  <c r="R6788" i="1"/>
  <c r="Q6788" i="1"/>
  <c r="Q7439" i="1"/>
  <c r="R7439" i="1"/>
  <c r="Q7431" i="1"/>
  <c r="R7431" i="1"/>
  <c r="Q7423" i="1"/>
  <c r="R7423" i="1"/>
  <c r="R6991" i="1"/>
  <c r="Q6991" i="1"/>
  <c r="R6771" i="1"/>
  <c r="Q6771" i="1"/>
  <c r="R6763" i="1"/>
  <c r="Q6763" i="1"/>
  <c r="R6967" i="1"/>
  <c r="Q6967" i="1"/>
  <c r="R7115" i="1"/>
  <c r="Q7115" i="1"/>
  <c r="R6951" i="1"/>
  <c r="Q6951" i="1"/>
  <c r="Q6943" i="1"/>
  <c r="R6943" i="1"/>
  <c r="R6723" i="1"/>
  <c r="Q6723" i="1"/>
  <c r="S7286" i="1"/>
  <c r="R7202" i="1"/>
  <c r="Q6840" i="1"/>
  <c r="R7149" i="1"/>
  <c r="R6725" i="1"/>
  <c r="Q7463" i="1"/>
  <c r="R7463" i="1"/>
  <c r="R7191" i="1"/>
  <c r="R6809" i="1"/>
  <c r="S6809" i="1" s="1"/>
  <c r="R6889" i="1"/>
  <c r="Q6889" i="1"/>
  <c r="R6707" i="1"/>
  <c r="Q6707" i="1"/>
  <c r="Q7043" i="1"/>
  <c r="R7043" i="1"/>
  <c r="Q7422" i="1"/>
  <c r="R7422" i="1"/>
  <c r="R7414" i="1"/>
  <c r="Q7414" i="1"/>
  <c r="R7141" i="1"/>
  <c r="R6685" i="1"/>
  <c r="Q6685" i="1"/>
  <c r="R6919" i="1"/>
  <c r="Q6994" i="1"/>
  <c r="Q6986" i="1"/>
  <c r="Q6978" i="1"/>
  <c r="Q6970" i="1"/>
  <c r="Q6962" i="1"/>
  <c r="Q6742" i="1"/>
  <c r="Q7102" i="1"/>
  <c r="R7094" i="1"/>
  <c r="Q7015" i="1"/>
  <c r="Q6881" i="1"/>
  <c r="Q7071" i="1"/>
  <c r="R6677" i="1"/>
  <c r="Q6677" i="1"/>
  <c r="Q7173" i="1"/>
  <c r="R7173" i="1"/>
  <c r="Q7472" i="1"/>
  <c r="R7472" i="1"/>
  <c r="R7456" i="1"/>
  <c r="Q7456" i="1"/>
  <c r="R7448" i="1"/>
  <c r="Q7448" i="1"/>
  <c r="R6702" i="1"/>
  <c r="Q6702" i="1"/>
  <c r="R6670" i="1"/>
  <c r="Q6670" i="1"/>
  <c r="Q7182" i="1"/>
  <c r="R7182" i="1"/>
  <c r="R6924" i="1"/>
  <c r="Q6924" i="1"/>
  <c r="Q6862" i="1"/>
  <c r="R6862" i="1"/>
  <c r="Q7209" i="1"/>
  <c r="R7209" i="1"/>
  <c r="Q6705" i="1"/>
  <c r="R6705" i="1"/>
  <c r="R6785" i="1"/>
  <c r="Q6785" i="1"/>
  <c r="R6769" i="1"/>
  <c r="Q6769" i="1"/>
  <c r="R6973" i="1"/>
  <c r="Q6973" i="1"/>
  <c r="Q6753" i="1"/>
  <c r="R6753" i="1"/>
  <c r="Q7348" i="1"/>
  <c r="R7348" i="1"/>
  <c r="R7105" i="1"/>
  <c r="Q7105" i="1"/>
  <c r="R7097" i="1"/>
  <c r="Q7097" i="1"/>
  <c r="R7026" i="1"/>
  <c r="Q7018" i="1"/>
  <c r="Q7196" i="1"/>
  <c r="R7188" i="1"/>
  <c r="R6842" i="1"/>
  <c r="Q7070" i="1"/>
  <c r="Q7062" i="1"/>
  <c r="Q6682" i="1"/>
  <c r="R6798" i="1"/>
  <c r="Q7037" i="1"/>
  <c r="R7037" i="1"/>
  <c r="Q6697" i="1"/>
  <c r="R6697" i="1"/>
  <c r="R6873" i="1"/>
  <c r="Q6873" i="1"/>
  <c r="Q7387" i="1"/>
  <c r="R7387" i="1"/>
  <c r="R7379" i="1"/>
  <c r="Q7379" i="1"/>
  <c r="Q7371" i="1"/>
  <c r="R7371" i="1"/>
  <c r="Q7363" i="1"/>
  <c r="R7363" i="1"/>
  <c r="Q7355" i="1"/>
  <c r="R7355" i="1"/>
  <c r="R7347" i="1"/>
  <c r="Q7347" i="1"/>
  <c r="Q7331" i="1"/>
  <c r="R7331" i="1"/>
  <c r="R7199" i="1"/>
  <c r="R6953" i="1"/>
  <c r="R6647" i="1"/>
  <c r="Q6647" i="1"/>
  <c r="R7462" i="1"/>
  <c r="Q7462" i="1"/>
  <c r="Q7454" i="1"/>
  <c r="R7454" i="1"/>
  <c r="Q7446" i="1"/>
  <c r="R7446" i="1"/>
  <c r="R6700" i="1"/>
  <c r="Q6700" i="1"/>
  <c r="R6820" i="1"/>
  <c r="Q6820" i="1"/>
  <c r="Q7048" i="1"/>
  <c r="R7048" i="1"/>
  <c r="R6668" i="1"/>
  <c r="Q6668" i="1"/>
  <c r="Q7410" i="1"/>
  <c r="R7410" i="1"/>
  <c r="R7396" i="1"/>
  <c r="Q7396" i="1"/>
  <c r="R7382" i="1"/>
  <c r="Q7382" i="1"/>
  <c r="R6983" i="1"/>
  <c r="Q6983" i="1"/>
  <c r="R7366" i="1"/>
  <c r="Q7366" i="1"/>
  <c r="Q7123" i="1"/>
  <c r="R7123" i="1"/>
  <c r="R6959" i="1"/>
  <c r="Q6959" i="1"/>
  <c r="Q7342" i="1"/>
  <c r="R7342" i="1"/>
  <c r="R7099" i="1"/>
  <c r="Q7099" i="1"/>
  <c r="R7470" i="1"/>
  <c r="R7194" i="1"/>
  <c r="R6848" i="1"/>
  <c r="R7076" i="1"/>
  <c r="R6648" i="1"/>
  <c r="R7176" i="1"/>
  <c r="Q7409" i="1"/>
  <c r="R6937" i="1"/>
  <c r="Q7207" i="1"/>
  <c r="R6887" i="1"/>
  <c r="R7165" i="1"/>
  <c r="Q7165" i="1"/>
  <c r="R7023" i="1"/>
  <c r="Q7023" i="1"/>
  <c r="Q7193" i="1"/>
  <c r="R7193" i="1"/>
  <c r="R7075" i="1"/>
  <c r="Q7075" i="1"/>
  <c r="Q6663" i="1"/>
  <c r="R6663" i="1"/>
  <c r="Q6925" i="1"/>
  <c r="R6925" i="1"/>
  <c r="R6851" i="1"/>
  <c r="Q6851" i="1"/>
  <c r="Q6813" i="1"/>
  <c r="Q7428" i="1"/>
  <c r="R7428" i="1"/>
  <c r="Q7146" i="1"/>
  <c r="R7146" i="1"/>
  <c r="R7138" i="1"/>
  <c r="Q7138" i="1"/>
  <c r="R7130" i="1"/>
  <c r="Q7130" i="1"/>
  <c r="R7122" i="1"/>
  <c r="Q7122" i="1"/>
  <c r="R7114" i="1"/>
  <c r="Q7114" i="1"/>
  <c r="R7106" i="1"/>
  <c r="Q7106" i="1"/>
  <c r="R7333" i="1"/>
  <c r="Q7333" i="1"/>
  <c r="Q6998" i="1"/>
  <c r="Q7201" i="1"/>
  <c r="R6787" i="1"/>
  <c r="R6875" i="1"/>
  <c r="R7171" i="1"/>
  <c r="Q6913" i="1"/>
  <c r="Q6805" i="1"/>
  <c r="R6805" i="1"/>
  <c r="Q7432" i="1"/>
  <c r="R7432" i="1"/>
  <c r="R7022" i="1"/>
  <c r="Q7022" i="1"/>
  <c r="Q6896" i="1"/>
  <c r="R6896" i="1"/>
  <c r="R7006" i="1"/>
  <c r="Q7006" i="1"/>
  <c r="S7240" i="1"/>
  <c r="Q6714" i="1"/>
  <c r="R7058" i="1"/>
  <c r="Q7058" i="1"/>
  <c r="Q7038" i="1"/>
  <c r="R7038" i="1"/>
  <c r="R7174" i="1"/>
  <c r="Q7174" i="1"/>
  <c r="R6916" i="1"/>
  <c r="Q6916" i="1"/>
  <c r="R6854" i="1"/>
  <c r="Q6854" i="1"/>
  <c r="R7390" i="1"/>
  <c r="Q7390" i="1"/>
  <c r="R6857" i="1"/>
  <c r="Q6857" i="1"/>
  <c r="R7153" i="1"/>
  <c r="Q7153" i="1"/>
  <c r="R7145" i="1"/>
  <c r="Q7145" i="1"/>
  <c r="Q6981" i="1"/>
  <c r="R6981" i="1"/>
  <c r="R7129" i="1"/>
  <c r="Q7129" i="1"/>
  <c r="Q7356" i="1"/>
  <c r="R7356" i="1"/>
  <c r="Q7113" i="1"/>
  <c r="R7113" i="1"/>
  <c r="S7280" i="1"/>
  <c r="R6830" i="1"/>
  <c r="R6690" i="1"/>
  <c r="R7090" i="1"/>
  <c r="Q7090" i="1"/>
  <c r="Q7178" i="1"/>
  <c r="R6866" i="1"/>
  <c r="R6858" i="1"/>
  <c r="Q6761" i="1"/>
  <c r="Q7065" i="1"/>
  <c r="Q6992" i="1"/>
  <c r="R6992" i="1"/>
  <c r="R7375" i="1"/>
  <c r="Q7375" i="1"/>
  <c r="R6764" i="1"/>
  <c r="Q6764" i="1"/>
  <c r="R6756" i="1"/>
  <c r="Q6756" i="1"/>
  <c r="R6748" i="1"/>
  <c r="Q6748" i="1"/>
  <c r="Q7108" i="1"/>
  <c r="R7108" i="1"/>
  <c r="R6732" i="1"/>
  <c r="Q6732" i="1"/>
  <c r="R6936" i="1"/>
  <c r="Q6936" i="1"/>
  <c r="S7275" i="1"/>
  <c r="R7013" i="1"/>
  <c r="Q7411" i="1"/>
  <c r="R7411" i="1"/>
  <c r="R6741" i="1"/>
  <c r="Q7444" i="1"/>
  <c r="R7444" i="1"/>
  <c r="Q7148" i="1"/>
  <c r="R7132" i="1"/>
  <c r="R7116" i="1"/>
  <c r="R7092" i="1"/>
  <c r="R7206" i="1"/>
  <c r="Q7206" i="1"/>
  <c r="Q6894" i="1"/>
  <c r="R6894" i="1"/>
  <c r="Q7450" i="1"/>
  <c r="R7450" i="1"/>
  <c r="S6561" i="1"/>
  <c r="R7088" i="1"/>
  <c r="Q7088" i="1"/>
  <c r="Q6828" i="1"/>
  <c r="R6828" i="1"/>
  <c r="Q7056" i="1"/>
  <c r="R7056" i="1"/>
  <c r="R6796" i="1"/>
  <c r="Q6796" i="1"/>
  <c r="R6880" i="1"/>
  <c r="Q6880" i="1"/>
  <c r="Q6906" i="1"/>
  <c r="Q7229" i="1"/>
  <c r="Q7388" i="1"/>
  <c r="R7215" i="1"/>
  <c r="Q7147" i="1"/>
  <c r="R7147" i="1"/>
  <c r="R7374" i="1"/>
  <c r="Q7374" i="1"/>
  <c r="R6975" i="1"/>
  <c r="Q6975" i="1"/>
  <c r="R7358" i="1"/>
  <c r="Q7358" i="1"/>
  <c r="R7350" i="1"/>
  <c r="Q7350" i="1"/>
  <c r="R7107" i="1"/>
  <c r="Q7107" i="1"/>
  <c r="R7334" i="1"/>
  <c r="Q7334" i="1"/>
  <c r="S7278" i="1"/>
  <c r="Q7186" i="1"/>
  <c r="Q6696" i="1"/>
  <c r="Q6816" i="1"/>
  <c r="Q6664" i="1"/>
  <c r="Q7443" i="1"/>
  <c r="R6872" i="1"/>
  <c r="Q6918" i="1"/>
  <c r="Q7160" i="1"/>
  <c r="R7328" i="1"/>
  <c r="Q6903" i="1"/>
  <c r="R7009" i="1"/>
  <c r="Q7009" i="1"/>
  <c r="Q7451" i="1"/>
  <c r="R6915" i="1"/>
  <c r="Q6915" i="1"/>
  <c r="R6783" i="1"/>
  <c r="R7469" i="1"/>
  <c r="Q7469" i="1"/>
  <c r="Q7461" i="1"/>
  <c r="R7461" i="1"/>
  <c r="Q7453" i="1"/>
  <c r="R7453" i="1"/>
  <c r="R7445" i="1"/>
  <c r="Q7445" i="1"/>
  <c r="Q6715" i="1"/>
  <c r="R6715" i="1"/>
  <c r="R6823" i="1"/>
  <c r="Q6823" i="1"/>
  <c r="R6683" i="1"/>
  <c r="Q6683" i="1"/>
  <c r="R6675" i="1"/>
  <c r="Q6675" i="1"/>
  <c r="R6791" i="1"/>
  <c r="Q6791" i="1"/>
  <c r="Q6871" i="1"/>
  <c r="R6871" i="1"/>
  <c r="R6863" i="1"/>
  <c r="Q6863" i="1"/>
  <c r="R6905" i="1"/>
  <c r="Q6905" i="1"/>
  <c r="R7227" i="1"/>
  <c r="Q7227" i="1"/>
  <c r="R7053" i="1"/>
  <c r="Q6778" i="1"/>
  <c r="Q6770" i="1"/>
  <c r="Q7365" i="1"/>
  <c r="R7365" i="1"/>
  <c r="Q7357" i="1"/>
  <c r="Q6746" i="1"/>
  <c r="Q6950" i="1"/>
  <c r="R7098" i="1"/>
  <c r="Q7098" i="1"/>
  <c r="R6786" i="1"/>
  <c r="R7079" i="1"/>
  <c r="R6679" i="1"/>
  <c r="Q6659" i="1"/>
  <c r="R6929" i="1"/>
  <c r="R6867" i="1"/>
  <c r="Q6859" i="1"/>
  <c r="R7155" i="1"/>
  <c r="R7391" i="1"/>
  <c r="Q7085" i="1"/>
  <c r="Q7045" i="1"/>
  <c r="R7157" i="1"/>
  <c r="Q7157" i="1"/>
  <c r="R6904" i="1"/>
  <c r="Q6904" i="1"/>
  <c r="R7200" i="1"/>
  <c r="Q7200" i="1"/>
  <c r="Q6888" i="1"/>
  <c r="R6888" i="1"/>
  <c r="Q7078" i="1"/>
  <c r="R7078" i="1"/>
  <c r="Q6818" i="1"/>
  <c r="R6818" i="1"/>
  <c r="Q7046" i="1"/>
  <c r="R7046" i="1"/>
  <c r="R7425" i="1"/>
  <c r="Q7425" i="1"/>
  <c r="R7158" i="1"/>
  <c r="Q7158" i="1"/>
  <c r="R6749" i="1"/>
  <c r="R7420" i="1"/>
  <c r="Q7420" i="1"/>
  <c r="Q7380" i="1"/>
  <c r="R7380" i="1"/>
  <c r="R7137" i="1"/>
  <c r="Q7137" i="1"/>
  <c r="Q7121" i="1"/>
  <c r="R7121" i="1"/>
  <c r="Q7014" i="1"/>
  <c r="R6838" i="1"/>
  <c r="Q6678" i="1"/>
  <c r="R6850" i="1"/>
  <c r="Q6874" i="1"/>
  <c r="Q7170" i="1"/>
  <c r="Q7162" i="1"/>
  <c r="R6931" i="1"/>
  <c r="Q6931" i="1"/>
  <c r="Q6825" i="1"/>
  <c r="R6780" i="1"/>
  <c r="Q6780" i="1"/>
  <c r="R6772" i="1"/>
  <c r="Q6772" i="1"/>
  <c r="R6976" i="1"/>
  <c r="Q6976" i="1"/>
  <c r="R7124" i="1"/>
  <c r="Q7124" i="1"/>
  <c r="R7351" i="1"/>
  <c r="Q7351" i="1"/>
  <c r="R6740" i="1"/>
  <c r="Q6740" i="1"/>
  <c r="R7335" i="1"/>
  <c r="Q7335" i="1"/>
  <c r="Q6724" i="1"/>
  <c r="R6724" i="1"/>
  <c r="R6895" i="1"/>
  <c r="R7230" i="1"/>
  <c r="R7344" i="1"/>
  <c r="Q6902" i="1"/>
  <c r="R6902" i="1"/>
  <c r="R6836" i="1"/>
  <c r="Q6836" i="1"/>
  <c r="R6676" i="1"/>
  <c r="Q6676" i="1"/>
  <c r="Q7184" i="1"/>
  <c r="R7184" i="1"/>
  <c r="Q7435" i="1"/>
  <c r="R7435" i="1"/>
  <c r="R7168" i="1"/>
  <c r="Q7168" i="1"/>
  <c r="R6856" i="1"/>
  <c r="Q6856" i="1"/>
  <c r="Q7402" i="1"/>
  <c r="R7402" i="1"/>
  <c r="R6977" i="1"/>
  <c r="Q6941" i="1"/>
  <c r="Q7386" i="1"/>
  <c r="R7386" i="1"/>
  <c r="R7143" i="1"/>
  <c r="Q7143" i="1"/>
  <c r="Q6979" i="1"/>
  <c r="R6979" i="1"/>
  <c r="Q6971" i="1"/>
  <c r="R6971" i="1"/>
  <c r="Q7119" i="1"/>
  <c r="R7119" i="1"/>
  <c r="R6955" i="1"/>
  <c r="Q6955" i="1"/>
  <c r="Q7103" i="1"/>
  <c r="R7103" i="1"/>
  <c r="R7095" i="1"/>
  <c r="Q7095" i="1"/>
  <c r="Q7020" i="1"/>
  <c r="R7084" i="1"/>
  <c r="R7052" i="1"/>
  <c r="R6792" i="1"/>
  <c r="R6910" i="1"/>
  <c r="Q7401" i="1"/>
  <c r="R7021" i="1"/>
  <c r="Q7195" i="1"/>
  <c r="R6861" i="1"/>
  <c r="Q6861" i="1"/>
  <c r="R6901" i="1"/>
  <c r="Q6901" i="1"/>
  <c r="R6893" i="1"/>
  <c r="Q6893" i="1"/>
  <c r="R6885" i="1"/>
  <c r="Q6885" i="1"/>
  <c r="R7083" i="1"/>
  <c r="Q7083" i="1"/>
  <c r="R6703" i="1"/>
  <c r="Q6703" i="1"/>
  <c r="Q6695" i="1"/>
  <c r="R6695" i="1"/>
  <c r="R7051" i="1"/>
  <c r="Q7051" i="1"/>
  <c r="Q6799" i="1"/>
  <c r="R6799" i="1"/>
  <c r="R7159" i="1"/>
  <c r="Q7159" i="1"/>
  <c r="R6665" i="1"/>
  <c r="Q6665" i="1"/>
  <c r="Q7223" i="1"/>
  <c r="R7223" i="1"/>
  <c r="Q6990" i="1"/>
  <c r="Q6982" i="1"/>
  <c r="R6974" i="1"/>
  <c r="Q6966" i="1"/>
  <c r="R7349" i="1"/>
  <c r="Q7349" i="1"/>
  <c r="R7341" i="1"/>
  <c r="Q7341" i="1"/>
  <c r="Q6730" i="1"/>
  <c r="Q7205" i="1"/>
  <c r="Q7197" i="1"/>
  <c r="R7003" i="1"/>
  <c r="Q6827" i="1"/>
  <c r="Q7047" i="1"/>
  <c r="R6795" i="1"/>
  <c r="Q7027" i="1"/>
  <c r="R6921" i="1"/>
  <c r="R7226" i="1"/>
  <c r="Q7226" i="1"/>
  <c r="R6845" i="1"/>
  <c r="Q7029" i="1"/>
  <c r="R7029" i="1"/>
  <c r="Q6907" i="1"/>
  <c r="R6907" i="1"/>
  <c r="R7208" i="1"/>
  <c r="Q7208" i="1"/>
  <c r="Q7192" i="1"/>
  <c r="R7192" i="1"/>
  <c r="S6567" i="1"/>
  <c r="R7066" i="1"/>
  <c r="Q7066" i="1"/>
  <c r="Q7034" i="1"/>
  <c r="R7034" i="1"/>
  <c r="Q7437" i="1"/>
  <c r="R7437" i="1"/>
  <c r="Q7166" i="1"/>
  <c r="R7166" i="1"/>
  <c r="Q6908" i="1"/>
  <c r="R6908" i="1"/>
  <c r="Q7161" i="1"/>
  <c r="R7161" i="1"/>
  <c r="Q7372" i="1"/>
  <c r="R7372" i="1"/>
  <c r="R6745" i="1"/>
  <c r="R6710" i="1"/>
  <c r="R6698" i="1"/>
  <c r="R6806" i="1"/>
  <c r="R6666" i="1"/>
  <c r="Q6722" i="1"/>
  <c r="Q6928" i="1"/>
  <c r="Q6920" i="1"/>
  <c r="Q6912" i="1"/>
  <c r="R7405" i="1"/>
  <c r="R7397" i="1"/>
  <c r="Q7397" i="1"/>
  <c r="R7364" i="1"/>
  <c r="R6877" i="1"/>
  <c r="Q6877" i="1"/>
  <c r="S6654" i="1"/>
  <c r="Q6673" i="1"/>
  <c r="R6673" i="1"/>
  <c r="R7412" i="1"/>
  <c r="Q7412" i="1"/>
  <c r="Q7383" i="1"/>
  <c r="R7383" i="1"/>
  <c r="R6984" i="1"/>
  <c r="Q6984" i="1"/>
  <c r="R7367" i="1"/>
  <c r="Q7367" i="1"/>
  <c r="R6968" i="1"/>
  <c r="Q6968" i="1"/>
  <c r="R6960" i="1"/>
  <c r="Q6960" i="1"/>
  <c r="R7343" i="1"/>
  <c r="Q7343" i="1"/>
  <c r="R6944" i="1"/>
  <c r="Q6944" i="1"/>
  <c r="R7327" i="1"/>
  <c r="Q7327" i="1"/>
  <c r="R7459" i="1"/>
  <c r="R7069" i="1"/>
  <c r="R6797" i="1"/>
  <c r="R7177" i="1"/>
  <c r="R7214" i="1"/>
  <c r="Q7403" i="1"/>
  <c r="R7403" i="1"/>
  <c r="R7198" i="1"/>
  <c r="Q7198" i="1"/>
  <c r="Q6886" i="1"/>
  <c r="R6886" i="1"/>
  <c r="S6565" i="1"/>
  <c r="R6720" i="1"/>
  <c r="R6708" i="1"/>
  <c r="Q6708" i="1"/>
  <c r="Q7064" i="1"/>
  <c r="R7064" i="1"/>
  <c r="Q6688" i="1"/>
  <c r="R6804" i="1"/>
  <c r="Q6804" i="1"/>
  <c r="Q7032" i="1"/>
  <c r="R7032" i="1"/>
  <c r="R6926" i="1"/>
  <c r="Q6926" i="1"/>
  <c r="R7427" i="1"/>
  <c r="Q7427" i="1"/>
  <c r="R7419" i="1"/>
  <c r="Q7419" i="1"/>
  <c r="Q7221" i="1"/>
  <c r="R6765" i="1"/>
  <c r="Q6729" i="1"/>
  <c r="Q6995" i="1"/>
  <c r="R6995" i="1"/>
  <c r="Q6987" i="1"/>
  <c r="R6987" i="1"/>
  <c r="Q7135" i="1"/>
  <c r="R7135" i="1"/>
  <c r="R7127" i="1"/>
  <c r="Q7127" i="1"/>
  <c r="Q7354" i="1"/>
  <c r="R7354" i="1"/>
  <c r="R7111" i="1"/>
  <c r="Q7111" i="1"/>
  <c r="Q6947" i="1"/>
  <c r="R6947" i="1"/>
  <c r="Q6939" i="1"/>
  <c r="R6939" i="1"/>
  <c r="R6704" i="1"/>
  <c r="R6824" i="1"/>
  <c r="R6800" i="1"/>
  <c r="Q7220" i="1"/>
  <c r="R7125" i="1"/>
  <c r="Q7467" i="1"/>
  <c r="Q6891" i="1"/>
  <c r="S7239" i="1"/>
  <c r="Q7424" i="1"/>
  <c r="R7424" i="1"/>
  <c r="R7091" i="1"/>
  <c r="S6566" i="1"/>
  <c r="S7241" i="1"/>
  <c r="Q6843" i="1"/>
  <c r="R6831" i="1"/>
  <c r="Q6831" i="1"/>
  <c r="Q6691" i="1"/>
  <c r="R6691" i="1"/>
  <c r="R6811" i="1"/>
  <c r="R7442" i="1"/>
  <c r="Q7442" i="1"/>
  <c r="R7434" i="1"/>
  <c r="Q7434" i="1"/>
  <c r="Q7400" i="1"/>
  <c r="R6733" i="1"/>
  <c r="Q7033" i="1"/>
  <c r="R7033" i="1"/>
  <c r="Q7404" i="1"/>
  <c r="R7404" i="1"/>
  <c r="R7381" i="1"/>
  <c r="Q7381" i="1"/>
  <c r="R7373" i="1"/>
  <c r="S7373" i="1" s="1"/>
  <c r="Q6762" i="1"/>
  <c r="R6754" i="1"/>
  <c r="R6958" i="1"/>
  <c r="Q6738" i="1"/>
  <c r="R6942" i="1"/>
  <c r="R7019" i="1"/>
  <c r="R7011" i="1"/>
  <c r="R6719" i="1"/>
  <c r="R7055" i="1"/>
  <c r="R6879" i="1"/>
  <c r="Q7430" i="1"/>
  <c r="R7407" i="1"/>
  <c r="Q7407" i="1"/>
  <c r="Q6717" i="1"/>
  <c r="R6661" i="1"/>
  <c r="Q6661" i="1"/>
  <c r="Q6853" i="1"/>
  <c r="R6853" i="1"/>
  <c r="Q6361" i="1"/>
  <c r="S6361" i="1" s="1"/>
  <c r="R6718" i="1"/>
  <c r="Q6718" i="1"/>
  <c r="R6686" i="1"/>
  <c r="Q6686" i="1"/>
  <c r="R7406" i="1"/>
  <c r="Q7406" i="1"/>
  <c r="R6961" i="1"/>
  <c r="Q6911" i="1"/>
  <c r="R6911" i="1"/>
  <c r="R6993" i="1"/>
  <c r="Q6993" i="1"/>
  <c r="R6773" i="1"/>
  <c r="Q6773" i="1"/>
  <c r="R7133" i="1"/>
  <c r="Q7133" i="1"/>
  <c r="R6969" i="1"/>
  <c r="Q6969" i="1"/>
  <c r="R7117" i="1"/>
  <c r="Q7117" i="1"/>
  <c r="R7101" i="1"/>
  <c r="Q7101" i="1"/>
  <c r="R7093" i="1"/>
  <c r="Q7093" i="1"/>
  <c r="R6846" i="1"/>
  <c r="R6826" i="1"/>
  <c r="Q7054" i="1"/>
  <c r="R6794" i="1"/>
  <c r="R6650" i="1"/>
  <c r="Q7224" i="1"/>
  <c r="R6829" i="1"/>
  <c r="Q6829" i="1"/>
  <c r="Q7440" i="1"/>
  <c r="R7440" i="1"/>
  <c r="Q6737" i="1"/>
  <c r="Q6801" i="1"/>
  <c r="R6801" i="1"/>
  <c r="R7140" i="1"/>
  <c r="Q7140" i="1"/>
  <c r="R7359" i="1"/>
  <c r="Q7359" i="1"/>
  <c r="Q6952" i="1"/>
  <c r="R6952" i="1"/>
  <c r="R7100" i="1"/>
  <c r="Q7100" i="1"/>
  <c r="R6883" i="1"/>
  <c r="R7222" i="1"/>
  <c r="Q7187" i="1"/>
  <c r="R7187" i="1"/>
  <c r="R6844" i="1"/>
  <c r="Q6844" i="1"/>
  <c r="R6684" i="1"/>
  <c r="Q6684" i="1"/>
  <c r="R7044" i="1"/>
  <c r="Q7044" i="1"/>
  <c r="R7394" i="1"/>
  <c r="Q7394" i="1"/>
  <c r="Q7332" i="1"/>
  <c r="R6689" i="1"/>
  <c r="Q6689" i="1"/>
  <c r="R7151" i="1"/>
  <c r="Q7151" i="1"/>
  <c r="R7378" i="1"/>
  <c r="Q7378" i="1"/>
  <c r="R7370" i="1"/>
  <c r="Q7370" i="1"/>
  <c r="Q7362" i="1"/>
  <c r="R7362" i="1"/>
  <c r="Q6963" i="1"/>
  <c r="R6963" i="1"/>
  <c r="R7346" i="1"/>
  <c r="Q7346" i="1"/>
  <c r="Q6735" i="1"/>
  <c r="R6727" i="1"/>
  <c r="Q7466" i="1"/>
  <c r="Q7012" i="1"/>
  <c r="R7004" i="1"/>
  <c r="Q6672" i="1"/>
  <c r="R7028" i="1"/>
  <c r="R6876" i="1"/>
  <c r="R7172" i="1"/>
  <c r="Q6914" i="1"/>
  <c r="R7156" i="1"/>
  <c r="Q7393" i="1"/>
  <c r="R7025" i="1"/>
  <c r="Q7025" i="1"/>
  <c r="Q7017" i="1"/>
  <c r="R7017" i="1"/>
  <c r="R7455" i="1"/>
  <c r="Q7455" i="1"/>
  <c r="Q7231" i="1"/>
  <c r="Q7326" i="1"/>
  <c r="R7465" i="1"/>
  <c r="Q7465" i="1"/>
  <c r="Q7457" i="1"/>
  <c r="R7457" i="1"/>
  <c r="Q7189" i="1"/>
  <c r="R7189" i="1"/>
  <c r="Q6711" i="1"/>
  <c r="R6711" i="1"/>
  <c r="R7059" i="1"/>
  <c r="Q7059" i="1"/>
  <c r="Q6807" i="1"/>
  <c r="R6807" i="1"/>
  <c r="R6671" i="1"/>
  <c r="Q6671" i="1"/>
  <c r="Q7179" i="1"/>
  <c r="R7179" i="1"/>
  <c r="R7426" i="1"/>
  <c r="Q7426" i="1"/>
  <c r="R7408" i="1"/>
  <c r="R7219" i="1"/>
  <c r="Q7219" i="1"/>
  <c r="R6945" i="1"/>
  <c r="R6713" i="1"/>
  <c r="Q6713" i="1"/>
  <c r="Q6793" i="1"/>
  <c r="Q7385" i="1"/>
  <c r="R7142" i="1"/>
  <c r="Q6766" i="1"/>
  <c r="R6766" i="1"/>
  <c r="Q7126" i="1"/>
  <c r="Q6750" i="1"/>
  <c r="R6750" i="1"/>
  <c r="Q7345" i="1"/>
  <c r="R6734" i="1"/>
  <c r="Q6734" i="1"/>
  <c r="R6726" i="1"/>
  <c r="Q6726" i="1"/>
  <c r="Q7087" i="1"/>
  <c r="R6835" i="1"/>
  <c r="R6687" i="1"/>
  <c r="R6803" i="1"/>
  <c r="R6933" i="1"/>
  <c r="R7175" i="1"/>
  <c r="R6917" i="1"/>
  <c r="R6909" i="1"/>
  <c r="Q7218" i="1"/>
  <c r="R7218" i="1"/>
  <c r="R6693" i="1"/>
  <c r="Q6693" i="1"/>
  <c r="Q6789" i="1"/>
  <c r="R7416" i="1"/>
  <c r="Q7416" i="1"/>
  <c r="S6653" i="1"/>
  <c r="Q7204" i="1"/>
  <c r="R7204" i="1"/>
  <c r="Q7010" i="1"/>
  <c r="Q7002" i="1"/>
  <c r="R7074" i="1"/>
  <c r="Q7074" i="1"/>
  <c r="R6802" i="1"/>
  <c r="Q6802" i="1"/>
  <c r="R7421" i="1"/>
  <c r="Q7421" i="1"/>
  <c r="R7225" i="1"/>
  <c r="R6781" i="1"/>
  <c r="Q6781" i="1"/>
  <c r="R6985" i="1"/>
  <c r="Q6985" i="1"/>
  <c r="R6757" i="1"/>
  <c r="Q6757" i="1"/>
  <c r="Q7352" i="1"/>
  <c r="S7268" i="1"/>
  <c r="R7468" i="1"/>
  <c r="R7460" i="1"/>
  <c r="R7452" i="1"/>
  <c r="R7086" i="1"/>
  <c r="Q6706" i="1"/>
  <c r="Q6814" i="1"/>
  <c r="R6674" i="1"/>
  <c r="R7441" i="1"/>
  <c r="R7433" i="1"/>
  <c r="Q7417" i="1"/>
  <c r="Q7216" i="1"/>
  <c r="Q6777" i="1"/>
  <c r="Q6957" i="1"/>
  <c r="R6701" i="1"/>
  <c r="Q6701" i="1"/>
  <c r="R7181" i="1"/>
  <c r="Q7181" i="1"/>
  <c r="Q6949" i="1"/>
  <c r="Q6721" i="1"/>
  <c r="R6721" i="1"/>
  <c r="R7041" i="1"/>
  <c r="Q6784" i="1"/>
  <c r="R6784" i="1"/>
  <c r="Q6776" i="1"/>
  <c r="R6776" i="1"/>
  <c r="Q6768" i="1"/>
  <c r="R6768" i="1"/>
  <c r="R6760" i="1"/>
  <c r="Q6760" i="1"/>
  <c r="Q6752" i="1"/>
  <c r="R6752" i="1"/>
  <c r="Q6744" i="1"/>
  <c r="R6744" i="1"/>
  <c r="Q7339" i="1"/>
  <c r="R7339" i="1"/>
  <c r="R6940" i="1"/>
  <c r="S7291" i="1"/>
  <c r="S7267" i="1"/>
  <c r="R7077" i="1"/>
  <c r="R7057" i="1"/>
  <c r="Q7395" i="1"/>
  <c r="R7395" i="1"/>
  <c r="Q7001" i="1"/>
  <c r="R7001" i="1"/>
  <c r="R6709" i="1"/>
  <c r="Q6709" i="1"/>
  <c r="Q7152" i="1"/>
  <c r="Q7144" i="1"/>
  <c r="Q7136" i="1"/>
  <c r="Q6972" i="1"/>
  <c r="R6964" i="1"/>
  <c r="R7112" i="1"/>
  <c r="Q7104" i="1"/>
  <c r="Q7016" i="1"/>
  <c r="R7016" i="1"/>
  <c r="Q6890" i="1"/>
  <c r="R6890" i="1"/>
  <c r="R6882" i="1"/>
  <c r="Q6882" i="1"/>
  <c r="S6569" i="1"/>
  <c r="S7242" i="1"/>
  <c r="R6716" i="1"/>
  <c r="Q6716" i="1"/>
  <c r="Q7072" i="1"/>
  <c r="R7072" i="1"/>
  <c r="R6812" i="1"/>
  <c r="Q6812" i="1"/>
  <c r="Q7040" i="1"/>
  <c r="R7040" i="1"/>
  <c r="R6934" i="1"/>
  <c r="R6864" i="1"/>
  <c r="Q7213" i="1"/>
  <c r="R7368" i="1"/>
  <c r="Q6817" i="1"/>
  <c r="R6775" i="1"/>
  <c r="Q6767" i="1"/>
  <c r="Q6759" i="1"/>
  <c r="Q6751" i="1"/>
  <c r="R6743" i="1"/>
  <c r="Q7338" i="1"/>
  <c r="R7338" i="1"/>
  <c r="Q7330" i="1"/>
  <c r="R7330" i="1"/>
  <c r="S7270" i="1"/>
  <c r="Q7458" i="1"/>
  <c r="R7190" i="1"/>
  <c r="Q6712" i="1"/>
  <c r="Q6680" i="1"/>
  <c r="R6930" i="1"/>
  <c r="R6868" i="1"/>
  <c r="R7164" i="1"/>
  <c r="Q6852" i="1"/>
  <c r="R7228" i="1"/>
  <c r="Q7212" i="1"/>
  <c r="Q6658" i="1"/>
  <c r="R7203" i="1"/>
  <c r="R6681" i="1"/>
  <c r="Q6681" i="1"/>
  <c r="R7449" i="1"/>
  <c r="Q7449" i="1"/>
  <c r="S7257" i="1"/>
  <c r="R6839" i="1"/>
  <c r="Q6839" i="1"/>
  <c r="R6699" i="1"/>
  <c r="Q6699" i="1"/>
  <c r="Q6819" i="1"/>
  <c r="R7035" i="1"/>
  <c r="Q7035" i="1"/>
  <c r="Q7438" i="1"/>
  <c r="R7438" i="1"/>
  <c r="R7418" i="1"/>
  <c r="Q7418" i="1"/>
  <c r="S6608" i="1"/>
  <c r="Q7211" i="1"/>
  <c r="R7211" i="1"/>
  <c r="R7336" i="1"/>
  <c r="Q7081" i="1"/>
  <c r="R7081" i="1"/>
  <c r="Q7169" i="1"/>
  <c r="R7169" i="1"/>
  <c r="R7150" i="1"/>
  <c r="Q6774" i="1"/>
  <c r="Q7369" i="1"/>
  <c r="Q6758" i="1"/>
  <c r="Q7118" i="1"/>
  <c r="R7118" i="1"/>
  <c r="Q6954" i="1"/>
  <c r="R7337" i="1"/>
  <c r="R7329" i="1"/>
  <c r="R7063" i="1"/>
  <c r="Q7031" i="1"/>
  <c r="Q6649" i="1"/>
  <c r="Q7167" i="1"/>
  <c r="S7167" i="1" s="1"/>
  <c r="R6855" i="1"/>
  <c r="Q7399" i="1"/>
  <c r="Q6821" i="1"/>
  <c r="R6923" i="1"/>
  <c r="Q6923" i="1"/>
  <c r="R6450" i="1"/>
  <c r="S6450" i="1" s="1"/>
  <c r="Q6265" i="1"/>
  <c r="S6265" i="1" s="1"/>
  <c r="Q6401" i="1"/>
  <c r="S6401" i="1" s="1"/>
  <c r="R6338" i="1"/>
  <c r="S6338" i="1" s="1"/>
  <c r="R6505" i="1"/>
  <c r="S6505" i="1" s="1"/>
  <c r="R6434" i="1"/>
  <c r="S6434" i="1" s="1"/>
  <c r="R6513" i="1"/>
  <c r="S6513" i="1" s="1"/>
  <c r="R6346" i="1"/>
  <c r="S6346" i="1" s="1"/>
  <c r="Q6362" i="1"/>
  <c r="S6362" i="1" s="1"/>
  <c r="R6322" i="1"/>
  <c r="S6322" i="1" s="1"/>
  <c r="Q6266" i="1"/>
  <c r="S6266" i="1" s="1"/>
  <c r="R6274" i="1"/>
  <c r="S6274" i="1" s="1"/>
  <c r="R6282" i="1"/>
  <c r="S6282" i="1" s="1"/>
  <c r="Q6258" i="1"/>
  <c r="S6258" i="1" s="1"/>
  <c r="Q6426" i="1"/>
  <c r="S6426" i="1" s="1"/>
  <c r="Q6330" i="1"/>
  <c r="S6330" i="1" s="1"/>
  <c r="Q6394" i="1"/>
  <c r="S6394" i="1" s="1"/>
  <c r="Q6418" i="1"/>
  <c r="S6418" i="1" s="1"/>
  <c r="R6378" i="1"/>
  <c r="S6378" i="1" s="1"/>
  <c r="Q6402" i="1"/>
  <c r="S6402" i="1" s="1"/>
  <c r="R6386" i="1"/>
  <c r="S6386" i="1" s="1"/>
  <c r="R6458" i="1"/>
  <c r="S6458" i="1" s="1"/>
  <c r="R6353" i="1"/>
  <c r="S6353" i="1" s="1"/>
  <c r="R6473" i="1"/>
  <c r="S6473" i="1" s="1"/>
  <c r="Q6433" i="1"/>
  <c r="S6433" i="1" s="1"/>
  <c r="R6298" i="1"/>
  <c r="S6298" i="1" s="1"/>
  <c r="Q6250" i="1"/>
  <c r="S6250" i="1" s="1"/>
  <c r="Q6449" i="1"/>
  <c r="S6449" i="1" s="1"/>
  <c r="R6410" i="1"/>
  <c r="S6410" i="1" s="1"/>
  <c r="R6442" i="1"/>
  <c r="S6442" i="1" s="1"/>
  <c r="R6314" i="1"/>
  <c r="S6314" i="1" s="1"/>
  <c r="R6457" i="1"/>
  <c r="S6457" i="1" s="1"/>
  <c r="R6480" i="1"/>
  <c r="S6480" i="1" s="1"/>
  <c r="Q6370" i="1"/>
  <c r="S6370" i="1" s="1"/>
  <c r="Q6354" i="1"/>
  <c r="S6354" i="1" s="1"/>
  <c r="Q6417" i="1"/>
  <c r="S6417" i="1" s="1"/>
  <c r="R6306" i="1"/>
  <c r="S6306" i="1" s="1"/>
  <c r="R6252" i="1"/>
  <c r="S6252" i="1" s="1"/>
  <c r="Q6242" i="1"/>
  <c r="S6242" i="1" s="1"/>
  <c r="Q6497" i="1"/>
  <c r="S6497" i="1" s="1"/>
  <c r="R6474" i="1"/>
  <c r="S6474" i="1" s="1"/>
  <c r="Q6329" i="1"/>
  <c r="S6329" i="1" s="1"/>
  <c r="Q6321" i="1"/>
  <c r="S6321" i="1" s="1"/>
  <c r="R6194" i="1"/>
  <c r="Q6281" i="1"/>
  <c r="S6281" i="1" s="1"/>
  <c r="Q6345" i="1"/>
  <c r="S6345" i="1" s="1"/>
  <c r="R6312" i="1"/>
  <c r="S6312" i="1" s="1"/>
  <c r="Q5944" i="1"/>
  <c r="Q6224" i="1"/>
  <c r="Q6145" i="1"/>
  <c r="Q6313" i="1"/>
  <c r="S6313" i="1" s="1"/>
  <c r="Q6194" i="1"/>
  <c r="S6194" i="1" s="1"/>
  <c r="R6238" i="1"/>
  <c r="Q6530" i="1"/>
  <c r="S6530" i="1" s="1"/>
  <c r="Q5903" i="1"/>
  <c r="R5905" i="1"/>
  <c r="Q5862" i="1"/>
  <c r="Q5896" i="1"/>
  <c r="Q6019" i="1"/>
  <c r="R6205" i="1"/>
  <c r="R6554" i="1"/>
  <c r="S6554" i="1" s="1"/>
  <c r="R6268" i="1"/>
  <c r="S6268" i="1" s="1"/>
  <c r="Q6288" i="1"/>
  <c r="S6288" i="1" s="1"/>
  <c r="Q6165" i="1"/>
  <c r="Q6482" i="1"/>
  <c r="S6482" i="1" s="1"/>
  <c r="Q6305" i="1"/>
  <c r="S6305" i="1" s="1"/>
  <c r="R6556" i="1"/>
  <c r="S6556" i="1" s="1"/>
  <c r="Q6202" i="1"/>
  <c r="R6441" i="1"/>
  <c r="S6441" i="1" s="1"/>
  <c r="Q6529" i="1"/>
  <c r="S6529" i="1" s="1"/>
  <c r="R6514" i="1"/>
  <c r="S6514" i="1" s="1"/>
  <c r="R6489" i="1"/>
  <c r="S6489" i="1" s="1"/>
  <c r="Q6377" i="1"/>
  <c r="S6377" i="1" s="1"/>
  <c r="R6522" i="1"/>
  <c r="S6522" i="1" s="1"/>
  <c r="Q6465" i="1"/>
  <c r="S6465" i="1" s="1"/>
  <c r="Q6537" i="1"/>
  <c r="S6537" i="1" s="1"/>
  <c r="R6412" i="1"/>
  <c r="S6412" i="1" s="1"/>
  <c r="R6500" i="1"/>
  <c r="S6500" i="1" s="1"/>
  <c r="R6235" i="1"/>
  <c r="Q6548" i="1"/>
  <c r="S6548" i="1" s="1"/>
  <c r="Q6468" i="1"/>
  <c r="S6468" i="1" s="1"/>
  <c r="Q6173" i="1"/>
  <c r="R6227" i="1"/>
  <c r="Q6553" i="1"/>
  <c r="S6553" i="1" s="1"/>
  <c r="Q6235" i="1"/>
  <c r="R6219" i="1"/>
  <c r="Q6521" i="1"/>
  <c r="S6521" i="1" s="1"/>
  <c r="Q6393" i="1"/>
  <c r="S6393" i="1" s="1"/>
  <c r="R6165" i="1"/>
  <c r="Q5744" i="1"/>
  <c r="R5920" i="1"/>
  <c r="R6116" i="1"/>
  <c r="Q6137" i="1"/>
  <c r="Q6219" i="1"/>
  <c r="R5904" i="1"/>
  <c r="Q5806" i="1"/>
  <c r="R6069" i="1"/>
  <c r="R6181" i="1"/>
  <c r="Q6498" i="1"/>
  <c r="S6498" i="1" s="1"/>
  <c r="R6352" i="1"/>
  <c r="S6352" i="1" s="1"/>
  <c r="Q6558" i="1"/>
  <c r="S6558" i="1" s="1"/>
  <c r="Q6546" i="1"/>
  <c r="S6546" i="1" s="1"/>
  <c r="Q6216" i="1"/>
  <c r="R6369" i="1"/>
  <c r="S6369" i="1" s="1"/>
  <c r="R6228" i="1"/>
  <c r="R6214" i="1"/>
  <c r="R6466" i="1"/>
  <c r="S6466" i="1" s="1"/>
  <c r="R6452" i="1"/>
  <c r="S6452" i="1" s="1"/>
  <c r="R6324" i="1"/>
  <c r="S6324" i="1" s="1"/>
  <c r="R6145" i="1"/>
  <c r="Q5788" i="1"/>
  <c r="Q5802" i="1"/>
  <c r="R5810" i="1"/>
  <c r="Q5927" i="1"/>
  <c r="R5958" i="1"/>
  <c r="R5886" i="1"/>
  <c r="R5863" i="1"/>
  <c r="Q6128" i="1"/>
  <c r="Q6388" i="1"/>
  <c r="S6388" i="1" s="1"/>
  <c r="R5893" i="1"/>
  <c r="Q5985" i="1"/>
  <c r="Q6103" i="1"/>
  <c r="Q6197" i="1"/>
  <c r="Q6167" i="1"/>
  <c r="Q6364" i="1"/>
  <c r="S6364" i="1" s="1"/>
  <c r="Q5829" i="1"/>
  <c r="R5884" i="1"/>
  <c r="R5929" i="1"/>
  <c r="R5986" i="1"/>
  <c r="Q6158" i="1"/>
  <c r="R6232" i="1"/>
  <c r="Q5770" i="1"/>
  <c r="R5820" i="1"/>
  <c r="R5750" i="1"/>
  <c r="R5803" i="1"/>
  <c r="Q6024" i="1"/>
  <c r="R6538" i="1"/>
  <c r="S6538" i="1" s="1"/>
  <c r="Q5856" i="1"/>
  <c r="R5949" i="1"/>
  <c r="R6085" i="1"/>
  <c r="Q6121" i="1"/>
  <c r="R6070" i="1"/>
  <c r="Q6132" i="1"/>
  <c r="Q6189" i="1"/>
  <c r="R5792" i="1"/>
  <c r="Q5948" i="1"/>
  <c r="Q5994" i="1"/>
  <c r="Q6048" i="1"/>
  <c r="Q6234" i="1"/>
  <c r="R6332" i="1"/>
  <c r="S6332" i="1" s="1"/>
  <c r="R6236" i="1"/>
  <c r="Q6227" i="1"/>
  <c r="S6319" i="1"/>
  <c r="R6316" i="1"/>
  <c r="S6316" i="1" s="1"/>
  <c r="R6506" i="1"/>
  <c r="S6506" i="1" s="1"/>
  <c r="Q6475" i="1"/>
  <c r="S6475" i="1" s="1"/>
  <c r="R6173" i="1"/>
  <c r="R6111" i="1"/>
  <c r="Q6380" i="1"/>
  <c r="S6380" i="1" s="1"/>
  <c r="R6284" i="1"/>
  <c r="S6284" i="1" s="1"/>
  <c r="R6230" i="1"/>
  <c r="R6222" i="1"/>
  <c r="Q6443" i="1"/>
  <c r="S6443" i="1" s="1"/>
  <c r="R6404" i="1"/>
  <c r="S6404" i="1" s="1"/>
  <c r="Q6411" i="1"/>
  <c r="S6411" i="1" s="1"/>
  <c r="Q6425" i="1"/>
  <c r="S6425" i="1" s="1"/>
  <c r="Q6469" i="1"/>
  <c r="S6469" i="1" s="1"/>
  <c r="R6276" i="1"/>
  <c r="S6276" i="1" s="1"/>
  <c r="R6223" i="1"/>
  <c r="Q6533" i="1"/>
  <c r="S6533" i="1" s="1"/>
  <c r="R6348" i="1"/>
  <c r="S6348" i="1" s="1"/>
  <c r="Q6493" i="1"/>
  <c r="S6493" i="1" s="1"/>
  <c r="R6484" i="1"/>
  <c r="S6484" i="1" s="1"/>
  <c r="Q6524" i="1"/>
  <c r="S6524" i="1" s="1"/>
  <c r="R6325" i="1"/>
  <c r="S6325" i="1" s="1"/>
  <c r="Q6420" i="1"/>
  <c r="S6420" i="1" s="1"/>
  <c r="Q6545" i="1"/>
  <c r="S6545" i="1" s="1"/>
  <c r="Q6516" i="1"/>
  <c r="S6516" i="1" s="1"/>
  <c r="Q6490" i="1"/>
  <c r="S6490" i="1" s="1"/>
  <c r="Q6387" i="1"/>
  <c r="S6387" i="1" s="1"/>
  <c r="Q6207" i="1"/>
  <c r="R6243" i="1"/>
  <c r="S6243" i="1" s="1"/>
  <c r="R6396" i="1"/>
  <c r="S6396" i="1" s="1"/>
  <c r="R6532" i="1"/>
  <c r="S6532" i="1" s="1"/>
  <c r="Q6476" i="1"/>
  <c r="S6476" i="1" s="1"/>
  <c r="Q6372" i="1"/>
  <c r="S6372" i="1" s="1"/>
  <c r="Q6416" i="1"/>
  <c r="S6416" i="1" s="1"/>
  <c r="Q6429" i="1"/>
  <c r="S6429" i="1" s="1"/>
  <c r="R6413" i="1"/>
  <c r="S6413" i="1" s="1"/>
  <c r="Q6492" i="1"/>
  <c r="S6492" i="1" s="1"/>
  <c r="Q6300" i="1"/>
  <c r="S6300" i="1" s="1"/>
  <c r="Q6481" i="1"/>
  <c r="S6481" i="1" s="1"/>
  <c r="R6356" i="1"/>
  <c r="S6356" i="1" s="1"/>
  <c r="R6371" i="1"/>
  <c r="S6371" i="1" s="1"/>
  <c r="Q6259" i="1"/>
  <c r="S6259" i="1" s="1"/>
  <c r="R6251" i="1"/>
  <c r="S6251" i="1" s="1"/>
  <c r="Q6540" i="1"/>
  <c r="S6540" i="1" s="1"/>
  <c r="Q6499" i="1"/>
  <c r="S6499" i="1" s="1"/>
  <c r="R6323" i="1"/>
  <c r="S6323" i="1" s="1"/>
  <c r="S6255" i="1"/>
  <c r="S6287" i="1"/>
  <c r="R6405" i="1"/>
  <c r="S6405" i="1" s="1"/>
  <c r="Q6435" i="1"/>
  <c r="S6435" i="1" s="1"/>
  <c r="R6292" i="1"/>
  <c r="S6292" i="1" s="1"/>
  <c r="Q6236" i="1"/>
  <c r="R6437" i="1"/>
  <c r="S6437" i="1" s="1"/>
  <c r="Q6397" i="1"/>
  <c r="S6397" i="1" s="1"/>
  <c r="Q6228" i="1"/>
  <c r="Q6541" i="1"/>
  <c r="S6541" i="1" s="1"/>
  <c r="R6220" i="1"/>
  <c r="R6309" i="1"/>
  <c r="S6309" i="1" s="1"/>
  <c r="Q6186" i="1"/>
  <c r="Q6190" i="1"/>
  <c r="R6507" i="1"/>
  <c r="S6507" i="1" s="1"/>
  <c r="Q6340" i="1"/>
  <c r="S6340" i="1" s="1"/>
  <c r="R6094" i="1"/>
  <c r="Q6260" i="1"/>
  <c r="S6260" i="1" s="1"/>
  <c r="R6491" i="1"/>
  <c r="S6491" i="1" s="1"/>
  <c r="Q6163" i="1"/>
  <c r="Q6477" i="1"/>
  <c r="S6477" i="1" s="1"/>
  <c r="S6551" i="1"/>
  <c r="R6501" i="1"/>
  <c r="S6501" i="1" s="1"/>
  <c r="Q6509" i="1"/>
  <c r="S6509" i="1" s="1"/>
  <c r="R6347" i="1"/>
  <c r="S6347" i="1" s="1"/>
  <c r="R6307" i="1"/>
  <c r="S6307" i="1" s="1"/>
  <c r="R6508" i="1"/>
  <c r="S6508" i="1" s="1"/>
  <c r="Q6436" i="1"/>
  <c r="S6436" i="1" s="1"/>
  <c r="R6164" i="1"/>
  <c r="S6351" i="1"/>
  <c r="S6439" i="1"/>
  <c r="Q6460" i="1"/>
  <c r="S6460" i="1" s="1"/>
  <c r="S6241" i="1"/>
  <c r="R6517" i="1"/>
  <c r="S6517" i="1" s="1"/>
  <c r="R6515" i="1"/>
  <c r="S6515" i="1" s="1"/>
  <c r="R6428" i="1"/>
  <c r="S6428" i="1" s="1"/>
  <c r="R6552" i="1"/>
  <c r="S6552" i="1" s="1"/>
  <c r="R6186" i="1"/>
  <c r="Q6557" i="1"/>
  <c r="S6557" i="1" s="1"/>
  <c r="S6359" i="1"/>
  <c r="R6308" i="1"/>
  <c r="S6308" i="1" s="1"/>
  <c r="R6451" i="1"/>
  <c r="S6451" i="1" s="1"/>
  <c r="R6555" i="1"/>
  <c r="S6555" i="1" s="1"/>
  <c r="S6295" i="1"/>
  <c r="Q6444" i="1"/>
  <c r="S6444" i="1" s="1"/>
  <c r="Q6379" i="1"/>
  <c r="S6379" i="1" s="1"/>
  <c r="R6357" i="1"/>
  <c r="S6357" i="1" s="1"/>
  <c r="Q6531" i="1"/>
  <c r="S6531" i="1" s="1"/>
  <c r="S6247" i="1"/>
  <c r="R6283" i="1"/>
  <c r="S6283" i="1" s="1"/>
  <c r="Q6467" i="1"/>
  <c r="S6467" i="1" s="1"/>
  <c r="R6244" i="1"/>
  <c r="S6244" i="1" s="1"/>
  <c r="Q6220" i="1"/>
  <c r="Q6299" i="1"/>
  <c r="S6299" i="1" s="1"/>
  <c r="Q6355" i="1"/>
  <c r="S6355" i="1" s="1"/>
  <c r="R6403" i="1"/>
  <c r="S6403" i="1" s="1"/>
  <c r="Q5796" i="1"/>
  <c r="Q5800" i="1"/>
  <c r="R5837" i="1"/>
  <c r="R5807" i="1"/>
  <c r="Q6039" i="1"/>
  <c r="Q6171" i="1"/>
  <c r="Q6445" i="1"/>
  <c r="S6445" i="1" s="1"/>
  <c r="Q6461" i="1"/>
  <c r="S6461" i="1" s="1"/>
  <c r="Q6459" i="1"/>
  <c r="S6459" i="1" s="1"/>
  <c r="R6291" i="1"/>
  <c r="S6291" i="1" s="1"/>
  <c r="Q6031" i="1"/>
  <c r="R6206" i="1"/>
  <c r="Q6275" i="1"/>
  <c r="S6275" i="1" s="1"/>
  <c r="Q6523" i="1"/>
  <c r="S6523" i="1" s="1"/>
  <c r="R6547" i="1"/>
  <c r="S6547" i="1" s="1"/>
  <c r="R6226" i="1"/>
  <c r="R6315" i="1"/>
  <c r="S6315" i="1" s="1"/>
  <c r="R6293" i="1"/>
  <c r="S6293" i="1" s="1"/>
  <c r="R6363" i="1"/>
  <c r="S6363" i="1" s="1"/>
  <c r="Q5822" i="1"/>
  <c r="Q6544" i="1"/>
  <c r="S6544" i="1" s="1"/>
  <c r="Q6419" i="1"/>
  <c r="S6419" i="1" s="1"/>
  <c r="R6453" i="1"/>
  <c r="S6453" i="1" s="1"/>
  <c r="R6373" i="1"/>
  <c r="S6373" i="1" s="1"/>
  <c r="Q5951" i="1"/>
  <c r="R5992" i="1"/>
  <c r="S6343" i="1"/>
  <c r="R6483" i="1"/>
  <c r="S6483" i="1" s="1"/>
  <c r="Q6389" i="1"/>
  <c r="S6389" i="1" s="1"/>
  <c r="R6049" i="1"/>
  <c r="Q6267" i="1"/>
  <c r="S6267" i="1" s="1"/>
  <c r="Q6427" i="1"/>
  <c r="S6427" i="1" s="1"/>
  <c r="R6549" i="1"/>
  <c r="S6549" i="1" s="1"/>
  <c r="Q6539" i="1"/>
  <c r="S6539" i="1" s="1"/>
  <c r="R6170" i="1"/>
  <c r="R6331" i="1"/>
  <c r="S6331" i="1" s="1"/>
  <c r="Q6339" i="1"/>
  <c r="S6339" i="1" s="1"/>
  <c r="Q6395" i="1"/>
  <c r="S6395" i="1" s="1"/>
  <c r="R6269" i="1"/>
  <c r="S6269" i="1" s="1"/>
  <c r="R6365" i="1"/>
  <c r="S6365" i="1" s="1"/>
  <c r="R6245" i="1"/>
  <c r="S6245" i="1" s="1"/>
  <c r="R6285" i="1"/>
  <c r="S6285" i="1" s="1"/>
  <c r="S6279" i="1"/>
  <c r="Q6261" i="1"/>
  <c r="S6261" i="1" s="1"/>
  <c r="Q6525" i="1"/>
  <c r="S6525" i="1" s="1"/>
  <c r="Q6301" i="1"/>
  <c r="S6301" i="1" s="1"/>
  <c r="R6421" i="1"/>
  <c r="S6421" i="1" s="1"/>
  <c r="R6253" i="1"/>
  <c r="S6253" i="1" s="1"/>
  <c r="Q6333" i="1"/>
  <c r="S6333" i="1" s="1"/>
  <c r="R6237" i="1"/>
  <c r="R6381" i="1"/>
  <c r="S6381" i="1" s="1"/>
  <c r="R6317" i="1"/>
  <c r="S6317" i="1" s="1"/>
  <c r="Q6485" i="1"/>
  <c r="S6485" i="1" s="1"/>
  <c r="Q6341" i="1"/>
  <c r="S6341" i="1" s="1"/>
  <c r="R6277" i="1"/>
  <c r="S6277" i="1" s="1"/>
  <c r="R6349" i="1"/>
  <c r="S6349" i="1" s="1"/>
  <c r="Q5746" i="1"/>
  <c r="R5962" i="1"/>
  <c r="R6012" i="1"/>
  <c r="R6231" i="1"/>
  <c r="Q5797" i="1"/>
  <c r="R5988" i="1"/>
  <c r="Q5968" i="1"/>
  <c r="Q6034" i="1"/>
  <c r="Q6198" i="1"/>
  <c r="R5756" i="1"/>
  <c r="Q5795" i="1"/>
  <c r="R5924" i="1"/>
  <c r="R5989" i="1"/>
  <c r="R5926" i="1"/>
  <c r="R5961" i="1"/>
  <c r="Q6063" i="1"/>
  <c r="R5843" i="1"/>
  <c r="Q6088" i="1"/>
  <c r="R6079" i="1"/>
  <c r="S6273" i="1"/>
  <c r="R5771" i="1"/>
  <c r="R5755" i="1"/>
  <c r="R5783" i="1"/>
  <c r="R5860" i="1"/>
  <c r="R5827" i="1"/>
  <c r="R5832" i="1"/>
  <c r="Q5996" i="1"/>
  <c r="S6311" i="1"/>
  <c r="R5850" i="1"/>
  <c r="Q5805" i="1"/>
  <c r="Q6199" i="1"/>
  <c r="S6367" i="1"/>
  <c r="S6407" i="1"/>
  <c r="R5846" i="1"/>
  <c r="R5972" i="1"/>
  <c r="R5991" i="1"/>
  <c r="R5839" i="1"/>
  <c r="S6335" i="1"/>
  <c r="Q5789" i="1"/>
  <c r="R5851" i="1"/>
  <c r="R5782" i="1"/>
  <c r="Q5840" i="1"/>
  <c r="Q5847" i="1"/>
  <c r="R5976" i="1"/>
  <c r="R6112" i="1"/>
  <c r="Q6127" i="1"/>
  <c r="R6161" i="1"/>
  <c r="Q6218" i="1"/>
  <c r="Q6138" i="1"/>
  <c r="Q5776" i="1"/>
  <c r="Q5911" i="1"/>
  <c r="R5870" i="1"/>
  <c r="R6096" i="1"/>
  <c r="R6125" i="1"/>
  <c r="R6054" i="1"/>
  <c r="S6263" i="1"/>
  <c r="R5858" i="1"/>
  <c r="R5932" i="1"/>
  <c r="Q5930" i="1"/>
  <c r="R5942" i="1"/>
  <c r="R5970" i="1"/>
  <c r="R5933" i="1"/>
  <c r="R6134" i="1"/>
  <c r="R6195" i="1"/>
  <c r="R6248" i="1"/>
  <c r="S6248" i="1" s="1"/>
  <c r="S6327" i="1"/>
  <c r="Q5754" i="1"/>
  <c r="R5764" i="1"/>
  <c r="R5868" i="1"/>
  <c r="Q5804" i="1"/>
  <c r="Q6087" i="1"/>
  <c r="Q5815" i="1"/>
  <c r="Q5935" i="1"/>
  <c r="R5913" i="1"/>
  <c r="Q6215" i="1"/>
  <c r="R5791" i="1"/>
  <c r="Q5813" i="1"/>
  <c r="Q5969" i="1"/>
  <c r="Q5877" i="1"/>
  <c r="R6176" i="1"/>
  <c r="Q6182" i="1"/>
  <c r="Q5758" i="1"/>
  <c r="R6192" i="1"/>
  <c r="R5830" i="1"/>
  <c r="R5892" i="1"/>
  <c r="R5894" i="1"/>
  <c r="Q6030" i="1"/>
  <c r="R6175" i="1"/>
  <c r="R5777" i="1"/>
  <c r="R5818" i="1"/>
  <c r="R5966" i="1"/>
  <c r="Q6047" i="1"/>
  <c r="Q6172" i="1"/>
  <c r="R6256" i="1"/>
  <c r="S6256" i="1" s="1"/>
  <c r="Q5828" i="1"/>
  <c r="R5959" i="1"/>
  <c r="R5811" i="1"/>
  <c r="R5781" i="1"/>
  <c r="R5864" i="1"/>
  <c r="Q5928" i="1"/>
  <c r="Q6129" i="1"/>
  <c r="Q6135" i="1"/>
  <c r="R6093" i="1"/>
  <c r="R6229" i="1"/>
  <c r="S6303" i="1"/>
  <c r="R5758" i="1"/>
  <c r="R5749" i="1"/>
  <c r="Q5871" i="1"/>
  <c r="R5956" i="1"/>
  <c r="R5993" i="1"/>
  <c r="R6122" i="1"/>
  <c r="R6215" i="1"/>
  <c r="R6221" i="1"/>
  <c r="Q5936" i="1"/>
  <c r="Q5779" i="1"/>
  <c r="R5901" i="1"/>
  <c r="R6078" i="1"/>
  <c r="R5873" i="1"/>
  <c r="Q6032" i="1"/>
  <c r="Q6056" i="1"/>
  <c r="R6216" i="1"/>
  <c r="R6320" i="1"/>
  <c r="S6320" i="1" s="1"/>
  <c r="S6271" i="1"/>
  <c r="Q6464" i="1"/>
  <c r="S6464" i="1" s="1"/>
  <c r="R5092" i="1"/>
  <c r="R6053" i="1"/>
  <c r="R6154" i="1"/>
  <c r="Q6229" i="1"/>
  <c r="R6512" i="1"/>
  <c r="S6512" i="1" s="1"/>
  <c r="Q6280" i="1"/>
  <c r="S6280" i="1" s="1"/>
  <c r="Q6221" i="1"/>
  <c r="R6400" i="1"/>
  <c r="S6400" i="1" s="1"/>
  <c r="Q6213" i="1"/>
  <c r="Q6296" i="1"/>
  <c r="S6296" i="1" s="1"/>
  <c r="R5940" i="1"/>
  <c r="R5876" i="1"/>
  <c r="Q6133" i="1"/>
  <c r="R6213" i="1"/>
  <c r="Q5780" i="1"/>
  <c r="Q5878" i="1"/>
  <c r="Q5943" i="1"/>
  <c r="R6120" i="1"/>
  <c r="R6169" i="1"/>
  <c r="R6184" i="1"/>
  <c r="R5866" i="1"/>
  <c r="R5919" i="1"/>
  <c r="R5941" i="1"/>
  <c r="Q5912" i="1"/>
  <c r="R6124" i="1"/>
  <c r="Q6118" i="1"/>
  <c r="Q6159" i="1"/>
  <c r="Q6336" i="1"/>
  <c r="S6336" i="1" s="1"/>
  <c r="R5921" i="1"/>
  <c r="R5848" i="1"/>
  <c r="R6062" i="1"/>
  <c r="R6376" i="1"/>
  <c r="S6376" i="1" s="1"/>
  <c r="R6272" i="1"/>
  <c r="S6272" i="1" s="1"/>
  <c r="R5772" i="1"/>
  <c r="R5950" i="1"/>
  <c r="R6097" i="1"/>
  <c r="Q6113" i="1"/>
  <c r="Q6095" i="1"/>
  <c r="R6368" i="1"/>
  <c r="S6368" i="1" s="1"/>
  <c r="Q6360" i="1"/>
  <c r="S6360" i="1" s="1"/>
  <c r="R5762" i="1"/>
  <c r="R5790" i="1"/>
  <c r="R5812" i="1"/>
  <c r="R5821" i="1"/>
  <c r="Q5814" i="1"/>
  <c r="R5859" i="1"/>
  <c r="Q5855" i="1"/>
  <c r="Q5984" i="1"/>
  <c r="Q5885" i="1"/>
  <c r="R6077" i="1"/>
  <c r="R6384" i="1"/>
  <c r="S6384" i="1" s="1"/>
  <c r="R6408" i="1"/>
  <c r="S6408" i="1" s="1"/>
  <c r="R5799" i="1"/>
  <c r="Q5784" i="1"/>
  <c r="Q5978" i="1"/>
  <c r="R5977" i="1"/>
  <c r="Q6035" i="1"/>
  <c r="Q6104" i="1"/>
  <c r="Q6211" i="1"/>
  <c r="R6187" i="1"/>
  <c r="Q6237" i="1"/>
  <c r="R6440" i="1"/>
  <c r="S6440" i="1" s="1"/>
  <c r="R5794" i="1"/>
  <c r="R6302" i="1"/>
  <c r="Q6302" i="1"/>
  <c r="R6366" i="1"/>
  <c r="Q6366" i="1"/>
  <c r="R6430" i="1"/>
  <c r="Q6430" i="1"/>
  <c r="R6502" i="1"/>
  <c r="Q6502" i="1"/>
  <c r="R6294" i="1"/>
  <c r="Q6294" i="1"/>
  <c r="R6358" i="1"/>
  <c r="Q6358" i="1"/>
  <c r="R6422" i="1"/>
  <c r="Q6422" i="1"/>
  <c r="R6494" i="1"/>
  <c r="Q6494" i="1"/>
  <c r="R6240" i="1"/>
  <c r="S6240" i="1" s="1"/>
  <c r="Q6528" i="1"/>
  <c r="S6528" i="1" s="1"/>
  <c r="Q6041" i="1"/>
  <c r="R6061" i="1"/>
  <c r="Q6208" i="1"/>
  <c r="R6448" i="1"/>
  <c r="S6448" i="1" s="1"/>
  <c r="R6304" i="1"/>
  <c r="S6304" i="1" s="1"/>
  <c r="Q6344" i="1"/>
  <c r="S6344" i="1" s="1"/>
  <c r="Q6472" i="1"/>
  <c r="S6472" i="1" s="1"/>
  <c r="R6382" i="1"/>
  <c r="Q6382" i="1"/>
  <c r="R6518" i="1"/>
  <c r="Q6518" i="1"/>
  <c r="R6246" i="1"/>
  <c r="Q6246" i="1"/>
  <c r="R6310" i="1"/>
  <c r="Q6310" i="1"/>
  <c r="R6374" i="1"/>
  <c r="Q6374" i="1"/>
  <c r="R6438" i="1"/>
  <c r="Q6438" i="1"/>
  <c r="R6510" i="1"/>
  <c r="Q6510" i="1"/>
  <c r="R6446" i="1"/>
  <c r="Q6446" i="1"/>
  <c r="Q6536" i="1"/>
  <c r="S6536" i="1" s="1"/>
  <c r="Q6424" i="1"/>
  <c r="S6424" i="1" s="1"/>
  <c r="Q6488" i="1"/>
  <c r="S6488" i="1" s="1"/>
  <c r="R6318" i="1"/>
  <c r="Q6318" i="1"/>
  <c r="R5869" i="1"/>
  <c r="R6110" i="1"/>
  <c r="Q6108" i="1"/>
  <c r="R6203" i="1"/>
  <c r="R6262" i="1"/>
  <c r="Q6262" i="1"/>
  <c r="R6334" i="1"/>
  <c r="Q6334" i="1"/>
  <c r="R6398" i="1"/>
  <c r="Q6398" i="1"/>
  <c r="R6462" i="1"/>
  <c r="Q6462" i="1"/>
  <c r="R6534" i="1"/>
  <c r="Q6534" i="1"/>
  <c r="R6270" i="1"/>
  <c r="Q6270" i="1"/>
  <c r="R6326" i="1"/>
  <c r="Q6326" i="1"/>
  <c r="R6390" i="1"/>
  <c r="Q6390" i="1"/>
  <c r="R6454" i="1"/>
  <c r="Q6454" i="1"/>
  <c r="R6526" i="1"/>
  <c r="Q6526" i="1"/>
  <c r="R6432" i="1"/>
  <c r="S6432" i="1" s="1"/>
  <c r="Q6496" i="1"/>
  <c r="S6496" i="1" s="1"/>
  <c r="Q6117" i="1"/>
  <c r="R6239" i="1"/>
  <c r="S6239" i="1" s="1"/>
  <c r="R6504" i="1"/>
  <c r="S6504" i="1" s="1"/>
  <c r="Q6046" i="1"/>
  <c r="Q6174" i="1"/>
  <c r="R6168" i="1"/>
  <c r="R6188" i="1"/>
  <c r="R6278" i="1"/>
  <c r="Q6278" i="1"/>
  <c r="R6350" i="1"/>
  <c r="Q6350" i="1"/>
  <c r="R6414" i="1"/>
  <c r="Q6414" i="1"/>
  <c r="R6486" i="1"/>
  <c r="Q6486" i="1"/>
  <c r="S6550" i="1"/>
  <c r="R6286" i="1"/>
  <c r="Q6286" i="1"/>
  <c r="R6342" i="1"/>
  <c r="Q6342" i="1"/>
  <c r="R6406" i="1"/>
  <c r="Q6406" i="1"/>
  <c r="R6478" i="1"/>
  <c r="Q6478" i="1"/>
  <c r="R6542" i="1"/>
  <c r="Q6542" i="1"/>
  <c r="R6470" i="1"/>
  <c r="Q6470" i="1"/>
  <c r="R6254" i="1"/>
  <c r="Q6254" i="1"/>
  <c r="Q6192" i="1"/>
  <c r="Q6264" i="1"/>
  <c r="S6264" i="1" s="1"/>
  <c r="Q6328" i="1"/>
  <c r="S6328" i="1" s="1"/>
  <c r="Q6392" i="1"/>
  <c r="S6392" i="1" s="1"/>
  <c r="Q6456" i="1"/>
  <c r="S6456" i="1" s="1"/>
  <c r="Q6520" i="1"/>
  <c r="S6520" i="1" s="1"/>
  <c r="R5826" i="1"/>
  <c r="R6039" i="1"/>
  <c r="R6040" i="1"/>
  <c r="Q5793" i="1"/>
  <c r="Q6094" i="1"/>
  <c r="R5973" i="1"/>
  <c r="Q5975" i="1"/>
  <c r="Q5823" i="1"/>
  <c r="R5872" i="1"/>
  <c r="Q6223" i="1"/>
  <c r="Q5816" i="1"/>
  <c r="Q6231" i="1"/>
  <c r="R5774" i="1"/>
  <c r="Q5786" i="1"/>
  <c r="R5900" i="1"/>
  <c r="R5785" i="1"/>
  <c r="Q5908" i="1"/>
  <c r="R5945" i="1"/>
  <c r="R6202" i="1"/>
  <c r="Q5819" i="1"/>
  <c r="Q5844" i="1"/>
  <c r="Q5845" i="1"/>
  <c r="R5946" i="1"/>
  <c r="Q5835" i="1"/>
  <c r="Q5895" i="1"/>
  <c r="Q5801" i="1"/>
  <c r="R5831" i="1"/>
  <c r="Q5888" i="1"/>
  <c r="Q6147" i="1"/>
  <c r="Q6166" i="1"/>
  <c r="Q5861" i="1"/>
  <c r="R5954" i="1"/>
  <c r="R6005" i="1"/>
  <c r="R6081" i="1"/>
  <c r="R6080" i="1"/>
  <c r="Q6071" i="1"/>
  <c r="Q6026" i="1"/>
  <c r="Q5842" i="1"/>
  <c r="R5980" i="1"/>
  <c r="R5763" i="1"/>
  <c r="R5748" i="1"/>
  <c r="R5983" i="1"/>
  <c r="Q5824" i="1"/>
  <c r="R5897" i="1"/>
  <c r="Q6126" i="1"/>
  <c r="R6131" i="1"/>
  <c r="R5916" i="1"/>
  <c r="R5990" i="1"/>
  <c r="Q5953" i="1"/>
  <c r="R6056" i="1"/>
  <c r="R6033" i="1"/>
  <c r="R6109" i="1"/>
  <c r="R6102" i="1"/>
  <c r="R6204" i="1"/>
  <c r="R5852" i="1"/>
  <c r="R5928" i="1"/>
  <c r="R6004" i="1"/>
  <c r="R6024" i="1"/>
  <c r="R6089" i="1"/>
  <c r="R6023" i="1"/>
  <c r="R6042" i="1"/>
  <c r="R6160" i="1"/>
  <c r="R6191" i="1"/>
  <c r="R6234" i="1"/>
  <c r="R6212" i="1"/>
  <c r="R5815" i="1"/>
  <c r="R6086" i="1"/>
  <c r="Q5775" i="1"/>
  <c r="R5773" i="1"/>
  <c r="Q5918" i="1"/>
  <c r="Q5854" i="1"/>
  <c r="R5925" i="1"/>
  <c r="Q6018" i="1"/>
  <c r="Q6119" i="1"/>
  <c r="R6150" i="1"/>
  <c r="R6162" i="1"/>
  <c r="Q6195" i="1"/>
  <c r="R6153" i="1"/>
  <c r="R6045" i="1"/>
  <c r="Q5766" i="1"/>
  <c r="R5910" i="1"/>
  <c r="R5902" i="1"/>
  <c r="Q5938" i="1"/>
  <c r="Q5964" i="1"/>
  <c r="R5957" i="1"/>
  <c r="Q5880" i="1"/>
  <c r="Q5937" i="1"/>
  <c r="R5944" i="1"/>
  <c r="Q5965" i="1"/>
  <c r="R6057" i="1"/>
  <c r="Q6064" i="1"/>
  <c r="Q6045" i="1"/>
  <c r="Q6179" i="1"/>
  <c r="R6180" i="1"/>
  <c r="R6218" i="1"/>
  <c r="Q6225" i="1"/>
  <c r="R5757" i="1"/>
  <c r="R5974" i="1"/>
  <c r="Q6131" i="1"/>
  <c r="Q6136" i="1"/>
  <c r="R5730" i="1"/>
  <c r="R5808" i="1"/>
  <c r="Q5879" i="1"/>
  <c r="R5838" i="1"/>
  <c r="Q5836" i="1"/>
  <c r="R5967" i="1"/>
  <c r="Q6055" i="1"/>
  <c r="Q6115" i="1"/>
  <c r="R6137" i="1"/>
  <c r="Q5787" i="1"/>
  <c r="Q5909" i="1"/>
  <c r="Q6183" i="1"/>
  <c r="R6208" i="1"/>
  <c r="Q6232" i="1"/>
  <c r="Q5765" i="1"/>
  <c r="R5887" i="1"/>
  <c r="R5982" i="1"/>
  <c r="Q6072" i="1"/>
  <c r="Q6025" i="1"/>
  <c r="Q6107" i="1"/>
  <c r="R6138" i="1"/>
  <c r="R6178" i="1"/>
  <c r="R6143" i="1"/>
  <c r="Q6212" i="1"/>
  <c r="R6224" i="1"/>
  <c r="Q5778" i="1"/>
  <c r="Q5853" i="1"/>
  <c r="R5881" i="1"/>
  <c r="Q6086" i="1"/>
  <c r="R6177" i="1"/>
  <c r="Q6200" i="1"/>
  <c r="R6233" i="1"/>
  <c r="R5747" i="1"/>
  <c r="Q5834" i="1"/>
  <c r="Q5889" i="1"/>
  <c r="Q5952" i="1"/>
  <c r="R6065" i="1"/>
  <c r="R6101" i="1"/>
  <c r="R6038" i="1"/>
  <c r="Q6022" i="1"/>
  <c r="R6108" i="1"/>
  <c r="R6142" i="1"/>
  <c r="R6151" i="1"/>
  <c r="Q6185" i="1"/>
  <c r="R6167" i="1"/>
  <c r="Q6191" i="1"/>
  <c r="Q6187" i="1"/>
  <c r="R6117" i="1"/>
  <c r="Q6116" i="1"/>
  <c r="R6132" i="1"/>
  <c r="R6152" i="1"/>
  <c r="R6200" i="1"/>
  <c r="R6146" i="1"/>
  <c r="R6193" i="1"/>
  <c r="R6073" i="1"/>
  <c r="Q6153" i="1"/>
  <c r="Q6155" i="1"/>
  <c r="Q6139" i="1"/>
  <c r="Q6181" i="1"/>
  <c r="Q6201" i="1"/>
  <c r="Q6111" i="1"/>
  <c r="R5981" i="1"/>
  <c r="R5997" i="1"/>
  <c r="R6013" i="1"/>
  <c r="R5934" i="1"/>
  <c r="Q6043" i="1"/>
  <c r="R6071" i="1"/>
  <c r="R5960" i="1"/>
  <c r="Q6209" i="1"/>
  <c r="R6210" i="1"/>
  <c r="Q6203" i="1"/>
  <c r="Q5357" i="1"/>
  <c r="R5917" i="1"/>
  <c r="R6144" i="1"/>
  <c r="R6158" i="1"/>
  <c r="R6105" i="1"/>
  <c r="Q6123" i="1"/>
  <c r="Q6226" i="1"/>
  <c r="Q6193" i="1"/>
  <c r="Q6210" i="1"/>
  <c r="Q6042" i="1"/>
  <c r="R6201" i="1"/>
  <c r="Q5702" i="1"/>
  <c r="R6182" i="1"/>
  <c r="Q6188" i="1"/>
  <c r="Q6184" i="1"/>
  <c r="Q6146" i="1"/>
  <c r="R6211" i="1"/>
  <c r="Q6204" i="1"/>
  <c r="R6185" i="1"/>
  <c r="R6159" i="1"/>
  <c r="R6196" i="1"/>
  <c r="Q6196" i="1"/>
  <c r="Q5236" i="1"/>
  <c r="Q6176" i="1"/>
  <c r="R6123" i="1"/>
  <c r="R6166" i="1"/>
  <c r="R6174" i="1"/>
  <c r="R5310" i="1"/>
  <c r="R5786" i="1"/>
  <c r="R6199" i="1"/>
  <c r="Q6178" i="1"/>
  <c r="Q6150" i="1"/>
  <c r="Q6152" i="1"/>
  <c r="Q5926" i="1"/>
  <c r="Q6134" i="1"/>
  <c r="R6118" i="1"/>
  <c r="R6115" i="1"/>
  <c r="Q6175" i="1"/>
  <c r="R5675" i="1"/>
  <c r="S5675" i="1" s="1"/>
  <c r="R5728" i="1"/>
  <c r="R6133" i="1"/>
  <c r="R6126" i="1"/>
  <c r="Q6109" i="1"/>
  <c r="R6147" i="1"/>
  <c r="Q6170" i="1"/>
  <c r="Q5807" i="1"/>
  <c r="R6209" i="1"/>
  <c r="Q6160" i="1"/>
  <c r="R6163" i="1"/>
  <c r="R6207" i="1"/>
  <c r="Q6168" i="1"/>
  <c r="R5608" i="1"/>
  <c r="S5608" i="1" s="1"/>
  <c r="Q6093" i="1"/>
  <c r="R6034" i="1"/>
  <c r="R6183" i="1"/>
  <c r="Q6070" i="1"/>
  <c r="Q6080" i="1"/>
  <c r="R6135" i="1"/>
  <c r="Q6154" i="1"/>
  <c r="R6104" i="1"/>
  <c r="Q6143" i="1"/>
  <c r="Q6164" i="1"/>
  <c r="Q6102" i="1"/>
  <c r="Q6105" i="1"/>
  <c r="R6046" i="1"/>
  <c r="Q6177" i="1"/>
  <c r="R6172" i="1"/>
  <c r="Q6061" i="1"/>
  <c r="Q6180" i="1"/>
  <c r="Q5881" i="1"/>
  <c r="Q6169" i="1"/>
  <c r="Q5960" i="1"/>
  <c r="R6139" i="1"/>
  <c r="R6136" i="1"/>
  <c r="R6171" i="1"/>
  <c r="R6064" i="1"/>
  <c r="R6127" i="1"/>
  <c r="Q6151" i="1"/>
  <c r="Q6162" i="1"/>
  <c r="R5937" i="1"/>
  <c r="Q5917" i="1"/>
  <c r="Q5970" i="1"/>
  <c r="Q5976" i="1"/>
  <c r="R6155" i="1"/>
  <c r="Q6161" i="1"/>
  <c r="R6179" i="1"/>
  <c r="R6043" i="1"/>
  <c r="Q6096" i="1"/>
  <c r="Q6142" i="1"/>
  <c r="Q5873" i="1"/>
  <c r="Q6053" i="1"/>
  <c r="Q6079" i="1"/>
  <c r="Q6023" i="1"/>
  <c r="R5840" i="1"/>
  <c r="R6026" i="1"/>
  <c r="R5316" i="1"/>
  <c r="Q5579" i="1"/>
  <c r="S5579" i="1" s="1"/>
  <c r="R6072" i="1"/>
  <c r="Q6049" i="1"/>
  <c r="R6113" i="1"/>
  <c r="Q6144" i="1"/>
  <c r="R5721" i="1"/>
  <c r="Q5966" i="1"/>
  <c r="Q6038" i="1"/>
  <c r="Q6125" i="1"/>
  <c r="R5648" i="1"/>
  <c r="S5648" i="1" s="1"/>
  <c r="Q6062" i="1"/>
  <c r="R6119" i="1"/>
  <c r="R6128" i="1"/>
  <c r="Q6124" i="1"/>
  <c r="R6055" i="1"/>
  <c r="R6140" i="1"/>
  <c r="Q6140" i="1"/>
  <c r="R6141" i="1"/>
  <c r="Q6141" i="1"/>
  <c r="Q5349" i="1"/>
  <c r="R5908" i="1"/>
  <c r="R6148" i="1"/>
  <c r="Q6148" i="1"/>
  <c r="R6149" i="1"/>
  <c r="Q6149" i="1"/>
  <c r="R6156" i="1"/>
  <c r="Q6156" i="1"/>
  <c r="R6157" i="1"/>
  <c r="Q6157" i="1"/>
  <c r="Q5864" i="1"/>
  <c r="R5847" i="1"/>
  <c r="Q6005" i="1"/>
  <c r="R6018" i="1"/>
  <c r="R5267" i="1"/>
  <c r="Q5839" i="1"/>
  <c r="Q6054" i="1"/>
  <c r="R6047" i="1"/>
  <c r="R6032" i="1"/>
  <c r="Q5709" i="1"/>
  <c r="Q5913" i="1"/>
  <c r="R5885" i="1"/>
  <c r="Q6069" i="1"/>
  <c r="Q5220" i="1"/>
  <c r="R5196" i="1"/>
  <c r="Q6077" i="1"/>
  <c r="Q6120" i="1"/>
  <c r="Q5863" i="1"/>
  <c r="Q6112" i="1"/>
  <c r="Q5901" i="1"/>
  <c r="R5676" i="1"/>
  <c r="S5676" i="1" s="1"/>
  <c r="R5896" i="1"/>
  <c r="R5156" i="1"/>
  <c r="R5862" i="1"/>
  <c r="R6130" i="1"/>
  <c r="Q6130" i="1"/>
  <c r="R5592" i="1"/>
  <c r="S5592" i="1" s="1"/>
  <c r="R5212" i="1"/>
  <c r="Q5092" i="1"/>
  <c r="R6022" i="1"/>
  <c r="R6095" i="1"/>
  <c r="R5822" i="1"/>
  <c r="R5985" i="1"/>
  <c r="Q6065" i="1"/>
  <c r="Q5580" i="1"/>
  <c r="S5580" i="1" s="1"/>
  <c r="Q6040" i="1"/>
  <c r="R6063" i="1"/>
  <c r="R6103" i="1"/>
  <c r="R6107" i="1"/>
  <c r="Q6122" i="1"/>
  <c r="Q5897" i="1"/>
  <c r="R5984" i="1"/>
  <c r="Q6101" i="1"/>
  <c r="Q6078" i="1"/>
  <c r="Q6073" i="1"/>
  <c r="R6114" i="1"/>
  <c r="Q6114" i="1"/>
  <c r="Q5317" i="1"/>
  <c r="Q5156" i="1"/>
  <c r="Q5949" i="1"/>
  <c r="Q5848" i="1"/>
  <c r="R5365" i="1"/>
  <c r="Q6089" i="1"/>
  <c r="R5828" i="1"/>
  <c r="R5824" i="1"/>
  <c r="Q5945" i="1"/>
  <c r="R5814" i="1"/>
  <c r="R6048" i="1"/>
  <c r="Q6033" i="1"/>
  <c r="Q5641" i="1"/>
  <c r="S5641" i="1" s="1"/>
  <c r="Q6057" i="1"/>
  <c r="Q6097" i="1"/>
  <c r="R5683" i="1"/>
  <c r="S5683" i="1" s="1"/>
  <c r="Q5838" i="1"/>
  <c r="Q5872" i="1"/>
  <c r="Q5961" i="1"/>
  <c r="R5877" i="1"/>
  <c r="Q6085" i="1"/>
  <c r="R6031" i="1"/>
  <c r="R6087" i="1"/>
  <c r="R6088" i="1"/>
  <c r="R6129" i="1"/>
  <c r="R6121" i="1"/>
  <c r="Q5916" i="1"/>
  <c r="Q5831" i="1"/>
  <c r="R5089" i="1"/>
  <c r="R5816" i="1"/>
  <c r="R5965" i="1"/>
  <c r="R5325" i="1"/>
  <c r="Q5859" i="1"/>
  <c r="R6030" i="1"/>
  <c r="R6025" i="1"/>
  <c r="Q5365" i="1"/>
  <c r="R6041" i="1"/>
  <c r="R5164" i="1"/>
  <c r="R5930" i="1"/>
  <c r="Q5967" i="1"/>
  <c r="Q6081" i="1"/>
  <c r="R5180" i="1"/>
  <c r="Q5868" i="1"/>
  <c r="Q5974" i="1"/>
  <c r="R6082" i="1"/>
  <c r="Q6082" i="1"/>
  <c r="R6099" i="1"/>
  <c r="Q6099" i="1"/>
  <c r="R6068" i="1"/>
  <c r="Q6068" i="1"/>
  <c r="R6074" i="1"/>
  <c r="Q6074" i="1"/>
  <c r="Q5811" i="1"/>
  <c r="Q5993" i="1"/>
  <c r="R5952" i="1"/>
  <c r="R6090" i="1"/>
  <c r="Q6090" i="1"/>
  <c r="Q6020" i="1"/>
  <c r="R6020" i="1"/>
  <c r="R6076" i="1"/>
  <c r="Q6076" i="1"/>
  <c r="R6091" i="1"/>
  <c r="Q6091" i="1"/>
  <c r="Q5832" i="1"/>
  <c r="Q5959" i="1"/>
  <c r="R6036" i="1"/>
  <c r="Q6036" i="1"/>
  <c r="R6098" i="1"/>
  <c r="Q6098" i="1"/>
  <c r="R6051" i="1"/>
  <c r="Q6051" i="1"/>
  <c r="R6029" i="1"/>
  <c r="Q6029" i="1"/>
  <c r="R6084" i="1"/>
  <c r="Q6084" i="1"/>
  <c r="Q5333" i="1"/>
  <c r="R5696" i="1"/>
  <c r="S5696" i="1" s="1"/>
  <c r="R5172" i="1"/>
  <c r="R6106" i="1"/>
  <c r="Q6106" i="1"/>
  <c r="R6059" i="1"/>
  <c r="Q6059" i="1"/>
  <c r="R6092" i="1"/>
  <c r="Q6092" i="1"/>
  <c r="R6060" i="1"/>
  <c r="Q6060" i="1"/>
  <c r="Q5688" i="1"/>
  <c r="S5688" i="1" s="1"/>
  <c r="Q5708" i="1"/>
  <c r="Q5950" i="1"/>
  <c r="R5943" i="1"/>
  <c r="R5996" i="1"/>
  <c r="R6019" i="1"/>
  <c r="R6050" i="1"/>
  <c r="Q6050" i="1"/>
  <c r="R6067" i="1"/>
  <c r="Q6067" i="1"/>
  <c r="R6100" i="1"/>
  <c r="Q6100" i="1"/>
  <c r="R5953" i="1"/>
  <c r="R6058" i="1"/>
  <c r="Q6058" i="1"/>
  <c r="R6028" i="1"/>
  <c r="Q6028" i="1"/>
  <c r="R6075" i="1"/>
  <c r="Q6075" i="1"/>
  <c r="R6044" i="1"/>
  <c r="Q6044" i="1"/>
  <c r="Q6021" i="1"/>
  <c r="R6021" i="1"/>
  <c r="R5460" i="1"/>
  <c r="S5460" i="1" s="1"/>
  <c r="Q5651" i="1"/>
  <c r="S5651" i="1" s="1"/>
  <c r="Q5618" i="1"/>
  <c r="S5618" i="1" s="1"/>
  <c r="Q5740" i="1"/>
  <c r="R5800" i="1"/>
  <c r="Q5980" i="1"/>
  <c r="R5935" i="1"/>
  <c r="R6066" i="1"/>
  <c r="Q6066" i="1"/>
  <c r="R6037" i="1"/>
  <c r="Q6037" i="1"/>
  <c r="R6083" i="1"/>
  <c r="Q6083" i="1"/>
  <c r="R6052" i="1"/>
  <c r="Q6052" i="1"/>
  <c r="Q5600" i="1"/>
  <c r="S5600" i="1" s="1"/>
  <c r="Q5576" i="1"/>
  <c r="S5576" i="1" s="1"/>
  <c r="R5204" i="1"/>
  <c r="Q5821" i="1"/>
  <c r="Q5921" i="1"/>
  <c r="Q5920" i="1"/>
  <c r="Q6013" i="1"/>
  <c r="Q5934" i="1"/>
  <c r="Q5983" i="1"/>
  <c r="Q6012" i="1"/>
  <c r="Q6027" i="1"/>
  <c r="R6027" i="1"/>
  <c r="Q5212" i="1"/>
  <c r="Q5701" i="1"/>
  <c r="S5701" i="1" s="1"/>
  <c r="Q5616" i="1"/>
  <c r="S5616" i="1" s="1"/>
  <c r="R5708" i="1"/>
  <c r="Q5748" i="1"/>
  <c r="R5779" i="1"/>
  <c r="R5836" i="1"/>
  <c r="R5856" i="1"/>
  <c r="R5844" i="1"/>
  <c r="Q5982" i="1"/>
  <c r="R5978" i="1"/>
  <c r="R5880" i="1"/>
  <c r="R5909" i="1"/>
  <c r="R5951" i="1"/>
  <c r="Q5682" i="1"/>
  <c r="S5682" i="1" s="1"/>
  <c r="Q5942" i="1"/>
  <c r="Q5977" i="1"/>
  <c r="R5975" i="1"/>
  <c r="Q5667" i="1"/>
  <c r="S5667" i="1" s="1"/>
  <c r="Q5633" i="1"/>
  <c r="S5633" i="1" s="1"/>
  <c r="Q5732" i="1"/>
  <c r="Q5827" i="1"/>
  <c r="Q5997" i="1"/>
  <c r="R6035" i="1"/>
  <c r="Q5188" i="1"/>
  <c r="Q5992" i="1"/>
  <c r="R5689" i="1"/>
  <c r="S5689" i="1" s="1"/>
  <c r="Q5894" i="1"/>
  <c r="Q5956" i="1"/>
  <c r="R5969" i="1"/>
  <c r="R5484" i="1"/>
  <c r="S5484" i="1" s="1"/>
  <c r="R5680" i="1"/>
  <c r="S5680" i="1" s="1"/>
  <c r="R5776" i="1"/>
  <c r="R5801" i="1"/>
  <c r="R5823" i="1"/>
  <c r="Q5972" i="1"/>
  <c r="R5912" i="1"/>
  <c r="R5888" i="1"/>
  <c r="Q5664" i="1"/>
  <c r="S5664" i="1" s="1"/>
  <c r="Q5876" i="1"/>
  <c r="Q5981" i="1"/>
  <c r="R5948" i="1"/>
  <c r="R5765" i="1"/>
  <c r="Q5900" i="1"/>
  <c r="R5855" i="1"/>
  <c r="Q5656" i="1"/>
  <c r="S5656" i="1" s="1"/>
  <c r="R5835" i="1"/>
  <c r="R5878" i="1"/>
  <c r="Q5925" i="1"/>
  <c r="R5854" i="1"/>
  <c r="Q5962" i="1"/>
  <c r="R4720" i="1"/>
  <c r="R5611" i="1"/>
  <c r="S5611" i="1" s="1"/>
  <c r="R5746" i="1"/>
  <c r="Q5164" i="1"/>
  <c r="Q5584" i="1"/>
  <c r="S5584" i="1" s="1"/>
  <c r="R5672" i="1"/>
  <c r="S5672" i="1" s="1"/>
  <c r="R5640" i="1"/>
  <c r="S5640" i="1" s="1"/>
  <c r="Q5785" i="1"/>
  <c r="R5845" i="1"/>
  <c r="Q6004" i="1"/>
  <c r="R5624" i="1"/>
  <c r="S5624" i="1" s="1"/>
  <c r="R5813" i="1"/>
  <c r="Q5988" i="1"/>
  <c r="Q5991" i="1"/>
  <c r="Q5892" i="1"/>
  <c r="R5805" i="1"/>
  <c r="R5994" i="1"/>
  <c r="R5612" i="1"/>
  <c r="S5612" i="1" s="1"/>
  <c r="Q5140" i="1"/>
  <c r="Q5116" i="1"/>
  <c r="Q5904" i="1"/>
  <c r="Q5228" i="1"/>
  <c r="Q5940" i="1"/>
  <c r="Q6014" i="1"/>
  <c r="R6014" i="1"/>
  <c r="Q5893" i="1"/>
  <c r="Q5973" i="1"/>
  <c r="Q5999" i="1"/>
  <c r="R5999" i="1"/>
  <c r="R6011" i="1"/>
  <c r="Q6011" i="1"/>
  <c r="Q5905" i="1"/>
  <c r="Q6007" i="1"/>
  <c r="R6007" i="1"/>
  <c r="Q5724" i="1"/>
  <c r="R5731" i="1"/>
  <c r="Q5860" i="1"/>
  <c r="Q5902" i="1"/>
  <c r="Q5989" i="1"/>
  <c r="R5806" i="1"/>
  <c r="Q6015" i="1"/>
  <c r="R6015" i="1"/>
  <c r="R6003" i="1"/>
  <c r="Q6003" i="1"/>
  <c r="Q5803" i="1"/>
  <c r="R5879" i="1"/>
  <c r="Q5933" i="1"/>
  <c r="R6000" i="1"/>
  <c r="Q6000" i="1"/>
  <c r="Q4760" i="1"/>
  <c r="Q5846" i="1"/>
  <c r="R5918" i="1"/>
  <c r="Q5941" i="1"/>
  <c r="Q5986" i="1"/>
  <c r="R5968" i="1"/>
  <c r="R6008" i="1"/>
  <c r="Q6008" i="1"/>
  <c r="R6001" i="1"/>
  <c r="Q6001" i="1"/>
  <c r="R6002" i="1"/>
  <c r="Q6002" i="1"/>
  <c r="R5295" i="1"/>
  <c r="Q5869" i="1"/>
  <c r="Q5919" i="1"/>
  <c r="Q5958" i="1"/>
  <c r="Q5998" i="1"/>
  <c r="R5998" i="1"/>
  <c r="R6016" i="1"/>
  <c r="Q6016" i="1"/>
  <c r="R6009" i="1"/>
  <c r="Q6009" i="1"/>
  <c r="R6010" i="1"/>
  <c r="Q6010" i="1"/>
  <c r="Q5105" i="1"/>
  <c r="Q5632" i="1"/>
  <c r="S5632" i="1" s="1"/>
  <c r="Q5791" i="1"/>
  <c r="Q5957" i="1"/>
  <c r="R5938" i="1"/>
  <c r="Q6006" i="1"/>
  <c r="R6006" i="1"/>
  <c r="R6017" i="1"/>
  <c r="Q6017" i="1"/>
  <c r="R5995" i="1"/>
  <c r="Q5995" i="1"/>
  <c r="Q5924" i="1"/>
  <c r="Q5870" i="1"/>
  <c r="R5895" i="1"/>
  <c r="Q5946" i="1"/>
  <c r="R5405" i="1"/>
  <c r="Q5929" i="1"/>
  <c r="Q5932" i="1"/>
  <c r="Q5954" i="1"/>
  <c r="Q5750" i="1"/>
  <c r="Q5884" i="1"/>
  <c r="R5927" i="1"/>
  <c r="Q5990" i="1"/>
  <c r="Q5300" i="1"/>
  <c r="Q5886" i="1"/>
  <c r="R5871" i="1"/>
  <c r="R5889" i="1"/>
  <c r="Q5830" i="1"/>
  <c r="R5936" i="1"/>
  <c r="R5470" i="1"/>
  <c r="S5470" i="1" s="1"/>
  <c r="R5804" i="1"/>
  <c r="R5964" i="1"/>
  <c r="Q5572" i="1"/>
  <c r="S5572" i="1" s="1"/>
  <c r="R5468" i="1"/>
  <c r="S5468" i="1" s="1"/>
  <c r="Q5887" i="1"/>
  <c r="R5987" i="1"/>
  <c r="Q5987" i="1"/>
  <c r="R5784" i="1"/>
  <c r="R5931" i="1"/>
  <c r="Q5931" i="1"/>
  <c r="R5979" i="1"/>
  <c r="Q5979" i="1"/>
  <c r="R5903" i="1"/>
  <c r="R5939" i="1"/>
  <c r="Q5939" i="1"/>
  <c r="R5842" i="1"/>
  <c r="R5947" i="1"/>
  <c r="Q5947" i="1"/>
  <c r="R5188" i="1"/>
  <c r="Q5577" i="1"/>
  <c r="S5577" i="1" s="1"/>
  <c r="Q5716" i="1"/>
  <c r="Q5783" i="1"/>
  <c r="Q5910" i="1"/>
  <c r="R5911" i="1"/>
  <c r="R5955" i="1"/>
  <c r="Q5955" i="1"/>
  <c r="R5963" i="1"/>
  <c r="Q5963" i="1"/>
  <c r="R5699" i="1"/>
  <c r="S5699" i="1" s="1"/>
  <c r="Q5720" i="1"/>
  <c r="Q5850" i="1"/>
  <c r="Q5866" i="1"/>
  <c r="R5971" i="1"/>
  <c r="Q5971" i="1"/>
  <c r="R5657" i="1"/>
  <c r="S5657" i="1" s="1"/>
  <c r="R5587" i="1"/>
  <c r="S5587" i="1" s="1"/>
  <c r="R5595" i="1"/>
  <c r="S5595" i="1" s="1"/>
  <c r="Q5148" i="1"/>
  <c r="R5787" i="1"/>
  <c r="Q5792" i="1"/>
  <c r="R5650" i="1"/>
  <c r="S5650" i="1" s="1"/>
  <c r="Q5812" i="1"/>
  <c r="Q5172" i="1"/>
  <c r="Q5324" i="1"/>
  <c r="Q5619" i="1"/>
  <c r="S5619" i="1" s="1"/>
  <c r="R5684" i="1"/>
  <c r="S5684" i="1" s="1"/>
  <c r="R5739" i="1"/>
  <c r="Q5774" i="1"/>
  <c r="Q5810" i="1"/>
  <c r="Q1367" i="1"/>
  <c r="R5280" i="1"/>
  <c r="Q5698" i="1"/>
  <c r="S5698" i="1" s="1"/>
  <c r="Q5818" i="1"/>
  <c r="R5079" i="1"/>
  <c r="R5357" i="1"/>
  <c r="R5458" i="1"/>
  <c r="S5458" i="1" s="1"/>
  <c r="Q5508" i="1"/>
  <c r="S5508" i="1" s="1"/>
  <c r="Q4898" i="1"/>
  <c r="R5643" i="1"/>
  <c r="S5643" i="1" s="1"/>
  <c r="Q5578" i="1"/>
  <c r="S5578" i="1" s="1"/>
  <c r="R5593" i="1"/>
  <c r="S5593" i="1" s="1"/>
  <c r="Q5710" i="1"/>
  <c r="R5780" i="1"/>
  <c r="Q5799" i="1"/>
  <c r="Q5858" i="1"/>
  <c r="Q5764" i="1"/>
  <c r="R5330" i="1"/>
  <c r="Q5521" i="1"/>
  <c r="S5521" i="1" s="1"/>
  <c r="R5634" i="1"/>
  <c r="S5634" i="1" s="1"/>
  <c r="Q5773" i="1"/>
  <c r="R5132" i="1"/>
  <c r="Q5108" i="1"/>
  <c r="Q5518" i="1"/>
  <c r="S5518" i="1" s="1"/>
  <c r="R5582" i="1"/>
  <c r="S5582" i="1" s="1"/>
  <c r="R5898" i="1"/>
  <c r="Q5898" i="1"/>
  <c r="R5867" i="1"/>
  <c r="Q5867" i="1"/>
  <c r="R5252" i="1"/>
  <c r="R5478" i="1"/>
  <c r="S5478" i="1" s="1"/>
  <c r="Q5524" i="1"/>
  <c r="S5524" i="1" s="1"/>
  <c r="Q5500" i="1"/>
  <c r="S5500" i="1" s="1"/>
  <c r="Q5585" i="1"/>
  <c r="S5585" i="1" s="1"/>
  <c r="Q5843" i="1"/>
  <c r="R5906" i="1"/>
  <c r="Q5906" i="1"/>
  <c r="R5875" i="1"/>
  <c r="Q5875" i="1"/>
  <c r="Q5132" i="1"/>
  <c r="R5332" i="1"/>
  <c r="R5472" i="1"/>
  <c r="S5472" i="1" s="1"/>
  <c r="R5625" i="1"/>
  <c r="S5625" i="1" s="1"/>
  <c r="R5795" i="1"/>
  <c r="Q5852" i="1"/>
  <c r="R5922" i="1"/>
  <c r="Q5922" i="1"/>
  <c r="R5891" i="1"/>
  <c r="Q5891" i="1"/>
  <c r="R5914" i="1"/>
  <c r="Q5914" i="1"/>
  <c r="R5108" i="1"/>
  <c r="Q5441" i="1"/>
  <c r="R5899" i="1"/>
  <c r="Q5899" i="1"/>
  <c r="R5829" i="1"/>
  <c r="R5883" i="1"/>
  <c r="Q5883" i="1"/>
  <c r="Q5389" i="1"/>
  <c r="Q5360" i="1"/>
  <c r="Q5495" i="1"/>
  <c r="S5495" i="1" s="1"/>
  <c r="R5834" i="1"/>
  <c r="Q5808" i="1"/>
  <c r="R5874" i="1"/>
  <c r="Q5874" i="1"/>
  <c r="R5907" i="1"/>
  <c r="Q5907" i="1"/>
  <c r="Q5837" i="1"/>
  <c r="R5754" i="1"/>
  <c r="Q5782" i="1"/>
  <c r="Q5851" i="1"/>
  <c r="R5882" i="1"/>
  <c r="Q5882" i="1"/>
  <c r="R5915" i="1"/>
  <c r="Q5915" i="1"/>
  <c r="R5853" i="1"/>
  <c r="Q5087" i="1"/>
  <c r="Q5457" i="1"/>
  <c r="S5457" i="1" s="1"/>
  <c r="R5644" i="1"/>
  <c r="S5644" i="1" s="1"/>
  <c r="R5819" i="1"/>
  <c r="R5890" i="1"/>
  <c r="Q5890" i="1"/>
  <c r="R5923" i="1"/>
  <c r="Q5923" i="1"/>
  <c r="R5861" i="1"/>
  <c r="R5140" i="1"/>
  <c r="R5116" i="1"/>
  <c r="R5553" i="1"/>
  <c r="S5553" i="1" s="1"/>
  <c r="R5340" i="1"/>
  <c r="R5476" i="1"/>
  <c r="S5476" i="1" s="1"/>
  <c r="Q5564" i="1"/>
  <c r="S5564" i="1" s="1"/>
  <c r="Q5627" i="1"/>
  <c r="S5627" i="1" s="1"/>
  <c r="Q5756" i="1"/>
  <c r="R5775" i="1"/>
  <c r="Q5121" i="1"/>
  <c r="Q5268" i="1"/>
  <c r="R5502" i="1"/>
  <c r="S5502" i="1" s="1"/>
  <c r="Q5747" i="1"/>
  <c r="Q5820" i="1"/>
  <c r="R4744" i="1"/>
  <c r="R5681" i="1"/>
  <c r="S5681" i="1" s="1"/>
  <c r="R5659" i="1"/>
  <c r="S5659" i="1" s="1"/>
  <c r="Q5749" i="1"/>
  <c r="Q5826" i="1"/>
  <c r="Q5196" i="1"/>
  <c r="Q5193" i="1"/>
  <c r="Q5777" i="1"/>
  <c r="R5865" i="1"/>
  <c r="Q5865" i="1"/>
  <c r="R5479" i="1"/>
  <c r="S5479" i="1" s="1"/>
  <c r="R5635" i="1"/>
  <c r="S5635" i="1" s="1"/>
  <c r="R5809" i="1"/>
  <c r="Q5809" i="1"/>
  <c r="R5516" i="1"/>
  <c r="S5516" i="1" s="1"/>
  <c r="R5817" i="1"/>
  <c r="Q5817" i="1"/>
  <c r="R5398" i="1"/>
  <c r="Q5352" i="1"/>
  <c r="Q5505" i="1"/>
  <c r="S5505" i="1" s="1"/>
  <c r="Q5614" i="1"/>
  <c r="S5614" i="1" s="1"/>
  <c r="Q5772" i="1"/>
  <c r="R5778" i="1"/>
  <c r="R5825" i="1"/>
  <c r="Q5825" i="1"/>
  <c r="R5802" i="1"/>
  <c r="R5235" i="1"/>
  <c r="R5344" i="1"/>
  <c r="R5534" i="1"/>
  <c r="S5534" i="1" s="1"/>
  <c r="R5665" i="1"/>
  <c r="S5665" i="1" s="1"/>
  <c r="Q5741" i="1"/>
  <c r="Q5781" i="1"/>
  <c r="R5833" i="1"/>
  <c r="Q5833" i="1"/>
  <c r="R5841" i="1"/>
  <c r="Q5841" i="1"/>
  <c r="R5153" i="1"/>
  <c r="R5349" i="1"/>
  <c r="R5558" i="1"/>
  <c r="S5558" i="1" s="1"/>
  <c r="R5421" i="1"/>
  <c r="Q5674" i="1"/>
  <c r="S5674" i="1" s="1"/>
  <c r="Q5610" i="1"/>
  <c r="S5610" i="1" s="1"/>
  <c r="R5729" i="1"/>
  <c r="R5849" i="1"/>
  <c r="Q5849" i="1"/>
  <c r="Q5691" i="1"/>
  <c r="S5691" i="1" s="1"/>
  <c r="Q5704" i="1"/>
  <c r="R5857" i="1"/>
  <c r="Q5857" i="1"/>
  <c r="Q5158" i="1"/>
  <c r="Q5486" i="1"/>
  <c r="S5486" i="1" s="1"/>
  <c r="R5062" i="1"/>
  <c r="Q5276" i="1"/>
  <c r="Q5734" i="1"/>
  <c r="Q5755" i="1"/>
  <c r="Q5794" i="1"/>
  <c r="R5148" i="1"/>
  <c r="R5586" i="1"/>
  <c r="S5586" i="1" s="1"/>
  <c r="Q5603" i="1"/>
  <c r="S5603" i="1" s="1"/>
  <c r="Q5182" i="1"/>
  <c r="Q5630" i="1"/>
  <c r="S5630" i="1" s="1"/>
  <c r="Q5762" i="1"/>
  <c r="R5793" i="1"/>
  <c r="R5770" i="1"/>
  <c r="R5124" i="1"/>
  <c r="Q5100" i="1"/>
  <c r="R5789" i="1"/>
  <c r="Q5204" i="1"/>
  <c r="Q5532" i="1"/>
  <c r="S5532" i="1" s="1"/>
  <c r="R5670" i="1"/>
  <c r="S5670" i="1" s="1"/>
  <c r="R5798" i="1"/>
  <c r="Q5798" i="1"/>
  <c r="Q5790" i="1"/>
  <c r="R5543" i="1"/>
  <c r="S5543" i="1" s="1"/>
  <c r="Q5658" i="1"/>
  <c r="S5658" i="1" s="1"/>
  <c r="R5766" i="1"/>
  <c r="R5542" i="1"/>
  <c r="S5542" i="1" s="1"/>
  <c r="R5690" i="1"/>
  <c r="S5690" i="1" s="1"/>
  <c r="R5652" i="1"/>
  <c r="S5652" i="1" s="1"/>
  <c r="R5788" i="1"/>
  <c r="R5100" i="1"/>
  <c r="Q5180" i="1"/>
  <c r="R5380" i="1"/>
  <c r="R5569" i="1"/>
  <c r="S5569" i="1" s="1"/>
  <c r="Q5481" i="1"/>
  <c r="S5481" i="1" s="1"/>
  <c r="R5601" i="1"/>
  <c r="S5601" i="1" s="1"/>
  <c r="R5649" i="1"/>
  <c r="S5649" i="1" s="1"/>
  <c r="Q5697" i="1"/>
  <c r="S5697" i="1" s="1"/>
  <c r="R5724" i="1"/>
  <c r="Q5161" i="1"/>
  <c r="Q5526" i="1"/>
  <c r="S5526" i="1" s="1"/>
  <c r="R5796" i="1"/>
  <c r="R5797" i="1"/>
  <c r="R5492" i="1"/>
  <c r="S5492" i="1" s="1"/>
  <c r="Q5621" i="1"/>
  <c r="S5621" i="1" s="1"/>
  <c r="Q5609" i="1"/>
  <c r="S5609" i="1" s="1"/>
  <c r="Q5742" i="1"/>
  <c r="R5447" i="1"/>
  <c r="S5447" i="1" s="1"/>
  <c r="Q5727" i="1"/>
  <c r="Q5771" i="1"/>
  <c r="Q5757" i="1"/>
  <c r="Q5124" i="1"/>
  <c r="Q5244" i="1"/>
  <c r="R5540" i="1"/>
  <c r="S5540" i="1" s="1"/>
  <c r="Q5303" i="1"/>
  <c r="R5556" i="1"/>
  <c r="S5556" i="1" s="1"/>
  <c r="Q5454" i="1"/>
  <c r="S5454" i="1" s="1"/>
  <c r="Q5471" i="1"/>
  <c r="S5471" i="1" s="1"/>
  <c r="Q5597" i="1"/>
  <c r="S5597" i="1" s="1"/>
  <c r="R5602" i="1"/>
  <c r="S5602" i="1" s="1"/>
  <c r="R4704" i="1"/>
  <c r="Q5497" i="1"/>
  <c r="S5497" i="1" s="1"/>
  <c r="R5666" i="1"/>
  <c r="S5666" i="1" s="1"/>
  <c r="R5673" i="1"/>
  <c r="S5673" i="1" s="1"/>
  <c r="R5209" i="1"/>
  <c r="Q5535" i="1"/>
  <c r="S5535" i="1" s="1"/>
  <c r="Q5626" i="1"/>
  <c r="S5626" i="1" s="1"/>
  <c r="Q4752" i="1"/>
  <c r="R5494" i="1"/>
  <c r="S5494" i="1" s="1"/>
  <c r="R5504" i="1"/>
  <c r="S5504" i="1" s="1"/>
  <c r="Q5425" i="1"/>
  <c r="R5435" i="1"/>
  <c r="R5707" i="1"/>
  <c r="R5594" i="1"/>
  <c r="S5594" i="1" s="1"/>
  <c r="Q5551" i="1"/>
  <c r="S5551" i="1" s="1"/>
  <c r="R5617" i="1"/>
  <c r="S5617" i="1" s="1"/>
  <c r="Q5642" i="1"/>
  <c r="S5642" i="1" s="1"/>
  <c r="Q5387" i="1"/>
  <c r="Q5510" i="1"/>
  <c r="S5510" i="1" s="1"/>
  <c r="R5109" i="1"/>
  <c r="R5588" i="1"/>
  <c r="S5588" i="1" s="1"/>
  <c r="R5710" i="1"/>
  <c r="Q5763" i="1"/>
  <c r="R5751" i="1"/>
  <c r="Q5751" i="1"/>
  <c r="R5759" i="1"/>
  <c r="Q5759" i="1"/>
  <c r="R5752" i="1"/>
  <c r="Q5752" i="1"/>
  <c r="R5767" i="1"/>
  <c r="Q5767" i="1"/>
  <c r="R5760" i="1"/>
  <c r="Q5760" i="1"/>
  <c r="Q5745" i="1"/>
  <c r="R5745" i="1"/>
  <c r="R5550" i="1"/>
  <c r="S5550" i="1" s="1"/>
  <c r="R4914" i="1"/>
  <c r="Q5661" i="1"/>
  <c r="S5661" i="1" s="1"/>
  <c r="R5566" i="1"/>
  <c r="S5566" i="1" s="1"/>
  <c r="R5702" i="1"/>
  <c r="R5718" i="1"/>
  <c r="R5768" i="1"/>
  <c r="Q5768" i="1"/>
  <c r="Q5753" i="1"/>
  <c r="R5753" i="1"/>
  <c r="Q5685" i="1"/>
  <c r="S5685" i="1" s="1"/>
  <c r="Q5722" i="1"/>
  <c r="Q5761" i="1"/>
  <c r="R5761" i="1"/>
  <c r="R5112" i="1"/>
  <c r="R5704" i="1"/>
  <c r="Q5769" i="1"/>
  <c r="R5769" i="1"/>
  <c r="Q5654" i="1"/>
  <c r="S5654" i="1" s="1"/>
  <c r="Q5711" i="1"/>
  <c r="R5742" i="1"/>
  <c r="Q5733" i="1"/>
  <c r="Q5144" i="1"/>
  <c r="Q5511" i="1"/>
  <c r="S5511" i="1" s="1"/>
  <c r="R5489" i="1"/>
  <c r="S5489" i="1" s="1"/>
  <c r="R5719" i="1"/>
  <c r="R5716" i="1"/>
  <c r="R5527" i="1"/>
  <c r="S5527" i="1" s="1"/>
  <c r="Q5638" i="1"/>
  <c r="S5638" i="1" s="1"/>
  <c r="Q5668" i="1"/>
  <c r="S5668" i="1" s="1"/>
  <c r="R5377" i="1"/>
  <c r="Q5388" i="1"/>
  <c r="Q5417" i="1"/>
  <c r="Q5606" i="1"/>
  <c r="S5606" i="1" s="1"/>
  <c r="Q5712" i="1"/>
  <c r="Q5530" i="1"/>
  <c r="S5530" i="1" s="1"/>
  <c r="R5744" i="1"/>
  <c r="Q5725" i="1"/>
  <c r="Q5548" i="1"/>
  <c r="S5548" i="1" s="1"/>
  <c r="Q5653" i="1"/>
  <c r="S5653" i="1" s="1"/>
  <c r="Q5686" i="1"/>
  <c r="S5686" i="1" s="1"/>
  <c r="Q5706" i="1"/>
  <c r="Q5559" i="1"/>
  <c r="S5559" i="1" s="1"/>
  <c r="R5427" i="1"/>
  <c r="Q5552" i="1"/>
  <c r="S5552" i="1" s="1"/>
  <c r="Q5669" i="1"/>
  <c r="S5669" i="1" s="1"/>
  <c r="Q5590" i="1"/>
  <c r="S5590" i="1" s="1"/>
  <c r="Q5703" i="1"/>
  <c r="Q5717" i="1"/>
  <c r="Q5731" i="1"/>
  <c r="Q5363" i="1"/>
  <c r="R5712" i="1"/>
  <c r="R5725" i="1"/>
  <c r="Q5728" i="1"/>
  <c r="R5709" i="1"/>
  <c r="Q5735" i="1"/>
  <c r="R5723" i="1"/>
  <c r="Q5743" i="1"/>
  <c r="R5717" i="1"/>
  <c r="R5713" i="1"/>
  <c r="Q5726" i="1"/>
  <c r="Q5434" i="1"/>
  <c r="R5536" i="1"/>
  <c r="S5536" i="1" s="1"/>
  <c r="R5720" i="1"/>
  <c r="R5706" i="1"/>
  <c r="Q5705" i="1"/>
  <c r="R5727" i="1"/>
  <c r="R5734" i="1"/>
  <c r="R5197" i="1"/>
  <c r="R5141" i="1"/>
  <c r="R5487" i="1"/>
  <c r="S5487" i="1" s="1"/>
  <c r="Q5714" i="1"/>
  <c r="R5488" i="1"/>
  <c r="S5488" i="1" s="1"/>
  <c r="R5519" i="1"/>
  <c r="S5519" i="1" s="1"/>
  <c r="R5732" i="1"/>
  <c r="R5733" i="1"/>
  <c r="R5736" i="1"/>
  <c r="Q5736" i="1"/>
  <c r="R4721" i="1"/>
  <c r="R5737" i="1"/>
  <c r="Q5737" i="1"/>
  <c r="R5185" i="1"/>
  <c r="R5338" i="1"/>
  <c r="Q5646" i="1"/>
  <c r="S5646" i="1" s="1"/>
  <c r="Q5694" i="1"/>
  <c r="S5694" i="1" s="1"/>
  <c r="R5705" i="1"/>
  <c r="R5735" i="1"/>
  <c r="R5740" i="1"/>
  <c r="R5741" i="1"/>
  <c r="Q5739" i="1"/>
  <c r="R4712" i="1"/>
  <c r="Q5506" i="1"/>
  <c r="S5506" i="1" s="1"/>
  <c r="Q5723" i="1"/>
  <c r="R5738" i="1"/>
  <c r="Q5738" i="1"/>
  <c r="R5201" i="1"/>
  <c r="R5628" i="1"/>
  <c r="S5628" i="1" s="1"/>
  <c r="Q5721" i="1"/>
  <c r="R5743" i="1"/>
  <c r="R5726" i="1"/>
  <c r="Q5730" i="1"/>
  <c r="Q5729" i="1"/>
  <c r="Q5379" i="1"/>
  <c r="R5404" i="1"/>
  <c r="Q5693" i="1"/>
  <c r="S5693" i="1" s="1"/>
  <c r="R5711" i="1"/>
  <c r="R5442" i="1"/>
  <c r="R5700" i="1"/>
  <c r="S5700" i="1" s="1"/>
  <c r="Q4736" i="1"/>
  <c r="R5125" i="1"/>
  <c r="R5169" i="1"/>
  <c r="Q5174" i="1"/>
  <c r="Q5314" i="1"/>
  <c r="R5382" i="1"/>
  <c r="Q5503" i="1"/>
  <c r="S5503" i="1" s="1"/>
  <c r="Q5395" i="1"/>
  <c r="R5366" i="1"/>
  <c r="R5452" i="1"/>
  <c r="S5452" i="1" s="1"/>
  <c r="R5703" i="1"/>
  <c r="R4728" i="1"/>
  <c r="R5133" i="1"/>
  <c r="R5177" i="1"/>
  <c r="R5322" i="1"/>
  <c r="Q5358" i="1"/>
  <c r="Q5677" i="1"/>
  <c r="S5677" i="1" s="1"/>
  <c r="R5455" i="1"/>
  <c r="S5455" i="1" s="1"/>
  <c r="Q5605" i="1"/>
  <c r="S5605" i="1" s="1"/>
  <c r="Q5713" i="1"/>
  <c r="R5400" i="1"/>
  <c r="R5396" i="1"/>
  <c r="R5439" i="1"/>
  <c r="R5157" i="1"/>
  <c r="R5629" i="1"/>
  <c r="S5629" i="1" s="1"/>
  <c r="R5381" i="1"/>
  <c r="Q5545" i="1"/>
  <c r="S5545" i="1" s="1"/>
  <c r="R4906" i="1"/>
  <c r="Q5405" i="1"/>
  <c r="R5425" i="1"/>
  <c r="Q5435" i="1"/>
  <c r="R5660" i="1"/>
  <c r="S5660" i="1" s="1"/>
  <c r="Q5719" i="1"/>
  <c r="R5714" i="1"/>
  <c r="R4898" i="1"/>
  <c r="R5339" i="1"/>
  <c r="Q5344" i="1"/>
  <c r="R5386" i="1"/>
  <c r="Q5645" i="1"/>
  <c r="S5645" i="1" s="1"/>
  <c r="Q5620" i="1"/>
  <c r="S5620" i="1" s="1"/>
  <c r="R5071" i="1"/>
  <c r="R5420" i="1"/>
  <c r="R5463" i="1"/>
  <c r="S5463" i="1" s="1"/>
  <c r="Q5568" i="1"/>
  <c r="S5568" i="1" s="1"/>
  <c r="R5604" i="1"/>
  <c r="S5604" i="1" s="1"/>
  <c r="R5589" i="1"/>
  <c r="S5589" i="1" s="1"/>
  <c r="R5391" i="1"/>
  <c r="Q5637" i="1"/>
  <c r="S5637" i="1" s="1"/>
  <c r="Q5707" i="1"/>
  <c r="Q5421" i="1"/>
  <c r="Q5374" i="1"/>
  <c r="Q5570" i="1"/>
  <c r="S5570" i="1" s="1"/>
  <c r="R5574" i="1"/>
  <c r="S5574" i="1" s="1"/>
  <c r="Q5350" i="1"/>
  <c r="R5692" i="1"/>
  <c r="S5692" i="1" s="1"/>
  <c r="R5722" i="1"/>
  <c r="R5581" i="1"/>
  <c r="S5581" i="1" s="1"/>
  <c r="Q5245" i="1"/>
  <c r="Q5310" i="1"/>
  <c r="Q5369" i="1"/>
  <c r="Q5342" i="1"/>
  <c r="Q5622" i="1"/>
  <c r="S5622" i="1" s="1"/>
  <c r="Q5473" i="1"/>
  <c r="S5473" i="1" s="1"/>
  <c r="Q5662" i="1"/>
  <c r="S5662" i="1" s="1"/>
  <c r="R5636" i="1"/>
  <c r="S5636" i="1" s="1"/>
  <c r="R4895" i="1"/>
  <c r="Q5315" i="1"/>
  <c r="R5383" i="1"/>
  <c r="Q5598" i="1"/>
  <c r="S5598" i="1" s="1"/>
  <c r="R5567" i="1"/>
  <c r="S5567" i="1" s="1"/>
  <c r="R5613" i="1"/>
  <c r="S5613" i="1" s="1"/>
  <c r="Q5718" i="1"/>
  <c r="R5308" i="1"/>
  <c r="Q5323" i="1"/>
  <c r="Q5355" i="1"/>
  <c r="Q5394" i="1"/>
  <c r="Q5446" i="1"/>
  <c r="S5446" i="1" s="1"/>
  <c r="R5596" i="1"/>
  <c r="S5596" i="1" s="1"/>
  <c r="R5715" i="1"/>
  <c r="Q5715" i="1"/>
  <c r="R5186" i="1"/>
  <c r="R5554" i="1"/>
  <c r="S5554" i="1" s="1"/>
  <c r="Q5373" i="1"/>
  <c r="Q5368" i="1"/>
  <c r="Q5482" i="1"/>
  <c r="S5482" i="1" s="1"/>
  <c r="Q5366" i="1"/>
  <c r="Q5375" i="1"/>
  <c r="R5498" i="1"/>
  <c r="S5498" i="1" s="1"/>
  <c r="Q5678" i="1"/>
  <c r="S5678" i="1" s="1"/>
  <c r="Q5418" i="1"/>
  <c r="R5189" i="1"/>
  <c r="Q5157" i="1"/>
  <c r="Q5128" i="1"/>
  <c r="R5411" i="1"/>
  <c r="R5170" i="1"/>
  <c r="Q5253" i="1"/>
  <c r="Q5109" i="1"/>
  <c r="R5376" i="1"/>
  <c r="Q5466" i="1"/>
  <c r="S5466" i="1" s="1"/>
  <c r="Q5117" i="1"/>
  <c r="R5136" i="1"/>
  <c r="R5358" i="1"/>
  <c r="R5350" i="1"/>
  <c r="R5412" i="1"/>
  <c r="Q5408" i="1"/>
  <c r="R5441" i="1"/>
  <c r="S5462" i="1"/>
  <c r="R5522" i="1"/>
  <c r="S5522" i="1" s="1"/>
  <c r="R5165" i="1"/>
  <c r="Q5401" i="1"/>
  <c r="Q5269" i="1"/>
  <c r="Q5399" i="1"/>
  <c r="R5409" i="1"/>
  <c r="R5413" i="1"/>
  <c r="Q5173" i="1"/>
  <c r="Q5443" i="1"/>
  <c r="R5422" i="1"/>
  <c r="R5214" i="1"/>
  <c r="R5342" i="1"/>
  <c r="Q5385" i="1"/>
  <c r="Q5407" i="1"/>
  <c r="R5418" i="1"/>
  <c r="Q5427" i="1"/>
  <c r="R5424" i="1"/>
  <c r="R4908" i="1"/>
  <c r="R5221" i="1"/>
  <c r="R5431" i="1"/>
  <c r="R5490" i="1"/>
  <c r="S5490" i="1" s="1"/>
  <c r="Q5189" i="1"/>
  <c r="Q5367" i="1"/>
  <c r="R5406" i="1"/>
  <c r="Q5433" i="1"/>
  <c r="R5450" i="1"/>
  <c r="S5450" i="1" s="1"/>
  <c r="Q5197" i="1"/>
  <c r="Q5402" i="1"/>
  <c r="Q5371" i="1"/>
  <c r="Q5393" i="1"/>
  <c r="R5410" i="1"/>
  <c r="Q5562" i="1"/>
  <c r="S5562" i="1" s="1"/>
  <c r="Q5165" i="1"/>
  <c r="R5401" i="1"/>
  <c r="R5087" i="1"/>
  <c r="Q5141" i="1"/>
  <c r="R5173" i="1"/>
  <c r="R5293" i="1"/>
  <c r="Q5383" i="1"/>
  <c r="R5440" i="1"/>
  <c r="R5181" i="1"/>
  <c r="R5205" i="1"/>
  <c r="R5154" i="1"/>
  <c r="Q5229" i="1"/>
  <c r="Q5419" i="1"/>
  <c r="R5397" i="1"/>
  <c r="R5162" i="1"/>
  <c r="R5372" i="1"/>
  <c r="Q5378" i="1"/>
  <c r="R5395" i="1"/>
  <c r="R5392" i="1"/>
  <c r="R5434" i="1"/>
  <c r="Q5181" i="1"/>
  <c r="R5416" i="1"/>
  <c r="Q5376" i="1"/>
  <c r="R5384" i="1"/>
  <c r="Q5403" i="1"/>
  <c r="Q5205" i="1"/>
  <c r="R5198" i="1"/>
  <c r="Q5370" i="1"/>
  <c r="R5194" i="1"/>
  <c r="R5368" i="1"/>
  <c r="Q5415" i="1"/>
  <c r="R5443" i="1"/>
  <c r="R5432" i="1"/>
  <c r="Q5277" i="1"/>
  <c r="Q5422" i="1"/>
  <c r="Q5538" i="1"/>
  <c r="S5538" i="1" s="1"/>
  <c r="R4903" i="1"/>
  <c r="R5210" i="1"/>
  <c r="R5414" i="1"/>
  <c r="Q5411" i="1"/>
  <c r="R4911" i="1"/>
  <c r="Q5101" i="1"/>
  <c r="R5423" i="1"/>
  <c r="Q5396" i="1"/>
  <c r="Q5449" i="1"/>
  <c r="S5449" i="1" s="1"/>
  <c r="Q5529" i="1"/>
  <c r="S5529" i="1" s="1"/>
  <c r="R5285" i="1"/>
  <c r="R5096" i="1"/>
  <c r="R5426" i="1"/>
  <c r="R5561" i="1"/>
  <c r="S5561" i="1" s="1"/>
  <c r="Q5336" i="1"/>
  <c r="Q5340" i="1"/>
  <c r="Q5413" i="1"/>
  <c r="Q5464" i="1"/>
  <c r="S5464" i="1" s="1"/>
  <c r="R5575" i="1"/>
  <c r="Q5575" i="1"/>
  <c r="R5639" i="1"/>
  <c r="Q5639" i="1"/>
  <c r="R5583" i="1"/>
  <c r="Q5583" i="1"/>
  <c r="R5647" i="1"/>
  <c r="Q5647" i="1"/>
  <c r="R5513" i="1"/>
  <c r="S5513" i="1" s="1"/>
  <c r="R5352" i="1"/>
  <c r="Q5528" i="1"/>
  <c r="S5528" i="1" s="1"/>
  <c r="R5591" i="1"/>
  <c r="Q5591" i="1"/>
  <c r="R5655" i="1"/>
  <c r="Q5655" i="1"/>
  <c r="Q5474" i="1"/>
  <c r="S5474" i="1" s="1"/>
  <c r="R5599" i="1"/>
  <c r="Q5599" i="1"/>
  <c r="R5663" i="1"/>
  <c r="Q5663" i="1"/>
  <c r="Q5213" i="1"/>
  <c r="R5560" i="1"/>
  <c r="S5560" i="1" s="1"/>
  <c r="R5537" i="1"/>
  <c r="Q5537" i="1"/>
  <c r="R5607" i="1"/>
  <c r="Q5607" i="1"/>
  <c r="R5671" i="1"/>
  <c r="Q5671" i="1"/>
  <c r="Q5514" i="1"/>
  <c r="S5514" i="1" s="1"/>
  <c r="Q5546" i="1"/>
  <c r="S5546" i="1" s="1"/>
  <c r="R5615" i="1"/>
  <c r="Q5615" i="1"/>
  <c r="R5679" i="1"/>
  <c r="Q5679" i="1"/>
  <c r="Q5465" i="1"/>
  <c r="S5465" i="1" s="1"/>
  <c r="R5623" i="1"/>
  <c r="Q5623" i="1"/>
  <c r="R5687" i="1"/>
  <c r="Q5687" i="1"/>
  <c r="R5433" i="1"/>
  <c r="Q5456" i="1"/>
  <c r="S5456" i="1" s="1"/>
  <c r="R5631" i="1"/>
  <c r="Q5631" i="1"/>
  <c r="R5695" i="1"/>
  <c r="Q5695" i="1"/>
  <c r="Q5347" i="1"/>
  <c r="R5403" i="1"/>
  <c r="R5324" i="1"/>
  <c r="Q5331" i="1"/>
  <c r="Q5442" i="1"/>
  <c r="Q5544" i="1"/>
  <c r="S5544" i="1" s="1"/>
  <c r="Q5332" i="1"/>
  <c r="Q5480" i="1"/>
  <c r="S5480" i="1" s="1"/>
  <c r="Q4914" i="1"/>
  <c r="R5351" i="1"/>
  <c r="R5496" i="1"/>
  <c r="S5496" i="1" s="1"/>
  <c r="R5213" i="1"/>
  <c r="Q5432" i="1"/>
  <c r="Q5426" i="1"/>
  <c r="R5512" i="1"/>
  <c r="S5512" i="1" s="1"/>
  <c r="R5387" i="1"/>
  <c r="R5448" i="1"/>
  <c r="S5448" i="1" s="1"/>
  <c r="Q5520" i="1"/>
  <c r="S5520" i="1" s="1"/>
  <c r="Q5507" i="1"/>
  <c r="R5507" i="1"/>
  <c r="Q5571" i="1"/>
  <c r="R5571" i="1"/>
  <c r="R5469" i="1"/>
  <c r="Q5469" i="1"/>
  <c r="R5533" i="1"/>
  <c r="Q5533" i="1"/>
  <c r="Q5451" i="1"/>
  <c r="R5451" i="1"/>
  <c r="Q5515" i="1"/>
  <c r="R5515" i="1"/>
  <c r="R5477" i="1"/>
  <c r="Q5477" i="1"/>
  <c r="R5541" i="1"/>
  <c r="Q5541" i="1"/>
  <c r="Q5459" i="1"/>
  <c r="R5459" i="1"/>
  <c r="Q5523" i="1"/>
  <c r="R5523" i="1"/>
  <c r="R5485" i="1"/>
  <c r="Q5485" i="1"/>
  <c r="R5549" i="1"/>
  <c r="Q5549" i="1"/>
  <c r="R5190" i="1"/>
  <c r="Q5178" i="1"/>
  <c r="Q4721" i="1"/>
  <c r="R5394" i="1"/>
  <c r="Q5467" i="1"/>
  <c r="R5467" i="1"/>
  <c r="Q5531" i="1"/>
  <c r="R5531" i="1"/>
  <c r="R5493" i="1"/>
  <c r="Q5493" i="1"/>
  <c r="R5557" i="1"/>
  <c r="Q5557" i="1"/>
  <c r="Q5353" i="1"/>
  <c r="Q5343" i="1"/>
  <c r="Q5341" i="1"/>
  <c r="Q5475" i="1"/>
  <c r="R5475" i="1"/>
  <c r="Q5539" i="1"/>
  <c r="R5539" i="1"/>
  <c r="R5501" i="1"/>
  <c r="Q5501" i="1"/>
  <c r="R5565" i="1"/>
  <c r="Q5565" i="1"/>
  <c r="Q5483" i="1"/>
  <c r="R5483" i="1"/>
  <c r="Q5547" i="1"/>
  <c r="R5547" i="1"/>
  <c r="R5509" i="1"/>
  <c r="Q5509" i="1"/>
  <c r="R5573" i="1"/>
  <c r="Q5573" i="1"/>
  <c r="R5202" i="1"/>
  <c r="Q5491" i="1"/>
  <c r="R5491" i="1"/>
  <c r="Q5555" i="1"/>
  <c r="R5555" i="1"/>
  <c r="R5453" i="1"/>
  <c r="Q5453" i="1"/>
  <c r="R5517" i="1"/>
  <c r="Q5517" i="1"/>
  <c r="R5312" i="1"/>
  <c r="R5379" i="1"/>
  <c r="R5309" i="1"/>
  <c r="Q5499" i="1"/>
  <c r="R5499" i="1"/>
  <c r="Q5563" i="1"/>
  <c r="R5563" i="1"/>
  <c r="R5461" i="1"/>
  <c r="Q5461" i="1"/>
  <c r="R5525" i="1"/>
  <c r="Q5525" i="1"/>
  <c r="R5343" i="1"/>
  <c r="R5341" i="1"/>
  <c r="Q5392" i="1"/>
  <c r="Q5397" i="1"/>
  <c r="Q5440" i="1"/>
  <c r="Q5409" i="1"/>
  <c r="R5419" i="1"/>
  <c r="R4745" i="1"/>
  <c r="R5374" i="1"/>
  <c r="Q5412" i="1"/>
  <c r="Q5423" i="1"/>
  <c r="Q5166" i="1"/>
  <c r="Q4900" i="1"/>
  <c r="Q5359" i="1"/>
  <c r="R5361" i="1"/>
  <c r="Q5424" i="1"/>
  <c r="Q5206" i="1"/>
  <c r="R5359" i="1"/>
  <c r="Q5377" i="1"/>
  <c r="Q5410" i="1"/>
  <c r="R5445" i="1"/>
  <c r="Q5445" i="1"/>
  <c r="Q5404" i="1"/>
  <c r="Q1554" i="1"/>
  <c r="Q5293" i="1"/>
  <c r="Q5351" i="1"/>
  <c r="R5375" i="1"/>
  <c r="R5428" i="1"/>
  <c r="Q5428" i="1"/>
  <c r="R5417" i="1"/>
  <c r="R5128" i="1"/>
  <c r="R5369" i="1"/>
  <c r="R5436" i="1"/>
  <c r="Q5436" i="1"/>
  <c r="Q5431" i="1"/>
  <c r="Q5073" i="1"/>
  <c r="R5402" i="1"/>
  <c r="R5444" i="1"/>
  <c r="Q5444" i="1"/>
  <c r="Q5361" i="1"/>
  <c r="R5393" i="1"/>
  <c r="R5429" i="1"/>
  <c r="Q5429" i="1"/>
  <c r="R5430" i="1"/>
  <c r="Q5430" i="1"/>
  <c r="Q5439" i="1"/>
  <c r="Q5356" i="1"/>
  <c r="R5371" i="1"/>
  <c r="R5301" i="1"/>
  <c r="R5120" i="1"/>
  <c r="R5437" i="1"/>
  <c r="Q5437" i="1"/>
  <c r="R5438" i="1"/>
  <c r="Q5438" i="1"/>
  <c r="Q5120" i="1"/>
  <c r="R5360" i="1"/>
  <c r="R5415" i="1"/>
  <c r="Q5320" i="1"/>
  <c r="Q5380" i="1"/>
  <c r="Q3673" i="1"/>
  <c r="Q3757" i="1"/>
  <c r="Q5216" i="1"/>
  <c r="R5328" i="1"/>
  <c r="R5385" i="1"/>
  <c r="R5389" i="1"/>
  <c r="Q5398" i="1"/>
  <c r="Q5400" i="1"/>
  <c r="Q5316" i="1"/>
  <c r="R5408" i="1"/>
  <c r="R5144" i="1"/>
  <c r="R5345" i="1"/>
  <c r="R5370" i="1"/>
  <c r="Q5420" i="1"/>
  <c r="Q5416" i="1"/>
  <c r="Q5339" i="1"/>
  <c r="Q5381" i="1"/>
  <c r="R5407" i="1"/>
  <c r="R5286" i="1"/>
  <c r="Q5346" i="1"/>
  <c r="Q5354" i="1"/>
  <c r="Q5301" i="1"/>
  <c r="Q5384" i="1"/>
  <c r="Q5406" i="1"/>
  <c r="R5305" i="1"/>
  <c r="Q5391" i="1"/>
  <c r="Q5096" i="1"/>
  <c r="Q5372" i="1"/>
  <c r="R5399" i="1"/>
  <c r="Q5414" i="1"/>
  <c r="R5253" i="1"/>
  <c r="R5378" i="1"/>
  <c r="Q3593" i="1"/>
  <c r="R4001" i="1"/>
  <c r="R4761" i="1"/>
  <c r="R5353" i="1"/>
  <c r="R5390" i="1"/>
  <c r="Q5390" i="1"/>
  <c r="R5303" i="1"/>
  <c r="R5289" i="1"/>
  <c r="Q5386" i="1"/>
  <c r="R5373" i="1"/>
  <c r="R5038" i="1"/>
  <c r="R5176" i="1"/>
  <c r="R5261" i="1"/>
  <c r="R4737" i="1"/>
  <c r="R4729" i="1"/>
  <c r="Q5382" i="1"/>
  <c r="Q4745" i="1"/>
  <c r="Q4963" i="1"/>
  <c r="R5048" i="1"/>
  <c r="R5015" i="1"/>
  <c r="R5294" i="1"/>
  <c r="Q4867" i="1"/>
  <c r="S4867" i="1" s="1"/>
  <c r="R5388" i="1"/>
  <c r="R5161" i="1"/>
  <c r="R5219" i="1"/>
  <c r="Q5309" i="1"/>
  <c r="R5118" i="1"/>
  <c r="R5323" i="1"/>
  <c r="Q4761" i="1"/>
  <c r="Q4994" i="1"/>
  <c r="Q5288" i="1"/>
  <c r="R5346" i="1"/>
  <c r="Q5267" i="1"/>
  <c r="Q5328" i="1"/>
  <c r="R4730" i="1"/>
  <c r="Q4757" i="1"/>
  <c r="Q4728" i="1"/>
  <c r="Q5186" i="1"/>
  <c r="R5250" i="1"/>
  <c r="Q5345" i="1"/>
  <c r="Q5348" i="1"/>
  <c r="R5184" i="1"/>
  <c r="R5123" i="1"/>
  <c r="R5266" i="1"/>
  <c r="R5264" i="1"/>
  <c r="R5304" i="1"/>
  <c r="R5347" i="1"/>
  <c r="R4348" i="1"/>
  <c r="S4348" i="1" s="1"/>
  <c r="Q4746" i="1"/>
  <c r="Q4961" i="1"/>
  <c r="R5192" i="1"/>
  <c r="Q5194" i="1"/>
  <c r="Q5308" i="1"/>
  <c r="Q5329" i="1"/>
  <c r="R5355" i="1"/>
  <c r="Q5177" i="1"/>
  <c r="R5200" i="1"/>
  <c r="R5314" i="1"/>
  <c r="Q5302" i="1"/>
  <c r="Q5337" i="1"/>
  <c r="R5363" i="1"/>
  <c r="R5367" i="1"/>
  <c r="R5208" i="1"/>
  <c r="Q4713" i="1"/>
  <c r="R5243" i="1"/>
  <c r="R5260" i="1"/>
  <c r="R5211" i="1"/>
  <c r="Q5312" i="1"/>
  <c r="R4978" i="1"/>
  <c r="R5329" i="1"/>
  <c r="R5313" i="1"/>
  <c r="R4713" i="1"/>
  <c r="Q5322" i="1"/>
  <c r="Q5330" i="1"/>
  <c r="R5331" i="1"/>
  <c r="R5348" i="1"/>
  <c r="R5178" i="1"/>
  <c r="Q5338" i="1"/>
  <c r="Q5364" i="1"/>
  <c r="Q5362" i="1"/>
  <c r="Q5221" i="1"/>
  <c r="R5236" i="1"/>
  <c r="Q5304" i="1"/>
  <c r="Q5294" i="1"/>
  <c r="R5356" i="1"/>
  <c r="R5244" i="1"/>
  <c r="R5315" i="1"/>
  <c r="R5220" i="1"/>
  <c r="R5354" i="1"/>
  <c r="Q3745" i="1"/>
  <c r="Q5069" i="1"/>
  <c r="R5269" i="1"/>
  <c r="R5218" i="1"/>
  <c r="Q5260" i="1"/>
  <c r="R5321" i="1"/>
  <c r="Q4908" i="1"/>
  <c r="R5040" i="1"/>
  <c r="Q5015" i="1"/>
  <c r="Q5280" i="1"/>
  <c r="R5297" i="1"/>
  <c r="R5364" i="1"/>
  <c r="R5362" i="1"/>
  <c r="Q4996" i="1"/>
  <c r="Q5252" i="1"/>
  <c r="Q5313" i="1"/>
  <c r="Q4722" i="1"/>
  <c r="Q4711" i="1"/>
  <c r="Q5219" i="1"/>
  <c r="Q5321" i="1"/>
  <c r="R5296" i="1"/>
  <c r="R4920" i="1"/>
  <c r="R5302" i="1"/>
  <c r="R5337" i="1"/>
  <c r="R4957" i="1"/>
  <c r="R4955" i="1"/>
  <c r="R5182" i="1"/>
  <c r="Q5285" i="1"/>
  <c r="R3624" i="1"/>
  <c r="Q4415" i="1"/>
  <c r="S4415" i="1" s="1"/>
  <c r="R4690" i="1"/>
  <c r="R2159" i="1"/>
  <c r="Q4701" i="1"/>
  <c r="R4900" i="1"/>
  <c r="R5013" i="1"/>
  <c r="Q5237" i="1"/>
  <c r="Q5281" i="1"/>
  <c r="Q5085" i="1"/>
  <c r="R5160" i="1"/>
  <c r="Q5286" i="1"/>
  <c r="R5026" i="1"/>
  <c r="Q5168" i="1"/>
  <c r="R5077" i="1"/>
  <c r="Q4753" i="1"/>
  <c r="R5056" i="1"/>
  <c r="Q2587" i="1"/>
  <c r="R4953" i="1"/>
  <c r="Q5169" i="1"/>
  <c r="Q5264" i="1"/>
  <c r="R5018" i="1"/>
  <c r="R5240" i="1"/>
  <c r="R5258" i="1"/>
  <c r="Q5053" i="1"/>
  <c r="Q5091" i="1"/>
  <c r="R5256" i="1"/>
  <c r="Q5251" i="1"/>
  <c r="R5248" i="1"/>
  <c r="R5333" i="1"/>
  <c r="R5227" i="1"/>
  <c r="R4970" i="1"/>
  <c r="R5126" i="1"/>
  <c r="R5245" i="1"/>
  <c r="R5276" i="1"/>
  <c r="R4705" i="1"/>
  <c r="Q4705" i="1"/>
  <c r="R4949" i="1"/>
  <c r="R5009" i="1"/>
  <c r="R5142" i="1"/>
  <c r="Q5214" i="1"/>
  <c r="R4754" i="1"/>
  <c r="Q5154" i="1"/>
  <c r="R5228" i="1"/>
  <c r="Q1959" i="1"/>
  <c r="Q4966" i="1"/>
  <c r="Q5162" i="1"/>
  <c r="R5268" i="1"/>
  <c r="Q4737" i="1"/>
  <c r="Q5024" i="1"/>
  <c r="Q2245" i="1"/>
  <c r="R4753" i="1"/>
  <c r="R5005" i="1"/>
  <c r="Q4969" i="1"/>
  <c r="Q5170" i="1"/>
  <c r="R5277" i="1"/>
  <c r="Q2437" i="1"/>
  <c r="R4928" i="1"/>
  <c r="R5014" i="1"/>
  <c r="R5138" i="1"/>
  <c r="R5229" i="1"/>
  <c r="R5226" i="1"/>
  <c r="R5234" i="1"/>
  <c r="Q5295" i="1"/>
  <c r="R5320" i="1"/>
  <c r="Q4926" i="1"/>
  <c r="Q5224" i="1"/>
  <c r="R5242" i="1"/>
  <c r="R5149" i="1"/>
  <c r="Q4729" i="1"/>
  <c r="R5106" i="1"/>
  <c r="Q5227" i="1"/>
  <c r="R4893" i="1"/>
  <c r="R5317" i="1"/>
  <c r="Q5287" i="1"/>
  <c r="R5174" i="1"/>
  <c r="Q5235" i="1"/>
  <c r="Q5325" i="1"/>
  <c r="R5232" i="1"/>
  <c r="Q5305" i="1"/>
  <c r="Q5259" i="1"/>
  <c r="Q5243" i="1"/>
  <c r="R5166" i="1"/>
  <c r="Q5284" i="1"/>
  <c r="R5300" i="1"/>
  <c r="R5336" i="1"/>
  <c r="R5203" i="1"/>
  <c r="Q5296" i="1"/>
  <c r="R5275" i="1"/>
  <c r="R5287" i="1"/>
  <c r="Q5272" i="1"/>
  <c r="R5274" i="1"/>
  <c r="Q5297" i="1"/>
  <c r="R5288" i="1"/>
  <c r="R5281" i="1"/>
  <c r="R5334" i="1"/>
  <c r="Q5334" i="1"/>
  <c r="Q5335" i="1"/>
  <c r="R5335" i="1"/>
  <c r="R4968" i="1"/>
  <c r="Q5248" i="1"/>
  <c r="Q4893" i="1"/>
  <c r="Q5202" i="1"/>
  <c r="R5163" i="1"/>
  <c r="Q5131" i="1"/>
  <c r="R5237" i="1"/>
  <c r="R5259" i="1"/>
  <c r="Q5195" i="1"/>
  <c r="Q5311" i="1"/>
  <c r="R5311" i="1"/>
  <c r="Q5063" i="1"/>
  <c r="R5037" i="1"/>
  <c r="R5158" i="1"/>
  <c r="Q5210" i="1"/>
  <c r="Q5155" i="1"/>
  <c r="S5155" i="1" s="1"/>
  <c r="R5179" i="1"/>
  <c r="R5318" i="1"/>
  <c r="Q5318" i="1"/>
  <c r="Q5319" i="1"/>
  <c r="R5319" i="1"/>
  <c r="Q5008" i="1"/>
  <c r="R5046" i="1"/>
  <c r="Q5187" i="1"/>
  <c r="R5326" i="1"/>
  <c r="Q5326" i="1"/>
  <c r="Q5327" i="1"/>
  <c r="R5327" i="1"/>
  <c r="R5224" i="1"/>
  <c r="R5251" i="1"/>
  <c r="R5171" i="1"/>
  <c r="R5150" i="1"/>
  <c r="Q5139" i="1"/>
  <c r="Q5190" i="1"/>
  <c r="Q5232" i="1"/>
  <c r="Q5261" i="1"/>
  <c r="R5110" i="1"/>
  <c r="Q5163" i="1"/>
  <c r="R5284" i="1"/>
  <c r="Q5031" i="1"/>
  <c r="Q5081" i="1"/>
  <c r="R5105" i="1"/>
  <c r="Q5043" i="1"/>
  <c r="Q5226" i="1"/>
  <c r="Q5289" i="1"/>
  <c r="Q5075" i="1"/>
  <c r="Q5074" i="1"/>
  <c r="Q5234" i="1"/>
  <c r="Q5275" i="1"/>
  <c r="R5292" i="1"/>
  <c r="Q5292" i="1"/>
  <c r="R4736" i="1"/>
  <c r="R4763" i="1"/>
  <c r="Q5067" i="1"/>
  <c r="Q5218" i="1"/>
  <c r="Q4915" i="1"/>
  <c r="R4918" i="1"/>
  <c r="R4958" i="1"/>
  <c r="R5098" i="1"/>
  <c r="R5134" i="1"/>
  <c r="Q5145" i="1"/>
  <c r="R5282" i="1"/>
  <c r="Q5282" i="1"/>
  <c r="R5283" i="1"/>
  <c r="Q5283" i="1"/>
  <c r="R5290" i="1"/>
  <c r="Q5290" i="1"/>
  <c r="R5291" i="1"/>
  <c r="Q5291" i="1"/>
  <c r="Q5115" i="1"/>
  <c r="Q5242" i="1"/>
  <c r="R5298" i="1"/>
  <c r="Q5298" i="1"/>
  <c r="R5299" i="1"/>
  <c r="Q5299" i="1"/>
  <c r="Q4946" i="1"/>
  <c r="R5055" i="1"/>
  <c r="R5187" i="1"/>
  <c r="R5306" i="1"/>
  <c r="Q5306" i="1"/>
  <c r="R5307" i="1"/>
  <c r="Q5307" i="1"/>
  <c r="Q5179" i="1"/>
  <c r="Q4674" i="1"/>
  <c r="R4738" i="1"/>
  <c r="R5023" i="1"/>
  <c r="R5017" i="1"/>
  <c r="Q5240" i="1"/>
  <c r="Q5000" i="1"/>
  <c r="Q5016" i="1"/>
  <c r="Q5211" i="1"/>
  <c r="R4711" i="1"/>
  <c r="R5195" i="1"/>
  <c r="Q5171" i="1"/>
  <c r="Q5203" i="1"/>
  <c r="R4909" i="1"/>
  <c r="R5084" i="1"/>
  <c r="Q1782" i="1"/>
  <c r="Q3279" i="1"/>
  <c r="Q5198" i="1"/>
  <c r="Q4962" i="1"/>
  <c r="Q5201" i="1"/>
  <c r="R5272" i="1"/>
  <c r="R5054" i="1"/>
  <c r="Q2156" i="1"/>
  <c r="R4972" i="1"/>
  <c r="R5053" i="1"/>
  <c r="Q4982" i="1"/>
  <c r="R5076" i="1"/>
  <c r="Q5250" i="1"/>
  <c r="Q4666" i="1"/>
  <c r="Q4967" i="1"/>
  <c r="R4981" i="1"/>
  <c r="Q5002" i="1"/>
  <c r="Q5256" i="1"/>
  <c r="Q5258" i="1"/>
  <c r="R3672" i="1"/>
  <c r="R4929" i="1"/>
  <c r="R4980" i="1"/>
  <c r="R5010" i="1"/>
  <c r="R5206" i="1"/>
  <c r="Q5017" i="1"/>
  <c r="Q5266" i="1"/>
  <c r="Q1945" i="1"/>
  <c r="Q4484" i="1"/>
  <c r="S4484" i="1" s="1"/>
  <c r="Q4935" i="1"/>
  <c r="Q4984" i="1"/>
  <c r="Q5032" i="1"/>
  <c r="R5094" i="1"/>
  <c r="Q5274" i="1"/>
  <c r="R4995" i="1"/>
  <c r="Q4919" i="1"/>
  <c r="Q4735" i="1"/>
  <c r="R5270" i="1"/>
  <c r="Q5270" i="1"/>
  <c r="R5279" i="1"/>
  <c r="Q5279" i="1"/>
  <c r="R5273" i="1"/>
  <c r="Q5273" i="1"/>
  <c r="R5271" i="1"/>
  <c r="Q5271" i="1"/>
  <c r="R1537" i="1"/>
  <c r="R5278" i="1"/>
  <c r="Q5278" i="1"/>
  <c r="R5223" i="1"/>
  <c r="Q5223" i="1"/>
  <c r="R5217" i="1"/>
  <c r="Q5217" i="1"/>
  <c r="R5043" i="1"/>
  <c r="R5222" i="1"/>
  <c r="Q5222" i="1"/>
  <c r="R5231" i="1"/>
  <c r="Q5231" i="1"/>
  <c r="R5225" i="1"/>
  <c r="Q5225" i="1"/>
  <c r="R5262" i="1"/>
  <c r="Q5262" i="1"/>
  <c r="R5265" i="1"/>
  <c r="Q5265" i="1"/>
  <c r="Q4888" i="1"/>
  <c r="S4888" i="1" s="1"/>
  <c r="Q5052" i="1"/>
  <c r="R5078" i="1"/>
  <c r="R5036" i="1"/>
  <c r="R5230" i="1"/>
  <c r="Q5230" i="1"/>
  <c r="R5239" i="1"/>
  <c r="Q5239" i="1"/>
  <c r="R5233" i="1"/>
  <c r="Q5233" i="1"/>
  <c r="R5238" i="1"/>
  <c r="Q5238" i="1"/>
  <c r="R5247" i="1"/>
  <c r="Q5247" i="1"/>
  <c r="R5241" i="1"/>
  <c r="Q5241" i="1"/>
  <c r="R4936" i="1"/>
  <c r="R5039" i="1"/>
  <c r="R5104" i="1"/>
  <c r="Q5185" i="1"/>
  <c r="R5246" i="1"/>
  <c r="Q5246" i="1"/>
  <c r="R5255" i="1"/>
  <c r="Q5255" i="1"/>
  <c r="R5249" i="1"/>
  <c r="Q5249" i="1"/>
  <c r="Q5029" i="1"/>
  <c r="Q4707" i="1"/>
  <c r="R5254" i="1"/>
  <c r="Q5254" i="1"/>
  <c r="R5263" i="1"/>
  <c r="Q5263" i="1"/>
  <c r="R5257" i="1"/>
  <c r="Q5257" i="1"/>
  <c r="Q1550" i="1"/>
  <c r="Q3807" i="1"/>
  <c r="Q4906" i="1"/>
  <c r="Q4755" i="1"/>
  <c r="Q5068" i="1"/>
  <c r="Q5138" i="1"/>
  <c r="R4983" i="1"/>
  <c r="R5059" i="1"/>
  <c r="R5091" i="1"/>
  <c r="R2608" i="1"/>
  <c r="Q4951" i="1"/>
  <c r="Q5129" i="1"/>
  <c r="R5025" i="1"/>
  <c r="Q5039" i="1"/>
  <c r="R5006" i="1"/>
  <c r="Q5065" i="1"/>
  <c r="Q5134" i="1"/>
  <c r="Q5097" i="1"/>
  <c r="Q5200" i="1"/>
  <c r="Q5064" i="1"/>
  <c r="Q5072" i="1"/>
  <c r="R5216" i="1"/>
  <c r="Q3333" i="1"/>
  <c r="R4952" i="1"/>
  <c r="R4950" i="1"/>
  <c r="Q5088" i="1"/>
  <c r="Q4889" i="1"/>
  <c r="S4889" i="1" s="1"/>
  <c r="Q4950" i="1"/>
  <c r="Q4992" i="1"/>
  <c r="Q4990" i="1"/>
  <c r="Q5137" i="1"/>
  <c r="R2251" i="1"/>
  <c r="Q4809" i="1"/>
  <c r="S4809" i="1" s="1"/>
  <c r="Q4959" i="1"/>
  <c r="R4945" i="1"/>
  <c r="Q4975" i="1"/>
  <c r="Q5150" i="1"/>
  <c r="R5146" i="1"/>
  <c r="R5193" i="1"/>
  <c r="Q4943" i="1"/>
  <c r="R2196" i="1"/>
  <c r="Q3528" i="1"/>
  <c r="Q4848" i="1"/>
  <c r="S4848" i="1" s="1"/>
  <c r="Q4821" i="1"/>
  <c r="S4821" i="1" s="1"/>
  <c r="Q4989" i="1"/>
  <c r="R5007" i="1"/>
  <c r="Q5112" i="1"/>
  <c r="R5060" i="1"/>
  <c r="Q4865" i="1"/>
  <c r="S4865" i="1" s="1"/>
  <c r="R4855" i="1"/>
  <c r="S4855" i="1" s="1"/>
  <c r="Q4960" i="1"/>
  <c r="Q5014" i="1"/>
  <c r="R5073" i="1"/>
  <c r="Q5066" i="1"/>
  <c r="R5088" i="1"/>
  <c r="Q5142" i="1"/>
  <c r="Q5125" i="1"/>
  <c r="R5145" i="1"/>
  <c r="Q5160" i="1"/>
  <c r="Q5089" i="1"/>
  <c r="R5168" i="1"/>
  <c r="R5070" i="1"/>
  <c r="R2636" i="1"/>
  <c r="Q2795" i="1"/>
  <c r="Q4523" i="1"/>
  <c r="S4523" i="1" s="1"/>
  <c r="Q4937" i="1"/>
  <c r="Q5025" i="1"/>
  <c r="Q5062" i="1"/>
  <c r="Q5123" i="1"/>
  <c r="R5152" i="1"/>
  <c r="Q2412" i="1"/>
  <c r="R3576" i="1"/>
  <c r="Q4947" i="1"/>
  <c r="Q4997" i="1"/>
  <c r="Q4999" i="1"/>
  <c r="R4672" i="1"/>
  <c r="Q5136" i="1"/>
  <c r="Q5133" i="1"/>
  <c r="Q5176" i="1"/>
  <c r="R5107" i="1"/>
  <c r="Q5153" i="1"/>
  <c r="Q5045" i="1"/>
  <c r="Q3984" i="1"/>
  <c r="Q4998" i="1"/>
  <c r="Q4983" i="1"/>
  <c r="R4991" i="1"/>
  <c r="R5022" i="1"/>
  <c r="Q5051" i="1"/>
  <c r="Q5060" i="1"/>
  <c r="Q5059" i="1"/>
  <c r="Q5099" i="1"/>
  <c r="Q5184" i="1"/>
  <c r="R4792" i="1"/>
  <c r="S4792" i="1" s="1"/>
  <c r="Q4831" i="1"/>
  <c r="S4831" i="1" s="1"/>
  <c r="R4921" i="1"/>
  <c r="Q5046" i="1"/>
  <c r="Q4954" i="1"/>
  <c r="Q1714" i="1"/>
  <c r="R2787" i="1"/>
  <c r="R4735" i="1"/>
  <c r="R4954" i="1"/>
  <c r="R4964" i="1"/>
  <c r="R4986" i="1"/>
  <c r="R4743" i="1"/>
  <c r="Q5071" i="1"/>
  <c r="R5086" i="1"/>
  <c r="R5121" i="1"/>
  <c r="Q5082" i="1"/>
  <c r="Q5078" i="1"/>
  <c r="Q5080" i="1"/>
  <c r="Q5036" i="1"/>
  <c r="R5113" i="1"/>
  <c r="Q4712" i="1"/>
  <c r="R4927" i="1"/>
  <c r="R5068" i="1"/>
  <c r="R5047" i="1"/>
  <c r="Q5192" i="1"/>
  <c r="Q5209" i="1"/>
  <c r="R2143" i="1"/>
  <c r="R4948" i="1"/>
  <c r="Q4988" i="1"/>
  <c r="R4943" i="1"/>
  <c r="Q4944" i="1"/>
  <c r="R5001" i="1"/>
  <c r="Q5030" i="1"/>
  <c r="R5102" i="1"/>
  <c r="Q5152" i="1"/>
  <c r="Q1778" i="1"/>
  <c r="Q4271" i="1"/>
  <c r="S4271" i="1" s="1"/>
  <c r="Q5021" i="1"/>
  <c r="R5081" i="1"/>
  <c r="Q5070" i="1"/>
  <c r="Q5147" i="1"/>
  <c r="Q5208" i="1"/>
  <c r="Q5107" i="1"/>
  <c r="Q1719" i="1"/>
  <c r="R2415" i="1"/>
  <c r="R2443" i="1"/>
  <c r="R4965" i="1"/>
  <c r="Q4899" i="1"/>
  <c r="R4476" i="1"/>
  <c r="S4476" i="1" s="1"/>
  <c r="R4956" i="1"/>
  <c r="Q5037" i="1"/>
  <c r="Q4764" i="1"/>
  <c r="R4756" i="1"/>
  <c r="R5008" i="1"/>
  <c r="Q5079" i="1"/>
  <c r="Q3180" i="1"/>
  <c r="R2433" i="1"/>
  <c r="R3796" i="1"/>
  <c r="R2581" i="1"/>
  <c r="R5045" i="1"/>
  <c r="R5080" i="1"/>
  <c r="Q5110" i="1"/>
  <c r="Q5114" i="1"/>
  <c r="R5101" i="1"/>
  <c r="R5115" i="1"/>
  <c r="Q1961" i="1"/>
  <c r="Q3571" i="1"/>
  <c r="R4974" i="1"/>
  <c r="R4971" i="1"/>
  <c r="R4976" i="1"/>
  <c r="R5082" i="1"/>
  <c r="Q5113" i="1"/>
  <c r="R5117" i="1"/>
  <c r="Q5149" i="1"/>
  <c r="R5131" i="1"/>
  <c r="R4760" i="1"/>
  <c r="Q4942" i="1"/>
  <c r="R5031" i="1"/>
  <c r="Q5083" i="1"/>
  <c r="Q5118" i="1"/>
  <c r="Q5126" i="1"/>
  <c r="R5137" i="1"/>
  <c r="R4969" i="1"/>
  <c r="R4724" i="1"/>
  <c r="R4979" i="1"/>
  <c r="Q5061" i="1"/>
  <c r="R5044" i="1"/>
  <c r="R5139" i="1"/>
  <c r="Q4793" i="1"/>
  <c r="S4793" i="1" s="1"/>
  <c r="R4973" i="1"/>
  <c r="R4934" i="1"/>
  <c r="Q4987" i="1"/>
  <c r="R5035" i="1"/>
  <c r="R5183" i="1"/>
  <c r="Q5183" i="1"/>
  <c r="Q2137" i="1"/>
  <c r="Q3563" i="1"/>
  <c r="Q3699" i="1"/>
  <c r="Q4551" i="1"/>
  <c r="S4551" i="1" s="1"/>
  <c r="Q4720" i="1"/>
  <c r="Q4756" i="1"/>
  <c r="R4992" i="1"/>
  <c r="R5191" i="1"/>
  <c r="Q5191" i="1"/>
  <c r="R3904" i="1"/>
  <c r="R5199" i="1"/>
  <c r="Q5199" i="1"/>
  <c r="Q4683" i="1"/>
  <c r="R4856" i="1"/>
  <c r="S4856" i="1" s="1"/>
  <c r="R5074" i="1"/>
  <c r="R5114" i="1"/>
  <c r="R5207" i="1"/>
  <c r="Q5207" i="1"/>
  <c r="R2178" i="1"/>
  <c r="R4707" i="1"/>
  <c r="R5064" i="1"/>
  <c r="R5215" i="1"/>
  <c r="Q5215" i="1"/>
  <c r="R2243" i="1"/>
  <c r="Q4740" i="1"/>
  <c r="Q4672" i="1"/>
  <c r="Q4648" i="1"/>
  <c r="Q5076" i="1"/>
  <c r="R5159" i="1"/>
  <c r="Q5159" i="1"/>
  <c r="R5147" i="1"/>
  <c r="R4919" i="1"/>
  <c r="R4961" i="1"/>
  <c r="Q5054" i="1"/>
  <c r="R5072" i="1"/>
  <c r="R5097" i="1"/>
  <c r="R5167" i="1"/>
  <c r="Q5167" i="1"/>
  <c r="R5099" i="1"/>
  <c r="Q4647" i="1"/>
  <c r="R4975" i="1"/>
  <c r="R5085" i="1"/>
  <c r="R5129" i="1"/>
  <c r="R5175" i="1"/>
  <c r="Q5175" i="1"/>
  <c r="R4537" i="1"/>
  <c r="S4537" i="1" s="1"/>
  <c r="Q4743" i="1"/>
  <c r="Q1971" i="1"/>
  <c r="Q1943" i="1"/>
  <c r="R4353" i="1"/>
  <c r="S4353" i="1" s="1"/>
  <c r="R4428" i="1"/>
  <c r="S4428" i="1" s="1"/>
  <c r="R4648" i="1"/>
  <c r="R4708" i="1"/>
  <c r="Q4897" i="1"/>
  <c r="Q5044" i="1"/>
  <c r="Q5104" i="1"/>
  <c r="Q5094" i="1"/>
  <c r="Q4768" i="1"/>
  <c r="S4768" i="1" s="1"/>
  <c r="R4984" i="1"/>
  <c r="Q4719" i="1"/>
  <c r="R5065" i="1"/>
  <c r="Q5098" i="1"/>
  <c r="Q5146" i="1"/>
  <c r="Q4621" i="1"/>
  <c r="S4621" i="1" s="1"/>
  <c r="Q5102" i="1"/>
  <c r="Q4389" i="1"/>
  <c r="S4389" i="1" s="1"/>
  <c r="R5090" i="1"/>
  <c r="Q5090" i="1"/>
  <c r="Q5106" i="1"/>
  <c r="Q2189" i="1"/>
  <c r="R4349" i="1"/>
  <c r="S4349" i="1" s="1"/>
  <c r="R4747" i="1"/>
  <c r="Q4703" i="1"/>
  <c r="Q5077" i="1"/>
  <c r="R4506" i="1"/>
  <c r="S4506" i="1" s="1"/>
  <c r="Q5001" i="1"/>
  <c r="R5069" i="1"/>
  <c r="R5093" i="1"/>
  <c r="Q5093" i="1"/>
  <c r="R5130" i="1"/>
  <c r="Q5130" i="1"/>
  <c r="R5122" i="1"/>
  <c r="Q5122" i="1"/>
  <c r="Q4704" i="1"/>
  <c r="R5127" i="1"/>
  <c r="Q5127" i="1"/>
  <c r="Q2168" i="1"/>
  <c r="R3698" i="1"/>
  <c r="R3770" i="1"/>
  <c r="Q4763" i="1"/>
  <c r="R4751" i="1"/>
  <c r="S4751" i="1" s="1"/>
  <c r="R4944" i="1"/>
  <c r="R5103" i="1"/>
  <c r="Q5103" i="1"/>
  <c r="Q4991" i="1"/>
  <c r="Q2593" i="1"/>
  <c r="R4826" i="1"/>
  <c r="S4826" i="1" s="1"/>
  <c r="Q5086" i="1"/>
  <c r="R5111" i="1"/>
  <c r="Q5111" i="1"/>
  <c r="R2185" i="1"/>
  <c r="Q3625" i="1"/>
  <c r="R5000" i="1"/>
  <c r="R5029" i="1"/>
  <c r="Q5047" i="1"/>
  <c r="R5135" i="1"/>
  <c r="Q5135" i="1"/>
  <c r="Q1535" i="1"/>
  <c r="Q2145" i="1"/>
  <c r="R2153" i="1"/>
  <c r="Q4283" i="1"/>
  <c r="S4283" i="1" s="1"/>
  <c r="Q4680" i="1"/>
  <c r="R5030" i="1"/>
  <c r="Q5006" i="1"/>
  <c r="Q4723" i="1"/>
  <c r="R5052" i="1"/>
  <c r="R4664" i="1"/>
  <c r="R5143" i="1"/>
  <c r="Q5143" i="1"/>
  <c r="Q4819" i="1"/>
  <c r="S4819" i="1" s="1"/>
  <c r="Q4727" i="1"/>
  <c r="R5061" i="1"/>
  <c r="R5066" i="1"/>
  <c r="R4656" i="1"/>
  <c r="R5151" i="1"/>
  <c r="Q5151" i="1"/>
  <c r="R5119" i="1"/>
  <c r="Q5119" i="1"/>
  <c r="Q4775" i="1"/>
  <c r="S4775" i="1" s="1"/>
  <c r="Q993" i="1"/>
  <c r="R5095" i="1"/>
  <c r="Q5095" i="1"/>
  <c r="R5051" i="1"/>
  <c r="Q1715" i="1"/>
  <c r="Q986" i="1"/>
  <c r="R968" i="1"/>
  <c r="Q3519" i="1"/>
  <c r="Q3513" i="1"/>
  <c r="Q4664" i="1"/>
  <c r="R4652" i="1"/>
  <c r="Q4744" i="1"/>
  <c r="R4795" i="1"/>
  <c r="S4795" i="1" s="1"/>
  <c r="R4901" i="1"/>
  <c r="R4926" i="1"/>
  <c r="Q5023" i="1"/>
  <c r="Q2186" i="1"/>
  <c r="Q2403" i="1"/>
  <c r="Q2802" i="1"/>
  <c r="Q3527" i="1"/>
  <c r="R2407" i="1"/>
  <c r="R3801" i="1"/>
  <c r="Q4656" i="1"/>
  <c r="Q4759" i="1"/>
  <c r="S4759" i="1" s="1"/>
  <c r="R4752" i="1"/>
  <c r="R1161" i="1"/>
  <c r="Q1167" i="1"/>
  <c r="Q2617" i="1"/>
  <c r="Q2391" i="1"/>
  <c r="Q4823" i="1"/>
  <c r="S4823" i="1" s="1"/>
  <c r="R4883" i="1"/>
  <c r="S4883" i="1" s="1"/>
  <c r="R4657" i="1"/>
  <c r="R2134" i="1"/>
  <c r="Q4887" i="1"/>
  <c r="S4887" i="1" s="1"/>
  <c r="R4947" i="1"/>
  <c r="R5021" i="1"/>
  <c r="Q5055" i="1"/>
  <c r="R4905" i="1"/>
  <c r="R4739" i="1"/>
  <c r="Q5084" i="1"/>
  <c r="R4723" i="1"/>
  <c r="Q1937" i="1"/>
  <c r="Q2161" i="1"/>
  <c r="R4703" i="1"/>
  <c r="R4866" i="1"/>
  <c r="S4866" i="1" s="1"/>
  <c r="R4844" i="1"/>
  <c r="S4844" i="1" s="1"/>
  <c r="R4748" i="1"/>
  <c r="Q5035" i="1"/>
  <c r="R5067" i="1"/>
  <c r="R5032" i="1"/>
  <c r="Q2796" i="1"/>
  <c r="Q2442" i="1"/>
  <c r="Q3216" i="1"/>
  <c r="Q3792" i="1"/>
  <c r="Q4655" i="1"/>
  <c r="R5063" i="1"/>
  <c r="Q3170" i="1"/>
  <c r="R2393" i="1"/>
  <c r="R3714" i="1"/>
  <c r="Q4657" i="1"/>
  <c r="R4559" i="1"/>
  <c r="S4559" i="1" s="1"/>
  <c r="Q4747" i="1"/>
  <c r="Q4724" i="1"/>
  <c r="Q4905" i="1"/>
  <c r="R4649" i="1"/>
  <c r="Q4739" i="1"/>
  <c r="R4727" i="1"/>
  <c r="R4719" i="1"/>
  <c r="Q3634" i="1"/>
  <c r="R5075" i="1"/>
  <c r="Q2584" i="1"/>
  <c r="R4650" i="1"/>
  <c r="R4740" i="1"/>
  <c r="Q5007" i="1"/>
  <c r="Q4731" i="1"/>
  <c r="R4864" i="1"/>
  <c r="S4864" i="1" s="1"/>
  <c r="R4755" i="1"/>
  <c r="R4715" i="1"/>
  <c r="R4825" i="1"/>
  <c r="S4825" i="1" s="1"/>
  <c r="Q4979" i="1"/>
  <c r="R5083" i="1"/>
  <c r="Q4995" i="1"/>
  <c r="Q5022" i="1"/>
  <c r="Q4913" i="1"/>
  <c r="Q5040" i="1"/>
  <c r="Q1755" i="1"/>
  <c r="R2431" i="1"/>
  <c r="R2791" i="1"/>
  <c r="Q3768" i="1"/>
  <c r="R4324" i="1"/>
  <c r="S4324" i="1" s="1"/>
  <c r="Q4840" i="1"/>
  <c r="S4840" i="1" s="1"/>
  <c r="Q4748" i="1"/>
  <c r="R4731" i="1"/>
  <c r="R4913" i="1"/>
  <c r="Q4928" i="1"/>
  <c r="R4990" i="1"/>
  <c r="R4982" i="1"/>
  <c r="Q5009" i="1"/>
  <c r="Q5038" i="1"/>
  <c r="Q5048" i="1"/>
  <c r="Q4972" i="1"/>
  <c r="Q4976" i="1"/>
  <c r="R2612" i="1"/>
  <c r="R3536" i="1"/>
  <c r="R3808" i="1"/>
  <c r="R4016" i="1"/>
  <c r="R4800" i="1"/>
  <c r="S4800" i="1" s="1"/>
  <c r="Q4794" i="1"/>
  <c r="S4794" i="1" s="1"/>
  <c r="Q4970" i="1"/>
  <c r="R3689" i="1"/>
  <c r="Q3616" i="1"/>
  <c r="Q4412" i="1"/>
  <c r="S4412" i="1" s="1"/>
  <c r="Q4803" i="1"/>
  <c r="S4803" i="1" s="1"/>
  <c r="R4764" i="1"/>
  <c r="R4897" i="1"/>
  <c r="Q5056" i="1"/>
  <c r="Q2252" i="1"/>
  <c r="R2820" i="1"/>
  <c r="R2815" i="1"/>
  <c r="R4000" i="1"/>
  <c r="Q4649" i="1"/>
  <c r="Q4786" i="1"/>
  <c r="S4786" i="1" s="1"/>
  <c r="R4716" i="1"/>
  <c r="Q4981" i="1"/>
  <c r="Q1745" i="1"/>
  <c r="Q1366" i="1"/>
  <c r="R996" i="1"/>
  <c r="R1746" i="1"/>
  <c r="R2175" i="1"/>
  <c r="R3545" i="1"/>
  <c r="Q4665" i="1"/>
  <c r="Q4715" i="1"/>
  <c r="Q4945" i="1"/>
  <c r="R2629" i="1"/>
  <c r="R1553" i="1"/>
  <c r="R2821" i="1"/>
  <c r="Q3627" i="1"/>
  <c r="R3657" i="1"/>
  <c r="Q4699" i="1"/>
  <c r="R4987" i="1"/>
  <c r="Q1742" i="1"/>
  <c r="Q1350" i="1"/>
  <c r="Q1717" i="1"/>
  <c r="Q2179" i="1"/>
  <c r="R2583" i="1"/>
  <c r="R3734" i="1"/>
  <c r="R3607" i="1"/>
  <c r="R4812" i="1"/>
  <c r="S4812" i="1" s="1"/>
  <c r="R4884" i="1"/>
  <c r="S4884" i="1" s="1"/>
  <c r="R4942" i="1"/>
  <c r="R5033" i="1"/>
  <c r="Q5033" i="1"/>
  <c r="R5058" i="1"/>
  <c r="Q5058" i="1"/>
  <c r="Q5013" i="1"/>
  <c r="Q2767" i="1"/>
  <c r="Q3506" i="1"/>
  <c r="Q3592" i="1"/>
  <c r="R4937" i="1"/>
  <c r="R4907" i="1"/>
  <c r="R5041" i="1"/>
  <c r="Q5041" i="1"/>
  <c r="R5050" i="1"/>
  <c r="Q5050" i="1"/>
  <c r="Q1185" i="1"/>
  <c r="Q2604" i="1"/>
  <c r="Q3597" i="1"/>
  <c r="R4661" i="1"/>
  <c r="Q4978" i="1"/>
  <c r="R5049" i="1"/>
  <c r="Q5049" i="1"/>
  <c r="Q2634" i="1"/>
  <c r="Q3562" i="1"/>
  <c r="Q4435" i="1"/>
  <c r="S4435" i="1" s="1"/>
  <c r="R5057" i="1"/>
  <c r="Q5057" i="1"/>
  <c r="R2144" i="1"/>
  <c r="Q2801" i="1"/>
  <c r="R3722" i="1"/>
  <c r="Q3642" i="1"/>
  <c r="R3855" i="1"/>
  <c r="R4651" i="1"/>
  <c r="R5002" i="1"/>
  <c r="Q2402" i="1"/>
  <c r="R2817" i="1"/>
  <c r="Q4980" i="1"/>
  <c r="R5034" i="1"/>
  <c r="Q5034" i="1"/>
  <c r="Q4964" i="1"/>
  <c r="R5024" i="1"/>
  <c r="R5042" i="1"/>
  <c r="Q5042" i="1"/>
  <c r="Q4392" i="1"/>
  <c r="S4392" i="1" s="1"/>
  <c r="Q4669" i="1"/>
  <c r="R4776" i="1"/>
  <c r="S4776" i="1" s="1"/>
  <c r="Q1762" i="1"/>
  <c r="R3585" i="1"/>
  <c r="Q4433" i="1"/>
  <c r="S4433" i="1" s="1"/>
  <c r="R4818" i="1"/>
  <c r="S4818" i="1" s="1"/>
  <c r="R4777" i="1"/>
  <c r="S4777" i="1" s="1"/>
  <c r="Q4239" i="1"/>
  <c r="Q4955" i="1"/>
  <c r="R4999" i="1"/>
  <c r="Q5005" i="1"/>
  <c r="R1545" i="1"/>
  <c r="Q2400" i="1"/>
  <c r="Q3777" i="1"/>
  <c r="Q4007" i="1"/>
  <c r="Q3999" i="1"/>
  <c r="Q4529" i="1"/>
  <c r="S4529" i="1" s="1"/>
  <c r="Q4787" i="1"/>
  <c r="S4787" i="1" s="1"/>
  <c r="R4771" i="1"/>
  <c r="S4771" i="1" s="1"/>
  <c r="R5016" i="1"/>
  <c r="Q2177" i="1"/>
  <c r="Q3606" i="1"/>
  <c r="Q4675" i="1"/>
  <c r="Q4817" i="1"/>
  <c r="S4817" i="1" s="1"/>
  <c r="Q4813" i="1"/>
  <c r="S4813" i="1" s="1"/>
  <c r="Q4986" i="1"/>
  <c r="Q1363" i="1"/>
  <c r="Q3529" i="1"/>
  <c r="R4572" i="1"/>
  <c r="S4572" i="1" s="1"/>
  <c r="R4631" i="1"/>
  <c r="S4631" i="1" s="1"/>
  <c r="Q4934" i="1"/>
  <c r="Q4953" i="1"/>
  <c r="R2439" i="1"/>
  <c r="R3383" i="1"/>
  <c r="R4609" i="1"/>
  <c r="Q4851" i="1"/>
  <c r="S4851" i="1" s="1"/>
  <c r="R4994" i="1"/>
  <c r="R4998" i="1"/>
  <c r="R1774" i="1"/>
  <c r="Q1758" i="1"/>
  <c r="Q3730" i="1"/>
  <c r="R4647" i="1"/>
  <c r="R4556" i="1"/>
  <c r="Q4873" i="1"/>
  <c r="S4873" i="1" s="1"/>
  <c r="Q4827" i="1"/>
  <c r="S4827" i="1" s="1"/>
  <c r="Q4927" i="1"/>
  <c r="R5020" i="1"/>
  <c r="Q5020" i="1"/>
  <c r="Q5010" i="1"/>
  <c r="R5012" i="1"/>
  <c r="Q5012" i="1"/>
  <c r="R1184" i="1"/>
  <c r="Q1174" i="1"/>
  <c r="R2426" i="1"/>
  <c r="R3704" i="1"/>
  <c r="R5003" i="1"/>
  <c r="Q5003" i="1"/>
  <c r="R5028" i="1"/>
  <c r="Q5028" i="1"/>
  <c r="R3823" i="1"/>
  <c r="Q4575" i="1"/>
  <c r="S4575" i="1" s="1"/>
  <c r="Q4651" i="1"/>
  <c r="Q4716" i="1"/>
  <c r="Q4920" i="1"/>
  <c r="R5011" i="1"/>
  <c r="Q5011" i="1"/>
  <c r="Q5018" i="1"/>
  <c r="R5019" i="1"/>
  <c r="Q5019" i="1"/>
  <c r="Q3551" i="1"/>
  <c r="R3783" i="1"/>
  <c r="R3650" i="1"/>
  <c r="R4267" i="1"/>
  <c r="S4267" i="1" s="1"/>
  <c r="R4366" i="1"/>
  <c r="S4366" i="1" s="1"/>
  <c r="Q4801" i="1"/>
  <c r="S4801" i="1" s="1"/>
  <c r="R5027" i="1"/>
  <c r="Q5027" i="1"/>
  <c r="Q5026" i="1"/>
  <c r="Q1532" i="1"/>
  <c r="Q3840" i="1"/>
  <c r="Q4602" i="1"/>
  <c r="S4602" i="1" s="1"/>
  <c r="R4779" i="1"/>
  <c r="S4779" i="1" s="1"/>
  <c r="R4732" i="1"/>
  <c r="R2770" i="1"/>
  <c r="Q4691" i="1"/>
  <c r="R4891" i="1"/>
  <c r="S4891" i="1" s="1"/>
  <c r="Q4907" i="1"/>
  <c r="Q4708" i="1"/>
  <c r="R5004" i="1"/>
  <c r="Q5004" i="1"/>
  <c r="Q1352" i="1"/>
  <c r="Q2580" i="1"/>
  <c r="Q2169" i="1"/>
  <c r="R3511" i="1"/>
  <c r="Q3223" i="1"/>
  <c r="R4850" i="1"/>
  <c r="S4850" i="1" s="1"/>
  <c r="Q4808" i="1"/>
  <c r="S4808" i="1" s="1"/>
  <c r="R4859" i="1"/>
  <c r="S4859" i="1" s="1"/>
  <c r="R4816" i="1"/>
  <c r="S4816" i="1" s="1"/>
  <c r="R4899" i="1"/>
  <c r="Q1965" i="1"/>
  <c r="Q1386" i="1"/>
  <c r="R2388" i="1"/>
  <c r="R1770" i="1"/>
  <c r="Q1362" i="1"/>
  <c r="Q2778" i="1"/>
  <c r="R3175" i="1"/>
  <c r="Q2633" i="1"/>
  <c r="Q2623" i="1"/>
  <c r="Q3577" i="1"/>
  <c r="Q3720" i="1"/>
  <c r="Q3707" i="1"/>
  <c r="Q4039" i="1"/>
  <c r="R4858" i="1"/>
  <c r="S4858" i="1" s="1"/>
  <c r="Q4971" i="1"/>
  <c r="Q4974" i="1"/>
  <c r="Q1964" i="1"/>
  <c r="Q3751" i="1"/>
  <c r="R4653" i="1"/>
  <c r="Q1015" i="1"/>
  <c r="R3647" i="1"/>
  <c r="R3809" i="1"/>
  <c r="Q3583" i="1"/>
  <c r="Q4952" i="1"/>
  <c r="Q2167" i="1"/>
  <c r="Q2805" i="1"/>
  <c r="R3163" i="1"/>
  <c r="R2223" i="1"/>
  <c r="R3665" i="1"/>
  <c r="R3842" i="1"/>
  <c r="R3992" i="1"/>
  <c r="Q4732" i="1"/>
  <c r="R1353" i="1"/>
  <c r="Q2613" i="1"/>
  <c r="R1962" i="1"/>
  <c r="Q2115" i="1"/>
  <c r="Q2588" i="1"/>
  <c r="R3785" i="1"/>
  <c r="Q3947" i="1"/>
  <c r="S3947" i="1" s="1"/>
  <c r="R2416" i="1"/>
  <c r="Q4023" i="1"/>
  <c r="R3703" i="1"/>
  <c r="R4841" i="1"/>
  <c r="S4841" i="1" s="1"/>
  <c r="Q4918" i="1"/>
  <c r="Q4948" i="1"/>
  <c r="R4963" i="1"/>
  <c r="R4989" i="1"/>
  <c r="Q2176" i="1"/>
  <c r="R3183" i="1"/>
  <c r="R2591" i="1"/>
  <c r="Q3732" i="1"/>
  <c r="Q3761" i="1"/>
  <c r="Q3771" i="1"/>
  <c r="R3727" i="1"/>
  <c r="Q4689" i="1"/>
  <c r="Q2208" i="1"/>
  <c r="Q4956" i="1"/>
  <c r="R4997" i="1"/>
  <c r="R3851" i="1"/>
  <c r="Q1761" i="1"/>
  <c r="Q1919" i="1"/>
  <c r="Q1914" i="1"/>
  <c r="Q2151" i="1"/>
  <c r="R2444" i="1"/>
  <c r="R2611" i="1"/>
  <c r="Q2819" i="1"/>
  <c r="Q2592" i="1"/>
  <c r="Q3849" i="1"/>
  <c r="R4057" i="1"/>
  <c r="S4057" i="1" s="1"/>
  <c r="Q3595" i="1"/>
  <c r="Q4294" i="1"/>
  <c r="S4294" i="1" s="1"/>
  <c r="R4784" i="1"/>
  <c r="S4784" i="1" s="1"/>
  <c r="R2208" i="1"/>
  <c r="R4833" i="1"/>
  <c r="S4833" i="1" s="1"/>
  <c r="R4946" i="1"/>
  <c r="Q4973" i="1"/>
  <c r="Q1753" i="1"/>
  <c r="Q1166" i="1"/>
  <c r="Q3505" i="1"/>
  <c r="Q1561" i="1"/>
  <c r="R2150" i="1"/>
  <c r="Q2114" i="1"/>
  <c r="Q3185" i="1"/>
  <c r="Q4247" i="1"/>
  <c r="R4639" i="1"/>
  <c r="S4639" i="1" s="1"/>
  <c r="Q4807" i="1"/>
  <c r="S4807" i="1" s="1"/>
  <c r="Q4872" i="1"/>
  <c r="S4872" i="1" s="1"/>
  <c r="R4935" i="1"/>
  <c r="Q4977" i="1"/>
  <c r="R4977" i="1"/>
  <c r="R2195" i="1"/>
  <c r="Q4455" i="1"/>
  <c r="S4455" i="1" s="1"/>
  <c r="R2589" i="1"/>
  <c r="Q2216" i="1"/>
  <c r="Q2601" i="1"/>
  <c r="Q3641" i="1"/>
  <c r="R4248" i="1"/>
  <c r="Q4591" i="1"/>
  <c r="S4591" i="1" s="1"/>
  <c r="Q4832" i="1"/>
  <c r="S4832" i="1" s="1"/>
  <c r="R4910" i="1"/>
  <c r="Q4985" i="1"/>
  <c r="R4985" i="1"/>
  <c r="R4988" i="1"/>
  <c r="Q4921" i="1"/>
  <c r="Q4880" i="1"/>
  <c r="S4880" i="1" s="1"/>
  <c r="Q4993" i="1"/>
  <c r="R4993" i="1"/>
  <c r="Q1967" i="1"/>
  <c r="Q2793" i="1"/>
  <c r="R2586" i="1"/>
  <c r="Q2231" i="1"/>
  <c r="R1783" i="1"/>
  <c r="Q2781" i="1"/>
  <c r="R3847" i="1"/>
  <c r="R3671" i="1"/>
  <c r="R4783" i="1"/>
  <c r="S4783" i="1" s="1"/>
  <c r="R4962" i="1"/>
  <c r="R4996" i="1"/>
  <c r="R2106" i="1"/>
  <c r="R2204" i="1"/>
  <c r="R3559" i="1"/>
  <c r="R2783" i="1"/>
  <c r="R2823" i="1"/>
  <c r="Q2826" i="1"/>
  <c r="Q2624" i="1"/>
  <c r="Q2632" i="1"/>
  <c r="R2397" i="1"/>
  <c r="R3839" i="1"/>
  <c r="Q3666" i="1"/>
  <c r="R4835" i="1"/>
  <c r="S4835" i="1" s="1"/>
  <c r="R4966" i="1"/>
  <c r="Q1777" i="1"/>
  <c r="Q1526" i="1"/>
  <c r="Q2164" i="1"/>
  <c r="Q3178" i="1"/>
  <c r="Q2249" i="1"/>
  <c r="Q3795" i="1"/>
  <c r="R2417" i="1"/>
  <c r="R4347" i="1"/>
  <c r="S4347" i="1" s="1"/>
  <c r="Q4586" i="1"/>
  <c r="S4586" i="1" s="1"/>
  <c r="Q4839" i="1"/>
  <c r="S4839" i="1" s="1"/>
  <c r="Q4785" i="1"/>
  <c r="S4785" i="1" s="1"/>
  <c r="R4857" i="1"/>
  <c r="S4857" i="1" s="1"/>
  <c r="R4788" i="1"/>
  <c r="S4788" i="1" s="1"/>
  <c r="Q4824" i="1"/>
  <c r="S4824" i="1" s="1"/>
  <c r="Q2184" i="1"/>
  <c r="R2127" i="1"/>
  <c r="R2126" i="1"/>
  <c r="Q1944" i="1"/>
  <c r="R2142" i="1"/>
  <c r="Q2180" i="1"/>
  <c r="R2163" i="1"/>
  <c r="Q3695" i="1"/>
  <c r="R4623" i="1"/>
  <c r="S4623" i="1" s="1"/>
  <c r="Q4663" i="1"/>
  <c r="R4671" i="1"/>
  <c r="R4811" i="1"/>
  <c r="S4811" i="1" s="1"/>
  <c r="Q1577" i="1"/>
  <c r="Q3844" i="1"/>
  <c r="R2399" i="1"/>
  <c r="Q4791" i="1"/>
  <c r="S4791" i="1" s="1"/>
  <c r="R2107" i="1"/>
  <c r="R1190" i="1"/>
  <c r="R1004" i="1"/>
  <c r="Q2513" i="1"/>
  <c r="S2513" i="1" s="1"/>
  <c r="R2799" i="1"/>
  <c r="R3731" i="1"/>
  <c r="Q3680" i="1"/>
  <c r="R4276" i="1"/>
  <c r="S4276" i="1" s="1"/>
  <c r="R4475" i="1"/>
  <c r="S4475" i="1" s="1"/>
  <c r="Q4252" i="1"/>
  <c r="Q4275" i="1"/>
  <c r="S4275" i="1" s="1"/>
  <c r="Q4849" i="1"/>
  <c r="S4849" i="1" s="1"/>
  <c r="Q4847" i="1"/>
  <c r="S4847" i="1" s="1"/>
  <c r="Q3633" i="1"/>
  <c r="R1572" i="1"/>
  <c r="R1541" i="1"/>
  <c r="Q1935" i="1"/>
  <c r="Q2183" i="1"/>
  <c r="R2152" i="1"/>
  <c r="Q2780" i="1"/>
  <c r="Q2635" i="1"/>
  <c r="Q2789" i="1"/>
  <c r="Q3226" i="1"/>
  <c r="R3241" i="1"/>
  <c r="Q3569" i="1"/>
  <c r="Q2600" i="1"/>
  <c r="R3769" i="1"/>
  <c r="R3873" i="1"/>
  <c r="R3767" i="1"/>
  <c r="R4733" i="1"/>
  <c r="Q4547" i="1"/>
  <c r="R4875" i="1"/>
  <c r="S4875" i="1" s="1"/>
  <c r="R4239" i="1"/>
  <c r="R4960" i="1"/>
  <c r="Q1347" i="1"/>
  <c r="Q1735" i="1"/>
  <c r="R2221" i="1"/>
  <c r="Q2599" i="1"/>
  <c r="R2233" i="1"/>
  <c r="Q3162" i="1"/>
  <c r="R2385" i="1"/>
  <c r="R3263" i="1"/>
  <c r="Q2432" i="1"/>
  <c r="R4241" i="1"/>
  <c r="Q4556" i="1"/>
  <c r="R4799" i="1"/>
  <c r="S4799" i="1" s="1"/>
  <c r="Q4769" i="1"/>
  <c r="S4769" i="1" s="1"/>
  <c r="Q4936" i="1"/>
  <c r="Q4958" i="1"/>
  <c r="Q4968" i="1"/>
  <c r="R1716" i="1"/>
  <c r="Q1379" i="1"/>
  <c r="R1724" i="1"/>
  <c r="Q1975" i="1"/>
  <c r="Q2829" i="1"/>
  <c r="Q2575" i="1"/>
  <c r="Q2784" i="1"/>
  <c r="R4439" i="1"/>
  <c r="S4439" i="1" s="1"/>
  <c r="Q1721" i="1"/>
  <c r="R972" i="1"/>
  <c r="R2160" i="1"/>
  <c r="R3405" i="1"/>
  <c r="R4516" i="1"/>
  <c r="S4516" i="1" s="1"/>
  <c r="R4881" i="1"/>
  <c r="S4881" i="1" s="1"/>
  <c r="Q4796" i="1"/>
  <c r="S4796" i="1" s="1"/>
  <c r="R4860" i="1"/>
  <c r="S4860" i="1" s="1"/>
  <c r="Q4929" i="1"/>
  <c r="Q4015" i="1"/>
  <c r="Q4863" i="1"/>
  <c r="S4863" i="1" s="1"/>
  <c r="Q4949" i="1"/>
  <c r="R4951" i="1"/>
  <c r="Q1154" i="1"/>
  <c r="Q2631" i="1"/>
  <c r="Q3518" i="1"/>
  <c r="R4256" i="1"/>
  <c r="R4527" i="1"/>
  <c r="S4527" i="1" s="1"/>
  <c r="R4299" i="1"/>
  <c r="R4540" i="1"/>
  <c r="Q4965" i="1"/>
  <c r="R4959" i="1"/>
  <c r="Q2124" i="1"/>
  <c r="R1960" i="1"/>
  <c r="Q2174" i="1"/>
  <c r="R2419" i="1"/>
  <c r="R3498" i="1"/>
  <c r="R4583" i="1"/>
  <c r="S4583" i="1" s="1"/>
  <c r="R4843" i="1"/>
  <c r="S4843" i="1" s="1"/>
  <c r="R2111" i="1"/>
  <c r="Q3319" i="1"/>
  <c r="R3900" i="1"/>
  <c r="Q4519" i="1"/>
  <c r="S4519" i="1" s="1"/>
  <c r="Q4770" i="1"/>
  <c r="S4770" i="1" s="1"/>
  <c r="R4967" i="1"/>
  <c r="Q1940" i="1"/>
  <c r="R3603" i="1"/>
  <c r="Q3753" i="1"/>
  <c r="R3711" i="1"/>
  <c r="R4014" i="1"/>
  <c r="Q3628" i="1"/>
  <c r="Q4957" i="1"/>
  <c r="Q985" i="1"/>
  <c r="R2123" i="1"/>
  <c r="Q2119" i="1"/>
  <c r="Q2219" i="1"/>
  <c r="Q2776" i="1"/>
  <c r="Q4518" i="1"/>
  <c r="S4518" i="1" s="1"/>
  <c r="Q4628" i="1"/>
  <c r="R1376" i="1"/>
  <c r="Q2232" i="1"/>
  <c r="R2157" i="1"/>
  <c r="Q2135" i="1"/>
  <c r="Q2228" i="1"/>
  <c r="Q3172" i="1"/>
  <c r="R2405" i="1"/>
  <c r="R3395" i="1"/>
  <c r="Q3186" i="1"/>
  <c r="Q3520" i="1"/>
  <c r="R3615" i="1"/>
  <c r="Q3990" i="1"/>
  <c r="Q3544" i="1"/>
  <c r="Q3588" i="1"/>
  <c r="R3531" i="1"/>
  <c r="R3988" i="1"/>
  <c r="R3790" i="1"/>
  <c r="Q4535" i="1"/>
  <c r="S4535" i="1" s="1"/>
  <c r="Q4548" i="1"/>
  <c r="S4548" i="1" s="1"/>
  <c r="R4717" i="1"/>
  <c r="R1780" i="1"/>
  <c r="Q2191" i="1"/>
  <c r="R4420" i="1"/>
  <c r="S4420" i="1" s="1"/>
  <c r="Q1952" i="1"/>
  <c r="R1344" i="1"/>
  <c r="Q1574" i="1"/>
  <c r="Q2804" i="1"/>
  <c r="R2213" i="1"/>
  <c r="R2794" i="1"/>
  <c r="R3310" i="1"/>
  <c r="R2383" i="1"/>
  <c r="R3640" i="1"/>
  <c r="R3993" i="1"/>
  <c r="R4237" i="1"/>
  <c r="Q4335" i="1"/>
  <c r="S4335" i="1" s="1"/>
  <c r="R4701" i="1"/>
  <c r="Q4820" i="1"/>
  <c r="S4820" i="1" s="1"/>
  <c r="R4802" i="1"/>
  <c r="S4802" i="1" s="1"/>
  <c r="R1769" i="1"/>
  <c r="Q991" i="1"/>
  <c r="Q1356" i="1"/>
  <c r="R2436" i="1"/>
  <c r="Q2172" i="1"/>
  <c r="R2413" i="1"/>
  <c r="Q2170" i="1"/>
  <c r="Q2807" i="1"/>
  <c r="R3530" i="1"/>
  <c r="Q2239" i="1"/>
  <c r="Q2609" i="1"/>
  <c r="Q2769" i="1"/>
  <c r="R3547" i="1"/>
  <c r="R3759" i="1"/>
  <c r="R3220" i="1"/>
  <c r="R3494" i="1"/>
  <c r="Q4080" i="1"/>
  <c r="S4080" i="1" s="1"/>
  <c r="R3762" i="1"/>
  <c r="R3827" i="1"/>
  <c r="Q3660" i="1"/>
  <c r="R3652" i="1"/>
  <c r="R3639" i="1"/>
  <c r="Q4292" i="1"/>
  <c r="S4292" i="1" s="1"/>
  <c r="Q3258" i="1"/>
  <c r="Q2788" i="1"/>
  <c r="Q2597" i="1"/>
  <c r="R2800" i="1"/>
  <c r="R3346" i="1"/>
  <c r="R3517" i="1"/>
  <c r="R3228" i="1"/>
  <c r="Q3799" i="1"/>
  <c r="R3619" i="1"/>
  <c r="Q3763" i="1"/>
  <c r="Q3439" i="1"/>
  <c r="R3503" i="1"/>
  <c r="R4112" i="1"/>
  <c r="S4112" i="1" s="1"/>
  <c r="R4043" i="1"/>
  <c r="Q4501" i="1"/>
  <c r="S4501" i="1" s="1"/>
  <c r="R4500" i="1"/>
  <c r="S4500" i="1" s="1"/>
  <c r="R4543" i="1"/>
  <c r="S4543" i="1" s="1"/>
  <c r="Q4520" i="1"/>
  <c r="S4520" i="1" s="1"/>
  <c r="Q4492" i="1"/>
  <c r="R4772" i="1"/>
  <c r="S4772" i="1" s="1"/>
  <c r="R4804" i="1"/>
  <c r="S4804" i="1" s="1"/>
  <c r="Q4810" i="1"/>
  <c r="S4810" i="1" s="1"/>
  <c r="Q4778" i="1"/>
  <c r="S4778" i="1" s="1"/>
  <c r="Q1748" i="1"/>
  <c r="R1718" i="1"/>
  <c r="R2220" i="1"/>
  <c r="Q3427" i="1"/>
  <c r="R3510" i="1"/>
  <c r="Q2217" i="1"/>
  <c r="Q2825" i="1"/>
  <c r="Q3447" i="1"/>
  <c r="Q3822" i="1"/>
  <c r="Q3646" i="1"/>
  <c r="Q2215" i="1"/>
  <c r="Q3430" i="1"/>
  <c r="Q3553" i="1"/>
  <c r="R3848" i="1"/>
  <c r="Q3697" i="1"/>
  <c r="Q3584" i="1"/>
  <c r="Q4020" i="1"/>
  <c r="Q4299" i="1"/>
  <c r="R4607" i="1"/>
  <c r="S4607" i="1" s="1"/>
  <c r="Q4487" i="1"/>
  <c r="S4487" i="1" s="1"/>
  <c r="Q4641" i="1"/>
  <c r="S4641" i="1" s="1"/>
  <c r="Q4553" i="1"/>
  <c r="S4553" i="1" s="1"/>
  <c r="R1540" i="1"/>
  <c r="Q971" i="1"/>
  <c r="R3452" i="1"/>
  <c r="Q3454" i="1"/>
  <c r="R3681" i="1"/>
  <c r="Q3679" i="1"/>
  <c r="R3744" i="1"/>
  <c r="R3609" i="1"/>
  <c r="Q3564" i="1"/>
  <c r="R3705" i="1"/>
  <c r="R3580" i="1"/>
  <c r="R4255" i="1"/>
  <c r="R4238" i="1"/>
  <c r="R4547" i="1"/>
  <c r="R4930" i="1"/>
  <c r="Q4930" i="1"/>
  <c r="R4923" i="1"/>
  <c r="Q4923" i="1"/>
  <c r="Q4924" i="1"/>
  <c r="R4924" i="1"/>
  <c r="Q4933" i="1"/>
  <c r="R4933" i="1"/>
  <c r="R4876" i="1"/>
  <c r="S4876" i="1" s="1"/>
  <c r="R4938" i="1"/>
  <c r="Q4938" i="1"/>
  <c r="R4931" i="1"/>
  <c r="Q4931" i="1"/>
  <c r="Q4932" i="1"/>
  <c r="R4932" i="1"/>
  <c r="Q4941" i="1"/>
  <c r="R4941" i="1"/>
  <c r="Q3334" i="1"/>
  <c r="Q3381" i="1"/>
  <c r="Q4008" i="1"/>
  <c r="R4939" i="1"/>
  <c r="Q4939" i="1"/>
  <c r="Q4940" i="1"/>
  <c r="R4940" i="1"/>
  <c r="Q3877" i="1"/>
  <c r="R3298" i="1"/>
  <c r="Q3889" i="1"/>
  <c r="Q3191" i="1"/>
  <c r="R3610" i="1"/>
  <c r="Q3471" i="1"/>
  <c r="Q4579" i="1"/>
  <c r="S4579" i="1" s="1"/>
  <c r="R1360" i="1"/>
  <c r="Q3897" i="1"/>
  <c r="Q4325" i="1"/>
  <c r="S4325" i="1" s="1"/>
  <c r="Q4244" i="1"/>
  <c r="Q4491" i="1"/>
  <c r="R4628" i="1"/>
  <c r="Q4917" i="1"/>
  <c r="R4917" i="1"/>
  <c r="R3246" i="1"/>
  <c r="Q3382" i="1"/>
  <c r="R3894" i="1"/>
  <c r="R4041" i="1"/>
  <c r="Q4507" i="1"/>
  <c r="R4922" i="1"/>
  <c r="Q4922" i="1"/>
  <c r="Q4916" i="1"/>
  <c r="R4916" i="1"/>
  <c r="Q4925" i="1"/>
  <c r="R4925" i="1"/>
  <c r="Q4403" i="1"/>
  <c r="S4403" i="1" s="1"/>
  <c r="Q4442" i="1"/>
  <c r="S4442" i="1" s="1"/>
  <c r="R4571" i="1"/>
  <c r="S4571" i="1" s="1"/>
  <c r="Q4565" i="1"/>
  <c r="S4565" i="1" s="1"/>
  <c r="Q4540" i="1"/>
  <c r="Q4603" i="1"/>
  <c r="S4603" i="1" s="1"/>
  <c r="Q4901" i="1"/>
  <c r="Q2182" i="1"/>
  <c r="R3177" i="1"/>
  <c r="R3525" i="1"/>
  <c r="Q3739" i="1"/>
  <c r="R3635" i="1"/>
  <c r="R3793" i="1"/>
  <c r="R3668" i="1"/>
  <c r="R3539" i="1"/>
  <c r="R3522" i="1"/>
  <c r="Q3675" i="1"/>
  <c r="R3863" i="1"/>
  <c r="Q3719" i="1"/>
  <c r="R4006" i="1"/>
  <c r="Q4245" i="1"/>
  <c r="Q4436" i="1"/>
  <c r="S4436" i="1" s="1"/>
  <c r="R4615" i="1"/>
  <c r="S4615" i="1" s="1"/>
  <c r="Q3907" i="1"/>
  <c r="Q4396" i="1"/>
  <c r="S4396" i="1" s="1"/>
  <c r="R4411" i="1"/>
  <c r="R4852" i="1"/>
  <c r="S4852" i="1" s="1"/>
  <c r="Q1014" i="1"/>
  <c r="Q2181" i="1"/>
  <c r="Q2809" i="1"/>
  <c r="Q3803" i="1"/>
  <c r="R3729" i="1"/>
  <c r="R3890" i="1"/>
  <c r="R2440" i="1"/>
  <c r="R2209" i="1"/>
  <c r="R3998" i="1"/>
  <c r="R2408" i="1"/>
  <c r="R3389" i="1"/>
  <c r="R3843" i="1"/>
  <c r="Q3905" i="1"/>
  <c r="Q4372" i="1"/>
  <c r="S4372" i="1" s="1"/>
  <c r="R4426" i="1"/>
  <c r="S4426" i="1" s="1"/>
  <c r="Q4568" i="1"/>
  <c r="S4568" i="1" s="1"/>
  <c r="R4625" i="1"/>
  <c r="S4625" i="1" s="1"/>
  <c r="R4694" i="1"/>
  <c r="Q4131" i="1"/>
  <c r="R4915" i="1"/>
  <c r="R1380" i="1"/>
  <c r="R2141" i="1"/>
  <c r="R2187" i="1"/>
  <c r="R3465" i="1"/>
  <c r="Q3482" i="1"/>
  <c r="R2585" i="1"/>
  <c r="R3737" i="1"/>
  <c r="R3791" i="1"/>
  <c r="Q2205" i="1"/>
  <c r="R3570" i="1"/>
  <c r="Q3600" i="1"/>
  <c r="R3579" i="1"/>
  <c r="R3572" i="1"/>
  <c r="R3253" i="1"/>
  <c r="Q4040" i="1"/>
  <c r="Q3255" i="1"/>
  <c r="Q3541" i="1"/>
  <c r="R4009" i="1"/>
  <c r="R4632" i="1"/>
  <c r="S4632" i="1" s="1"/>
  <c r="Q4443" i="1"/>
  <c r="Q4444" i="1"/>
  <c r="R4882" i="1"/>
  <c r="S4882" i="1" s="1"/>
  <c r="R4868" i="1"/>
  <c r="S4868" i="1" s="1"/>
  <c r="R2754" i="1"/>
  <c r="S2754" i="1" s="1"/>
  <c r="Q4409" i="1"/>
  <c r="S4409" i="1" s="1"/>
  <c r="R4532" i="1"/>
  <c r="Q3540" i="1"/>
  <c r="R3171" i="1"/>
  <c r="Q4531" i="1"/>
  <c r="S4531" i="1" s="1"/>
  <c r="Q4909" i="1"/>
  <c r="Q3713" i="1"/>
  <c r="R3800" i="1"/>
  <c r="R4131" i="1"/>
  <c r="R4467" i="1"/>
  <c r="S4467" i="1" s="1"/>
  <c r="R4599" i="1"/>
  <c r="S4599" i="1" s="1"/>
  <c r="Q4911" i="1"/>
  <c r="Q4903" i="1"/>
  <c r="R3664" i="1"/>
  <c r="R3568" i="1"/>
  <c r="Q4895" i="1"/>
  <c r="Q3567" i="1"/>
  <c r="Q3656" i="1"/>
  <c r="Q3620" i="1"/>
  <c r="Q4709" i="1"/>
  <c r="R3474" i="1"/>
  <c r="Q4609" i="1"/>
  <c r="Q2199" i="1"/>
  <c r="R4894" i="1"/>
  <c r="Q2616" i="1"/>
  <c r="Q3750" i="1"/>
  <c r="Q4549" i="1"/>
  <c r="S4549" i="1" s="1"/>
  <c r="R3632" i="1"/>
  <c r="R4902" i="1"/>
  <c r="Q4367" i="1"/>
  <c r="S4367" i="1" s="1"/>
  <c r="Q4894" i="1"/>
  <c r="R977" i="1"/>
  <c r="R1193" i="1"/>
  <c r="Q1196" i="1"/>
  <c r="Q2434" i="1"/>
  <c r="Q2389" i="1"/>
  <c r="Q2387" i="1"/>
  <c r="Q2227" i="1"/>
  <c r="R2615" i="1"/>
  <c r="Q2816" i="1"/>
  <c r="R2199" i="1"/>
  <c r="R3786" i="1"/>
  <c r="Q3798" i="1"/>
  <c r="R3869" i="1"/>
  <c r="Q3474" i="1"/>
  <c r="Q3649" i="1"/>
  <c r="Q3658" i="1"/>
  <c r="Q3825" i="1"/>
  <c r="R2424" i="1"/>
  <c r="R3561" i="1"/>
  <c r="R3712" i="1"/>
  <c r="Q3556" i="1"/>
  <c r="R4363" i="1"/>
  <c r="S4363" i="1" s="1"/>
  <c r="Q4538" i="1"/>
  <c r="S4538" i="1" s="1"/>
  <c r="R4445" i="1"/>
  <c r="S4445" i="1" s="1"/>
  <c r="Q4789" i="1"/>
  <c r="S4789" i="1" s="1"/>
  <c r="R4871" i="1"/>
  <c r="S4871" i="1" s="1"/>
  <c r="R1957" i="1"/>
  <c r="Q1524" i="1"/>
  <c r="R1968" i="1"/>
  <c r="Q2148" i="1"/>
  <c r="Q2772" i="1"/>
  <c r="R2435" i="1"/>
  <c r="Q2779" i="1"/>
  <c r="R3331" i="1"/>
  <c r="Q2775" i="1"/>
  <c r="R2785" i="1"/>
  <c r="R2576" i="1"/>
  <c r="Q2618" i="1"/>
  <c r="R3702" i="1"/>
  <c r="Q3204" i="1"/>
  <c r="R3631" i="1"/>
  <c r="R2425" i="1"/>
  <c r="R3599" i="1"/>
  <c r="R3706" i="1"/>
  <c r="Q3535" i="1"/>
  <c r="Q4004" i="1"/>
  <c r="Q4032" i="1"/>
  <c r="Q4503" i="1"/>
  <c r="S4503" i="1" s="1"/>
  <c r="R4342" i="1"/>
  <c r="S4342" i="1" s="1"/>
  <c r="Q4479" i="1"/>
  <c r="S4479" i="1" s="1"/>
  <c r="R4491" i="1"/>
  <c r="R4620" i="1"/>
  <c r="S4620" i="1" s="1"/>
  <c r="Q4836" i="1"/>
  <c r="S4836" i="1" s="1"/>
  <c r="Q4902" i="1"/>
  <c r="R4444" i="1"/>
  <c r="Q2786" i="1"/>
  <c r="Q3629" i="1"/>
  <c r="R3554" i="1"/>
  <c r="R3244" i="1"/>
  <c r="Q3644" i="1"/>
  <c r="R2248" i="1"/>
  <c r="R3815" i="1"/>
  <c r="R4269" i="1"/>
  <c r="S4269" i="1" s="1"/>
  <c r="Q4730" i="1"/>
  <c r="Q4815" i="1"/>
  <c r="S4815" i="1" s="1"/>
  <c r="R4896" i="1"/>
  <c r="Q4896" i="1"/>
  <c r="Q3670" i="1"/>
  <c r="R2773" i="1"/>
  <c r="R2441" i="1"/>
  <c r="R3716" i="1"/>
  <c r="Q3260" i="1"/>
  <c r="Q2808" i="1"/>
  <c r="R1764" i="1"/>
  <c r="Q1734" i="1"/>
  <c r="Q1743" i="1"/>
  <c r="Q2171" i="1"/>
  <c r="Q2173" i="1"/>
  <c r="Q2250" i="1"/>
  <c r="R2602" i="1"/>
  <c r="Q3179" i="1"/>
  <c r="Q2427" i="1"/>
  <c r="R2797" i="1"/>
  <c r="Q2811" i="1"/>
  <c r="R2423" i="1"/>
  <c r="R3708" i="1"/>
  <c r="Q3632" i="1"/>
  <c r="Q3691" i="1"/>
  <c r="Q3555" i="1"/>
  <c r="Q3661" i="1"/>
  <c r="R3637" i="1"/>
  <c r="Q3721" i="1"/>
  <c r="R3560" i="1"/>
  <c r="R3601" i="1"/>
  <c r="Q4025" i="1"/>
  <c r="R3778" i="1"/>
  <c r="R3213" i="1"/>
  <c r="R3886" i="1"/>
  <c r="Q3996" i="1"/>
  <c r="R4024" i="1"/>
  <c r="R3831" i="1"/>
  <c r="R4379" i="1"/>
  <c r="S4379" i="1" s="1"/>
  <c r="R3875" i="1"/>
  <c r="Q4468" i="1"/>
  <c r="S4468" i="1" s="1"/>
  <c r="R4423" i="1"/>
  <c r="S4423" i="1" s="1"/>
  <c r="R4443" i="1"/>
  <c r="R2240" i="1"/>
  <c r="R4585" i="1"/>
  <c r="S4585" i="1" s="1"/>
  <c r="R4678" i="1"/>
  <c r="Q4671" i="1"/>
  <c r="R4757" i="1"/>
  <c r="Q4879" i="1"/>
  <c r="S4879" i="1" s="1"/>
  <c r="Q4828" i="1"/>
  <c r="S4828" i="1" s="1"/>
  <c r="Q4780" i="1"/>
  <c r="S4780" i="1" s="1"/>
  <c r="R4904" i="1"/>
  <c r="Q4904" i="1"/>
  <c r="Q4910" i="1"/>
  <c r="R1005" i="1"/>
  <c r="Q2197" i="1"/>
  <c r="Q2607" i="1"/>
  <c r="R3648" i="1"/>
  <c r="Q1373" i="1"/>
  <c r="Q2445" i="1"/>
  <c r="R2771" i="1"/>
  <c r="Q2603" i="1"/>
  <c r="Q3524" i="1"/>
  <c r="R2824" i="1"/>
  <c r="R3772" i="1"/>
  <c r="R3366" i="1"/>
  <c r="R3775" i="1"/>
  <c r="Q3611" i="1"/>
  <c r="Q3779" i="1"/>
  <c r="Q3715" i="1"/>
  <c r="R3776" i="1"/>
  <c r="R3784" i="1"/>
  <c r="R3608" i="1"/>
  <c r="Q3537" i="1"/>
  <c r="R3636" i="1"/>
  <c r="Q4143" i="1"/>
  <c r="S4143" i="1" s="1"/>
  <c r="Q4199" i="1"/>
  <c r="S4199" i="1" s="1"/>
  <c r="R2384" i="1"/>
  <c r="Q4249" i="1"/>
  <c r="R4508" i="1"/>
  <c r="S4508" i="1" s="1"/>
  <c r="R4429" i="1"/>
  <c r="S4429" i="1" s="1"/>
  <c r="Q4686" i="1"/>
  <c r="R4767" i="1"/>
  <c r="S4767" i="1" s="1"/>
  <c r="R4912" i="1"/>
  <c r="Q4912" i="1"/>
  <c r="Q2210" i="1"/>
  <c r="R4580" i="1"/>
  <c r="S4580" i="1" s="1"/>
  <c r="Q2212" i="1"/>
  <c r="R2792" i="1"/>
  <c r="R3723" i="1"/>
  <c r="Q974" i="1"/>
  <c r="Q2105" i="1"/>
  <c r="Q2140" i="1"/>
  <c r="R2637" i="1"/>
  <c r="R2235" i="1"/>
  <c r="Q2605" i="1"/>
  <c r="R2253" i="1"/>
  <c r="R3509" i="1"/>
  <c r="Q2777" i="1"/>
  <c r="Q3841" i="1"/>
  <c r="R3236" i="1"/>
  <c r="R3787" i="1"/>
  <c r="R3833" i="1"/>
  <c r="Q3655" i="1"/>
  <c r="R3816" i="1"/>
  <c r="Q2241" i="1"/>
  <c r="Q3565" i="1"/>
  <c r="R3573" i="1"/>
  <c r="Q3860" i="1"/>
  <c r="Q3688" i="1"/>
  <c r="R3696" i="1"/>
  <c r="R3578" i="1"/>
  <c r="R3618" i="1"/>
  <c r="R3546" i="1"/>
  <c r="R2192" i="1"/>
  <c r="R3548" i="1"/>
  <c r="Q4257" i="1"/>
  <c r="Q4452" i="1"/>
  <c r="S4452" i="1" s="1"/>
  <c r="R4260" i="1"/>
  <c r="Q4673" i="1"/>
  <c r="R4892" i="1"/>
  <c r="S4892" i="1" s="1"/>
  <c r="R3651" i="1"/>
  <c r="R4355" i="1"/>
  <c r="S4355" i="1" s="1"/>
  <c r="Q4567" i="1"/>
  <c r="S4567" i="1" s="1"/>
  <c r="R4642" i="1"/>
  <c r="S4642" i="1" s="1"/>
  <c r="Q3582" i="1"/>
  <c r="R3728" i="1"/>
  <c r="Q3738" i="1"/>
  <c r="Q4453" i="1"/>
  <c r="S4453" i="1" s="1"/>
  <c r="R3309" i="1"/>
  <c r="Q4690" i="1"/>
  <c r="Q4323" i="1"/>
  <c r="R4404" i="1"/>
  <c r="Q4532" i="1"/>
  <c r="Q4596" i="1"/>
  <c r="Q4310" i="1"/>
  <c r="R3542" i="1"/>
  <c r="Q4725" i="1"/>
  <c r="R3342" i="1"/>
  <c r="Q3533" i="1"/>
  <c r="R3514" i="1"/>
  <c r="R4466" i="1"/>
  <c r="S4466" i="1" s="1"/>
  <c r="R3596" i="1"/>
  <c r="R4507" i="1"/>
  <c r="Q1913" i="1"/>
  <c r="R1542" i="1"/>
  <c r="Q2813" i="1"/>
  <c r="R2768" i="1"/>
  <c r="R2247" i="1"/>
  <c r="R3591" i="1"/>
  <c r="Q3743" i="1"/>
  <c r="R3754" i="1"/>
  <c r="Q3982" i="1"/>
  <c r="Q3365" i="1"/>
  <c r="R3623" i="1"/>
  <c r="R4323" i="1"/>
  <c r="Q4469" i="1"/>
  <c r="S4469" i="1" s="1"/>
  <c r="R4596" i="1"/>
  <c r="R1740" i="1"/>
  <c r="Q2113" i="1"/>
  <c r="Q1927" i="1"/>
  <c r="Q1189" i="1"/>
  <c r="Q1538" i="1"/>
  <c r="R2396" i="1"/>
  <c r="Q2578" i="1"/>
  <c r="Q2429" i="1"/>
  <c r="Q3806" i="1"/>
  <c r="R2211" i="1"/>
  <c r="Q3438" i="1"/>
  <c r="Q3819" i="1"/>
  <c r="Q3326" i="1"/>
  <c r="R3878" i="1"/>
  <c r="R3735" i="1"/>
  <c r="R4573" i="1"/>
  <c r="S4573" i="1" s="1"/>
  <c r="Q2109" i="1"/>
  <c r="Q966" i="1"/>
  <c r="Q1948" i="1"/>
  <c r="Q2828" i="1"/>
  <c r="R2411" i="1"/>
  <c r="R2827" i="1"/>
  <c r="Q2625" i="1"/>
  <c r="R3663" i="1"/>
  <c r="R2392" i="1"/>
  <c r="R3876" i="1"/>
  <c r="R4371" i="1"/>
  <c r="S4371" i="1" s="1"/>
  <c r="R4499" i="1"/>
  <c r="S4499" i="1" s="1"/>
  <c r="R4310" i="1"/>
  <c r="R4460" i="1"/>
  <c r="S4460" i="1" s="1"/>
  <c r="R1775" i="1"/>
  <c r="Q1922" i="1"/>
  <c r="R1726" i="1"/>
  <c r="Q2237" i="1"/>
  <c r="Q3836" i="1"/>
  <c r="R3287" i="1"/>
  <c r="Q3605" i="1"/>
  <c r="R3682" i="1"/>
  <c r="R3752" i="1"/>
  <c r="R3826" i="1"/>
  <c r="Q3199" i="1"/>
  <c r="R3367" i="1"/>
  <c r="Q1766" i="1"/>
  <c r="R1930" i="1"/>
  <c r="Q2132" i="1"/>
  <c r="R2810" i="1"/>
  <c r="Q3234" i="1"/>
  <c r="Q3330" i="1"/>
  <c r="Q2207" i="1"/>
  <c r="Q3863" i="1"/>
  <c r="R3736" i="1"/>
  <c r="R3325" i="1"/>
  <c r="R3824" i="1"/>
  <c r="Q4012" i="1"/>
  <c r="R2224" i="1"/>
  <c r="Q4246" i="1"/>
  <c r="R4381" i="1"/>
  <c r="S4381" i="1" s="1"/>
  <c r="Q4662" i="1"/>
  <c r="Q4717" i="1"/>
  <c r="Q1543" i="1"/>
  <c r="Q2133" i="1"/>
  <c r="Q2621" i="1"/>
  <c r="R3250" i="1"/>
  <c r="Q3242" i="1"/>
  <c r="R3582" i="1"/>
  <c r="R3667" i="1"/>
  <c r="R4030" i="1"/>
  <c r="Q2401" i="1"/>
  <c r="Q1368" i="1"/>
  <c r="Q2628" i="1"/>
  <c r="Q2190" i="1"/>
  <c r="Q2619" i="1"/>
  <c r="Q3881" i="1"/>
  <c r="R3271" i="1"/>
  <c r="Q3755" i="1"/>
  <c r="R3552" i="1"/>
  <c r="R3612" i="1"/>
  <c r="Q3602" i="1"/>
  <c r="Q4404" i="1"/>
  <c r="R4459" i="1"/>
  <c r="S4459" i="1" s="1"/>
  <c r="Q4525" i="1"/>
  <c r="S4525" i="1" s="1"/>
  <c r="R4643" i="1"/>
  <c r="Q4038" i="1"/>
  <c r="R4492" i="1"/>
  <c r="R4834" i="1"/>
  <c r="S4834" i="1" s="1"/>
  <c r="R4765" i="1"/>
  <c r="S4765" i="1" s="1"/>
  <c r="Q4754" i="1"/>
  <c r="Q4601" i="1"/>
  <c r="Q4714" i="1"/>
  <c r="R4714" i="1"/>
  <c r="R3674" i="1"/>
  <c r="R4003" i="1"/>
  <c r="R3747" i="1"/>
  <c r="Q4411" i="1"/>
  <c r="R4284" i="1"/>
  <c r="R4588" i="1"/>
  <c r="R3478" i="1"/>
  <c r="R3780" i="1"/>
  <c r="R3832" i="1"/>
  <c r="R3659" i="1"/>
  <c r="Q3269" i="1"/>
  <c r="Q4254" i="1"/>
  <c r="Q4611" i="1"/>
  <c r="S4611" i="1" s="1"/>
  <c r="R4601" i="1"/>
  <c r="R4773" i="1"/>
  <c r="S4773" i="1" s="1"/>
  <c r="R3604" i="1"/>
  <c r="Q4340" i="1"/>
  <c r="S4340" i="1" s="1"/>
  <c r="Q4643" i="1"/>
  <c r="Q4660" i="1"/>
  <c r="Q4652" i="1"/>
  <c r="R4781" i="1"/>
  <c r="S4781" i="1" s="1"/>
  <c r="R3268" i="1"/>
  <c r="Q3818" i="1"/>
  <c r="Q4461" i="1"/>
  <c r="S4461" i="1" s="1"/>
  <c r="R4483" i="1"/>
  <c r="S4483" i="1" s="1"/>
  <c r="R4633" i="1"/>
  <c r="S4633" i="1" s="1"/>
  <c r="Q4654" i="1"/>
  <c r="R3811" i="1"/>
  <c r="R3617" i="1"/>
  <c r="R3980" i="1"/>
  <c r="Q4738" i="1"/>
  <c r="R3587" i="1"/>
  <c r="R3760" i="1"/>
  <c r="R4038" i="1"/>
  <c r="R3586" i="1"/>
  <c r="R4677" i="1"/>
  <c r="R4762" i="1"/>
  <c r="Q4762" i="1"/>
  <c r="R4722" i="1"/>
  <c r="R4749" i="1"/>
  <c r="Q4749" i="1"/>
  <c r="R4746" i="1"/>
  <c r="Q2421" i="1"/>
  <c r="R2229" i="1"/>
  <c r="Q4262" i="1"/>
  <c r="R4874" i="1"/>
  <c r="S4874" i="1" s="1"/>
  <c r="R4877" i="1"/>
  <c r="S4877" i="1" s="1"/>
  <c r="Q4706" i="1"/>
  <c r="R4706" i="1"/>
  <c r="Q4837" i="1"/>
  <c r="R4837" i="1"/>
  <c r="R4869" i="1"/>
  <c r="Q4869" i="1"/>
  <c r="R4758" i="1"/>
  <c r="Q4758" i="1"/>
  <c r="R4790" i="1"/>
  <c r="Q4790" i="1"/>
  <c r="R4822" i="1"/>
  <c r="Q4822" i="1"/>
  <c r="Q4854" i="1"/>
  <c r="R4854" i="1"/>
  <c r="R4710" i="1"/>
  <c r="Q4710" i="1"/>
  <c r="Q4890" i="1"/>
  <c r="S4890" i="1" s="1"/>
  <c r="Q4845" i="1"/>
  <c r="R4845" i="1"/>
  <c r="R4885" i="1"/>
  <c r="S4885" i="1" s="1"/>
  <c r="R4734" i="1"/>
  <c r="Q4734" i="1"/>
  <c r="R4766" i="1"/>
  <c r="Q4766" i="1"/>
  <c r="R4798" i="1"/>
  <c r="Q4798" i="1"/>
  <c r="Q4830" i="1"/>
  <c r="R4830" i="1"/>
  <c r="Q4870" i="1"/>
  <c r="R4870" i="1"/>
  <c r="Q4678" i="1"/>
  <c r="R4741" i="1"/>
  <c r="Q4741" i="1"/>
  <c r="R4709" i="1"/>
  <c r="R4718" i="1"/>
  <c r="Q4718" i="1"/>
  <c r="Q4805" i="1"/>
  <c r="R4805" i="1"/>
  <c r="Q4797" i="1"/>
  <c r="S4797" i="1" s="1"/>
  <c r="Q4853" i="1"/>
  <c r="R4853" i="1"/>
  <c r="R4702" i="1"/>
  <c r="Q4702" i="1"/>
  <c r="Q4742" i="1"/>
  <c r="R4742" i="1"/>
  <c r="R4774" i="1"/>
  <c r="Q4774" i="1"/>
  <c r="Q4806" i="1"/>
  <c r="R4806" i="1"/>
  <c r="Q4838" i="1"/>
  <c r="R4838" i="1"/>
  <c r="Q4878" i="1"/>
  <c r="R4878" i="1"/>
  <c r="R4842" i="1"/>
  <c r="S4842" i="1" s="1"/>
  <c r="R4725" i="1"/>
  <c r="R4726" i="1"/>
  <c r="Q4726" i="1"/>
  <c r="R4829" i="1"/>
  <c r="S4829" i="1" s="1"/>
  <c r="Q4733" i="1"/>
  <c r="Q4861" i="1"/>
  <c r="R4861" i="1"/>
  <c r="Q4862" i="1"/>
  <c r="R4862" i="1"/>
  <c r="R4750" i="1"/>
  <c r="Q4750" i="1"/>
  <c r="R4782" i="1"/>
  <c r="Q4782" i="1"/>
  <c r="R4814" i="1"/>
  <c r="Q4814" i="1"/>
  <c r="Q4846" i="1"/>
  <c r="R4846" i="1"/>
  <c r="Q4886" i="1"/>
  <c r="R4886" i="1"/>
  <c r="Q1730" i="1"/>
  <c r="Q1159" i="1"/>
  <c r="R3224" i="1"/>
  <c r="R4022" i="1"/>
  <c r="R4644" i="1"/>
  <c r="S4644" i="1" s="1"/>
  <c r="Q1171" i="1"/>
  <c r="Q1750" i="1"/>
  <c r="Q2188" i="1"/>
  <c r="Q3487" i="1"/>
  <c r="Q4284" i="1"/>
  <c r="Q4645" i="1"/>
  <c r="S4645" i="1" s="1"/>
  <c r="R4593" i="1"/>
  <c r="S4593" i="1" s="1"/>
  <c r="R4684" i="1"/>
  <c r="Q4694" i="1"/>
  <c r="R1389" i="1"/>
  <c r="R3909" i="1"/>
  <c r="R4028" i="1"/>
  <c r="Q3245" i="1"/>
  <c r="Q4524" i="1"/>
  <c r="S4524" i="1" s="1"/>
  <c r="Q4588" i="1"/>
  <c r="Q1016" i="1"/>
  <c r="Q2158" i="1"/>
  <c r="Q2224" i="1"/>
  <c r="R3507" i="1"/>
  <c r="Q3446" i="1"/>
  <c r="R3908" i="1"/>
  <c r="Q4031" i="1"/>
  <c r="Q4515" i="1"/>
  <c r="S4515" i="1" s="1"/>
  <c r="Q4612" i="1"/>
  <c r="S4612" i="1" s="1"/>
  <c r="R970" i="1"/>
  <c r="R2108" i="1"/>
  <c r="Q3251" i="1"/>
  <c r="Q3466" i="1"/>
  <c r="R3526" i="1"/>
  <c r="R3902" i="1"/>
  <c r="Q3910" i="1"/>
  <c r="R1732" i="1"/>
  <c r="R1197" i="1"/>
  <c r="Q1374" i="1"/>
  <c r="R3459" i="1"/>
  <c r="Q4236" i="1"/>
  <c r="R4405" i="1"/>
  <c r="S4405" i="1" s="1"/>
  <c r="R4413" i="1"/>
  <c r="S4413" i="1" s="1"/>
  <c r="Q4685" i="1"/>
  <c r="R1558" i="1"/>
  <c r="Q987" i="1"/>
  <c r="Q2166" i="1"/>
  <c r="Q3426" i="1"/>
  <c r="R3751" i="1"/>
  <c r="R3404" i="1"/>
  <c r="Q3406" i="1"/>
  <c r="R4127" i="1"/>
  <c r="S4127" i="1" s="1"/>
  <c r="R3915" i="1"/>
  <c r="Q4698" i="1"/>
  <c r="Q4693" i="1"/>
  <c r="Q4521" i="1"/>
  <c r="S4521" i="1" s="1"/>
  <c r="R1023" i="1"/>
  <c r="Q2149" i="1"/>
  <c r="R3818" i="1"/>
  <c r="Q3437" i="1"/>
  <c r="R4019" i="1"/>
  <c r="R4315" i="1"/>
  <c r="S4315" i="1" s="1"/>
  <c r="Q3230" i="1"/>
  <c r="R4685" i="1"/>
  <c r="R4676" i="1"/>
  <c r="R1536" i="1"/>
  <c r="Q1916" i="1"/>
  <c r="Q979" i="1"/>
  <c r="Q1765" i="1"/>
  <c r="Q3964" i="1"/>
  <c r="S3964" i="1" s="1"/>
  <c r="R4693" i="1"/>
  <c r="Q4682" i="1"/>
  <c r="Q2240" i="1"/>
  <c r="Q1332" i="1"/>
  <c r="Q1747" i="1"/>
  <c r="Q1749" i="1"/>
  <c r="Q3911" i="1"/>
  <c r="R4339" i="1"/>
  <c r="S4339" i="1" s="1"/>
  <c r="R4530" i="1"/>
  <c r="S4530" i="1" s="1"/>
  <c r="R4692" i="1"/>
  <c r="Q1727" i="1"/>
  <c r="Q988" i="1"/>
  <c r="Q3244" i="1"/>
  <c r="R3556" i="1"/>
  <c r="Q3422" i="1"/>
  <c r="R3221" i="1"/>
  <c r="Q4390" i="1"/>
  <c r="S4390" i="1" s="1"/>
  <c r="Q4011" i="1"/>
  <c r="R4451" i="1"/>
  <c r="S4451" i="1" s="1"/>
  <c r="R4636" i="1"/>
  <c r="S4636" i="1" s="1"/>
  <c r="R4610" i="1"/>
  <c r="S4610" i="1" s="1"/>
  <c r="R4700" i="1"/>
  <c r="Q1763" i="1"/>
  <c r="Q1963" i="1"/>
  <c r="R1000" i="1"/>
  <c r="Q2701" i="1"/>
  <c r="S2701" i="1" s="1"/>
  <c r="Q3383" i="1"/>
  <c r="Q3915" i="1"/>
  <c r="R4018" i="1"/>
  <c r="R1741" i="1"/>
  <c r="R999" i="1"/>
  <c r="Q1372" i="1"/>
  <c r="Q4250" i="1"/>
  <c r="R3189" i="1"/>
  <c r="R3348" i="1"/>
  <c r="R3229" i="1"/>
  <c r="R4397" i="1"/>
  <c r="S4397" i="1" s="1"/>
  <c r="R4669" i="1"/>
  <c r="Q4676" i="1"/>
  <c r="R4698" i="1"/>
  <c r="R3453" i="1"/>
  <c r="R4008" i="1"/>
  <c r="R4522" i="1"/>
  <c r="S4522" i="1" s="1"/>
  <c r="Q3318" i="1"/>
  <c r="Q4570" i="1"/>
  <c r="S4570" i="1" s="1"/>
  <c r="Q4692" i="1"/>
  <c r="Q3374" i="1"/>
  <c r="R4681" i="1"/>
  <c r="R4680" i="1"/>
  <c r="Q3852" i="1"/>
  <c r="R3979" i="1"/>
  <c r="S3979" i="1" s="1"/>
  <c r="Q4434" i="1"/>
  <c r="S4434" i="1" s="1"/>
  <c r="Q4285" i="1"/>
  <c r="S4285" i="1" s="1"/>
  <c r="R4682" i="1"/>
  <c r="Q4670" i="1"/>
  <c r="Q982" i="1"/>
  <c r="Q3240" i="1"/>
  <c r="R3738" i="1"/>
  <c r="Q4563" i="1"/>
  <c r="S4563" i="1" s="1"/>
  <c r="Q4679" i="1"/>
  <c r="R4679" i="1"/>
  <c r="Q4687" i="1"/>
  <c r="R4687" i="1"/>
  <c r="Q2384" i="1"/>
  <c r="Q4242" i="1"/>
  <c r="Q4395" i="1"/>
  <c r="S4395" i="1" s="1"/>
  <c r="Q4555" i="1"/>
  <c r="S4555" i="1" s="1"/>
  <c r="Q4613" i="1"/>
  <c r="S4613" i="1" s="1"/>
  <c r="R4569" i="1"/>
  <c r="S4569" i="1" s="1"/>
  <c r="R4683" i="1"/>
  <c r="Q4587" i="1"/>
  <c r="S4587" i="1" s="1"/>
  <c r="R4691" i="1"/>
  <c r="Q4700" i="1"/>
  <c r="R4675" i="1"/>
  <c r="R4561" i="1"/>
  <c r="S4561" i="1" s="1"/>
  <c r="R4689" i="1"/>
  <c r="R4674" i="1"/>
  <c r="Q4697" i="1"/>
  <c r="Q3515" i="1"/>
  <c r="Q4251" i="1"/>
  <c r="R4697" i="1"/>
  <c r="Q4677" i="1"/>
  <c r="R4686" i="1"/>
  <c r="Q4681" i="1"/>
  <c r="R2116" i="1"/>
  <c r="R1192" i="1"/>
  <c r="R1335" i="1"/>
  <c r="Q2840" i="1"/>
  <c r="S2840" i="1" s="1"/>
  <c r="R4673" i="1"/>
  <c r="Q4695" i="1"/>
  <c r="R4695" i="1"/>
  <c r="Q4688" i="1"/>
  <c r="R4688" i="1"/>
  <c r="Q1345" i="1"/>
  <c r="R2872" i="1"/>
  <c r="S2872" i="1" s="1"/>
  <c r="R3311" i="1"/>
  <c r="R3523" i="1"/>
  <c r="Q4696" i="1"/>
  <c r="R4696" i="1"/>
  <c r="R4699" i="1"/>
  <c r="Q1381" i="1"/>
  <c r="R1583" i="1"/>
  <c r="R1341" i="1"/>
  <c r="Q3450" i="1"/>
  <c r="Q3893" i="1"/>
  <c r="R3261" i="1"/>
  <c r="Q4427" i="1"/>
  <c r="S4427" i="1" s="1"/>
  <c r="Q4627" i="1"/>
  <c r="S4627" i="1" s="1"/>
  <c r="R4619" i="1"/>
  <c r="S4619" i="1" s="1"/>
  <c r="R4597" i="1"/>
  <c r="S4597" i="1" s="1"/>
  <c r="Q1525" i="1"/>
  <c r="Q1549" i="1"/>
  <c r="Q1781" i="1"/>
  <c r="Q1020" i="1"/>
  <c r="R3288" i="1"/>
  <c r="Q3523" i="1"/>
  <c r="R4076" i="1"/>
  <c r="S4076" i="1" s="1"/>
  <c r="Q4350" i="1"/>
  <c r="S4350" i="1" s="1"/>
  <c r="Q4626" i="1"/>
  <c r="S4626" i="1" s="1"/>
  <c r="Q1953" i="1"/>
  <c r="Q3233" i="1"/>
  <c r="Q3913" i="1"/>
  <c r="R4306" i="1"/>
  <c r="S4306" i="1" s="1"/>
  <c r="Q4486" i="1"/>
  <c r="S4486" i="1" s="1"/>
  <c r="R3428" i="1"/>
  <c r="R1013" i="1"/>
  <c r="Q1557" i="1"/>
  <c r="Q4220" i="1"/>
  <c r="S4220" i="1" s="1"/>
  <c r="Q4243" i="1"/>
  <c r="Q4373" i="1"/>
  <c r="S4373" i="1" s="1"/>
  <c r="Q4454" i="1"/>
  <c r="S4454" i="1" s="1"/>
  <c r="Q4668" i="1"/>
  <c r="R1527" i="1"/>
  <c r="Q1530" i="1"/>
  <c r="Q1733" i="1"/>
  <c r="R1387" i="1"/>
  <c r="Q2120" i="1"/>
  <c r="Q2447" i="1"/>
  <c r="S2447" i="1" s="1"/>
  <c r="R3223" i="1"/>
  <c r="R3308" i="1"/>
  <c r="Q3874" i="1"/>
  <c r="Q3357" i="1"/>
  <c r="R3485" i="1"/>
  <c r="R4230" i="1"/>
  <c r="S4230" i="1" s="1"/>
  <c r="Q3469" i="1"/>
  <c r="Q3309" i="1"/>
  <c r="Q4419" i="1"/>
  <c r="S4419" i="1" s="1"/>
  <c r="R4539" i="1"/>
  <c r="S4539" i="1" s="1"/>
  <c r="Q4684" i="1"/>
  <c r="Q1581" i="1"/>
  <c r="Q1771" i="1"/>
  <c r="R1008" i="1"/>
  <c r="Q963" i="1"/>
  <c r="R3295" i="1"/>
  <c r="R3895" i="1"/>
  <c r="R4017" i="1"/>
  <c r="Q1915" i="1"/>
  <c r="R3377" i="1"/>
  <c r="R3358" i="1"/>
  <c r="R3987" i="1"/>
  <c r="R4595" i="1"/>
  <c r="S4595" i="1" s="1"/>
  <c r="R1933" i="1"/>
  <c r="R1954" i="1"/>
  <c r="R1969" i="1"/>
  <c r="Q3160" i="1"/>
  <c r="R3533" i="1"/>
  <c r="R3413" i="1"/>
  <c r="R3230" i="1"/>
  <c r="R969" i="1"/>
  <c r="R2421" i="1"/>
  <c r="Q3290" i="1"/>
  <c r="Q4357" i="1"/>
  <c r="S4357" i="1" s="1"/>
  <c r="R2112" i="1"/>
  <c r="Q992" i="1"/>
  <c r="Q1384" i="1"/>
  <c r="R2368" i="1"/>
  <c r="S2368" i="1" s="1"/>
  <c r="Q3294" i="1"/>
  <c r="R3884" i="1"/>
  <c r="Q4135" i="1"/>
  <c r="S4135" i="1" s="1"/>
  <c r="Q4577" i="1"/>
  <c r="S4577" i="1" s="1"/>
  <c r="Q1939" i="1"/>
  <c r="R3420" i="1"/>
  <c r="Q4140" i="1"/>
  <c r="S4140" i="1" s="1"/>
  <c r="Q3247" i="1"/>
  <c r="R3903" i="1"/>
  <c r="Q4147" i="1"/>
  <c r="S4147" i="1" s="1"/>
  <c r="R1756" i="1"/>
  <c r="Q1737" i="1"/>
  <c r="R1156" i="1"/>
  <c r="Q3769" i="1"/>
  <c r="Q3276" i="1"/>
  <c r="Q4155" i="1"/>
  <c r="S4155" i="1" s="1"/>
  <c r="Q3373" i="1"/>
  <c r="Q4301" i="1"/>
  <c r="S4301" i="1" s="1"/>
  <c r="Q1180" i="1"/>
  <c r="Q1754" i="1"/>
  <c r="Q2165" i="1"/>
  <c r="Q3455" i="1"/>
  <c r="R3293" i="1"/>
  <c r="Q3301" i="1"/>
  <c r="R4356" i="1"/>
  <c r="S4356" i="1" s="1"/>
  <c r="R3237" i="1"/>
  <c r="R4253" i="1"/>
  <c r="Q4589" i="1"/>
  <c r="S4589" i="1" s="1"/>
  <c r="R1357" i="1"/>
  <c r="R3255" i="1"/>
  <c r="R1331" i="1"/>
  <c r="R1164" i="1"/>
  <c r="R2561" i="1"/>
  <c r="S2561" i="1" s="1"/>
  <c r="R3249" i="1"/>
  <c r="R3707" i="1"/>
  <c r="R3486" i="1"/>
  <c r="Q4111" i="1"/>
  <c r="S4111" i="1" s="1"/>
  <c r="R3882" i="1"/>
  <c r="Q3277" i="1"/>
  <c r="Q1723" i="1"/>
  <c r="Q4562" i="1"/>
  <c r="S4562" i="1" s="1"/>
  <c r="Q3650" i="1"/>
  <c r="Q3572" i="1"/>
  <c r="R3332" i="1"/>
  <c r="R1751" i="1"/>
  <c r="Q3703" i="1"/>
  <c r="Q3380" i="1"/>
  <c r="R3939" i="1"/>
  <c r="S3939" i="1" s="1"/>
  <c r="R4370" i="1"/>
  <c r="S4370" i="1" s="1"/>
  <c r="R4617" i="1"/>
  <c r="S4617" i="1" s="1"/>
  <c r="Q1972" i="1"/>
  <c r="R3003" i="1"/>
  <c r="S3003" i="1" s="1"/>
  <c r="Q3664" i="1"/>
  <c r="Q3350" i="1"/>
  <c r="R3892" i="1"/>
  <c r="R4554" i="1"/>
  <c r="S4554" i="1" s="1"/>
  <c r="Q4578" i="1"/>
  <c r="S4578" i="1" s="1"/>
  <c r="Q1767" i="1"/>
  <c r="Q1351" i="1"/>
  <c r="R2352" i="1"/>
  <c r="S2352" i="1" s="1"/>
  <c r="R4261" i="1"/>
  <c r="Q2128" i="1"/>
  <c r="Q1333" i="1"/>
  <c r="Q3586" i="1"/>
  <c r="Q1729" i="1"/>
  <c r="Q1569" i="1"/>
  <c r="Q964" i="1"/>
  <c r="R1340" i="1"/>
  <c r="R2357" i="1"/>
  <c r="S2357" i="1" s="1"/>
  <c r="R2936" i="1"/>
  <c r="S2936" i="1" s="1"/>
  <c r="Q3282" i="1"/>
  <c r="R3656" i="1"/>
  <c r="Q3375" i="1"/>
  <c r="R4204" i="1"/>
  <c r="S4204" i="1" s="1"/>
  <c r="R3341" i="1"/>
  <c r="R3215" i="1"/>
  <c r="Q1019" i="1"/>
  <c r="R2495" i="1"/>
  <c r="S2495" i="1" s="1"/>
  <c r="Q3314" i="1"/>
  <c r="R3629" i="1"/>
  <c r="R3541" i="1"/>
  <c r="Q4277" i="1"/>
  <c r="S4277" i="1" s="1"/>
  <c r="R4654" i="1"/>
  <c r="Q1931" i="1"/>
  <c r="Q2664" i="1"/>
  <c r="S2664" i="1" s="1"/>
  <c r="Q3342" i="1"/>
  <c r="Q3299" i="1"/>
  <c r="R3540" i="1"/>
  <c r="R3386" i="1"/>
  <c r="R3316" i="1"/>
  <c r="Q4637" i="1"/>
  <c r="S4637" i="1" s="1"/>
  <c r="Q1337" i="1"/>
  <c r="R1383" i="1"/>
  <c r="R1731" i="1"/>
  <c r="R1017" i="1"/>
  <c r="R2769" i="1"/>
  <c r="Q3296" i="1"/>
  <c r="R3660" i="1"/>
  <c r="R3198" i="1"/>
  <c r="R3475" i="1"/>
  <c r="R4258" i="1"/>
  <c r="Q3883" i="1"/>
  <c r="R4629" i="1"/>
  <c r="S4629" i="1" s="1"/>
  <c r="R4660" i="1"/>
  <c r="R4662" i="1"/>
  <c r="Q1739" i="1"/>
  <c r="R983" i="1"/>
  <c r="Q3274" i="1"/>
  <c r="Q3647" i="1"/>
  <c r="Q3927" i="1"/>
  <c r="S3927" i="1" s="1"/>
  <c r="Q3391" i="1"/>
  <c r="Q3887" i="1"/>
  <c r="R3461" i="1"/>
  <c r="R3270" i="1"/>
  <c r="Q4618" i="1"/>
  <c r="S4618" i="1" s="1"/>
  <c r="Q4533" i="1"/>
  <c r="S4533" i="1" s="1"/>
  <c r="R4666" i="1"/>
  <c r="R3313" i="1"/>
  <c r="R3305" i="1"/>
  <c r="Q3207" i="1"/>
  <c r="R4634" i="1"/>
  <c r="S4634" i="1" s="1"/>
  <c r="R4663" i="1"/>
  <c r="Q2130" i="1"/>
  <c r="Q1920" i="1"/>
  <c r="Q1522" i="1"/>
  <c r="Q1178" i="1"/>
  <c r="R3192" i="1"/>
  <c r="R3302" i="1"/>
  <c r="R3563" i="1"/>
  <c r="R3414" i="1"/>
  <c r="Q3906" i="1"/>
  <c r="Q3470" i="1"/>
  <c r="Q3285" i="1"/>
  <c r="Q4002" i="1"/>
  <c r="R4374" i="1"/>
  <c r="S4374" i="1" s="1"/>
  <c r="Q4653" i="1"/>
  <c r="Q4661" i="1"/>
  <c r="R4437" i="1"/>
  <c r="S4437" i="1" s="1"/>
  <c r="R3469" i="1"/>
  <c r="Q4594" i="1"/>
  <c r="S4594" i="1" s="1"/>
  <c r="R4668" i="1"/>
  <c r="Q4658" i="1"/>
  <c r="R4658" i="1"/>
  <c r="Q4650" i="1"/>
  <c r="Q4148" i="1"/>
  <c r="S4148" i="1" s="1"/>
  <c r="R4670" i="1"/>
  <c r="R4667" i="1"/>
  <c r="Q4667" i="1"/>
  <c r="R4665" i="1"/>
  <c r="R2307" i="1"/>
  <c r="S2307" i="1" s="1"/>
  <c r="Q3570" i="1"/>
  <c r="Q3895" i="1"/>
  <c r="Q4495" i="1"/>
  <c r="S4495" i="1" s="1"/>
  <c r="R4541" i="1"/>
  <c r="S4541" i="1" s="1"/>
  <c r="R2807" i="1"/>
  <c r="R4322" i="1"/>
  <c r="S4322" i="1" s="1"/>
  <c r="Q3311" i="1"/>
  <c r="Q3390" i="1"/>
  <c r="R3867" i="1"/>
  <c r="R4035" i="1"/>
  <c r="R4655" i="1"/>
  <c r="R4659" i="1"/>
  <c r="Q4659" i="1"/>
  <c r="Q1759" i="1"/>
  <c r="R1546" i="1"/>
  <c r="Q2312" i="1"/>
  <c r="S2312" i="1" s="1"/>
  <c r="R3199" i="1"/>
  <c r="R3333" i="1"/>
  <c r="R2207" i="1"/>
  <c r="Q3261" i="1"/>
  <c r="R3777" i="1"/>
  <c r="Q3885" i="1"/>
  <c r="Q3238" i="1"/>
  <c r="R3444" i="1"/>
  <c r="R3446" i="1"/>
  <c r="Q4119" i="1"/>
  <c r="S4119" i="1" s="1"/>
  <c r="R3317" i="1"/>
  <c r="Q4581" i="1"/>
  <c r="S4581" i="1" s="1"/>
  <c r="R4546" i="1"/>
  <c r="S4546" i="1" s="1"/>
  <c r="R4557" i="1"/>
  <c r="S4557" i="1" s="1"/>
  <c r="R1528" i="1"/>
  <c r="Q1390" i="1"/>
  <c r="Q2792" i="1"/>
  <c r="R2938" i="1"/>
  <c r="S2938" i="1" s="1"/>
  <c r="Q3367" i="1"/>
  <c r="Q3232" i="1"/>
  <c r="Q3790" i="1"/>
  <c r="R3410" i="1"/>
  <c r="R3322" i="1"/>
  <c r="Q4006" i="1"/>
  <c r="Q3867" i="1"/>
  <c r="R4504" i="1"/>
  <c r="S4504" i="1" s="1"/>
  <c r="Q4584" i="1"/>
  <c r="S4584" i="1" s="1"/>
  <c r="Q1951" i="1"/>
  <c r="R2305" i="1"/>
  <c r="S2305" i="1" s="1"/>
  <c r="Q1582" i="1"/>
  <c r="Q3366" i="1"/>
  <c r="R3390" i="1"/>
  <c r="Q2456" i="1"/>
  <c r="S2456" i="1" s="1"/>
  <c r="Q3767" i="1"/>
  <c r="R3675" i="1"/>
  <c r="R4635" i="1"/>
  <c r="S4635" i="1" s="1"/>
  <c r="R4605" i="1"/>
  <c r="S4605" i="1" s="1"/>
  <c r="Q1181" i="1"/>
  <c r="Q1955" i="1"/>
  <c r="R1392" i="1"/>
  <c r="Q1567" i="1"/>
  <c r="Q3420" i="1"/>
  <c r="R3297" i="1"/>
  <c r="R3304" i="1"/>
  <c r="Q3246" i="1"/>
  <c r="Q3468" i="1"/>
  <c r="Q3460" i="1"/>
  <c r="Q3969" i="1"/>
  <c r="S3969" i="1" s="1"/>
  <c r="Q3222" i="1"/>
  <c r="R3231" i="1"/>
  <c r="R3495" i="1"/>
  <c r="R3862" i="1"/>
  <c r="Q3914" i="1"/>
  <c r="R3898" i="1"/>
  <c r="Q3986" i="1"/>
  <c r="R4293" i="1"/>
  <c r="S4293" i="1" s="1"/>
  <c r="R4289" i="1"/>
  <c r="S4289" i="1" s="1"/>
  <c r="R3891" i="1"/>
  <c r="R4490" i="1"/>
  <c r="S4490" i="1" s="1"/>
  <c r="R4477" i="1"/>
  <c r="S4477" i="1" s="1"/>
  <c r="Q995" i="1"/>
  <c r="Q1722" i="1"/>
  <c r="Q984" i="1"/>
  <c r="R3352" i="1"/>
  <c r="R3470" i="1"/>
  <c r="Q3338" i="1"/>
  <c r="Q3378" i="1"/>
  <c r="Q3640" i="1"/>
  <c r="Q3940" i="1"/>
  <c r="S3940" i="1" s="1"/>
  <c r="R3286" i="1"/>
  <c r="R3861" i="1"/>
  <c r="R3262" i="1"/>
  <c r="R3905" i="1"/>
  <c r="Q4035" i="1"/>
  <c r="Q3991" i="1"/>
  <c r="Q3994" i="1"/>
  <c r="Q4545" i="1"/>
  <c r="S4545" i="1" s="1"/>
  <c r="Q1779" i="1"/>
  <c r="Q1342" i="1"/>
  <c r="R1382" i="1"/>
  <c r="R2389" i="1"/>
  <c r="Q2349" i="1"/>
  <c r="S2349" i="1" s="1"/>
  <c r="R3373" i="1"/>
  <c r="R3418" i="1"/>
  <c r="Q3722" i="1"/>
  <c r="Q3463" i="1"/>
  <c r="Q3284" i="1"/>
  <c r="R3445" i="1"/>
  <c r="R4010" i="1"/>
  <c r="R4042" i="1"/>
  <c r="R3859" i="1"/>
  <c r="Q3205" i="1"/>
  <c r="Q3324" i="1"/>
  <c r="R3303" i="1"/>
  <c r="Q3415" i="1"/>
  <c r="Q3436" i="1"/>
  <c r="R3212" i="1"/>
  <c r="R1772" i="1"/>
  <c r="R2575" i="1"/>
  <c r="R2505" i="1"/>
  <c r="S2505" i="1" s="1"/>
  <c r="Q3306" i="1"/>
  <c r="Q3559" i="1"/>
  <c r="Q3356" i="1"/>
  <c r="Q3399" i="1"/>
  <c r="R3872" i="1"/>
  <c r="R4485" i="1"/>
  <c r="S4485" i="1" s="1"/>
  <c r="Q3428" i="1"/>
  <c r="R3380" i="1"/>
  <c r="R3697" i="1"/>
  <c r="Q4195" i="1"/>
  <c r="S4195" i="1" s="1"/>
  <c r="R4223" i="1"/>
  <c r="S4223" i="1" s="1"/>
  <c r="R2696" i="1"/>
  <c r="S2696" i="1" s="1"/>
  <c r="Q2443" i="1"/>
  <c r="Q2313" i="1"/>
  <c r="S2313" i="1" s="1"/>
  <c r="Q3021" i="1"/>
  <c r="S3021" i="1" s="1"/>
  <c r="Q2288" i="1"/>
  <c r="S2288" i="1" s="1"/>
  <c r="Q3325" i="1"/>
  <c r="Q3413" i="1"/>
  <c r="R3202" i="1"/>
  <c r="Q3194" i="1"/>
  <c r="Q3271" i="1"/>
  <c r="Q3609" i="1"/>
  <c r="Q3477" i="1"/>
  <c r="R4011" i="1"/>
  <c r="R3343" i="1"/>
  <c r="Q4364" i="1"/>
  <c r="S4364" i="1" s="1"/>
  <c r="R1562" i="1"/>
  <c r="Q3434" i="1"/>
  <c r="Q3833" i="1"/>
  <c r="Q3332" i="1"/>
  <c r="R3300" i="1"/>
  <c r="R3492" i="1"/>
  <c r="Q4064" i="1"/>
  <c r="S4064" i="1" s="1"/>
  <c r="Q3335" i="1"/>
  <c r="R4244" i="1"/>
  <c r="Q4482" i="1"/>
  <c r="S4482" i="1" s="1"/>
  <c r="R2496" i="1"/>
  <c r="S2496" i="1" s="1"/>
  <c r="Q3348" i="1"/>
  <c r="R3616" i="1"/>
  <c r="R2808" i="1"/>
  <c r="Q4000" i="1"/>
  <c r="Q3359" i="1"/>
  <c r="R3870" i="1"/>
  <c r="Q4167" i="1"/>
  <c r="S4167" i="1" s="1"/>
  <c r="Q4026" i="1"/>
  <c r="Q4238" i="1"/>
  <c r="Q1947" i="1"/>
  <c r="R967" i="1"/>
  <c r="Q3485" i="1"/>
  <c r="R3628" i="1"/>
  <c r="Q3712" i="1"/>
  <c r="Q3340" i="1"/>
  <c r="Q3412" i="1"/>
  <c r="Q4041" i="1"/>
  <c r="Q4034" i="1"/>
  <c r="R3853" i="1"/>
  <c r="Q3397" i="1"/>
  <c r="Q4517" i="1"/>
  <c r="S4517" i="1" s="1"/>
  <c r="Q1006" i="1"/>
  <c r="R1534" i="1"/>
  <c r="R3068" i="1"/>
  <c r="S3068" i="1" s="1"/>
  <c r="Q3402" i="1"/>
  <c r="Q3800" i="1"/>
  <c r="R3577" i="1"/>
  <c r="Q3872" i="1"/>
  <c r="R3206" i="1"/>
  <c r="R3500" i="1"/>
  <c r="R4025" i="1"/>
  <c r="Q4326" i="1"/>
  <c r="S4326" i="1" s="1"/>
  <c r="Q1011" i="1"/>
  <c r="Q1529" i="1"/>
  <c r="R3436" i="1"/>
  <c r="R3484" i="1"/>
  <c r="R3190" i="1"/>
  <c r="Q3407" i="1"/>
  <c r="R3239" i="1"/>
  <c r="Q3429" i="1"/>
  <c r="Q4564" i="1"/>
  <c r="S4564" i="1" s="1"/>
  <c r="Q1153" i="1"/>
  <c r="Q2728" i="1"/>
  <c r="S2728" i="1" s="1"/>
  <c r="R4180" i="1"/>
  <c r="S4180" i="1" s="1"/>
  <c r="R1925" i="1"/>
  <c r="Q2824" i="1"/>
  <c r="R3324" i="1"/>
  <c r="R3415" i="1"/>
  <c r="R3359" i="1"/>
  <c r="R3369" i="1"/>
  <c r="R3666" i="1"/>
  <c r="Q3953" i="1"/>
  <c r="S3953" i="1" s="1"/>
  <c r="R1207" i="1"/>
  <c r="S1207" i="1" s="1"/>
  <c r="Q1928" i="1"/>
  <c r="Q1726" i="1"/>
  <c r="Q1956" i="1"/>
  <c r="Q2800" i="1"/>
  <c r="R2333" i="1"/>
  <c r="S2333" i="1" s="1"/>
  <c r="R2329" i="1"/>
  <c r="S2329" i="1" s="1"/>
  <c r="R2432" i="1"/>
  <c r="R2877" i="1"/>
  <c r="S2877" i="1" s="1"/>
  <c r="R3247" i="1"/>
  <c r="Q2320" i="1"/>
  <c r="S2320" i="1" s="1"/>
  <c r="Q3453" i="1"/>
  <c r="Q3442" i="1"/>
  <c r="R3218" i="1"/>
  <c r="Q3270" i="1"/>
  <c r="R3907" i="1"/>
  <c r="R3210" i="1"/>
  <c r="R3923" i="1"/>
  <c r="S3923" i="1" s="1"/>
  <c r="Q4458" i="1"/>
  <c r="S4458" i="1" s="1"/>
  <c r="Q1533" i="1"/>
  <c r="Q2952" i="1"/>
  <c r="S2952" i="1" s="1"/>
  <c r="R3245" i="1"/>
  <c r="Q3901" i="1"/>
  <c r="Q3214" i="1"/>
  <c r="R3462" i="1"/>
  <c r="R3364" i="1"/>
  <c r="Q3980" i="1"/>
  <c r="Q4089" i="1"/>
  <c r="S4089" i="1" s="1"/>
  <c r="R3423" i="1"/>
  <c r="R3868" i="1"/>
  <c r="R3501" i="1"/>
  <c r="Q4151" i="1"/>
  <c r="S4151" i="1" s="1"/>
  <c r="R3871" i="1"/>
  <c r="R3197" i="1"/>
  <c r="Q4186" i="1"/>
  <c r="S4186" i="1" s="1"/>
  <c r="Q4153" i="1"/>
  <c r="S4153" i="1" s="1"/>
  <c r="R4447" i="1"/>
  <c r="S4447" i="1" s="1"/>
  <c r="R3421" i="1"/>
  <c r="Q3899" i="1"/>
  <c r="Q4303" i="1"/>
  <c r="S4303" i="1" s="1"/>
  <c r="Q4400" i="1"/>
  <c r="S4400" i="1" s="1"/>
  <c r="R1445" i="1"/>
  <c r="S1445" i="1" s="1"/>
  <c r="Q1578" i="1"/>
  <c r="Q3394" i="1"/>
  <c r="R3476" i="1"/>
  <c r="R1411" i="1"/>
  <c r="S1411" i="1" s="1"/>
  <c r="R1733" i="1"/>
  <c r="Q1566" i="1"/>
  <c r="Q1551" i="1"/>
  <c r="R1738" i="1"/>
  <c r="Q2383" i="1"/>
  <c r="Q2399" i="1"/>
  <c r="R2544" i="1"/>
  <c r="S2544" i="1" s="1"/>
  <c r="R3340" i="1"/>
  <c r="R2931" i="1"/>
  <c r="Q3091" i="1"/>
  <c r="R2395" i="1"/>
  <c r="R3205" i="1"/>
  <c r="Q3293" i="1"/>
  <c r="Q3458" i="1"/>
  <c r="Q3370" i="1"/>
  <c r="Q3253" i="1"/>
  <c r="Q3639" i="1"/>
  <c r="R3620" i="1"/>
  <c r="R3792" i="1"/>
  <c r="R3606" i="1"/>
  <c r="Q3951" i="1"/>
  <c r="S3951" i="1" s="1"/>
  <c r="R3957" i="1"/>
  <c r="S3957" i="1" s="1"/>
  <c r="Q3904" i="1"/>
  <c r="Q3857" i="1"/>
  <c r="Q3327" i="1"/>
  <c r="R3866" i="1"/>
  <c r="R4208" i="1"/>
  <c r="S4208" i="1" s="1"/>
  <c r="Q4102" i="1"/>
  <c r="Q4176" i="1"/>
  <c r="S4176" i="1" s="1"/>
  <c r="R4354" i="1"/>
  <c r="S4354" i="1" s="1"/>
  <c r="R4240" i="1"/>
  <c r="Q4302" i="1"/>
  <c r="S4302" i="1" s="1"/>
  <c r="R1007" i="1"/>
  <c r="R1169" i="1"/>
  <c r="Q1191" i="1"/>
  <c r="Q3212" i="1"/>
  <c r="Q976" i="1"/>
  <c r="Q2408" i="1"/>
  <c r="Q2922" i="1"/>
  <c r="S2922" i="1" s="1"/>
  <c r="Q3392" i="1"/>
  <c r="Q3303" i="1"/>
  <c r="Q3295" i="1"/>
  <c r="Q2880" i="1"/>
  <c r="S2880" i="1" s="1"/>
  <c r="R3279" i="1"/>
  <c r="Q3831" i="1"/>
  <c r="R3592" i="1"/>
  <c r="R3292" i="1"/>
  <c r="Q3865" i="1"/>
  <c r="R3351" i="1"/>
  <c r="Q4096" i="1"/>
  <c r="S4096" i="1" s="1"/>
  <c r="R3502" i="1"/>
  <c r="Q3879" i="1"/>
  <c r="Q4033" i="1"/>
  <c r="Q4407" i="1"/>
  <c r="S4407" i="1" s="1"/>
  <c r="Q1176" i="1"/>
  <c r="R1183" i="1"/>
  <c r="Q2729" i="1"/>
  <c r="S2729" i="1" s="1"/>
  <c r="Q3005" i="1"/>
  <c r="S3005" i="1" s="1"/>
  <c r="Q3354" i="1"/>
  <c r="Q3188" i="1"/>
  <c r="R3396" i="1"/>
  <c r="R3278" i="1"/>
  <c r="R3196" i="1"/>
  <c r="Q4019" i="1"/>
  <c r="Q3349" i="1"/>
  <c r="R3983" i="1"/>
  <c r="Q4308" i="1"/>
  <c r="S4308" i="1" s="1"/>
  <c r="Q4332" i="1"/>
  <c r="S4332" i="1" s="1"/>
  <c r="R2697" i="1"/>
  <c r="S2697" i="1" s="1"/>
  <c r="R3240" i="1"/>
  <c r="Q3237" i="1"/>
  <c r="R3301" i="1"/>
  <c r="R3967" i="1"/>
  <c r="S3967" i="1" s="1"/>
  <c r="R4020" i="1"/>
  <c r="R4386" i="1"/>
  <c r="S4386" i="1" s="1"/>
  <c r="Q4321" i="1"/>
  <c r="S4321" i="1" s="1"/>
  <c r="R2762" i="1"/>
  <c r="S2762" i="1" s="1"/>
  <c r="Q3190" i="1"/>
  <c r="Q3189" i="1"/>
  <c r="Q3735" i="1"/>
  <c r="R2401" i="1"/>
  <c r="R3535" i="1"/>
  <c r="Q4016" i="1"/>
  <c r="R3899" i="1"/>
  <c r="Q4514" i="1"/>
  <c r="S4514" i="1" s="1"/>
  <c r="R3334" i="1"/>
  <c r="Q3882" i="1"/>
  <c r="R4247" i="1"/>
  <c r="R2695" i="1"/>
  <c r="S2695" i="1" s="1"/>
  <c r="Q3229" i="1"/>
  <c r="Q3568" i="1"/>
  <c r="R4023" i="1"/>
  <c r="Q4316" i="1"/>
  <c r="S4316" i="1" s="1"/>
  <c r="Q4402" i="1"/>
  <c r="S4402" i="1" s="1"/>
  <c r="Q4175" i="1"/>
  <c r="S4175" i="1" s="1"/>
  <c r="Q4222" i="1"/>
  <c r="S4222" i="1" s="1"/>
  <c r="R2375" i="1"/>
  <c r="S2375" i="1" s="1"/>
  <c r="R2391" i="1"/>
  <c r="R3771" i="1"/>
  <c r="Q3839" i="1"/>
  <c r="Q4030" i="1"/>
  <c r="R4150" i="1"/>
  <c r="S4150" i="1" s="1"/>
  <c r="Q4121" i="1"/>
  <c r="S4121" i="1" s="1"/>
  <c r="Q4536" i="1"/>
  <c r="S4536" i="1" s="1"/>
  <c r="R3029" i="1"/>
  <c r="S3029" i="1" s="1"/>
  <c r="Q3197" i="1"/>
  <c r="Q4094" i="1"/>
  <c r="S4094" i="1" s="1"/>
  <c r="Q4024" i="1"/>
  <c r="R4604" i="1"/>
  <c r="S4604" i="1" s="1"/>
  <c r="R1778" i="1"/>
  <c r="R2457" i="1"/>
  <c r="S2457" i="1" s="1"/>
  <c r="Q3705" i="1"/>
  <c r="Q2192" i="1"/>
  <c r="R3739" i="1"/>
  <c r="Q3859" i="1"/>
  <c r="R4116" i="1"/>
  <c r="S4116" i="1" s="1"/>
  <c r="R4252" i="1"/>
  <c r="Q3045" i="1"/>
  <c r="S3045" i="1" s="1"/>
  <c r="R4231" i="1"/>
  <c r="S4231" i="1" s="1"/>
  <c r="R4262" i="1"/>
  <c r="R4245" i="1"/>
  <c r="Q4334" i="1"/>
  <c r="S4334" i="1" s="1"/>
  <c r="Q4463" i="1"/>
  <c r="S4463" i="1" s="1"/>
  <c r="Q3785" i="1"/>
  <c r="Q3580" i="1"/>
  <c r="Q4183" i="1"/>
  <c r="S4183" i="1" s="1"/>
  <c r="Q4120" i="1"/>
  <c r="S4120" i="1" s="1"/>
  <c r="Q4115" i="1"/>
  <c r="S4115" i="1" s="1"/>
  <c r="R4219" i="1"/>
  <c r="S4219" i="1" s="1"/>
  <c r="Q4388" i="1"/>
  <c r="S4388" i="1" s="1"/>
  <c r="R2680" i="1"/>
  <c r="S2680" i="1" s="1"/>
  <c r="Q3405" i="1"/>
  <c r="Q3310" i="1"/>
  <c r="Q3546" i="1"/>
  <c r="Q4010" i="1"/>
  <c r="Q4124" i="1"/>
  <c r="S4124" i="1" s="1"/>
  <c r="Q4100" i="1"/>
  <c r="Q4608" i="1"/>
  <c r="S4608" i="1" s="1"/>
  <c r="R4457" i="1"/>
  <c r="R3397" i="1"/>
  <c r="Q3696" i="1"/>
  <c r="Q4052" i="1"/>
  <c r="S4052" i="1" s="1"/>
  <c r="R4082" i="1"/>
  <c r="S4082" i="1" s="1"/>
  <c r="Q4050" i="1"/>
  <c r="S4050" i="1" s="1"/>
  <c r="Q4170" i="1"/>
  <c r="S4170" i="1" s="1"/>
  <c r="Q3579" i="1"/>
  <c r="R4314" i="1"/>
  <c r="S4314" i="1" s="1"/>
  <c r="Q4408" i="1"/>
  <c r="S4408" i="1" s="1"/>
  <c r="Q3770" i="1"/>
  <c r="Q4086" i="1"/>
  <c r="S4086" i="1" s="1"/>
  <c r="R4123" i="1"/>
  <c r="S4123" i="1" s="1"/>
  <c r="R4362" i="1"/>
  <c r="S4362" i="1" s="1"/>
  <c r="R3330" i="1"/>
  <c r="R4104" i="1"/>
  <c r="S4104" i="1" s="1"/>
  <c r="Q4380" i="1"/>
  <c r="S4380" i="1" s="1"/>
  <c r="Q2317" i="1"/>
  <c r="S2317" i="1" s="1"/>
  <c r="R2920" i="1"/>
  <c r="S2920" i="1" s="1"/>
  <c r="Q3476" i="1"/>
  <c r="R3567" i="1"/>
  <c r="Q4098" i="1"/>
  <c r="S4098" i="1" s="1"/>
  <c r="R4034" i="1"/>
  <c r="R4184" i="1"/>
  <c r="S4184" i="1" s="1"/>
  <c r="Q4552" i="1"/>
  <c r="S4552" i="1" s="1"/>
  <c r="R4544" i="1"/>
  <c r="S4544" i="1" s="1"/>
  <c r="R3160" i="1"/>
  <c r="Q3815" i="1"/>
  <c r="Q4457" i="1"/>
  <c r="Q3298" i="1"/>
  <c r="Q3955" i="1"/>
  <c r="S3955" i="1" s="1"/>
  <c r="R4456" i="1"/>
  <c r="S4456" i="1" s="1"/>
  <c r="Q3141" i="1"/>
  <c r="S3141" i="1" s="1"/>
  <c r="Q3231" i="1"/>
  <c r="Q3531" i="1"/>
  <c r="Q3554" i="1"/>
  <c r="Q4159" i="1"/>
  <c r="S4159" i="1" s="1"/>
  <c r="Q2688" i="1"/>
  <c r="S2688" i="1" s="1"/>
  <c r="Q3404" i="1"/>
  <c r="Q3501" i="1"/>
  <c r="Q3706" i="1"/>
  <c r="Q3873" i="1"/>
  <c r="R4212" i="1"/>
  <c r="S4212" i="1" s="1"/>
  <c r="R3455" i="1"/>
  <c r="Q3866" i="1"/>
  <c r="Q4074" i="1"/>
  <c r="S4074" i="1" s="1"/>
  <c r="Q4256" i="1"/>
  <c r="Q3900" i="1"/>
  <c r="Q4237" i="1"/>
  <c r="Q3099" i="1"/>
  <c r="S3099" i="1" s="1"/>
  <c r="Q3543" i="1"/>
  <c r="R4158" i="1"/>
  <c r="S4158" i="1" s="1"/>
  <c r="Q4171" i="1"/>
  <c r="S4171" i="1" s="1"/>
  <c r="R4179" i="1"/>
  <c r="S4179" i="1" s="1"/>
  <c r="R3999" i="1"/>
  <c r="R3984" i="1"/>
  <c r="R4163" i="1"/>
  <c r="S4163" i="1" s="1"/>
  <c r="R4274" i="1"/>
  <c r="S4274" i="1" s="1"/>
  <c r="Q4187" i="1"/>
  <c r="S4187" i="1" s="1"/>
  <c r="R4576" i="1"/>
  <c r="S4576" i="1" s="1"/>
  <c r="Q3987" i="1"/>
  <c r="R4032" i="1"/>
  <c r="R4290" i="1"/>
  <c r="S4290" i="1" s="1"/>
  <c r="R4378" i="1"/>
  <c r="S4378" i="1" s="1"/>
  <c r="R3593" i="1"/>
  <c r="R3687" i="1"/>
  <c r="Q4097" i="1"/>
  <c r="S4097" i="1" s="1"/>
  <c r="Q4425" i="1"/>
  <c r="S4425" i="1" s="1"/>
  <c r="Q2413" i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Q2136" i="1"/>
  <c r="S2136" i="1" s="1"/>
  <c r="R2831" i="1"/>
  <c r="S2831" i="1" s="1"/>
  <c r="Q2583" i="1"/>
  <c r="R3661" i="1"/>
  <c r="Q3945" i="1"/>
  <c r="S3945" i="1" s="1"/>
  <c r="Q3878" i="1"/>
  <c r="Q3931" i="1"/>
  <c r="S3931" i="1" s="1"/>
  <c r="Q4018" i="1"/>
  <c r="Q4072" i="1"/>
  <c r="S4072" i="1" s="1"/>
  <c r="Q4067" i="1"/>
  <c r="S4067" i="1" s="1"/>
  <c r="Q4235" i="1"/>
  <c r="S4235" i="1" s="1"/>
  <c r="R4144" i="1"/>
  <c r="S4144" i="1" s="1"/>
  <c r="Q2343" i="1"/>
  <c r="S2343" i="1" s="1"/>
  <c r="Q3623" i="1"/>
  <c r="R3583" i="1"/>
  <c r="R3551" i="1"/>
  <c r="Q3747" i="1"/>
  <c r="R3588" i="1"/>
  <c r="Q4066" i="1"/>
  <c r="S4066" i="1" s="1"/>
  <c r="R4251" i="1"/>
  <c r="R4346" i="1"/>
  <c r="S4346" i="1" s="1"/>
  <c r="Q4424" i="1"/>
  <c r="S4424" i="1" s="1"/>
  <c r="R4640" i="1"/>
  <c r="S4640" i="1" s="1"/>
  <c r="Q3823" i="1"/>
  <c r="R3803" i="1"/>
  <c r="R4130" i="1"/>
  <c r="S4130" i="1" s="1"/>
  <c r="Q4343" i="1"/>
  <c r="S4343" i="1" s="1"/>
  <c r="Q4416" i="1"/>
  <c r="S4416" i="1" s="1"/>
  <c r="Q4410" i="1"/>
  <c r="S4410" i="1" s="1"/>
  <c r="Q3206" i="1"/>
  <c r="Q3287" i="1"/>
  <c r="Q3928" i="1"/>
  <c r="S3928" i="1" s="1"/>
  <c r="Q4088" i="1"/>
  <c r="S4088" i="1" s="1"/>
  <c r="Q4207" i="1"/>
  <c r="S4207" i="1" s="1"/>
  <c r="Q4327" i="1"/>
  <c r="S4327" i="1" s="1"/>
  <c r="R2832" i="1"/>
  <c r="S2832" i="1" s="1"/>
  <c r="R2328" i="1"/>
  <c r="S2328" i="1" s="1"/>
  <c r="R2205" i="1"/>
  <c r="Q3573" i="1"/>
  <c r="Q3875" i="1"/>
  <c r="R4192" i="1"/>
  <c r="S4192" i="1" s="1"/>
  <c r="R4246" i="1"/>
  <c r="Q4248" i="1"/>
  <c r="Q4399" i="1"/>
  <c r="S4399" i="1" s="1"/>
  <c r="R2848" i="1"/>
  <c r="S2848" i="1" s="1"/>
  <c r="Q2553" i="1"/>
  <c r="S2553" i="1" s="1"/>
  <c r="Q3827" i="1"/>
  <c r="R3972" i="1"/>
  <c r="S3972" i="1" s="1"/>
  <c r="Q4045" i="1"/>
  <c r="S4045" i="1" s="1"/>
  <c r="R3971" i="1"/>
  <c r="S3971" i="1" s="1"/>
  <c r="R4481" i="1"/>
  <c r="S4481" i="1" s="1"/>
  <c r="R4278" i="1"/>
  <c r="S4278" i="1" s="1"/>
  <c r="R4616" i="1"/>
  <c r="S4616" i="1" s="1"/>
  <c r="Q4450" i="1"/>
  <c r="S4450" i="1" s="1"/>
  <c r="R2167" i="1"/>
  <c r="R3715" i="1"/>
  <c r="R4266" i="1"/>
  <c r="S4266" i="1" s="1"/>
  <c r="Q4295" i="1"/>
  <c r="S4295" i="1" s="1"/>
  <c r="Q4471" i="1"/>
  <c r="S4471" i="1" s="1"/>
  <c r="Q3114" i="1"/>
  <c r="S3114" i="1" s="1"/>
  <c r="R3819" i="1"/>
  <c r="Q3187" i="1"/>
  <c r="R3977" i="1"/>
  <c r="S3977" i="1" s="1"/>
  <c r="R3883" i="1"/>
  <c r="R4215" i="1"/>
  <c r="S4215" i="1" s="1"/>
  <c r="R4254" i="1"/>
  <c r="R4282" i="1"/>
  <c r="S4282" i="1" s="1"/>
  <c r="R4440" i="1"/>
  <c r="S4440" i="1" s="1"/>
  <c r="R4550" i="1"/>
  <c r="Q4550" i="1"/>
  <c r="R4622" i="1"/>
  <c r="Q4622" i="1"/>
  <c r="R4590" i="1"/>
  <c r="Q4590" i="1"/>
  <c r="R4600" i="1"/>
  <c r="S4600" i="1" s="1"/>
  <c r="R1650" i="1"/>
  <c r="S1650" i="1" s="1"/>
  <c r="R2197" i="1"/>
  <c r="Q2235" i="1"/>
  <c r="Q3754" i="1"/>
  <c r="Q3548" i="1"/>
  <c r="Q4359" i="1"/>
  <c r="S4359" i="1" s="1"/>
  <c r="R4511" i="1"/>
  <c r="S4511" i="1" s="1"/>
  <c r="R4638" i="1"/>
  <c r="Q4638" i="1"/>
  <c r="Q4606" i="1"/>
  <c r="R4606" i="1"/>
  <c r="Q4528" i="1"/>
  <c r="S4528" i="1" s="1"/>
  <c r="R4582" i="1"/>
  <c r="Q4582" i="1"/>
  <c r="R4630" i="1"/>
  <c r="Q4630" i="1"/>
  <c r="Q2944" i="1"/>
  <c r="S2944" i="1" s="1"/>
  <c r="R2933" i="1"/>
  <c r="S2933" i="1" s="1"/>
  <c r="Q3302" i="1"/>
  <c r="Q4009" i="1"/>
  <c r="Q4054" i="1"/>
  <c r="S4054" i="1" s="1"/>
  <c r="Q4132" i="1"/>
  <c r="S4132" i="1" s="1"/>
  <c r="Q4191" i="1"/>
  <c r="S4191" i="1" s="1"/>
  <c r="R4646" i="1"/>
  <c r="Q4646" i="1"/>
  <c r="R4560" i="1"/>
  <c r="S4560" i="1" s="1"/>
  <c r="R4624" i="1"/>
  <c r="S4624" i="1" s="1"/>
  <c r="R4394" i="1"/>
  <c r="S4394" i="1" s="1"/>
  <c r="Q2528" i="1"/>
  <c r="S2528" i="1" s="1"/>
  <c r="R2344" i="1"/>
  <c r="S2344" i="1" s="1"/>
  <c r="R3911" i="1"/>
  <c r="Q4193" i="1"/>
  <c r="S4193" i="1" s="1"/>
  <c r="Q4260" i="1"/>
  <c r="Q4270" i="1"/>
  <c r="S4270" i="1" s="1"/>
  <c r="Q4472" i="1"/>
  <c r="S4472" i="1" s="1"/>
  <c r="R4614" i="1"/>
  <c r="Q4614" i="1"/>
  <c r="R4526" i="1"/>
  <c r="Q4526" i="1"/>
  <c r="R4418" i="1"/>
  <c r="S4418" i="1" s="1"/>
  <c r="Q2248" i="1"/>
  <c r="Q3728" i="1"/>
  <c r="R3644" i="1"/>
  <c r="Q3891" i="1"/>
  <c r="R4211" i="1"/>
  <c r="S4211" i="1" s="1"/>
  <c r="R4498" i="1"/>
  <c r="S4498" i="1" s="1"/>
  <c r="R4558" i="1"/>
  <c r="Q4558" i="1"/>
  <c r="R4534" i="1"/>
  <c r="Q4534" i="1"/>
  <c r="Q4592" i="1"/>
  <c r="S4592" i="1" s="1"/>
  <c r="R4268" i="1"/>
  <c r="S4268" i="1" s="1"/>
  <c r="Q1562" i="1"/>
  <c r="Q3552" i="1"/>
  <c r="Q3704" i="1"/>
  <c r="Q3793" i="1"/>
  <c r="R3990" i="1"/>
  <c r="R4048" i="1"/>
  <c r="S4048" i="1" s="1"/>
  <c r="Q4164" i="1"/>
  <c r="S4164" i="1" s="1"/>
  <c r="Q4152" i="1"/>
  <c r="S4152" i="1" s="1"/>
  <c r="R4383" i="1"/>
  <c r="S4383" i="1" s="1"/>
  <c r="R4317" i="1"/>
  <c r="S4317" i="1" s="1"/>
  <c r="R4358" i="1"/>
  <c r="S4358" i="1" s="1"/>
  <c r="Q4333" i="1"/>
  <c r="S4333" i="1" s="1"/>
  <c r="Q4489" i="1"/>
  <c r="S4489" i="1" s="1"/>
  <c r="Q4509" i="1"/>
  <c r="S4509" i="1" s="1"/>
  <c r="Q4513" i="1"/>
  <c r="S4513" i="1" s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R4598" i="1"/>
  <c r="Q4598" i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R3750" i="1"/>
  <c r="Q3784" i="1"/>
  <c r="Q3963" i="1"/>
  <c r="S3963" i="1" s="1"/>
  <c r="R3914" i="1"/>
  <c r="R4002" i="1"/>
  <c r="R4298" i="1"/>
  <c r="S4298" i="1" s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R3680" i="1"/>
  <c r="Q3917" i="1"/>
  <c r="S3917" i="1" s="1"/>
  <c r="R4338" i="1"/>
  <c r="S4338" i="1" s="1"/>
  <c r="R4341" i="1"/>
  <c r="S4341" i="1" s="1"/>
  <c r="R4307" i="1"/>
  <c r="S4307" i="1" s="1"/>
  <c r="Q4365" i="1"/>
  <c r="S4365" i="1" s="1"/>
  <c r="R4391" i="1"/>
  <c r="S4391" i="1" s="1"/>
  <c r="R2296" i="1"/>
  <c r="S2296" i="1" s="1"/>
  <c r="R3375" i="1"/>
  <c r="R3571" i="1"/>
  <c r="Q3317" i="1"/>
  <c r="R3887" i="1"/>
  <c r="R4047" i="1"/>
  <c r="S4047" i="1" s="1"/>
  <c r="R4174" i="1"/>
  <c r="S4174" i="1" s="1"/>
  <c r="R4493" i="1"/>
  <c r="S4493" i="1" s="1"/>
  <c r="Q4417" i="1"/>
  <c r="S4417" i="1" s="1"/>
  <c r="Q2229" i="1"/>
  <c r="R3061" i="1"/>
  <c r="S3061" i="1" s="1"/>
  <c r="Q3171" i="1"/>
  <c r="R3260" i="1"/>
  <c r="Q3461" i="1"/>
  <c r="Q3674" i="1"/>
  <c r="Q3591" i="1"/>
  <c r="Q3949" i="1"/>
  <c r="S3949" i="1" s="1"/>
  <c r="R4103" i="1"/>
  <c r="S4103" i="1" s="1"/>
  <c r="R4036" i="1"/>
  <c r="R4203" i="1"/>
  <c r="S4203" i="1" s="1"/>
  <c r="R4286" i="1"/>
  <c r="S4286" i="1" s="1"/>
  <c r="Q2271" i="1"/>
  <c r="S2271" i="1" s="1"/>
  <c r="Q3410" i="1"/>
  <c r="Q3452" i="1"/>
  <c r="Q3671" i="1"/>
  <c r="Q3824" i="1"/>
  <c r="Q3862" i="1"/>
  <c r="R4209" i="1"/>
  <c r="S4209" i="1" s="1"/>
  <c r="Q4217" i="1"/>
  <c r="S4217" i="1" s="1"/>
  <c r="Q4261" i="1"/>
  <c r="Q4265" i="1"/>
  <c r="S4265" i="1" s="1"/>
  <c r="R4449" i="1"/>
  <c r="S4449" i="1" s="1"/>
  <c r="R2479" i="1"/>
  <c r="S2479" i="1" s="1"/>
  <c r="R2131" i="1"/>
  <c r="R2520" i="1"/>
  <c r="S2520" i="1" s="1"/>
  <c r="Q3744" i="1"/>
  <c r="R3575" i="1"/>
  <c r="Q4091" i="1"/>
  <c r="S4091" i="1" s="1"/>
  <c r="Q4156" i="1"/>
  <c r="S4156" i="1" s="1"/>
  <c r="Q4255" i="1"/>
  <c r="R4313" i="1"/>
  <c r="S4313" i="1" s="1"/>
  <c r="Q4480" i="1"/>
  <c r="S4480" i="1" s="1"/>
  <c r="R4318" i="1"/>
  <c r="S4318" i="1" s="1"/>
  <c r="R4422" i="1"/>
  <c r="Q4422" i="1"/>
  <c r="R4401" i="1"/>
  <c r="Q4401" i="1"/>
  <c r="R4393" i="1"/>
  <c r="Q4393" i="1"/>
  <c r="Q4465" i="1"/>
  <c r="S4465" i="1" s="1"/>
  <c r="Q2981" i="1"/>
  <c r="S2981" i="1" s="1"/>
  <c r="R3743" i="1"/>
  <c r="R3768" i="1"/>
  <c r="R3627" i="1"/>
  <c r="R3602" i="1"/>
  <c r="R4319" i="1"/>
  <c r="S4319" i="1" s="1"/>
  <c r="Q4473" i="1"/>
  <c r="S4473" i="1" s="1"/>
  <c r="R4441" i="1"/>
  <c r="Q4441" i="1"/>
  <c r="R4382" i="1"/>
  <c r="S4382" i="1" s="1"/>
  <c r="Q3618" i="1"/>
  <c r="R4007" i="1"/>
  <c r="Q3962" i="1"/>
  <c r="S3962" i="1" s="1"/>
  <c r="R3950" i="1"/>
  <c r="S3950" i="1" s="1"/>
  <c r="Q4042" i="1"/>
  <c r="R4137" i="1"/>
  <c r="S4137" i="1" s="1"/>
  <c r="Q4201" i="1"/>
  <c r="S4201" i="1" s="1"/>
  <c r="R4297" i="1"/>
  <c r="S4297" i="1" s="1"/>
  <c r="Q4263" i="1"/>
  <c r="S4263" i="1" s="1"/>
  <c r="Q3762" i="1"/>
  <c r="Q3908" i="1"/>
  <c r="R4106" i="1"/>
  <c r="S4106" i="1" s="1"/>
  <c r="R4398" i="1"/>
  <c r="Q4398" i="1"/>
  <c r="R4432" i="1"/>
  <c r="S4432" i="1" s="1"/>
  <c r="R4496" i="1"/>
  <c r="S4496" i="1" s="1"/>
  <c r="R4430" i="1"/>
  <c r="Q4430" i="1"/>
  <c r="R2789" i="1"/>
  <c r="Q4036" i="1"/>
  <c r="R3874" i="1"/>
  <c r="R4129" i="1"/>
  <c r="S4129" i="1" s="1"/>
  <c r="R4243" i="1"/>
  <c r="Q4377" i="1"/>
  <c r="S4377" i="1" s="1"/>
  <c r="R4345" i="1"/>
  <c r="S4345" i="1" s="1"/>
  <c r="R4462" i="1"/>
  <c r="Q4462" i="1"/>
  <c r="Q4464" i="1"/>
  <c r="S4464" i="1" s="1"/>
  <c r="R4448" i="1"/>
  <c r="S4448" i="1" s="1"/>
  <c r="R4512" i="1"/>
  <c r="S4512" i="1" s="1"/>
  <c r="R4279" i="1"/>
  <c r="S4279" i="1" s="1"/>
  <c r="Q3263" i="1"/>
  <c r="Q3689" i="1"/>
  <c r="Q4022" i="1"/>
  <c r="R4004" i="1"/>
  <c r="Q4122" i="1"/>
  <c r="S4122" i="1" s="1"/>
  <c r="Q4253" i="1"/>
  <c r="Q4240" i="1"/>
  <c r="R4330" i="1"/>
  <c r="S4330" i="1" s="1"/>
  <c r="R4406" i="1"/>
  <c r="Q4406" i="1"/>
  <c r="R4494" i="1"/>
  <c r="Q4494" i="1"/>
  <c r="Q4414" i="1"/>
  <c r="R4414" i="1"/>
  <c r="R4291" i="1"/>
  <c r="S4291" i="1" s="1"/>
  <c r="Q4287" i="1"/>
  <c r="S4287" i="1" s="1"/>
  <c r="Q1291" i="1"/>
  <c r="S1291" i="1" s="1"/>
  <c r="Q4105" i="1"/>
  <c r="S4105" i="1" s="1"/>
  <c r="Q3993" i="1"/>
  <c r="R4438" i="1"/>
  <c r="Q4438" i="1"/>
  <c r="Q4375" i="1"/>
  <c r="S4375" i="1" s="1"/>
  <c r="R4446" i="1"/>
  <c r="Q4446" i="1"/>
  <c r="R4311" i="1"/>
  <c r="S4311" i="1" s="1"/>
  <c r="Q2823" i="1"/>
  <c r="R3755" i="1"/>
  <c r="Q3868" i="1"/>
  <c r="Q3916" i="1"/>
  <c r="S3916" i="1" s="1"/>
  <c r="Q4092" i="1"/>
  <c r="S4092" i="1" s="1"/>
  <c r="Q4351" i="1"/>
  <c r="S4351" i="1" s="1"/>
  <c r="R4470" i="1"/>
  <c r="Q4470" i="1"/>
  <c r="Q4478" i="1"/>
  <c r="R4478" i="1"/>
  <c r="Q4331" i="1"/>
  <c r="S4331" i="1" s="1"/>
  <c r="R2437" i="1"/>
  <c r="Q2251" i="1"/>
  <c r="Q2417" i="1"/>
  <c r="Q3918" i="1"/>
  <c r="S3918" i="1" s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S3973" i="1" s="1"/>
  <c r="Q4081" i="1"/>
  <c r="S4081" i="1" s="1"/>
  <c r="Q4075" i="1"/>
  <c r="S4075" i="1" s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Q3475" i="1"/>
  <c r="Q3668" i="1"/>
  <c r="R3943" i="1"/>
  <c r="S3943" i="1" s="1"/>
  <c r="R3879" i="1"/>
  <c r="Q3998" i="1"/>
  <c r="R3994" i="1"/>
  <c r="R4185" i="1"/>
  <c r="S4185" i="1" s="1"/>
  <c r="Q4241" i="1"/>
  <c r="R4369" i="1"/>
  <c r="S4369" i="1" s="1"/>
  <c r="R2600" i="1"/>
  <c r="R2256" i="1"/>
  <c r="S2256" i="1" s="1"/>
  <c r="R3477" i="1"/>
  <c r="Q2264" i="1"/>
  <c r="S2264" i="1" s="1"/>
  <c r="Q3760" i="1"/>
  <c r="Q3672" i="1"/>
  <c r="R3658" i="1"/>
  <c r="R3544" i="1"/>
  <c r="Q3965" i="1"/>
  <c r="S3965" i="1" s="1"/>
  <c r="R3975" i="1"/>
  <c r="S3975" i="1" s="1"/>
  <c r="Q3983" i="1"/>
  <c r="R4242" i="1"/>
  <c r="R4281" i="1"/>
  <c r="S4281" i="1" s="1"/>
  <c r="R2376" i="1"/>
  <c r="S2376" i="1" s="1"/>
  <c r="R2359" i="1"/>
  <c r="S2359" i="1" s="1"/>
  <c r="Q2287" i="1"/>
  <c r="S2287" i="1" s="1"/>
  <c r="R2281" i="1"/>
  <c r="S2281" i="1" s="1"/>
  <c r="R3956" i="1"/>
  <c r="S3956" i="1" s="1"/>
  <c r="Q4062" i="1"/>
  <c r="S4062" i="1" s="1"/>
  <c r="Q3870" i="1"/>
  <c r="R3929" i="1"/>
  <c r="S3929" i="1" s="1"/>
  <c r="Q3992" i="1"/>
  <c r="R4060" i="1"/>
  <c r="S4060" i="1" s="1"/>
  <c r="R4361" i="1"/>
  <c r="S4361" i="1" s="1"/>
  <c r="R2673" i="1"/>
  <c r="S2673" i="1" s="1"/>
  <c r="Q3698" i="1"/>
  <c r="Q3560" i="1"/>
  <c r="R3406" i="1"/>
  <c r="Q3659" i="1"/>
  <c r="R2805" i="1"/>
  <c r="R2599" i="1"/>
  <c r="Q2569" i="1"/>
  <c r="S2569" i="1" s="1"/>
  <c r="R4026" i="1"/>
  <c r="R4114" i="1"/>
  <c r="S4114" i="1" s="1"/>
  <c r="Q1713" i="1"/>
  <c r="R2613" i="1"/>
  <c r="R3285" i="1"/>
  <c r="Q3657" i="1"/>
  <c r="Q3228" i="1"/>
  <c r="R3515" i="1"/>
  <c r="Q4113" i="1"/>
  <c r="S4113" i="1" s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R3982" i="1"/>
  <c r="R3991" i="1"/>
  <c r="R4027" i="1"/>
  <c r="Q1600" i="1"/>
  <c r="S1600" i="1" s="1"/>
  <c r="R3966" i="1"/>
  <c r="S3966" i="1" s="1"/>
  <c r="Q4228" i="1"/>
  <c r="S4228" i="1" s="1"/>
  <c r="R4161" i="1"/>
  <c r="S4161" i="1" s="1"/>
  <c r="R4272" i="1"/>
  <c r="Q4272" i="1"/>
  <c r="Q4304" i="1"/>
  <c r="R4304" i="1"/>
  <c r="R4336" i="1"/>
  <c r="Q4336" i="1"/>
  <c r="Q4368" i="1"/>
  <c r="R4368" i="1"/>
  <c r="R2467" i="1"/>
  <c r="S2467" i="1" s="1"/>
  <c r="R3901" i="1"/>
  <c r="R3978" i="1"/>
  <c r="S3978" i="1" s="1"/>
  <c r="R4200" i="1"/>
  <c r="S4200" i="1" s="1"/>
  <c r="Q4169" i="1"/>
  <c r="S4169" i="1" s="1"/>
  <c r="Q2397" i="1"/>
  <c r="Q3343" i="1"/>
  <c r="Q3198" i="1"/>
  <c r="Q3711" i="1"/>
  <c r="Q3690" i="1"/>
  <c r="R3699" i="1"/>
  <c r="Q3351" i="1"/>
  <c r="Q3536" i="1"/>
  <c r="R4031" i="1"/>
  <c r="Q3968" i="1"/>
  <c r="S3968" i="1" s="1"/>
  <c r="Q3109" i="1"/>
  <c r="S3109" i="1" s="1"/>
  <c r="R3069" i="1"/>
  <c r="S3069" i="1" s="1"/>
  <c r="R3214" i="1"/>
  <c r="Q3292" i="1"/>
  <c r="R3365" i="1"/>
  <c r="Q3542" i="1"/>
  <c r="Q3780" i="1"/>
  <c r="R3713" i="1"/>
  <c r="R3520" i="1"/>
  <c r="Q3809" i="1"/>
  <c r="R3799" i="1"/>
  <c r="R3745" i="1"/>
  <c r="R3763" i="1"/>
  <c r="Q3842" i="1"/>
  <c r="Q3903" i="1"/>
  <c r="R3719" i="1"/>
  <c r="R4039" i="1"/>
  <c r="Q4043" i="1"/>
  <c r="Q4090" i="1"/>
  <c r="S4090" i="1" s="1"/>
  <c r="R3906" i="1"/>
  <c r="Q4188" i="1"/>
  <c r="S4188" i="1" s="1"/>
  <c r="R4083" i="1"/>
  <c r="S4083" i="1" s="1"/>
  <c r="Q4225" i="1"/>
  <c r="S4225" i="1" s="1"/>
  <c r="R4259" i="1"/>
  <c r="Q4259" i="1"/>
  <c r="R1191" i="1"/>
  <c r="R2559" i="1"/>
  <c r="S2559" i="1" s="1"/>
  <c r="Q3202" i="1"/>
  <c r="R3276" i="1"/>
  <c r="R2889" i="1"/>
  <c r="S2889" i="1" s="1"/>
  <c r="Q3007" i="1"/>
  <c r="R2530" i="1"/>
  <c r="R2202" i="1"/>
  <c r="Q2394" i="1"/>
  <c r="R2466" i="1"/>
  <c r="Q3736" i="1"/>
  <c r="Q3682" i="1"/>
  <c r="Q3851" i="1"/>
  <c r="Q3636" i="1"/>
  <c r="Q3925" i="1"/>
  <c r="S3925" i="1" s="1"/>
  <c r="R3954" i="1"/>
  <c r="S3954" i="1" s="1"/>
  <c r="R3565" i="1"/>
  <c r="R4095" i="1"/>
  <c r="S4095" i="1" s="1"/>
  <c r="R3996" i="1"/>
  <c r="R4138" i="1"/>
  <c r="S4138" i="1" s="1"/>
  <c r="Q4194" i="1"/>
  <c r="S4194" i="1" s="1"/>
  <c r="Q3988" i="1"/>
  <c r="R4218" i="1"/>
  <c r="S4218" i="1" s="1"/>
  <c r="Q2143" i="1"/>
  <c r="Q2488" i="1"/>
  <c r="S2488" i="1" s="1"/>
  <c r="R2232" i="1"/>
  <c r="Q2335" i="1"/>
  <c r="S2335" i="1" s="1"/>
  <c r="Q2759" i="1"/>
  <c r="S2759" i="1" s="1"/>
  <c r="R2801" i="1"/>
  <c r="Q3221" i="1"/>
  <c r="R3226" i="1"/>
  <c r="R3407" i="1"/>
  <c r="Q3561" i="1"/>
  <c r="Q3808" i="1"/>
  <c r="R3471" i="1"/>
  <c r="R3319" i="1"/>
  <c r="Q3341" i="1"/>
  <c r="R3670" i="1"/>
  <c r="Q3919" i="1"/>
  <c r="S3919" i="1" s="1"/>
  <c r="Q3652" i="1"/>
  <c r="R3921" i="1"/>
  <c r="S3921" i="1" s="1"/>
  <c r="Q4059" i="1"/>
  <c r="S4059" i="1" s="1"/>
  <c r="Q4028" i="1"/>
  <c r="Q4068" i="1"/>
  <c r="S4068" i="1" s="1"/>
  <c r="Q4160" i="1"/>
  <c r="S4160" i="1" s="1"/>
  <c r="R1781" i="1"/>
  <c r="Q2747" i="1"/>
  <c r="S2747" i="1" s="1"/>
  <c r="Q2533" i="1"/>
  <c r="S2533" i="1" s="1"/>
  <c r="R2272" i="1"/>
  <c r="S2272" i="1" s="1"/>
  <c r="R2816" i="1"/>
  <c r="R3004" i="1"/>
  <c r="S3004" i="1" s="1"/>
  <c r="Q2265" i="1"/>
  <c r="S2265" i="1" s="1"/>
  <c r="Q3495" i="1"/>
  <c r="R3269" i="1"/>
  <c r="Q3492" i="1"/>
  <c r="R3841" i="1"/>
  <c r="Q3727" i="1"/>
  <c r="R3374" i="1"/>
  <c r="R3553" i="1"/>
  <c r="Q3601" i="1"/>
  <c r="Q3667" i="1"/>
  <c r="Q3853" i="1"/>
  <c r="Q3876" i="1"/>
  <c r="R3910" i="1"/>
  <c r="Q4099" i="1"/>
  <c r="S4099" i="1" s="1"/>
  <c r="Q3948" i="1"/>
  <c r="S3948" i="1" s="1"/>
  <c r="R3626" i="1"/>
  <c r="Q4063" i="1"/>
  <c r="S4063" i="1" s="1"/>
  <c r="Q3886" i="1"/>
  <c r="R4049" i="1"/>
  <c r="S4049" i="1" s="1"/>
  <c r="R2369" i="1"/>
  <c r="S2369" i="1" s="1"/>
  <c r="R2512" i="1"/>
  <c r="S2512" i="1" s="1"/>
  <c r="R2400" i="1"/>
  <c r="Q2233" i="1"/>
  <c r="R3274" i="1"/>
  <c r="Q3358" i="1"/>
  <c r="Q2509" i="1"/>
  <c r="S2509" i="1" s="1"/>
  <c r="R3412" i="1"/>
  <c r="R2648" i="1"/>
  <c r="S2648" i="1" s="1"/>
  <c r="Q3607" i="1"/>
  <c r="R3836" i="1"/>
  <c r="R3562" i="1"/>
  <c r="R3597" i="1"/>
  <c r="Q3871" i="1"/>
  <c r="Q3941" i="1"/>
  <c r="S3941" i="1" s="1"/>
  <c r="Q3892" i="1"/>
  <c r="Q4055" i="1"/>
  <c r="S4055" i="1" s="1"/>
  <c r="R4040" i="1"/>
  <c r="R4210" i="1"/>
  <c r="S4210" i="1" s="1"/>
  <c r="Q4216" i="1"/>
  <c r="R4216" i="1"/>
  <c r="R4136" i="1"/>
  <c r="Q4136" i="1"/>
  <c r="R1799" i="1"/>
  <c r="S1799" i="1" s="1"/>
  <c r="Q2535" i="1"/>
  <c r="S2535" i="1" s="1"/>
  <c r="R2587" i="1"/>
  <c r="R2917" i="1"/>
  <c r="S2917" i="1" s="1"/>
  <c r="R3282" i="1"/>
  <c r="Q3444" i="1"/>
  <c r="Q3681" i="1"/>
  <c r="R3605" i="1"/>
  <c r="Q3723" i="1"/>
  <c r="R3761" i="1"/>
  <c r="R4051" i="1"/>
  <c r="S4051" i="1" s="1"/>
  <c r="R4224" i="1"/>
  <c r="S4224" i="1" s="1"/>
  <c r="R4232" i="1"/>
  <c r="S4232" i="1" s="1"/>
  <c r="Q2787" i="1"/>
  <c r="R3125" i="1"/>
  <c r="S3125" i="1" s="1"/>
  <c r="Q3286" i="1"/>
  <c r="R3391" i="1"/>
  <c r="Q3213" i="1"/>
  <c r="Q2541" i="1"/>
  <c r="S2541" i="1" s="1"/>
  <c r="Q2914" i="1"/>
  <c r="R3043" i="1"/>
  <c r="R3191" i="1"/>
  <c r="R3584" i="1"/>
  <c r="Q3714" i="1"/>
  <c r="Q3783" i="1"/>
  <c r="Q3596" i="1"/>
  <c r="Q3855" i="1"/>
  <c r="Q3421" i="1"/>
  <c r="R4065" i="1"/>
  <c r="S4065" i="1" s="1"/>
  <c r="R3335" i="1"/>
  <c r="R4249" i="1"/>
  <c r="R4250" i="1"/>
  <c r="Q2431" i="1"/>
  <c r="R2360" i="1"/>
  <c r="S2360" i="1" s="1"/>
  <c r="R2241" i="1"/>
  <c r="Q2211" i="1"/>
  <c r="Q2537" i="1"/>
  <c r="S2537" i="1" s="1"/>
  <c r="Q2906" i="1"/>
  <c r="S2906" i="1" s="1"/>
  <c r="Q3316" i="1"/>
  <c r="Q3396" i="1"/>
  <c r="Q2843" i="1"/>
  <c r="R3091" i="1"/>
  <c r="Q3300" i="1"/>
  <c r="Q2203" i="1"/>
  <c r="Q3615" i="1"/>
  <c r="Q3843" i="1"/>
  <c r="R3757" i="1"/>
  <c r="Q4003" i="1"/>
  <c r="R4012" i="1"/>
  <c r="Q4172" i="1"/>
  <c r="S4172" i="1" s="1"/>
  <c r="R4166" i="1"/>
  <c r="S4166" i="1" s="1"/>
  <c r="R4226" i="1"/>
  <c r="S4226" i="1" s="1"/>
  <c r="Q1340" i="1"/>
  <c r="R2603" i="1"/>
  <c r="Q3133" i="1"/>
  <c r="S3133" i="1" s="1"/>
  <c r="Q2347" i="1"/>
  <c r="S2347" i="1" s="1"/>
  <c r="Q3278" i="1"/>
  <c r="R3437" i="1"/>
  <c r="R3555" i="1"/>
  <c r="R2856" i="1"/>
  <c r="S2856" i="1" s="1"/>
  <c r="R3721" i="1"/>
  <c r="R3840" i="1"/>
  <c r="R3976" i="1"/>
  <c r="R4058" i="1"/>
  <c r="S4058" i="1" s="1"/>
  <c r="Q4177" i="1"/>
  <c r="S4177" i="1" s="1"/>
  <c r="R4257" i="1"/>
  <c r="Q4258" i="1"/>
  <c r="R2480" i="1"/>
  <c r="S2480" i="1" s="1"/>
  <c r="Q2392" i="1"/>
  <c r="Q3241" i="1"/>
  <c r="R3222" i="1"/>
  <c r="Q3608" i="1"/>
  <c r="Q3547" i="1"/>
  <c r="R3564" i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R2693" i="1"/>
  <c r="S2693" i="1" s="1"/>
  <c r="Q3395" i="1"/>
  <c r="R3277" i="1"/>
  <c r="Q2209" i="1"/>
  <c r="R3450" i="1"/>
  <c r="Q3791" i="1"/>
  <c r="R3460" i="1"/>
  <c r="R4071" i="1"/>
  <c r="S4071" i="1" s="1"/>
  <c r="Q4027" i="1"/>
  <c r="Q3898" i="1"/>
  <c r="R4154" i="1"/>
  <c r="Q4154" i="1"/>
  <c r="R4236" i="1"/>
  <c r="Q2104" i="1"/>
  <c r="Q2671" i="1"/>
  <c r="S2671" i="1" s="1"/>
  <c r="Q3175" i="1"/>
  <c r="Q3575" i="1"/>
  <c r="Q3576" i="1"/>
  <c r="Q3942" i="1"/>
  <c r="S3942" i="1" s="1"/>
  <c r="R3995" i="1"/>
  <c r="R2616" i="1"/>
  <c r="R2217" i="1"/>
  <c r="Q3826" i="1"/>
  <c r="R3986" i="1"/>
  <c r="Q2815" i="1"/>
  <c r="R2490" i="1"/>
  <c r="S2490" i="1" s="1"/>
  <c r="R2633" i="1"/>
  <c r="Q3196" i="1"/>
  <c r="Q3498" i="1"/>
  <c r="R3642" i="1"/>
  <c r="Q3752" i="1"/>
  <c r="R3673" i="1"/>
  <c r="Q3578" i="1"/>
  <c r="Q3624" i="1"/>
  <c r="Q3869" i="1"/>
  <c r="Q3610" i="1"/>
  <c r="Q3884" i="1"/>
  <c r="Q4078" i="1"/>
  <c r="S4078" i="1" s="1"/>
  <c r="Q3922" i="1"/>
  <c r="S3922" i="1" s="1"/>
  <c r="Q4001" i="1"/>
  <c r="Q4198" i="1"/>
  <c r="R4198" i="1"/>
  <c r="Q2685" i="1"/>
  <c r="S2685" i="1" s="1"/>
  <c r="Q2861" i="1"/>
  <c r="S2861" i="1" s="1"/>
  <c r="R3399" i="1"/>
  <c r="R3779" i="1"/>
  <c r="Q3612" i="1"/>
  <c r="Q3932" i="1"/>
  <c r="S3932" i="1" s="1"/>
  <c r="R3937" i="1"/>
  <c r="S3937" i="1" s="1"/>
  <c r="R4087" i="1"/>
  <c r="S4087" i="1" s="1"/>
  <c r="Q4017" i="1"/>
  <c r="Q4182" i="1"/>
  <c r="R4182" i="1"/>
  <c r="R1088" i="1"/>
  <c r="S1088" i="1" s="1"/>
  <c r="Q2504" i="1"/>
  <c r="S2504" i="1" s="1"/>
  <c r="R2719" i="1"/>
  <c r="S2719" i="1" s="1"/>
  <c r="R2355" i="1"/>
  <c r="S2355" i="1" s="1"/>
  <c r="R2761" i="1"/>
  <c r="S2761" i="1" s="1"/>
  <c r="Q3414" i="1"/>
  <c r="Q3500" i="1"/>
  <c r="R3381" i="1"/>
  <c r="Q3924" i="1"/>
  <c r="S3924" i="1" s="1"/>
  <c r="R3970" i="1"/>
  <c r="S3970" i="1" s="1"/>
  <c r="Q1329" i="1"/>
  <c r="Q2336" i="1"/>
  <c r="S2336" i="1" s="1"/>
  <c r="R3294" i="1"/>
  <c r="Q3389" i="1"/>
  <c r="Q3619" i="1"/>
  <c r="R3284" i="1"/>
  <c r="R3611" i="1"/>
  <c r="Q3811" i="1"/>
  <c r="R3357" i="1"/>
  <c r="Q3935" i="1"/>
  <c r="S3935" i="1" s="1"/>
  <c r="Q3388" i="1"/>
  <c r="Q3778" i="1"/>
  <c r="R4015" i="1"/>
  <c r="Q3985" i="1"/>
  <c r="Q2751" i="1"/>
  <c r="S2751" i="1" s="1"/>
  <c r="R2215" i="1"/>
  <c r="R3093" i="1"/>
  <c r="S3093" i="1" s="1"/>
  <c r="Q3445" i="1"/>
  <c r="Q3462" i="1"/>
  <c r="Q3585" i="1"/>
  <c r="Q4070" i="1"/>
  <c r="S4070" i="1" s="1"/>
  <c r="R3938" i="1"/>
  <c r="S3938" i="1" s="1"/>
  <c r="Q4073" i="1"/>
  <c r="S4073" i="1" s="1"/>
  <c r="Q3995" i="1"/>
  <c r="Q4142" i="1"/>
  <c r="R4142" i="1"/>
  <c r="Q4126" i="1"/>
  <c r="R4126" i="1"/>
  <c r="Q1968" i="1"/>
  <c r="R2506" i="1"/>
  <c r="S2506" i="1" s="1"/>
  <c r="Q2275" i="1"/>
  <c r="S2275" i="1" s="1"/>
  <c r="R2592" i="1"/>
  <c r="R3156" i="1"/>
  <c r="S3156" i="1" s="1"/>
  <c r="Q2395" i="1"/>
  <c r="R3454" i="1"/>
  <c r="R3569" i="1"/>
  <c r="R3959" i="1"/>
  <c r="S3959" i="1" s="1"/>
  <c r="R3961" i="1"/>
  <c r="S3961" i="1" s="1"/>
  <c r="Q4014" i="1"/>
  <c r="Q4134" i="1"/>
  <c r="R4134" i="1"/>
  <c r="Q4110" i="1"/>
  <c r="R4110" i="1"/>
  <c r="R3356" i="1"/>
  <c r="Q3530" i="1"/>
  <c r="Q3604" i="1"/>
  <c r="Q3787" i="1"/>
  <c r="R3430" i="1"/>
  <c r="Q3816" i="1"/>
  <c r="R3864" i="1"/>
  <c r="Q4206" i="1"/>
  <c r="R4206" i="1"/>
  <c r="Q4190" i="1"/>
  <c r="R4190" i="1"/>
  <c r="Q4118" i="1"/>
  <c r="R4118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R3912" i="1"/>
  <c r="R4165" i="1"/>
  <c r="Q4165" i="1"/>
  <c r="R4229" i="1"/>
  <c r="Q4229" i="1"/>
  <c r="R4102" i="1"/>
  <c r="R4109" i="1"/>
  <c r="Q4109" i="1"/>
  <c r="R4173" i="1"/>
  <c r="Q4173" i="1"/>
  <c r="R4033" i="1"/>
  <c r="R3691" i="1"/>
  <c r="R4117" i="1"/>
  <c r="Q4117" i="1"/>
  <c r="R4181" i="1"/>
  <c r="Q4181" i="1"/>
  <c r="R4125" i="1"/>
  <c r="Q4125" i="1"/>
  <c r="R4189" i="1"/>
  <c r="Q4189" i="1"/>
  <c r="Q2223" i="1"/>
  <c r="R2249" i="1"/>
  <c r="Q2450" i="1"/>
  <c r="Q3262" i="1"/>
  <c r="R3439" i="1"/>
  <c r="Q2416" i="1"/>
  <c r="Q3514" i="1"/>
  <c r="Q3832" i="1"/>
  <c r="Q3648" i="1"/>
  <c r="R3688" i="1"/>
  <c r="Q3933" i="1"/>
  <c r="S3933" i="1" s="1"/>
  <c r="Q3733" i="1"/>
  <c r="R3817" i="1"/>
  <c r="Q3594" i="1"/>
  <c r="R3388" i="1"/>
  <c r="Q3503" i="1"/>
  <c r="R3349" i="1"/>
  <c r="Q3603" i="1"/>
  <c r="Q3220" i="1"/>
  <c r="R3720" i="1"/>
  <c r="Q2163" i="1"/>
  <c r="R3094" i="1"/>
  <c r="S3094" i="1" s="1"/>
  <c r="R2547" i="1"/>
  <c r="S2547" i="1" s="1"/>
  <c r="R3117" i="1"/>
  <c r="S3117" i="1" s="1"/>
  <c r="R2963" i="1"/>
  <c r="Q3107" i="1"/>
  <c r="R3753" i="1"/>
  <c r="R3600" i="1"/>
  <c r="Q3522" i="1"/>
  <c r="R4046" i="1"/>
  <c r="S4046" i="1" s="1"/>
  <c r="R2166" i="1"/>
  <c r="R2394" i="1"/>
  <c r="Q2466" i="1"/>
  <c r="R3625" i="1"/>
  <c r="R3537" i="1"/>
  <c r="R3595" i="1"/>
  <c r="Q3894" i="1"/>
  <c r="R3958" i="1"/>
  <c r="S3958" i="1" s="1"/>
  <c r="Q2817" i="1"/>
  <c r="Q2202" i="1"/>
  <c r="Q2260" i="1"/>
  <c r="S2260" i="1" s="1"/>
  <c r="R3162" i="1"/>
  <c r="Q3423" i="1"/>
  <c r="R3695" i="1"/>
  <c r="R3566" i="1"/>
  <c r="R3920" i="1"/>
  <c r="R3860" i="1"/>
  <c r="R1529" i="1"/>
  <c r="R2689" i="1"/>
  <c r="S2689" i="1" s="1"/>
  <c r="R2777" i="1"/>
  <c r="Q2521" i="1"/>
  <c r="S2521" i="1" s="1"/>
  <c r="R3370" i="1"/>
  <c r="R4108" i="1"/>
  <c r="S4108" i="1" s="1"/>
  <c r="Q2195" i="1"/>
  <c r="Q2629" i="1"/>
  <c r="Q2909" i="1"/>
  <c r="S2909" i="1" s="1"/>
  <c r="Q3494" i="1"/>
  <c r="R3447" i="1"/>
  <c r="R3730" i="1"/>
  <c r="R2721" i="1"/>
  <c r="S2721" i="1" s="1"/>
  <c r="Q2323" i="1"/>
  <c r="S2323" i="1" s="1"/>
  <c r="R2483" i="1"/>
  <c r="S2483" i="1" s="1"/>
  <c r="Q2963" i="1"/>
  <c r="Q2783" i="1"/>
  <c r="Q2373" i="1"/>
  <c r="S2373" i="1" s="1"/>
  <c r="Q3386" i="1"/>
  <c r="Q3635" i="1"/>
  <c r="R3493" i="1"/>
  <c r="R2577" i="1"/>
  <c r="R2325" i="1"/>
  <c r="S2325" i="1" s="1"/>
  <c r="Q2585" i="1"/>
  <c r="Q2407" i="1"/>
  <c r="R2954" i="1"/>
  <c r="S2954" i="1" s="1"/>
  <c r="Q2891" i="1"/>
  <c r="S2891" i="1" s="1"/>
  <c r="Q2827" i="1"/>
  <c r="Q2424" i="1"/>
  <c r="R3438" i="1"/>
  <c r="R3350" i="1"/>
  <c r="R3363" i="1"/>
  <c r="R3327" i="1"/>
  <c r="Q3322" i="1"/>
  <c r="Q3651" i="1"/>
  <c r="R3825" i="1"/>
  <c r="R3543" i="1"/>
  <c r="Q1614" i="1"/>
  <c r="S1614" i="1" s="1"/>
  <c r="R2570" i="1"/>
  <c r="S2570" i="1" s="1"/>
  <c r="Q2439" i="1"/>
  <c r="R3007" i="1"/>
  <c r="Q2530" i="1"/>
  <c r="R3795" i="1"/>
  <c r="R3733" i="1"/>
  <c r="Q3864" i="1"/>
  <c r="R2776" i="1"/>
  <c r="R2210" i="1"/>
  <c r="Q2821" i="1"/>
  <c r="Q2907" i="1"/>
  <c r="Q2489" i="1"/>
  <c r="S2489" i="1" s="1"/>
  <c r="R3382" i="1"/>
  <c r="Q2498" i="1"/>
  <c r="R3207" i="1"/>
  <c r="Q3909" i="1"/>
  <c r="Q1490" i="1"/>
  <c r="S1490" i="1" s="1"/>
  <c r="Q2645" i="1"/>
  <c r="S2645" i="1" s="1"/>
  <c r="Q2261" i="1"/>
  <c r="S2261" i="1" s="1"/>
  <c r="Q2663" i="1"/>
  <c r="S2663" i="1" s="1"/>
  <c r="R2829" i="1"/>
  <c r="Q3478" i="1"/>
  <c r="Q3817" i="1"/>
  <c r="Q3847" i="1"/>
  <c r="R3893" i="1"/>
  <c r="R3881" i="1"/>
  <c r="R2266" i="1"/>
  <c r="S2266" i="1" s="1"/>
  <c r="Q2472" i="1"/>
  <c r="S2472" i="1" s="1"/>
  <c r="R2772" i="1"/>
  <c r="R2315" i="1"/>
  <c r="S2315" i="1" s="1"/>
  <c r="Q2978" i="1"/>
  <c r="R3849" i="1"/>
  <c r="Q3545" i="1"/>
  <c r="Q2327" i="1"/>
  <c r="S2327" i="1" s="1"/>
  <c r="R2949" i="1"/>
  <c r="S2949" i="1" s="1"/>
  <c r="Q3071" i="1"/>
  <c r="R3159" i="1"/>
  <c r="R3188" i="1"/>
  <c r="Q2579" i="1"/>
  <c r="R3655" i="1"/>
  <c r="Q3508" i="1"/>
  <c r="R3272" i="1"/>
  <c r="Q2303" i="1"/>
  <c r="S2303" i="1" s="1"/>
  <c r="R2632" i="1"/>
  <c r="Q2730" i="1"/>
  <c r="S2730" i="1" s="1"/>
  <c r="Q2581" i="1"/>
  <c r="R3123" i="1"/>
  <c r="Q2531" i="1"/>
  <c r="Q3731" i="1"/>
  <c r="Q3587" i="1"/>
  <c r="Q3890" i="1"/>
  <c r="R1509" i="1"/>
  <c r="S1509" i="1" s="1"/>
  <c r="R2545" i="1"/>
  <c r="S2545" i="1" s="1"/>
  <c r="R2687" i="1"/>
  <c r="S2687" i="1" s="1"/>
  <c r="Q2651" i="1"/>
  <c r="S2651" i="1" s="1"/>
  <c r="R3170" i="1"/>
  <c r="R3487" i="1"/>
  <c r="R3234" i="1"/>
  <c r="R3194" i="1"/>
  <c r="Q3775" i="1"/>
  <c r="R3634" i="1"/>
  <c r="R3679" i="1"/>
  <c r="Q2677" i="1"/>
  <c r="S2677" i="1" s="1"/>
  <c r="R2705" i="1"/>
  <c r="S2705" i="1" s="1"/>
  <c r="R2825" i="1"/>
  <c r="R3027" i="1"/>
  <c r="S3027" i="1" s="1"/>
  <c r="R2481" i="1"/>
  <c r="S2481" i="1" s="1"/>
  <c r="R2739" i="1"/>
  <c r="S2739" i="1" s="1"/>
  <c r="Q2567" i="1"/>
  <c r="S2567" i="1" s="1"/>
  <c r="Q2893" i="1"/>
  <c r="S2893" i="1" s="1"/>
  <c r="Q3486" i="1"/>
  <c r="Q3526" i="1"/>
  <c r="Q3617" i="1"/>
  <c r="Q3626" i="1"/>
  <c r="Q3848" i="1"/>
  <c r="Q2440" i="1"/>
  <c r="R2543" i="1"/>
  <c r="S2543" i="1" s="1"/>
  <c r="Q2258" i="1"/>
  <c r="S2258" i="1" s="1"/>
  <c r="R2557" i="1"/>
  <c r="S2557" i="1" s="1"/>
  <c r="R2914" i="1"/>
  <c r="R3002" i="1"/>
  <c r="R3315" i="1"/>
  <c r="R3807" i="1"/>
  <c r="R3238" i="1"/>
  <c r="R3630" i="1"/>
  <c r="Q3372" i="1"/>
  <c r="Q2019" i="1"/>
  <c r="S2019" i="1" s="1"/>
  <c r="Q2703" i="1"/>
  <c r="S2703" i="1" s="1"/>
  <c r="R2378" i="1"/>
  <c r="S2378" i="1" s="1"/>
  <c r="Q2640" i="1"/>
  <c r="S2640" i="1" s="1"/>
  <c r="R2735" i="1"/>
  <c r="S2735" i="1" s="1"/>
  <c r="Q2304" i="1"/>
  <c r="S2304" i="1" s="1"/>
  <c r="R3422" i="1"/>
  <c r="R2833" i="1"/>
  <c r="S2833" i="1" s="1"/>
  <c r="R2539" i="1"/>
  <c r="S2539" i="1" s="1"/>
  <c r="Q2869" i="1"/>
  <c r="S2869" i="1" s="1"/>
  <c r="R2619" i="1"/>
  <c r="Q3364" i="1"/>
  <c r="Q3313" i="1"/>
  <c r="R3204" i="1"/>
  <c r="Q3599" i="1"/>
  <c r="R3633" i="1"/>
  <c r="Q3637" i="1"/>
  <c r="Q3912" i="1"/>
  <c r="R2255" i="1"/>
  <c r="S2255" i="1" s="1"/>
  <c r="R2656" i="1"/>
  <c r="S2656" i="1" s="1"/>
  <c r="R3082" i="1"/>
  <c r="S3082" i="1" s="1"/>
  <c r="R2850" i="1"/>
  <c r="R2978" i="1"/>
  <c r="R3018" i="1"/>
  <c r="Q3734" i="1"/>
  <c r="Q3880" i="1"/>
  <c r="Q3976" i="1"/>
  <c r="Q2594" i="1"/>
  <c r="Q3566" i="1"/>
  <c r="Q3267" i="1"/>
  <c r="Q2918" i="1"/>
  <c r="Q2273" i="1"/>
  <c r="Q2279" i="1"/>
  <c r="R2263" i="1"/>
  <c r="R3960" i="1"/>
  <c r="S3960" i="1" s="1"/>
  <c r="R3974" i="1"/>
  <c r="S3974" i="1" s="1"/>
  <c r="Q3926" i="1"/>
  <c r="S3926" i="1" s="1"/>
  <c r="R2427" i="1"/>
  <c r="R3758" i="1"/>
  <c r="R3888" i="1"/>
  <c r="Q3936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Q3776" i="1"/>
  <c r="R3885" i="1"/>
  <c r="R3896" i="1"/>
  <c r="Q3944" i="1"/>
  <c r="R3362" i="1"/>
  <c r="Q3362" i="1"/>
  <c r="Q2497" i="1"/>
  <c r="S2497" i="1" s="1"/>
  <c r="R2442" i="1"/>
  <c r="Q3377" i="1"/>
  <c r="R3243" i="1"/>
  <c r="Q3243" i="1"/>
  <c r="R2706" i="1"/>
  <c r="Q2706" i="1"/>
  <c r="R2655" i="1"/>
  <c r="Q2655" i="1"/>
  <c r="R2712" i="1"/>
  <c r="Q2712" i="1"/>
  <c r="R2311" i="1"/>
  <c r="S2311" i="1" s="1"/>
  <c r="R2225" i="1"/>
  <c r="Q2225" i="1"/>
  <c r="Q3759" i="1"/>
  <c r="R3532" i="1"/>
  <c r="Q3532" i="1"/>
  <c r="Q2755" i="1"/>
  <c r="R2755" i="1"/>
  <c r="Q2449" i="1"/>
  <c r="S2449" i="1" s="1"/>
  <c r="Q2332" i="1"/>
  <c r="S2332" i="1" s="1"/>
  <c r="R2802" i="1"/>
  <c r="Q2647" i="1"/>
  <c r="S2647" i="1" s="1"/>
  <c r="Q1805" i="1"/>
  <c r="S1805" i="1" s="1"/>
  <c r="Q2785" i="1"/>
  <c r="R2177" i="1"/>
  <c r="Q2415" i="1"/>
  <c r="R2618" i="1"/>
  <c r="R2609" i="1"/>
  <c r="R2412" i="1"/>
  <c r="R2623" i="1"/>
  <c r="R2565" i="1"/>
  <c r="S2565" i="1" s="1"/>
  <c r="Q2791" i="1"/>
  <c r="R2997" i="1"/>
  <c r="S2997" i="1" s="1"/>
  <c r="R3157" i="1"/>
  <c r="S3157" i="1" s="1"/>
  <c r="Q2551" i="1"/>
  <c r="R2551" i="1"/>
  <c r="R3641" i="1"/>
  <c r="Q3516" i="1"/>
  <c r="R2279" i="1"/>
  <c r="R3835" i="1"/>
  <c r="Q3835" i="1"/>
  <c r="R2239" i="1"/>
  <c r="Q2576" i="1"/>
  <c r="Q3288" i="1"/>
  <c r="R3122" i="1"/>
  <c r="Q3122" i="1"/>
  <c r="R2584" i="1"/>
  <c r="Q2964" i="1"/>
  <c r="R3683" i="1"/>
  <c r="Q3683" i="1"/>
  <c r="R3254" i="1"/>
  <c r="Q3254" i="1"/>
  <c r="R4013" i="1"/>
  <c r="Q4013" i="1"/>
  <c r="R2853" i="1"/>
  <c r="Q2853" i="1"/>
  <c r="R2455" i="1"/>
  <c r="S2455" i="1" s="1"/>
  <c r="R2649" i="1"/>
  <c r="S2649" i="1" s="1"/>
  <c r="Q3070" i="1"/>
  <c r="S3070" i="1" s="1"/>
  <c r="Q2900" i="1"/>
  <c r="S2900" i="1" s="1"/>
  <c r="R2675" i="1"/>
  <c r="S2675" i="1" s="1"/>
  <c r="Q3304" i="1"/>
  <c r="Q2381" i="1"/>
  <c r="R2381" i="1"/>
  <c r="R3023" i="1"/>
  <c r="Q3023" i="1"/>
  <c r="Q2353" i="1"/>
  <c r="S2353" i="1" s="1"/>
  <c r="Q3521" i="1"/>
  <c r="R3521" i="1"/>
  <c r="Q2433" i="1"/>
  <c r="Q1287" i="1"/>
  <c r="S1287" i="1" s="1"/>
  <c r="R1907" i="1"/>
  <c r="S1907" i="1" s="1"/>
  <c r="Q1826" i="1"/>
  <c r="S1826" i="1" s="1"/>
  <c r="Q1405" i="1"/>
  <c r="S1405" i="1" s="1"/>
  <c r="Q2144" i="1"/>
  <c r="Q2435" i="1"/>
  <c r="Q2425" i="1"/>
  <c r="R2943" i="1"/>
  <c r="S2943" i="1" s="1"/>
  <c r="Q2525" i="1"/>
  <c r="S2525" i="1" s="1"/>
  <c r="R2529" i="1"/>
  <c r="S2529" i="1" s="1"/>
  <c r="Q3135" i="1"/>
  <c r="Q2749" i="1"/>
  <c r="R2749" i="1"/>
  <c r="R3426" i="1"/>
  <c r="R3505" i="1"/>
  <c r="R3458" i="1"/>
  <c r="Q3308" i="1"/>
  <c r="R2474" i="1"/>
  <c r="Q2474" i="1"/>
  <c r="Q2409" i="1"/>
  <c r="R2409" i="1"/>
  <c r="Q3729" i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Q3369" i="1"/>
  <c r="R2864" i="1"/>
  <c r="Q2864" i="1"/>
  <c r="R3649" i="1"/>
  <c r="Q2263" i="1"/>
  <c r="Q3431" i="1"/>
  <c r="R3431" i="1"/>
  <c r="R3187" i="1"/>
  <c r="R2165" i="1"/>
  <c r="Q972" i="1"/>
  <c r="R1258" i="1"/>
  <c r="S1258" i="1" s="1"/>
  <c r="R1497" i="1"/>
  <c r="S1497" i="1" s="1"/>
  <c r="R1693" i="1"/>
  <c r="S1693" i="1" s="1"/>
  <c r="R2809" i="1"/>
  <c r="R2605" i="1"/>
  <c r="R2788" i="1"/>
  <c r="Q2863" i="1"/>
  <c r="S2863" i="1" s="1"/>
  <c r="R3087" i="1"/>
  <c r="Q3087" i="1"/>
  <c r="Q3103" i="1"/>
  <c r="S3103" i="1" s="1"/>
  <c r="Q3239" i="1"/>
  <c r="R3318" i="1"/>
  <c r="Q3307" i="1"/>
  <c r="R3307" i="1"/>
  <c r="Q3252" i="1"/>
  <c r="R3398" i="1"/>
  <c r="Q3398" i="1"/>
  <c r="R2345" i="1"/>
  <c r="Q2345" i="1"/>
  <c r="Q3934" i="1"/>
  <c r="R3934" i="1"/>
  <c r="R3479" i="1"/>
  <c r="Q3479" i="1"/>
  <c r="R3643" i="1"/>
  <c r="R4005" i="1"/>
  <c r="Q4005" i="1"/>
  <c r="Q3952" i="1"/>
  <c r="R4069" i="1"/>
  <c r="Q4069" i="1"/>
  <c r="R2859" i="1"/>
  <c r="Q3558" i="1"/>
  <c r="Q3598" i="1"/>
  <c r="Q3638" i="1"/>
  <c r="R3766" i="1"/>
  <c r="R3952" i="1"/>
  <c r="R3858" i="1"/>
  <c r="Q3858" i="1"/>
  <c r="R3880" i="1"/>
  <c r="Q3920" i="1"/>
  <c r="R3989" i="1"/>
  <c r="Q3989" i="1"/>
  <c r="Q3665" i="1"/>
  <c r="Q4021" i="1"/>
  <c r="R4021" i="1"/>
  <c r="R4101" i="1"/>
  <c r="Q4101" i="1"/>
  <c r="R4077" i="1"/>
  <c r="Q4077" i="1"/>
  <c r="Q4085" i="1"/>
  <c r="R4085" i="1"/>
  <c r="R2434" i="1"/>
  <c r="Q2573" i="1"/>
  <c r="S2573" i="1" s="1"/>
  <c r="Q3801" i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Q3491" i="1"/>
  <c r="Q3662" i="1"/>
  <c r="R2876" i="1"/>
  <c r="Q3272" i="1"/>
  <c r="Q3902" i="1"/>
  <c r="R3856" i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Q3379" i="1"/>
  <c r="R2674" i="1"/>
  <c r="R3516" i="1"/>
  <c r="Q3861" i="1"/>
  <c r="R3877" i="1"/>
  <c r="R2604" i="1"/>
  <c r="R2621" i="1"/>
  <c r="R2448" i="1"/>
  <c r="S2448" i="1" s="1"/>
  <c r="Q3710" i="1"/>
  <c r="Q3737" i="1"/>
  <c r="R1441" i="1"/>
  <c r="S1441" i="1" s="1"/>
  <c r="R2137" i="1"/>
  <c r="Q2996" i="1"/>
  <c r="S2996" i="1" s="1"/>
  <c r="R2450" i="1"/>
  <c r="Q3772" i="1"/>
  <c r="R2201" i="1"/>
  <c r="Q2473" i="1"/>
  <c r="R3550" i="1"/>
  <c r="R3590" i="1"/>
  <c r="Q3758" i="1"/>
  <c r="Q3208" i="1"/>
  <c r="R3857" i="1"/>
  <c r="R3865" i="1"/>
  <c r="Q2878" i="1"/>
  <c r="R2990" i="1"/>
  <c r="R3079" i="1"/>
  <c r="Q3159" i="1"/>
  <c r="R3513" i="1"/>
  <c r="R2911" i="1"/>
  <c r="R2234" i="1"/>
  <c r="Q2330" i="1"/>
  <c r="R2722" i="1"/>
  <c r="Q2338" i="1"/>
  <c r="R3558" i="1"/>
  <c r="R3598" i="1"/>
  <c r="Q3678" i="1"/>
  <c r="Q3718" i="1"/>
  <c r="Q3766" i="1"/>
  <c r="R3889" i="1"/>
  <c r="R3897" i="1"/>
  <c r="R2733" i="1"/>
  <c r="S2733" i="1" s="1"/>
  <c r="Q3035" i="1"/>
  <c r="Q3083" i="1"/>
  <c r="R3139" i="1"/>
  <c r="R3306" i="1"/>
  <c r="Q3663" i="1"/>
  <c r="R3913" i="1"/>
  <c r="R3355" i="1"/>
  <c r="Q3631" i="1"/>
  <c r="Q2385" i="1"/>
  <c r="Q2639" i="1"/>
  <c r="S2639" i="1" s="1"/>
  <c r="R2784" i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R3387" i="1"/>
  <c r="Q3419" i="1"/>
  <c r="R3011" i="1"/>
  <c r="R2321" i="1"/>
  <c r="S2321" i="1" s="1"/>
  <c r="R2625" i="1"/>
  <c r="Q3101" i="1"/>
  <c r="S3101" i="1" s="1"/>
  <c r="Q3139" i="1"/>
  <c r="Q2770" i="1"/>
  <c r="Q2487" i="1"/>
  <c r="S2487" i="1" s="1"/>
  <c r="Q3163" i="1"/>
  <c r="R2338" i="1"/>
  <c r="R3662" i="1"/>
  <c r="R2330" i="1"/>
  <c r="R2657" i="1"/>
  <c r="S2657" i="1" s="1"/>
  <c r="R3083" i="1"/>
  <c r="Q2911" i="1"/>
  <c r="R2593" i="1"/>
  <c r="Q1231" i="1"/>
  <c r="S1231" i="1" s="1"/>
  <c r="Q2643" i="1"/>
  <c r="S2643" i="1" s="1"/>
  <c r="R2564" i="1"/>
  <c r="S2564" i="1" s="1"/>
  <c r="Q2669" i="1"/>
  <c r="S2669" i="1" s="1"/>
  <c r="Q2247" i="1"/>
  <c r="Q2365" i="1"/>
  <c r="S2365" i="1" s="1"/>
  <c r="R2226" i="1"/>
  <c r="Q3250" i="1"/>
  <c r="Q3268" i="1"/>
  <c r="R2610" i="1"/>
  <c r="R2818" i="1"/>
  <c r="R3506" i="1"/>
  <c r="Q3630" i="1"/>
  <c r="R3638" i="1"/>
  <c r="Q3838" i="1"/>
  <c r="Q2682" i="1"/>
  <c r="S2682" i="1" s="1"/>
  <c r="Q2201" i="1"/>
  <c r="R2955" i="1"/>
  <c r="S2955" i="1" s="1"/>
  <c r="R2532" i="1"/>
  <c r="S2532" i="1" s="1"/>
  <c r="Q2243" i="1"/>
  <c r="R3434" i="1"/>
  <c r="R2524" i="1"/>
  <c r="S2524" i="1" s="1"/>
  <c r="R2237" i="1"/>
  <c r="R2765" i="1"/>
  <c r="S2765" i="1" s="1"/>
  <c r="Q2892" i="1"/>
  <c r="S2892" i="1" s="1"/>
  <c r="Q3183" i="1"/>
  <c r="R3296" i="1"/>
  <c r="R2961" i="1"/>
  <c r="Q2242" i="1"/>
  <c r="Q2746" i="1"/>
  <c r="R3852" i="1"/>
  <c r="Q3726" i="1"/>
  <c r="Q3774" i="1"/>
  <c r="Q2799" i="1"/>
  <c r="Q2204" i="1"/>
  <c r="Q2674" i="1"/>
  <c r="Q2611" i="1"/>
  <c r="R3252" i="1"/>
  <c r="Q2995" i="1"/>
  <c r="Q3236" i="1"/>
  <c r="R3216" i="1"/>
  <c r="Q2234" i="1"/>
  <c r="Q2722" i="1"/>
  <c r="R3822" i="1"/>
  <c r="Q2193" i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Q1594" i="1"/>
  <c r="S1594" i="1" s="1"/>
  <c r="Q1517" i="1"/>
  <c r="S1517" i="1" s="1"/>
  <c r="Q2458" i="1"/>
  <c r="S2458" i="1" s="1"/>
  <c r="Q2768" i="1"/>
  <c r="Q2220" i="1"/>
  <c r="R2601" i="1"/>
  <c r="Q2361" i="1"/>
  <c r="Q3011" i="1"/>
  <c r="Q2898" i="1"/>
  <c r="S2898" i="1" s="1"/>
  <c r="R2231" i="1"/>
  <c r="Q2295" i="1"/>
  <c r="R2331" i="1"/>
  <c r="S2331" i="1" s="1"/>
  <c r="R2957" i="1"/>
  <c r="S2957" i="1" s="1"/>
  <c r="R3371" i="1"/>
  <c r="R3574" i="1"/>
  <c r="R2740" i="1"/>
  <c r="S2740" i="1" s="1"/>
  <c r="Q2615" i="1"/>
  <c r="Q3484" i="1"/>
  <c r="R3534" i="1"/>
  <c r="R3491" i="1"/>
  <c r="Q3493" i="1"/>
  <c r="R2634" i="1"/>
  <c r="R2778" i="1"/>
  <c r="Q2732" i="1"/>
  <c r="S2732" i="1" s="1"/>
  <c r="R2515" i="1"/>
  <c r="S2515" i="1" s="1"/>
  <c r="R2679" i="1"/>
  <c r="S2679" i="1" s="1"/>
  <c r="R2242" i="1"/>
  <c r="R2607" i="1"/>
  <c r="R2974" i="1"/>
  <c r="R3022" i="1"/>
  <c r="R3054" i="1"/>
  <c r="R2746" i="1"/>
  <c r="Q3077" i="1"/>
  <c r="S3077" i="1" s="1"/>
  <c r="R3379" i="1"/>
  <c r="Q2464" i="1"/>
  <c r="S2464" i="1" s="1"/>
  <c r="R3290" i="1"/>
  <c r="Q2463" i="1"/>
  <c r="Q2319" i="1"/>
  <c r="S2319" i="1" s="1"/>
  <c r="Q3846" i="1"/>
  <c r="R2579" i="1"/>
  <c r="Q2741" i="1"/>
  <c r="S2741" i="1" s="1"/>
  <c r="R2403" i="1"/>
  <c r="Q2960" i="1"/>
  <c r="S2960" i="1" s="1"/>
  <c r="R2482" i="1"/>
  <c r="S2482" i="1" s="1"/>
  <c r="R3314" i="1"/>
  <c r="Q3248" i="1"/>
  <c r="Q3165" i="1"/>
  <c r="R3468" i="1"/>
  <c r="Q3786" i="1"/>
  <c r="R1802" i="1"/>
  <c r="S1802" i="1" s="1"/>
  <c r="Q2794" i="1"/>
  <c r="Q2297" i="1"/>
  <c r="S2297" i="1" s="1"/>
  <c r="Q2941" i="1"/>
  <c r="S2941" i="1" s="1"/>
  <c r="Q2379" i="1"/>
  <c r="R3015" i="1"/>
  <c r="R3372" i="1"/>
  <c r="R1408" i="1"/>
  <c r="S1408" i="1" s="1"/>
  <c r="R2725" i="1"/>
  <c r="S2725" i="1" s="1"/>
  <c r="Q2591" i="1"/>
  <c r="Q2371" i="1"/>
  <c r="S2371" i="1" s="1"/>
  <c r="R2493" i="1"/>
  <c r="S2493" i="1" s="1"/>
  <c r="R1051" i="1"/>
  <c r="S1051" i="1" s="1"/>
  <c r="R2169" i="1"/>
  <c r="Q2393" i="1"/>
  <c r="R3463" i="1"/>
  <c r="Q2859" i="1"/>
  <c r="R3168" i="1"/>
  <c r="R2738" i="1"/>
  <c r="Q2290" i="1"/>
  <c r="Q2666" i="1"/>
  <c r="Q3654" i="1"/>
  <c r="R3830" i="1"/>
  <c r="Q3830" i="1"/>
  <c r="Q2159" i="1"/>
  <c r="R2522" i="1"/>
  <c r="S2522" i="1" s="1"/>
  <c r="Q2810" i="1"/>
  <c r="Q3465" i="1"/>
  <c r="R3654" i="1"/>
  <c r="R3622" i="1"/>
  <c r="Q3622" i="1"/>
  <c r="R2451" i="1"/>
  <c r="S2451" i="1" s="1"/>
  <c r="Q3006" i="1"/>
  <c r="S3006" i="1" s="1"/>
  <c r="R2711" i="1"/>
  <c r="S2711" i="1" s="1"/>
  <c r="R3232" i="1"/>
  <c r="Q3590" i="1"/>
  <c r="R3742" i="1"/>
  <c r="R2172" i="1"/>
  <c r="R2174" i="1"/>
  <c r="R2460" i="1"/>
  <c r="S2460" i="1" s="1"/>
  <c r="Q2912" i="1"/>
  <c r="S2912" i="1" s="1"/>
  <c r="R3147" i="1"/>
  <c r="S3147" i="1" s="1"/>
  <c r="Q2961" i="1"/>
  <c r="Q2465" i="1"/>
  <c r="S2465" i="1" s="1"/>
  <c r="R3185" i="1"/>
  <c r="Q3169" i="1"/>
  <c r="R2170" i="1"/>
  <c r="Q2708" i="1"/>
  <c r="S2708" i="1" s="1"/>
  <c r="R3402" i="1"/>
  <c r="R3782" i="1"/>
  <c r="Q3796" i="1"/>
  <c r="R3798" i="1"/>
  <c r="R1325" i="1"/>
  <c r="S1325" i="1" s="1"/>
  <c r="Q2063" i="1"/>
  <c r="S2063" i="1" s="1"/>
  <c r="Q1537" i="1"/>
  <c r="Q3095" i="1"/>
  <c r="S3095" i="1" s="1"/>
  <c r="Q2874" i="1"/>
  <c r="R2994" i="1"/>
  <c r="Q3050" i="1"/>
  <c r="Q3130" i="1"/>
  <c r="R3242" i="1"/>
  <c r="Q3550" i="1"/>
  <c r="Q3574" i="1"/>
  <c r="Q3694" i="1"/>
  <c r="R3806" i="1"/>
  <c r="R3774" i="1"/>
  <c r="Q3702" i="1"/>
  <c r="Q1315" i="1"/>
  <c r="S1315" i="1" s="1"/>
  <c r="Q2916" i="1"/>
  <c r="S2916" i="1" s="1"/>
  <c r="R2845" i="1"/>
  <c r="S2845" i="1" s="1"/>
  <c r="R2811" i="1"/>
  <c r="Q3249" i="1"/>
  <c r="R3354" i="1"/>
  <c r="R3508" i="1"/>
  <c r="R2362" i="1"/>
  <c r="R3814" i="1"/>
  <c r="Q3814" i="1"/>
  <c r="Q3614" i="1"/>
  <c r="R3646" i="1"/>
  <c r="R3678" i="1"/>
  <c r="R3718" i="1"/>
  <c r="Q1481" i="1"/>
  <c r="S1481" i="1" s="1"/>
  <c r="R2216" i="1"/>
  <c r="Q3177" i="1"/>
  <c r="Q3218" i="1"/>
  <c r="Q3297" i="1"/>
  <c r="R3184" i="1"/>
  <c r="R3529" i="1"/>
  <c r="R3838" i="1"/>
  <c r="Q3686" i="1"/>
  <c r="R3686" i="1"/>
  <c r="R3726" i="1"/>
  <c r="Q2942" i="1"/>
  <c r="R1749" i="1"/>
  <c r="R2760" i="1"/>
  <c r="S2760" i="1" s="1"/>
  <c r="R2568" i="1"/>
  <c r="S2568" i="1" s="1"/>
  <c r="R2387" i="1"/>
  <c r="R2681" i="1"/>
  <c r="S2681" i="1" s="1"/>
  <c r="Q2999" i="1"/>
  <c r="S2999" i="1" s="1"/>
  <c r="Q2698" i="1"/>
  <c r="S2698" i="1" s="1"/>
  <c r="Q2926" i="1"/>
  <c r="Q3459" i="1"/>
  <c r="R3378" i="1"/>
  <c r="Q2738" i="1"/>
  <c r="R2971" i="1"/>
  <c r="S2971" i="1" s="1"/>
  <c r="R3338" i="1"/>
  <c r="Q3708" i="1"/>
  <c r="R2767" i="1"/>
  <c r="Q2405" i="1"/>
  <c r="Q2280" i="1"/>
  <c r="S2280" i="1" s="1"/>
  <c r="R2793" i="1"/>
  <c r="R2666" i="1"/>
  <c r="Q2745" i="1"/>
  <c r="S2745" i="1" s="1"/>
  <c r="Q2411" i="1"/>
  <c r="Q2834" i="1"/>
  <c r="S2834" i="1" s="1"/>
  <c r="R3092" i="1"/>
  <c r="S3092" i="1" s="1"/>
  <c r="R2527" i="1"/>
  <c r="S2527" i="1" s="1"/>
  <c r="R2594" i="1"/>
  <c r="R2379" i="1"/>
  <c r="R1406" i="1"/>
  <c r="S1406" i="1" s="1"/>
  <c r="R2668" i="1"/>
  <c r="S2668" i="1" s="1"/>
  <c r="Q2226" i="1"/>
  <c r="R2786" i="1"/>
  <c r="R2531" i="1"/>
  <c r="R2290" i="1"/>
  <c r="R987" i="1"/>
  <c r="R1705" i="1"/>
  <c r="S1705" i="1" s="1"/>
  <c r="R2588" i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R1196" i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Q3037" i="1"/>
  <c r="S3037" i="1" s="1"/>
  <c r="Q3305" i="1"/>
  <c r="R3466" i="1"/>
  <c r="Q3517" i="1"/>
  <c r="Q3509" i="1"/>
  <c r="R2813" i="1"/>
  <c r="R2469" i="1"/>
  <c r="S2469" i="1" s="1"/>
  <c r="R2704" i="1"/>
  <c r="S2704" i="1" s="1"/>
  <c r="Q2608" i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R1975" i="1"/>
  <c r="R2377" i="1"/>
  <c r="S2377" i="1" s="1"/>
  <c r="R2795" i="1"/>
  <c r="R3411" i="1"/>
  <c r="R3451" i="1"/>
  <c r="Q3499" i="1"/>
  <c r="R2498" i="1"/>
  <c r="R3482" i="1"/>
  <c r="R2176" i="1"/>
  <c r="Q3067" i="1"/>
  <c r="Q3115" i="1"/>
  <c r="Q2627" i="1"/>
  <c r="R3810" i="1"/>
  <c r="Q3810" i="1"/>
  <c r="Q3549" i="1"/>
  <c r="R3549" i="1"/>
  <c r="R3684" i="1"/>
  <c r="Q3684" i="1"/>
  <c r="R3724" i="1"/>
  <c r="Q3724" i="1"/>
  <c r="R3804" i="1"/>
  <c r="Q3804" i="1"/>
  <c r="R3844" i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R3764" i="1"/>
  <c r="Q3764" i="1"/>
  <c r="R2617" i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Q2386" i="1"/>
  <c r="R2983" i="1"/>
  <c r="S2983" i="1" s="1"/>
  <c r="R3519" i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Q2562" i="1"/>
  <c r="R2274" i="1"/>
  <c r="R2410" i="1"/>
  <c r="R3394" i="1"/>
  <c r="Q3589" i="1"/>
  <c r="R3589" i="1"/>
  <c r="R3794" i="1"/>
  <c r="Q3794" i="1"/>
  <c r="R3700" i="1"/>
  <c r="Q3700" i="1"/>
  <c r="R3820" i="1"/>
  <c r="Q3820" i="1"/>
  <c r="R3685" i="1"/>
  <c r="Q3685" i="1"/>
  <c r="Q3741" i="1"/>
  <c r="R3741" i="1"/>
  <c r="Q3805" i="1"/>
  <c r="R3805" i="1"/>
  <c r="R3621" i="1"/>
  <c r="Q3621" i="1"/>
  <c r="Q3716" i="1"/>
  <c r="R3797" i="1"/>
  <c r="Q3797" i="1"/>
  <c r="R3748" i="1"/>
  <c r="Q3748" i="1"/>
  <c r="R3788" i="1"/>
  <c r="Q3788" i="1"/>
  <c r="R2322" i="1"/>
  <c r="Q2418" i="1"/>
  <c r="R3518" i="1"/>
  <c r="Q3224" i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R3248" i="1"/>
  <c r="Q2818" i="1"/>
  <c r="R3746" i="1"/>
  <c r="Q3746" i="1"/>
  <c r="R3756" i="1"/>
  <c r="Q3756" i="1"/>
  <c r="R2027" i="1"/>
  <c r="S2027" i="1" s="1"/>
  <c r="Q2771" i="1"/>
  <c r="R2511" i="1"/>
  <c r="S2511" i="1" s="1"/>
  <c r="Q2764" i="1"/>
  <c r="S2764" i="1" s="1"/>
  <c r="R1521" i="1"/>
  <c r="R2804" i="1"/>
  <c r="Q2426" i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Q3510" i="1"/>
  <c r="Q3266" i="1"/>
  <c r="R3266" i="1"/>
  <c r="R971" i="1"/>
  <c r="R1019" i="1"/>
  <c r="Q1851" i="1"/>
  <c r="S1851" i="1" s="1"/>
  <c r="R2723" i="1"/>
  <c r="S2723" i="1" s="1"/>
  <c r="R2552" i="1"/>
  <c r="S2552" i="1" s="1"/>
  <c r="R2186" i="1"/>
  <c r="Q3085" i="1"/>
  <c r="S3085" i="1" s="1"/>
  <c r="Q2410" i="1"/>
  <c r="Q2994" i="1"/>
  <c r="Q2221" i="1"/>
  <c r="R2982" i="1"/>
  <c r="R3062" i="1"/>
  <c r="R2517" i="1"/>
  <c r="S2517" i="1" s="1"/>
  <c r="R3051" i="1"/>
  <c r="Q3331" i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Q1553" i="1"/>
  <c r="R2826" i="1"/>
  <c r="R2727" i="1"/>
  <c r="S2727" i="1" s="1"/>
  <c r="Q2441" i="1"/>
  <c r="R3131" i="1"/>
  <c r="S3131" i="1" s="1"/>
  <c r="Q3155" i="1"/>
  <c r="Q2285" i="1"/>
  <c r="S2285" i="1" s="1"/>
  <c r="Q2797" i="1"/>
  <c r="R2779" i="1"/>
  <c r="R3028" i="1"/>
  <c r="S3028" i="1" s="1"/>
  <c r="Q3015" i="1"/>
  <c r="R2717" i="1"/>
  <c r="S2717" i="1" s="1"/>
  <c r="Q3195" i="1"/>
  <c r="Q1877" i="1"/>
  <c r="S1877" i="1" s="1"/>
  <c r="R2780" i="1"/>
  <c r="R2874" i="1"/>
  <c r="Q2683" i="1"/>
  <c r="S2683" i="1" s="1"/>
  <c r="Q2965" i="1"/>
  <c r="S2965" i="1" s="1"/>
  <c r="R3186" i="1"/>
  <c r="Q2899" i="1"/>
  <c r="R2803" i="1"/>
  <c r="R3200" i="1"/>
  <c r="Q3200" i="1"/>
  <c r="R3442" i="1"/>
  <c r="R3528" i="1"/>
  <c r="R3490" i="1"/>
  <c r="Q3490" i="1"/>
  <c r="R2986" i="1"/>
  <c r="S2986" i="1" s="1"/>
  <c r="Q2452" i="1"/>
  <c r="Q2501" i="1"/>
  <c r="S2501" i="1" s="1"/>
  <c r="Q2337" i="1"/>
  <c r="S2337" i="1" s="1"/>
  <c r="Q3525" i="1"/>
  <c r="Q3192" i="1"/>
  <c r="Q1056" i="1"/>
  <c r="S1056" i="1" s="1"/>
  <c r="R2259" i="1"/>
  <c r="S2259" i="1" s="1"/>
  <c r="R2519" i="1"/>
  <c r="S2519" i="1" s="1"/>
  <c r="Q2423" i="1"/>
  <c r="Q3352" i="1"/>
  <c r="R3443" i="1"/>
  <c r="R2562" i="1"/>
  <c r="Q3511" i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Q2888" i="1"/>
  <c r="S2888" i="1" s="1"/>
  <c r="R3066" i="1"/>
  <c r="S3066" i="1" s="1"/>
  <c r="R2477" i="1"/>
  <c r="S2477" i="1" s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R3233" i="1"/>
  <c r="Q1652" i="1"/>
  <c r="R1757" i="1"/>
  <c r="R2183" i="1"/>
  <c r="R2627" i="1"/>
  <c r="R2485" i="1"/>
  <c r="S2485" i="1" s="1"/>
  <c r="R2370" i="1"/>
  <c r="S2370" i="1" s="1"/>
  <c r="Q3042" i="1"/>
  <c r="S3042" i="1" s="1"/>
  <c r="R2870" i="1"/>
  <c r="Q2902" i="1"/>
  <c r="R2950" i="1"/>
  <c r="Q3181" i="1"/>
  <c r="Q3451" i="1"/>
  <c r="Q3090" i="1"/>
  <c r="Q3146" i="1"/>
  <c r="Q3203" i="1"/>
  <c r="R3283" i="1"/>
  <c r="Q3323" i="1"/>
  <c r="R2819" i="1"/>
  <c r="R2635" i="1"/>
  <c r="Q3106" i="1"/>
  <c r="R3154" i="1"/>
  <c r="Q2987" i="1"/>
  <c r="Q2595" i="1"/>
  <c r="R3527" i="1"/>
  <c r="R1266" i="1"/>
  <c r="S1266" i="1" s="1"/>
  <c r="R2171" i="1"/>
  <c r="R2796" i="1"/>
  <c r="Q2586" i="1"/>
  <c r="R2775" i="1"/>
  <c r="Q2820" i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Q3079" i="1"/>
  <c r="R3135" i="1"/>
  <c r="Q3347" i="1"/>
  <c r="R3257" i="1"/>
  <c r="Q3257" i="1"/>
  <c r="R1506" i="1"/>
  <c r="S1506" i="1" s="1"/>
  <c r="R1356" i="1"/>
  <c r="Q1830" i="1"/>
  <c r="S1830" i="1" s="1"/>
  <c r="R2597" i="1"/>
  <c r="R2250" i="1"/>
  <c r="R2563" i="1"/>
  <c r="S2563" i="1" s="1"/>
  <c r="R2555" i="1"/>
  <c r="S2555" i="1" s="1"/>
  <c r="Q2803" i="1"/>
  <c r="R2571" i="1"/>
  <c r="Q2471" i="1"/>
  <c r="S2471" i="1" s="1"/>
  <c r="R2507" i="1"/>
  <c r="S2507" i="1" s="1"/>
  <c r="Q3184" i="1"/>
  <c r="Q3019" i="1"/>
  <c r="Q3075" i="1"/>
  <c r="Q3123" i="1"/>
  <c r="R3299" i="1"/>
  <c r="Q2162" i="1"/>
  <c r="R2707" i="1"/>
  <c r="S2707" i="1" s="1"/>
  <c r="Q3058" i="1"/>
  <c r="S3058" i="1" s="1"/>
  <c r="R2882" i="1"/>
  <c r="S2882" i="1" s="1"/>
  <c r="Q3074" i="1"/>
  <c r="S3074" i="1" s="1"/>
  <c r="R2354" i="1"/>
  <c r="R2947" i="1"/>
  <c r="R3050" i="1"/>
  <c r="Q3227" i="1"/>
  <c r="Q2851" i="1"/>
  <c r="R2995" i="1"/>
  <c r="R3435" i="1"/>
  <c r="Q3483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Q3283" i="1"/>
  <c r="R3483" i="1"/>
  <c r="Q1052" i="1"/>
  <c r="S1052" i="1" s="1"/>
  <c r="Q1344" i="1"/>
  <c r="Q2658" i="1"/>
  <c r="S2658" i="1" s="1"/>
  <c r="R2500" i="1"/>
  <c r="S2500" i="1" s="1"/>
  <c r="R2429" i="1"/>
  <c r="Q2596" i="1"/>
  <c r="R3143" i="1"/>
  <c r="R2731" i="1"/>
  <c r="R3086" i="1"/>
  <c r="Q2947" i="1"/>
  <c r="R3169" i="1"/>
  <c r="Q2871" i="1"/>
  <c r="R2951" i="1"/>
  <c r="R3211" i="1"/>
  <c r="Q3211" i="1"/>
  <c r="Q3411" i="1"/>
  <c r="R1215" i="1"/>
  <c r="S1215" i="1" s="1"/>
  <c r="Q1671" i="1"/>
  <c r="S1671" i="1" s="1"/>
  <c r="R2699" i="1"/>
  <c r="S2699" i="1" s="1"/>
  <c r="R2851" i="1"/>
  <c r="Q3026" i="1"/>
  <c r="S3026" i="1" s="1"/>
  <c r="R2227" i="1"/>
  <c r="Q2850" i="1"/>
  <c r="Q3018" i="1"/>
  <c r="Q3219" i="1"/>
  <c r="R3219" i="1"/>
  <c r="R3259" i="1"/>
  <c r="Q3291" i="1"/>
  <c r="R2079" i="1"/>
  <c r="S2079" i="1" s="1"/>
  <c r="Q1091" i="1"/>
  <c r="S1091" i="1" s="1"/>
  <c r="R2946" i="1"/>
  <c r="R2988" i="1"/>
  <c r="Q2626" i="1"/>
  <c r="R2879" i="1"/>
  <c r="R3039" i="1"/>
  <c r="R3071" i="1"/>
  <c r="Q3127" i="1"/>
  <c r="R3267" i="1"/>
  <c r="R3347" i="1"/>
  <c r="Q3387" i="1"/>
  <c r="R3499" i="1"/>
  <c r="R3251" i="1"/>
  <c r="Q2153" i="1"/>
  <c r="Q2476" i="1"/>
  <c r="S2476" i="1" s="1"/>
  <c r="Q2388" i="1"/>
  <c r="Q2970" i="1"/>
  <c r="S2970" i="1" s="1"/>
  <c r="R3010" i="1"/>
  <c r="R3150" i="1"/>
  <c r="Q3339" i="1"/>
  <c r="R3339" i="1"/>
  <c r="R3427" i="1"/>
  <c r="R2714" i="1"/>
  <c r="S2714" i="1" s="1"/>
  <c r="R2595" i="1"/>
  <c r="Q2773" i="1"/>
  <c r="Q2351" i="1"/>
  <c r="S2351" i="1" s="1"/>
  <c r="R2962" i="1"/>
  <c r="S2962" i="1" s="1"/>
  <c r="R2979" i="1"/>
  <c r="S2979" i="1" s="1"/>
  <c r="Q2991" i="1"/>
  <c r="S2991" i="1" s="1"/>
  <c r="R3323" i="1"/>
  <c r="Q2253" i="1"/>
  <c r="R3227" i="1"/>
  <c r="Q3467" i="1"/>
  <c r="R3467" i="1"/>
  <c r="Q2419" i="1"/>
  <c r="Q1224" i="1"/>
  <c r="S1224" i="1" s="1"/>
  <c r="R2188" i="1"/>
  <c r="R2781" i="1"/>
  <c r="Q2968" i="1"/>
  <c r="Q3064" i="1"/>
  <c r="Q2196" i="1"/>
  <c r="R2887" i="1"/>
  <c r="S2887" i="1" s="1"/>
  <c r="R3118" i="1"/>
  <c r="R2538" i="1"/>
  <c r="R2363" i="1"/>
  <c r="S2363" i="1" s="1"/>
  <c r="R2899" i="1"/>
  <c r="R3019" i="1"/>
  <c r="R3075" i="1"/>
  <c r="Q3002" i="1"/>
  <c r="R3203" i="1"/>
  <c r="Q3275" i="1"/>
  <c r="R3275" i="1"/>
  <c r="Q3435" i="1"/>
  <c r="Q3176" i="1"/>
  <c r="Q3161" i="1"/>
  <c r="R2491" i="1"/>
  <c r="Q1630" i="1"/>
  <c r="S1630" i="1" s="1"/>
  <c r="R2075" i="1"/>
  <c r="S2075" i="1" s="1"/>
  <c r="R2164" i="1"/>
  <c r="Q2339" i="1"/>
  <c r="S2339" i="1" s="1"/>
  <c r="R2549" i="1"/>
  <c r="S2549" i="1" s="1"/>
  <c r="R2866" i="1"/>
  <c r="S2866" i="1" s="1"/>
  <c r="Q2930" i="1"/>
  <c r="S2930" i="1" s="1"/>
  <c r="Q2883" i="1"/>
  <c r="R2580" i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Q2862" i="1"/>
  <c r="R3030" i="1"/>
  <c r="R3110" i="1"/>
  <c r="Q2951" i="1"/>
  <c r="Q3201" i="1"/>
  <c r="R3201" i="1"/>
  <c r="Q3441" i="1"/>
  <c r="R3441" i="1"/>
  <c r="R3360" i="1"/>
  <c r="Q3360" i="1"/>
  <c r="Q2923" i="1"/>
  <c r="R3392" i="1"/>
  <c r="Q3424" i="1"/>
  <c r="R3424" i="1"/>
  <c r="R3456" i="1"/>
  <c r="Q3456" i="1"/>
  <c r="Q3488" i="1"/>
  <c r="R3488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R2508" i="1"/>
  <c r="S2508" i="1" s="1"/>
  <c r="Q2589" i="1"/>
  <c r="R3067" i="1"/>
  <c r="Q3076" i="1"/>
  <c r="Q2763" i="1"/>
  <c r="Q3038" i="1"/>
  <c r="Q2637" i="1"/>
  <c r="Q3173" i="1"/>
  <c r="R2314" i="1"/>
  <c r="Q3225" i="1"/>
  <c r="R3225" i="1"/>
  <c r="Q3256" i="1"/>
  <c r="R3256" i="1"/>
  <c r="R3368" i="1"/>
  <c r="Q3368" i="1"/>
  <c r="Q2939" i="1"/>
  <c r="R3115" i="1"/>
  <c r="R3400" i="1"/>
  <c r="Q3400" i="1"/>
  <c r="Q3432" i="1"/>
  <c r="R3432" i="1"/>
  <c r="R3464" i="1"/>
  <c r="Q3464" i="1"/>
  <c r="R3496" i="1"/>
  <c r="Q3496" i="1"/>
  <c r="Q1545" i="1"/>
  <c r="Q1190" i="1"/>
  <c r="Q2341" i="1"/>
  <c r="S2341" i="1" s="1"/>
  <c r="Q2540" i="1"/>
  <c r="S2540" i="1" s="1"/>
  <c r="R2445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R2219" i="1"/>
  <c r="R2301" i="1"/>
  <c r="S2301" i="1" s="1"/>
  <c r="R1492" i="1"/>
  <c r="S1492" i="1" s="1"/>
  <c r="R2659" i="1"/>
  <c r="S2659" i="1" s="1"/>
  <c r="Q3153" i="1"/>
  <c r="S3153" i="1" s="1"/>
  <c r="R3142" i="1"/>
  <c r="S3142" i="1" s="1"/>
  <c r="R3046" i="1"/>
  <c r="Q2847" i="1"/>
  <c r="R2895" i="1"/>
  <c r="Q2927" i="1"/>
  <c r="Q3217" i="1"/>
  <c r="R3217" i="1"/>
  <c r="Q3449" i="1"/>
  <c r="R3449" i="1"/>
  <c r="Q3376" i="1"/>
  <c r="R3376" i="1"/>
  <c r="R3408" i="1"/>
  <c r="Q3408" i="1"/>
  <c r="Q3440" i="1"/>
  <c r="R3440" i="1"/>
  <c r="R3472" i="1"/>
  <c r="Q3472" i="1"/>
  <c r="Q3504" i="1"/>
  <c r="R3504" i="1"/>
  <c r="R984" i="1"/>
  <c r="Q1353" i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R2105" i="1"/>
  <c r="Q1201" i="1"/>
  <c r="S1201" i="1" s="1"/>
  <c r="Q2396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R3127" i="1"/>
  <c r="Q2724" i="1"/>
  <c r="Q2324" i="1"/>
  <c r="Q3039" i="1"/>
  <c r="R1214" i="1"/>
  <c r="S1214" i="1" s="1"/>
  <c r="Q1067" i="1"/>
  <c r="S1067" i="1" s="1"/>
  <c r="Q1007" i="1"/>
  <c r="R1232" i="1"/>
  <c r="S1232" i="1" s="1"/>
  <c r="R1294" i="1"/>
  <c r="S1294" i="1" s="1"/>
  <c r="R1464" i="1"/>
  <c r="S1464" i="1" s="1"/>
  <c r="Q1632" i="1"/>
  <c r="S1632" i="1" s="1"/>
  <c r="R1762" i="1"/>
  <c r="R2073" i="1"/>
  <c r="S2073" i="1" s="1"/>
  <c r="Q1521" i="1"/>
  <c r="Q1570" i="1"/>
  <c r="Q2131" i="1"/>
  <c r="R2180" i="1"/>
  <c r="R2191" i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Q3150" i="1"/>
  <c r="R1460" i="1"/>
  <c r="S1460" i="1" s="1"/>
  <c r="R1532" i="1"/>
  <c r="Q1710" i="1"/>
  <c r="S1710" i="1" s="1"/>
  <c r="Q2006" i="1"/>
  <c r="S2006" i="1" s="1"/>
  <c r="Q1335" i="1"/>
  <c r="R2572" i="1"/>
  <c r="S2572" i="1" s="1"/>
  <c r="Q2895" i="1"/>
  <c r="R3181" i="1"/>
  <c r="Q3100" i="1"/>
  <c r="S3100" i="1" s="1"/>
  <c r="Q2276" i="1"/>
  <c r="R2836" i="1"/>
  <c r="Q2404" i="1"/>
  <c r="Q2731" i="1"/>
  <c r="Q3126" i="1"/>
  <c r="Q3158" i="1"/>
  <c r="R2935" i="1"/>
  <c r="Q2218" i="1"/>
  <c r="R2218" i="1"/>
  <c r="R988" i="1"/>
  <c r="R1290" i="1"/>
  <c r="S1290" i="1" s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Q2152" i="1"/>
  <c r="Q2636" i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Q1089" i="1"/>
  <c r="S1089" i="1" s="1"/>
  <c r="R1299" i="1"/>
  <c r="S1299" i="1" s="1"/>
  <c r="Q1669" i="1"/>
  <c r="S1669" i="1" s="1"/>
  <c r="Q2009" i="1"/>
  <c r="S2009" i="1" s="1"/>
  <c r="Q2175" i="1"/>
  <c r="R3000" i="1"/>
  <c r="Q3044" i="1"/>
  <c r="Q2854" i="1"/>
  <c r="R2886" i="1"/>
  <c r="Q2966" i="1"/>
  <c r="Q2998" i="1"/>
  <c r="Q3055" i="1"/>
  <c r="R1394" i="1"/>
  <c r="S1394" i="1" s="1"/>
  <c r="Q2879" i="1"/>
  <c r="R1070" i="1"/>
  <c r="S1070" i="1" s="1"/>
  <c r="R1453" i="1"/>
  <c r="S1453" i="1" s="1"/>
  <c r="Q1960" i="1"/>
  <c r="Q1069" i="1"/>
  <c r="S1069" i="1" s="1"/>
  <c r="R2189" i="1"/>
  <c r="R2190" i="1"/>
  <c r="R2650" i="1"/>
  <c r="S2650" i="1" s="1"/>
  <c r="Q2268" i="1"/>
  <c r="S2268" i="1" s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R2168" i="1"/>
  <c r="Q2436" i="1"/>
  <c r="R2753" i="1"/>
  <c r="R3172" i="1"/>
  <c r="Q2894" i="1"/>
  <c r="Q2928" i="1"/>
  <c r="R2928" i="1"/>
  <c r="R3167" i="1"/>
  <c r="Q3167" i="1"/>
  <c r="R2919" i="1"/>
  <c r="Q2919" i="1"/>
  <c r="Q2354" i="1"/>
  <c r="Q2538" i="1"/>
  <c r="Q3174" i="1"/>
  <c r="R3174" i="1"/>
  <c r="Q1123" i="1"/>
  <c r="S1123" i="1" s="1"/>
  <c r="Q1341" i="1"/>
  <c r="Q1541" i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Q3014" i="1"/>
  <c r="S3014" i="1" s="1"/>
  <c r="Q3046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Q1143" i="1"/>
  <c r="S1143" i="1" s="1"/>
  <c r="R1185" i="1"/>
  <c r="R1433" i="1"/>
  <c r="S1433" i="1" s="1"/>
  <c r="R1333" i="1"/>
  <c r="Q1546" i="1"/>
  <c r="R1466" i="1"/>
  <c r="S1466" i="1" s="1"/>
  <c r="Q1656" i="1"/>
  <c r="S1656" i="1" s="1"/>
  <c r="Q1461" i="1"/>
  <c r="S1461" i="1" s="1"/>
  <c r="Q2716" i="1"/>
  <c r="S2716" i="1" s="1"/>
  <c r="R2628" i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R1976" i="1"/>
  <c r="S1976" i="1" s="1"/>
  <c r="R1551" i="1"/>
  <c r="R1311" i="1"/>
  <c r="S1311" i="1" s="1"/>
  <c r="R2756" i="1"/>
  <c r="S2756" i="1" s="1"/>
  <c r="R2348" i="1"/>
  <c r="S2348" i="1" s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Q1255" i="1"/>
  <c r="S1255" i="1" s="1"/>
  <c r="R1577" i="1"/>
  <c r="R1827" i="1"/>
  <c r="S1827" i="1" s="1"/>
  <c r="R1561" i="1"/>
  <c r="Q1169" i="1"/>
  <c r="Q1899" i="1"/>
  <c r="S1899" i="1" s="1"/>
  <c r="R2644" i="1"/>
  <c r="S2644" i="1" s="1"/>
  <c r="R2763" i="1"/>
  <c r="R2966" i="1"/>
  <c r="R2252" i="1"/>
  <c r="R2948" i="1"/>
  <c r="Q2948" i="1"/>
  <c r="R3012" i="1"/>
  <c r="Q3012" i="1"/>
  <c r="R3076" i="1"/>
  <c r="R3180" i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R1959" i="1"/>
  <c r="Q1838" i="1"/>
  <c r="S1838" i="1" s="1"/>
  <c r="Q1152" i="1"/>
  <c r="Q2028" i="1"/>
  <c r="S2028" i="1" s="1"/>
  <c r="Q2676" i="1"/>
  <c r="S2676" i="1" s="1"/>
  <c r="R3126" i="1"/>
  <c r="Q2292" i="1"/>
  <c r="S2292" i="1" s="1"/>
  <c r="Q3164" i="1"/>
  <c r="R3164" i="1"/>
  <c r="Q3166" i="1"/>
  <c r="R3166" i="1"/>
  <c r="R2846" i="1"/>
  <c r="R2910" i="1"/>
  <c r="Q2990" i="1"/>
  <c r="Q1602" i="1"/>
  <c r="S1602" i="1" s="1"/>
  <c r="Q2111" i="1"/>
  <c r="R1081" i="1"/>
  <c r="S1081" i="1" s="1"/>
  <c r="R1735" i="1"/>
  <c r="Q2178" i="1"/>
  <c r="R2828" i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R1582" i="1"/>
  <c r="R1313" i="1"/>
  <c r="S1313" i="1" s="1"/>
  <c r="Q2364" i="1"/>
  <c r="R2364" i="1"/>
  <c r="R2300" i="1"/>
  <c r="S2300" i="1" s="1"/>
  <c r="Q2444" i="1"/>
  <c r="R1782" i="1"/>
  <c r="Q1558" i="1"/>
  <c r="R1373" i="1"/>
  <c r="R1855" i="1"/>
  <c r="S1855" i="1" s="1"/>
  <c r="Q1930" i="1"/>
  <c r="R1087" i="1"/>
  <c r="S1087" i="1" s="1"/>
  <c r="R2133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R1825" i="1"/>
  <c r="S1825" i="1" s="1"/>
  <c r="Q1079" i="1"/>
  <c r="S1079" i="1" s="1"/>
  <c r="Q2284" i="1"/>
  <c r="S2284" i="1" s="1"/>
  <c r="Q3017" i="1"/>
  <c r="R3017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R2102" i="1"/>
  <c r="S2102" i="1" s="1"/>
  <c r="R1329" i="1"/>
  <c r="Q2160" i="1"/>
  <c r="R2151" i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R2212" i="1"/>
  <c r="Q2700" i="1"/>
  <c r="S2700" i="1" s="1"/>
  <c r="R1167" i="1"/>
  <c r="R1270" i="1"/>
  <c r="S1270" i="1" s="1"/>
  <c r="Q1071" i="1"/>
  <c r="S1071" i="1" s="1"/>
  <c r="R2620" i="1"/>
  <c r="Q2620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Q2356" i="1"/>
  <c r="S2356" i="1" s="1"/>
  <c r="Q2548" i="1"/>
  <c r="S2548" i="1" s="1"/>
  <c r="R1753" i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R976" i="1"/>
  <c r="R2181" i="1"/>
  <c r="Q1540" i="1"/>
  <c r="Q1113" i="1"/>
  <c r="Q1665" i="1"/>
  <c r="S1665" i="1" s="1"/>
  <c r="R1235" i="1"/>
  <c r="S1235" i="1" s="1"/>
  <c r="R1278" i="1"/>
  <c r="S1278" i="1" s="1"/>
  <c r="R1419" i="1"/>
  <c r="S1419" i="1" s="1"/>
  <c r="R1645" i="1"/>
  <c r="S1645" i="1" s="1"/>
  <c r="R2114" i="1"/>
  <c r="Q1505" i="1"/>
  <c r="S1505" i="1" s="1"/>
  <c r="R1421" i="1"/>
  <c r="S1421" i="1" s="1"/>
  <c r="Q1519" i="1"/>
  <c r="S1519" i="1" s="1"/>
  <c r="R1920" i="1"/>
  <c r="Q1109" i="1"/>
  <c r="S1109" i="1" s="1"/>
  <c r="R1319" i="1"/>
  <c r="S1319" i="1" s="1"/>
  <c r="Q1701" i="1"/>
  <c r="R1918" i="1"/>
  <c r="Q2187" i="1"/>
  <c r="R1861" i="1"/>
  <c r="S1861" i="1" s="1"/>
  <c r="R1706" i="1"/>
  <c r="S1706" i="1" s="1"/>
  <c r="R1510" i="1"/>
  <c r="S1510" i="1" s="1"/>
  <c r="R1634" i="1"/>
  <c r="S1634" i="1" s="1"/>
  <c r="Q1068" i="1"/>
  <c r="S1068" i="1" s="1"/>
  <c r="R1014" i="1"/>
  <c r="R1219" i="1"/>
  <c r="S1219" i="1" s="1"/>
  <c r="Q1295" i="1"/>
  <c r="S1295" i="1" s="1"/>
  <c r="R1489" i="1"/>
  <c r="S1489" i="1" s="1"/>
  <c r="R1750" i="1"/>
  <c r="Q1738" i="1"/>
  <c r="R1963" i="1"/>
  <c r="Q2089" i="1"/>
  <c r="S2089" i="1" s="1"/>
  <c r="R1657" i="1"/>
  <c r="S1657" i="1" s="1"/>
  <c r="R1866" i="1"/>
  <c r="S1866" i="1" s="1"/>
  <c r="R1550" i="1"/>
  <c r="R1486" i="1"/>
  <c r="S1486" i="1" s="1"/>
  <c r="Q1106" i="1"/>
  <c r="S1106" i="1" s="1"/>
  <c r="R1522" i="1"/>
  <c r="R1642" i="1"/>
  <c r="S1642" i="1" s="1"/>
  <c r="R1971" i="1"/>
  <c r="R2046" i="1"/>
  <c r="S2046" i="1" s="1"/>
  <c r="Q1795" i="1"/>
  <c r="S1795" i="1" s="1"/>
  <c r="Q1859" i="1"/>
  <c r="R1692" i="1"/>
  <c r="R1153" i="1"/>
  <c r="R1567" i="1"/>
  <c r="R1887" i="1"/>
  <c r="S1887" i="1" s="1"/>
  <c r="Q1392" i="1"/>
  <c r="Q1141" i="1"/>
  <c r="S1141" i="1" s="1"/>
  <c r="R1874" i="1"/>
  <c r="S1874" i="1" s="1"/>
  <c r="Q1064" i="1"/>
  <c r="R1709" i="1"/>
  <c r="Q2185" i="1"/>
  <c r="Q1144" i="1"/>
  <c r="S1144" i="1" s="1"/>
  <c r="Q1253" i="1"/>
  <c r="S1253" i="1" s="1"/>
  <c r="R1786" i="1"/>
  <c r="S1786" i="1" s="1"/>
  <c r="R1609" i="1"/>
  <c r="R2012" i="1"/>
  <c r="S2012" i="1" s="1"/>
  <c r="Q2096" i="1"/>
  <c r="S2096" i="1" s="1"/>
  <c r="R1951" i="1"/>
  <c r="R1121" i="1"/>
  <c r="S1121" i="1" s="1"/>
  <c r="Q967" i="1"/>
  <c r="R1372" i="1"/>
  <c r="Q1427" i="1"/>
  <c r="S1427" i="1" s="1"/>
  <c r="Q1769" i="1"/>
  <c r="R1714" i="1"/>
  <c r="R1730" i="1"/>
  <c r="R1677" i="1"/>
  <c r="S1677" i="1" s="1"/>
  <c r="Q1503" i="1"/>
  <c r="S1503" i="1" s="1"/>
  <c r="R1543" i="1"/>
  <c r="R1310" i="1"/>
  <c r="S1310" i="1" s="1"/>
  <c r="Q1303" i="1"/>
  <c r="S1303" i="1" s="1"/>
  <c r="Q1111" i="1"/>
  <c r="R1397" i="1"/>
  <c r="S1397" i="1" s="1"/>
  <c r="R2132" i="1"/>
  <c r="R1020" i="1"/>
  <c r="Q1618" i="1"/>
  <c r="S1618" i="1" s="1"/>
  <c r="R1570" i="1"/>
  <c r="Q1542" i="1"/>
  <c r="R1794" i="1"/>
  <c r="S1794" i="1" s="1"/>
  <c r="Q1008" i="1"/>
  <c r="R1309" i="1"/>
  <c r="S1309" i="1" s="1"/>
  <c r="R2115" i="1"/>
  <c r="R1914" i="1"/>
  <c r="R975" i="1"/>
  <c r="R1696" i="1"/>
  <c r="S1696" i="1" s="1"/>
  <c r="Q1446" i="1"/>
  <c r="S1446" i="1" s="1"/>
  <c r="R2158" i="1"/>
  <c r="R1680" i="1"/>
  <c r="S1680" i="1" s="1"/>
  <c r="R1132" i="1"/>
  <c r="S1132" i="1" s="1"/>
  <c r="Q1025" i="1"/>
  <c r="S1025" i="1" s="1"/>
  <c r="Q1127" i="1"/>
  <c r="S1127" i="1" s="1"/>
  <c r="R1189" i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R1797" i="1"/>
  <c r="S1797" i="1" s="1"/>
  <c r="R1850" i="1"/>
  <c r="Q1925" i="1"/>
  <c r="R1964" i="1"/>
  <c r="R1767" i="1"/>
  <c r="Q1049" i="1"/>
  <c r="S1049" i="1" s="1"/>
  <c r="Q1751" i="1"/>
  <c r="R1428" i="1"/>
  <c r="R1535" i="1"/>
  <c r="R1811" i="1"/>
  <c r="Q1969" i="1"/>
  <c r="Q1001" i="1"/>
  <c r="Q1565" i="1"/>
  <c r="Q1633" i="1"/>
  <c r="S1633" i="1" s="1"/>
  <c r="Q1204" i="1"/>
  <c r="S1204" i="1" s="1"/>
  <c r="Q1139" i="1"/>
  <c r="S1139" i="1" s="1"/>
  <c r="R1639" i="1"/>
  <c r="S1639" i="1" s="1"/>
  <c r="R1668" i="1"/>
  <c r="R1883" i="1"/>
  <c r="S1883" i="1" s="1"/>
  <c r="R1947" i="1"/>
  <c r="R2011" i="1"/>
  <c r="S2011" i="1" s="1"/>
  <c r="Q2088" i="1"/>
  <c r="S2088" i="1" s="1"/>
  <c r="R2099" i="1"/>
  <c r="S2099" i="1" s="1"/>
  <c r="Q1360" i="1"/>
  <c r="R1831" i="1"/>
  <c r="S1831" i="1" s="1"/>
  <c r="Q1054" i="1"/>
  <c r="S1054" i="1" s="1"/>
  <c r="Q2043" i="1"/>
  <c r="S2043" i="1" s="1"/>
  <c r="R1559" i="1"/>
  <c r="Q1898" i="1"/>
  <c r="R2149" i="1"/>
  <c r="Q1005" i="1"/>
  <c r="R2016" i="1"/>
  <c r="S2016" i="1" s="1"/>
  <c r="R1037" i="1"/>
  <c r="S1037" i="1" s="1"/>
  <c r="R1350" i="1"/>
  <c r="R1554" i="1"/>
  <c r="Q1442" i="1"/>
  <c r="S1442" i="1" s="1"/>
  <c r="R1637" i="1"/>
  <c r="S1637" i="1" s="1"/>
  <c r="R1655" i="1"/>
  <c r="S1655" i="1" s="1"/>
  <c r="R1991" i="1"/>
  <c r="S1991" i="1" s="1"/>
  <c r="Q2123" i="1"/>
  <c r="Q1304" i="1"/>
  <c r="S1304" i="1" s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Q1843" i="1"/>
  <c r="S1843" i="1" s="1"/>
  <c r="R2120" i="1"/>
  <c r="Q1454" i="1"/>
  <c r="S1454" i="1" s="1"/>
  <c r="Q1382" i="1"/>
  <c r="Q1689" i="1"/>
  <c r="R2161" i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Q1239" i="1"/>
  <c r="S1239" i="1" s="1"/>
  <c r="R1758" i="1"/>
  <c r="R2057" i="1"/>
  <c r="S2057" i="1" s="1"/>
  <c r="Q2126" i="1"/>
  <c r="R1719" i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R1574" i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R2542" i="1"/>
  <c r="Q2542" i="1"/>
  <c r="Q1245" i="1"/>
  <c r="S1245" i="1" s="1"/>
  <c r="R1533" i="1"/>
  <c r="Q1456" i="1"/>
  <c r="S1456" i="1" s="1"/>
  <c r="R1717" i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R2060" i="1"/>
  <c r="S2060" i="1" s="1"/>
  <c r="R2162" i="1"/>
  <c r="R2179" i="1"/>
  <c r="R2173" i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R2184" i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R1075" i="1"/>
  <c r="S1075" i="1" s="1"/>
  <c r="R1694" i="1"/>
  <c r="R1484" i="1"/>
  <c r="S1484" i="1" s="1"/>
  <c r="R1884" i="1"/>
  <c r="S1884" i="1" s="1"/>
  <c r="Q2107" i="1"/>
  <c r="R1479" i="1"/>
  <c r="S1479" i="1" s="1"/>
  <c r="R1610" i="1"/>
  <c r="S1610" i="1" s="1"/>
  <c r="Q1072" i="1"/>
  <c r="S1072" i="1" s="1"/>
  <c r="Q1572" i="1"/>
  <c r="R1641" i="1"/>
  <c r="S1641" i="1" s="1"/>
  <c r="Q1226" i="1"/>
  <c r="S1226" i="1" s="1"/>
  <c r="Q1718" i="1"/>
  <c r="Q1585" i="1"/>
  <c r="S1585" i="1" s="1"/>
  <c r="R1300" i="1"/>
  <c r="S1300" i="1" s="1"/>
  <c r="R986" i="1"/>
  <c r="Q983" i="1"/>
  <c r="R1080" i="1"/>
  <c r="S1080" i="1" s="1"/>
  <c r="R1254" i="1"/>
  <c r="S1254" i="1" s="1"/>
  <c r="R1418" i="1"/>
  <c r="R1366" i="1"/>
  <c r="Q1387" i="1"/>
  <c r="Q1331" i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R1626" i="1"/>
  <c r="S1626" i="1" s="1"/>
  <c r="R1352" i="1"/>
  <c r="R1961" i="1"/>
  <c r="R1342" i="1"/>
  <c r="Q1840" i="1"/>
  <c r="S1840" i="1" s="1"/>
  <c r="R2051" i="1"/>
  <c r="S2051" i="1" s="1"/>
  <c r="R1248" i="1"/>
  <c r="S1248" i="1" s="1"/>
  <c r="R1140" i="1"/>
  <c r="R1065" i="1"/>
  <c r="S1065" i="1" s="1"/>
  <c r="R1166" i="1"/>
  <c r="R1589" i="1"/>
  <c r="S1589" i="1" s="1"/>
  <c r="R1754" i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R1631" i="1"/>
  <c r="S1631" i="1" s="1"/>
  <c r="R1055" i="1"/>
  <c r="R1374" i="1"/>
  <c r="R1379" i="1"/>
  <c r="Q1428" i="1"/>
  <c r="Q1770" i="1"/>
  <c r="R1943" i="1"/>
  <c r="R1988" i="1"/>
  <c r="S1988" i="1" s="1"/>
  <c r="Q1086" i="1"/>
  <c r="S1086" i="1" s="1"/>
  <c r="R1368" i="1"/>
  <c r="R1727" i="1"/>
  <c r="Q1234" i="1"/>
  <c r="S1234" i="1" s="1"/>
  <c r="Q1583" i="1"/>
  <c r="Q1682" i="1"/>
  <c r="S1682" i="1" s="1"/>
  <c r="Q1023" i="1"/>
  <c r="R1043" i="1"/>
  <c r="S1043" i="1" s="1"/>
  <c r="R1076" i="1"/>
  <c r="S1076" i="1" s="1"/>
  <c r="R1386" i="1"/>
  <c r="R1381" i="1"/>
  <c r="R1516" i="1"/>
  <c r="S1516" i="1" s="1"/>
  <c r="R1658" i="1"/>
  <c r="S1658" i="1" s="1"/>
  <c r="R1900" i="1"/>
  <c r="S1900" i="1" s="1"/>
  <c r="R1835" i="1"/>
  <c r="S1835" i="1" s="1"/>
  <c r="R1955" i="1"/>
  <c r="R2092" i="1"/>
  <c r="S2092" i="1" s="1"/>
  <c r="R1996" i="1"/>
  <c r="S1996" i="1" s="1"/>
  <c r="R1569" i="1"/>
  <c r="R1400" i="1"/>
  <c r="S1400" i="1" s="1"/>
  <c r="R1305" i="1"/>
  <c r="S1305" i="1" s="1"/>
  <c r="Q1194" i="1"/>
  <c r="Q1534" i="1"/>
  <c r="Q2031" i="1"/>
  <c r="S2031" i="1" s="1"/>
  <c r="R1470" i="1"/>
  <c r="S1470" i="1" s="1"/>
  <c r="R974" i="1"/>
  <c r="Q1156" i="1"/>
  <c r="R1599" i="1"/>
  <c r="S1599" i="1" s="1"/>
  <c r="R1566" i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R1237" i="1"/>
  <c r="S1237" i="1" s="1"/>
  <c r="R1697" i="1"/>
  <c r="S1697" i="1" s="1"/>
  <c r="R1538" i="1"/>
  <c r="Q1906" i="1"/>
  <c r="S1906" i="1" s="1"/>
  <c r="Q1389" i="1"/>
  <c r="R1016" i="1"/>
  <c r="R1307" i="1"/>
  <c r="S1307" i="1" s="1"/>
  <c r="R1513" i="1"/>
  <c r="S1513" i="1" s="1"/>
  <c r="Q1164" i="1"/>
  <c r="Q1416" i="1"/>
  <c r="S1416" i="1" s="1"/>
  <c r="R1032" i="1"/>
  <c r="S1032" i="1" s="1"/>
  <c r="R1186" i="1"/>
  <c r="Q1789" i="1"/>
  <c r="Q2134" i="1"/>
  <c r="Q1004" i="1"/>
  <c r="R1530" i="1"/>
  <c r="Q1746" i="1"/>
  <c r="R1713" i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R1413" i="1"/>
  <c r="S1413" i="1" s="1"/>
  <c r="Q1357" i="1"/>
  <c r="R1766" i="1"/>
  <c r="Q1197" i="1"/>
  <c r="Q1059" i="1"/>
  <c r="Q1024" i="1"/>
  <c r="R1170" i="1"/>
  <c r="Q1199" i="1"/>
  <c r="Q1725" i="1"/>
  <c r="Q2150" i="1"/>
  <c r="Q1606" i="1"/>
  <c r="S1606" i="1" s="1"/>
  <c r="R1653" i="1"/>
  <c r="S1653" i="1" s="1"/>
  <c r="R1944" i="1"/>
  <c r="R2104" i="1"/>
  <c r="R964" i="1"/>
  <c r="R1759" i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Q1151" i="1"/>
  <c r="R1455" i="1"/>
  <c r="S1455" i="1" s="1"/>
  <c r="R1689" i="1"/>
  <c r="R1168" i="1"/>
  <c r="Q2157" i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Q2036" i="1"/>
  <c r="S2036" i="1" s="1"/>
  <c r="Q1424" i="1"/>
  <c r="S1424" i="1" s="1"/>
  <c r="R1001" i="1"/>
  <c r="Q1170" i="1"/>
  <c r="Q1101" i="1"/>
  <c r="S1101" i="1" s="1"/>
  <c r="Q996" i="1"/>
  <c r="Q1112" i="1"/>
  <c r="S1112" i="1" s="1"/>
  <c r="R1200" i="1"/>
  <c r="Q1774" i="1"/>
  <c r="Q1495" i="1"/>
  <c r="Q1575" i="1"/>
  <c r="Q1741" i="1"/>
  <c r="R2154" i="1"/>
  <c r="Q2154" i="1"/>
  <c r="R1524" i="1"/>
  <c r="R1761" i="1"/>
  <c r="R1059" i="1"/>
  <c r="R1842" i="1"/>
  <c r="S1842" i="1" s="1"/>
  <c r="Q1698" i="1"/>
  <c r="S1698" i="1" s="1"/>
  <c r="R1154" i="1"/>
  <c r="R1105" i="1"/>
  <c r="Q1183" i="1"/>
  <c r="Q1193" i="1"/>
  <c r="Q1301" i="1"/>
  <c r="S1301" i="1" s="1"/>
  <c r="R1444" i="1"/>
  <c r="S1444" i="1" s="1"/>
  <c r="R1871" i="1"/>
  <c r="S1871" i="1" s="1"/>
  <c r="R2052" i="1"/>
  <c r="S2052" i="1" s="1"/>
  <c r="R2109" i="1"/>
  <c r="Q1161" i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R1078" i="1"/>
  <c r="S1078" i="1" s="1"/>
  <c r="Q1213" i="1"/>
  <c r="R1482" i="1"/>
  <c r="S1482" i="1" s="1"/>
  <c r="R1458" i="1"/>
  <c r="S1458" i="1" s="1"/>
  <c r="R1526" i="1"/>
  <c r="R1565" i="1"/>
  <c r="R1915" i="1"/>
  <c r="R1916" i="1"/>
  <c r="R2124" i="1"/>
  <c r="R1743" i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R1995" i="1"/>
  <c r="S1995" i="1" s="1"/>
  <c r="Q1017" i="1"/>
  <c r="Q1250" i="1"/>
  <c r="S1250" i="1" s="1"/>
  <c r="R1038" i="1"/>
  <c r="S1038" i="1" s="1"/>
  <c r="R1223" i="1"/>
  <c r="R1178" i="1"/>
  <c r="R1035" i="1"/>
  <c r="S1035" i="1" s="1"/>
  <c r="Q1617" i="1"/>
  <c r="S1617" i="1" s="1"/>
  <c r="R1525" i="1"/>
  <c r="R1549" i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R1578" i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R1699" i="1"/>
  <c r="S1699" i="1" s="1"/>
  <c r="R1722" i="1"/>
  <c r="R1927" i="1"/>
  <c r="R2086" i="1"/>
  <c r="S2086" i="1" s="1"/>
  <c r="R1859" i="1"/>
  <c r="R1265" i="1"/>
  <c r="S1265" i="1" s="1"/>
  <c r="R1734" i="1"/>
  <c r="Q1282" i="1"/>
  <c r="Q1084" i="1"/>
  <c r="Q1893" i="1"/>
  <c r="Q990" i="1"/>
  <c r="R1176" i="1"/>
  <c r="Q1200" i="1"/>
  <c r="R1667" i="1"/>
  <c r="S1667" i="1" s="1"/>
  <c r="R1972" i="1"/>
  <c r="R2130" i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R1073" i="1"/>
  <c r="S1073" i="1" s="1"/>
  <c r="R1115" i="1"/>
  <c r="S1115" i="1" s="1"/>
  <c r="Q1000" i="1"/>
  <c r="Q1192" i="1"/>
  <c r="R1430" i="1"/>
  <c r="R1605" i="1"/>
  <c r="S1605" i="1" s="1"/>
  <c r="R1813" i="1"/>
  <c r="S1813" i="1" s="1"/>
  <c r="R1936" i="1"/>
  <c r="R1777" i="1"/>
  <c r="Q1886" i="1"/>
  <c r="R2023" i="1"/>
  <c r="S2023" i="1" s="1"/>
  <c r="Q2041" i="1"/>
  <c r="S2041" i="1" s="1"/>
  <c r="R2119" i="1"/>
  <c r="Q2116" i="1"/>
  <c r="R1742" i="1"/>
  <c r="R1875" i="1"/>
  <c r="R1280" i="1"/>
  <c r="Q1815" i="1"/>
  <c r="S1815" i="1" s="1"/>
  <c r="Q1225" i="1"/>
  <c r="S1225" i="1" s="1"/>
  <c r="R1495" i="1"/>
  <c r="R1327" i="1"/>
  <c r="S1327" i="1" s="1"/>
  <c r="R1937" i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R1006" i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R1980" i="1"/>
  <c r="S1980" i="1" s="1"/>
  <c r="R1999" i="1"/>
  <c r="S1999" i="1" s="1"/>
  <c r="Q2106" i="1"/>
  <c r="R1351" i="1"/>
  <c r="Q1518" i="1"/>
  <c r="S1518" i="1" s="1"/>
  <c r="R1922" i="1"/>
  <c r="R1131" i="1"/>
  <c r="S1131" i="1" s="1"/>
  <c r="R1384" i="1"/>
  <c r="R2044" i="1"/>
  <c r="S2044" i="1" s="1"/>
  <c r="R1913" i="1"/>
  <c r="R991" i="1"/>
  <c r="Q1431" i="1"/>
  <c r="R1431" i="1"/>
  <c r="Q1297" i="1"/>
  <c r="S1297" i="1" s="1"/>
  <c r="R982" i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Q1683" i="1"/>
  <c r="Q1249" i="1"/>
  <c r="S1249" i="1" s="1"/>
  <c r="Q980" i="1"/>
  <c r="Q1062" i="1"/>
  <c r="S1062" i="1" s="1"/>
  <c r="R1945" i="1"/>
  <c r="R1142" i="1"/>
  <c r="S1142" i="1" s="1"/>
  <c r="Q1434" i="1"/>
  <c r="R1390" i="1"/>
  <c r="R1919" i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Q1376" i="1"/>
  <c r="R1888" i="1"/>
  <c r="S1888" i="1" s="1"/>
  <c r="Q1349" i="1"/>
  <c r="Q1320" i="1"/>
  <c r="R985" i="1"/>
  <c r="R1402" i="1"/>
  <c r="Q1436" i="1"/>
  <c r="S1436" i="1" s="1"/>
  <c r="R1480" i="1"/>
  <c r="S1480" i="1" s="1"/>
  <c r="R1729" i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R1863" i="1"/>
  <c r="R1745" i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R1909" i="1"/>
  <c r="S1909" i="1" s="1"/>
  <c r="R1217" i="1"/>
  <c r="Q1217" i="1"/>
  <c r="R1272" i="1"/>
  <c r="Q1272" i="1"/>
  <c r="R1024" i="1"/>
  <c r="R1343" i="1"/>
  <c r="Q1343" i="1"/>
  <c r="Q1811" i="1"/>
  <c r="R1011" i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R1129" i="1"/>
  <c r="R1199" i="1"/>
  <c r="R1468" i="1"/>
  <c r="Q1674" i="1"/>
  <c r="S1674" i="1" s="1"/>
  <c r="R1893" i="1"/>
  <c r="R1865" i="1"/>
  <c r="S1865" i="1" s="1"/>
  <c r="R2128" i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Q2039" i="1"/>
  <c r="S2039" i="1" s="1"/>
  <c r="R1779" i="1"/>
  <c r="Q2084" i="1"/>
  <c r="S2084" i="1" s="1"/>
  <c r="R1953" i="1"/>
  <c r="Q1775" i="1"/>
  <c r="R2083" i="1"/>
  <c r="S2083" i="1" s="1"/>
  <c r="R1748" i="1"/>
  <c r="Q1807" i="1"/>
  <c r="S1807" i="1" s="1"/>
  <c r="R1771" i="1"/>
  <c r="R1896" i="1"/>
  <c r="S1896" i="1" s="1"/>
  <c r="R1985" i="1"/>
  <c r="S1985" i="1" s="1"/>
  <c r="Q1780" i="1"/>
  <c r="R1857" i="1"/>
  <c r="Q1857" i="1"/>
  <c r="R1171" i="1"/>
  <c r="Q1670" i="1"/>
  <c r="S1670" i="1" s="1"/>
  <c r="R1715" i="1"/>
  <c r="R1666" i="1"/>
  <c r="S1666" i="1" s="1"/>
  <c r="Q2034" i="1"/>
  <c r="S2034" i="1" s="1"/>
  <c r="Q1415" i="1"/>
  <c r="S1415" i="1" s="1"/>
  <c r="R1345" i="1"/>
  <c r="Q1528" i="1"/>
  <c r="Q1856" i="1"/>
  <c r="S1856" i="1" s="1"/>
  <c r="R2048" i="1"/>
  <c r="S2048" i="1" s="1"/>
  <c r="Q2042" i="1"/>
  <c r="S2042" i="1" s="1"/>
  <c r="Q969" i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Q2108" i="1"/>
  <c r="Q1731" i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Q1385" i="1"/>
  <c r="R1385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Q1756" i="1"/>
  <c r="Q1776" i="1"/>
  <c r="R1776" i="1"/>
  <c r="Q1732" i="1"/>
  <c r="Q1812" i="1"/>
  <c r="R1812" i="1"/>
  <c r="Q1970" i="1"/>
  <c r="R1970" i="1"/>
  <c r="R1688" i="1"/>
  <c r="S1688" i="1" s="1"/>
  <c r="Q1800" i="1"/>
  <c r="R1800" i="1"/>
  <c r="Q1736" i="1"/>
  <c r="R1736" i="1"/>
  <c r="Q1954" i="1"/>
  <c r="R2080" i="1"/>
  <c r="Q2080" i="1"/>
  <c r="Q2117" i="1"/>
  <c r="R2117" i="1"/>
  <c r="Q1957" i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R1662" i="1"/>
  <c r="S1662" i="1" s="1"/>
  <c r="R1581" i="1"/>
  <c r="Q1597" i="1"/>
  <c r="R1597" i="1"/>
  <c r="R1687" i="1"/>
  <c r="Q1687" i="1"/>
  <c r="Q1672" i="1"/>
  <c r="R1672" i="1"/>
  <c r="Q1764" i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Q1917" i="1"/>
  <c r="R1917" i="1"/>
  <c r="Q1708" i="1"/>
  <c r="S1708" i="1" s="1"/>
  <c r="Q2032" i="1"/>
  <c r="R2032" i="1"/>
  <c r="R1684" i="1"/>
  <c r="S1684" i="1" s="1"/>
  <c r="R1965" i="1"/>
  <c r="Q1998" i="1"/>
  <c r="R1998" i="1"/>
  <c r="Q1962" i="1"/>
  <c r="R2071" i="1"/>
  <c r="S2071" i="1" s="1"/>
  <c r="Q1371" i="1"/>
  <c r="R1371" i="1"/>
  <c r="R973" i="1"/>
  <c r="Q973" i="1"/>
  <c r="Q1093" i="1"/>
  <c r="R1093" i="1"/>
  <c r="Q1010" i="1"/>
  <c r="R1010" i="1"/>
  <c r="R995" i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R1651" i="1"/>
  <c r="Q1651" i="1"/>
  <c r="R1739" i="1"/>
  <c r="R1755" i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Q1816" i="1"/>
  <c r="R1816" i="1"/>
  <c r="R1931" i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R1082" i="1"/>
  <c r="Q1082" i="1"/>
  <c r="R1029" i="1"/>
  <c r="Q1029" i="1"/>
  <c r="Q1003" i="1"/>
  <c r="R1003" i="1"/>
  <c r="R1181" i="1"/>
  <c r="Q1173" i="1"/>
  <c r="R1173" i="1"/>
  <c r="Q1119" i="1"/>
  <c r="R1119" i="1"/>
  <c r="Q1099" i="1"/>
  <c r="R1099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Q1378" i="1"/>
  <c r="R1378" i="1"/>
  <c r="Q1403" i="1"/>
  <c r="R1403" i="1"/>
  <c r="Q1619" i="1"/>
  <c r="R1619" i="1"/>
  <c r="Q1716" i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8730" i="1" l="1"/>
  <c r="S8782" i="1"/>
  <c r="S7706" i="1"/>
  <c r="S8824" i="1"/>
  <c r="S6610" i="1"/>
  <c r="S7709" i="1"/>
  <c r="S7299" i="1"/>
  <c r="S8747" i="1"/>
  <c r="S7321" i="1"/>
  <c r="S6604" i="1"/>
  <c r="S8797" i="1"/>
  <c r="S8823" i="1"/>
  <c r="S7710" i="1"/>
  <c r="S8853" i="1"/>
  <c r="S8812" i="1"/>
  <c r="S8603" i="1"/>
  <c r="S6619" i="1"/>
  <c r="S6593" i="1"/>
  <c r="S7314" i="1"/>
  <c r="S8796" i="1"/>
  <c r="S8692" i="1"/>
  <c r="S8586" i="1"/>
  <c r="S7719" i="1"/>
  <c r="S8821" i="1"/>
  <c r="S8813" i="1"/>
  <c r="S8145" i="1"/>
  <c r="S7902" i="1"/>
  <c r="S7892" i="1"/>
  <c r="S8239" i="1"/>
  <c r="S7261" i="1"/>
  <c r="S8259" i="1"/>
  <c r="S8141" i="1"/>
  <c r="S8455" i="1"/>
  <c r="S7739" i="1"/>
  <c r="S7304" i="1"/>
  <c r="S6601" i="1"/>
  <c r="S7500" i="1"/>
  <c r="S7915" i="1"/>
  <c r="S7880" i="1"/>
  <c r="S6621" i="1"/>
  <c r="S7673" i="1"/>
  <c r="S8004" i="1"/>
  <c r="S8271" i="1"/>
  <c r="S7977" i="1"/>
  <c r="S8468" i="1"/>
  <c r="S7492" i="1"/>
  <c r="S8743" i="1"/>
  <c r="S6729" i="1"/>
  <c r="S8342" i="1"/>
  <c r="S8647" i="1"/>
  <c r="S8564" i="1"/>
  <c r="S7588" i="1"/>
  <c r="S8229" i="1"/>
  <c r="S8662" i="1"/>
  <c r="S8633" i="1"/>
  <c r="S8726" i="1"/>
  <c r="S6600" i="1"/>
  <c r="S7718" i="1"/>
  <c r="S6618" i="1"/>
  <c r="S8623" i="1"/>
  <c r="S6596" i="1"/>
  <c r="S7633" i="1"/>
  <c r="S7774" i="1"/>
  <c r="S8649" i="1"/>
  <c r="S6614" i="1"/>
  <c r="S6641" i="1"/>
  <c r="S6634" i="1"/>
  <c r="S7714" i="1"/>
  <c r="S6576" i="1"/>
  <c r="S7323" i="1"/>
  <c r="S6607" i="1"/>
  <c r="S7295" i="1"/>
  <c r="S8752" i="1"/>
  <c r="S8684" i="1"/>
  <c r="S6615" i="1"/>
  <c r="S6568" i="1"/>
  <c r="S7702" i="1"/>
  <c r="S6639" i="1"/>
  <c r="S8092" i="1"/>
  <c r="S8631" i="1"/>
  <c r="S7775" i="1"/>
  <c r="S8059" i="1"/>
  <c r="S8624" i="1"/>
  <c r="S8760" i="1"/>
  <c r="S8393" i="1"/>
  <c r="S7991" i="1"/>
  <c r="S7687" i="1"/>
  <c r="S7957" i="1"/>
  <c r="S7084" i="1"/>
  <c r="S8746" i="1"/>
  <c r="S8744" i="1"/>
  <c r="S8136" i="1"/>
  <c r="S7951" i="1"/>
  <c r="S8076" i="1"/>
  <c r="S8114" i="1"/>
  <c r="S8362" i="1"/>
  <c r="S8770" i="1"/>
  <c r="S8769" i="1"/>
  <c r="S8790" i="1"/>
  <c r="S7315" i="1"/>
  <c r="S8654" i="1"/>
  <c r="S6581" i="1"/>
  <c r="S6582" i="1"/>
  <c r="S7305" i="1"/>
  <c r="S7308" i="1"/>
  <c r="S8608" i="1"/>
  <c r="S8348" i="1"/>
  <c r="S7901" i="1"/>
  <c r="S8695" i="1"/>
  <c r="S8630" i="1"/>
  <c r="S8679" i="1"/>
  <c r="S8675" i="1"/>
  <c r="S7713" i="1"/>
  <c r="S7678" i="1"/>
  <c r="S8077" i="1"/>
  <c r="S7919" i="1"/>
  <c r="S7884" i="1"/>
  <c r="S7607" i="1"/>
  <c r="S8275" i="1"/>
  <c r="S7529" i="1"/>
  <c r="S8428" i="1"/>
  <c r="S8328" i="1"/>
  <c r="S7563" i="1"/>
  <c r="S7800" i="1"/>
  <c r="S8441" i="1"/>
  <c r="S8190" i="1"/>
  <c r="S7478" i="1"/>
  <c r="S7979" i="1"/>
  <c r="S7881" i="1"/>
  <c r="S7730" i="1"/>
  <c r="S8514" i="1"/>
  <c r="S7312" i="1"/>
  <c r="S8650" i="1"/>
  <c r="S8792" i="1"/>
  <c r="S8596" i="1"/>
  <c r="S8793" i="1"/>
  <c r="S8727" i="1"/>
  <c r="S8617" i="1"/>
  <c r="S7655" i="1"/>
  <c r="S7799" i="1"/>
  <c r="S7686" i="1"/>
  <c r="S7652" i="1"/>
  <c r="S8179" i="1"/>
  <c r="S8232" i="1"/>
  <c r="S8185" i="1"/>
  <c r="S8722" i="1"/>
  <c r="S8592" i="1"/>
  <c r="S8404" i="1"/>
  <c r="S7700" i="1"/>
  <c r="S7647" i="1"/>
  <c r="S8445" i="1"/>
  <c r="S7981" i="1"/>
  <c r="S8133" i="1"/>
  <c r="S7731" i="1"/>
  <c r="S7955" i="1"/>
  <c r="S8253" i="1"/>
  <c r="S7812" i="1"/>
  <c r="S8031" i="1"/>
  <c r="S8659" i="1"/>
  <c r="S8720" i="1"/>
  <c r="S7679" i="1"/>
  <c r="S7777" i="1"/>
  <c r="S8067" i="1"/>
  <c r="S8756" i="1"/>
  <c r="S6577" i="1"/>
  <c r="S8734" i="1"/>
  <c r="S7723" i="1"/>
  <c r="S8735" i="1"/>
  <c r="S8666" i="1"/>
  <c r="S8761" i="1"/>
  <c r="S8620" i="1"/>
  <c r="S8794" i="1"/>
  <c r="S8180" i="1"/>
  <c r="S8738" i="1"/>
  <c r="S8648" i="1"/>
  <c r="S8667" i="1"/>
  <c r="S7501" i="1"/>
  <c r="S8653" i="1"/>
  <c r="S8602" i="1"/>
  <c r="S8742" i="1"/>
  <c r="S8652" i="1"/>
  <c r="S8629" i="1"/>
  <c r="S8245" i="1"/>
  <c r="S7803" i="1"/>
  <c r="S7531" i="1"/>
  <c r="S7768" i="1"/>
  <c r="S6848" i="1"/>
  <c r="S8175" i="1"/>
  <c r="S7617" i="1"/>
  <c r="S8561" i="1"/>
  <c r="S8261" i="1"/>
  <c r="S6957" i="1"/>
  <c r="S6970" i="1"/>
  <c r="S7758" i="1"/>
  <c r="S8453" i="1"/>
  <c r="S7907" i="1"/>
  <c r="S8385" i="1"/>
  <c r="S7567" i="1"/>
  <c r="S7734" i="1"/>
  <c r="S8221" i="1"/>
  <c r="S8612" i="1"/>
  <c r="S7470" i="1"/>
  <c r="S7071" i="1"/>
  <c r="S7959" i="1"/>
  <c r="S7621" i="1"/>
  <c r="S8197" i="1"/>
  <c r="S8187" i="1"/>
  <c r="S8053" i="1"/>
  <c r="S8192" i="1"/>
  <c r="S7953" i="1"/>
  <c r="S8635" i="1"/>
  <c r="S8037" i="1"/>
  <c r="S8068" i="1"/>
  <c r="S8244" i="1"/>
  <c r="S7294" i="1"/>
  <c r="S6572" i="1"/>
  <c r="S7316" i="1"/>
  <c r="S6585" i="1"/>
  <c r="S7079" i="1"/>
  <c r="S7615" i="1"/>
  <c r="S7523" i="1"/>
  <c r="S8153" i="1"/>
  <c r="S8251" i="1"/>
  <c r="S8307" i="1"/>
  <c r="S7943" i="1"/>
  <c r="S7565" i="1"/>
  <c r="S6575" i="1"/>
  <c r="S8687" i="1"/>
  <c r="S8739" i="1"/>
  <c r="S8607" i="1"/>
  <c r="S8628" i="1"/>
  <c r="S8614" i="1"/>
  <c r="S8728" i="1"/>
  <c r="S8645" i="1"/>
  <c r="S8600" i="1"/>
  <c r="S8721" i="1"/>
  <c r="S8771" i="1"/>
  <c r="S8669" i="1"/>
  <c r="S8766" i="1"/>
  <c r="S8618" i="1"/>
  <c r="S8696" i="1"/>
  <c r="S8673" i="1"/>
  <c r="S8791" i="1"/>
  <c r="S8745" i="1"/>
  <c r="S8657" i="1"/>
  <c r="S8636" i="1"/>
  <c r="S8639" i="1"/>
  <c r="S8671" i="1"/>
  <c r="S8640" i="1"/>
  <c r="S8765" i="1"/>
  <c r="S8363" i="1"/>
  <c r="S7997" i="1"/>
  <c r="S8149" i="1"/>
  <c r="S7493" i="1"/>
  <c r="S8609" i="1"/>
  <c r="S8003" i="1"/>
  <c r="S6573" i="1"/>
  <c r="S8619" i="1"/>
  <c r="S8736" i="1"/>
  <c r="S8621" i="1"/>
  <c r="S8598" i="1"/>
  <c r="S8625" i="1"/>
  <c r="S8768" i="1"/>
  <c r="S8749" i="1"/>
  <c r="S8611" i="1"/>
  <c r="S8677" i="1"/>
  <c r="S8795" i="1"/>
  <c r="S8750" i="1"/>
  <c r="S8627" i="1"/>
  <c r="S8716" i="1"/>
  <c r="S8300" i="1"/>
  <c r="S7985" i="1"/>
  <c r="S7824" i="1"/>
  <c r="S8694" i="1"/>
  <c r="S7843" i="1"/>
  <c r="S7988" i="1"/>
  <c r="S8438" i="1"/>
  <c r="S8599" i="1"/>
  <c r="S8731" i="1"/>
  <c r="S7031" i="1"/>
  <c r="S6754" i="1"/>
  <c r="S8124" i="1"/>
  <c r="S7489" i="1"/>
  <c r="S8062" i="1"/>
  <c r="S7564" i="1"/>
  <c r="S7657" i="1"/>
  <c r="S8595" i="1"/>
  <c r="S8748" i="1"/>
  <c r="S8589" i="1"/>
  <c r="S8588" i="1"/>
  <c r="S8757" i="1"/>
  <c r="S8754" i="1"/>
  <c r="S8668" i="1"/>
  <c r="S8641" i="1"/>
  <c r="S8660" i="1"/>
  <c r="S8594" i="1"/>
  <c r="S8135" i="1"/>
  <c r="S7826" i="1"/>
  <c r="S7906" i="1"/>
  <c r="S7923" i="1"/>
  <c r="S8248" i="1"/>
  <c r="S7297" i="1"/>
  <c r="S7296" i="1"/>
  <c r="S8610" i="1"/>
  <c r="S8655" i="1"/>
  <c r="S8616" i="1"/>
  <c r="S8700" i="1"/>
  <c r="S8672" i="1"/>
  <c r="S8758" i="1"/>
  <c r="S8688" i="1"/>
  <c r="S8729" i="1"/>
  <c r="S8751" i="1"/>
  <c r="S8626" i="1"/>
  <c r="S8632" i="1"/>
  <c r="S8658" i="1"/>
  <c r="S8755" i="1"/>
  <c r="S8674" i="1"/>
  <c r="S8661" i="1"/>
  <c r="S8590" i="1"/>
  <c r="S8613" i="1"/>
  <c r="S8690" i="1"/>
  <c r="S8272" i="1"/>
  <c r="S8715" i="1"/>
  <c r="S8732" i="1"/>
  <c r="S8737" i="1"/>
  <c r="S8723" i="1"/>
  <c r="S8683" i="1"/>
  <c r="S8685" i="1"/>
  <c r="S7443" i="1"/>
  <c r="S8569" i="1"/>
  <c r="S6578" i="1"/>
  <c r="S8689" i="1"/>
  <c r="S8764" i="1"/>
  <c r="S8763" i="1"/>
  <c r="S8762" i="1"/>
  <c r="S8676" i="1"/>
  <c r="S8686" i="1"/>
  <c r="S7548" i="1"/>
  <c r="S7311" i="1"/>
  <c r="S8680" i="1"/>
  <c r="S8606" i="1"/>
  <c r="S8682" i="1"/>
  <c r="S8605" i="1"/>
  <c r="S8699" i="1"/>
  <c r="S8701" i="1"/>
  <c r="S8597" i="1"/>
  <c r="S8724" i="1"/>
  <c r="S8615" i="1"/>
  <c r="S8767" i="1"/>
  <c r="S8593" i="1"/>
  <c r="S7591" i="1"/>
  <c r="S7590" i="1"/>
  <c r="S8759" i="1"/>
  <c r="S8698" i="1"/>
  <c r="S8644" i="1"/>
  <c r="S8604" i="1"/>
  <c r="S8637" i="1"/>
  <c r="S7663" i="1"/>
  <c r="S7301" i="1"/>
  <c r="S8634" i="1"/>
  <c r="S8691" i="1"/>
  <c r="S8789" i="1"/>
  <c r="S8591" i="1"/>
  <c r="S8663" i="1"/>
  <c r="S8697" i="1"/>
  <c r="S8643" i="1"/>
  <c r="S8642" i="1"/>
  <c r="S8719" i="1"/>
  <c r="S8554" i="1"/>
  <c r="S7990" i="1"/>
  <c r="S7903" i="1"/>
  <c r="S8113" i="1"/>
  <c r="S7975" i="1"/>
  <c r="S8073" i="1"/>
  <c r="S7517" i="1"/>
  <c r="S7550" i="1"/>
  <c r="S8390" i="1"/>
  <c r="S7583" i="1"/>
  <c r="S7309" i="1"/>
  <c r="S8066" i="1"/>
  <c r="S8547" i="1"/>
  <c r="S8498" i="1"/>
  <c r="S7998" i="1"/>
  <c r="S7626" i="1"/>
  <c r="S8121" i="1"/>
  <c r="S8025" i="1"/>
  <c r="S7921" i="1"/>
  <c r="S8452" i="1"/>
  <c r="S8257" i="1"/>
  <c r="S6586" i="1"/>
  <c r="S7325" i="1"/>
  <c r="S7570" i="1"/>
  <c r="S8250" i="1"/>
  <c r="S7956" i="1"/>
  <c r="S8205" i="1"/>
  <c r="S8189" i="1"/>
  <c r="S6789" i="1"/>
  <c r="S7385" i="1"/>
  <c r="S7344" i="1"/>
  <c r="S6899" i="1"/>
  <c r="S6694" i="1"/>
  <c r="S8388" i="1"/>
  <c r="S8444" i="1"/>
  <c r="S7949" i="1"/>
  <c r="S7745" i="1"/>
  <c r="S7929" i="1"/>
  <c r="S8545" i="1"/>
  <c r="S7645" i="1"/>
  <c r="S8101" i="1"/>
  <c r="S7528" i="1"/>
  <c r="S7816" i="1"/>
  <c r="S7910" i="1"/>
  <c r="S7606" i="1"/>
  <c r="S8483" i="1"/>
  <c r="S8265" i="1"/>
  <c r="S7776" i="1"/>
  <c r="S8315" i="1"/>
  <c r="S7599" i="1"/>
  <c r="S7629" i="1"/>
  <c r="S7969" i="1"/>
  <c r="S7868" i="1"/>
  <c r="S7483" i="1"/>
  <c r="S8188" i="1"/>
  <c r="S7836" i="1"/>
  <c r="S6929" i="1"/>
  <c r="S7036" i="1"/>
  <c r="S8168" i="1"/>
  <c r="S8005" i="1"/>
  <c r="S8140" i="1"/>
  <c r="S8109" i="1"/>
  <c r="S7873" i="1"/>
  <c r="S7938" i="1"/>
  <c r="S8442" i="1"/>
  <c r="S8230" i="1"/>
  <c r="S7473" i="1"/>
  <c r="S7318" i="1"/>
  <c r="S7863" i="1"/>
  <c r="S7320" i="1"/>
  <c r="S7622" i="1"/>
  <c r="S8213" i="1"/>
  <c r="S7924" i="1"/>
  <c r="S6855" i="1"/>
  <c r="S7126" i="1"/>
  <c r="S8177" i="1"/>
  <c r="S8420" i="1"/>
  <c r="S7481" i="1"/>
  <c r="S8435" i="1"/>
  <c r="S7888" i="1"/>
  <c r="S8556" i="1"/>
  <c r="S8340" i="1"/>
  <c r="S7809" i="1"/>
  <c r="S8207" i="1"/>
  <c r="S8419" i="1"/>
  <c r="S7944" i="1"/>
  <c r="S7823" i="1"/>
  <c r="S7569" i="1"/>
  <c r="S7533" i="1"/>
  <c r="S8548" i="1"/>
  <c r="S8344" i="1"/>
  <c r="S8216" i="1"/>
  <c r="S8093" i="1"/>
  <c r="S8081" i="1"/>
  <c r="S7519" i="1"/>
  <c r="S7509" i="1"/>
  <c r="S7904" i="1"/>
  <c r="S7552" i="1"/>
  <c r="S6810" i="1"/>
  <c r="S8429" i="1"/>
  <c r="S7827" i="1"/>
  <c r="S7788" i="1"/>
  <c r="S7575" i="1"/>
  <c r="S7844" i="1"/>
  <c r="S7300" i="1"/>
  <c r="S6953" i="1"/>
  <c r="S6956" i="1"/>
  <c r="S7780" i="1"/>
  <c r="S7839" i="1"/>
  <c r="S7859" i="1"/>
  <c r="S7984" i="1"/>
  <c r="S7601" i="1"/>
  <c r="S8015" i="1"/>
  <c r="S7801" i="1"/>
  <c r="S8516" i="1"/>
  <c r="S6738" i="1"/>
  <c r="S8163" i="1"/>
  <c r="S7978" i="1"/>
  <c r="S7798" i="1"/>
  <c r="S7814" i="1"/>
  <c r="S8324" i="1"/>
  <c r="S7566" i="1"/>
  <c r="S7811" i="1"/>
  <c r="S7817" i="1"/>
  <c r="S8578" i="1"/>
  <c r="S8270" i="1"/>
  <c r="S7499" i="1"/>
  <c r="S8360" i="1"/>
  <c r="S7480" i="1"/>
  <c r="S7608" i="1"/>
  <c r="S8181" i="1"/>
  <c r="S7632" i="1"/>
  <c r="S8069" i="1"/>
  <c r="S8045" i="1"/>
  <c r="S7947" i="1"/>
  <c r="S7815" i="1"/>
  <c r="S7535" i="1"/>
  <c r="S8260" i="1"/>
  <c r="S6583" i="1"/>
  <c r="S7557" i="1"/>
  <c r="S7941" i="1"/>
  <c r="S7504" i="1"/>
  <c r="S8007" i="1"/>
  <c r="S7732" i="1"/>
  <c r="S7900" i="1"/>
  <c r="S7488" i="1"/>
  <c r="S8021" i="1"/>
  <c r="S8023" i="1"/>
  <c r="S7896" i="1"/>
  <c r="S7691" i="1"/>
  <c r="S7516" i="1"/>
  <c r="S7778" i="1"/>
  <c r="S7877" i="1"/>
  <c r="S7772" i="1"/>
  <c r="S7620" i="1"/>
  <c r="S6921" i="1"/>
  <c r="S7872" i="1"/>
  <c r="S8217" i="1"/>
  <c r="S8159" i="1"/>
  <c r="S8580" i="1"/>
  <c r="S8249" i="1"/>
  <c r="S7856" i="1"/>
  <c r="S7030" i="1"/>
  <c r="S7908" i="1"/>
  <c r="S7476" i="1"/>
  <c r="S7742" i="1"/>
  <c r="S7940" i="1"/>
  <c r="S6793" i="1"/>
  <c r="S7068" i="1"/>
  <c r="S7886" i="1"/>
  <c r="S7983" i="1"/>
  <c r="S8285" i="1"/>
  <c r="S7540" i="1"/>
  <c r="S7960" i="1"/>
  <c r="S7485" i="1"/>
  <c r="S7646" i="1"/>
  <c r="S7748" i="1"/>
  <c r="S7661" i="1"/>
  <c r="S7795" i="1"/>
  <c r="S7756" i="1"/>
  <c r="S7680" i="1"/>
  <c r="S7507" i="1"/>
  <c r="S7543" i="1"/>
  <c r="S6584" i="1"/>
  <c r="S7467" i="1"/>
  <c r="S6679" i="1"/>
  <c r="S7968" i="1"/>
  <c r="S7769" i="1"/>
  <c r="S7559" i="1"/>
  <c r="S7790" i="1"/>
  <c r="S8553" i="1"/>
  <c r="S7761" i="1"/>
  <c r="S8176" i="1"/>
  <c r="S7665" i="1"/>
  <c r="S7525" i="1"/>
  <c r="S7932" i="1"/>
  <c r="S7638" i="1"/>
  <c r="S7989" i="1"/>
  <c r="S8129" i="1"/>
  <c r="S8322" i="1"/>
  <c r="S7603" i="1"/>
  <c r="S8379" i="1"/>
  <c r="S6645" i="1"/>
  <c r="S6574" i="1"/>
  <c r="S6706" i="1"/>
  <c r="S7052" i="1"/>
  <c r="S7062" i="1"/>
  <c r="S8050" i="1"/>
  <c r="S8407" i="1"/>
  <c r="S7793" i="1"/>
  <c r="S7545" i="1"/>
  <c r="S7889" i="1"/>
  <c r="S7972" i="1"/>
  <c r="S7541" i="1"/>
  <c r="S8319" i="1"/>
  <c r="S8000" i="1"/>
  <c r="S8100" i="1"/>
  <c r="S8465" i="1"/>
  <c r="S8038" i="1"/>
  <c r="S7894" i="1"/>
  <c r="S8358" i="1"/>
  <c r="S7976" i="1"/>
  <c r="S7828" i="1"/>
  <c r="S8397" i="1"/>
  <c r="S8060" i="1"/>
  <c r="S7142" i="1"/>
  <c r="S8147" i="1"/>
  <c r="S8313" i="1"/>
  <c r="S7510" i="1"/>
  <c r="S8495" i="1"/>
  <c r="S8391" i="1"/>
  <c r="S7762" i="1"/>
  <c r="S7807" i="1"/>
  <c r="S8035" i="1"/>
  <c r="S7916" i="1"/>
  <c r="S7556" i="1"/>
  <c r="S7973" i="1"/>
  <c r="S8155" i="1"/>
  <c r="S7555" i="1"/>
  <c r="S7724" i="1"/>
  <c r="S7547" i="1"/>
  <c r="S8160" i="1"/>
  <c r="S7854" i="1"/>
  <c r="S8208" i="1"/>
  <c r="S8284" i="1"/>
  <c r="S8392" i="1"/>
  <c r="S7993" i="1"/>
  <c r="S7848" i="1"/>
  <c r="S8329" i="1"/>
  <c r="S7905" i="1"/>
  <c r="S8165" i="1"/>
  <c r="S8345" i="1"/>
  <c r="S7918" i="1"/>
  <c r="S8574" i="1"/>
  <c r="S7634" i="1"/>
  <c r="S8282" i="1"/>
  <c r="S7771" i="1"/>
  <c r="S7864" i="1"/>
  <c r="S7623" i="1"/>
  <c r="S8235" i="1"/>
  <c r="S7585" i="1"/>
  <c r="S7961" i="1"/>
  <c r="S7549" i="1"/>
  <c r="S8276" i="1"/>
  <c r="S8201" i="1"/>
  <c r="S8065" i="1"/>
  <c r="S7345" i="1"/>
  <c r="S6795" i="1"/>
  <c r="S8083" i="1"/>
  <c r="S7752" i="1"/>
  <c r="S8577" i="1"/>
  <c r="S7521" i="1"/>
  <c r="S7596" i="1"/>
  <c r="S8347" i="1"/>
  <c r="S7726" i="1"/>
  <c r="S8095" i="1"/>
  <c r="S6765" i="1"/>
  <c r="S6937" i="1"/>
  <c r="S8089" i="1"/>
  <c r="S8085" i="1"/>
  <c r="S8074" i="1"/>
  <c r="S8039" i="1"/>
  <c r="S7948" i="1"/>
  <c r="S8019" i="1"/>
  <c r="S8481" i="1"/>
  <c r="S8454" i="1"/>
  <c r="S8572" i="1"/>
  <c r="S7945" i="1"/>
  <c r="S8526" i="1"/>
  <c r="S8466" i="1"/>
  <c r="S8199" i="1"/>
  <c r="S7505" i="1"/>
  <c r="S8236" i="1"/>
  <c r="S8200" i="1"/>
  <c r="S8281" i="1"/>
  <c r="S7605" i="1"/>
  <c r="S8106" i="1"/>
  <c r="S8166" i="1"/>
  <c r="S6835" i="1"/>
  <c r="S6827" i="1"/>
  <c r="S8559" i="1"/>
  <c r="S8579" i="1"/>
  <c r="S7643" i="1"/>
  <c r="S8057" i="1"/>
  <c r="S8389" i="1"/>
  <c r="S8422" i="1"/>
  <c r="S8078" i="1"/>
  <c r="S7486" i="1"/>
  <c r="S7878" i="1"/>
  <c r="S8535" i="1"/>
  <c r="S8299" i="1"/>
  <c r="S8087" i="1"/>
  <c r="S7544" i="1"/>
  <c r="S8173" i="1"/>
  <c r="S7574" i="1"/>
  <c r="S7515" i="1"/>
  <c r="S8044" i="1"/>
  <c r="S7917" i="1"/>
  <c r="S8289" i="1"/>
  <c r="S7820" i="1"/>
  <c r="S8581" i="1"/>
  <c r="S8485" i="1"/>
  <c r="S7553" i="1"/>
  <c r="S8436" i="1"/>
  <c r="S8339" i="1"/>
  <c r="S7928" i="1"/>
  <c r="S7965" i="1"/>
  <c r="S8009" i="1"/>
  <c r="S7682" i="1"/>
  <c r="S8331" i="1"/>
  <c r="S7912" i="1"/>
  <c r="S8170" i="1"/>
  <c r="S8310" i="1"/>
  <c r="S7779" i="1"/>
  <c r="S8500" i="1"/>
  <c r="S7860" i="1"/>
  <c r="S7786" i="1"/>
  <c r="S7911" i="1"/>
  <c r="S7740" i="1"/>
  <c r="S8096" i="1"/>
  <c r="S8001" i="1"/>
  <c r="S7813" i="1"/>
  <c r="S7930" i="1"/>
  <c r="S8280" i="1"/>
  <c r="S8183" i="1"/>
  <c r="S7475" i="1"/>
  <c r="S8568" i="1"/>
  <c r="S8464" i="1"/>
  <c r="S7572" i="1"/>
  <c r="S7898" i="1"/>
  <c r="S8555" i="1"/>
  <c r="S7857" i="1"/>
  <c r="S7834" i="1"/>
  <c r="S8531" i="1"/>
  <c r="S7971" i="1"/>
  <c r="S8215" i="1"/>
  <c r="S8227" i="1"/>
  <c r="S7511" i="1"/>
  <c r="S8448" i="1"/>
  <c r="S8365" i="1"/>
  <c r="S8222" i="1"/>
  <c r="S8378" i="1"/>
  <c r="S7846" i="1"/>
  <c r="S7852" i="1"/>
  <c r="S7573" i="1"/>
  <c r="S7849" i="1"/>
  <c r="S7876" i="1"/>
  <c r="S8423" i="1"/>
  <c r="S8431" i="1"/>
  <c r="S8563" i="1"/>
  <c r="S7785" i="1"/>
  <c r="S8381" i="1"/>
  <c r="S8446" i="1"/>
  <c r="S7592" i="1"/>
  <c r="S8157" i="1"/>
  <c r="S8522" i="1"/>
  <c r="S8394" i="1"/>
  <c r="S8246" i="1"/>
  <c r="S8063" i="1"/>
  <c r="S7789" i="1"/>
  <c r="S7842" i="1"/>
  <c r="S8139" i="1"/>
  <c r="S8375" i="1"/>
  <c r="S7865" i="1"/>
  <c r="S8107" i="1"/>
  <c r="S7497" i="1"/>
  <c r="S8034" i="1"/>
  <c r="S8386" i="1"/>
  <c r="S8527" i="1"/>
  <c r="S8295" i="1"/>
  <c r="S7845" i="1"/>
  <c r="S7926" i="1"/>
  <c r="S8518" i="1"/>
  <c r="S8210" i="1"/>
  <c r="S8486" i="1"/>
  <c r="S7317" i="1"/>
  <c r="S8132" i="1"/>
  <c r="S8130" i="1"/>
  <c r="S7909" i="1"/>
  <c r="S7593" i="1"/>
  <c r="S7818" i="1"/>
  <c r="S7866" i="1"/>
  <c r="S7534" i="1"/>
  <c r="S8575" i="1"/>
  <c r="S8467" i="1"/>
  <c r="S8032" i="1"/>
  <c r="S7231" i="1"/>
  <c r="S7508" i="1"/>
  <c r="S8264" i="1"/>
  <c r="S8143" i="1"/>
  <c r="S8369" i="1"/>
  <c r="S6649" i="1"/>
  <c r="S7773" i="1"/>
  <c r="S6230" i="1"/>
  <c r="S8195" i="1"/>
  <c r="S8368" i="1"/>
  <c r="S8154" i="1"/>
  <c r="S8306" i="1"/>
  <c r="S8350" i="1"/>
  <c r="S7636" i="1"/>
  <c r="S7970" i="1"/>
  <c r="S7518" i="1"/>
  <c r="S7935" i="1"/>
  <c r="S8243" i="1"/>
  <c r="S8287" i="1"/>
  <c r="S7797" i="1"/>
  <c r="S8437" i="1"/>
  <c r="S7474" i="1"/>
  <c r="S8314" i="1"/>
  <c r="S7627" i="1"/>
  <c r="S7837" i="1"/>
  <c r="S8303" i="1"/>
  <c r="S7962" i="1"/>
  <c r="S8266" i="1"/>
  <c r="S8228" i="1"/>
  <c r="S8557" i="1"/>
  <c r="S7685" i="1"/>
  <c r="S8017" i="1"/>
  <c r="S8570" i="1"/>
  <c r="S8006" i="1"/>
  <c r="S7586" i="1"/>
  <c r="S7524" i="1"/>
  <c r="S7832" i="1"/>
  <c r="S8540" i="1"/>
  <c r="S7194" i="1"/>
  <c r="S7188" i="1"/>
  <c r="S8084" i="1"/>
  <c r="S7653" i="1"/>
  <c r="S7357" i="1"/>
  <c r="S6783" i="1"/>
  <c r="S7611" i="1"/>
  <c r="S7637" i="1"/>
  <c r="S7861" i="1"/>
  <c r="S8308" i="1"/>
  <c r="S7966" i="1"/>
  <c r="S7520" i="1"/>
  <c r="S7833" i="1"/>
  <c r="S7914" i="1"/>
  <c r="S7770" i="1"/>
  <c r="S8234" i="1"/>
  <c r="S8254" i="1"/>
  <c r="S8384" i="1"/>
  <c r="S7741" i="1"/>
  <c r="S8566" i="1"/>
  <c r="S8515" i="1"/>
  <c r="S8211" i="1"/>
  <c r="S8231" i="1"/>
  <c r="S7527" i="1"/>
  <c r="S8504" i="1"/>
  <c r="S8537" i="1"/>
  <c r="S8125" i="1"/>
  <c r="S7841" i="1"/>
  <c r="S7749" i="1"/>
  <c r="S8473" i="1"/>
  <c r="S7946" i="1"/>
  <c r="S7994" i="1"/>
  <c r="S7750" i="1"/>
  <c r="S8278" i="1"/>
  <c r="S7630" i="1"/>
  <c r="S8382" i="1"/>
  <c r="S7725" i="1"/>
  <c r="S8517" i="1"/>
  <c r="S7597" i="1"/>
  <c r="S7958" i="1"/>
  <c r="S8052" i="1"/>
  <c r="S8521" i="1"/>
  <c r="S8029" i="1"/>
  <c r="S8002" i="1"/>
  <c r="S8376" i="1"/>
  <c r="S8333" i="1"/>
  <c r="S8411" i="1"/>
  <c r="S8111" i="1"/>
  <c r="S7791" i="1"/>
  <c r="S8061" i="1"/>
  <c r="S8191" i="1"/>
  <c r="S8312" i="1"/>
  <c r="S7729" i="1"/>
  <c r="S7677" i="1"/>
  <c r="S8033" i="1"/>
  <c r="S7490" i="1"/>
  <c r="S8476" i="1"/>
  <c r="S7933" i="1"/>
  <c r="S7609" i="1"/>
  <c r="S7578" i="1"/>
  <c r="S8497" i="1"/>
  <c r="S8142" i="1"/>
  <c r="S8505" i="1"/>
  <c r="S8469" i="1"/>
  <c r="S8054" i="1"/>
  <c r="S8509" i="1"/>
  <c r="S8582" i="1"/>
  <c r="S8373" i="1"/>
  <c r="S8119" i="1"/>
  <c r="S8012" i="1"/>
  <c r="S8226" i="1"/>
  <c r="S8146" i="1"/>
  <c r="S7522" i="1"/>
  <c r="S8496" i="1"/>
  <c r="S8072" i="1"/>
  <c r="S7581" i="1"/>
  <c r="S8341" i="1"/>
  <c r="S7751" i="1"/>
  <c r="S8528" i="1"/>
  <c r="S8212" i="1"/>
  <c r="S8416" i="1"/>
  <c r="S8156" i="1"/>
  <c r="S8364" i="1"/>
  <c r="S8161" i="1"/>
  <c r="S7794" i="1"/>
  <c r="S7746" i="1"/>
  <c r="S8450" i="1"/>
  <c r="S8043" i="1"/>
  <c r="S8193" i="1"/>
  <c r="S8337" i="1"/>
  <c r="S7537" i="1"/>
  <c r="S8086" i="1"/>
  <c r="S8335" i="1"/>
  <c r="S8048" i="1"/>
  <c r="S8320" i="1"/>
  <c r="S8309" i="1"/>
  <c r="S8402" i="1"/>
  <c r="S8491" i="1"/>
  <c r="S8283" i="1"/>
  <c r="S8425" i="1"/>
  <c r="S8206" i="1"/>
  <c r="S8279" i="1"/>
  <c r="S8351" i="1"/>
  <c r="S7600" i="1"/>
  <c r="S8400" i="1"/>
  <c r="S7737" i="1"/>
  <c r="S8352" i="1"/>
  <c r="S8377" i="1"/>
  <c r="S8494" i="1"/>
  <c r="S7802" i="1"/>
  <c r="S8426" i="1"/>
  <c r="S8118" i="1"/>
  <c r="S8370" i="1"/>
  <c r="S7526" i="1"/>
  <c r="S7767" i="1"/>
  <c r="S8519" i="1"/>
  <c r="S8471" i="1"/>
  <c r="S8011" i="1"/>
  <c r="S7792" i="1"/>
  <c r="S8294" i="1"/>
  <c r="S8302" i="1"/>
  <c r="S7494" i="1"/>
  <c r="S7728" i="1"/>
  <c r="S8203" i="1"/>
  <c r="S8584" i="1"/>
  <c r="S7612" i="1"/>
  <c r="S8484" i="1"/>
  <c r="S8128" i="1"/>
  <c r="S8148" i="1"/>
  <c r="S7781" i="1"/>
  <c r="S8538" i="1"/>
  <c r="S7782" i="1"/>
  <c r="S8406" i="1"/>
  <c r="S8151" i="1"/>
  <c r="S8049" i="1"/>
  <c r="S8220" i="1"/>
  <c r="S7477" i="1"/>
  <c r="S7019" i="1"/>
  <c r="S7405" i="1"/>
  <c r="S7045" i="1"/>
  <c r="S8186" i="1"/>
  <c r="S7755" i="1"/>
  <c r="S8511" i="1"/>
  <c r="S8447" i="1"/>
  <c r="S8327" i="1"/>
  <c r="S8204" i="1"/>
  <c r="S8489" i="1"/>
  <c r="S8269" i="1"/>
  <c r="S7954" i="1"/>
  <c r="S8463" i="1"/>
  <c r="S7628" i="1"/>
  <c r="S7513" i="1"/>
  <c r="S8353" i="1"/>
  <c r="S7982" i="1"/>
  <c r="S8218" i="1"/>
  <c r="S8387" i="1"/>
  <c r="S8576" i="1"/>
  <c r="S8013" i="1"/>
  <c r="S8102" i="1"/>
  <c r="S7862" i="1"/>
  <c r="S7530" i="1"/>
  <c r="S7650" i="1"/>
  <c r="S7690" i="1"/>
  <c r="S8042" i="1"/>
  <c r="S7874" i="1"/>
  <c r="S8311" i="1"/>
  <c r="S8480" i="1"/>
  <c r="S8209" i="1"/>
  <c r="S8434" i="1"/>
  <c r="S7967" i="1"/>
  <c r="S8460" i="1"/>
  <c r="S7616" i="1"/>
  <c r="S8108" i="1"/>
  <c r="S8196" i="1"/>
  <c r="S8316" i="1"/>
  <c r="S8105" i="1"/>
  <c r="S8542" i="1"/>
  <c r="S7602" i="1"/>
  <c r="S7662" i="1"/>
  <c r="S8296" i="1"/>
  <c r="S8131" i="1"/>
  <c r="S8536" i="1"/>
  <c r="S7963" i="1"/>
  <c r="S7587" i="1"/>
  <c r="S7506" i="1"/>
  <c r="S7554" i="1"/>
  <c r="S7635" i="1"/>
  <c r="S7744" i="1"/>
  <c r="S8056" i="1"/>
  <c r="S8433" i="1"/>
  <c r="S7821" i="1"/>
  <c r="S8546" i="1"/>
  <c r="S8418" i="1"/>
  <c r="S8122" i="1"/>
  <c r="S7870" i="1"/>
  <c r="S8472" i="1"/>
  <c r="S7825" i="1"/>
  <c r="S8238" i="1"/>
  <c r="S8286" i="1"/>
  <c r="S7735" i="1"/>
  <c r="S8395" i="1"/>
  <c r="S8247" i="1"/>
  <c r="S8263" i="1"/>
  <c r="S7855" i="1"/>
  <c r="S7512" i="1"/>
  <c r="S7922" i="1"/>
  <c r="S8258" i="1"/>
  <c r="S8110" i="1"/>
  <c r="S8520" i="1"/>
  <c r="S8355" i="1"/>
  <c r="S7604" i="1"/>
  <c r="S8164" i="1"/>
  <c r="S8117" i="1"/>
  <c r="S8321" i="1"/>
  <c r="S8562" i="1"/>
  <c r="S7538" i="1"/>
  <c r="S7995" i="1"/>
  <c r="S8267" i="1"/>
  <c r="S7651" i="1"/>
  <c r="S8552" i="1"/>
  <c r="S8323" i="1"/>
  <c r="S8268" i="1"/>
  <c r="S7584" i="1"/>
  <c r="S7765" i="1"/>
  <c r="S8461" i="1"/>
  <c r="S8097" i="1"/>
  <c r="S8134" i="1"/>
  <c r="S7502" i="1"/>
  <c r="S8255" i="1"/>
  <c r="S8488" i="1"/>
  <c r="S8051" i="1"/>
  <c r="S7875" i="1"/>
  <c r="S7796" i="1"/>
  <c r="S7688" i="1"/>
  <c r="S8293" i="1"/>
  <c r="S8510" i="1"/>
  <c r="S8202" i="1"/>
  <c r="S8474" i="1"/>
  <c r="S7598" i="1"/>
  <c r="S8374" i="1"/>
  <c r="S7498" i="1"/>
  <c r="S8571" i="1"/>
  <c r="S8451" i="1"/>
  <c r="S8047" i="1"/>
  <c r="S8396" i="1"/>
  <c r="S7624" i="1"/>
  <c r="S8413" i="1"/>
  <c r="S7722" i="1"/>
  <c r="S8410" i="1"/>
  <c r="S7571" i="1"/>
  <c r="S7539" i="1"/>
  <c r="S8383" i="1"/>
  <c r="S8304" i="1"/>
  <c r="S7532" i="1"/>
  <c r="S8513" i="1"/>
  <c r="S8401" i="1"/>
  <c r="S7625" i="1"/>
  <c r="S8325" i="1"/>
  <c r="S8462" i="1"/>
  <c r="S8482" i="1"/>
  <c r="S8030" i="1"/>
  <c r="S7542" i="1"/>
  <c r="S8064" i="1"/>
  <c r="S8550" i="1"/>
  <c r="S7610" i="1"/>
  <c r="S7920" i="1"/>
  <c r="S8412" i="1"/>
  <c r="S8088" i="1"/>
  <c r="S7641" i="1"/>
  <c r="S8297" i="1"/>
  <c r="S7829" i="1"/>
  <c r="S8357" i="1"/>
  <c r="S7642" i="1"/>
  <c r="S8290" i="1"/>
  <c r="S8150" i="1"/>
  <c r="S8366" i="1"/>
  <c r="S8399" i="1"/>
  <c r="S7619" i="1"/>
  <c r="S8008" i="1"/>
  <c r="S7664" i="1"/>
  <c r="S7980" i="1"/>
  <c r="S8408" i="1"/>
  <c r="S8104" i="1"/>
  <c r="S8024" i="1"/>
  <c r="S7484" i="1"/>
  <c r="S8493" i="1"/>
  <c r="S8490" i="1"/>
  <c r="S7766" i="1"/>
  <c r="S7942" i="1"/>
  <c r="S7582" i="1"/>
  <c r="S8262" i="1"/>
  <c r="S8018" i="1"/>
  <c r="S7850" i="1"/>
  <c r="S7784" i="1"/>
  <c r="S8359" i="1"/>
  <c r="S7576" i="1"/>
  <c r="S7684" i="1"/>
  <c r="S8080" i="1"/>
  <c r="S8273" i="1"/>
  <c r="S7893" i="1"/>
  <c r="S8502" i="1"/>
  <c r="S7999" i="1"/>
  <c r="S8223" i="1"/>
  <c r="S8055" i="1"/>
  <c r="S7487" i="1"/>
  <c r="S7847" i="1"/>
  <c r="S7736" i="1"/>
  <c r="S8240" i="1"/>
  <c r="S8172" i="1"/>
  <c r="S7805" i="1"/>
  <c r="S8417" i="1"/>
  <c r="S8137" i="1"/>
  <c r="S8361" i="1"/>
  <c r="S8174" i="1"/>
  <c r="S8127" i="1"/>
  <c r="S8343" i="1"/>
  <c r="S7879" i="1"/>
  <c r="S7992" i="1"/>
  <c r="S8380" i="1"/>
  <c r="S8409" i="1"/>
  <c r="S7986" i="1"/>
  <c r="S7934" i="1"/>
  <c r="S8398" i="1"/>
  <c r="S8414" i="1"/>
  <c r="S7882" i="1"/>
  <c r="S8346" i="1"/>
  <c r="S7659" i="1"/>
  <c r="S8318" i="1"/>
  <c r="S8487" i="1"/>
  <c r="S8432" i="1"/>
  <c r="S8028" i="1"/>
  <c r="S7451" i="1"/>
  <c r="S8224" i="1"/>
  <c r="S8277" i="1"/>
  <c r="S8126" i="1"/>
  <c r="S8367" i="1"/>
  <c r="S8046" i="1"/>
  <c r="S8162" i="1"/>
  <c r="S7890" i="1"/>
  <c r="S8354" i="1"/>
  <c r="S8456" i="1"/>
  <c r="S7503" i="1"/>
  <c r="S7656" i="1"/>
  <c r="S7925" i="1"/>
  <c r="S8477" i="1"/>
  <c r="S7754" i="1"/>
  <c r="S8178" i="1"/>
  <c r="S8298" i="1"/>
  <c r="S8523" i="1"/>
  <c r="S8219" i="1"/>
  <c r="S8288" i="1"/>
  <c r="S8372" i="1"/>
  <c r="S8549" i="1"/>
  <c r="S8301" i="1"/>
  <c r="S8458" i="1"/>
  <c r="S8214" i="1"/>
  <c r="S8499" i="1"/>
  <c r="S8403" i="1"/>
  <c r="S8479" i="1"/>
  <c r="S7760" i="1"/>
  <c r="S7757" i="1"/>
  <c r="S8169" i="1"/>
  <c r="S7738" i="1"/>
  <c r="S7618" i="1"/>
  <c r="S8334" i="1"/>
  <c r="S7831" i="1"/>
  <c r="S7699" i="1"/>
  <c r="S8040" i="1"/>
  <c r="S8020" i="1"/>
  <c r="S7577" i="1"/>
  <c r="S8041" i="1"/>
  <c r="S7897" i="1"/>
  <c r="S7614" i="1"/>
  <c r="S8194" i="1"/>
  <c r="S8338" i="1"/>
  <c r="S7747" i="1"/>
  <c r="S8439" i="1"/>
  <c r="S7595" i="1"/>
  <c r="S7867" i="1"/>
  <c r="S7964" i="1"/>
  <c r="S7640" i="1"/>
  <c r="S8016" i="1"/>
  <c r="S8332" i="1"/>
  <c r="S8529" i="1"/>
  <c r="S7558" i="1"/>
  <c r="S8075" i="1"/>
  <c r="S7491" i="1"/>
  <c r="S7996" i="1"/>
  <c r="S8184" i="1"/>
  <c r="S8533" i="1"/>
  <c r="S7810" i="1"/>
  <c r="S8274" i="1"/>
  <c r="S7654" i="1"/>
  <c r="S7822" i="1"/>
  <c r="S8424" i="1"/>
  <c r="S8560" i="1"/>
  <c r="S7648" i="1"/>
  <c r="S7536" i="1"/>
  <c r="S8565" i="1"/>
  <c r="S8405" i="1"/>
  <c r="S8242" i="1"/>
  <c r="S7482" i="1"/>
  <c r="S6824" i="1"/>
  <c r="S8440" i="1"/>
  <c r="S8457" i="1"/>
  <c r="S6903" i="1"/>
  <c r="S8022" i="1"/>
  <c r="S8330" i="1"/>
  <c r="S7830" i="1"/>
  <c r="S8503" i="1"/>
  <c r="S8459" i="1"/>
  <c r="S8512" i="1"/>
  <c r="S8573" i="1"/>
  <c r="S7950" i="1"/>
  <c r="S8543" i="1"/>
  <c r="S8415" i="1"/>
  <c r="S7851" i="1"/>
  <c r="S8544" i="1"/>
  <c r="S8225" i="1"/>
  <c r="S7885" i="1"/>
  <c r="S8430" i="1"/>
  <c r="S8070" i="1"/>
  <c r="S7514" i="1"/>
  <c r="S7763" i="1"/>
  <c r="S8583" i="1"/>
  <c r="S7579" i="1"/>
  <c r="S8291" i="1"/>
  <c r="S8256" i="1"/>
  <c r="S7733" i="1"/>
  <c r="S8317" i="1"/>
  <c r="S8530" i="1"/>
  <c r="S8478" i="1"/>
  <c r="S8138" i="1"/>
  <c r="S8525" i="1"/>
  <c r="S7613" i="1"/>
  <c r="S7869" i="1"/>
  <c r="S8558" i="1"/>
  <c r="S8198" i="1"/>
  <c r="S8507" i="1"/>
  <c r="S8551" i="1"/>
  <c r="S8475" i="1"/>
  <c r="S7871" i="1"/>
  <c r="S7580" i="1"/>
  <c r="S8356" i="1"/>
  <c r="S8501" i="1"/>
  <c r="S8534" i="1"/>
  <c r="S7858" i="1"/>
  <c r="S7562" i="1"/>
  <c r="S8539" i="1"/>
  <c r="S7495" i="1"/>
  <c r="S7936" i="1"/>
  <c r="S8241" i="1"/>
  <c r="S8506" i="1"/>
  <c r="S7974" i="1"/>
  <c r="S8470" i="1"/>
  <c r="S7658" i="1"/>
  <c r="S8098" i="1"/>
  <c r="S7546" i="1"/>
  <c r="S8171" i="1"/>
  <c r="S8252" i="1"/>
  <c r="S7496" i="1"/>
  <c r="S7689" i="1"/>
  <c r="S8305" i="1"/>
  <c r="S7594" i="1"/>
  <c r="S8567" i="1"/>
  <c r="S7783" i="1"/>
  <c r="S8167" i="1"/>
  <c r="S7808" i="1"/>
  <c r="S8036" i="1"/>
  <c r="S8541" i="1"/>
  <c r="S8237" i="1"/>
  <c r="S8449" i="1"/>
  <c r="S7853" i="1"/>
  <c r="S7388" i="1"/>
  <c r="S6909" i="1"/>
  <c r="S6958" i="1"/>
  <c r="S6225" i="1"/>
  <c r="S6762" i="1"/>
  <c r="S6733" i="1"/>
  <c r="S7047" i="1"/>
  <c r="S6942" i="1"/>
  <c r="S6110" i="1"/>
  <c r="S6874" i="1"/>
  <c r="S6846" i="1"/>
  <c r="S6800" i="1"/>
  <c r="S7026" i="1"/>
  <c r="S7076" i="1"/>
  <c r="S6217" i="1"/>
  <c r="S7149" i="1"/>
  <c r="S6933" i="1"/>
  <c r="S6746" i="1"/>
  <c r="S6949" i="1"/>
  <c r="S7162" i="1"/>
  <c r="S6680" i="1"/>
  <c r="S7002" i="1"/>
  <c r="S6238" i="1"/>
  <c r="S6190" i="1"/>
  <c r="S6678" i="1"/>
  <c r="S6917" i="1"/>
  <c r="S6961" i="1"/>
  <c r="S7191" i="1"/>
  <c r="S7013" i="1"/>
  <c r="S7201" i="1"/>
  <c r="S7329" i="1"/>
  <c r="S6817" i="1"/>
  <c r="S7417" i="1"/>
  <c r="S7186" i="1"/>
  <c r="S6887" i="1"/>
  <c r="S6233" i="1"/>
  <c r="S7203" i="1"/>
  <c r="S6803" i="1"/>
  <c r="S7170" i="1"/>
  <c r="S6813" i="1"/>
  <c r="S7207" i="1"/>
  <c r="S6725" i="1"/>
  <c r="S6658" i="1"/>
  <c r="S6710" i="1"/>
  <c r="S7401" i="1"/>
  <c r="S6737" i="1"/>
  <c r="S7125" i="1"/>
  <c r="S7230" i="1"/>
  <c r="S6664" i="1"/>
  <c r="S7368" i="1"/>
  <c r="S6672" i="1"/>
  <c r="S7468" i="1"/>
  <c r="S7011" i="1"/>
  <c r="S6698" i="1"/>
  <c r="S7021" i="1"/>
  <c r="S6659" i="1"/>
  <c r="S7196" i="1"/>
  <c r="S6742" i="1"/>
  <c r="S7340" i="1"/>
  <c r="S6222" i="1"/>
  <c r="S7458" i="1"/>
  <c r="S6910" i="1"/>
  <c r="S6198" i="1"/>
  <c r="S6214" i="1"/>
  <c r="S6914" i="1"/>
  <c r="S6727" i="1"/>
  <c r="S6845" i="1"/>
  <c r="S7003" i="1"/>
  <c r="S6895" i="1"/>
  <c r="S6786" i="1"/>
  <c r="S6770" i="1"/>
  <c r="S7176" i="1"/>
  <c r="S6682" i="1"/>
  <c r="S6978" i="1"/>
  <c r="S7164" i="1"/>
  <c r="S6778" i="1"/>
  <c r="S6648" i="1"/>
  <c r="S6819" i="1"/>
  <c r="S6868" i="1"/>
  <c r="S6722" i="1"/>
  <c r="S7053" i="1"/>
  <c r="S7070" i="1"/>
  <c r="S7175" i="1"/>
  <c r="S7222" i="1"/>
  <c r="S7364" i="1"/>
  <c r="S6990" i="1"/>
  <c r="S6950" i="1"/>
  <c r="S6696" i="1"/>
  <c r="S7132" i="1"/>
  <c r="S6940" i="1"/>
  <c r="S6876" i="1"/>
  <c r="S6811" i="1"/>
  <c r="S7091" i="1"/>
  <c r="S7199" i="1"/>
  <c r="S7150" i="1"/>
  <c r="S6879" i="1"/>
  <c r="S7205" i="1"/>
  <c r="S7014" i="1"/>
  <c r="S6994" i="1"/>
  <c r="S6821" i="1"/>
  <c r="S6972" i="1"/>
  <c r="S7459" i="1"/>
  <c r="S6867" i="1"/>
  <c r="S7433" i="1"/>
  <c r="S6806" i="1"/>
  <c r="S6864" i="1"/>
  <c r="S7441" i="1"/>
  <c r="S6751" i="1"/>
  <c r="S6674" i="1"/>
  <c r="S7352" i="1"/>
  <c r="S7018" i="1"/>
  <c r="S7332" i="1"/>
  <c r="S6787" i="1"/>
  <c r="S6954" i="1"/>
  <c r="S7213" i="1"/>
  <c r="S6730" i="1"/>
  <c r="S6205" i="1"/>
  <c r="S7144" i="1"/>
  <c r="S6687" i="1"/>
  <c r="S7004" i="1"/>
  <c r="S6883" i="1"/>
  <c r="S7195" i="1"/>
  <c r="S6941" i="1"/>
  <c r="S6998" i="1"/>
  <c r="S7102" i="1"/>
  <c r="S6919" i="1"/>
  <c r="S6197" i="1"/>
  <c r="S7228" i="1"/>
  <c r="S6934" i="1"/>
  <c r="S7152" i="1"/>
  <c r="S7326" i="1"/>
  <c r="S7012" i="1"/>
  <c r="S6891" i="1"/>
  <c r="S6977" i="1"/>
  <c r="S6707" i="1"/>
  <c r="S6657" i="1"/>
  <c r="S7361" i="1"/>
  <c r="S6860" i="1"/>
  <c r="S7128" i="1"/>
  <c r="S6980" i="1"/>
  <c r="S6758" i="1"/>
  <c r="S7336" i="1"/>
  <c r="S6852" i="1"/>
  <c r="S6814" i="1"/>
  <c r="S6945" i="1"/>
  <c r="S7156" i="1"/>
  <c r="S6794" i="1"/>
  <c r="S6918" i="1"/>
  <c r="S6962" i="1"/>
  <c r="S6189" i="1"/>
  <c r="S7369" i="1"/>
  <c r="S6767" i="1"/>
  <c r="S6745" i="1"/>
  <c r="S7063" i="1"/>
  <c r="S6774" i="1"/>
  <c r="S6775" i="1"/>
  <c r="S6777" i="1"/>
  <c r="S6826" i="1"/>
  <c r="S6930" i="1"/>
  <c r="S6797" i="1"/>
  <c r="S6838" i="1"/>
  <c r="S6866" i="1"/>
  <c r="S6927" i="1"/>
  <c r="S6872" i="1"/>
  <c r="S7116" i="1"/>
  <c r="S7215" i="1"/>
  <c r="S7120" i="1"/>
  <c r="S7087" i="1"/>
  <c r="S6717" i="1"/>
  <c r="S6695" i="1"/>
  <c r="S6893" i="1"/>
  <c r="S7334" i="1"/>
  <c r="S6975" i="1"/>
  <c r="S7099" i="1"/>
  <c r="S7366" i="1"/>
  <c r="S6700" i="1"/>
  <c r="S6103" i="1"/>
  <c r="S7041" i="1"/>
  <c r="S7221" i="1"/>
  <c r="S7214" i="1"/>
  <c r="S6912" i="1"/>
  <c r="S7086" i="1"/>
  <c r="S7220" i="1"/>
  <c r="S6966" i="1"/>
  <c r="S7197" i="1"/>
  <c r="S6986" i="1"/>
  <c r="S7399" i="1"/>
  <c r="S7460" i="1"/>
  <c r="S7028" i="1"/>
  <c r="S6859" i="1"/>
  <c r="S6988" i="1"/>
  <c r="S7212" i="1"/>
  <c r="S7190" i="1"/>
  <c r="S6666" i="1"/>
  <c r="S7094" i="1"/>
  <c r="S6761" i="1"/>
  <c r="S7027" i="1"/>
  <c r="S7328" i="1"/>
  <c r="S6763" i="1"/>
  <c r="S6692" i="1"/>
  <c r="S6669" i="1"/>
  <c r="S6892" i="1"/>
  <c r="S7464" i="1"/>
  <c r="S7210" i="1"/>
  <c r="S7392" i="1"/>
  <c r="S7067" i="1"/>
  <c r="S6897" i="1"/>
  <c r="S6731" i="1"/>
  <c r="S7131" i="1"/>
  <c r="S7000" i="1"/>
  <c r="S7360" i="1"/>
  <c r="S7217" i="1"/>
  <c r="S6798" i="1"/>
  <c r="S6989" i="1"/>
  <c r="S6825" i="1"/>
  <c r="S6688" i="1"/>
  <c r="S6816" i="1"/>
  <c r="S7178" i="1"/>
  <c r="S6830" i="1"/>
  <c r="S7141" i="1"/>
  <c r="S7177" i="1"/>
  <c r="S7085" i="1"/>
  <c r="S6928" i="1"/>
  <c r="S6858" i="1"/>
  <c r="S7171" i="1"/>
  <c r="S7015" i="1"/>
  <c r="S6790" i="1"/>
  <c r="S6714" i="1"/>
  <c r="S7020" i="1"/>
  <c r="S7148" i="1"/>
  <c r="S7039" i="1"/>
  <c r="S6997" i="1"/>
  <c r="S7109" i="1"/>
  <c r="S7343" i="1"/>
  <c r="S6984" i="1"/>
  <c r="S6920" i="1"/>
  <c r="S7377" i="1"/>
  <c r="S7160" i="1"/>
  <c r="S6720" i="1"/>
  <c r="S6913" i="1"/>
  <c r="S6741" i="1"/>
  <c r="S6974" i="1"/>
  <c r="S6946" i="1"/>
  <c r="S6865" i="1"/>
  <c r="S6965" i="1"/>
  <c r="S6982" i="1"/>
  <c r="S6686" i="1"/>
  <c r="S6791" i="1"/>
  <c r="S7077" i="1"/>
  <c r="S6206" i="1"/>
  <c r="S7409" i="1"/>
  <c r="S7183" i="1"/>
  <c r="S7169" i="1"/>
  <c r="S7418" i="1"/>
  <c r="S7224" i="1"/>
  <c r="S6691" i="1"/>
  <c r="S6881" i="1"/>
  <c r="S6840" i="1"/>
  <c r="S7185" i="1"/>
  <c r="S6712" i="1"/>
  <c r="S7108" i="1"/>
  <c r="S7022" i="1"/>
  <c r="S6938" i="1"/>
  <c r="S6782" i="1"/>
  <c r="S7452" i="1"/>
  <c r="S6690" i="1"/>
  <c r="S7155" i="1"/>
  <c r="S7134" i="1"/>
  <c r="S7408" i="1"/>
  <c r="S7359" i="1"/>
  <c r="S6740" i="1"/>
  <c r="S7174" i="1"/>
  <c r="S7462" i="1"/>
  <c r="S6884" i="1"/>
  <c r="S5903" i="1"/>
  <c r="S7136" i="1"/>
  <c r="S7092" i="1"/>
  <c r="S7057" i="1"/>
  <c r="S7426" i="1"/>
  <c r="S7054" i="1"/>
  <c r="S7111" i="1"/>
  <c r="S6987" i="1"/>
  <c r="S6886" i="1"/>
  <c r="S6749" i="1"/>
  <c r="S7350" i="1"/>
  <c r="S7147" i="1"/>
  <c r="S7356" i="1"/>
  <c r="S7153" i="1"/>
  <c r="S6663" i="1"/>
  <c r="S7202" i="1"/>
  <c r="S6651" i="1"/>
  <c r="S7337" i="1"/>
  <c r="S7225" i="1"/>
  <c r="S7010" i="1"/>
  <c r="S6704" i="1"/>
  <c r="S7383" i="1"/>
  <c r="S6822" i="1"/>
  <c r="S7110" i="1"/>
  <c r="S7104" i="1"/>
  <c r="S7421" i="1"/>
  <c r="S7393" i="1"/>
  <c r="S6792" i="1"/>
  <c r="S6850" i="1"/>
  <c r="S6675" i="1"/>
  <c r="S7065" i="1"/>
  <c r="S6677" i="1"/>
  <c r="S7447" i="1"/>
  <c r="S6743" i="1"/>
  <c r="S7112" i="1"/>
  <c r="S7229" i="1"/>
  <c r="S7216" i="1"/>
  <c r="S6843" i="1"/>
  <c r="S6759" i="1"/>
  <c r="S7172" i="1"/>
  <c r="S6735" i="1"/>
  <c r="S6650" i="1"/>
  <c r="S7341" i="1"/>
  <c r="S7046" i="1"/>
  <c r="S7200" i="1"/>
  <c r="S7391" i="1"/>
  <c r="S6854" i="1"/>
  <c r="S6925" i="1"/>
  <c r="S6983" i="1"/>
  <c r="S7097" i="1"/>
  <c r="S6973" i="1"/>
  <c r="S7414" i="1"/>
  <c r="S6951" i="1"/>
  <c r="S6771" i="1"/>
  <c r="S6833" i="1"/>
  <c r="S6878" i="1"/>
  <c r="S7389" i="1"/>
  <c r="S7163" i="1"/>
  <c r="S6847" i="1"/>
  <c r="S7049" i="1"/>
  <c r="S7139" i="1"/>
  <c r="S6660" i="1"/>
  <c r="S7394" i="1"/>
  <c r="S6923" i="1"/>
  <c r="S7074" i="1"/>
  <c r="S6807" i="1"/>
  <c r="S7017" i="1"/>
  <c r="S7346" i="1"/>
  <c r="S7378" i="1"/>
  <c r="S7117" i="1"/>
  <c r="S6993" i="1"/>
  <c r="S7033" i="1"/>
  <c r="S7419" i="1"/>
  <c r="S6804" i="1"/>
  <c r="S6799" i="1"/>
  <c r="S7083" i="1"/>
  <c r="S6894" i="1"/>
  <c r="S6936" i="1"/>
  <c r="S6756" i="1"/>
  <c r="S6924" i="1"/>
  <c r="S7429" i="1"/>
  <c r="S7082" i="1"/>
  <c r="S7073" i="1"/>
  <c r="S7042" i="1"/>
  <c r="S7453" i="1"/>
  <c r="S7029" i="1"/>
  <c r="S7137" i="1"/>
  <c r="S7158" i="1"/>
  <c r="S7375" i="1"/>
  <c r="S6875" i="1"/>
  <c r="S6882" i="1"/>
  <c r="S6768" i="1"/>
  <c r="S6889" i="1"/>
  <c r="S6900" i="1"/>
  <c r="S7449" i="1"/>
  <c r="S6985" i="1"/>
  <c r="S6684" i="1"/>
  <c r="S7442" i="1"/>
  <c r="S7032" i="1"/>
  <c r="S7208" i="1"/>
  <c r="S7159" i="1"/>
  <c r="S7436" i="1"/>
  <c r="S6869" i="1"/>
  <c r="S6667" i="1"/>
  <c r="S6999" i="1"/>
  <c r="S7005" i="1"/>
  <c r="S6747" i="1"/>
  <c r="S6779" i="1"/>
  <c r="S7060" i="1"/>
  <c r="S7384" i="1"/>
  <c r="S6662" i="1"/>
  <c r="S7437" i="1"/>
  <c r="S7461" i="1"/>
  <c r="S6922" i="1"/>
  <c r="S6812" i="1"/>
  <c r="S7001" i="1"/>
  <c r="S6721" i="1"/>
  <c r="S6757" i="1"/>
  <c r="S6693" i="1"/>
  <c r="S7380" i="1"/>
  <c r="S6905" i="1"/>
  <c r="S6748" i="1"/>
  <c r="S7090" i="1"/>
  <c r="S6705" i="1"/>
  <c r="S7173" i="1"/>
  <c r="S7398" i="1"/>
  <c r="S7050" i="1"/>
  <c r="S7180" i="1"/>
  <c r="S6932" i="1"/>
  <c r="S7187" i="1"/>
  <c r="S6888" i="1"/>
  <c r="S7365" i="1"/>
  <c r="S7432" i="1"/>
  <c r="S7204" i="1"/>
  <c r="S7466" i="1"/>
  <c r="S7055" i="1"/>
  <c r="S7363" i="1"/>
  <c r="S7096" i="1"/>
  <c r="S6726" i="1"/>
  <c r="S6766" i="1"/>
  <c r="S7219" i="1"/>
  <c r="S6671" i="1"/>
  <c r="S6829" i="1"/>
  <c r="S7093" i="1"/>
  <c r="S6719" i="1"/>
  <c r="S7069" i="1"/>
  <c r="S6902" i="1"/>
  <c r="S6906" i="1"/>
  <c r="S7075" i="1"/>
  <c r="S7331" i="1"/>
  <c r="S6697" i="1"/>
  <c r="S6842" i="1"/>
  <c r="S6736" i="1"/>
  <c r="S7089" i="1"/>
  <c r="S7081" i="1"/>
  <c r="S6839" i="1"/>
  <c r="S6716" i="1"/>
  <c r="S7016" i="1"/>
  <c r="S6752" i="1"/>
  <c r="S6784" i="1"/>
  <c r="S6701" i="1"/>
  <c r="S6711" i="1"/>
  <c r="S6689" i="1"/>
  <c r="S6844" i="1"/>
  <c r="S6939" i="1"/>
  <c r="S7127" i="1"/>
  <c r="S6708" i="1"/>
  <c r="S7327" i="1"/>
  <c r="S6968" i="1"/>
  <c r="S7192" i="1"/>
  <c r="S7051" i="1"/>
  <c r="S6885" i="1"/>
  <c r="S7095" i="1"/>
  <c r="S6971" i="1"/>
  <c r="S7124" i="1"/>
  <c r="S6805" i="1"/>
  <c r="S7333" i="1"/>
  <c r="S7130" i="1"/>
  <c r="S6959" i="1"/>
  <c r="S7382" i="1"/>
  <c r="S7105" i="1"/>
  <c r="S6769" i="1"/>
  <c r="S7024" i="1"/>
  <c r="S7353" i="1"/>
  <c r="S7471" i="1"/>
  <c r="S6832" i="1"/>
  <c r="S7232" i="1"/>
  <c r="S7154" i="1"/>
  <c r="S7338" i="1"/>
  <c r="S7416" i="1"/>
  <c r="S7404" i="1"/>
  <c r="S7103" i="1"/>
  <c r="S6979" i="1"/>
  <c r="S7184" i="1"/>
  <c r="S6896" i="1"/>
  <c r="S7431" i="1"/>
  <c r="S7430" i="1"/>
  <c r="S7472" i="1"/>
  <c r="S7211" i="1"/>
  <c r="S6964" i="1"/>
  <c r="S6908" i="1"/>
  <c r="S6863" i="1"/>
  <c r="S7445" i="1"/>
  <c r="S7056" i="1"/>
  <c r="S7193" i="1"/>
  <c r="S7037" i="1"/>
  <c r="S6753" i="1"/>
  <c r="S7146" i="1"/>
  <c r="S7422" i="1"/>
  <c r="S6911" i="1"/>
  <c r="S7400" i="1"/>
  <c r="S7424" i="1"/>
  <c r="S7166" i="1"/>
  <c r="S6861" i="1"/>
  <c r="S7119" i="1"/>
  <c r="S7386" i="1"/>
  <c r="S7168" i="1"/>
  <c r="S7355" i="1"/>
  <c r="S7387" i="1"/>
  <c r="S6681" i="1"/>
  <c r="S6890" i="1"/>
  <c r="S7133" i="1"/>
  <c r="S6718" i="1"/>
  <c r="S7381" i="1"/>
  <c r="S6926" i="1"/>
  <c r="S7227" i="1"/>
  <c r="S6823" i="1"/>
  <c r="S7107" i="1"/>
  <c r="S7374" i="1"/>
  <c r="S6880" i="1"/>
  <c r="S7390" i="1"/>
  <c r="S7006" i="1"/>
  <c r="S7428" i="1"/>
  <c r="S7209" i="1"/>
  <c r="S7456" i="1"/>
  <c r="S6685" i="1"/>
  <c r="S7043" i="1"/>
  <c r="S6723" i="1"/>
  <c r="S6967" i="1"/>
  <c r="S6808" i="1"/>
  <c r="S6948" i="1"/>
  <c r="S6870" i="1"/>
  <c r="S7061" i="1"/>
  <c r="S6841" i="1"/>
  <c r="S6815" i="1"/>
  <c r="S7007" i="1"/>
  <c r="S6935" i="1"/>
  <c r="S6755" i="1"/>
  <c r="S6728" i="1"/>
  <c r="S7376" i="1"/>
  <c r="S7412" i="1"/>
  <c r="S7397" i="1"/>
  <c r="S7372" i="1"/>
  <c r="S7066" i="1"/>
  <c r="S7226" i="1"/>
  <c r="S6772" i="1"/>
  <c r="S7121" i="1"/>
  <c r="S7420" i="1"/>
  <c r="S7078" i="1"/>
  <c r="S7157" i="1"/>
  <c r="S7009" i="1"/>
  <c r="S7411" i="1"/>
  <c r="S6981" i="1"/>
  <c r="S7114" i="1"/>
  <c r="S7023" i="1"/>
  <c r="S7410" i="1"/>
  <c r="S7048" i="1"/>
  <c r="S7446" i="1"/>
  <c r="S6862" i="1"/>
  <c r="S6739" i="1"/>
  <c r="S7339" i="1"/>
  <c r="S7362" i="1"/>
  <c r="S6853" i="1"/>
  <c r="S7463" i="1"/>
  <c r="S7423" i="1"/>
  <c r="S6898" i="1"/>
  <c r="S6699" i="1"/>
  <c r="S7072" i="1"/>
  <c r="S7395" i="1"/>
  <c r="S6744" i="1"/>
  <c r="S6776" i="1"/>
  <c r="S7181" i="1"/>
  <c r="S6734" i="1"/>
  <c r="S7189" i="1"/>
  <c r="S7455" i="1"/>
  <c r="S7370" i="1"/>
  <c r="S7044" i="1"/>
  <c r="S7100" i="1"/>
  <c r="S7140" i="1"/>
  <c r="S7440" i="1"/>
  <c r="S6969" i="1"/>
  <c r="S6661" i="1"/>
  <c r="S6947" i="1"/>
  <c r="S7135" i="1"/>
  <c r="S7403" i="1"/>
  <c r="S6944" i="1"/>
  <c r="S7367" i="1"/>
  <c r="S6673" i="1"/>
  <c r="S7435" i="1"/>
  <c r="S6836" i="1"/>
  <c r="S7351" i="1"/>
  <c r="S6780" i="1"/>
  <c r="S6715" i="1"/>
  <c r="S7469" i="1"/>
  <c r="S7450" i="1"/>
  <c r="S6992" i="1"/>
  <c r="S7113" i="1"/>
  <c r="S7145" i="1"/>
  <c r="S7038" i="1"/>
  <c r="S7122" i="1"/>
  <c r="S7165" i="1"/>
  <c r="S7342" i="1"/>
  <c r="S6820" i="1"/>
  <c r="S7454" i="1"/>
  <c r="S6873" i="1"/>
  <c r="S6702" i="1"/>
  <c r="S6943" i="1"/>
  <c r="S7413" i="1"/>
  <c r="S7118" i="1"/>
  <c r="S7438" i="1"/>
  <c r="S7330" i="1"/>
  <c r="S6907" i="1"/>
  <c r="S7223" i="1"/>
  <c r="S7402" i="1"/>
  <c r="S6828" i="1"/>
  <c r="S7444" i="1"/>
  <c r="S7182" i="1"/>
  <c r="S7040" i="1"/>
  <c r="S6709" i="1"/>
  <c r="S6781" i="1"/>
  <c r="S6802" i="1"/>
  <c r="S6750" i="1"/>
  <c r="S6713" i="1"/>
  <c r="S7059" i="1"/>
  <c r="S7457" i="1"/>
  <c r="S6952" i="1"/>
  <c r="S7101" i="1"/>
  <c r="S7406" i="1"/>
  <c r="S7407" i="1"/>
  <c r="S7434" i="1"/>
  <c r="S6831" i="1"/>
  <c r="S7427" i="1"/>
  <c r="S6877" i="1"/>
  <c r="S7161" i="1"/>
  <c r="S7034" i="1"/>
  <c r="S7349" i="1"/>
  <c r="S6665" i="1"/>
  <c r="S6703" i="1"/>
  <c r="S6901" i="1"/>
  <c r="S6955" i="1"/>
  <c r="S7143" i="1"/>
  <c r="S6856" i="1"/>
  <c r="S6724" i="1"/>
  <c r="S6931" i="1"/>
  <c r="S6818" i="1"/>
  <c r="S7098" i="1"/>
  <c r="S6683" i="1"/>
  <c r="S6915" i="1"/>
  <c r="S7358" i="1"/>
  <c r="S7206" i="1"/>
  <c r="S6732" i="1"/>
  <c r="S6764" i="1"/>
  <c r="S6916" i="1"/>
  <c r="S7058" i="1"/>
  <c r="S6851" i="1"/>
  <c r="S7123" i="1"/>
  <c r="S7396" i="1"/>
  <c r="S7371" i="1"/>
  <c r="S7348" i="1"/>
  <c r="S7448" i="1"/>
  <c r="S7115" i="1"/>
  <c r="S6991" i="1"/>
  <c r="S7439" i="1"/>
  <c r="S7035" i="1"/>
  <c r="S6760" i="1"/>
  <c r="S7218" i="1"/>
  <c r="S7179" i="1"/>
  <c r="S7465" i="1"/>
  <c r="S7025" i="1"/>
  <c r="S6963" i="1"/>
  <c r="S7151" i="1"/>
  <c r="S6801" i="1"/>
  <c r="S6773" i="1"/>
  <c r="S7354" i="1"/>
  <c r="S6995" i="1"/>
  <c r="S7064" i="1"/>
  <c r="S7198" i="1"/>
  <c r="S6960" i="1"/>
  <c r="S6676" i="1"/>
  <c r="S7335" i="1"/>
  <c r="S6976" i="1"/>
  <c r="S7425" i="1"/>
  <c r="S6904" i="1"/>
  <c r="S6871" i="1"/>
  <c r="S6796" i="1"/>
  <c r="S7088" i="1"/>
  <c r="S7129" i="1"/>
  <c r="S6857" i="1"/>
  <c r="S7106" i="1"/>
  <c r="S7138" i="1"/>
  <c r="S6668" i="1"/>
  <c r="S6647" i="1"/>
  <c r="S7347" i="1"/>
  <c r="S7379" i="1"/>
  <c r="S6785" i="1"/>
  <c r="S6670" i="1"/>
  <c r="S6788" i="1"/>
  <c r="S7080" i="1"/>
  <c r="S6849" i="1"/>
  <c r="S7415" i="1"/>
  <c r="S7008" i="1"/>
  <c r="S6837" i="1"/>
  <c r="S6996" i="1"/>
  <c r="S6834" i="1"/>
  <c r="S6069" i="1"/>
  <c r="S5744" i="1"/>
  <c r="S6019" i="1"/>
  <c r="S5856" i="1"/>
  <c r="S5905" i="1"/>
  <c r="S5904" i="1"/>
  <c r="S5944" i="1"/>
  <c r="S6186" i="1"/>
  <c r="S6158" i="1"/>
  <c r="S6137" i="1"/>
  <c r="S6165" i="1"/>
  <c r="S5958" i="1"/>
  <c r="S5802" i="1"/>
  <c r="S5803" i="1"/>
  <c r="S5896" i="1"/>
  <c r="S6207" i="1"/>
  <c r="S5893" i="1"/>
  <c r="S6224" i="1"/>
  <c r="S6227" i="1"/>
  <c r="S5992" i="1"/>
  <c r="S5986" i="1"/>
  <c r="S6202" i="1"/>
  <c r="S6145" i="1"/>
  <c r="S6226" i="1"/>
  <c r="S5862" i="1"/>
  <c r="S5820" i="1"/>
  <c r="S6235" i="1"/>
  <c r="S6228" i="1"/>
  <c r="S6171" i="1"/>
  <c r="S5762" i="1"/>
  <c r="S5968" i="1"/>
  <c r="S6121" i="1"/>
  <c r="S6219" i="1"/>
  <c r="S6128" i="1"/>
  <c r="S5750" i="1"/>
  <c r="S6111" i="1"/>
  <c r="S5788" i="1"/>
  <c r="S6234" i="1"/>
  <c r="S6173" i="1"/>
  <c r="S5935" i="1"/>
  <c r="S5989" i="1"/>
  <c r="S6216" i="1"/>
  <c r="S6039" i="1"/>
  <c r="S6096" i="1"/>
  <c r="S5932" i="1"/>
  <c r="S6024" i="1"/>
  <c r="S5793" i="1"/>
  <c r="S5929" i="1"/>
  <c r="S5956" i="1"/>
  <c r="S6078" i="1"/>
  <c r="S6163" i="1"/>
  <c r="S6070" i="1"/>
  <c r="S6181" i="1"/>
  <c r="S5829" i="1"/>
  <c r="S5810" i="1"/>
  <c r="S5806" i="1"/>
  <c r="S5805" i="1"/>
  <c r="S6132" i="1"/>
  <c r="S5920" i="1"/>
  <c r="S5985" i="1"/>
  <c r="S5840" i="1"/>
  <c r="S5884" i="1"/>
  <c r="S5991" i="1"/>
  <c r="S5776" i="1"/>
  <c r="S6232" i="1"/>
  <c r="S5886" i="1"/>
  <c r="S6167" i="1"/>
  <c r="S5764" i="1"/>
  <c r="S5964" i="1"/>
  <c r="S5994" i="1"/>
  <c r="S5972" i="1"/>
  <c r="S6223" i="1"/>
  <c r="S5949" i="1"/>
  <c r="S5771" i="1"/>
  <c r="S5792" i="1"/>
  <c r="S5927" i="1"/>
  <c r="S5948" i="1"/>
  <c r="S5800" i="1"/>
  <c r="S6164" i="1"/>
  <c r="S6116" i="1"/>
  <c r="S6032" i="1"/>
  <c r="S6034" i="1"/>
  <c r="S6122" i="1"/>
  <c r="S6079" i="1"/>
  <c r="S5813" i="1"/>
  <c r="S6236" i="1"/>
  <c r="S5770" i="1"/>
  <c r="S6085" i="1"/>
  <c r="S6048" i="1"/>
  <c r="S5863" i="1"/>
  <c r="S5851" i="1"/>
  <c r="S5774" i="1"/>
  <c r="S5892" i="1"/>
  <c r="S6176" i="1"/>
  <c r="S5756" i="1"/>
  <c r="S6220" i="1"/>
  <c r="S5807" i="1"/>
  <c r="S5789" i="1"/>
  <c r="S6161" i="1"/>
  <c r="S6094" i="1"/>
  <c r="S5870" i="1"/>
  <c r="S6175" i="1"/>
  <c r="S5837" i="1"/>
  <c r="S5930" i="1"/>
  <c r="S5864" i="1"/>
  <c r="S6170" i="1"/>
  <c r="S6195" i="1"/>
  <c r="S5783" i="1"/>
  <c r="S5795" i="1"/>
  <c r="S5818" i="1"/>
  <c r="S5794" i="1"/>
  <c r="S5777" i="1"/>
  <c r="S5843" i="1"/>
  <c r="S5846" i="1"/>
  <c r="S5951" i="1"/>
  <c r="S5873" i="1"/>
  <c r="S5755" i="1"/>
  <c r="S5811" i="1"/>
  <c r="S5877" i="1"/>
  <c r="S6112" i="1"/>
  <c r="S5913" i="1"/>
  <c r="S5797" i="1"/>
  <c r="S5804" i="1"/>
  <c r="S6013" i="1"/>
  <c r="S6071" i="1"/>
  <c r="S5796" i="1"/>
  <c r="S5801" i="1"/>
  <c r="S6124" i="1"/>
  <c r="S5919" i="1"/>
  <c r="S5765" i="1"/>
  <c r="S5758" i="1"/>
  <c r="S5784" i="1"/>
  <c r="S5936" i="1"/>
  <c r="S5938" i="1"/>
  <c r="S6047" i="1"/>
  <c r="S5832" i="1"/>
  <c r="S6097" i="1"/>
  <c r="S5839" i="1"/>
  <c r="S5819" i="1"/>
  <c r="S5978" i="1"/>
  <c r="S5868" i="1"/>
  <c r="S6237" i="1"/>
  <c r="S5822" i="1"/>
  <c r="S5754" i="1"/>
  <c r="S5828" i="1"/>
  <c r="S6049" i="1"/>
  <c r="S6031" i="1"/>
  <c r="S5928" i="1"/>
  <c r="S5749" i="1"/>
  <c r="S6138" i="1"/>
  <c r="S5879" i="1"/>
  <c r="S5925" i="1"/>
  <c r="S6478" i="1"/>
  <c r="S6446" i="1"/>
  <c r="S5889" i="1"/>
  <c r="S5954" i="1"/>
  <c r="S5835" i="1"/>
  <c r="S5945" i="1"/>
  <c r="S6054" i="1"/>
  <c r="S5815" i="1"/>
  <c r="S5763" i="1"/>
  <c r="S6063" i="1"/>
  <c r="S5970" i="1"/>
  <c r="S6135" i="1"/>
  <c r="S5766" i="1"/>
  <c r="S5990" i="1"/>
  <c r="S5962" i="1"/>
  <c r="S5894" i="1"/>
  <c r="S5853" i="1"/>
  <c r="S6231" i="1"/>
  <c r="S5827" i="1"/>
  <c r="S5779" i="1"/>
  <c r="S6012" i="1"/>
  <c r="S5092" i="1"/>
  <c r="S6134" i="1"/>
  <c r="S6229" i="1"/>
  <c r="S5180" i="1"/>
  <c r="S6218" i="1"/>
  <c r="S6062" i="1"/>
  <c r="S6172" i="1"/>
  <c r="S6494" i="1"/>
  <c r="S6502" i="1"/>
  <c r="S5782" i="1"/>
  <c r="S5866" i="1"/>
  <c r="S5869" i="1"/>
  <c r="S5933" i="1"/>
  <c r="S5854" i="1"/>
  <c r="S5996" i="1"/>
  <c r="S6125" i="1"/>
  <c r="S6182" i="1"/>
  <c r="S5861" i="1"/>
  <c r="S5852" i="1"/>
  <c r="S5830" i="1"/>
  <c r="S5878" i="1"/>
  <c r="S5961" i="1"/>
  <c r="S5847" i="1"/>
  <c r="S5966" i="1"/>
  <c r="S6056" i="1"/>
  <c r="S6221" i="1"/>
  <c r="S5781" i="1"/>
  <c r="S5942" i="1"/>
  <c r="S6192" i="1"/>
  <c r="S5746" i="1"/>
  <c r="S5757" i="1"/>
  <c r="S6278" i="1"/>
  <c r="S6390" i="1"/>
  <c r="S6462" i="1"/>
  <c r="S6374" i="1"/>
  <c r="S6382" i="1"/>
  <c r="S5965" i="1"/>
  <c r="S6088" i="1"/>
  <c r="S5911" i="1"/>
  <c r="S5895" i="1"/>
  <c r="S6087" i="1"/>
  <c r="S6061" i="1"/>
  <c r="S6199" i="1"/>
  <c r="S5850" i="1"/>
  <c r="S5910" i="1"/>
  <c r="S5953" i="1"/>
  <c r="S6041" i="1"/>
  <c r="S5924" i="1"/>
  <c r="S5860" i="1"/>
  <c r="S5988" i="1"/>
  <c r="S5977" i="1"/>
  <c r="S5926" i="1"/>
  <c r="S6350" i="1"/>
  <c r="S6454" i="1"/>
  <c r="S6534" i="1"/>
  <c r="S6262" i="1"/>
  <c r="S6438" i="1"/>
  <c r="S6518" i="1"/>
  <c r="S5787" i="1"/>
  <c r="S5976" i="1"/>
  <c r="S5778" i="1"/>
  <c r="S6188" i="1"/>
  <c r="S5791" i="1"/>
  <c r="S5901" i="1"/>
  <c r="S6046" i="1"/>
  <c r="S5310" i="1"/>
  <c r="S5826" i="1"/>
  <c r="S5871" i="1"/>
  <c r="S5959" i="1"/>
  <c r="S6030" i="1"/>
  <c r="S5916" i="1"/>
  <c r="S5984" i="1"/>
  <c r="S5858" i="1"/>
  <c r="S5912" i="1"/>
  <c r="S5969" i="1"/>
  <c r="S5872" i="1"/>
  <c r="S6026" i="1"/>
  <c r="S5808" i="1"/>
  <c r="S5799" i="1"/>
  <c r="S5900" i="1"/>
  <c r="S6129" i="1"/>
  <c r="S6185" i="1"/>
  <c r="S6215" i="1"/>
  <c r="S5236" i="1"/>
  <c r="S5834" i="1"/>
  <c r="S5993" i="1"/>
  <c r="S5908" i="1"/>
  <c r="S6127" i="1"/>
  <c r="S6093" i="1"/>
  <c r="S6486" i="1"/>
  <c r="S6326" i="1"/>
  <c r="S6398" i="1"/>
  <c r="S6310" i="1"/>
  <c r="S6358" i="1"/>
  <c r="S6366" i="1"/>
  <c r="S6184" i="1"/>
  <c r="S5950" i="1"/>
  <c r="S6133" i="1"/>
  <c r="S6159" i="1"/>
  <c r="S6187" i="1"/>
  <c r="S5855" i="1"/>
  <c r="S5859" i="1"/>
  <c r="S5897" i="1"/>
  <c r="S6043" i="1"/>
  <c r="S6162" i="1"/>
  <c r="S6169" i="1"/>
  <c r="S6183" i="1"/>
  <c r="S6470" i="1"/>
  <c r="S6342" i="1"/>
  <c r="S5773" i="1"/>
  <c r="S5946" i="1"/>
  <c r="S6120" i="1"/>
  <c r="S5940" i="1"/>
  <c r="S6077" i="1"/>
  <c r="S5772" i="1"/>
  <c r="S6104" i="1"/>
  <c r="S6208" i="1"/>
  <c r="S5941" i="1"/>
  <c r="S5876" i="1"/>
  <c r="S5921" i="1"/>
  <c r="S5943" i="1"/>
  <c r="S6053" i="1"/>
  <c r="S6154" i="1"/>
  <c r="S6035" i="1"/>
  <c r="S5848" i="1"/>
  <c r="S5885" i="1"/>
  <c r="S6213" i="1"/>
  <c r="S5790" i="1"/>
  <c r="S5812" i="1"/>
  <c r="S6065" i="1"/>
  <c r="S6174" i="1"/>
  <c r="S6108" i="1"/>
  <c r="S6414" i="1"/>
  <c r="S6526" i="1"/>
  <c r="S6270" i="1"/>
  <c r="S6334" i="1"/>
  <c r="S6318" i="1"/>
  <c r="S6510" i="1"/>
  <c r="S6246" i="1"/>
  <c r="S5316" i="1"/>
  <c r="S5730" i="1"/>
  <c r="S5780" i="1"/>
  <c r="S5814" i="1"/>
  <c r="S5728" i="1"/>
  <c r="S5842" i="1"/>
  <c r="S5785" i="1"/>
  <c r="S5880" i="1"/>
  <c r="S5823" i="1"/>
  <c r="S6095" i="1"/>
  <c r="S6211" i="1"/>
  <c r="S5975" i="1"/>
  <c r="S6113" i="1"/>
  <c r="S5957" i="1"/>
  <c r="S6073" i="1"/>
  <c r="S6168" i="1"/>
  <c r="S6118" i="1"/>
  <c r="S5821" i="1"/>
  <c r="S5888" i="1"/>
  <c r="S6117" i="1"/>
  <c r="S6254" i="1"/>
  <c r="S6406" i="1"/>
  <c r="S6422" i="1"/>
  <c r="S6430" i="1"/>
  <c r="S6151" i="1"/>
  <c r="S6203" i="1"/>
  <c r="S6042" i="1"/>
  <c r="S6200" i="1"/>
  <c r="S6131" i="1"/>
  <c r="S6005" i="1"/>
  <c r="S6142" i="1"/>
  <c r="S6086" i="1"/>
  <c r="S5748" i="1"/>
  <c r="S6542" i="1"/>
  <c r="S6286" i="1"/>
  <c r="S6294" i="1"/>
  <c r="S6302" i="1"/>
  <c r="S5845" i="1"/>
  <c r="S5909" i="1"/>
  <c r="S5983" i="1"/>
  <c r="S5952" i="1"/>
  <c r="S6191" i="1"/>
  <c r="S6045" i="1"/>
  <c r="S5934" i="1"/>
  <c r="S6082" i="1"/>
  <c r="S5838" i="1"/>
  <c r="S5721" i="1"/>
  <c r="S5902" i="1"/>
  <c r="S5974" i="1"/>
  <c r="S5824" i="1"/>
  <c r="S6107" i="1"/>
  <c r="S6144" i="1"/>
  <c r="S5844" i="1"/>
  <c r="S6100" i="1"/>
  <c r="S6059" i="1"/>
  <c r="S5816" i="1"/>
  <c r="S6057" i="1"/>
  <c r="S6119" i="1"/>
  <c r="S6023" i="1"/>
  <c r="S5973" i="1"/>
  <c r="S6025" i="1"/>
  <c r="S5831" i="1"/>
  <c r="S6033" i="1"/>
  <c r="S6040" i="1"/>
  <c r="S6072" i="1"/>
  <c r="S6212" i="1"/>
  <c r="S6004" i="1"/>
  <c r="S6081" i="1"/>
  <c r="S6018" i="1"/>
  <c r="S5786" i="1"/>
  <c r="S6066" i="1"/>
  <c r="S5967" i="1"/>
  <c r="S6101" i="1"/>
  <c r="S6102" i="1"/>
  <c r="S6160" i="1"/>
  <c r="S5196" i="1"/>
  <c r="S5981" i="1"/>
  <c r="S5980" i="1"/>
  <c r="S6038" i="1"/>
  <c r="S6152" i="1"/>
  <c r="S6166" i="1"/>
  <c r="S6193" i="1"/>
  <c r="S5918" i="1"/>
  <c r="S6055" i="1"/>
  <c r="S6147" i="1"/>
  <c r="S6150" i="1"/>
  <c r="S5267" i="1"/>
  <c r="S5775" i="1"/>
  <c r="S6089" i="1"/>
  <c r="S6022" i="1"/>
  <c r="S6136" i="1"/>
  <c r="S6177" i="1"/>
  <c r="S6109" i="1"/>
  <c r="S6178" i="1"/>
  <c r="S6204" i="1"/>
  <c r="S6153" i="1"/>
  <c r="S5836" i="1"/>
  <c r="S6080" i="1"/>
  <c r="S6126" i="1"/>
  <c r="S5937" i="1"/>
  <c r="S6115" i="1"/>
  <c r="S5747" i="1"/>
  <c r="S6179" i="1"/>
  <c r="S5881" i="1"/>
  <c r="S6146" i="1"/>
  <c r="S5887" i="1"/>
  <c r="S5995" i="1"/>
  <c r="S5982" i="1"/>
  <c r="S6155" i="1"/>
  <c r="S6064" i="1"/>
  <c r="S6180" i="1"/>
  <c r="S6143" i="1"/>
  <c r="S6209" i="1"/>
  <c r="S6201" i="1"/>
  <c r="S5917" i="1"/>
  <c r="S6139" i="1"/>
  <c r="S6210" i="1"/>
  <c r="S5360" i="1"/>
  <c r="S5357" i="1"/>
  <c r="S5997" i="1"/>
  <c r="S5960" i="1"/>
  <c r="S6105" i="1"/>
  <c r="S6123" i="1"/>
  <c r="S6196" i="1"/>
  <c r="S5702" i="1"/>
  <c r="S6148" i="1"/>
  <c r="S5709" i="1"/>
  <c r="S6028" i="1"/>
  <c r="S6141" i="1"/>
  <c r="S5116" i="1"/>
  <c r="S5377" i="1"/>
  <c r="S5349" i="1"/>
  <c r="S5100" i="1"/>
  <c r="S6114" i="1"/>
  <c r="S5325" i="1"/>
  <c r="S6092" i="1"/>
  <c r="S6098" i="1"/>
  <c r="S6076" i="1"/>
  <c r="S5389" i="1"/>
  <c r="S5212" i="1"/>
  <c r="S5268" i="1"/>
  <c r="S5922" i="1"/>
  <c r="S6051" i="1"/>
  <c r="S6091" i="1"/>
  <c r="S6140" i="1"/>
  <c r="S5220" i="1"/>
  <c r="S5365" i="1"/>
  <c r="S5164" i="1"/>
  <c r="S2252" i="1"/>
  <c r="S3562" i="1"/>
  <c r="S5295" i="1"/>
  <c r="S6130" i="1"/>
  <c r="S6149" i="1"/>
  <c r="S5156" i="1"/>
  <c r="S6156" i="1"/>
  <c r="S5732" i="1"/>
  <c r="S5140" i="1"/>
  <c r="S6058" i="1"/>
  <c r="S6067" i="1"/>
  <c r="S6157" i="1"/>
  <c r="S5317" i="1"/>
  <c r="S5405" i="1"/>
  <c r="S5740" i="1"/>
  <c r="S5172" i="1"/>
  <c r="S5300" i="1"/>
  <c r="S6052" i="1"/>
  <c r="S6011" i="1"/>
  <c r="S5213" i="1"/>
  <c r="S5739" i="1"/>
  <c r="S6017" i="1"/>
  <c r="S6074" i="1"/>
  <c r="S6099" i="1"/>
  <c r="S5333" i="1"/>
  <c r="S5825" i="1"/>
  <c r="S6037" i="1"/>
  <c r="S6075" i="1"/>
  <c r="S6029" i="1"/>
  <c r="S6090" i="1"/>
  <c r="S5228" i="1"/>
  <c r="S5330" i="1"/>
  <c r="S5132" i="1"/>
  <c r="S5708" i="1"/>
  <c r="S5089" i="1"/>
  <c r="S4720" i="1"/>
  <c r="S5148" i="1"/>
  <c r="S5899" i="1"/>
  <c r="S6083" i="1"/>
  <c r="S6044" i="1"/>
  <c r="S6050" i="1"/>
  <c r="S6060" i="1"/>
  <c r="S6106" i="1"/>
  <c r="S6084" i="1"/>
  <c r="S6036" i="1"/>
  <c r="S6021" i="1"/>
  <c r="S6020" i="1"/>
  <c r="S4911" i="1"/>
  <c r="S5136" i="1"/>
  <c r="S4760" i="1"/>
  <c r="S5720" i="1"/>
  <c r="S5724" i="1"/>
  <c r="S6008" i="1"/>
  <c r="S6003" i="1"/>
  <c r="S6068" i="1"/>
  <c r="S5987" i="1"/>
  <c r="S6002" i="1"/>
  <c r="S5204" i="1"/>
  <c r="S5324" i="1"/>
  <c r="S5188" i="1"/>
  <c r="S6009" i="1"/>
  <c r="S6027" i="1"/>
  <c r="S5731" i="1"/>
  <c r="S5915" i="1"/>
  <c r="S5907" i="1"/>
  <c r="S5955" i="1"/>
  <c r="S5906" i="1"/>
  <c r="S5867" i="1"/>
  <c r="S5947" i="1"/>
  <c r="S5105" i="1"/>
  <c r="S5729" i="1"/>
  <c r="S4712" i="1"/>
  <c r="S5276" i="1"/>
  <c r="S5352" i="1"/>
  <c r="S5809" i="1"/>
  <c r="S5931" i="1"/>
  <c r="S6016" i="1"/>
  <c r="S6000" i="1"/>
  <c r="S6006" i="1"/>
  <c r="S1553" i="1"/>
  <c r="S5235" i="1"/>
  <c r="S5716" i="1"/>
  <c r="S6014" i="1"/>
  <c r="S6015" i="1"/>
  <c r="S6007" i="1"/>
  <c r="S5999" i="1"/>
  <c r="S5144" i="1"/>
  <c r="S1945" i="1"/>
  <c r="S5841" i="1"/>
  <c r="S5108" i="1"/>
  <c r="S5998" i="1"/>
  <c r="S5914" i="1"/>
  <c r="S4898" i="1"/>
  <c r="S5971" i="1"/>
  <c r="S6010" i="1"/>
  <c r="S6001" i="1"/>
  <c r="S5252" i="1"/>
  <c r="S5079" i="1"/>
  <c r="S5153" i="1"/>
  <c r="S5340" i="1"/>
  <c r="S5833" i="1"/>
  <c r="S5898" i="1"/>
  <c r="S4744" i="1"/>
  <c r="S5380" i="1"/>
  <c r="S5303" i="1"/>
  <c r="S5727" i="1"/>
  <c r="S5193" i="1"/>
  <c r="S5344" i="1"/>
  <c r="S5280" i="1"/>
  <c r="S5332" i="1"/>
  <c r="S5710" i="1"/>
  <c r="S5890" i="1"/>
  <c r="S5891" i="1"/>
  <c r="S5875" i="1"/>
  <c r="S5963" i="1"/>
  <c r="S5939" i="1"/>
  <c r="S5979" i="1"/>
  <c r="S5169" i="1"/>
  <c r="S1367" i="1"/>
  <c r="S5158" i="1"/>
  <c r="S5338" i="1"/>
  <c r="S5087" i="1"/>
  <c r="S3722" i="1"/>
  <c r="S5161" i="1"/>
  <c r="S5923" i="1"/>
  <c r="S5398" i="1"/>
  <c r="S5865" i="1"/>
  <c r="S5121" i="1"/>
  <c r="S5245" i="1"/>
  <c r="S5404" i="1"/>
  <c r="S5441" i="1"/>
  <c r="S5124" i="1"/>
  <c r="S5882" i="1"/>
  <c r="S5874" i="1"/>
  <c r="S5883" i="1"/>
  <c r="S5363" i="1"/>
  <c r="S5734" i="1"/>
  <c r="S5759" i="1"/>
  <c r="S3745" i="1"/>
  <c r="S5201" i="1"/>
  <c r="S4704" i="1"/>
  <c r="S5133" i="1"/>
  <c r="S5285" i="1"/>
  <c r="S5722" i="1"/>
  <c r="S5704" i="1"/>
  <c r="S4752" i="1"/>
  <c r="S5182" i="1"/>
  <c r="S5857" i="1"/>
  <c r="S5849" i="1"/>
  <c r="S5817" i="1"/>
  <c r="S5421" i="1"/>
  <c r="S5741" i="1"/>
  <c r="S5591" i="1"/>
  <c r="S5358" i="1"/>
  <c r="S5768" i="1"/>
  <c r="S5752" i="1"/>
  <c r="S5244" i="1"/>
  <c r="S5798" i="1"/>
  <c r="S5062" i="1"/>
  <c r="S5703" i="1"/>
  <c r="S5308" i="1"/>
  <c r="S4728" i="1"/>
  <c r="S5165" i="1"/>
  <c r="S5671" i="1"/>
  <c r="S5197" i="1"/>
  <c r="S5767" i="1"/>
  <c r="S5751" i="1"/>
  <c r="S5420" i="1"/>
  <c r="S4914" i="1"/>
  <c r="S5742" i="1"/>
  <c r="S5141" i="1"/>
  <c r="S4721" i="1"/>
  <c r="S5109" i="1"/>
  <c r="S5655" i="1"/>
  <c r="S5112" i="1"/>
  <c r="S5707" i="1"/>
  <c r="S5760" i="1"/>
  <c r="S5209" i="1"/>
  <c r="S5323" i="1"/>
  <c r="S5712" i="1"/>
  <c r="S5435" i="1"/>
  <c r="S5711" i="1"/>
  <c r="S5425" i="1"/>
  <c r="S5733" i="1"/>
  <c r="S5101" i="1"/>
  <c r="S5189" i="1"/>
  <c r="S5714" i="1"/>
  <c r="S5229" i="1"/>
  <c r="S5387" i="1"/>
  <c r="S5761" i="1"/>
  <c r="S5745" i="1"/>
  <c r="S5719" i="1"/>
  <c r="S5718" i="1"/>
  <c r="S5769" i="1"/>
  <c r="S5407" i="1"/>
  <c r="S5725" i="1"/>
  <c r="S5753" i="1"/>
  <c r="S5388" i="1"/>
  <c r="S5400" i="1"/>
  <c r="S5396" i="1"/>
  <c r="S5743" i="1"/>
  <c r="S4736" i="1"/>
  <c r="S5391" i="1"/>
  <c r="S5417" i="1"/>
  <c r="S5342" i="1"/>
  <c r="S5726" i="1"/>
  <c r="S5427" i="1"/>
  <c r="S5735" i="1"/>
  <c r="S5434" i="1"/>
  <c r="S5713" i="1"/>
  <c r="S5397" i="1"/>
  <c r="S5717" i="1"/>
  <c r="S4738" i="1"/>
  <c r="S5185" i="1"/>
  <c r="S5411" i="1"/>
  <c r="S5173" i="1"/>
  <c r="S5706" i="1"/>
  <c r="S5378" i="1"/>
  <c r="S5737" i="1"/>
  <c r="S5186" i="1"/>
  <c r="S5416" i="1"/>
  <c r="S5117" i="1"/>
  <c r="S5723" i="1"/>
  <c r="S5705" i="1"/>
  <c r="S5385" i="1"/>
  <c r="S5374" i="1"/>
  <c r="S5394" i="1"/>
  <c r="S5442" i="1"/>
  <c r="S5368" i="1"/>
  <c r="S5315" i="1"/>
  <c r="S5738" i="1"/>
  <c r="S5162" i="1"/>
  <c r="S5322" i="1"/>
  <c r="S5366" i="1"/>
  <c r="S5379" i="1"/>
  <c r="S5736" i="1"/>
  <c r="S5409" i="1"/>
  <c r="S5125" i="1"/>
  <c r="S4906" i="1"/>
  <c r="S5174" i="1"/>
  <c r="S5177" i="1"/>
  <c r="S5381" i="1"/>
  <c r="S5395" i="1"/>
  <c r="S5418" i="1"/>
  <c r="S2767" i="1"/>
  <c r="S5221" i="1"/>
  <c r="S5367" i="1"/>
  <c r="S5355" i="1"/>
  <c r="S5382" i="1"/>
  <c r="S5406" i="1"/>
  <c r="S5339" i="1"/>
  <c r="S5369" i="1"/>
  <c r="S5073" i="1"/>
  <c r="S5214" i="1"/>
  <c r="S4908" i="1"/>
  <c r="S5253" i="1"/>
  <c r="S5439" i="1"/>
  <c r="S5431" i="1"/>
  <c r="S5410" i="1"/>
  <c r="S5433" i="1"/>
  <c r="S5205" i="1"/>
  <c r="S5181" i="1"/>
  <c r="S5371" i="1"/>
  <c r="S5269" i="1"/>
  <c r="S5314" i="1"/>
  <c r="S5423" i="1"/>
  <c r="S4903" i="1"/>
  <c r="S5393" i="1"/>
  <c r="S5413" i="1"/>
  <c r="S5422" i="1"/>
  <c r="S5383" i="1"/>
  <c r="S5350" i="1"/>
  <c r="S5157" i="1"/>
  <c r="S5386" i="1"/>
  <c r="S4895" i="1"/>
  <c r="S5071" i="1"/>
  <c r="S5419" i="1"/>
  <c r="S5623" i="1"/>
  <c r="S5426" i="1"/>
  <c r="S5443" i="1"/>
  <c r="S5210" i="1"/>
  <c r="S5408" i="1"/>
  <c r="S5715" i="1"/>
  <c r="S5402" i="1"/>
  <c r="S3593" i="1"/>
  <c r="S5373" i="1"/>
  <c r="S5120" i="1"/>
  <c r="S5440" i="1"/>
  <c r="S5583" i="1"/>
  <c r="S2178" i="1"/>
  <c r="S5170" i="1"/>
  <c r="S5375" i="1"/>
  <c r="S5412" i="1"/>
  <c r="S5401" i="1"/>
  <c r="S4761" i="1"/>
  <c r="S5376" i="1"/>
  <c r="S5194" i="1"/>
  <c r="S5399" i="1"/>
  <c r="S5424" i="1"/>
  <c r="S5372" i="1"/>
  <c r="S5370" i="1"/>
  <c r="S5128" i="1"/>
  <c r="S4978" i="1"/>
  <c r="S5206" i="1"/>
  <c r="S5453" i="1"/>
  <c r="S5573" i="1"/>
  <c r="S5565" i="1"/>
  <c r="S5312" i="1"/>
  <c r="S5631" i="1"/>
  <c r="S5647" i="1"/>
  <c r="S5414" i="1"/>
  <c r="S5154" i="1"/>
  <c r="S5392" i="1"/>
  <c r="S3757" i="1"/>
  <c r="S5415" i="1"/>
  <c r="S5293" i="1"/>
  <c r="S4007" i="1"/>
  <c r="S5509" i="1"/>
  <c r="S5501" i="1"/>
  <c r="S4900" i="1"/>
  <c r="S5384" i="1"/>
  <c r="S5695" i="1"/>
  <c r="S5615" i="1"/>
  <c r="S5599" i="1"/>
  <c r="S5198" i="1"/>
  <c r="S5309" i="1"/>
  <c r="S5277" i="1"/>
  <c r="S5432" i="1"/>
  <c r="S5336" i="1"/>
  <c r="S5347" i="1"/>
  <c r="S4745" i="1"/>
  <c r="S5343" i="1"/>
  <c r="S5403" i="1"/>
  <c r="S5096" i="1"/>
  <c r="S1554" i="1"/>
  <c r="S5190" i="1"/>
  <c r="S5437" i="1"/>
  <c r="S5430" i="1"/>
  <c r="S5493" i="1"/>
  <c r="S5687" i="1"/>
  <c r="S5537" i="1"/>
  <c r="S5575" i="1"/>
  <c r="S5166" i="1"/>
  <c r="S4955" i="1"/>
  <c r="S5320" i="1"/>
  <c r="S5354" i="1"/>
  <c r="S4918" i="1"/>
  <c r="S5083" i="1"/>
  <c r="S5525" i="1"/>
  <c r="S5557" i="1"/>
  <c r="S5607" i="1"/>
  <c r="S5639" i="1"/>
  <c r="S5178" i="1"/>
  <c r="S5305" i="1"/>
  <c r="S5436" i="1"/>
  <c r="S5679" i="1"/>
  <c r="S5663" i="1"/>
  <c r="S3698" i="1"/>
  <c r="S5563" i="1"/>
  <c r="S5341" i="1"/>
  <c r="S5531" i="1"/>
  <c r="S4909" i="1"/>
  <c r="S4967" i="1"/>
  <c r="S5499" i="1"/>
  <c r="S5467" i="1"/>
  <c r="S5216" i="1"/>
  <c r="S5351" i="1"/>
  <c r="S5461" i="1"/>
  <c r="S5202" i="1"/>
  <c r="S5331" i="1"/>
  <c r="S5444" i="1"/>
  <c r="S5517" i="1"/>
  <c r="S5301" i="1"/>
  <c r="S5485" i="1"/>
  <c r="S5477" i="1"/>
  <c r="S5469" i="1"/>
  <c r="S5555" i="1"/>
  <c r="S5192" i="1"/>
  <c r="S5361" i="1"/>
  <c r="S5523" i="1"/>
  <c r="S5515" i="1"/>
  <c r="S5571" i="1"/>
  <c r="S5491" i="1"/>
  <c r="S5547" i="1"/>
  <c r="S5539" i="1"/>
  <c r="S5459" i="1"/>
  <c r="S5451" i="1"/>
  <c r="S5507" i="1"/>
  <c r="S4920" i="1"/>
  <c r="S5353" i="1"/>
  <c r="S5429" i="1"/>
  <c r="S5483" i="1"/>
  <c r="S5475" i="1"/>
  <c r="S5549" i="1"/>
  <c r="S5541" i="1"/>
  <c r="S5533" i="1"/>
  <c r="S5015" i="1"/>
  <c r="S2786" i="1"/>
  <c r="S5126" i="1"/>
  <c r="S5069" i="1"/>
  <c r="S5098" i="1"/>
  <c r="S5176" i="1"/>
  <c r="S5359" i="1"/>
  <c r="S2249" i="1"/>
  <c r="S2587" i="1"/>
  <c r="S4705" i="1"/>
  <c r="S5264" i="1"/>
  <c r="S3801" i="1"/>
  <c r="S4713" i="1"/>
  <c r="S5345" i="1"/>
  <c r="S5346" i="1"/>
  <c r="S5438" i="1"/>
  <c r="S5445" i="1"/>
  <c r="S4962" i="1"/>
  <c r="S4963" i="1"/>
  <c r="S5038" i="1"/>
  <c r="S4936" i="1"/>
  <c r="S2433" i="1"/>
  <c r="S4949" i="1"/>
  <c r="S5261" i="1"/>
  <c r="S5356" i="1"/>
  <c r="S5288" i="1"/>
  <c r="S5328" i="1"/>
  <c r="S5428" i="1"/>
  <c r="S2634" i="1"/>
  <c r="S4001" i="1"/>
  <c r="S3673" i="1"/>
  <c r="S3796" i="1"/>
  <c r="S3642" i="1"/>
  <c r="S5302" i="1"/>
  <c r="S3583" i="1"/>
  <c r="S5211" i="1"/>
  <c r="S2221" i="1"/>
  <c r="S5289" i="1"/>
  <c r="S4996" i="1"/>
  <c r="S5251" i="1"/>
  <c r="S4957" i="1"/>
  <c r="S5390" i="1"/>
  <c r="S5286" i="1"/>
  <c r="S5337" i="1"/>
  <c r="S5219" i="1"/>
  <c r="S5348" i="1"/>
  <c r="S4730" i="1"/>
  <c r="S4701" i="1"/>
  <c r="S5026" i="1"/>
  <c r="S5168" i="1"/>
  <c r="S5040" i="1"/>
  <c r="S4729" i="1"/>
  <c r="S5304" i="1"/>
  <c r="S5118" i="1"/>
  <c r="S4965" i="1"/>
  <c r="S5077" i="1"/>
  <c r="S4746" i="1"/>
  <c r="S5250" i="1"/>
  <c r="S5048" i="1"/>
  <c r="S5208" i="1"/>
  <c r="S5321" i="1"/>
  <c r="S5313" i="1"/>
  <c r="S3665" i="1"/>
  <c r="S5013" i="1"/>
  <c r="S5258" i="1"/>
  <c r="S5218" i="1"/>
  <c r="S4737" i="1"/>
  <c r="S5329" i="1"/>
  <c r="S4928" i="1"/>
  <c r="S4994" i="1"/>
  <c r="S5024" i="1"/>
  <c r="S5184" i="1"/>
  <c r="S5294" i="1"/>
  <c r="S5160" i="1"/>
  <c r="S5131" i="1"/>
  <c r="S5200" i="1"/>
  <c r="S4958" i="1"/>
  <c r="S5364" i="1"/>
  <c r="S5260" i="1"/>
  <c r="S4757" i="1"/>
  <c r="S4711" i="1"/>
  <c r="S5243" i="1"/>
  <c r="S5085" i="1"/>
  <c r="S5266" i="1"/>
  <c r="S5053" i="1"/>
  <c r="S5123" i="1"/>
  <c r="S4961" i="1"/>
  <c r="S4666" i="1"/>
  <c r="S4690" i="1"/>
  <c r="S4929" i="1"/>
  <c r="S5362" i="1"/>
  <c r="S2617" i="1"/>
  <c r="S5270" i="1"/>
  <c r="S4753" i="1"/>
  <c r="S2778" i="1"/>
  <c r="S3842" i="1"/>
  <c r="S4934" i="1"/>
  <c r="S4763" i="1"/>
  <c r="S5138" i="1"/>
  <c r="S5287" i="1"/>
  <c r="S3809" i="1"/>
  <c r="S5075" i="1"/>
  <c r="S5234" i="1"/>
  <c r="S1959" i="1"/>
  <c r="S4722" i="1"/>
  <c r="S5037" i="1"/>
  <c r="S5237" i="1"/>
  <c r="S5217" i="1"/>
  <c r="S5227" i="1"/>
  <c r="S2816" i="1"/>
  <c r="S4970" i="1"/>
  <c r="S5240" i="1"/>
  <c r="S5259" i="1"/>
  <c r="S1537" i="1"/>
  <c r="S3624" i="1"/>
  <c r="S5005" i="1"/>
  <c r="S5056" i="1"/>
  <c r="S5142" i="1"/>
  <c r="S5203" i="1"/>
  <c r="S5281" i="1"/>
  <c r="S3738" i="1"/>
  <c r="S4969" i="1"/>
  <c r="S4893" i="1"/>
  <c r="S4968" i="1"/>
  <c r="S4966" i="1"/>
  <c r="S5009" i="1"/>
  <c r="S4919" i="1"/>
  <c r="S5242" i="1"/>
  <c r="S5275" i="1"/>
  <c r="S5297" i="1"/>
  <c r="S5296" i="1"/>
  <c r="S3276" i="1"/>
  <c r="S1015" i="1"/>
  <c r="S2787" i="1"/>
  <c r="S5248" i="1"/>
  <c r="S977" i="1"/>
  <c r="S2159" i="1"/>
  <c r="S4674" i="1"/>
  <c r="S5224" i="1"/>
  <c r="S5241" i="1"/>
  <c r="S5306" i="1"/>
  <c r="S5298" i="1"/>
  <c r="S5163" i="1"/>
  <c r="S5326" i="1"/>
  <c r="S1782" i="1"/>
  <c r="S2636" i="1"/>
  <c r="S2196" i="1"/>
  <c r="S2437" i="1"/>
  <c r="S1368" i="1"/>
  <c r="S4026" i="1"/>
  <c r="S4973" i="1"/>
  <c r="S4953" i="1"/>
  <c r="S5046" i="1"/>
  <c r="S5256" i="1"/>
  <c r="S5002" i="1"/>
  <c r="S4754" i="1"/>
  <c r="S5080" i="1"/>
  <c r="S5008" i="1"/>
  <c r="S3333" i="1"/>
  <c r="S2819" i="1"/>
  <c r="S2811" i="1"/>
  <c r="S3576" i="1"/>
  <c r="S3703" i="1"/>
  <c r="S4964" i="1"/>
  <c r="S5091" i="1"/>
  <c r="S2613" i="1"/>
  <c r="S4971" i="1"/>
  <c r="S5018" i="1"/>
  <c r="S4972" i="1"/>
  <c r="S5149" i="1"/>
  <c r="S2795" i="1"/>
  <c r="S2251" i="1"/>
  <c r="S5014" i="1"/>
  <c r="S5334" i="1"/>
  <c r="S1719" i="1"/>
  <c r="S2156" i="1"/>
  <c r="S2608" i="1"/>
  <c r="S2611" i="1"/>
  <c r="S2789" i="1"/>
  <c r="S4935" i="1"/>
  <c r="S5016" i="1"/>
  <c r="S4926" i="1"/>
  <c r="S5130" i="1"/>
  <c r="S5233" i="1"/>
  <c r="S5231" i="1"/>
  <c r="S2180" i="1"/>
  <c r="S4733" i="1"/>
  <c r="S4981" i="1"/>
  <c r="S3844" i="1"/>
  <c r="S5055" i="1"/>
  <c r="S5054" i="1"/>
  <c r="S3183" i="1"/>
  <c r="S4980" i="1"/>
  <c r="S3807" i="1"/>
  <c r="S2431" i="1"/>
  <c r="S4995" i="1"/>
  <c r="S4683" i="1"/>
  <c r="S5106" i="1"/>
  <c r="S5226" i="1"/>
  <c r="S5068" i="1"/>
  <c r="S5232" i="1"/>
  <c r="S5134" i="1"/>
  <c r="S5017" i="1"/>
  <c r="S5070" i="1"/>
  <c r="S5031" i="1"/>
  <c r="S5007" i="1"/>
  <c r="S5263" i="1"/>
  <c r="S5247" i="1"/>
  <c r="S5179" i="1"/>
  <c r="S5318" i="1"/>
  <c r="S5043" i="1"/>
  <c r="S5066" i="1"/>
  <c r="S4950" i="1"/>
  <c r="S4990" i="1"/>
  <c r="S5284" i="1"/>
  <c r="S5063" i="1"/>
  <c r="S5023" i="1"/>
  <c r="S5145" i="1"/>
  <c r="S5274" i="1"/>
  <c r="S5272" i="1"/>
  <c r="S5292" i="1"/>
  <c r="S4946" i="1"/>
  <c r="S5327" i="1"/>
  <c r="S2161" i="1"/>
  <c r="S5319" i="1"/>
  <c r="S5035" i="1"/>
  <c r="S5150" i="1"/>
  <c r="S2143" i="1"/>
  <c r="S4952" i="1"/>
  <c r="S5052" i="1"/>
  <c r="S5195" i="1"/>
  <c r="S5335" i="1"/>
  <c r="S1961" i="1"/>
  <c r="S2412" i="1"/>
  <c r="S3672" i="1"/>
  <c r="S4987" i="1"/>
  <c r="S5000" i="1"/>
  <c r="S4707" i="1"/>
  <c r="S5187" i="1"/>
  <c r="S5311" i="1"/>
  <c r="S5139" i="1"/>
  <c r="S4756" i="1"/>
  <c r="S5222" i="1"/>
  <c r="S5279" i="1"/>
  <c r="S5291" i="1"/>
  <c r="S5283" i="1"/>
  <c r="S2115" i="1"/>
  <c r="S3707" i="1"/>
  <c r="S5246" i="1"/>
  <c r="S5273" i="1"/>
  <c r="S2153" i="1"/>
  <c r="S3999" i="1"/>
  <c r="S1715" i="1"/>
  <c r="S2168" i="1"/>
  <c r="S3625" i="1"/>
  <c r="S5067" i="1"/>
  <c r="S5074" i="1"/>
  <c r="S5254" i="1"/>
  <c r="S1770" i="1"/>
  <c r="S5084" i="1"/>
  <c r="S4724" i="1"/>
  <c r="S5029" i="1"/>
  <c r="S5010" i="1"/>
  <c r="S4897" i="1"/>
  <c r="S5143" i="1"/>
  <c r="S4991" i="1"/>
  <c r="S5110" i="1"/>
  <c r="S5081" i="1"/>
  <c r="S5271" i="1"/>
  <c r="S5171" i="1"/>
  <c r="S1742" i="1"/>
  <c r="S1943" i="1"/>
  <c r="S1971" i="1"/>
  <c r="S3506" i="1"/>
  <c r="S3279" i="1"/>
  <c r="S1937" i="1"/>
  <c r="S1185" i="1"/>
  <c r="S5090" i="1"/>
  <c r="S5115" i="1"/>
  <c r="S3984" i="1"/>
  <c r="S2145" i="1"/>
  <c r="S2796" i="1"/>
  <c r="S3505" i="1"/>
  <c r="S5047" i="1"/>
  <c r="S1716" i="1"/>
  <c r="S1535" i="1"/>
  <c r="S2185" i="1"/>
  <c r="S2164" i="1"/>
  <c r="S2780" i="1"/>
  <c r="S2393" i="1"/>
  <c r="S3571" i="1"/>
  <c r="S4984" i="1"/>
  <c r="S5097" i="1"/>
  <c r="S4735" i="1"/>
  <c r="S5059" i="1"/>
  <c r="S2396" i="1"/>
  <c r="S5022" i="1"/>
  <c r="S4755" i="1"/>
  <c r="S5129" i="1"/>
  <c r="S2601" i="1"/>
  <c r="S3664" i="1"/>
  <c r="S4915" i="1"/>
  <c r="S4672" i="1"/>
  <c r="S5307" i="1"/>
  <c r="S5299" i="1"/>
  <c r="S5290" i="1"/>
  <c r="S5282" i="1"/>
  <c r="S3641" i="1"/>
  <c r="S4024" i="1"/>
  <c r="S4748" i="1"/>
  <c r="S5257" i="1"/>
  <c r="S5255" i="1"/>
  <c r="S5225" i="1"/>
  <c r="S1746" i="1"/>
  <c r="S1561" i="1"/>
  <c r="S4982" i="1"/>
  <c r="S5036" i="1"/>
  <c r="S1550" i="1"/>
  <c r="S2415" i="1"/>
  <c r="S3767" i="1"/>
  <c r="S5094" i="1"/>
  <c r="S1714" i="1"/>
  <c r="S1577" i="1"/>
  <c r="S5032" i="1"/>
  <c r="S5076" i="1"/>
  <c r="S1962" i="1"/>
  <c r="S2176" i="1"/>
  <c r="S2137" i="1"/>
  <c r="S4647" i="1"/>
  <c r="S4999" i="1"/>
  <c r="S5199" i="1"/>
  <c r="S5082" i="1"/>
  <c r="S2591" i="1"/>
  <c r="S2581" i="1"/>
  <c r="S4628" i="1"/>
  <c r="S4708" i="1"/>
  <c r="S4905" i="1"/>
  <c r="S5006" i="1"/>
  <c r="S4944" i="1"/>
  <c r="S4975" i="1"/>
  <c r="S2219" i="1"/>
  <c r="S2604" i="1"/>
  <c r="S4951" i="1"/>
  <c r="S5103" i="1"/>
  <c r="S5159" i="1"/>
  <c r="S5215" i="1"/>
  <c r="S5249" i="1"/>
  <c r="S5238" i="1"/>
  <c r="S5230" i="1"/>
  <c r="S5262" i="1"/>
  <c r="S5278" i="1"/>
  <c r="S5137" i="1"/>
  <c r="S3808" i="1"/>
  <c r="S5104" i="1"/>
  <c r="S4992" i="1"/>
  <c r="S2243" i="1"/>
  <c r="S2443" i="1"/>
  <c r="S3656" i="1"/>
  <c r="S4664" i="1"/>
  <c r="S5146" i="1"/>
  <c r="S5044" i="1"/>
  <c r="S5039" i="1"/>
  <c r="S4983" i="1"/>
  <c r="S4901" i="1"/>
  <c r="S4956" i="1"/>
  <c r="S5086" i="1"/>
  <c r="S5088" i="1"/>
  <c r="S5025" i="1"/>
  <c r="S3509" i="1"/>
  <c r="S4998" i="1"/>
  <c r="S5030" i="1"/>
  <c r="S5065" i="1"/>
  <c r="S5152" i="1"/>
  <c r="S986" i="1"/>
  <c r="S3216" i="1"/>
  <c r="S2407" i="1"/>
  <c r="S3992" i="1"/>
  <c r="S3823" i="1"/>
  <c r="S3647" i="1"/>
  <c r="S4989" i="1"/>
  <c r="S4974" i="1"/>
  <c r="S4899" i="1"/>
  <c r="S5099" i="1"/>
  <c r="S5078" i="1"/>
  <c r="S5239" i="1"/>
  <c r="S5265" i="1"/>
  <c r="S5223" i="1"/>
  <c r="S1743" i="1"/>
  <c r="S2770" i="1"/>
  <c r="S3175" i="1"/>
  <c r="S4655" i="1"/>
  <c r="S3563" i="1"/>
  <c r="S4937" i="1"/>
  <c r="S2134" i="1"/>
  <c r="S3180" i="1"/>
  <c r="S2216" i="1"/>
  <c r="S2177" i="1"/>
  <c r="S4650" i="1"/>
  <c r="S4948" i="1"/>
  <c r="S4986" i="1"/>
  <c r="S5072" i="1"/>
  <c r="S5064" i="1"/>
  <c r="S5060" i="1"/>
  <c r="S2771" i="1"/>
  <c r="S3513" i="1"/>
  <c r="S3779" i="1"/>
  <c r="S3721" i="1"/>
  <c r="S3615" i="1"/>
  <c r="S3699" i="1"/>
  <c r="S4237" i="1"/>
  <c r="S3904" i="1"/>
  <c r="S4945" i="1"/>
  <c r="S5045" i="1"/>
  <c r="S3528" i="1"/>
  <c r="S2400" i="1"/>
  <c r="S4921" i="1"/>
  <c r="S4997" i="1"/>
  <c r="S1352" i="1"/>
  <c r="S2179" i="1"/>
  <c r="S3610" i="1"/>
  <c r="S1778" i="1"/>
  <c r="S4947" i="1"/>
  <c r="S2633" i="1"/>
  <c r="S4959" i="1"/>
  <c r="S4960" i="1"/>
  <c r="S4988" i="1"/>
  <c r="S4927" i="1"/>
  <c r="S5102" i="1"/>
  <c r="S5167" i="1"/>
  <c r="S5207" i="1"/>
  <c r="S5135" i="1"/>
  <c r="S5147" i="1"/>
  <c r="S4943" i="1"/>
  <c r="S4979" i="1"/>
  <c r="S5051" i="1"/>
  <c r="S5107" i="1"/>
  <c r="S5183" i="1"/>
  <c r="S5001" i="1"/>
  <c r="S5021" i="1"/>
  <c r="S4976" i="1"/>
  <c r="S4743" i="1"/>
  <c r="S4954" i="1"/>
  <c r="S4740" i="1"/>
  <c r="S5095" i="1"/>
  <c r="S5113" i="1"/>
  <c r="S4942" i="1"/>
  <c r="S4764" i="1"/>
  <c r="S4716" i="1"/>
  <c r="S5114" i="1"/>
  <c r="S4656" i="1"/>
  <c r="S4747" i="1"/>
  <c r="S4732" i="1"/>
  <c r="S4703" i="1"/>
  <c r="S5061" i="1"/>
  <c r="S5175" i="1"/>
  <c r="S5191" i="1"/>
  <c r="S1383" i="1"/>
  <c r="S1774" i="1"/>
  <c r="S2160" i="1"/>
  <c r="S2175" i="1"/>
  <c r="S1723" i="1"/>
  <c r="S2589" i="1"/>
  <c r="S993" i="1"/>
  <c r="S3498" i="1"/>
  <c r="S4004" i="1"/>
  <c r="S4648" i="1"/>
  <c r="S1967" i="1"/>
  <c r="S1350" i="1"/>
  <c r="S3855" i="1"/>
  <c r="S3592" i="1"/>
  <c r="S4669" i="1"/>
  <c r="S4715" i="1"/>
  <c r="S2783" i="1"/>
  <c r="S4689" i="1"/>
  <c r="S4739" i="1"/>
  <c r="S974" i="1"/>
  <c r="S2169" i="1"/>
  <c r="S2821" i="1"/>
  <c r="S4239" i="1"/>
  <c r="S2208" i="1"/>
  <c r="S5020" i="1"/>
  <c r="S4719" i="1"/>
  <c r="S5111" i="1"/>
  <c r="S5127" i="1"/>
  <c r="S2189" i="1"/>
  <c r="S4014" i="1"/>
  <c r="S4731" i="1"/>
  <c r="S1332" i="1"/>
  <c r="S1166" i="1"/>
  <c r="S3730" i="1"/>
  <c r="S3602" i="1"/>
  <c r="S4023" i="1"/>
  <c r="S4680" i="1"/>
  <c r="S1528" i="1"/>
  <c r="S1161" i="1"/>
  <c r="S2793" i="1"/>
  <c r="S4043" i="1"/>
  <c r="S5093" i="1"/>
  <c r="S3517" i="1"/>
  <c r="S2802" i="1"/>
  <c r="S3322" i="1"/>
  <c r="S3596" i="1"/>
  <c r="S2823" i="1"/>
  <c r="S2444" i="1"/>
  <c r="S2593" i="1"/>
  <c r="S3848" i="1"/>
  <c r="S3783" i="1"/>
  <c r="S3318" i="1"/>
  <c r="S2439" i="1"/>
  <c r="S5003" i="1"/>
  <c r="S4723" i="1"/>
  <c r="S4727" i="1"/>
  <c r="S5122" i="1"/>
  <c r="S1769" i="1"/>
  <c r="S2820" i="1"/>
  <c r="S3178" i="1"/>
  <c r="S3545" i="1"/>
  <c r="S2210" i="1"/>
  <c r="S2397" i="1"/>
  <c r="S3666" i="1"/>
  <c r="S5019" i="1"/>
  <c r="S4651" i="1"/>
  <c r="S5057" i="1"/>
  <c r="S5151" i="1"/>
  <c r="S1717" i="1"/>
  <c r="S1167" i="1"/>
  <c r="S2791" i="1"/>
  <c r="S3695" i="1"/>
  <c r="S2603" i="1"/>
  <c r="S3597" i="1"/>
  <c r="S3671" i="1"/>
  <c r="S3680" i="1"/>
  <c r="S3770" i="1"/>
  <c r="S4657" i="1"/>
  <c r="S1572" i="1"/>
  <c r="S2635" i="1"/>
  <c r="S2403" i="1"/>
  <c r="S2399" i="1"/>
  <c r="S3800" i="1"/>
  <c r="S1379" i="1"/>
  <c r="S2612" i="1"/>
  <c r="S2426" i="1"/>
  <c r="S2799" i="1"/>
  <c r="S3599" i="1"/>
  <c r="S3634" i="1"/>
  <c r="S3795" i="1"/>
  <c r="S3688" i="1"/>
  <c r="S3530" i="1"/>
  <c r="S3619" i="1"/>
  <c r="S3559" i="1"/>
  <c r="S1755" i="1"/>
  <c r="S3627" i="1"/>
  <c r="S2106" i="1"/>
  <c r="S1735" i="1"/>
  <c r="S2580" i="1"/>
  <c r="S3527" i="1"/>
  <c r="S3258" i="1"/>
  <c r="S3226" i="1"/>
  <c r="S2599" i="1"/>
  <c r="S4241" i="1"/>
  <c r="S3792" i="1"/>
  <c r="S4652" i="1"/>
  <c r="S5119" i="1"/>
  <c r="S4649" i="1"/>
  <c r="S2204" i="1"/>
  <c r="S2584" i="1"/>
  <c r="S3633" i="1"/>
  <c r="S1340" i="1"/>
  <c r="S3215" i="1"/>
  <c r="S4691" i="1"/>
  <c r="S4907" i="1"/>
  <c r="S5041" i="1"/>
  <c r="S5058" i="1"/>
  <c r="S3163" i="1"/>
  <c r="S3841" i="1"/>
  <c r="S3629" i="1"/>
  <c r="S1347" i="1"/>
  <c r="S2773" i="1"/>
  <c r="S3519" i="1"/>
  <c r="S3689" i="1"/>
  <c r="S3704" i="1"/>
  <c r="S3839" i="1"/>
  <c r="S3606" i="1"/>
  <c r="S4665" i="1"/>
  <c r="S2445" i="1"/>
  <c r="S2105" i="1"/>
  <c r="S984" i="1"/>
  <c r="S2388" i="1"/>
  <c r="S2815" i="1"/>
  <c r="S3657" i="1"/>
  <c r="S4131" i="1"/>
  <c r="S1363" i="1"/>
  <c r="S1724" i="1"/>
  <c r="S1957" i="1"/>
  <c r="S2142" i="1"/>
  <c r="S2186" i="1"/>
  <c r="S2825" i="1"/>
  <c r="S3731" i="1"/>
  <c r="S3714" i="1"/>
  <c r="S3548" i="1"/>
  <c r="S3715" i="1"/>
  <c r="S3551" i="1"/>
  <c r="S3873" i="1"/>
  <c r="S2391" i="1"/>
  <c r="S2432" i="1"/>
  <c r="S3777" i="1"/>
  <c r="S3383" i="1"/>
  <c r="S2775" i="1"/>
  <c r="S2810" i="1"/>
  <c r="S2442" i="1"/>
  <c r="S3170" i="1"/>
  <c r="S3847" i="1"/>
  <c r="S2163" i="1"/>
  <c r="S3573" i="1"/>
  <c r="S4913" i="1"/>
  <c r="S1758" i="1"/>
  <c r="S996" i="1"/>
  <c r="S2387" i="1"/>
  <c r="S3579" i="1"/>
  <c r="S5042" i="1"/>
  <c r="S4790" i="1"/>
  <c r="S2211" i="1"/>
  <c r="S4255" i="1"/>
  <c r="S3769" i="1"/>
  <c r="S1004" i="1"/>
  <c r="S2152" i="1"/>
  <c r="S3585" i="1"/>
  <c r="S3389" i="1"/>
  <c r="S4041" i="1"/>
  <c r="S4547" i="1"/>
  <c r="S969" i="1"/>
  <c r="S3177" i="1"/>
  <c r="S2809" i="1"/>
  <c r="S2629" i="1"/>
  <c r="S4532" i="1"/>
  <c r="S3465" i="1"/>
  <c r="S3675" i="1"/>
  <c r="S3863" i="1"/>
  <c r="S5011" i="1"/>
  <c r="S5012" i="1"/>
  <c r="S4556" i="1"/>
  <c r="S1944" i="1"/>
  <c r="S2781" i="1"/>
  <c r="S2618" i="1"/>
  <c r="S3762" i="1"/>
  <c r="S3650" i="1"/>
  <c r="S3711" i="1"/>
  <c r="S3900" i="1"/>
  <c r="S1574" i="1"/>
  <c r="S2402" i="1"/>
  <c r="S2239" i="1"/>
  <c r="S3768" i="1"/>
  <c r="S3990" i="1"/>
  <c r="S2197" i="1"/>
  <c r="S3271" i="1"/>
  <c r="S3470" i="1"/>
  <c r="S4699" i="1"/>
  <c r="S5027" i="1"/>
  <c r="S5034" i="1"/>
  <c r="S5033" i="1"/>
  <c r="S4016" i="1"/>
  <c r="S2119" i="1"/>
  <c r="S2157" i="1"/>
  <c r="S1526" i="1"/>
  <c r="S2212" i="1"/>
  <c r="S1558" i="1"/>
  <c r="S2637" i="1"/>
  <c r="S3667" i="1"/>
  <c r="S3784" i="1"/>
  <c r="S3771" i="1"/>
  <c r="S4000" i="1"/>
  <c r="S4675" i="1"/>
  <c r="S3751" i="1"/>
  <c r="S2135" i="1"/>
  <c r="S2784" i="1"/>
  <c r="S2195" i="1"/>
  <c r="S1380" i="1"/>
  <c r="S1783" i="1"/>
  <c r="S1745" i="1"/>
  <c r="S2123" i="1"/>
  <c r="S3529" i="1"/>
  <c r="S3734" i="1"/>
  <c r="S3720" i="1"/>
  <c r="S3536" i="1"/>
  <c r="S2824" i="1"/>
  <c r="S4661" i="1"/>
  <c r="S4662" i="1"/>
  <c r="S3255" i="1"/>
  <c r="S4609" i="1"/>
  <c r="S5004" i="1"/>
  <c r="S1366" i="1"/>
  <c r="S3836" i="1"/>
  <c r="S2805" i="1"/>
  <c r="S3263" i="1"/>
  <c r="S991" i="1"/>
  <c r="S2148" i="1"/>
  <c r="S2804" i="1"/>
  <c r="S2615" i="1"/>
  <c r="S3825" i="1"/>
  <c r="S3753" i="1"/>
  <c r="S3787" i="1"/>
  <c r="S2583" i="1"/>
  <c r="S3616" i="1"/>
  <c r="S4653" i="1"/>
  <c r="S5049" i="1"/>
  <c r="S985" i="1"/>
  <c r="S2170" i="1"/>
  <c r="S2174" i="1"/>
  <c r="S2623" i="1"/>
  <c r="S2592" i="1"/>
  <c r="S2801" i="1"/>
  <c r="S3285" i="1"/>
  <c r="S3744" i="1"/>
  <c r="S3878" i="1"/>
  <c r="S3723" i="1"/>
  <c r="S1965" i="1"/>
  <c r="S1734" i="1"/>
  <c r="S2184" i="1"/>
  <c r="S1372" i="1"/>
  <c r="S1532" i="1"/>
  <c r="S3331" i="1"/>
  <c r="S3732" i="1"/>
  <c r="S3220" i="1"/>
  <c r="S3584" i="1"/>
  <c r="S3319" i="1"/>
  <c r="S3851" i="1"/>
  <c r="S2417" i="1"/>
  <c r="S3785" i="1"/>
  <c r="S3546" i="1"/>
  <c r="S1764" i="1"/>
  <c r="S1192" i="1"/>
  <c r="S2150" i="1"/>
  <c r="S1522" i="1"/>
  <c r="S1920" i="1"/>
  <c r="S1373" i="1"/>
  <c r="S1541" i="1"/>
  <c r="S3186" i="1"/>
  <c r="S1975" i="1"/>
  <c r="S3447" i="1"/>
  <c r="S3611" i="1"/>
  <c r="S3241" i="1"/>
  <c r="S3843" i="1"/>
  <c r="S3274" i="1"/>
  <c r="S3471" i="1"/>
  <c r="S4248" i="1"/>
  <c r="S3697" i="1"/>
  <c r="S1940" i="1"/>
  <c r="S1345" i="1"/>
  <c r="S1000" i="1"/>
  <c r="S2828" i="1"/>
  <c r="S1939" i="1"/>
  <c r="S3482" i="1"/>
  <c r="S2144" i="1"/>
  <c r="S3282" i="1"/>
  <c r="S2233" i="1"/>
  <c r="S3374" i="1"/>
  <c r="S2232" i="1"/>
  <c r="S3996" i="1"/>
  <c r="S1376" i="1"/>
  <c r="S1386" i="1"/>
  <c r="S1952" i="1"/>
  <c r="S1721" i="1"/>
  <c r="S2586" i="1"/>
  <c r="S3511" i="1"/>
  <c r="S2768" i="1"/>
  <c r="S3832" i="1"/>
  <c r="S4015" i="1"/>
  <c r="S3799" i="1"/>
  <c r="S3429" i="1"/>
  <c r="S3803" i="1"/>
  <c r="S3640" i="1"/>
  <c r="S3790" i="1"/>
  <c r="S2240" i="1"/>
  <c r="S1762" i="1"/>
  <c r="S972" i="1"/>
  <c r="S1731" i="1"/>
  <c r="S1184" i="1"/>
  <c r="S3525" i="1"/>
  <c r="S2797" i="1"/>
  <c r="S2588" i="1"/>
  <c r="S2817" i="1"/>
  <c r="S4258" i="1"/>
  <c r="S2241" i="1"/>
  <c r="S3607" i="1"/>
  <c r="S3609" i="1"/>
  <c r="S3572" i="1"/>
  <c r="S5028" i="1"/>
  <c r="S5050" i="1"/>
  <c r="S1174" i="1"/>
  <c r="S1960" i="1"/>
  <c r="S2141" i="1"/>
  <c r="S2114" i="1"/>
  <c r="S3761" i="1"/>
  <c r="S3658" i="1"/>
  <c r="S1761" i="1"/>
  <c r="S1014" i="1"/>
  <c r="S3849" i="1"/>
  <c r="S4012" i="1"/>
  <c r="S4009" i="1"/>
  <c r="S3754" i="1"/>
  <c r="S3535" i="1"/>
  <c r="S4238" i="1"/>
  <c r="S1964" i="1"/>
  <c r="S2111" i="1"/>
  <c r="S3466" i="1"/>
  <c r="S4250" i="1"/>
  <c r="S2167" i="1"/>
  <c r="S3223" i="1"/>
  <c r="S2173" i="1"/>
  <c r="S2441" i="1"/>
  <c r="S3889" i="1"/>
  <c r="S3752" i="1"/>
  <c r="S2113" i="1"/>
  <c r="S3681" i="1"/>
  <c r="S3601" i="1"/>
  <c r="S3998" i="1"/>
  <c r="S3554" i="1"/>
  <c r="S3570" i="1"/>
  <c r="S3309" i="1"/>
  <c r="S4709" i="1"/>
  <c r="S1545" i="1"/>
  <c r="S3510" i="1"/>
  <c r="S3708" i="1"/>
  <c r="S3346" i="1"/>
  <c r="S3663" i="1"/>
  <c r="S2621" i="1"/>
  <c r="S3382" i="1"/>
  <c r="S3840" i="1"/>
  <c r="S3553" i="1"/>
  <c r="S3750" i="1"/>
  <c r="S3577" i="1"/>
  <c r="S1775" i="1"/>
  <c r="S1017" i="1"/>
  <c r="S2628" i="1"/>
  <c r="S2826" i="1"/>
  <c r="S2576" i="1"/>
  <c r="S1968" i="1"/>
  <c r="S3539" i="1"/>
  <c r="S2383" i="1"/>
  <c r="S4244" i="1"/>
  <c r="S4008" i="1"/>
  <c r="S4931" i="1"/>
  <c r="S3582" i="1"/>
  <c r="S4411" i="1"/>
  <c r="S4540" i="1"/>
  <c r="S4299" i="1"/>
  <c r="S2808" i="1"/>
  <c r="S1387" i="1"/>
  <c r="S2223" i="1"/>
  <c r="S3171" i="1"/>
  <c r="S1919" i="1"/>
  <c r="S2231" i="1"/>
  <c r="S4912" i="1"/>
  <c r="S1384" i="1"/>
  <c r="S1362" i="1"/>
  <c r="S1008" i="1"/>
  <c r="S1353" i="1"/>
  <c r="S3569" i="1"/>
  <c r="S4507" i="1"/>
  <c r="S2597" i="1"/>
  <c r="S3646" i="1"/>
  <c r="S3737" i="1"/>
  <c r="S3893" i="1"/>
  <c r="S2416" i="1"/>
  <c r="S3727" i="1"/>
  <c r="S4254" i="1"/>
  <c r="S3660" i="1"/>
  <c r="S4717" i="1"/>
  <c r="S1357" i="1"/>
  <c r="S1935" i="1"/>
  <c r="S1159" i="1"/>
  <c r="S2436" i="1"/>
  <c r="S3185" i="1"/>
  <c r="S3543" i="1"/>
  <c r="S4039" i="1"/>
  <c r="S4443" i="1"/>
  <c r="S4930" i="1"/>
  <c r="S4671" i="1"/>
  <c r="S1381" i="1"/>
  <c r="S1780" i="1"/>
  <c r="S1360" i="1"/>
  <c r="S1914" i="1"/>
  <c r="S2237" i="1"/>
  <c r="S3655" i="1"/>
  <c r="S3439" i="1"/>
  <c r="S3561" i="1"/>
  <c r="S3661" i="1"/>
  <c r="S4247" i="1"/>
  <c r="S3367" i="1"/>
  <c r="S2769" i="1"/>
  <c r="S4404" i="1"/>
  <c r="S2127" i="1"/>
  <c r="S2107" i="1"/>
  <c r="S3518" i="1"/>
  <c r="S1196" i="1"/>
  <c r="S2605" i="1"/>
  <c r="S3595" i="1"/>
  <c r="S4040" i="1"/>
  <c r="S3588" i="1"/>
  <c r="S3310" i="1"/>
  <c r="S3818" i="1"/>
  <c r="S4492" i="1"/>
  <c r="S4977" i="1"/>
  <c r="S2124" i="1"/>
  <c r="S1718" i="1"/>
  <c r="S1753" i="1"/>
  <c r="S2151" i="1"/>
  <c r="S3232" i="1"/>
  <c r="S3857" i="1"/>
  <c r="S2435" i="1"/>
  <c r="S2427" i="1"/>
  <c r="S3188" i="1"/>
  <c r="S3635" i="1"/>
  <c r="S3537" i="1"/>
  <c r="S3578" i="1"/>
  <c r="S3705" i="1"/>
  <c r="S2792" i="1"/>
  <c r="S970" i="1"/>
  <c r="S2631" i="1"/>
  <c r="S2624" i="1"/>
  <c r="S2813" i="1"/>
  <c r="S2794" i="1"/>
  <c r="S3877" i="1"/>
  <c r="S3269" i="1"/>
  <c r="S3221" i="1"/>
  <c r="S3618" i="1"/>
  <c r="S3298" i="1"/>
  <c r="S4019" i="1"/>
  <c r="S3628" i="1"/>
  <c r="S4006" i="1"/>
  <c r="S4910" i="1"/>
  <c r="S1933" i="1"/>
  <c r="S1197" i="1"/>
  <c r="S2158" i="1"/>
  <c r="S1765" i="1"/>
  <c r="S3172" i="1"/>
  <c r="S2385" i="1"/>
  <c r="S3204" i="1"/>
  <c r="S2632" i="1"/>
  <c r="S3648" i="1"/>
  <c r="S3604" i="1"/>
  <c r="S3396" i="1"/>
  <c r="S3886" i="1"/>
  <c r="S2575" i="1"/>
  <c r="S2384" i="1"/>
  <c r="S4725" i="1"/>
  <c r="S1928" i="1"/>
  <c r="S1171" i="1"/>
  <c r="S2253" i="1"/>
  <c r="S971" i="1"/>
  <c r="S987" i="1"/>
  <c r="S3786" i="1"/>
  <c r="S3890" i="1"/>
  <c r="S3815" i="1"/>
  <c r="S4663" i="1"/>
  <c r="S4643" i="1"/>
  <c r="S4993" i="1"/>
  <c r="S4985" i="1"/>
  <c r="S1525" i="1"/>
  <c r="S2190" i="1"/>
  <c r="S1190" i="1"/>
  <c r="S3822" i="1"/>
  <c r="S2609" i="1"/>
  <c r="S3564" i="1"/>
  <c r="S2213" i="1"/>
  <c r="S4020" i="1"/>
  <c r="S3326" i="1"/>
  <c r="S1913" i="1"/>
  <c r="S1777" i="1"/>
  <c r="S1927" i="1"/>
  <c r="S1730" i="1"/>
  <c r="S1540" i="1"/>
  <c r="S2829" i="1"/>
  <c r="S3162" i="1"/>
  <c r="S3719" i="1"/>
  <c r="S3644" i="1"/>
  <c r="S2126" i="1"/>
  <c r="S2602" i="1"/>
  <c r="S1356" i="1"/>
  <c r="S982" i="1"/>
  <c r="S2585" i="1"/>
  <c r="S3691" i="1"/>
  <c r="S4028" i="1"/>
  <c r="S3763" i="1"/>
  <c r="S3827" i="1"/>
  <c r="S4038" i="1"/>
  <c r="S1748" i="1"/>
  <c r="S1922" i="1"/>
  <c r="S2228" i="1"/>
  <c r="S2788" i="1"/>
  <c r="S3487" i="1"/>
  <c r="S2392" i="1"/>
  <c r="S3260" i="1"/>
  <c r="S4491" i="1"/>
  <c r="S1013" i="1"/>
  <c r="S2776" i="1"/>
  <c r="S3778" i="1"/>
  <c r="S4236" i="1"/>
  <c r="S3991" i="1"/>
  <c r="S2600" i="1"/>
  <c r="S4252" i="1"/>
  <c r="S3342" i="1"/>
  <c r="S2192" i="1"/>
  <c r="S2109" i="1"/>
  <c r="S1154" i="1"/>
  <c r="S2183" i="1"/>
  <c r="S3426" i="1"/>
  <c r="S3544" i="1"/>
  <c r="S4251" i="1"/>
  <c r="S2227" i="1"/>
  <c r="S3192" i="1"/>
  <c r="S2165" i="1"/>
  <c r="S2182" i="1"/>
  <c r="S2785" i="1"/>
  <c r="S3507" i="1"/>
  <c r="S3234" i="1"/>
  <c r="S3881" i="1"/>
  <c r="S2166" i="1"/>
  <c r="S3514" i="1"/>
  <c r="S3284" i="1"/>
  <c r="S3381" i="1"/>
  <c r="S3826" i="1"/>
  <c r="S3191" i="1"/>
  <c r="S3160" i="1"/>
  <c r="S3567" i="1"/>
  <c r="S3907" i="1"/>
  <c r="S2807" i="1"/>
  <c r="S4923" i="1"/>
  <c r="S2217" i="1"/>
  <c r="S3560" i="1"/>
  <c r="S3706" i="1"/>
  <c r="S3303" i="1"/>
  <c r="S2207" i="1"/>
  <c r="S2187" i="1"/>
  <c r="S3427" i="1"/>
  <c r="S2171" i="1"/>
  <c r="S2425" i="1"/>
  <c r="S3759" i="1"/>
  <c r="S3526" i="1"/>
  <c r="S3909" i="1"/>
  <c r="S3438" i="1"/>
  <c r="S3894" i="1"/>
  <c r="S3522" i="1"/>
  <c r="S3454" i="1"/>
  <c r="S3869" i="1"/>
  <c r="S2616" i="1"/>
  <c r="S3883" i="1"/>
  <c r="S4256" i="1"/>
  <c r="S4678" i="1"/>
  <c r="S2181" i="1"/>
  <c r="S2188" i="1"/>
  <c r="S3352" i="1"/>
  <c r="S3459" i="1"/>
  <c r="S3637" i="1"/>
  <c r="S3600" i="1"/>
  <c r="S3816" i="1"/>
  <c r="S2209" i="1"/>
  <c r="S3565" i="1"/>
  <c r="S3747" i="1"/>
  <c r="S4694" i="1"/>
  <c r="S2421" i="1"/>
  <c r="S3674" i="1"/>
  <c r="S3696" i="1"/>
  <c r="S1948" i="1"/>
  <c r="S3251" i="1"/>
  <c r="S2423" i="1"/>
  <c r="S3679" i="1"/>
  <c r="S3478" i="1"/>
  <c r="S3430" i="1"/>
  <c r="S3520" i="1"/>
  <c r="S3982" i="1"/>
  <c r="S3515" i="1"/>
  <c r="S3668" i="1"/>
  <c r="S4262" i="1"/>
  <c r="S2408" i="1"/>
  <c r="S3620" i="1"/>
  <c r="S3246" i="1"/>
  <c r="S3556" i="1"/>
  <c r="S3474" i="1"/>
  <c r="S4444" i="1"/>
  <c r="S1524" i="1"/>
  <c r="S2419" i="1"/>
  <c r="S1344" i="1"/>
  <c r="S3305" i="1"/>
  <c r="S3649" i="1"/>
  <c r="S2777" i="1"/>
  <c r="S3603" i="1"/>
  <c r="S3395" i="1"/>
  <c r="S3391" i="1"/>
  <c r="S3670" i="1"/>
  <c r="S3988" i="1"/>
  <c r="S3713" i="1"/>
  <c r="S3228" i="1"/>
  <c r="S3993" i="1"/>
  <c r="S2413" i="1"/>
  <c r="S3831" i="1"/>
  <c r="S3639" i="1"/>
  <c r="S2389" i="1"/>
  <c r="S1538" i="1"/>
  <c r="S3250" i="1"/>
  <c r="S3775" i="1"/>
  <c r="S3494" i="1"/>
  <c r="S3636" i="1"/>
  <c r="S2205" i="1"/>
  <c r="S3623" i="1"/>
  <c r="S3405" i="1"/>
  <c r="S3541" i="1"/>
  <c r="S4673" i="1"/>
  <c r="S4939" i="1"/>
  <c r="S2132" i="1"/>
  <c r="S2191" i="1"/>
  <c r="S2779" i="1"/>
  <c r="S3798" i="1"/>
  <c r="S2434" i="1"/>
  <c r="S3288" i="1"/>
  <c r="S3555" i="1"/>
  <c r="S3652" i="1"/>
  <c r="S3743" i="1"/>
  <c r="S3793" i="1"/>
  <c r="S3580" i="1"/>
  <c r="S2800" i="1"/>
  <c r="S1779" i="1"/>
  <c r="S3179" i="1"/>
  <c r="S3897" i="1"/>
  <c r="S3651" i="1"/>
  <c r="S2215" i="1"/>
  <c r="S3213" i="1"/>
  <c r="S4030" i="1"/>
  <c r="S3540" i="1"/>
  <c r="S3905" i="1"/>
  <c r="S4941" i="1"/>
  <c r="S2220" i="1"/>
  <c r="S2440" i="1"/>
  <c r="S3547" i="1"/>
  <c r="S2248" i="1"/>
  <c r="S3531" i="1"/>
  <c r="S2133" i="1"/>
  <c r="S3806" i="1"/>
  <c r="S2607" i="1"/>
  <c r="S3503" i="1"/>
  <c r="S3811" i="1"/>
  <c r="S3612" i="1"/>
  <c r="S3608" i="1"/>
  <c r="S4260" i="1"/>
  <c r="S2235" i="1"/>
  <c r="S3712" i="1"/>
  <c r="S1740" i="1"/>
  <c r="S1972" i="1"/>
  <c r="S1749" i="1"/>
  <c r="S2625" i="1"/>
  <c r="S3306" i="1"/>
  <c r="S3222" i="1"/>
  <c r="S3542" i="1"/>
  <c r="S3824" i="1"/>
  <c r="S3334" i="1"/>
  <c r="S992" i="1"/>
  <c r="S1567" i="1"/>
  <c r="S1738" i="1"/>
  <c r="S2405" i="1"/>
  <c r="S3682" i="1"/>
  <c r="S4245" i="1"/>
  <c r="S3833" i="1"/>
  <c r="S1153" i="1"/>
  <c r="S2172" i="1"/>
  <c r="S3463" i="1"/>
  <c r="S3631" i="1"/>
  <c r="S3772" i="1"/>
  <c r="S3791" i="1"/>
  <c r="S3452" i="1"/>
  <c r="S4938" i="1"/>
  <c r="S1023" i="1"/>
  <c r="S3728" i="1"/>
  <c r="S4940" i="1"/>
  <c r="S4933" i="1"/>
  <c r="S3755" i="1"/>
  <c r="S3245" i="1"/>
  <c r="S4932" i="1"/>
  <c r="S1766" i="1"/>
  <c r="S2411" i="1"/>
  <c r="S3268" i="1"/>
  <c r="S3729" i="1"/>
  <c r="S2424" i="1"/>
  <c r="S3908" i="1"/>
  <c r="S3739" i="1"/>
  <c r="S4924" i="1"/>
  <c r="S3736" i="1"/>
  <c r="S3760" i="1"/>
  <c r="S4925" i="1"/>
  <c r="S1549" i="1"/>
  <c r="S4242" i="1"/>
  <c r="S3735" i="1"/>
  <c r="S3253" i="1"/>
  <c r="S4916" i="1"/>
  <c r="S2578" i="1"/>
  <c r="S2247" i="1"/>
  <c r="S3287" i="1"/>
  <c r="S3568" i="1"/>
  <c r="S4596" i="1"/>
  <c r="S4310" i="1"/>
  <c r="S4922" i="1"/>
  <c r="S4917" i="1"/>
  <c r="S4902" i="1"/>
  <c r="S4894" i="1"/>
  <c r="S3632" i="1"/>
  <c r="S2199" i="1"/>
  <c r="S4660" i="1"/>
  <c r="S4246" i="1"/>
  <c r="S4323" i="1"/>
  <c r="S3348" i="1"/>
  <c r="S3366" i="1"/>
  <c r="S3586" i="1"/>
  <c r="S4686" i="1"/>
  <c r="S3244" i="1"/>
  <c r="S2619" i="1"/>
  <c r="S3617" i="1"/>
  <c r="S3350" i="1"/>
  <c r="S4018" i="1"/>
  <c r="S4032" i="1"/>
  <c r="S1732" i="1"/>
  <c r="S1530" i="1"/>
  <c r="S979" i="1"/>
  <c r="S3702" i="1"/>
  <c r="S4249" i="1"/>
  <c r="S3495" i="1"/>
  <c r="S3229" i="1"/>
  <c r="S1016" i="1"/>
  <c r="S1005" i="1"/>
  <c r="S3236" i="1"/>
  <c r="S3523" i="1"/>
  <c r="S3915" i="1"/>
  <c r="S1747" i="1"/>
  <c r="S3249" i="1"/>
  <c r="S2772" i="1"/>
  <c r="S3445" i="1"/>
  <c r="S4904" i="1"/>
  <c r="S1581" i="1"/>
  <c r="S1915" i="1"/>
  <c r="S1193" i="1"/>
  <c r="S3524" i="1"/>
  <c r="S3297" i="1"/>
  <c r="S3776" i="1"/>
  <c r="S4025" i="1"/>
  <c r="S2140" i="1"/>
  <c r="S1382" i="1"/>
  <c r="S2250" i="1"/>
  <c r="S3716" i="1"/>
  <c r="S4257" i="1"/>
  <c r="S3437" i="1"/>
  <c r="S1726" i="1"/>
  <c r="S1180" i="1"/>
  <c r="S3860" i="1"/>
  <c r="S3357" i="1"/>
  <c r="S4253" i="1"/>
  <c r="S3875" i="1"/>
  <c r="S4896" i="1"/>
  <c r="S3910" i="1"/>
  <c r="S3887" i="1"/>
  <c r="S1954" i="1"/>
  <c r="S1542" i="1"/>
  <c r="S3852" i="1"/>
  <c r="S4003" i="1"/>
  <c r="S3876" i="1"/>
  <c r="S2229" i="1"/>
  <c r="S3330" i="1"/>
  <c r="S1189" i="1"/>
  <c r="S3242" i="1"/>
  <c r="S3819" i="1"/>
  <c r="S3199" i="1"/>
  <c r="S4693" i="1"/>
  <c r="S4601" i="1"/>
  <c r="S964" i="1"/>
  <c r="S4022" i="1"/>
  <c r="S3533" i="1"/>
  <c r="S2224" i="1"/>
  <c r="S4284" i="1"/>
  <c r="S966" i="1"/>
  <c r="S988" i="1"/>
  <c r="S3365" i="1"/>
  <c r="S3485" i="1"/>
  <c r="S1916" i="1"/>
  <c r="S3406" i="1"/>
  <c r="S3605" i="1"/>
  <c r="S2116" i="1"/>
  <c r="S3913" i="1"/>
  <c r="S3421" i="1"/>
  <c r="S4798" i="1"/>
  <c r="S1007" i="1"/>
  <c r="S2429" i="1"/>
  <c r="S2827" i="1"/>
  <c r="S3277" i="1"/>
  <c r="S3591" i="1"/>
  <c r="S3325" i="1"/>
  <c r="S1351" i="1"/>
  <c r="S1569" i="1"/>
  <c r="S1543" i="1"/>
  <c r="S3659" i="1"/>
  <c r="S3446" i="1"/>
  <c r="S1750" i="1"/>
  <c r="S1930" i="1"/>
  <c r="S3377" i="1"/>
  <c r="S3214" i="1"/>
  <c r="S3870" i="1"/>
  <c r="S3552" i="1"/>
  <c r="S2401" i="1"/>
  <c r="S4588" i="1"/>
  <c r="S1763" i="1"/>
  <c r="S2108" i="1"/>
  <c r="S1771" i="1"/>
  <c r="S1751" i="1"/>
  <c r="S3394" i="1"/>
  <c r="S3290" i="1"/>
  <c r="S3458" i="1"/>
  <c r="S3587" i="1"/>
  <c r="S4243" i="1"/>
  <c r="S1733" i="1"/>
  <c r="S4682" i="1"/>
  <c r="S4750" i="1"/>
  <c r="S1536" i="1"/>
  <c r="S1727" i="1"/>
  <c r="S3240" i="1"/>
  <c r="S4782" i="1"/>
  <c r="S4869" i="1"/>
  <c r="S3224" i="1"/>
  <c r="S3902" i="1"/>
  <c r="S4654" i="1"/>
  <c r="S3300" i="1"/>
  <c r="S3780" i="1"/>
  <c r="S4031" i="1"/>
  <c r="S4702" i="1"/>
  <c r="S4710" i="1"/>
  <c r="S1754" i="1"/>
  <c r="S2149" i="1"/>
  <c r="S1333" i="1"/>
  <c r="S3885" i="1"/>
  <c r="S3404" i="1"/>
  <c r="S2202" i="1"/>
  <c r="S3189" i="1"/>
  <c r="S3453" i="1"/>
  <c r="S4814" i="1"/>
  <c r="S4741" i="1"/>
  <c r="S4758" i="1"/>
  <c r="S4749" i="1"/>
  <c r="S2498" i="1"/>
  <c r="S3194" i="1"/>
  <c r="S3259" i="1"/>
  <c r="S3159" i="1"/>
  <c r="S3455" i="1"/>
  <c r="S4677" i="1"/>
  <c r="S3407" i="1"/>
  <c r="S4714" i="1"/>
  <c r="S3980" i="1"/>
  <c r="S4706" i="1"/>
  <c r="S4692" i="1"/>
  <c r="S4878" i="1"/>
  <c r="S4742" i="1"/>
  <c r="S4718" i="1"/>
  <c r="S4870" i="1"/>
  <c r="S4822" i="1"/>
  <c r="S4762" i="1"/>
  <c r="S4886" i="1"/>
  <c r="S4726" i="1"/>
  <c r="S4805" i="1"/>
  <c r="S4734" i="1"/>
  <c r="S4854" i="1"/>
  <c r="S4846" i="1"/>
  <c r="S4862" i="1"/>
  <c r="S4837" i="1"/>
  <c r="S3373" i="1"/>
  <c r="S4838" i="1"/>
  <c r="S4830" i="1"/>
  <c r="S4011" i="1"/>
  <c r="S4685" i="1"/>
  <c r="S4861" i="1"/>
  <c r="S3387" i="1"/>
  <c r="S4806" i="1"/>
  <c r="S4853" i="1"/>
  <c r="S4774" i="1"/>
  <c r="S4766" i="1"/>
  <c r="S4845" i="1"/>
  <c r="S3304" i="1"/>
  <c r="S1389" i="1"/>
  <c r="S3332" i="1"/>
  <c r="S3196" i="1"/>
  <c r="S4684" i="1"/>
  <c r="S1164" i="1"/>
  <c r="S1374" i="1"/>
  <c r="S4010" i="1"/>
  <c r="S4698" i="1"/>
  <c r="S3341" i="1"/>
  <c r="S3903" i="1"/>
  <c r="S4681" i="1"/>
  <c r="S4676" i="1"/>
  <c r="S1341" i="1"/>
  <c r="S3278" i="1"/>
  <c r="S3911" i="1"/>
  <c r="S3987" i="1"/>
  <c r="S3867" i="1"/>
  <c r="S3311" i="1"/>
  <c r="S2130" i="1"/>
  <c r="S963" i="1"/>
  <c r="S3575" i="1"/>
  <c r="S3428" i="1"/>
  <c r="S4700" i="1"/>
  <c r="S1583" i="1"/>
  <c r="S3484" i="1"/>
  <c r="S3369" i="1"/>
  <c r="S3906" i="1"/>
  <c r="S983" i="1"/>
  <c r="S1767" i="1"/>
  <c r="S3218" i="1"/>
  <c r="S3422" i="1"/>
  <c r="S3230" i="1"/>
  <c r="S1741" i="1"/>
  <c r="S1546" i="1"/>
  <c r="S999" i="1"/>
  <c r="S3299" i="1"/>
  <c r="S3238" i="1"/>
  <c r="S3397" i="1"/>
  <c r="S3295" i="1"/>
  <c r="S3270" i="1"/>
  <c r="S1729" i="1"/>
  <c r="S1176" i="1"/>
  <c r="S1759" i="1"/>
  <c r="S2120" i="1"/>
  <c r="S1969" i="1"/>
  <c r="S1963" i="1"/>
  <c r="S3294" i="1"/>
  <c r="S3450" i="1"/>
  <c r="S3358" i="1"/>
  <c r="S4670" i="1"/>
  <c r="S3469" i="1"/>
  <c r="S4697" i="1"/>
  <c r="S3190" i="1"/>
  <c r="S1527" i="1"/>
  <c r="S3324" i="1"/>
  <c r="S4696" i="1"/>
  <c r="S3197" i="1"/>
  <c r="S3247" i="1"/>
  <c r="S3862" i="1"/>
  <c r="S4688" i="1"/>
  <c r="S4017" i="1"/>
  <c r="S4687" i="1"/>
  <c r="S1557" i="1"/>
  <c r="S1335" i="1"/>
  <c r="S4695" i="1"/>
  <c r="S1737" i="1"/>
  <c r="S3233" i="1"/>
  <c r="S3891" i="1"/>
  <c r="S4679" i="1"/>
  <c r="S1020" i="1"/>
  <c r="S3874" i="1"/>
  <c r="S3301" i="1"/>
  <c r="S1566" i="1"/>
  <c r="S1756" i="1"/>
  <c r="S1390" i="1"/>
  <c r="S3308" i="1"/>
  <c r="S3206" i="1"/>
  <c r="S1951" i="1"/>
  <c r="S3372" i="1"/>
  <c r="S3884" i="1"/>
  <c r="S4036" i="1"/>
  <c r="S3340" i="1"/>
  <c r="S3412" i="1"/>
  <c r="S3261" i="1"/>
  <c r="S3461" i="1"/>
  <c r="S1931" i="1"/>
  <c r="S3239" i="1"/>
  <c r="S3317" i="1"/>
  <c r="S4668" i="1"/>
  <c r="S1953" i="1"/>
  <c r="S3207" i="1"/>
  <c r="S3293" i="1"/>
  <c r="S3420" i="1"/>
  <c r="S1169" i="1"/>
  <c r="S3338" i="1"/>
  <c r="S3302" i="1"/>
  <c r="S1925" i="1"/>
  <c r="S3492" i="1"/>
  <c r="S3390" i="1"/>
  <c r="S3895" i="1"/>
  <c r="S3462" i="1"/>
  <c r="S1781" i="1"/>
  <c r="S3210" i="1"/>
  <c r="S1534" i="1"/>
  <c r="S3468" i="1"/>
  <c r="S1337" i="1"/>
  <c r="S1011" i="1"/>
  <c r="S1006" i="1"/>
  <c r="S2340" i="1"/>
  <c r="S3892" i="1"/>
  <c r="S1739" i="1"/>
  <c r="S3349" i="1"/>
  <c r="S3882" i="1"/>
  <c r="S3205" i="1"/>
  <c r="S1713" i="1"/>
  <c r="S3314" i="1"/>
  <c r="S3399" i="1"/>
  <c r="S3237" i="1"/>
  <c r="S3413" i="1"/>
  <c r="S4035" i="1"/>
  <c r="S2112" i="1"/>
  <c r="S1156" i="1"/>
  <c r="S1582" i="1"/>
  <c r="S3378" i="1"/>
  <c r="S3364" i="1"/>
  <c r="S3356" i="1"/>
  <c r="S3500" i="1"/>
  <c r="S3879" i="1"/>
  <c r="S4042" i="1"/>
  <c r="S1181" i="1"/>
  <c r="S1331" i="1"/>
  <c r="S3856" i="1"/>
  <c r="S3198" i="1"/>
  <c r="S3914" i="1"/>
  <c r="S2990" i="1"/>
  <c r="S2193" i="1"/>
  <c r="S3386" i="1"/>
  <c r="S3262" i="1"/>
  <c r="S4102" i="1"/>
  <c r="S3316" i="1"/>
  <c r="S3994" i="1"/>
  <c r="S3868" i="1"/>
  <c r="S3375" i="1"/>
  <c r="S2128" i="1"/>
  <c r="S2974" i="1"/>
  <c r="S3865" i="1"/>
  <c r="S3861" i="1"/>
  <c r="S3414" i="1"/>
  <c r="S3335" i="1"/>
  <c r="S3901" i="1"/>
  <c r="S3477" i="1"/>
  <c r="S4622" i="1"/>
  <c r="S1562" i="1"/>
  <c r="S3380" i="1"/>
  <c r="S3212" i="1"/>
  <c r="S1578" i="1"/>
  <c r="S3898" i="1"/>
  <c r="S1342" i="1"/>
  <c r="S3392" i="1"/>
  <c r="S3202" i="1"/>
  <c r="S3231" i="1"/>
  <c r="S3976" i="1"/>
  <c r="S3486" i="1"/>
  <c r="S3292" i="1"/>
  <c r="S3475" i="1"/>
  <c r="S4261" i="1"/>
  <c r="S3501" i="1"/>
  <c r="S976" i="1"/>
  <c r="S3313" i="1"/>
  <c r="S3296" i="1"/>
  <c r="S4002" i="1"/>
  <c r="S3359" i="1"/>
  <c r="S4667" i="1"/>
  <c r="S3091" i="1"/>
  <c r="S3983" i="1"/>
  <c r="S3418" i="1"/>
  <c r="S3460" i="1"/>
  <c r="S3866" i="1"/>
  <c r="S995" i="1"/>
  <c r="S1019" i="1"/>
  <c r="S3986" i="1"/>
  <c r="S3444" i="1"/>
  <c r="S3859" i="1"/>
  <c r="S1178" i="1"/>
  <c r="S4033" i="1"/>
  <c r="S3872" i="1"/>
  <c r="S1955" i="1"/>
  <c r="S2961" i="1"/>
  <c r="S4659" i="1"/>
  <c r="S3208" i="1"/>
  <c r="S4658" i="1"/>
  <c r="S3690" i="1"/>
  <c r="S3899" i="1"/>
  <c r="S3436" i="1"/>
  <c r="S3853" i="1"/>
  <c r="S3107" i="1"/>
  <c r="S3415" i="1"/>
  <c r="S2395" i="1"/>
  <c r="S3286" i="1"/>
  <c r="S3343" i="1"/>
  <c r="S3442" i="1"/>
  <c r="S4646" i="1"/>
  <c r="S1772" i="1"/>
  <c r="S3434" i="1"/>
  <c r="S3354" i="1"/>
  <c r="S3423" i="1"/>
  <c r="S1722" i="1"/>
  <c r="S1392" i="1"/>
  <c r="S3402" i="1"/>
  <c r="S3502" i="1"/>
  <c r="S1551" i="1"/>
  <c r="S3410" i="1"/>
  <c r="S967" i="1"/>
  <c r="S4457" i="1"/>
  <c r="S3687" i="1"/>
  <c r="S4034" i="1"/>
  <c r="S4100" i="1"/>
  <c r="S3370" i="1"/>
  <c r="S4590" i="1"/>
  <c r="S3363" i="1"/>
  <c r="S1947" i="1"/>
  <c r="S2910" i="1"/>
  <c r="S1529" i="1"/>
  <c r="S1956" i="1"/>
  <c r="S4598" i="1"/>
  <c r="S4638" i="1"/>
  <c r="S3043" i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<sst xmlns="http://schemas.openxmlformats.org/spreadsheetml/2006/main" count="26648" uniqueCount="238">
  <si>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</si>
  <si>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</si>
  <si>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</si>
  <si>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</si>
  <si>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</si>
  <si>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</si>
  <si>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</si>
  <si>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</si>
  <si>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</si>
  <si>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</si>
  <si>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</si>
  <si>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</si>
  <si>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</si>
  <si>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</si>
  <si>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</si>
  <si>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</si>
  <si>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</si>
  <si>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</si>
  <si>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</si>
  <si>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</si>
  <si>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</si>
  <si>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</si>
  <si>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</si>
  <si>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</si>
  <si>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</si>
  <si>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</si>
  <si>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</si>
  <si>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</si>
  <si>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</si>
  <si>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</si>
  <si>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</si>
  <si>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</si>
  <si>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</si>
  <si>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</si>
  <si>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</si>
  <si>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</si>
  <si>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</si>
  <si>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</si>
  <si>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</si>
  <si>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</si>
  <si>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</si>
  <si>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</si>
  <si>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</si>
  <si>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</si>
  <si>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</si>
  <si>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</si>
  <si>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</si>
  <si>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</si>
  <si>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</si>
  <si>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</si>
  <si>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</si>
  <si>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</si>
  <si>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</si>
  <si>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</si>
  <si>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</si>
  <si>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</si>
  <si>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</si>
  <si>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</si>
  <si>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</si>
  <si>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</si>
  <si>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</si>
  <si>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</si>
  <si>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</si>
  <si>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</si>
  <si>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</si>
  <si>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</si>
  <si>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</si>
  <si>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</si>
  <si>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</si>
  <si>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</si>
  <si>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</si>
  <si>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</si>
  <si>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</si>
  <si>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</si>
  <si>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</si>
  <si>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</si>
  <si>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</si>
  <si>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</si>
  <si>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</si>
  <si>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</si>
  <si>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</si>
  <si>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</si>
  <si>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</si>
  <si>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</si>
  <si>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</si>
  <si>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</si>
  <si>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</si>
  <si>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</si>
  <si>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</si>
  <si>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</si>
  <si>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</si>
  <si>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</si>
  <si>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</si>
  <si>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</si>
  <si>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</si>
  <si>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</si>
  <si>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</si>
  <si>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</si>
  <si>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</si>
  <si>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</si>
  <si>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</si>
  <si>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</si>
  <si>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</si>
  <si>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</si>
  <si>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</si>
  <si>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</si>
  <si>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</si>
  <si>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</si>
  <si>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</si>
  <si>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</si>
  <si>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</si>
  <si>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</si>
  <si>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</si>
  <si>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</si>
  <si>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</si>
  <si>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</si>
  <si>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</si>
  <si>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</si>
  <si>
    <t xml:space="preserve">scale_mpi_epyc_job_12280.out </t>
  </si>
  <si>
    <t xml:space="preserve">scale_mpi_epyc_epyc004_2023-06-13_21-13-35.csv </t>
  </si>
  <si>
    <t xml:space="preserve">scale_mpi_epyc_job_12282.out </t>
  </si>
  <si>
    <t xml:space="preserve">scale_mpi_epyc_epyc008_2023-06-13_21-23-04.csv </t>
  </si>
  <si>
    <t xml:space="preserve">scale_mpi_epyc_job_12279.out </t>
  </si>
  <si>
    <t xml:space="preserve">scale_mpi_epyc_epyc002_2023-06-13_21-12-23.csv </t>
  </si>
  <si>
    <t xml:space="preserve">scale_mpi_epyc_job_12281.out </t>
  </si>
  <si>
    <t xml:space="preserve">scale_mpi_epyc_epyc001.orfeo.hpc_2023-06-13_21-19-26.csv </t>
  </si>
  <si>
    <t xml:space="preserve">scale_mpi_epyc_job_12284.out </t>
  </si>
  <si>
    <t xml:space="preserve">scale_mpi_epyc_epyc008_2023-06-13_22-48-06.csv </t>
  </si>
  <si>
    <t xml:space="preserve">scale_mpi_epyc_job_12286.out </t>
  </si>
  <si>
    <t xml:space="preserve">scale_mpi_epyc_epyc002_2023-06-13_23-12-43.csv </t>
  </si>
  <si>
    <t xml:space="preserve">scale_mpi_epyc_job_12288.out </t>
  </si>
  <si>
    <t xml:space="preserve">scale_mpi_epyc_epyc002_2023-06-13_23-49-23.csv </t>
  </si>
  <si>
    <t xml:space="preserve">scale_mpi_epyc_job_12283.out </t>
  </si>
  <si>
    <t xml:space="preserve">scale_mpi_epyc_epyc004_2023-06-13_22-39-51.csv </t>
  </si>
  <si>
    <t xml:space="preserve">scale_mpi_epyc_job_12285.out </t>
  </si>
  <si>
    <t xml:space="preserve">scale_mpi_epyc_epyc001.orfeo.hpc_2023-06-13_23-11-14.csv </t>
  </si>
  <si>
    <t xml:space="preserve">scale_mpi_epyc_job_12290.out </t>
  </si>
  <si>
    <t xml:space="preserve">scale_mpi_epyc_epyc004_2023-06-14_00-40-12.csv </t>
  </si>
  <si>
    <t xml:space="preserve">scale_mpi_epyc_job_12287.out </t>
  </si>
  <si>
    <t xml:space="preserve">scale_mpi_epyc_epyc008_2023-06-13_23-31-14.csv </t>
  </si>
  <si>
    <t xml:space="preserve">scale_mpi_epyc_job_12289.out </t>
  </si>
  <si>
    <t xml:space="preserve">scale_mpi_epyc_epyc002_2023-06-14_00-32-55.csv </t>
  </si>
  <si>
    <t xml:space="preserve">scale_mpi_epyc_job_12291.out </t>
  </si>
  <si>
    <t xml:space="preserve">scale_mpi_epyc_epyc001.orfeo.hpc_2023-06-14_01-11-42.csv </t>
  </si>
  <si>
    <t xml:space="preserve">scale_mpi_epyc_job_12292.out </t>
  </si>
  <si>
    <t xml:space="preserve">scale_mpi_epyc_epyc004_2023-06-14_01-17-28.csv </t>
  </si>
  <si>
    <t xml:space="preserve">scale_mpi_epyc_job_12293.out </t>
  </si>
  <si>
    <t xml:space="preserve">scale_mpi_epyc_epyc008_2023-06-14_01-31-43.csv </t>
  </si>
  <si>
    <t xml:space="preserve">scale_mpi_epyc_job_12294.out </t>
  </si>
  <si>
    <t xml:space="preserve">scale_mpi_epyc_epyc008_2023-06-14_06-07-47.csv </t>
  </si>
  <si>
    <t xml:space="preserve">scale_mpi_epyc_job_12296.out </t>
  </si>
  <si>
    <t xml:space="preserve">scale_mpi_epyc_epyc001.orfeo.hpc_2023-06-14_07-14-45.csv </t>
  </si>
  <si>
    <t xml:space="preserve">scale_mpi_epyc_job_12297.out </t>
  </si>
  <si>
    <t xml:space="preserve">scale_mpi_epyc_epyc002_2023-06-14_07-15-34.csv </t>
  </si>
  <si>
    <t xml:space="preserve">scale_mpi_epyc_job_12298.out </t>
  </si>
  <si>
    <t xml:space="preserve">scale_mpi_epyc_epyc004_2023-06-14_07-16-34.csv </t>
  </si>
  <si>
    <t xml:space="preserve">scale_mpi_epyc_job_12300.out </t>
  </si>
  <si>
    <t xml:space="preserve">scale_mpi_epyc_epyc005_2023-06-14_09-04-43.csv </t>
  </si>
  <si>
    <t xml:space="preserve">scale_mpi_epyc_job_12299.out </t>
  </si>
  <si>
    <t xml:space="preserve">scale_mpi_epyc_epyc001.orfeo.hpc_2023-06-14_09-15-14.csv </t>
  </si>
  <si>
    <t xml:space="preserve">scale_mpi_epyc_job_12327.out </t>
  </si>
  <si>
    <t xml:space="preserve">scale_mpi_epyc_epyc008_2023-06-14_10-04-01.csv </t>
  </si>
  <si>
    <t xml:space="preserve">scale_mpi_epyc_job_12329.out </t>
  </si>
  <si>
    <t xml:space="preserve">scale_mpi_epyc_epyc005_2023-06-14_10-04-14.csv </t>
  </si>
  <si>
    <t xml:space="preserve">scale_mpi_epyc_job_12331.out </t>
  </si>
  <si>
    <t xml:space="preserve">scale_mpi_epyc_epyc005_2023-06-14_10-28-05.csv </t>
  </si>
  <si>
    <t xml:space="preserve">scale_mpi_epyc_job_12326.out </t>
  </si>
  <si>
    <t xml:space="preserve">scale_mpi_epyc_epyc001.orfeo.hpc_2023-06-14_10-03-55.csv </t>
  </si>
  <si>
    <t xml:space="preserve">scale_mpi_epyc_job_12328.out </t>
  </si>
  <si>
    <t xml:space="preserve">scale_mpi_epyc_epyc004_2023-06-14_10-04-08.csv </t>
  </si>
  <si>
    <t xml:space="preserve">scale_mpi_epyc_job_12330.out </t>
  </si>
  <si>
    <t xml:space="preserve">scale_mpi_epyc_epyc006_2023-06-14_10-22-17.csv </t>
  </si>
  <si>
    <t xml:space="preserve">scale_mpi_epyc_job_12333.out </t>
  </si>
  <si>
    <t xml:space="preserve">scale_mpi_epyc_epyc001.orfeo.hpc_2023-06-14_12-04-14.csv </t>
  </si>
  <si>
    <t xml:space="preserve">scale_mpi_epyc_job_12332.out </t>
  </si>
  <si>
    <t xml:space="preserve">scale_mpi_epyc_epyc005_2023-06-14_10-46-20.csv </t>
  </si>
  <si>
    <t xml:space="preserve">scale_mpi_epyc_job_12335.out </t>
  </si>
  <si>
    <t xml:space="preserve">scale_mpi_epyc_epyc001.orfeo.hpc_2023-06-14_12-28-13.csv </t>
  </si>
  <si>
    <t xml:space="preserve">scale_mpi_epyc_job_12337.out </t>
  </si>
  <si>
    <t xml:space="preserve">scale_mpi_epyc_epyc001.orfeo.hpc_2023-06-14_12-46-36.csv </t>
  </si>
  <si>
    <t xml:space="preserve">scale_mpi_epyc_job_12334.out </t>
  </si>
  <si>
    <t xml:space="preserve">scale_mpi_epyc_epyc008_2023-06-14_12-04-14.csv </t>
  </si>
  <si>
    <t xml:space="preserve">scale_mpi_epyc_job_12336.out </t>
  </si>
  <si>
    <t xml:space="preserve">scale_mpi_epyc_epyc004_2023-06-14_12-22-43.csv </t>
  </si>
  <si>
    <t xml:space="preserve">scale_mpi_epyc_job_12338.out </t>
  </si>
  <si>
    <t xml:space="preserve">scale_mpi_epyc_epyc005_2023-06-14_12-46-43.csv </t>
  </si>
  <si>
    <t xml:space="preserve">scale_mpi_epyc_job_12339.out </t>
  </si>
  <si>
    <t xml:space="preserve">scale_mpi_epyc_epyc001.orfeo.hpc_2023-06-14_13-10-28.csv </t>
  </si>
  <si>
    <t xml:space="preserve">scale_mpi_epyc_job_12340.out </t>
  </si>
  <si>
    <t xml:space="preserve">scale_mpi_epyc_epyc006_2023-06-14_14-04-43.csv </t>
  </si>
  <si>
    <t xml:space="preserve">scale_mpi_epyc_job_12504.out </t>
  </si>
  <si>
    <t xml:space="preserve">scale_mpi_epyc_epyc007_2023-06-14_18-51-36.csv </t>
  </si>
  <si>
    <t xml:space="preserve">scale_mpi_epyc_job_12501.out </t>
  </si>
  <si>
    <t xml:space="preserve">scale_mpi_epyc_epyc004_2023-06-14_18-51-10.csv </t>
  </si>
  <si>
    <t xml:space="preserve">scale_mpi_epyc_job_12502.out </t>
  </si>
  <si>
    <t xml:space="preserve">scale_mpi_epyc_epyc005_2023-06-14_18-51-16.csv </t>
  </si>
  <si>
    <t xml:space="preserve">scale_mpi_epyc_job_12503.out </t>
  </si>
  <si>
    <t xml:space="preserve">scale_mpi_epyc_epyc006_2023-06-14_18-51-27.csv </t>
  </si>
  <si>
    <t xml:space="preserve">scale_mpi_epyc_job_12523.out </t>
  </si>
  <si>
    <t xml:space="preserve">scale_mpi_epyc_epyc005_2023-06-14_23-12-39.csv </t>
  </si>
  <si>
    <t xml:space="preserve">scale_mpi_epyc_job_12526.out </t>
  </si>
  <si>
    <t xml:space="preserve">scale_mpi_epyc_epyc006_2023-06-15_00-20-46.csv </t>
  </si>
  <si>
    <t xml:space="preserve">scale_mpi_epyc_job_12521.out </t>
  </si>
  <si>
    <t xml:space="preserve">scale_mpi_epyc_epyc001.orfeo.hpc_2023-06-14_23-08-25.csv </t>
  </si>
  <si>
    <t xml:space="preserve">scale_mpi_epyc_job_12522.out </t>
  </si>
  <si>
    <t xml:space="preserve">scale_mpi_epyc_epyc004_2023-06-14_23-09-34.csv </t>
  </si>
  <si>
    <t xml:space="preserve">scale_mpi_epyc_job_12524.out </t>
  </si>
  <si>
    <t xml:space="preserve">scale_mpi_epyc_epyc005_2023-06-15_00-08-09.csv </t>
  </si>
  <si>
    <t xml:space="preserve">scale_mpi_epyc_job_12527.out </t>
  </si>
  <si>
    <t xml:space="preserve">scale_mpi_epyc_epyc001.orfeo.hpc_2023-06-15_01-08-46.csv </t>
  </si>
  <si>
    <t xml:space="preserve">scale_mpi_epyc_job_12528.out </t>
  </si>
  <si>
    <t xml:space="preserve">scale_mpi_epyc_epyc004_2023-06-15_01-09-46.csv </t>
  </si>
  <si>
    <t xml:space="preserve">scale_mpi_epyc_job_12525.out </t>
  </si>
  <si>
    <t xml:space="preserve">scale_mpi_epyc_epyc002_2023-06-15_01-01-48.csv </t>
  </si>
  <si>
    <t xml:space="preserve">scale_mpi_epyc_job_12529.out </t>
  </si>
  <si>
    <t xml:space="preserve">scale_mpi_epyc_epyc005_2023-06-15_01-13-26.csv </t>
  </si>
  <si>
    <t xml:space="preserve">scale_mpi_epyc_job_12530.out </t>
  </si>
  <si>
    <t xml:space="preserve">scale_mpi_epyc_epyc001.orfeo.hpc_2023-06-15_02-04-28.csv </t>
  </si>
  <si>
    <t xml:space="preserve">scale_mpi_epyc_job_12531.out </t>
  </si>
  <si>
    <t xml:space="preserve">scale_mpi_epyc_epyc004_2023-06-15_02-14-13.csv </t>
  </si>
  <si>
    <t xml:space="preserve">scale_mpi_epyc_job_12533.out </t>
  </si>
  <si>
    <t xml:space="preserve">scale_mpi_epyc_epyc002_2023-06-15_02-53-43.csv </t>
  </si>
  <si>
    <t xml:space="preserve">scale_mpi_epyc_job_12532.out </t>
  </si>
  <si>
    <t xml:space="preserve">scale_mpi_epyc_epyc001.orfeo.hpc_2023-06-15_02-53-33.csv </t>
  </si>
  <si>
    <t xml:space="preserve">scale_mpi_epyc_job_12538.out </t>
  </si>
  <si>
    <t xml:space="preserve">scale_mpi_epyc_epyc006_2023-06-15_06-58-51.csv </t>
  </si>
  <si>
    <t xml:space="preserve">scale_mpi_epyc_job_12535.out </t>
  </si>
  <si>
    <t xml:space="preserve">scale_mpi_epyc_epyc002_2023-06-15_06-58-00.csv </t>
  </si>
  <si>
    <t xml:space="preserve">scale_mpi_epyc_job_12536.out </t>
  </si>
  <si>
    <t xml:space="preserve">scale_mpi_epyc_epyc004_2023-06-15_06-58-08.csv </t>
  </si>
  <si>
    <t xml:space="preserve">scale_mpi_epyc_job_12537.out </t>
  </si>
  <si>
    <t xml:space="preserve">scale_mpi_epyc_epyc005_2023-06-15_06-58-28.csv </t>
  </si>
  <si>
    <t xml:space="preserve">scale_mpi_epyc_job_12539.out </t>
  </si>
  <si>
    <t xml:space="preserve">scale_mpi_epyc_epyc006_2023-06-15_07-54-16.csv </t>
  </si>
  <si>
    <t xml:space="preserve">scale_mpi_epyc_job_12554.out </t>
  </si>
  <si>
    <t xml:space="preserve">scale_mpi_epyc_epyc006_2023-06-15_10-51-58.csv </t>
  </si>
  <si>
    <t xml:space="preserve">scale_mpi_epyc_job_12555.out </t>
  </si>
  <si>
    <t xml:space="preserve">scale_mpi_epyc_epyc002_2023-06-15_11-03-45.csv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</si>
</sst>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238.91588933333335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242.60674366666669</c:v>
                </c:pt>
                <c:pt idx="21">
                  <c:v>243.56058266666665</c:v>
                </c:pt>
                <c:pt idx="22">
                  <c:v>244.43962366666668</c:v>
                </c:pt>
                <c:pt idx="23">
                  <c:v>244.49488966666669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242.48035400000001</c:v>
                </c:pt>
                <c:pt idx="31">
                  <c:v>243.19365249999998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240.189741</c:v>
                </c:pt>
                <c:pt idx="38">
                  <c:v>241.43055680000003</c:v>
                </c:pt>
                <c:pt idx="39">
                  <c:v>243.05233179999999</c:v>
                </c:pt>
                <c:pt idx="40">
                  <c:v>243.96742783333332</c:v>
                </c:pt>
                <c:pt idx="41">
                  <c:v>244.63269783333331</c:v>
                </c:pt>
                <c:pt idx="42">
                  <c:v>245.46915850000002</c:v>
                </c:pt>
                <c:pt idx="43">
                  <c:v>246.24761366666667</c:v>
                </c:pt>
                <c:pt idx="44">
                  <c:v>259.22914466666663</c:v>
                </c:pt>
                <c:pt idx="45">
                  <c:v>255.54791783333334</c:v>
                </c:pt>
                <c:pt idx="46">
                  <c:v>252.26469616666668</c:v>
                </c:pt>
                <c:pt idx="47">
                  <c:v>253.56237916666666</c:v>
                </c:pt>
                <c:pt idx="48">
                  <c:v>261.4747426666666</c:v>
                </c:pt>
                <c:pt idx="49">
                  <c:v>254.63413550000004</c:v>
                </c:pt>
                <c:pt idx="50">
                  <c:v>259.10269283333332</c:v>
                </c:pt>
                <c:pt idx="51">
                  <c:v>271.6432896666667</c:v>
                </c:pt>
                <c:pt idx="52">
                  <c:v>260.07245700000004</c:v>
                </c:pt>
                <c:pt idx="53">
                  <c:v>266.62432083333334</c:v>
                </c:pt>
                <c:pt idx="54">
                  <c:v>259.61382350000002</c:v>
                </c:pt>
                <c:pt idx="55">
                  <c:v>261.22576466666669</c:v>
                </c:pt>
                <c:pt idx="56">
                  <c:v>286.44379266666664</c:v>
                </c:pt>
                <c:pt idx="57">
                  <c:v>265.80904683333335</c:v>
                </c:pt>
                <c:pt idx="58">
                  <c:v>286.19791233333331</c:v>
                </c:pt>
                <c:pt idx="59">
                  <c:v>268.38012099999997</c:v>
                </c:pt>
                <c:pt idx="60">
                  <c:v>263.80151383333333</c:v>
                </c:pt>
                <c:pt idx="61">
                  <c:v>294.37999583333334</c:v>
                </c:pt>
                <c:pt idx="62">
                  <c:v>268.78096549999998</c:v>
                </c:pt>
                <c:pt idx="63">
                  <c:v>269.31006216666668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6.1447000100778512E-2</c:v>
                </c:pt>
                <c:pt idx="1">
                  <c:v>4.6506000075983135E-2</c:v>
                </c:pt>
                <c:pt idx="2">
                  <c:v>0.16026949998964521</c:v>
                </c:pt>
                <c:pt idx="3">
                  <c:v>5.6181500085298167E-2</c:v>
                </c:pt>
                <c:pt idx="4">
                  <c:v>3.0388499868226896E-2</c:v>
                </c:pt>
                <c:pt idx="5">
                  <c:v>11.019677437451792</c:v>
                </c:pt>
                <c:pt idx="6">
                  <c:v>2.6274143913277155</c:v>
                </c:pt>
                <c:pt idx="7">
                  <c:v>1.6878217586705622</c:v>
                </c:pt>
                <c:pt idx="8">
                  <c:v>1.2026991163833991</c:v>
                </c:pt>
                <c:pt idx="9">
                  <c:v>0.1331679686291134</c:v>
                </c:pt>
                <c:pt idx="10">
                  <c:v>0.47242043834477243</c:v>
                </c:pt>
                <c:pt idx="11">
                  <c:v>0.21947538990235846</c:v>
                </c:pt>
                <c:pt idx="12">
                  <c:v>0.52219678702259265</c:v>
                </c:pt>
                <c:pt idx="13">
                  <c:v>0.26556752583475562</c:v>
                </c:pt>
                <c:pt idx="14">
                  <c:v>1.0106853409356871</c:v>
                </c:pt>
                <c:pt idx="15">
                  <c:v>1.9146184789019092</c:v>
                </c:pt>
                <c:pt idx="16">
                  <c:v>1.2052050147754489</c:v>
                </c:pt>
                <c:pt idx="17">
                  <c:v>1.9832668055722609</c:v>
                </c:pt>
                <c:pt idx="18">
                  <c:v>11.643085964837633</c:v>
                </c:pt>
                <c:pt idx="19">
                  <c:v>45.740456341327445</c:v>
                </c:pt>
                <c:pt idx="20">
                  <c:v>4.0192522439915388</c:v>
                </c:pt>
                <c:pt idx="21">
                  <c:v>3.9535677017530788</c:v>
                </c:pt>
                <c:pt idx="22">
                  <c:v>4.919280314301731</c:v>
                </c:pt>
                <c:pt idx="23">
                  <c:v>5.0818252269367461</c:v>
                </c:pt>
                <c:pt idx="24">
                  <c:v>6.1083868481734225</c:v>
                </c:pt>
                <c:pt idx="25">
                  <c:v>9.9717236201949007</c:v>
                </c:pt>
                <c:pt idx="26">
                  <c:v>30.813930694206618</c:v>
                </c:pt>
                <c:pt idx="27">
                  <c:v>24.466983589229049</c:v>
                </c:pt>
                <c:pt idx="28">
                  <c:v>46.131954552758529</c:v>
                </c:pt>
                <c:pt idx="29">
                  <c:v>44.089240764238149</c:v>
                </c:pt>
                <c:pt idx="30">
                  <c:v>10.489333050794594</c:v>
                </c:pt>
                <c:pt idx="31">
                  <c:v>8.1437708129498549</c:v>
                </c:pt>
                <c:pt idx="32">
                  <c:v>4.126280322057915</c:v>
                </c:pt>
                <c:pt idx="33">
                  <c:v>0.39086951573407036</c:v>
                </c:pt>
                <c:pt idx="34">
                  <c:v>41.392506677361702</c:v>
                </c:pt>
                <c:pt idx="35">
                  <c:v>0.5448146375140358</c:v>
                </c:pt>
                <c:pt idx="36">
                  <c:v>0.85238724507107222</c:v>
                </c:pt>
                <c:pt idx="37">
                  <c:v>3.8380169486484563</c:v>
                </c:pt>
                <c:pt idx="38">
                  <c:v>4.6839999805973793</c:v>
                </c:pt>
                <c:pt idx="39">
                  <c:v>6.9400900587429959</c:v>
                </c:pt>
                <c:pt idx="40">
                  <c:v>12.304171346115176</c:v>
                </c:pt>
                <c:pt idx="41">
                  <c:v>12.635757803311497</c:v>
                </c:pt>
                <c:pt idx="42">
                  <c:v>12.282319744666394</c:v>
                </c:pt>
                <c:pt idx="43">
                  <c:v>14.026314562964526</c:v>
                </c:pt>
                <c:pt idx="44">
                  <c:v>24.932224956929858</c:v>
                </c:pt>
                <c:pt idx="45">
                  <c:v>17.556234862734296</c:v>
                </c:pt>
                <c:pt idx="46">
                  <c:v>13.362404639183863</c:v>
                </c:pt>
                <c:pt idx="47">
                  <c:v>13.201681338042368</c:v>
                </c:pt>
                <c:pt idx="48">
                  <c:v>14.920180945987783</c:v>
                </c:pt>
                <c:pt idx="49">
                  <c:v>14.205776053114386</c:v>
                </c:pt>
                <c:pt idx="50">
                  <c:v>14.259821844855681</c:v>
                </c:pt>
                <c:pt idx="51">
                  <c:v>34.026232776336165</c:v>
                </c:pt>
                <c:pt idx="52">
                  <c:v>13.015834014945543</c:v>
                </c:pt>
                <c:pt idx="53">
                  <c:v>20.718743003142286</c:v>
                </c:pt>
                <c:pt idx="54">
                  <c:v>14.364302946972836</c:v>
                </c:pt>
                <c:pt idx="55">
                  <c:v>14.037798771027418</c:v>
                </c:pt>
                <c:pt idx="56">
                  <c:v>53.687972258046749</c:v>
                </c:pt>
                <c:pt idx="57">
                  <c:v>15.701995810998257</c:v>
                </c:pt>
                <c:pt idx="58">
                  <c:v>34.180229498975116</c:v>
                </c:pt>
                <c:pt idx="59">
                  <c:v>13.250614760773725</c:v>
                </c:pt>
                <c:pt idx="60">
                  <c:v>11.120281389630181</c:v>
                </c:pt>
                <c:pt idx="61">
                  <c:v>68.737786229124211</c:v>
                </c:pt>
                <c:pt idx="62">
                  <c:v>14.024136290331073</c:v>
                </c:pt>
                <c:pt idx="63">
                  <c:v>10.188775294255853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241.99207074999998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231.02931660000004</c:v>
                </c:pt>
                <c:pt idx="5">
                  <c:v>230.52990139999997</c:v>
                </c:pt>
                <c:pt idx="6">
                  <c:v>229.93141539999996</c:v>
                </c:pt>
                <c:pt idx="7">
                  <c:v>230.09433439999998</c:v>
                </c:pt>
                <c:pt idx="8">
                  <c:v>228.35700600000001</c:v>
                </c:pt>
                <c:pt idx="9">
                  <c:v>227.5882684</c:v>
                </c:pt>
                <c:pt idx="10">
                  <c:v>226.95141419999999</c:v>
                </c:pt>
                <c:pt idx="11">
                  <c:v>226.36254050000002</c:v>
                </c:pt>
                <c:pt idx="12">
                  <c:v>226.37342450000003</c:v>
                </c:pt>
                <c:pt idx="13">
                  <c:v>226.25896833333334</c:v>
                </c:pt>
                <c:pt idx="14">
                  <c:v>226.33905849999999</c:v>
                </c:pt>
                <c:pt idx="15">
                  <c:v>226.28677216666668</c:v>
                </c:pt>
                <c:pt idx="16">
                  <c:v>226.17541916666664</c:v>
                </c:pt>
                <c:pt idx="17">
                  <c:v>226.29282666666666</c:v>
                </c:pt>
                <c:pt idx="18">
                  <c:v>226.39713083333334</c:v>
                </c:pt>
                <c:pt idx="19">
                  <c:v>226.5032755</c:v>
                </c:pt>
                <c:pt idx="20">
                  <c:v>226.63828983333337</c:v>
                </c:pt>
                <c:pt idx="21">
                  <c:v>226.64736000000002</c:v>
                </c:pt>
                <c:pt idx="22">
                  <c:v>226.79646933333333</c:v>
                </c:pt>
                <c:pt idx="23">
                  <c:v>226.85916366666666</c:v>
                </c:pt>
                <c:pt idx="24">
                  <c:v>226.88149133333334</c:v>
                </c:pt>
                <c:pt idx="25">
                  <c:v>226.95393983333335</c:v>
                </c:pt>
                <c:pt idx="26">
                  <c:v>226.95645883333336</c:v>
                </c:pt>
                <c:pt idx="27">
                  <c:v>227.00327166666668</c:v>
                </c:pt>
                <c:pt idx="28">
                  <c:v>227.05129899999997</c:v>
                </c:pt>
                <c:pt idx="29">
                  <c:v>227.07735199999999</c:v>
                </c:pt>
                <c:pt idx="30">
                  <c:v>227.22338266666665</c:v>
                </c:pt>
                <c:pt idx="31">
                  <c:v>234.31604033333329</c:v>
                </c:pt>
                <c:pt idx="32">
                  <c:v>239.1409438</c:v>
                </c:pt>
                <c:pt idx="33">
                  <c:v>237.21247650000001</c:v>
                </c:pt>
                <c:pt idx="34">
                  <c:v>233.4081161111111</c:v>
                </c:pt>
                <c:pt idx="35">
                  <c:v>233.90658444444449</c:v>
                </c:pt>
                <c:pt idx="36">
                  <c:v>234.43151177777776</c:v>
                </c:pt>
                <c:pt idx="37">
                  <c:v>234.93898466666667</c:v>
                </c:pt>
                <c:pt idx="38">
                  <c:v>238.92160244444449</c:v>
                </c:pt>
                <c:pt idx="39">
                  <c:v>238.43948811111107</c:v>
                </c:pt>
                <c:pt idx="40">
                  <c:v>238.81499975</c:v>
                </c:pt>
                <c:pt idx="41">
                  <c:v>239.99977037500003</c:v>
                </c:pt>
                <c:pt idx="42">
                  <c:v>241.00963274999998</c:v>
                </c:pt>
                <c:pt idx="43">
                  <c:v>242.42376512500002</c:v>
                </c:pt>
                <c:pt idx="44">
                  <c:v>243.81966075000003</c:v>
                </c:pt>
                <c:pt idx="45">
                  <c:v>245.36521862500001</c:v>
                </c:pt>
                <c:pt idx="46">
                  <c:v>246.72234362500001</c:v>
                </c:pt>
                <c:pt idx="47">
                  <c:v>247.90026850000001</c:v>
                </c:pt>
                <c:pt idx="48">
                  <c:v>249.08614825000004</c:v>
                </c:pt>
                <c:pt idx="49">
                  <c:v>250.82230824999996</c:v>
                </c:pt>
                <c:pt idx="50">
                  <c:v>252.427295125</c:v>
                </c:pt>
                <c:pt idx="51">
                  <c:v>253.63349299999999</c:v>
                </c:pt>
                <c:pt idx="52">
                  <c:v>254.97734550000001</c:v>
                </c:pt>
                <c:pt idx="53">
                  <c:v>256.29684674999999</c:v>
                </c:pt>
                <c:pt idx="54">
                  <c:v>257.71227950000002</c:v>
                </c:pt>
                <c:pt idx="55">
                  <c:v>258.82563125000001</c:v>
                </c:pt>
                <c:pt idx="56">
                  <c:v>260.33153112500003</c:v>
                </c:pt>
                <c:pt idx="57">
                  <c:v>259.12669312500003</c:v>
                </c:pt>
                <c:pt idx="58">
                  <c:v>260.48379699999998</c:v>
                </c:pt>
                <c:pt idx="59">
                  <c:v>261.77984587499998</c:v>
                </c:pt>
                <c:pt idx="60">
                  <c:v>263.125513125</c:v>
                </c:pt>
                <c:pt idx="61">
                  <c:v>263.87653412499998</c:v>
                </c:pt>
                <c:pt idx="62">
                  <c:v>264.63886400000001</c:v>
                </c:pt>
                <c:pt idx="63">
                  <c:v>251.84588562499999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0.15710748153808732</c:v>
                </c:pt>
                <c:pt idx="1">
                  <c:v>0.16206836661459914</c:v>
                </c:pt>
                <c:pt idx="2">
                  <c:v>3.3561569702674203E-2</c:v>
                </c:pt>
                <c:pt idx="3">
                  <c:v>0.1249273362779075</c:v>
                </c:pt>
                <c:pt idx="4">
                  <c:v>0.10708918360983775</c:v>
                </c:pt>
                <c:pt idx="5">
                  <c:v>8.7436218357049234E-2</c:v>
                </c:pt>
                <c:pt idx="6">
                  <c:v>0.11179648226009883</c:v>
                </c:pt>
                <c:pt idx="7">
                  <c:v>0.29217815239190231</c:v>
                </c:pt>
                <c:pt idx="8">
                  <c:v>6.6871719786822478E-2</c:v>
                </c:pt>
                <c:pt idx="9">
                  <c:v>4.8340142952349466E-2</c:v>
                </c:pt>
                <c:pt idx="10">
                  <c:v>9.8664089286094353E-2</c:v>
                </c:pt>
                <c:pt idx="11">
                  <c:v>0.1691338841753294</c:v>
                </c:pt>
                <c:pt idx="12">
                  <c:v>0.56879339369204274</c:v>
                </c:pt>
                <c:pt idx="13">
                  <c:v>0.65691653175059983</c:v>
                </c:pt>
                <c:pt idx="14">
                  <c:v>1.1953515257583951</c:v>
                </c:pt>
                <c:pt idx="15">
                  <c:v>1.3085374014419617</c:v>
                </c:pt>
                <c:pt idx="16">
                  <c:v>1.3825488994763868</c:v>
                </c:pt>
                <c:pt idx="17">
                  <c:v>1.978071729865915</c:v>
                </c:pt>
                <c:pt idx="18">
                  <c:v>2.570311284811527</c:v>
                </c:pt>
                <c:pt idx="19">
                  <c:v>2.9980675308570084</c:v>
                </c:pt>
                <c:pt idx="20">
                  <c:v>3.5139709634758178</c:v>
                </c:pt>
                <c:pt idx="21">
                  <c:v>4.0398412000356725</c:v>
                </c:pt>
                <c:pt idx="22">
                  <c:v>4.4961892028002559</c:v>
                </c:pt>
                <c:pt idx="23">
                  <c:v>4.9876148296142899</c:v>
                </c:pt>
                <c:pt idx="24">
                  <c:v>5.4148569215912659</c:v>
                </c:pt>
                <c:pt idx="25">
                  <c:v>5.8276123508786384</c:v>
                </c:pt>
                <c:pt idx="26">
                  <c:v>6.1478873289216418</c:v>
                </c:pt>
                <c:pt idx="27">
                  <c:v>6.6390277515478644</c:v>
                </c:pt>
                <c:pt idx="28">
                  <c:v>7.1255487638554778</c:v>
                </c:pt>
                <c:pt idx="29">
                  <c:v>7.4747587679870815</c:v>
                </c:pt>
                <c:pt idx="30">
                  <c:v>8.1277001557496522</c:v>
                </c:pt>
                <c:pt idx="31">
                  <c:v>9.7105472769439949</c:v>
                </c:pt>
                <c:pt idx="32">
                  <c:v>8.2859210083843404</c:v>
                </c:pt>
                <c:pt idx="33">
                  <c:v>10.097659047552519</c:v>
                </c:pt>
                <c:pt idx="34">
                  <c:v>10.869722205514689</c:v>
                </c:pt>
                <c:pt idx="35">
                  <c:v>11.473062263743426</c:v>
                </c:pt>
                <c:pt idx="36">
                  <c:v>12.164707680429258</c:v>
                </c:pt>
                <c:pt idx="37">
                  <c:v>12.80141521144286</c:v>
                </c:pt>
                <c:pt idx="38">
                  <c:v>13.415113174481229</c:v>
                </c:pt>
                <c:pt idx="39">
                  <c:v>13.641973421076468</c:v>
                </c:pt>
                <c:pt idx="40">
                  <c:v>15.17090738402649</c:v>
                </c:pt>
                <c:pt idx="41">
                  <c:v>15.777045005778152</c:v>
                </c:pt>
                <c:pt idx="42">
                  <c:v>16.140750513402104</c:v>
                </c:pt>
                <c:pt idx="43">
                  <c:v>16.385907375951753</c:v>
                </c:pt>
                <c:pt idx="44">
                  <c:v>16.523116109856112</c:v>
                </c:pt>
                <c:pt idx="45">
                  <c:v>16.856059300004283</c:v>
                </c:pt>
                <c:pt idx="46">
                  <c:v>16.920228667961673</c:v>
                </c:pt>
                <c:pt idx="47">
                  <c:v>17.646009271025534</c:v>
                </c:pt>
                <c:pt idx="48">
                  <c:v>18.021570588110389</c:v>
                </c:pt>
                <c:pt idx="49">
                  <c:v>18.154876689974579</c:v>
                </c:pt>
                <c:pt idx="50">
                  <c:v>18.361343432789607</c:v>
                </c:pt>
                <c:pt idx="51">
                  <c:v>18.905028929859213</c:v>
                </c:pt>
                <c:pt idx="52">
                  <c:v>19.003685203435921</c:v>
                </c:pt>
                <c:pt idx="53">
                  <c:v>19.300798224239706</c:v>
                </c:pt>
                <c:pt idx="54">
                  <c:v>19.560491288988484</c:v>
                </c:pt>
                <c:pt idx="55">
                  <c:v>19.773191323778139</c:v>
                </c:pt>
                <c:pt idx="56">
                  <c:v>20.101034208013708</c:v>
                </c:pt>
                <c:pt idx="57">
                  <c:v>20.185815780478958</c:v>
                </c:pt>
                <c:pt idx="58">
                  <c:v>20.355464211877806</c:v>
                </c:pt>
                <c:pt idx="59">
                  <c:v>20.532888541458696</c:v>
                </c:pt>
                <c:pt idx="60">
                  <c:v>20.166314364023393</c:v>
                </c:pt>
                <c:pt idx="61">
                  <c:v>20.876708800194201</c:v>
                </c:pt>
                <c:pt idx="62">
                  <c:v>20.563758888969854</c:v>
                </c:pt>
                <c:pt idx="63">
                  <c:v>10.247770817750901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191.97639806666666</c:v>
                </c:pt>
                <c:pt idx="1">
                  <c:v>107.00836806666666</c:v>
                </c:pt>
                <c:pt idx="2">
                  <c:v>74.22605999999999</c:v>
                </c:pt>
                <c:pt idx="3">
                  <c:v>58.923033266666678</c:v>
                </c:pt>
                <c:pt idx="4">
                  <c:v>49.282806000000001</c:v>
                </c:pt>
                <c:pt idx="5">
                  <c:v>43.240172200000003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32.727560133333334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27.615154666666662</c:v>
                </c:pt>
                <c:pt idx="12">
                  <c:v>27.233559333333332</c:v>
                </c:pt>
                <c:pt idx="13">
                  <c:v>26.064264800000004</c:v>
                </c:pt>
                <c:pt idx="14">
                  <c:v>27.957936466666673</c:v>
                </c:pt>
                <c:pt idx="15">
                  <c:v>30.654017133333333</c:v>
                </c:pt>
                <c:pt idx="16">
                  <c:v>29.646154599999992</c:v>
                </c:pt>
                <c:pt idx="17">
                  <c:v>29.1361472</c:v>
                </c:pt>
                <c:pt idx="18">
                  <c:v>28.395312133333331</c:v>
                </c:pt>
                <c:pt idx="19">
                  <c:v>27.656563999999996</c:v>
                </c:pt>
                <c:pt idx="20">
                  <c:v>27.120550733333335</c:v>
                </c:pt>
                <c:pt idx="21">
                  <c:v>26.793312199999999</c:v>
                </c:pt>
                <c:pt idx="22">
                  <c:v>26.126541266666667</c:v>
                </c:pt>
                <c:pt idx="23">
                  <c:v>26.426474133333336</c:v>
                </c:pt>
                <c:pt idx="24">
                  <c:v>25.746910533333335</c:v>
                </c:pt>
                <c:pt idx="25">
                  <c:v>25.691116066666666</c:v>
                </c:pt>
                <c:pt idx="26">
                  <c:v>25.5579286</c:v>
                </c:pt>
                <c:pt idx="27">
                  <c:v>25.260013142857144</c:v>
                </c:pt>
                <c:pt idx="28">
                  <c:v>25.311500357142855</c:v>
                </c:pt>
                <c:pt idx="29">
                  <c:v>23.459589428571427</c:v>
                </c:pt>
                <c:pt idx="30">
                  <c:v>23.604585428571426</c:v>
                </c:pt>
                <c:pt idx="31">
                  <c:v>24.472715285714287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25.179888400000003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25.039823199999997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25.040449800000001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0.46254488362789614</c:v>
                </c:pt>
                <c:pt idx="1">
                  <c:v>1.8709204402436457</c:v>
                </c:pt>
                <c:pt idx="2">
                  <c:v>1.0185848912446103</c:v>
                </c:pt>
                <c:pt idx="3">
                  <c:v>0.84851202291264771</c:v>
                </c:pt>
                <c:pt idx="4">
                  <c:v>0.74370203175404348</c:v>
                </c:pt>
                <c:pt idx="5">
                  <c:v>0.69800222102710197</c:v>
                </c:pt>
                <c:pt idx="6">
                  <c:v>0.65179271488225254</c:v>
                </c:pt>
                <c:pt idx="7">
                  <c:v>0.56156210318440647</c:v>
                </c:pt>
                <c:pt idx="8">
                  <c:v>0.64489872289527661</c:v>
                </c:pt>
                <c:pt idx="9">
                  <c:v>0.72774818109002992</c:v>
                </c:pt>
                <c:pt idx="10">
                  <c:v>0.63499078867073755</c:v>
                </c:pt>
                <c:pt idx="11">
                  <c:v>0.62425106587272639</c:v>
                </c:pt>
                <c:pt idx="12">
                  <c:v>0.82321700438164702</c:v>
                </c:pt>
                <c:pt idx="13">
                  <c:v>0.90916184220725249</c:v>
                </c:pt>
                <c:pt idx="14">
                  <c:v>0.94194740770900842</c:v>
                </c:pt>
                <c:pt idx="15">
                  <c:v>0.98892203942378865</c:v>
                </c:pt>
                <c:pt idx="16">
                  <c:v>1.0708546290642178</c:v>
                </c:pt>
                <c:pt idx="17">
                  <c:v>1.0307427110269212</c:v>
                </c:pt>
                <c:pt idx="18">
                  <c:v>0.90368940206585346</c:v>
                </c:pt>
                <c:pt idx="19">
                  <c:v>0.80291047797207804</c:v>
                </c:pt>
                <c:pt idx="20">
                  <c:v>1.3229857788994259</c:v>
                </c:pt>
                <c:pt idx="21">
                  <c:v>0.87583957376065891</c:v>
                </c:pt>
                <c:pt idx="22">
                  <c:v>0.95223458220947665</c:v>
                </c:pt>
                <c:pt idx="23">
                  <c:v>0.87095573928265357</c:v>
                </c:pt>
                <c:pt idx="24">
                  <c:v>1.029428159387727</c:v>
                </c:pt>
                <c:pt idx="25">
                  <c:v>0.91643665341018821</c:v>
                </c:pt>
                <c:pt idx="26">
                  <c:v>1.2687559091977465</c:v>
                </c:pt>
                <c:pt idx="27">
                  <c:v>0.86731017016821066</c:v>
                </c:pt>
                <c:pt idx="28">
                  <c:v>0.73958774224120849</c:v>
                </c:pt>
                <c:pt idx="29">
                  <c:v>2.8216196305069023</c:v>
                </c:pt>
                <c:pt idx="30">
                  <c:v>3.5020286835659928</c:v>
                </c:pt>
                <c:pt idx="31">
                  <c:v>4.2394312831035652</c:v>
                </c:pt>
                <c:pt idx="32">
                  <c:v>0.81464063138213183</c:v>
                </c:pt>
                <c:pt idx="33">
                  <c:v>0.69245140636008007</c:v>
                </c:pt>
                <c:pt idx="34">
                  <c:v>0.19712142693968329</c:v>
                </c:pt>
                <c:pt idx="35">
                  <c:v>0.82347594422286019</c:v>
                </c:pt>
                <c:pt idx="36">
                  <c:v>1.3051131508597964</c:v>
                </c:pt>
                <c:pt idx="37">
                  <c:v>0.72580543563997824</c:v>
                </c:pt>
                <c:pt idx="38">
                  <c:v>0.69708145925258591</c:v>
                </c:pt>
                <c:pt idx="39">
                  <c:v>0.84186177175618948</c:v>
                </c:pt>
                <c:pt idx="40">
                  <c:v>0.90928599515267117</c:v>
                </c:pt>
                <c:pt idx="41">
                  <c:v>1.0868006449807599</c:v>
                </c:pt>
                <c:pt idx="42">
                  <c:v>1.053738343025038</c:v>
                </c:pt>
                <c:pt idx="43">
                  <c:v>1.2220135485738592</c:v>
                </c:pt>
                <c:pt idx="44">
                  <c:v>0.8686881659403749</c:v>
                </c:pt>
                <c:pt idx="45">
                  <c:v>0.77595204057016065</c:v>
                </c:pt>
                <c:pt idx="46">
                  <c:v>0.85566707482399851</c:v>
                </c:pt>
                <c:pt idx="47">
                  <c:v>0.6288330400927753</c:v>
                </c:pt>
                <c:pt idx="48">
                  <c:v>1.206808390680812</c:v>
                </c:pt>
                <c:pt idx="49">
                  <c:v>0.60091112839304606</c:v>
                </c:pt>
                <c:pt idx="50">
                  <c:v>1.1989102796741273</c:v>
                </c:pt>
                <c:pt idx="51">
                  <c:v>0.99753204596402612</c:v>
                </c:pt>
                <c:pt idx="52">
                  <c:v>1.8876607606884563</c:v>
                </c:pt>
                <c:pt idx="53">
                  <c:v>0.68868325948053322</c:v>
                </c:pt>
                <c:pt idx="54">
                  <c:v>1.1221588538909908</c:v>
                </c:pt>
                <c:pt idx="55">
                  <c:v>0.96860350027643571</c:v>
                </c:pt>
                <c:pt idx="56">
                  <c:v>1.1764138013209078</c:v>
                </c:pt>
                <c:pt idx="57">
                  <c:v>1.4523001263969699</c:v>
                </c:pt>
                <c:pt idx="58">
                  <c:v>1.1775018565355355</c:v>
                </c:pt>
                <c:pt idx="59">
                  <c:v>2.3114169234687432</c:v>
                </c:pt>
                <c:pt idx="60">
                  <c:v>0.59580992121762033</c:v>
                </c:pt>
                <c:pt idx="61">
                  <c:v>3.948503589200663</c:v>
                </c:pt>
                <c:pt idx="62">
                  <c:v>4.7183149522532579</c:v>
                </c:pt>
                <c:pt idx="63">
                  <c:v>5.2711109367832911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186.54209166666666</c:v>
                </c:pt>
                <c:pt idx="1">
                  <c:v>92.953807416666663</c:v>
                </c:pt>
                <c:pt idx="2">
                  <c:v>61.441858208333336</c:v>
                </c:pt>
                <c:pt idx="3">
                  <c:v>46.906570625000001</c:v>
                </c:pt>
                <c:pt idx="4">
                  <c:v>37.131555291666665</c:v>
                </c:pt>
                <c:pt idx="5">
                  <c:v>31.001791291666663</c:v>
                </c:pt>
                <c:pt idx="6">
                  <c:v>26.786993541666678</c:v>
                </c:pt>
                <c:pt idx="7">
                  <c:v>23.609564956521741</c:v>
                </c:pt>
                <c:pt idx="8">
                  <c:v>20.927363260869562</c:v>
                </c:pt>
                <c:pt idx="9">
                  <c:v>19.0531452173913</c:v>
                </c:pt>
                <c:pt idx="10">
                  <c:v>17.230369043478259</c:v>
                </c:pt>
                <c:pt idx="11">
                  <c:v>15.898126739130433</c:v>
                </c:pt>
                <c:pt idx="12">
                  <c:v>15.870637521739129</c:v>
                </c:pt>
                <c:pt idx="13">
                  <c:v>13.757445260869565</c:v>
                </c:pt>
                <c:pt idx="14">
                  <c:v>12.97124252173913</c:v>
                </c:pt>
                <c:pt idx="15">
                  <c:v>12.328149999999999</c:v>
                </c:pt>
                <c:pt idx="16">
                  <c:v>11.685698913043476</c:v>
                </c:pt>
                <c:pt idx="17">
                  <c:v>11.119783217391305</c:v>
                </c:pt>
                <c:pt idx="18">
                  <c:v>10.798984478260872</c:v>
                </c:pt>
                <c:pt idx="19">
                  <c:v>10.392273772727272</c:v>
                </c:pt>
                <c:pt idx="20">
                  <c:v>10.102179363636365</c:v>
                </c:pt>
                <c:pt idx="21">
                  <c:v>9.3080216363636357</c:v>
                </c:pt>
                <c:pt idx="22">
                  <c:v>9.060190227272729</c:v>
                </c:pt>
                <c:pt idx="23">
                  <c:v>8.7591316363636356</c:v>
                </c:pt>
                <c:pt idx="24">
                  <c:v>8.4049835454545434</c:v>
                </c:pt>
                <c:pt idx="25">
                  <c:v>8.1725642727272731</c:v>
                </c:pt>
                <c:pt idx="26">
                  <c:v>7.8902751818181818</c:v>
                </c:pt>
                <c:pt idx="27">
                  <c:v>7.6442593181818159</c:v>
                </c:pt>
                <c:pt idx="28">
                  <c:v>7.8912270000000007</c:v>
                </c:pt>
                <c:pt idx="29">
                  <c:v>7.2538345909090909</c:v>
                </c:pt>
                <c:pt idx="30">
                  <c:v>7.1072796363636375</c:v>
                </c:pt>
                <c:pt idx="31">
                  <c:v>7.0451463181818204</c:v>
                </c:pt>
                <c:pt idx="32">
                  <c:v>6.8761746923076918</c:v>
                </c:pt>
                <c:pt idx="33">
                  <c:v>7.4353404615384608</c:v>
                </c:pt>
                <c:pt idx="34">
                  <c:v>6.9145132857142864</c:v>
                </c:pt>
                <c:pt idx="35">
                  <c:v>6.5298442142857152</c:v>
                </c:pt>
                <c:pt idx="36">
                  <c:v>6.3552268461538466</c:v>
                </c:pt>
                <c:pt idx="37">
                  <c:v>6.3284918461538471</c:v>
                </c:pt>
                <c:pt idx="38">
                  <c:v>6.2400039285714275</c:v>
                </c:pt>
                <c:pt idx="39">
                  <c:v>6.0045920000000015</c:v>
                </c:pt>
                <c:pt idx="40">
                  <c:v>6.0712682857142868</c:v>
                </c:pt>
                <c:pt idx="41">
                  <c:v>7.1902591428571432</c:v>
                </c:pt>
                <c:pt idx="42">
                  <c:v>5.9336382142857147</c:v>
                </c:pt>
                <c:pt idx="43">
                  <c:v>5.7841858571428579</c:v>
                </c:pt>
                <c:pt idx="44">
                  <c:v>5.7405707857142856</c:v>
                </c:pt>
                <c:pt idx="45">
                  <c:v>5.6974494285714288</c:v>
                </c:pt>
                <c:pt idx="46">
                  <c:v>5.5774134285714299</c:v>
                </c:pt>
                <c:pt idx="47">
                  <c:v>5.6202827142857137</c:v>
                </c:pt>
                <c:pt idx="48">
                  <c:v>5.6602169285714279</c:v>
                </c:pt>
                <c:pt idx="49">
                  <c:v>5.3896227142857143</c:v>
                </c:pt>
                <c:pt idx="50">
                  <c:v>5.5038507857142855</c:v>
                </c:pt>
                <c:pt idx="51">
                  <c:v>5.6035285714285719</c:v>
                </c:pt>
                <c:pt idx="52">
                  <c:v>5.3329474285714289</c:v>
                </c:pt>
                <c:pt idx="53">
                  <c:v>5.2586892857142873</c:v>
                </c:pt>
                <c:pt idx="54">
                  <c:v>5.2850632857142861</c:v>
                </c:pt>
                <c:pt idx="55">
                  <c:v>5.1554500714285707</c:v>
                </c:pt>
                <c:pt idx="56">
                  <c:v>5.1921095714285723</c:v>
                </c:pt>
                <c:pt idx="57">
                  <c:v>4.6441786428571437</c:v>
                </c:pt>
                <c:pt idx="58">
                  <c:v>4.6594870000000004</c:v>
                </c:pt>
                <c:pt idx="59">
                  <c:v>4.6667198571428576</c:v>
                </c:pt>
                <c:pt idx="60">
                  <c:v>4.5314824285714286</c:v>
                </c:pt>
                <c:pt idx="61">
                  <c:v>4.4504349285714291</c:v>
                </c:pt>
                <c:pt idx="62">
                  <c:v>4.4337867142857137</c:v>
                </c:pt>
                <c:pt idx="63">
                  <c:v>4.4507514285714276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0.34441681482777609</c:v>
                </c:pt>
                <c:pt idx="1">
                  <c:v>0.94240087551620455</c:v>
                </c:pt>
                <c:pt idx="2">
                  <c:v>0.42468092275109814</c:v>
                </c:pt>
                <c:pt idx="3">
                  <c:v>2.4208416639962103</c:v>
                </c:pt>
                <c:pt idx="4">
                  <c:v>0.22261257788958302</c:v>
                </c:pt>
                <c:pt idx="5">
                  <c:v>0.23526211178364886</c:v>
                </c:pt>
                <c:pt idx="6">
                  <c:v>0.44572297977919706</c:v>
                </c:pt>
                <c:pt idx="7">
                  <c:v>0.69885900659048528</c:v>
                </c:pt>
                <c:pt idx="8">
                  <c:v>0.3023933234151292</c:v>
                </c:pt>
                <c:pt idx="9">
                  <c:v>0.9628957805382824</c:v>
                </c:pt>
                <c:pt idx="10">
                  <c:v>0.15534723286533453</c:v>
                </c:pt>
                <c:pt idx="11">
                  <c:v>0.34656081854735199</c:v>
                </c:pt>
                <c:pt idx="12">
                  <c:v>5.4128179251698603</c:v>
                </c:pt>
                <c:pt idx="13">
                  <c:v>0.11264115998595195</c:v>
                </c:pt>
                <c:pt idx="14">
                  <c:v>0.29707264686291696</c:v>
                </c:pt>
                <c:pt idx="15">
                  <c:v>0.13658903521412447</c:v>
                </c:pt>
                <c:pt idx="16">
                  <c:v>0.13692201243225002</c:v>
                </c:pt>
                <c:pt idx="17">
                  <c:v>0.10245514262114744</c:v>
                </c:pt>
                <c:pt idx="18">
                  <c:v>0.88289044297918029</c:v>
                </c:pt>
                <c:pt idx="19">
                  <c:v>1.3486421489939875</c:v>
                </c:pt>
                <c:pt idx="20">
                  <c:v>1.9716078611518906</c:v>
                </c:pt>
                <c:pt idx="21">
                  <c:v>0.13388485799482511</c:v>
                </c:pt>
                <c:pt idx="22">
                  <c:v>0.23336976734023174</c:v>
                </c:pt>
                <c:pt idx="23">
                  <c:v>0.38630876307353645</c:v>
                </c:pt>
                <c:pt idx="24">
                  <c:v>0.1616022681666674</c:v>
                </c:pt>
                <c:pt idx="25">
                  <c:v>0.25149259800064933</c:v>
                </c:pt>
                <c:pt idx="26">
                  <c:v>0.15369230499890646</c:v>
                </c:pt>
                <c:pt idx="27">
                  <c:v>0.10236925435301064</c:v>
                </c:pt>
                <c:pt idx="28">
                  <c:v>2.1468001039700888</c:v>
                </c:pt>
                <c:pt idx="29">
                  <c:v>0.15638660570800317</c:v>
                </c:pt>
                <c:pt idx="30">
                  <c:v>0.15711102310565489</c:v>
                </c:pt>
                <c:pt idx="31">
                  <c:v>0.2269395698430671</c:v>
                </c:pt>
                <c:pt idx="32">
                  <c:v>0.16121060589151862</c:v>
                </c:pt>
                <c:pt idx="33">
                  <c:v>2.5784079982262358</c:v>
                </c:pt>
                <c:pt idx="34">
                  <c:v>0.96035075398957026</c:v>
                </c:pt>
                <c:pt idx="35">
                  <c:v>0.13832435140179647</c:v>
                </c:pt>
                <c:pt idx="36">
                  <c:v>0.10974338396862987</c:v>
                </c:pt>
                <c:pt idx="37">
                  <c:v>0.18276094485789682</c:v>
                </c:pt>
                <c:pt idx="38">
                  <c:v>0.25442041908018526</c:v>
                </c:pt>
                <c:pt idx="39">
                  <c:v>9.4336703905951322E-2</c:v>
                </c:pt>
                <c:pt idx="40">
                  <c:v>0.42470815093028763</c:v>
                </c:pt>
                <c:pt idx="41">
                  <c:v>4.6999742919651162</c:v>
                </c:pt>
                <c:pt idx="42">
                  <c:v>0.61423799104630006</c:v>
                </c:pt>
                <c:pt idx="43">
                  <c:v>0.2049279686659323</c:v>
                </c:pt>
                <c:pt idx="44">
                  <c:v>0.12330791384414516</c:v>
                </c:pt>
                <c:pt idx="45">
                  <c:v>0.17136720598541968</c:v>
                </c:pt>
                <c:pt idx="46">
                  <c:v>0.30237169277577025</c:v>
                </c:pt>
                <c:pt idx="47">
                  <c:v>0.17283132587560757</c:v>
                </c:pt>
                <c:pt idx="48">
                  <c:v>0.52822841332521908</c:v>
                </c:pt>
                <c:pt idx="49">
                  <c:v>0.24369891145762837</c:v>
                </c:pt>
                <c:pt idx="50">
                  <c:v>0.16882503840289162</c:v>
                </c:pt>
                <c:pt idx="51">
                  <c:v>0.62637595788388645</c:v>
                </c:pt>
                <c:pt idx="52">
                  <c:v>0.20773171298358883</c:v>
                </c:pt>
                <c:pt idx="53">
                  <c:v>0.2089861970819204</c:v>
                </c:pt>
                <c:pt idx="54">
                  <c:v>0.17879339499083591</c:v>
                </c:pt>
                <c:pt idx="55">
                  <c:v>0.1747705055500457</c:v>
                </c:pt>
                <c:pt idx="56">
                  <c:v>0.23836910848174073</c:v>
                </c:pt>
                <c:pt idx="57">
                  <c:v>0.19456100750500008</c:v>
                </c:pt>
                <c:pt idx="58">
                  <c:v>0.27595439636648683</c:v>
                </c:pt>
                <c:pt idx="59">
                  <c:v>0.36767562251291491</c:v>
                </c:pt>
                <c:pt idx="60">
                  <c:v>0.17341509154985865</c:v>
                </c:pt>
                <c:pt idx="61">
                  <c:v>0.10553760391135955</c:v>
                </c:pt>
                <c:pt idx="62">
                  <c:v>0.13972381251466515</c:v>
                </c:pt>
                <c:pt idx="63">
                  <c:v>8.4020895386441447E-2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255.83323299999998</c:v>
                </c:pt>
                <c:pt idx="3">
                  <c:v>248.15708475</c:v>
                </c:pt>
                <c:pt idx="4">
                  <c:v>247.51800550000002</c:v>
                </c:pt>
                <c:pt idx="5">
                  <c:v>250.38271879999996</c:v>
                </c:pt>
                <c:pt idx="6">
                  <c:v>254.43759879999999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253.06247359999998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264.74894466666666</c:v>
                </c:pt>
                <c:pt idx="15">
                  <c:v>257.62389783333333</c:v>
                </c:pt>
                <c:pt idx="16">
                  <c:v>272.89186850000004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260.09195233333332</c:v>
                </c:pt>
                <c:pt idx="20">
                  <c:v>257.6053895</c:v>
                </c:pt>
                <c:pt idx="21">
                  <c:v>258.58006899999998</c:v>
                </c:pt>
                <c:pt idx="22">
                  <c:v>281.85817800000001</c:v>
                </c:pt>
                <c:pt idx="23">
                  <c:v>254.68807516666666</c:v>
                </c:pt>
                <c:pt idx="24">
                  <c:v>255.57994799999997</c:v>
                </c:pt>
                <c:pt idx="25">
                  <c:v>263.28551283333337</c:v>
                </c:pt>
                <c:pt idx="26">
                  <c:v>271.79864349999997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288.37537366666669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287.84322300000002</c:v>
                </c:pt>
                <c:pt idx="40">
                  <c:v>261.85362359999999</c:v>
                </c:pt>
                <c:pt idx="41">
                  <c:v>266.62310420000006</c:v>
                </c:pt>
                <c:pt idx="42">
                  <c:v>270.86872183333332</c:v>
                </c:pt>
                <c:pt idx="43">
                  <c:v>267.22777550000001</c:v>
                </c:pt>
                <c:pt idx="44">
                  <c:v>276.18124216666666</c:v>
                </c:pt>
                <c:pt idx="45">
                  <c:v>278.07988433333338</c:v>
                </c:pt>
                <c:pt idx="46">
                  <c:v>278.47966050000002</c:v>
                </c:pt>
                <c:pt idx="47">
                  <c:v>275.05253899999997</c:v>
                </c:pt>
                <c:pt idx="48">
                  <c:v>280.15008899999998</c:v>
                </c:pt>
                <c:pt idx="49">
                  <c:v>285.39047166666666</c:v>
                </c:pt>
                <c:pt idx="50">
                  <c:v>279.09090383333336</c:v>
                </c:pt>
                <c:pt idx="51">
                  <c:v>286.84523359999997</c:v>
                </c:pt>
                <c:pt idx="52">
                  <c:v>338.54166659999999</c:v>
                </c:pt>
                <c:pt idx="53">
                  <c:v>280.74299360000003</c:v>
                </c:pt>
                <c:pt idx="54">
                  <c:v>303.45067160000002</c:v>
                </c:pt>
                <c:pt idx="55">
                  <c:v>283.21111639999998</c:v>
                </c:pt>
                <c:pt idx="56">
                  <c:v>331.4958484</c:v>
                </c:pt>
                <c:pt idx="57">
                  <c:v>278.36136520000002</c:v>
                </c:pt>
                <c:pt idx="58">
                  <c:v>278.69626200000005</c:v>
                </c:pt>
                <c:pt idx="59">
                  <c:v>321.85731040000002</c:v>
                </c:pt>
                <c:pt idx="60">
                  <c:v>285.24711780000001</c:v>
                </c:pt>
                <c:pt idx="61">
                  <c:v>281.050635</c:v>
                </c:pt>
                <c:pt idx="62">
                  <c:v>318.68362400000001</c:v>
                </c:pt>
                <c:pt idx="63">
                  <c:v>344.88008819999999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1.4655443173664287</c:v>
                </c:pt>
                <c:pt idx="1">
                  <c:v>1.7774341169021146</c:v>
                </c:pt>
                <c:pt idx="2">
                  <c:v>11.841711327281566</c:v>
                </c:pt>
                <c:pt idx="3">
                  <c:v>2.2993969875425408</c:v>
                </c:pt>
                <c:pt idx="4">
                  <c:v>5.3694769026872402</c:v>
                </c:pt>
                <c:pt idx="5">
                  <c:v>0.73444157214325601</c:v>
                </c:pt>
                <c:pt idx="6">
                  <c:v>5.3958768319257544</c:v>
                </c:pt>
                <c:pt idx="7">
                  <c:v>0.4962763106202745</c:v>
                </c:pt>
                <c:pt idx="8">
                  <c:v>0.22267643730352002</c:v>
                </c:pt>
                <c:pt idx="9">
                  <c:v>21.1320416990213</c:v>
                </c:pt>
                <c:pt idx="10">
                  <c:v>0.27286812589338055</c:v>
                </c:pt>
                <c:pt idx="11">
                  <c:v>4.3986624510150065</c:v>
                </c:pt>
                <c:pt idx="12">
                  <c:v>1.0280376410935674</c:v>
                </c:pt>
                <c:pt idx="13">
                  <c:v>4.3889080178284354</c:v>
                </c:pt>
                <c:pt idx="14">
                  <c:v>35.172723016869718</c:v>
                </c:pt>
                <c:pt idx="15">
                  <c:v>3.9434961898173944</c:v>
                </c:pt>
                <c:pt idx="16">
                  <c:v>32.814242938552304</c:v>
                </c:pt>
                <c:pt idx="17">
                  <c:v>7.1892507091173714</c:v>
                </c:pt>
                <c:pt idx="18">
                  <c:v>37.510501761874835</c:v>
                </c:pt>
                <c:pt idx="19">
                  <c:v>4.9162277329131019</c:v>
                </c:pt>
                <c:pt idx="20">
                  <c:v>7.0449245533867062</c:v>
                </c:pt>
                <c:pt idx="21">
                  <c:v>5.835655285024913</c:v>
                </c:pt>
                <c:pt idx="22">
                  <c:v>46.008809098211877</c:v>
                </c:pt>
                <c:pt idx="23">
                  <c:v>7.1268061362749622</c:v>
                </c:pt>
                <c:pt idx="24">
                  <c:v>9.2908985953008045</c:v>
                </c:pt>
                <c:pt idx="25">
                  <c:v>14.556423374790151</c:v>
                </c:pt>
                <c:pt idx="26">
                  <c:v>29.841001782661515</c:v>
                </c:pt>
                <c:pt idx="27">
                  <c:v>6.4624509748986041</c:v>
                </c:pt>
                <c:pt idx="28">
                  <c:v>63.431790534468078</c:v>
                </c:pt>
                <c:pt idx="29">
                  <c:v>63.355667493820398</c:v>
                </c:pt>
                <c:pt idx="30">
                  <c:v>9.4256262118407914</c:v>
                </c:pt>
                <c:pt idx="31">
                  <c:v>4.3806996455720366</c:v>
                </c:pt>
                <c:pt idx="32">
                  <c:v>7.9877325000006776</c:v>
                </c:pt>
                <c:pt idx="33">
                  <c:v>23.885836500000448</c:v>
                </c:pt>
                <c:pt idx="34">
                  <c:v>3.3335859999978039</c:v>
                </c:pt>
                <c:pt idx="35">
                  <c:v>16.436110500000442</c:v>
                </c:pt>
                <c:pt idx="36">
                  <c:v>10.711649000000696</c:v>
                </c:pt>
                <c:pt idx="37">
                  <c:v>43.095389000000068</c:v>
                </c:pt>
                <c:pt idx="38">
                  <c:v>10.312059999999498</c:v>
                </c:pt>
                <c:pt idx="39">
                  <c:v>34.277677045734571</c:v>
                </c:pt>
                <c:pt idx="40">
                  <c:v>12.198557283426267</c:v>
                </c:pt>
                <c:pt idx="41">
                  <c:v>5.056855647796529</c:v>
                </c:pt>
                <c:pt idx="42">
                  <c:v>9.0917225687484056</c:v>
                </c:pt>
                <c:pt idx="43">
                  <c:v>6.9498799241883251</c:v>
                </c:pt>
                <c:pt idx="44">
                  <c:v>10.994772430881913</c:v>
                </c:pt>
                <c:pt idx="45">
                  <c:v>16.497072049927652</c:v>
                </c:pt>
                <c:pt idx="46">
                  <c:v>8.4710478589510458</c:v>
                </c:pt>
                <c:pt idx="47">
                  <c:v>6.2766000163108489</c:v>
                </c:pt>
                <c:pt idx="48">
                  <c:v>14.540267050802953</c:v>
                </c:pt>
                <c:pt idx="49">
                  <c:v>26.672820197219604</c:v>
                </c:pt>
                <c:pt idx="50">
                  <c:v>15.069975471516651</c:v>
                </c:pt>
                <c:pt idx="51">
                  <c:v>21.948791942656523</c:v>
                </c:pt>
                <c:pt idx="52">
                  <c:v>57.403063252425035</c:v>
                </c:pt>
                <c:pt idx="53">
                  <c:v>8.8315102060989137</c:v>
                </c:pt>
                <c:pt idx="54">
                  <c:v>56.531692865502336</c:v>
                </c:pt>
                <c:pt idx="55">
                  <c:v>14.732807194627163</c:v>
                </c:pt>
                <c:pt idx="56">
                  <c:v>64.011312462070407</c:v>
                </c:pt>
                <c:pt idx="57">
                  <c:v>4.4990405504254376</c:v>
                </c:pt>
                <c:pt idx="58">
                  <c:v>4.6819492460828291</c:v>
                </c:pt>
                <c:pt idx="59">
                  <c:v>83.504705639385008</c:v>
                </c:pt>
                <c:pt idx="60">
                  <c:v>6.7667979886946146</c:v>
                </c:pt>
                <c:pt idx="61">
                  <c:v>10.591849634879551</c:v>
                </c:pt>
                <c:pt idx="62">
                  <c:v>60.140882062989924</c:v>
                </c:pt>
                <c:pt idx="63">
                  <c:v>64.757282585561313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235.64413500000001</c:v>
                </c:pt>
                <c:pt idx="1">
                  <c:v>237.76882850000001</c:v>
                </c:pt>
                <c:pt idx="2">
                  <c:v>236.4038757142857</c:v>
                </c:pt>
                <c:pt idx="3">
                  <c:v>235.68481742857142</c:v>
                </c:pt>
                <c:pt idx="4">
                  <c:v>236.48793600000002</c:v>
                </c:pt>
                <c:pt idx="5">
                  <c:v>238.09770714285716</c:v>
                </c:pt>
                <c:pt idx="6">
                  <c:v>235.96449000000004</c:v>
                </c:pt>
                <c:pt idx="7">
                  <c:v>237.57997857142854</c:v>
                </c:pt>
                <c:pt idx="8">
                  <c:v>236.85066071428574</c:v>
                </c:pt>
                <c:pt idx="9">
                  <c:v>236.69981342857142</c:v>
                </c:pt>
                <c:pt idx="10">
                  <c:v>233.40595157142857</c:v>
                </c:pt>
                <c:pt idx="11">
                  <c:v>236.77150257142858</c:v>
                </c:pt>
                <c:pt idx="12">
                  <c:v>238.0519914285714</c:v>
                </c:pt>
                <c:pt idx="13">
                  <c:v>236.60473042857146</c:v>
                </c:pt>
                <c:pt idx="14">
                  <c:v>232.02545014285715</c:v>
                </c:pt>
                <c:pt idx="15">
                  <c:v>235.10298128571429</c:v>
                </c:pt>
                <c:pt idx="16">
                  <c:v>235.07831899999996</c:v>
                </c:pt>
                <c:pt idx="17">
                  <c:v>238.03689771428571</c:v>
                </c:pt>
                <c:pt idx="18">
                  <c:v>238.13412285714281</c:v>
                </c:pt>
                <c:pt idx="19">
                  <c:v>233.75301171428572</c:v>
                </c:pt>
                <c:pt idx="20">
                  <c:v>237.04523728571431</c:v>
                </c:pt>
                <c:pt idx="21">
                  <c:v>234.20987785714283</c:v>
                </c:pt>
                <c:pt idx="22">
                  <c:v>237.07228785714287</c:v>
                </c:pt>
                <c:pt idx="23">
                  <c:v>237.89930371428571</c:v>
                </c:pt>
                <c:pt idx="24">
                  <c:v>236.03428628571427</c:v>
                </c:pt>
                <c:pt idx="25">
                  <c:v>239.28865514285712</c:v>
                </c:pt>
                <c:pt idx="26">
                  <c:v>234.84960300000003</c:v>
                </c:pt>
                <c:pt idx="27">
                  <c:v>236.65154899999996</c:v>
                </c:pt>
                <c:pt idx="28">
                  <c:v>237.74156857142859</c:v>
                </c:pt>
                <c:pt idx="29">
                  <c:v>233.83410620000001</c:v>
                </c:pt>
                <c:pt idx="30">
                  <c:v>236.19315925000001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236.93559299999998</c:v>
                </c:pt>
                <c:pt idx="34">
                  <c:v>239.53129749999999</c:v>
                </c:pt>
                <c:pt idx="35">
                  <c:v>238.158208</c:v>
                </c:pt>
                <c:pt idx="36">
                  <c:v>237.756692875</c:v>
                </c:pt>
                <c:pt idx="37">
                  <c:v>238.01451799999998</c:v>
                </c:pt>
                <c:pt idx="38">
                  <c:v>240.01755633333335</c:v>
                </c:pt>
                <c:pt idx="39">
                  <c:v>239.47870833333334</c:v>
                </c:pt>
                <c:pt idx="40">
                  <c:v>245.60489075000001</c:v>
                </c:pt>
                <c:pt idx="41">
                  <c:v>249.68665312500002</c:v>
                </c:pt>
                <c:pt idx="42">
                  <c:v>248.56237362500002</c:v>
                </c:pt>
                <c:pt idx="43">
                  <c:v>248.65352250000004</c:v>
                </c:pt>
                <c:pt idx="44">
                  <c:v>251.67066825000003</c:v>
                </c:pt>
                <c:pt idx="45">
                  <c:v>251.94903374999996</c:v>
                </c:pt>
                <c:pt idx="46">
                  <c:v>255.24244162500003</c:v>
                </c:pt>
                <c:pt idx="47">
                  <c:v>255.716565</c:v>
                </c:pt>
                <c:pt idx="48">
                  <c:v>255.98938912499997</c:v>
                </c:pt>
                <c:pt idx="49">
                  <c:v>262.06385899999998</c:v>
                </c:pt>
                <c:pt idx="50">
                  <c:v>261.45135487499999</c:v>
                </c:pt>
                <c:pt idx="51">
                  <c:v>258.42340124999998</c:v>
                </c:pt>
                <c:pt idx="52">
                  <c:v>264.36315424999998</c:v>
                </c:pt>
                <c:pt idx="53">
                  <c:v>264.18259012499999</c:v>
                </c:pt>
                <c:pt idx="54">
                  <c:v>263.73357950000002</c:v>
                </c:pt>
                <c:pt idx="55">
                  <c:v>264.282528125</c:v>
                </c:pt>
                <c:pt idx="56">
                  <c:v>266.38115587499999</c:v>
                </c:pt>
                <c:pt idx="57">
                  <c:v>264.51491924999999</c:v>
                </c:pt>
                <c:pt idx="58">
                  <c:v>269.40287437500001</c:v>
                </c:pt>
                <c:pt idx="59">
                  <c:v>269.21007312500001</c:v>
                </c:pt>
                <c:pt idx="60">
                  <c:v>270.54589700000002</c:v>
                </c:pt>
                <c:pt idx="61">
                  <c:v>273.42776025000006</c:v>
                </c:pt>
                <c:pt idx="62">
                  <c:v>274.07997037500002</c:v>
                </c:pt>
                <c:pt idx="63">
                  <c:v>268.45878349999998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3.8655009927662123</c:v>
                </c:pt>
                <c:pt idx="1">
                  <c:v>0.20809996342635567</c:v>
                </c:pt>
                <c:pt idx="2">
                  <c:v>1.3993534307242188</c:v>
                </c:pt>
                <c:pt idx="3">
                  <c:v>1.0101731356179433</c:v>
                </c:pt>
                <c:pt idx="4">
                  <c:v>3.7203949853813452</c:v>
                </c:pt>
                <c:pt idx="5">
                  <c:v>0.17384241206035067</c:v>
                </c:pt>
                <c:pt idx="6">
                  <c:v>3.8934758848924846</c:v>
                </c:pt>
                <c:pt idx="7">
                  <c:v>3.7891745018540104</c:v>
                </c:pt>
                <c:pt idx="8">
                  <c:v>2.9287164897640747</c:v>
                </c:pt>
                <c:pt idx="9">
                  <c:v>3.2923965058600309</c:v>
                </c:pt>
                <c:pt idx="10">
                  <c:v>5.1829033791919965</c:v>
                </c:pt>
                <c:pt idx="11">
                  <c:v>3.3880241302670351</c:v>
                </c:pt>
                <c:pt idx="12">
                  <c:v>0.15076639812811288</c:v>
                </c:pt>
                <c:pt idx="13">
                  <c:v>3.3783257924877184</c:v>
                </c:pt>
                <c:pt idx="14">
                  <c:v>5.3102850694316714</c:v>
                </c:pt>
                <c:pt idx="15">
                  <c:v>4.7869422913836344</c:v>
                </c:pt>
                <c:pt idx="16">
                  <c:v>4.7677177919630367</c:v>
                </c:pt>
                <c:pt idx="17">
                  <c:v>4.0041536683861297E-2</c:v>
                </c:pt>
                <c:pt idx="18">
                  <c:v>0.30078789030750719</c:v>
                </c:pt>
                <c:pt idx="19">
                  <c:v>5.542057962234769</c:v>
                </c:pt>
                <c:pt idx="20">
                  <c:v>4.1409024547724158</c:v>
                </c:pt>
                <c:pt idx="21">
                  <c:v>5.6842470451810634</c:v>
                </c:pt>
                <c:pt idx="22">
                  <c:v>4.257618673831578</c:v>
                </c:pt>
                <c:pt idx="23">
                  <c:v>3.5532493454545802</c:v>
                </c:pt>
                <c:pt idx="24">
                  <c:v>3.7588135579410058</c:v>
                </c:pt>
                <c:pt idx="25">
                  <c:v>3.0494284618301921</c:v>
                </c:pt>
                <c:pt idx="26">
                  <c:v>7.3835239163083157</c:v>
                </c:pt>
                <c:pt idx="27">
                  <c:v>3.7020131797004012</c:v>
                </c:pt>
                <c:pt idx="28">
                  <c:v>6.8525500394099561</c:v>
                </c:pt>
                <c:pt idx="29">
                  <c:v>5.2426143572739603</c:v>
                </c:pt>
                <c:pt idx="30">
                  <c:v>4.6664801517272441</c:v>
                </c:pt>
                <c:pt idx="31">
                  <c:v>3.9015043141874295</c:v>
                </c:pt>
                <c:pt idx="32">
                  <c:v>5.9929821767133795</c:v>
                </c:pt>
                <c:pt idx="33">
                  <c:v>4.4613177661495342</c:v>
                </c:pt>
                <c:pt idx="34">
                  <c:v>4.2892620897603972</c:v>
                </c:pt>
                <c:pt idx="35">
                  <c:v>6.2674383074777786</c:v>
                </c:pt>
                <c:pt idx="36">
                  <c:v>4.8421784255059501</c:v>
                </c:pt>
                <c:pt idx="37">
                  <c:v>4.1933627898904247</c:v>
                </c:pt>
                <c:pt idx="38">
                  <c:v>1.6627929361434277</c:v>
                </c:pt>
                <c:pt idx="39">
                  <c:v>3.5104426628989303</c:v>
                </c:pt>
                <c:pt idx="40">
                  <c:v>14.865861044673585</c:v>
                </c:pt>
                <c:pt idx="41">
                  <c:v>12.70141884908915</c:v>
                </c:pt>
                <c:pt idx="42">
                  <c:v>11.254078473515124</c:v>
                </c:pt>
                <c:pt idx="43">
                  <c:v>15.741925872625801</c:v>
                </c:pt>
                <c:pt idx="44">
                  <c:v>12.556456448234158</c:v>
                </c:pt>
                <c:pt idx="45">
                  <c:v>14.051036406016896</c:v>
                </c:pt>
                <c:pt idx="46">
                  <c:v>16.339338845608744</c:v>
                </c:pt>
                <c:pt idx="47">
                  <c:v>16.944610879091545</c:v>
                </c:pt>
                <c:pt idx="48">
                  <c:v>14.647788799809428</c:v>
                </c:pt>
                <c:pt idx="49">
                  <c:v>14.191886164753337</c:v>
                </c:pt>
                <c:pt idx="50">
                  <c:v>16.07872631569094</c:v>
                </c:pt>
                <c:pt idx="51">
                  <c:v>11.295187690582374</c:v>
                </c:pt>
                <c:pt idx="52">
                  <c:v>12.443409479879973</c:v>
                </c:pt>
                <c:pt idx="53">
                  <c:v>17.094217065993657</c:v>
                </c:pt>
                <c:pt idx="54">
                  <c:v>11.031771747444967</c:v>
                </c:pt>
                <c:pt idx="55">
                  <c:v>16.330745202579244</c:v>
                </c:pt>
                <c:pt idx="56">
                  <c:v>18.846391112266438</c:v>
                </c:pt>
                <c:pt idx="57">
                  <c:v>19.921648381528041</c:v>
                </c:pt>
                <c:pt idx="58">
                  <c:v>13.302963907660997</c:v>
                </c:pt>
                <c:pt idx="59">
                  <c:v>14.16045588707215</c:v>
                </c:pt>
                <c:pt idx="60">
                  <c:v>18.026459784004974</c:v>
                </c:pt>
                <c:pt idx="61">
                  <c:v>17.517860786335149</c:v>
                </c:pt>
                <c:pt idx="62">
                  <c:v>17.093600139177525</c:v>
                </c:pt>
                <c:pt idx="63">
                  <c:v>8.7176480893904635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262.84056227272725</c:v>
                </c:pt>
                <c:pt idx="1">
                  <c:v>143.37170909090909</c:v>
                </c:pt>
                <c:pt idx="2">
                  <c:v>98.141300181818181</c:v>
                </c:pt>
                <c:pt idx="3">
                  <c:v>76.960016909090896</c:v>
                </c:pt>
                <c:pt idx="4">
                  <c:v>64.105800181818182</c:v>
                </c:pt>
                <c:pt idx="5">
                  <c:v>55.111271090909092</c:v>
                </c:pt>
                <c:pt idx="6">
                  <c:v>49.100004818181816</c:v>
                </c:pt>
                <c:pt idx="7">
                  <c:v>44.6600389090909</c:v>
                </c:pt>
                <c:pt idx="8">
                  <c:v>40.784883090909098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32.661107999999999</c:v>
                </c:pt>
                <c:pt idx="13">
                  <c:v>31.130062636363633</c:v>
                </c:pt>
                <c:pt idx="14">
                  <c:v>31.583262363636365</c:v>
                </c:pt>
                <c:pt idx="15">
                  <c:v>37.986182636363644</c:v>
                </c:pt>
                <c:pt idx="16">
                  <c:v>36.482004272727266</c:v>
                </c:pt>
                <c:pt idx="17">
                  <c:v>35.415514181818182</c:v>
                </c:pt>
                <c:pt idx="18">
                  <c:v>34.633298818181814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30.852577636363637</c:v>
                </c:pt>
                <c:pt idx="23">
                  <c:v>29.907702363636364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28.312944454545459</c:v>
                </c:pt>
                <c:pt idx="27">
                  <c:v>28.303809363636365</c:v>
                </c:pt>
                <c:pt idx="28">
                  <c:v>27.530865545454539</c:v>
                </c:pt>
                <c:pt idx="29">
                  <c:v>27.182831272727274</c:v>
                </c:pt>
                <c:pt idx="30">
                  <c:v>27.372491545454544</c:v>
                </c:pt>
                <c:pt idx="31">
                  <c:v>28.555880818181819</c:v>
                </c:pt>
                <c:pt idx="32">
                  <c:v>29.511930600000007</c:v>
                </c:pt>
                <c:pt idx="33">
                  <c:v>29.751806400000003</c:v>
                </c:pt>
                <c:pt idx="34">
                  <c:v>28.694946199999997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27.578900800000003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27.005970000000001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28.085860000000004</c:v>
                </c:pt>
                <c:pt idx="50">
                  <c:v>27.633323600000001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20.854868600000003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0.3891545094982331</c:v>
                </c:pt>
                <c:pt idx="1">
                  <c:v>4.0383837927718522</c:v>
                </c:pt>
                <c:pt idx="2">
                  <c:v>0.80067476773124679</c:v>
                </c:pt>
                <c:pt idx="3">
                  <c:v>0.95290523912233482</c:v>
                </c:pt>
                <c:pt idx="4">
                  <c:v>0.62900611665669115</c:v>
                </c:pt>
                <c:pt idx="5">
                  <c:v>0.75540303145061194</c:v>
                </c:pt>
                <c:pt idx="6">
                  <c:v>0.67075628645049801</c:v>
                </c:pt>
                <c:pt idx="7">
                  <c:v>0.28323245950338016</c:v>
                </c:pt>
                <c:pt idx="8">
                  <c:v>0.60798373847651088</c:v>
                </c:pt>
                <c:pt idx="9">
                  <c:v>0.49471280833042591</c:v>
                </c:pt>
                <c:pt idx="10">
                  <c:v>0.63008700186600619</c:v>
                </c:pt>
                <c:pt idx="11">
                  <c:v>0.46158462443756471</c:v>
                </c:pt>
                <c:pt idx="12">
                  <c:v>0.54243821318024199</c:v>
                </c:pt>
                <c:pt idx="13">
                  <c:v>0.83030307877786647</c:v>
                </c:pt>
                <c:pt idx="14">
                  <c:v>0.7274431510359417</c:v>
                </c:pt>
                <c:pt idx="15">
                  <c:v>0.77675278234596001</c:v>
                </c:pt>
                <c:pt idx="16">
                  <c:v>0.78074141509577255</c:v>
                </c:pt>
                <c:pt idx="17">
                  <c:v>0.62641157069740472</c:v>
                </c:pt>
                <c:pt idx="18">
                  <c:v>0.62417317628897595</c:v>
                </c:pt>
                <c:pt idx="19">
                  <c:v>0.77594632760584825</c:v>
                </c:pt>
                <c:pt idx="20">
                  <c:v>0.80928593773575619</c:v>
                </c:pt>
                <c:pt idx="21">
                  <c:v>0.60061049642654196</c:v>
                </c:pt>
                <c:pt idx="22">
                  <c:v>0.86032267131331586</c:v>
                </c:pt>
                <c:pt idx="23">
                  <c:v>1.4409196911815423</c:v>
                </c:pt>
                <c:pt idx="24">
                  <c:v>0.73502955137668502</c:v>
                </c:pt>
                <c:pt idx="25">
                  <c:v>0.91194637523494659</c:v>
                </c:pt>
                <c:pt idx="26">
                  <c:v>0.96101509190255641</c:v>
                </c:pt>
                <c:pt idx="27">
                  <c:v>0.65267639395377974</c:v>
                </c:pt>
                <c:pt idx="28">
                  <c:v>0.80907990139503461</c:v>
                </c:pt>
                <c:pt idx="29">
                  <c:v>2.0515951917361068</c:v>
                </c:pt>
                <c:pt idx="30">
                  <c:v>2.613665951232687</c:v>
                </c:pt>
                <c:pt idx="31">
                  <c:v>3.120008026697195</c:v>
                </c:pt>
                <c:pt idx="32">
                  <c:v>0.80286623870934104</c:v>
                </c:pt>
                <c:pt idx="33">
                  <c:v>0.59453817364814576</c:v>
                </c:pt>
                <c:pt idx="34">
                  <c:v>0.2933524211741414</c:v>
                </c:pt>
                <c:pt idx="35">
                  <c:v>1.2642774280840272</c:v>
                </c:pt>
                <c:pt idx="36">
                  <c:v>0.29723869356787214</c:v>
                </c:pt>
                <c:pt idx="37">
                  <c:v>0.85679985829152172</c:v>
                </c:pt>
                <c:pt idx="38">
                  <c:v>0.68541954042284814</c:v>
                </c:pt>
                <c:pt idx="39">
                  <c:v>0.70425237710183342</c:v>
                </c:pt>
                <c:pt idx="40">
                  <c:v>0.87280788743141835</c:v>
                </c:pt>
                <c:pt idx="41">
                  <c:v>0.80684303402858526</c:v>
                </c:pt>
                <c:pt idx="42">
                  <c:v>0.81049426305494521</c:v>
                </c:pt>
                <c:pt idx="43">
                  <c:v>0.88174736809119392</c:v>
                </c:pt>
                <c:pt idx="44">
                  <c:v>1.3474073125511306</c:v>
                </c:pt>
                <c:pt idx="45">
                  <c:v>0.63812457997828809</c:v>
                </c:pt>
                <c:pt idx="46">
                  <c:v>1.8967099600153394</c:v>
                </c:pt>
                <c:pt idx="47">
                  <c:v>0.70170602617688926</c:v>
                </c:pt>
                <c:pt idx="48">
                  <c:v>0.44263788910431967</c:v>
                </c:pt>
                <c:pt idx="49">
                  <c:v>1.9672315285002839</c:v>
                </c:pt>
                <c:pt idx="50">
                  <c:v>1.1764620609922727</c:v>
                </c:pt>
                <c:pt idx="51">
                  <c:v>0.53077350554702174</c:v>
                </c:pt>
                <c:pt idx="52">
                  <c:v>0.80937265141600068</c:v>
                </c:pt>
                <c:pt idx="53">
                  <c:v>0.92045905221966584</c:v>
                </c:pt>
                <c:pt idx="54">
                  <c:v>1.2370858180082012</c:v>
                </c:pt>
                <c:pt idx="55">
                  <c:v>0.44693549725611881</c:v>
                </c:pt>
                <c:pt idx="56">
                  <c:v>0.39185890301637777</c:v>
                </c:pt>
                <c:pt idx="57">
                  <c:v>0.99881876022526428</c:v>
                </c:pt>
                <c:pt idx="58">
                  <c:v>1.3078335478748666</c:v>
                </c:pt>
                <c:pt idx="59">
                  <c:v>0.37843631492584462</c:v>
                </c:pt>
                <c:pt idx="60">
                  <c:v>0.45270218417205121</c:v>
                </c:pt>
                <c:pt idx="61">
                  <c:v>3.4139722183090631</c:v>
                </c:pt>
                <c:pt idx="62">
                  <c:v>4.1125622112585445</c:v>
                </c:pt>
                <c:pt idx="63">
                  <c:v>4.5625702381554474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257.38653288461535</c:v>
                </c:pt>
                <c:pt idx="1">
                  <c:v>127.95561930769227</c:v>
                </c:pt>
                <c:pt idx="2">
                  <c:v>84.849168230769251</c:v>
                </c:pt>
                <c:pt idx="3">
                  <c:v>63.869455692307717</c:v>
                </c:pt>
                <c:pt idx="4">
                  <c:v>51.310618769230764</c:v>
                </c:pt>
                <c:pt idx="5">
                  <c:v>42.800457730769224</c:v>
                </c:pt>
                <c:pt idx="6">
                  <c:v>36.790685423076916</c:v>
                </c:pt>
                <c:pt idx="7">
                  <c:v>32.351851115384619</c:v>
                </c:pt>
                <c:pt idx="8">
                  <c:v>28.694976346153847</c:v>
                </c:pt>
                <c:pt idx="9">
                  <c:v>25.873521692307698</c:v>
                </c:pt>
                <c:pt idx="10">
                  <c:v>23.587429615384615</c:v>
                </c:pt>
                <c:pt idx="11">
                  <c:v>21.73824484615384</c:v>
                </c:pt>
                <c:pt idx="12">
                  <c:v>20.124444192307692</c:v>
                </c:pt>
                <c:pt idx="13">
                  <c:v>18.780608192307689</c:v>
                </c:pt>
                <c:pt idx="14">
                  <c:v>17.603367192307694</c:v>
                </c:pt>
                <c:pt idx="15">
                  <c:v>16.738323999999999</c:v>
                </c:pt>
                <c:pt idx="16">
                  <c:v>15.859912115384617</c:v>
                </c:pt>
                <c:pt idx="17">
                  <c:v>14.982954076923075</c:v>
                </c:pt>
                <c:pt idx="18">
                  <c:v>14.32700723076923</c:v>
                </c:pt>
                <c:pt idx="19">
                  <c:v>13.651308038461538</c:v>
                </c:pt>
                <c:pt idx="20">
                  <c:v>13.096389884615384</c:v>
                </c:pt>
                <c:pt idx="21">
                  <c:v>12.596708</c:v>
                </c:pt>
                <c:pt idx="22">
                  <c:v>12.094215730769228</c:v>
                </c:pt>
                <c:pt idx="23">
                  <c:v>11.641527653846152</c:v>
                </c:pt>
                <c:pt idx="24">
                  <c:v>11.295174653846153</c:v>
                </c:pt>
                <c:pt idx="25">
                  <c:v>10.863405653846154</c:v>
                </c:pt>
                <c:pt idx="26">
                  <c:v>10.583970884615384</c:v>
                </c:pt>
                <c:pt idx="27">
                  <c:v>10.197996769230771</c:v>
                </c:pt>
                <c:pt idx="28">
                  <c:v>9.939610807692306</c:v>
                </c:pt>
                <c:pt idx="29">
                  <c:v>9.6491385769230806</c:v>
                </c:pt>
                <c:pt idx="30">
                  <c:v>9.3816031153846158</c:v>
                </c:pt>
                <c:pt idx="31">
                  <c:v>9.2237927692307711</c:v>
                </c:pt>
                <c:pt idx="32">
                  <c:v>8.9984457142857153</c:v>
                </c:pt>
                <c:pt idx="33">
                  <c:v>8.7037087857142872</c:v>
                </c:pt>
                <c:pt idx="34">
                  <c:v>8.5364762857142846</c:v>
                </c:pt>
                <c:pt idx="35">
                  <c:v>8.3073463571428565</c:v>
                </c:pt>
                <c:pt idx="36">
                  <c:v>8.1446830000000023</c:v>
                </c:pt>
                <c:pt idx="37">
                  <c:v>8.0767295714285723</c:v>
                </c:pt>
                <c:pt idx="38">
                  <c:v>7.8575376428571433</c:v>
                </c:pt>
                <c:pt idx="39">
                  <c:v>7.7223289285714296</c:v>
                </c:pt>
                <c:pt idx="40">
                  <c:v>7.5339378571428579</c:v>
                </c:pt>
                <c:pt idx="41">
                  <c:v>7.3748598571428579</c:v>
                </c:pt>
                <c:pt idx="42">
                  <c:v>7.3308762142857136</c:v>
                </c:pt>
                <c:pt idx="43">
                  <c:v>7.2622446428571434</c:v>
                </c:pt>
                <c:pt idx="44">
                  <c:v>7.1847531428571427</c:v>
                </c:pt>
                <c:pt idx="45">
                  <c:v>7.1501050000000008</c:v>
                </c:pt>
                <c:pt idx="46">
                  <c:v>7.017781928571428</c:v>
                </c:pt>
                <c:pt idx="47">
                  <c:v>6.9812722142857142</c:v>
                </c:pt>
                <c:pt idx="48">
                  <c:v>6.9045758571428566</c:v>
                </c:pt>
                <c:pt idx="49">
                  <c:v>6.822647142857142</c:v>
                </c:pt>
                <c:pt idx="50">
                  <c:v>6.7202737857142854</c:v>
                </c:pt>
                <c:pt idx="51">
                  <c:v>6.7163148571428577</c:v>
                </c:pt>
                <c:pt idx="52">
                  <c:v>6.6903144285714289</c:v>
                </c:pt>
                <c:pt idx="53">
                  <c:v>6.644173928571429</c:v>
                </c:pt>
                <c:pt idx="54">
                  <c:v>6.5838588571428573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5.9981217142857144</c:v>
                </c:pt>
                <c:pt idx="58">
                  <c:v>5.9375166428571422</c:v>
                </c:pt>
                <c:pt idx="59">
                  <c:v>5.8696038571428568</c:v>
                </c:pt>
                <c:pt idx="60">
                  <c:v>5.8491380000000008</c:v>
                </c:pt>
                <c:pt idx="61">
                  <c:v>5.7916944285714278</c:v>
                </c:pt>
                <c:pt idx="62">
                  <c:v>5.6910597857142857</c:v>
                </c:pt>
                <c:pt idx="63">
                  <c:v>5.7435593571428569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0.32949614951006057</c:v>
                </c:pt>
                <c:pt idx="1">
                  <c:v>0.11317677696849732</c:v>
                </c:pt>
                <c:pt idx="2">
                  <c:v>6.2340339834251746E-2</c:v>
                </c:pt>
                <c:pt idx="3">
                  <c:v>8.9465568901239689E-2</c:v>
                </c:pt>
                <c:pt idx="4">
                  <c:v>4.3597463587045207E-2</c:v>
                </c:pt>
                <c:pt idx="5">
                  <c:v>7.699122272283114E-2</c:v>
                </c:pt>
                <c:pt idx="6">
                  <c:v>8.6728327663819868E-2</c:v>
                </c:pt>
                <c:pt idx="7">
                  <c:v>0.16876201111038763</c:v>
                </c:pt>
                <c:pt idx="8">
                  <c:v>4.1658933501006773E-2</c:v>
                </c:pt>
                <c:pt idx="9">
                  <c:v>2.630083267130234E-2</c:v>
                </c:pt>
                <c:pt idx="10">
                  <c:v>1.9178630574054875E-2</c:v>
                </c:pt>
                <c:pt idx="11">
                  <c:v>0.13605743734813985</c:v>
                </c:pt>
                <c:pt idx="12">
                  <c:v>3.9616744214437956E-2</c:v>
                </c:pt>
                <c:pt idx="13">
                  <c:v>5.2310577369835014E-2</c:v>
                </c:pt>
                <c:pt idx="14">
                  <c:v>3.2560923865672123E-2</c:v>
                </c:pt>
                <c:pt idx="15">
                  <c:v>0.11969766042295053</c:v>
                </c:pt>
                <c:pt idx="16">
                  <c:v>0.12658426369522788</c:v>
                </c:pt>
                <c:pt idx="17">
                  <c:v>0.12400510884523741</c:v>
                </c:pt>
                <c:pt idx="18">
                  <c:v>0.15283457974479744</c:v>
                </c:pt>
                <c:pt idx="19">
                  <c:v>0.11481910648581574</c:v>
                </c:pt>
                <c:pt idx="20">
                  <c:v>0.1596983413500761</c:v>
                </c:pt>
                <c:pt idx="21">
                  <c:v>0.19322536242634572</c:v>
                </c:pt>
                <c:pt idx="22">
                  <c:v>0.11805646826482695</c:v>
                </c:pt>
                <c:pt idx="23">
                  <c:v>9.5518605427093423E-2</c:v>
                </c:pt>
                <c:pt idx="24">
                  <c:v>0.15140431292027218</c:v>
                </c:pt>
                <c:pt idx="25">
                  <c:v>0.11624165237863653</c:v>
                </c:pt>
                <c:pt idx="26">
                  <c:v>0.17099758991090244</c:v>
                </c:pt>
                <c:pt idx="27">
                  <c:v>0.116971681645234</c:v>
                </c:pt>
                <c:pt idx="28">
                  <c:v>0.15886318359311039</c:v>
                </c:pt>
                <c:pt idx="29">
                  <c:v>0.18890941285992058</c:v>
                </c:pt>
                <c:pt idx="30">
                  <c:v>0.12371869642119264</c:v>
                </c:pt>
                <c:pt idx="31">
                  <c:v>8.8830172859370851E-2</c:v>
                </c:pt>
                <c:pt idx="32">
                  <c:v>0.11974058644020745</c:v>
                </c:pt>
                <c:pt idx="33">
                  <c:v>8.7618437791396081E-2</c:v>
                </c:pt>
                <c:pt idx="34">
                  <c:v>0.17451456046444497</c:v>
                </c:pt>
                <c:pt idx="35">
                  <c:v>0.11232379472095613</c:v>
                </c:pt>
                <c:pt idx="36">
                  <c:v>0.10233840975048999</c:v>
                </c:pt>
                <c:pt idx="37">
                  <c:v>0.23445432615987544</c:v>
                </c:pt>
                <c:pt idx="38">
                  <c:v>7.4037486684158757E-2</c:v>
                </c:pt>
                <c:pt idx="39">
                  <c:v>0.16324507410041525</c:v>
                </c:pt>
                <c:pt idx="40">
                  <c:v>0.12913017588183331</c:v>
                </c:pt>
                <c:pt idx="41">
                  <c:v>0.11375217245012781</c:v>
                </c:pt>
                <c:pt idx="42">
                  <c:v>0.12695726536702104</c:v>
                </c:pt>
                <c:pt idx="43">
                  <c:v>0.14712598651953676</c:v>
                </c:pt>
                <c:pt idx="44">
                  <c:v>0.15911471223293297</c:v>
                </c:pt>
                <c:pt idx="45">
                  <c:v>0.18332028252097318</c:v>
                </c:pt>
                <c:pt idx="46">
                  <c:v>0.16728855009344257</c:v>
                </c:pt>
                <c:pt idx="47">
                  <c:v>0.14087413852760564</c:v>
                </c:pt>
                <c:pt idx="48">
                  <c:v>0.17982512888519928</c:v>
                </c:pt>
                <c:pt idx="49">
                  <c:v>0.17645380487941756</c:v>
                </c:pt>
                <c:pt idx="50">
                  <c:v>0.13862212291550111</c:v>
                </c:pt>
                <c:pt idx="51">
                  <c:v>0.19605434583580789</c:v>
                </c:pt>
                <c:pt idx="52">
                  <c:v>0.20364942578316872</c:v>
                </c:pt>
                <c:pt idx="53">
                  <c:v>0.20208756104132075</c:v>
                </c:pt>
                <c:pt idx="54">
                  <c:v>0.18620188809798915</c:v>
                </c:pt>
                <c:pt idx="55">
                  <c:v>0.25197068205075801</c:v>
                </c:pt>
                <c:pt idx="56">
                  <c:v>0.15716905055299971</c:v>
                </c:pt>
                <c:pt idx="57">
                  <c:v>0.18811283961132422</c:v>
                </c:pt>
                <c:pt idx="58">
                  <c:v>0.19544216246122964</c:v>
                </c:pt>
                <c:pt idx="59">
                  <c:v>0.21063305224450746</c:v>
                </c:pt>
                <c:pt idx="60">
                  <c:v>0.20874145762160301</c:v>
                </c:pt>
                <c:pt idx="61">
                  <c:v>0.19082864253592907</c:v>
                </c:pt>
                <c:pt idx="62">
                  <c:v>0.14191181359773558</c:v>
                </c:pt>
                <c:pt idx="63">
                  <c:v>0.16344440743333594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- 30000 - 0 -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EB-4279-8D06-D66FDBD48F67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- 30000 - 0 -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2.6430460901027273E-2</c:v>
                </c:pt>
                <c:pt idx="1">
                  <c:v>8.4084672575734015E-2</c:v>
                </c:pt>
                <c:pt idx="2">
                  <c:v>0.15132609315383255</c:v>
                </c:pt>
                <c:pt idx="3">
                  <c:v>0.1251862475977443</c:v>
                </c:pt>
                <c:pt idx="4">
                  <c:v>5.2311782789759648E-2</c:v>
                </c:pt>
                <c:pt idx="5">
                  <c:v>0.11451595333156366</c:v>
                </c:pt>
                <c:pt idx="6">
                  <c:v>0.10502332052073032</c:v>
                </c:pt>
                <c:pt idx="7">
                  <c:v>4.0433150671139569E-2</c:v>
                </c:pt>
                <c:pt idx="8">
                  <c:v>0.12018721061179384</c:v>
                </c:pt>
                <c:pt idx="9">
                  <c:v>4.1638546480876781E-2</c:v>
                </c:pt>
                <c:pt idx="10">
                  <c:v>3.1588025880758826E-2</c:v>
                </c:pt>
                <c:pt idx="11">
                  <c:v>0.18642746907749314</c:v>
                </c:pt>
                <c:pt idx="12">
                  <c:v>9.2192704419406871E-2</c:v>
                </c:pt>
                <c:pt idx="13">
                  <c:v>3.5630658029270734E-2</c:v>
                </c:pt>
                <c:pt idx="14">
                  <c:v>3.8957080407071534E-2</c:v>
                </c:pt>
                <c:pt idx="15">
                  <c:v>8.6021446841132582E-2</c:v>
                </c:pt>
                <c:pt idx="16">
                  <c:v>0.22337596301536428</c:v>
                </c:pt>
                <c:pt idx="17">
                  <c:v>0.25698051726774607</c:v>
                </c:pt>
                <c:pt idx="18">
                  <c:v>0.26192367977454201</c:v>
                </c:pt>
                <c:pt idx="19">
                  <c:v>8.410596357452281E-2</c:v>
                </c:pt>
                <c:pt idx="20">
                  <c:v>0.24431581978742234</c:v>
                </c:pt>
                <c:pt idx="21">
                  <c:v>0.17421968563695311</c:v>
                </c:pt>
                <c:pt idx="22">
                  <c:v>0.29478335729643984</c:v>
                </c:pt>
                <c:pt idx="23">
                  <c:v>0.20517200385919931</c:v>
                </c:pt>
                <c:pt idx="24">
                  <c:v>0.16882476695627036</c:v>
                </c:pt>
                <c:pt idx="25">
                  <c:v>0.25673389081303255</c:v>
                </c:pt>
                <c:pt idx="26">
                  <c:v>0.22312494696415958</c:v>
                </c:pt>
                <c:pt idx="27">
                  <c:v>0.37118242092372855</c:v>
                </c:pt>
                <c:pt idx="28">
                  <c:v>0.25005368478229201</c:v>
                </c:pt>
                <c:pt idx="29">
                  <c:v>0.11437479351255218</c:v>
                </c:pt>
                <c:pt idx="30">
                  <c:v>0.34157484673377253</c:v>
                </c:pt>
                <c:pt idx="31">
                  <c:v>0.2849160355891513</c:v>
                </c:pt>
                <c:pt idx="32">
                  <c:v>0.1934618600495725</c:v>
                </c:pt>
                <c:pt idx="33">
                  <c:v>9.2898350750907133E-2</c:v>
                </c:pt>
                <c:pt idx="34">
                  <c:v>0.21991779491928859</c:v>
                </c:pt>
                <c:pt idx="35">
                  <c:v>0.23127471786462031</c:v>
                </c:pt>
                <c:pt idx="36">
                  <c:v>0.10138543338963185</c:v>
                </c:pt>
                <c:pt idx="37">
                  <c:v>0.23106452799804583</c:v>
                </c:pt>
                <c:pt idx="38">
                  <c:v>0.19800490939328383</c:v>
                </c:pt>
                <c:pt idx="39">
                  <c:v>0.19239907535182929</c:v>
                </c:pt>
                <c:pt idx="40">
                  <c:v>0.27819077965353123</c:v>
                </c:pt>
                <c:pt idx="41">
                  <c:v>0.22835389508970522</c:v>
                </c:pt>
                <c:pt idx="42">
                  <c:v>0.2325467203031612</c:v>
                </c:pt>
                <c:pt idx="43">
                  <c:v>0.28743769928317081</c:v>
                </c:pt>
                <c:pt idx="44">
                  <c:v>0.29391177276250952</c:v>
                </c:pt>
                <c:pt idx="45">
                  <c:v>0.28485688195190084</c:v>
                </c:pt>
                <c:pt idx="46">
                  <c:v>0.50144586919602974</c:v>
                </c:pt>
                <c:pt idx="47">
                  <c:v>0.29413154976737882</c:v>
                </c:pt>
                <c:pt idx="48">
                  <c:v>0.50959693345403922</c:v>
                </c:pt>
                <c:pt idx="49">
                  <c:v>0.21396326673202778</c:v>
                </c:pt>
                <c:pt idx="50">
                  <c:v>0.30727620026705288</c:v>
                </c:pt>
                <c:pt idx="51">
                  <c:v>0.2936007508046255</c:v>
                </c:pt>
                <c:pt idx="52">
                  <c:v>0.49943144444193566</c:v>
                </c:pt>
                <c:pt idx="53">
                  <c:v>0.24843261496590896</c:v>
                </c:pt>
                <c:pt idx="54">
                  <c:v>0.3437608637471114</c:v>
                </c:pt>
                <c:pt idx="55">
                  <c:v>0.20949895761363271</c:v>
                </c:pt>
                <c:pt idx="56">
                  <c:v>0.34369538949331341</c:v>
                </c:pt>
                <c:pt idx="57">
                  <c:v>0.34855743749287627</c:v>
                </c:pt>
                <c:pt idx="58">
                  <c:v>0.21421267708182432</c:v>
                </c:pt>
                <c:pt idx="59">
                  <c:v>8.0480628392177289E-2</c:v>
                </c:pt>
                <c:pt idx="60">
                  <c:v>0.2298909929510112</c:v>
                </c:pt>
                <c:pt idx="61">
                  <c:v>9.2578850071492649E-2</c:v>
                </c:pt>
                <c:pt idx="62">
                  <c:v>0.12457640628722427</c:v>
                </c:pt>
                <c:pt idx="63">
                  <c:v>0.2308738875233774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EB-4279-8D06-D66FDBD48F67}"/>
            </c:ext>
          </c:extLst>
        </c:ser>
        <c:ser>
          <c:idx val="20"/>
          <c:order val="20"/>
          <c:tx>
            <c:strRef>
              <c:f>'pivot times'!$V$3:$V$7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times'!$V$8:$V$71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EB-4279-8D06-D66FDBD48F67}"/>
            </c:ext>
          </c:extLst>
        </c:ser>
        <c:ser>
          <c:idx val="21"/>
          <c:order val="21"/>
          <c:tx>
            <c:strRef>
              <c:f>'pivot times'!$W$3:$W$7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times'!$W$8:$W$71</c:f>
              <c:numCache>
                <c:formatCode>General</c:formatCode>
                <c:ptCount val="64"/>
                <c:pt idx="0">
                  <c:v>0.44471985689811461</c:v>
                </c:pt>
                <c:pt idx="1">
                  <c:v>0.31469780912768064</c:v>
                </c:pt>
                <c:pt idx="2">
                  <c:v>0.15885707884320729</c:v>
                </c:pt>
                <c:pt idx="3">
                  <c:v>0.29134446683159426</c:v>
                </c:pt>
                <c:pt idx="4">
                  <c:v>1.436904763557056</c:v>
                </c:pt>
                <c:pt idx="5">
                  <c:v>0.30323497067654692</c:v>
                </c:pt>
                <c:pt idx="6">
                  <c:v>0.35363261309023919</c:v>
                </c:pt>
                <c:pt idx="7">
                  <c:v>0.24001568846170507</c:v>
                </c:pt>
                <c:pt idx="8">
                  <c:v>0.30175103231079176</c:v>
                </c:pt>
                <c:pt idx="9">
                  <c:v>0.26917856517861211</c:v>
                </c:pt>
                <c:pt idx="10">
                  <c:v>0.34125933725752278</c:v>
                </c:pt>
                <c:pt idx="11">
                  <c:v>0.25975281526219363</c:v>
                </c:pt>
                <c:pt idx="12">
                  <c:v>0.253881754323251</c:v>
                </c:pt>
                <c:pt idx="13">
                  <c:v>0.17842787596181425</c:v>
                </c:pt>
                <c:pt idx="14">
                  <c:v>0.14228833881185518</c:v>
                </c:pt>
                <c:pt idx="15">
                  <c:v>0.5958645788536201</c:v>
                </c:pt>
                <c:pt idx="16">
                  <c:v>0.25598479055022028</c:v>
                </c:pt>
                <c:pt idx="17">
                  <c:v>0.2442030815820358</c:v>
                </c:pt>
                <c:pt idx="18">
                  <c:v>0.50408913346334783</c:v>
                </c:pt>
                <c:pt idx="19">
                  <c:v>0.15963856045005614</c:v>
                </c:pt>
                <c:pt idx="20">
                  <c:v>0.66192421852624816</c:v>
                </c:pt>
                <c:pt idx="21">
                  <c:v>0.44444532376588974</c:v>
                </c:pt>
                <c:pt idx="22">
                  <c:v>0.38982004379691815</c:v>
                </c:pt>
                <c:pt idx="23">
                  <c:v>0.28475225219380113</c:v>
                </c:pt>
                <c:pt idx="24">
                  <c:v>0.25731800193844523</c:v>
                </c:pt>
                <c:pt idx="25">
                  <c:v>0.60575913630398925</c:v>
                </c:pt>
                <c:pt idx="26">
                  <c:v>0.55074614401773714</c:v>
                </c:pt>
                <c:pt idx="27">
                  <c:v>0.59498415822755546</c:v>
                </c:pt>
                <c:pt idx="28">
                  <c:v>0.37802892919384318</c:v>
                </c:pt>
                <c:pt idx="29">
                  <c:v>0.50904737166319414</c:v>
                </c:pt>
                <c:pt idx="30">
                  <c:v>0.3771631713614591</c:v>
                </c:pt>
                <c:pt idx="31">
                  <c:v>0.38763541954366487</c:v>
                </c:pt>
                <c:pt idx="32">
                  <c:v>0.2687267046383166</c:v>
                </c:pt>
                <c:pt idx="33">
                  <c:v>0.3579942230790959</c:v>
                </c:pt>
                <c:pt idx="34">
                  <c:v>0.36382259228839176</c:v>
                </c:pt>
                <c:pt idx="35">
                  <c:v>0.39751149100774391</c:v>
                </c:pt>
                <c:pt idx="36">
                  <c:v>0.71148684036583909</c:v>
                </c:pt>
                <c:pt idx="37">
                  <c:v>0.42933326032238084</c:v>
                </c:pt>
                <c:pt idx="38">
                  <c:v>0.26427285989946059</c:v>
                </c:pt>
                <c:pt idx="39">
                  <c:v>0.25138789236207248</c:v>
                </c:pt>
                <c:pt idx="40">
                  <c:v>0.45075393749823689</c:v>
                </c:pt>
                <c:pt idx="41">
                  <c:v>0.22197803551164202</c:v>
                </c:pt>
                <c:pt idx="42">
                  <c:v>0.49298601151009885</c:v>
                </c:pt>
                <c:pt idx="43">
                  <c:v>0.73289712911338389</c:v>
                </c:pt>
                <c:pt idx="44">
                  <c:v>0.10021374398875202</c:v>
                </c:pt>
                <c:pt idx="45">
                  <c:v>0.23515877288641215</c:v>
                </c:pt>
                <c:pt idx="46">
                  <c:v>0.62919702248807419</c:v>
                </c:pt>
                <c:pt idx="47">
                  <c:v>0.39366738768001464</c:v>
                </c:pt>
                <c:pt idx="48">
                  <c:v>0.52511047695714974</c:v>
                </c:pt>
                <c:pt idx="49">
                  <c:v>0.41127797364574925</c:v>
                </c:pt>
                <c:pt idx="50">
                  <c:v>0.41622845274941167</c:v>
                </c:pt>
                <c:pt idx="51">
                  <c:v>0.37617479974043933</c:v>
                </c:pt>
                <c:pt idx="52">
                  <c:v>0.21856721994809819</c:v>
                </c:pt>
                <c:pt idx="53">
                  <c:v>0.48702462126525731</c:v>
                </c:pt>
                <c:pt idx="54">
                  <c:v>0.34296978764292613</c:v>
                </c:pt>
                <c:pt idx="55">
                  <c:v>0.5121357226471821</c:v>
                </c:pt>
                <c:pt idx="56">
                  <c:v>1.183469294990861</c:v>
                </c:pt>
                <c:pt idx="57">
                  <c:v>0.59774334244369665</c:v>
                </c:pt>
                <c:pt idx="58">
                  <c:v>0.5153992778347265</c:v>
                </c:pt>
                <c:pt idx="59">
                  <c:v>0.46603071962762477</c:v>
                </c:pt>
                <c:pt idx="60">
                  <c:v>0.48412131307456846</c:v>
                </c:pt>
                <c:pt idx="61">
                  <c:v>0.86572270638523063</c:v>
                </c:pt>
                <c:pt idx="62">
                  <c:v>0.48307014545069993</c:v>
                </c:pt>
                <c:pt idx="63">
                  <c:v>0.69362453526287715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238.91588933333335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242.60674366666669</c:v>
                </c:pt>
                <c:pt idx="21">
                  <c:v>243.56058266666665</c:v>
                </c:pt>
                <c:pt idx="22">
                  <c:v>244.43962366666668</c:v>
                </c:pt>
                <c:pt idx="23">
                  <c:v>244.49488966666669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242.48035400000001</c:v>
                </c:pt>
                <c:pt idx="31">
                  <c:v>243.19365249999998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240.189741</c:v>
                </c:pt>
                <c:pt idx="38">
                  <c:v>241.43055680000003</c:v>
                </c:pt>
                <c:pt idx="39">
                  <c:v>243.05233179999999</c:v>
                </c:pt>
                <c:pt idx="40">
                  <c:v>243.96742783333332</c:v>
                </c:pt>
                <c:pt idx="41">
                  <c:v>244.63269783333331</c:v>
                </c:pt>
                <c:pt idx="42">
                  <c:v>245.46915850000002</c:v>
                </c:pt>
                <c:pt idx="43">
                  <c:v>246.24761366666667</c:v>
                </c:pt>
                <c:pt idx="44">
                  <c:v>259.22914466666663</c:v>
                </c:pt>
                <c:pt idx="45">
                  <c:v>255.54791783333334</c:v>
                </c:pt>
                <c:pt idx="46">
                  <c:v>252.26469616666668</c:v>
                </c:pt>
                <c:pt idx="47">
                  <c:v>253.56237916666666</c:v>
                </c:pt>
                <c:pt idx="48">
                  <c:v>261.4747426666666</c:v>
                </c:pt>
                <c:pt idx="49">
                  <c:v>254.63413550000004</c:v>
                </c:pt>
                <c:pt idx="50">
                  <c:v>259.10269283333332</c:v>
                </c:pt>
                <c:pt idx="51">
                  <c:v>271.6432896666667</c:v>
                </c:pt>
                <c:pt idx="52">
                  <c:v>260.07245700000004</c:v>
                </c:pt>
                <c:pt idx="53">
                  <c:v>266.62432083333334</c:v>
                </c:pt>
                <c:pt idx="54">
                  <c:v>259.61382350000002</c:v>
                </c:pt>
                <c:pt idx="55">
                  <c:v>261.22576466666669</c:v>
                </c:pt>
                <c:pt idx="56">
                  <c:v>286.44379266666664</c:v>
                </c:pt>
                <c:pt idx="57">
                  <c:v>265.80904683333335</c:v>
                </c:pt>
                <c:pt idx="58">
                  <c:v>286.19791233333331</c:v>
                </c:pt>
                <c:pt idx="59">
                  <c:v>268.38012099999997</c:v>
                </c:pt>
                <c:pt idx="60">
                  <c:v>263.80151383333333</c:v>
                </c:pt>
                <c:pt idx="61">
                  <c:v>294.37999583333334</c:v>
                </c:pt>
                <c:pt idx="62">
                  <c:v>268.78096549999998</c:v>
                </c:pt>
                <c:pt idx="63">
                  <c:v>269.31006216666668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241.99207074999998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231.02931660000004</c:v>
                </c:pt>
                <c:pt idx="5">
                  <c:v>230.52990139999997</c:v>
                </c:pt>
                <c:pt idx="6">
                  <c:v>229.93141539999996</c:v>
                </c:pt>
                <c:pt idx="7">
                  <c:v>230.09433439999998</c:v>
                </c:pt>
                <c:pt idx="8">
                  <c:v>228.35700600000001</c:v>
                </c:pt>
                <c:pt idx="9">
                  <c:v>227.5882684</c:v>
                </c:pt>
                <c:pt idx="10">
                  <c:v>226.95141419999999</c:v>
                </c:pt>
                <c:pt idx="11">
                  <c:v>226.36254050000002</c:v>
                </c:pt>
                <c:pt idx="12">
                  <c:v>226.37342450000003</c:v>
                </c:pt>
                <c:pt idx="13">
                  <c:v>226.25896833333334</c:v>
                </c:pt>
                <c:pt idx="14">
                  <c:v>226.33905849999999</c:v>
                </c:pt>
                <c:pt idx="15">
                  <c:v>226.28677216666668</c:v>
                </c:pt>
                <c:pt idx="16">
                  <c:v>226.17541916666664</c:v>
                </c:pt>
                <c:pt idx="17">
                  <c:v>226.29282666666666</c:v>
                </c:pt>
                <c:pt idx="18">
                  <c:v>226.39713083333334</c:v>
                </c:pt>
                <c:pt idx="19">
                  <c:v>226.5032755</c:v>
                </c:pt>
                <c:pt idx="20">
                  <c:v>226.63828983333337</c:v>
                </c:pt>
                <c:pt idx="21">
                  <c:v>226.64736000000002</c:v>
                </c:pt>
                <c:pt idx="22">
                  <c:v>226.79646933333333</c:v>
                </c:pt>
                <c:pt idx="23">
                  <c:v>226.85916366666666</c:v>
                </c:pt>
                <c:pt idx="24">
                  <c:v>226.88149133333334</c:v>
                </c:pt>
                <c:pt idx="25">
                  <c:v>226.95393983333335</c:v>
                </c:pt>
                <c:pt idx="26">
                  <c:v>226.95645883333336</c:v>
                </c:pt>
                <c:pt idx="27">
                  <c:v>227.00327166666668</c:v>
                </c:pt>
                <c:pt idx="28">
                  <c:v>227.05129899999997</c:v>
                </c:pt>
                <c:pt idx="29">
                  <c:v>227.07735199999999</c:v>
                </c:pt>
                <c:pt idx="30">
                  <c:v>227.22338266666665</c:v>
                </c:pt>
                <c:pt idx="31">
                  <c:v>234.31604033333329</c:v>
                </c:pt>
                <c:pt idx="32">
                  <c:v>239.1409438</c:v>
                </c:pt>
                <c:pt idx="33">
                  <c:v>237.21247650000001</c:v>
                </c:pt>
                <c:pt idx="34">
                  <c:v>233.4081161111111</c:v>
                </c:pt>
                <c:pt idx="35">
                  <c:v>233.90658444444449</c:v>
                </c:pt>
                <c:pt idx="36">
                  <c:v>234.43151177777776</c:v>
                </c:pt>
                <c:pt idx="37">
                  <c:v>234.93898466666667</c:v>
                </c:pt>
                <c:pt idx="38">
                  <c:v>238.92160244444449</c:v>
                </c:pt>
                <c:pt idx="39">
                  <c:v>238.43948811111107</c:v>
                </c:pt>
                <c:pt idx="40">
                  <c:v>238.81499975</c:v>
                </c:pt>
                <c:pt idx="41">
                  <c:v>239.99977037500003</c:v>
                </c:pt>
                <c:pt idx="42">
                  <c:v>241.00963274999998</c:v>
                </c:pt>
                <c:pt idx="43">
                  <c:v>242.42376512500002</c:v>
                </c:pt>
                <c:pt idx="44">
                  <c:v>243.81966075000003</c:v>
                </c:pt>
                <c:pt idx="45">
                  <c:v>245.36521862500001</c:v>
                </c:pt>
                <c:pt idx="46">
                  <c:v>246.72234362500001</c:v>
                </c:pt>
                <c:pt idx="47">
                  <c:v>247.90026850000001</c:v>
                </c:pt>
                <c:pt idx="48">
                  <c:v>249.08614825000004</c:v>
                </c:pt>
                <c:pt idx="49">
                  <c:v>250.82230824999996</c:v>
                </c:pt>
                <c:pt idx="50">
                  <c:v>252.427295125</c:v>
                </c:pt>
                <c:pt idx="51">
                  <c:v>253.63349299999999</c:v>
                </c:pt>
                <c:pt idx="52">
                  <c:v>254.97734550000001</c:v>
                </c:pt>
                <c:pt idx="53">
                  <c:v>256.29684674999999</c:v>
                </c:pt>
                <c:pt idx="54">
                  <c:v>257.71227950000002</c:v>
                </c:pt>
                <c:pt idx="55">
                  <c:v>258.82563125000001</c:v>
                </c:pt>
                <c:pt idx="56">
                  <c:v>260.33153112500003</c:v>
                </c:pt>
                <c:pt idx="57">
                  <c:v>259.12669312500003</c:v>
                </c:pt>
                <c:pt idx="58">
                  <c:v>260.48379699999998</c:v>
                </c:pt>
                <c:pt idx="59">
                  <c:v>261.77984587499998</c:v>
                </c:pt>
                <c:pt idx="60">
                  <c:v>263.125513125</c:v>
                </c:pt>
                <c:pt idx="61">
                  <c:v>263.87653412499998</c:v>
                </c:pt>
                <c:pt idx="62">
                  <c:v>264.63886400000001</c:v>
                </c:pt>
                <c:pt idx="63">
                  <c:v>251.84588562499999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191.97639806666666</c:v>
                </c:pt>
                <c:pt idx="1">
                  <c:v>107.00836806666666</c:v>
                </c:pt>
                <c:pt idx="2">
                  <c:v>74.22605999999999</c:v>
                </c:pt>
                <c:pt idx="3">
                  <c:v>58.923033266666678</c:v>
                </c:pt>
                <c:pt idx="4">
                  <c:v>49.282806000000001</c:v>
                </c:pt>
                <c:pt idx="5">
                  <c:v>43.240172200000003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32.727560133333334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27.615154666666662</c:v>
                </c:pt>
                <c:pt idx="12">
                  <c:v>27.233559333333332</c:v>
                </c:pt>
                <c:pt idx="13">
                  <c:v>26.064264800000004</c:v>
                </c:pt>
                <c:pt idx="14">
                  <c:v>27.957936466666673</c:v>
                </c:pt>
                <c:pt idx="15">
                  <c:v>30.654017133333333</c:v>
                </c:pt>
                <c:pt idx="16">
                  <c:v>29.646154599999992</c:v>
                </c:pt>
                <c:pt idx="17">
                  <c:v>29.1361472</c:v>
                </c:pt>
                <c:pt idx="18">
                  <c:v>28.395312133333331</c:v>
                </c:pt>
                <c:pt idx="19">
                  <c:v>27.656563999999996</c:v>
                </c:pt>
                <c:pt idx="20">
                  <c:v>27.120550733333335</c:v>
                </c:pt>
                <c:pt idx="21">
                  <c:v>26.793312199999999</c:v>
                </c:pt>
                <c:pt idx="22">
                  <c:v>26.126541266666667</c:v>
                </c:pt>
                <c:pt idx="23">
                  <c:v>26.426474133333336</c:v>
                </c:pt>
                <c:pt idx="24">
                  <c:v>25.746910533333335</c:v>
                </c:pt>
                <c:pt idx="25">
                  <c:v>25.691116066666666</c:v>
                </c:pt>
                <c:pt idx="26">
                  <c:v>25.5579286</c:v>
                </c:pt>
                <c:pt idx="27">
                  <c:v>25.260013142857144</c:v>
                </c:pt>
                <c:pt idx="28">
                  <c:v>25.311500357142855</c:v>
                </c:pt>
                <c:pt idx="29">
                  <c:v>23.459589428571427</c:v>
                </c:pt>
                <c:pt idx="30">
                  <c:v>23.604585428571426</c:v>
                </c:pt>
                <c:pt idx="31">
                  <c:v>24.472715285714287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25.179888400000003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25.039823199999997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25.040449800000001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186.54209166666666</c:v>
                </c:pt>
                <c:pt idx="1">
                  <c:v>92.953807416666663</c:v>
                </c:pt>
                <c:pt idx="2">
                  <c:v>61.441858208333336</c:v>
                </c:pt>
                <c:pt idx="3">
                  <c:v>46.906570625000001</c:v>
                </c:pt>
                <c:pt idx="4">
                  <c:v>37.131555291666665</c:v>
                </c:pt>
                <c:pt idx="5">
                  <c:v>31.001791291666663</c:v>
                </c:pt>
                <c:pt idx="6">
                  <c:v>26.786993541666678</c:v>
                </c:pt>
                <c:pt idx="7">
                  <c:v>23.609564956521741</c:v>
                </c:pt>
                <c:pt idx="8">
                  <c:v>20.927363260869562</c:v>
                </c:pt>
                <c:pt idx="9">
                  <c:v>19.0531452173913</c:v>
                </c:pt>
                <c:pt idx="10">
                  <c:v>17.230369043478259</c:v>
                </c:pt>
                <c:pt idx="11">
                  <c:v>15.898126739130433</c:v>
                </c:pt>
                <c:pt idx="12">
                  <c:v>15.870637521739129</c:v>
                </c:pt>
                <c:pt idx="13">
                  <c:v>13.757445260869565</c:v>
                </c:pt>
                <c:pt idx="14">
                  <c:v>12.97124252173913</c:v>
                </c:pt>
                <c:pt idx="15">
                  <c:v>12.328149999999999</c:v>
                </c:pt>
                <c:pt idx="16">
                  <c:v>11.685698913043476</c:v>
                </c:pt>
                <c:pt idx="17">
                  <c:v>11.119783217391305</c:v>
                </c:pt>
                <c:pt idx="18">
                  <c:v>10.798984478260872</c:v>
                </c:pt>
                <c:pt idx="19">
                  <c:v>10.392273772727272</c:v>
                </c:pt>
                <c:pt idx="20">
                  <c:v>10.102179363636365</c:v>
                </c:pt>
                <c:pt idx="21">
                  <c:v>9.3080216363636357</c:v>
                </c:pt>
                <c:pt idx="22">
                  <c:v>9.060190227272729</c:v>
                </c:pt>
                <c:pt idx="23">
                  <c:v>8.7591316363636356</c:v>
                </c:pt>
                <c:pt idx="24">
                  <c:v>8.4049835454545434</c:v>
                </c:pt>
                <c:pt idx="25">
                  <c:v>8.1725642727272731</c:v>
                </c:pt>
                <c:pt idx="26">
                  <c:v>7.8902751818181818</c:v>
                </c:pt>
                <c:pt idx="27">
                  <c:v>7.6442593181818159</c:v>
                </c:pt>
                <c:pt idx="28">
                  <c:v>7.8912270000000007</c:v>
                </c:pt>
                <c:pt idx="29">
                  <c:v>7.2538345909090909</c:v>
                </c:pt>
                <c:pt idx="30">
                  <c:v>7.1072796363636375</c:v>
                </c:pt>
                <c:pt idx="31">
                  <c:v>7.0451463181818204</c:v>
                </c:pt>
                <c:pt idx="32">
                  <c:v>6.8761746923076918</c:v>
                </c:pt>
                <c:pt idx="33">
                  <c:v>7.4353404615384608</c:v>
                </c:pt>
                <c:pt idx="34">
                  <c:v>6.9145132857142864</c:v>
                </c:pt>
                <c:pt idx="35">
                  <c:v>6.5298442142857152</c:v>
                </c:pt>
                <c:pt idx="36">
                  <c:v>6.3552268461538466</c:v>
                </c:pt>
                <c:pt idx="37">
                  <c:v>6.3284918461538471</c:v>
                </c:pt>
                <c:pt idx="38">
                  <c:v>6.2400039285714275</c:v>
                </c:pt>
                <c:pt idx="39">
                  <c:v>6.0045920000000015</c:v>
                </c:pt>
                <c:pt idx="40">
                  <c:v>6.0712682857142868</c:v>
                </c:pt>
                <c:pt idx="41">
                  <c:v>7.1902591428571432</c:v>
                </c:pt>
                <c:pt idx="42">
                  <c:v>5.9336382142857147</c:v>
                </c:pt>
                <c:pt idx="43">
                  <c:v>5.7841858571428579</c:v>
                </c:pt>
                <c:pt idx="44">
                  <c:v>5.7405707857142856</c:v>
                </c:pt>
                <c:pt idx="45">
                  <c:v>5.6974494285714288</c:v>
                </c:pt>
                <c:pt idx="46">
                  <c:v>5.5774134285714299</c:v>
                </c:pt>
                <c:pt idx="47">
                  <c:v>5.6202827142857137</c:v>
                </c:pt>
                <c:pt idx="48">
                  <c:v>5.6602169285714279</c:v>
                </c:pt>
                <c:pt idx="49">
                  <c:v>5.3896227142857143</c:v>
                </c:pt>
                <c:pt idx="50">
                  <c:v>5.5038507857142855</c:v>
                </c:pt>
                <c:pt idx="51">
                  <c:v>5.6035285714285719</c:v>
                </c:pt>
                <c:pt idx="52">
                  <c:v>5.3329474285714289</c:v>
                </c:pt>
                <c:pt idx="53">
                  <c:v>5.2586892857142873</c:v>
                </c:pt>
                <c:pt idx="54">
                  <c:v>5.2850632857142861</c:v>
                </c:pt>
                <c:pt idx="55">
                  <c:v>5.1554500714285707</c:v>
                </c:pt>
                <c:pt idx="56">
                  <c:v>5.1921095714285723</c:v>
                </c:pt>
                <c:pt idx="57">
                  <c:v>4.6441786428571437</c:v>
                </c:pt>
                <c:pt idx="58">
                  <c:v>4.6594870000000004</c:v>
                </c:pt>
                <c:pt idx="59">
                  <c:v>4.6667198571428576</c:v>
                </c:pt>
                <c:pt idx="60">
                  <c:v>4.5314824285714286</c:v>
                </c:pt>
                <c:pt idx="61">
                  <c:v>4.4504349285714291</c:v>
                </c:pt>
                <c:pt idx="62">
                  <c:v>4.4337867142857137</c:v>
                </c:pt>
                <c:pt idx="63">
                  <c:v>4.4507514285714276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255.83323299999998</c:v>
                </c:pt>
                <c:pt idx="3">
                  <c:v>248.15708475</c:v>
                </c:pt>
                <c:pt idx="4">
                  <c:v>247.51800550000002</c:v>
                </c:pt>
                <c:pt idx="5">
                  <c:v>250.38271879999996</c:v>
                </c:pt>
                <c:pt idx="6">
                  <c:v>254.43759879999999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253.06247359999998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264.74894466666666</c:v>
                </c:pt>
                <c:pt idx="15">
                  <c:v>257.62389783333333</c:v>
                </c:pt>
                <c:pt idx="16">
                  <c:v>272.89186850000004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260.09195233333332</c:v>
                </c:pt>
                <c:pt idx="20">
                  <c:v>257.6053895</c:v>
                </c:pt>
                <c:pt idx="21">
                  <c:v>258.58006899999998</c:v>
                </c:pt>
                <c:pt idx="22">
                  <c:v>281.85817800000001</c:v>
                </c:pt>
                <c:pt idx="23">
                  <c:v>254.68807516666666</c:v>
                </c:pt>
                <c:pt idx="24">
                  <c:v>255.57994799999997</c:v>
                </c:pt>
                <c:pt idx="25">
                  <c:v>263.28551283333337</c:v>
                </c:pt>
                <c:pt idx="26">
                  <c:v>271.79864349999997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288.37537366666669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287.84322300000002</c:v>
                </c:pt>
                <c:pt idx="40">
                  <c:v>261.85362359999999</c:v>
                </c:pt>
                <c:pt idx="41">
                  <c:v>266.62310420000006</c:v>
                </c:pt>
                <c:pt idx="42">
                  <c:v>270.86872183333332</c:v>
                </c:pt>
                <c:pt idx="43">
                  <c:v>267.22777550000001</c:v>
                </c:pt>
                <c:pt idx="44">
                  <c:v>276.18124216666666</c:v>
                </c:pt>
                <c:pt idx="45">
                  <c:v>278.07988433333338</c:v>
                </c:pt>
                <c:pt idx="46">
                  <c:v>278.47966050000002</c:v>
                </c:pt>
                <c:pt idx="47">
                  <c:v>275.05253899999997</c:v>
                </c:pt>
                <c:pt idx="48">
                  <c:v>280.15008899999998</c:v>
                </c:pt>
                <c:pt idx="49">
                  <c:v>285.39047166666666</c:v>
                </c:pt>
                <c:pt idx="50">
                  <c:v>279.09090383333336</c:v>
                </c:pt>
                <c:pt idx="51">
                  <c:v>286.84523359999997</c:v>
                </c:pt>
                <c:pt idx="52">
                  <c:v>338.54166659999999</c:v>
                </c:pt>
                <c:pt idx="53">
                  <c:v>280.74299360000003</c:v>
                </c:pt>
                <c:pt idx="54">
                  <c:v>303.45067160000002</c:v>
                </c:pt>
                <c:pt idx="55">
                  <c:v>283.21111639999998</c:v>
                </c:pt>
                <c:pt idx="56">
                  <c:v>331.4958484</c:v>
                </c:pt>
                <c:pt idx="57">
                  <c:v>278.36136520000002</c:v>
                </c:pt>
                <c:pt idx="58">
                  <c:v>278.69626200000005</c:v>
                </c:pt>
                <c:pt idx="59">
                  <c:v>321.85731040000002</c:v>
                </c:pt>
                <c:pt idx="60">
                  <c:v>285.24711780000001</c:v>
                </c:pt>
                <c:pt idx="61">
                  <c:v>281.050635</c:v>
                </c:pt>
                <c:pt idx="62">
                  <c:v>318.68362400000001</c:v>
                </c:pt>
                <c:pt idx="63">
                  <c:v>344.88008819999999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235.64413500000001</c:v>
                </c:pt>
                <c:pt idx="1">
                  <c:v>237.76882850000001</c:v>
                </c:pt>
                <c:pt idx="2">
                  <c:v>236.4038757142857</c:v>
                </c:pt>
                <c:pt idx="3">
                  <c:v>235.68481742857142</c:v>
                </c:pt>
                <c:pt idx="4">
                  <c:v>236.48793600000002</c:v>
                </c:pt>
                <c:pt idx="5">
                  <c:v>238.09770714285716</c:v>
                </c:pt>
                <c:pt idx="6">
                  <c:v>235.96449000000004</c:v>
                </c:pt>
                <c:pt idx="7">
                  <c:v>237.57997857142854</c:v>
                </c:pt>
                <c:pt idx="8">
                  <c:v>236.85066071428574</c:v>
                </c:pt>
                <c:pt idx="9">
                  <c:v>236.69981342857142</c:v>
                </c:pt>
                <c:pt idx="10">
                  <c:v>233.40595157142857</c:v>
                </c:pt>
                <c:pt idx="11">
                  <c:v>236.77150257142858</c:v>
                </c:pt>
                <c:pt idx="12">
                  <c:v>238.0519914285714</c:v>
                </c:pt>
                <c:pt idx="13">
                  <c:v>236.60473042857146</c:v>
                </c:pt>
                <c:pt idx="14">
                  <c:v>232.02545014285715</c:v>
                </c:pt>
                <c:pt idx="15">
                  <c:v>235.10298128571429</c:v>
                </c:pt>
                <c:pt idx="16">
                  <c:v>235.07831899999996</c:v>
                </c:pt>
                <c:pt idx="17">
                  <c:v>238.03689771428571</c:v>
                </c:pt>
                <c:pt idx="18">
                  <c:v>238.13412285714281</c:v>
                </c:pt>
                <c:pt idx="19">
                  <c:v>233.75301171428572</c:v>
                </c:pt>
                <c:pt idx="20">
                  <c:v>237.04523728571431</c:v>
                </c:pt>
                <c:pt idx="21">
                  <c:v>234.20987785714283</c:v>
                </c:pt>
                <c:pt idx="22">
                  <c:v>237.07228785714287</c:v>
                </c:pt>
                <c:pt idx="23">
                  <c:v>237.89930371428571</c:v>
                </c:pt>
                <c:pt idx="24">
                  <c:v>236.03428628571427</c:v>
                </c:pt>
                <c:pt idx="25">
                  <c:v>239.28865514285712</c:v>
                </c:pt>
                <c:pt idx="26">
                  <c:v>234.84960300000003</c:v>
                </c:pt>
                <c:pt idx="27">
                  <c:v>236.65154899999996</c:v>
                </c:pt>
                <c:pt idx="28">
                  <c:v>237.74156857142859</c:v>
                </c:pt>
                <c:pt idx="29">
                  <c:v>233.83410620000001</c:v>
                </c:pt>
                <c:pt idx="30">
                  <c:v>236.19315925000001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236.93559299999998</c:v>
                </c:pt>
                <c:pt idx="34">
                  <c:v>239.53129749999999</c:v>
                </c:pt>
                <c:pt idx="35">
                  <c:v>238.158208</c:v>
                </c:pt>
                <c:pt idx="36">
                  <c:v>237.756692875</c:v>
                </c:pt>
                <c:pt idx="37">
                  <c:v>238.01451799999998</c:v>
                </c:pt>
                <c:pt idx="38">
                  <c:v>240.01755633333335</c:v>
                </c:pt>
                <c:pt idx="39">
                  <c:v>239.47870833333334</c:v>
                </c:pt>
                <c:pt idx="40">
                  <c:v>245.60489075000001</c:v>
                </c:pt>
                <c:pt idx="41">
                  <c:v>249.68665312500002</c:v>
                </c:pt>
                <c:pt idx="42">
                  <c:v>248.56237362500002</c:v>
                </c:pt>
                <c:pt idx="43">
                  <c:v>248.65352250000004</c:v>
                </c:pt>
                <c:pt idx="44">
                  <c:v>251.67066825000003</c:v>
                </c:pt>
                <c:pt idx="45">
                  <c:v>251.94903374999996</c:v>
                </c:pt>
                <c:pt idx="46">
                  <c:v>255.24244162500003</c:v>
                </c:pt>
                <c:pt idx="47">
                  <c:v>255.716565</c:v>
                </c:pt>
                <c:pt idx="48">
                  <c:v>255.98938912499997</c:v>
                </c:pt>
                <c:pt idx="49">
                  <c:v>262.06385899999998</c:v>
                </c:pt>
                <c:pt idx="50">
                  <c:v>261.45135487499999</c:v>
                </c:pt>
                <c:pt idx="51">
                  <c:v>258.42340124999998</c:v>
                </c:pt>
                <c:pt idx="52">
                  <c:v>264.36315424999998</c:v>
                </c:pt>
                <c:pt idx="53">
                  <c:v>264.18259012499999</c:v>
                </c:pt>
                <c:pt idx="54">
                  <c:v>263.73357950000002</c:v>
                </c:pt>
                <c:pt idx="55">
                  <c:v>264.282528125</c:v>
                </c:pt>
                <c:pt idx="56">
                  <c:v>266.38115587499999</c:v>
                </c:pt>
                <c:pt idx="57">
                  <c:v>264.51491924999999</c:v>
                </c:pt>
                <c:pt idx="58">
                  <c:v>269.40287437500001</c:v>
                </c:pt>
                <c:pt idx="59">
                  <c:v>269.21007312500001</c:v>
                </c:pt>
                <c:pt idx="60">
                  <c:v>270.54589700000002</c:v>
                </c:pt>
                <c:pt idx="61">
                  <c:v>273.42776025000006</c:v>
                </c:pt>
                <c:pt idx="62">
                  <c:v>274.07997037500002</c:v>
                </c:pt>
                <c:pt idx="63">
                  <c:v>268.45878349999998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262.84056227272725</c:v>
                </c:pt>
                <c:pt idx="1">
                  <c:v>143.37170909090909</c:v>
                </c:pt>
                <c:pt idx="2">
                  <c:v>98.141300181818181</c:v>
                </c:pt>
                <c:pt idx="3">
                  <c:v>76.960016909090896</c:v>
                </c:pt>
                <c:pt idx="4">
                  <c:v>64.105800181818182</c:v>
                </c:pt>
                <c:pt idx="5">
                  <c:v>55.111271090909092</c:v>
                </c:pt>
                <c:pt idx="6">
                  <c:v>49.100004818181816</c:v>
                </c:pt>
                <c:pt idx="7">
                  <c:v>44.6600389090909</c:v>
                </c:pt>
                <c:pt idx="8">
                  <c:v>40.784883090909098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32.661107999999999</c:v>
                </c:pt>
                <c:pt idx="13">
                  <c:v>31.130062636363633</c:v>
                </c:pt>
                <c:pt idx="14">
                  <c:v>31.583262363636365</c:v>
                </c:pt>
                <c:pt idx="15">
                  <c:v>37.986182636363644</c:v>
                </c:pt>
                <c:pt idx="16">
                  <c:v>36.482004272727266</c:v>
                </c:pt>
                <c:pt idx="17">
                  <c:v>35.415514181818182</c:v>
                </c:pt>
                <c:pt idx="18">
                  <c:v>34.633298818181814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30.852577636363637</c:v>
                </c:pt>
                <c:pt idx="23">
                  <c:v>29.907702363636364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28.312944454545459</c:v>
                </c:pt>
                <c:pt idx="27">
                  <c:v>28.303809363636365</c:v>
                </c:pt>
                <c:pt idx="28">
                  <c:v>27.530865545454539</c:v>
                </c:pt>
                <c:pt idx="29">
                  <c:v>27.182831272727274</c:v>
                </c:pt>
                <c:pt idx="30">
                  <c:v>27.372491545454544</c:v>
                </c:pt>
                <c:pt idx="31">
                  <c:v>28.555880818181819</c:v>
                </c:pt>
                <c:pt idx="32">
                  <c:v>29.511930600000007</c:v>
                </c:pt>
                <c:pt idx="33">
                  <c:v>29.751806400000003</c:v>
                </c:pt>
                <c:pt idx="34">
                  <c:v>28.694946199999997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27.578900800000003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27.005970000000001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28.085860000000004</c:v>
                </c:pt>
                <c:pt idx="50">
                  <c:v>27.633323600000001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20.854868600000003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257.38653288461535</c:v>
                </c:pt>
                <c:pt idx="1">
                  <c:v>127.95561930769227</c:v>
                </c:pt>
                <c:pt idx="2">
                  <c:v>84.849168230769251</c:v>
                </c:pt>
                <c:pt idx="3">
                  <c:v>63.869455692307717</c:v>
                </c:pt>
                <c:pt idx="4">
                  <c:v>51.310618769230764</c:v>
                </c:pt>
                <c:pt idx="5">
                  <c:v>42.800457730769224</c:v>
                </c:pt>
                <c:pt idx="6">
                  <c:v>36.790685423076916</c:v>
                </c:pt>
                <c:pt idx="7">
                  <c:v>32.351851115384619</c:v>
                </c:pt>
                <c:pt idx="8">
                  <c:v>28.694976346153847</c:v>
                </c:pt>
                <c:pt idx="9">
                  <c:v>25.873521692307698</c:v>
                </c:pt>
                <c:pt idx="10">
                  <c:v>23.587429615384615</c:v>
                </c:pt>
                <c:pt idx="11">
                  <c:v>21.73824484615384</c:v>
                </c:pt>
                <c:pt idx="12">
                  <c:v>20.124444192307692</c:v>
                </c:pt>
                <c:pt idx="13">
                  <c:v>18.780608192307689</c:v>
                </c:pt>
                <c:pt idx="14">
                  <c:v>17.603367192307694</c:v>
                </c:pt>
                <c:pt idx="15">
                  <c:v>16.738323999999999</c:v>
                </c:pt>
                <c:pt idx="16">
                  <c:v>15.859912115384617</c:v>
                </c:pt>
                <c:pt idx="17">
                  <c:v>14.982954076923075</c:v>
                </c:pt>
                <c:pt idx="18">
                  <c:v>14.32700723076923</c:v>
                </c:pt>
                <c:pt idx="19">
                  <c:v>13.651308038461538</c:v>
                </c:pt>
                <c:pt idx="20">
                  <c:v>13.096389884615384</c:v>
                </c:pt>
                <c:pt idx="21">
                  <c:v>12.596708</c:v>
                </c:pt>
                <c:pt idx="22">
                  <c:v>12.094215730769228</c:v>
                </c:pt>
                <c:pt idx="23">
                  <c:v>11.641527653846152</c:v>
                </c:pt>
                <c:pt idx="24">
                  <c:v>11.295174653846153</c:v>
                </c:pt>
                <c:pt idx="25">
                  <c:v>10.863405653846154</c:v>
                </c:pt>
                <c:pt idx="26">
                  <c:v>10.583970884615384</c:v>
                </c:pt>
                <c:pt idx="27">
                  <c:v>10.197996769230771</c:v>
                </c:pt>
                <c:pt idx="28">
                  <c:v>9.939610807692306</c:v>
                </c:pt>
                <c:pt idx="29">
                  <c:v>9.6491385769230806</c:v>
                </c:pt>
                <c:pt idx="30">
                  <c:v>9.3816031153846158</c:v>
                </c:pt>
                <c:pt idx="31">
                  <c:v>9.2237927692307711</c:v>
                </c:pt>
                <c:pt idx="32">
                  <c:v>8.9984457142857153</c:v>
                </c:pt>
                <c:pt idx="33">
                  <c:v>8.7037087857142872</c:v>
                </c:pt>
                <c:pt idx="34">
                  <c:v>8.5364762857142846</c:v>
                </c:pt>
                <c:pt idx="35">
                  <c:v>8.3073463571428565</c:v>
                </c:pt>
                <c:pt idx="36">
                  <c:v>8.1446830000000023</c:v>
                </c:pt>
                <c:pt idx="37">
                  <c:v>8.0767295714285723</c:v>
                </c:pt>
                <c:pt idx="38">
                  <c:v>7.8575376428571433</c:v>
                </c:pt>
                <c:pt idx="39">
                  <c:v>7.7223289285714296</c:v>
                </c:pt>
                <c:pt idx="40">
                  <c:v>7.5339378571428579</c:v>
                </c:pt>
                <c:pt idx="41">
                  <c:v>7.3748598571428579</c:v>
                </c:pt>
                <c:pt idx="42">
                  <c:v>7.3308762142857136</c:v>
                </c:pt>
                <c:pt idx="43">
                  <c:v>7.2622446428571434</c:v>
                </c:pt>
                <c:pt idx="44">
                  <c:v>7.1847531428571427</c:v>
                </c:pt>
                <c:pt idx="45">
                  <c:v>7.1501050000000008</c:v>
                </c:pt>
                <c:pt idx="46">
                  <c:v>7.017781928571428</c:v>
                </c:pt>
                <c:pt idx="47">
                  <c:v>6.9812722142857142</c:v>
                </c:pt>
                <c:pt idx="48">
                  <c:v>6.9045758571428566</c:v>
                </c:pt>
                <c:pt idx="49">
                  <c:v>6.822647142857142</c:v>
                </c:pt>
                <c:pt idx="50">
                  <c:v>6.7202737857142854</c:v>
                </c:pt>
                <c:pt idx="51">
                  <c:v>6.7163148571428577</c:v>
                </c:pt>
                <c:pt idx="52">
                  <c:v>6.6903144285714289</c:v>
                </c:pt>
                <c:pt idx="53">
                  <c:v>6.644173928571429</c:v>
                </c:pt>
                <c:pt idx="54">
                  <c:v>6.5838588571428573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5.9981217142857144</c:v>
                </c:pt>
                <c:pt idx="58">
                  <c:v>5.9375166428571422</c:v>
                </c:pt>
                <c:pt idx="59">
                  <c:v>5.8696038571428568</c:v>
                </c:pt>
                <c:pt idx="60">
                  <c:v>5.8491380000000008</c:v>
                </c:pt>
                <c:pt idx="61">
                  <c:v>5.7916944285714278</c:v>
                </c:pt>
                <c:pt idx="62">
                  <c:v>5.6910597857142857</c:v>
                </c:pt>
                <c:pt idx="63">
                  <c:v>5.7435593571428569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E0-4094-A93A-887A35E23EA7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E0-4094-A93A-887A35E23EA7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E0-4094-A93A-887A35E23EA7}"/>
            </c:ext>
          </c:extLst>
        </c:ser>
        <c:ser>
          <c:idx val="10"/>
          <c:order val="10"/>
          <c:tx>
            <c:strRef>
              <c:f>'pivot calc'!$L$4:$L$7</c:f>
              <c:strCache>
                <c:ptCount val="1"/>
                <c:pt idx="0">
                  <c:v>i - 50000 - 0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calc'!$L$8:$L$71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438150</xdr:colOff>
      <xdr:row>2</xdr:row>
      <xdr:rowOff>9525</xdr:rowOff>
    </xdr:from>
    <xdr:to>
      <xdr:col>39</xdr:col>
      <xdr:colOff>333375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781050</xdr:colOff>
      <xdr:row>1</xdr:row>
      <xdr:rowOff>161924</xdr:rowOff>
    </xdr:from>
    <xdr:to>
      <xdr:col>42</xdr:col>
      <xdr:colOff>190500</xdr:colOff>
      <xdr:row>49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581576736113" createdVersion="8" refreshedVersion="8" minRefreshableVersion="3" recordCount="8852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50000" count="5">
        <n v="10000"/>
        <n v="1000"/>
        <n v="100"/>
        <n v="300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477.036407"/>
    </cacheField>
    <cacheField name="t_io_accumulator_average" numFmtId="0">
      <sharedItems containsSemiMixedTypes="0" containsString="0" containsNumber="1" minValue="0" maxValue="14.790454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000000002" maxValue="344.88008819999999" count="577">
        <n v="3.4385683999999999"/>
        <n v="1.9700338000000002"/>
        <n v="1.9406254000000001"/>
        <n v="1.5664893999999998"/>
        <n v="1.4988050000000002"/>
        <n v="1.4457850000000001"/>
        <n v="1.407572"/>
        <n v="1.3953887999999999"/>
        <n v="1.3836285999999998"/>
        <n v="1.3677759999999999"/>
        <n v="1.3609943999999998"/>
        <n v="1.3572842000000001"/>
        <n v="1.3692688"/>
        <n v="1.3647567999999999"/>
        <n v="1.3514324000000002"/>
        <n v="1.3701642000000001"/>
        <n v="1.3659116"/>
        <n v="1.385859"/>
        <n v="1.3954777999999999"/>
        <n v="1.3702748"/>
        <n v="1.4418131999999999"/>
        <n v="1.3926908"/>
        <n v="1.4424054000000002"/>
        <n v="3.4683098000000001"/>
        <n v="1.4170231999999998"/>
        <n v="1.4153328000000001"/>
        <n v="1.4387745999999999"/>
        <n v="5.6686209999999999"/>
        <n v="1.4513818000000001"/>
        <n v="62.1702814"/>
        <n v="1.4879520000000002"/>
        <n v="1.4919582"/>
        <n v="1.5200165999999999"/>
        <n v="1.4701122000000002"/>
        <n v="1.5460486"/>
        <n v="2.9156059999999999"/>
        <n v="1.5050421999999997"/>
        <n v="1.5310216000000001"/>
        <n v="1.6020316000000001"/>
        <n v="1.5592615999999999"/>
        <n v="1.6434785999999999"/>
        <n v="17.377913200000002"/>
        <n v="1.5794250000000001"/>
        <n v="2.9826762000000002"/>
        <n v="1.5686882"/>
        <n v="1.695457"/>
        <n v="3.1040900000000002"/>
        <n v="3.3395464000000006"/>
        <n v="9.4954938000000002"/>
        <n v="1.7505656000000003"/>
        <n v="1.7757187999999999"/>
        <n v="1.8381143999999998"/>
        <n v="1.8412011999999998"/>
        <n v="1.8011392000000002"/>
        <n v="1.8989406000000002"/>
        <n v="1.8680858"/>
        <n v="2.9813141999999999"/>
        <n v="2.8846259999999999"/>
        <n v="1.430677"/>
        <n v="1.4176936"/>
        <n v="1.4400452000000001"/>
        <n v="1.5861912"/>
        <n v="1.4011672000000002"/>
        <n v="1.396884"/>
        <e v="#N/A"/>
        <n v="186.54209166666666"/>
        <n v="92.953807416666663"/>
        <n v="61.441858208333336"/>
        <n v="46.906570625000001"/>
        <n v="37.131555291666665"/>
        <n v="31.001791291666663"/>
        <n v="26.786993541666678"/>
        <n v="23.609564956521741"/>
        <n v="20.927363260869562"/>
        <n v="19.0531452173913"/>
        <n v="17.230369043478259"/>
        <n v="15.898126739130433"/>
        <n v="15.870637521739129"/>
        <n v="13.757445260869565"/>
        <n v="12.97124252173913"/>
        <n v="12.328149999999999"/>
        <n v="11.685698913043476"/>
        <n v="11.119783217391305"/>
        <n v="10.798984478260872"/>
        <n v="10.392273772727272"/>
        <n v="10.102179363636365"/>
        <n v="9.3080216363636357"/>
        <n v="9.060190227272729"/>
        <n v="8.7591316363636356"/>
        <n v="8.4049835454545434"/>
        <n v="8.1725642727272731"/>
        <n v="7.8902751818181818"/>
        <n v="7.6442593181818159"/>
        <n v="7.8912270000000007"/>
        <n v="7.2538345909090909"/>
        <n v="7.1072796363636375"/>
        <n v="7.0451463181818204"/>
        <n v="6.8761746923076918"/>
        <n v="7.4353404615384608"/>
        <n v="6.9145132857142864"/>
        <n v="6.5298442142857152"/>
        <n v="6.2400039285714275"/>
        <n v="6.0045920000000015"/>
        <n v="6.0712682857142868"/>
        <n v="7.1902591428571432"/>
        <n v="5.9336382142857147"/>
        <n v="5.7841858571428579"/>
        <n v="5.7405707857142856"/>
        <n v="5.6974494285714288"/>
        <n v="5.5774134285714299"/>
        <n v="5.6202827142857137"/>
        <n v="5.6602169285714279"/>
        <n v="5.3896227142857143"/>
        <n v="5.5038507857142855"/>
        <n v="5.6035285714285719"/>
        <n v="5.3329474285714289"/>
        <n v="5.2586892857142873"/>
        <n v="5.2850632857142861"/>
        <n v="5.1554500714285707"/>
        <n v="5.1921095714285723"/>
        <n v="4.6441786428571437"/>
        <n v="4.6594870000000004"/>
        <n v="4.6667198571428576"/>
        <n v="4.5314824285714286"/>
        <n v="4.4504349285714291"/>
        <n v="4.4337867142857137"/>
        <n v="4.4507514285714276"/>
        <n v="6.3552268461538466"/>
        <n v="6.3284918461538471"/>
        <n v="191.97639806666666"/>
        <n v="107.00836806666666"/>
        <n v="74.22605999999999"/>
        <n v="58.923033266666678"/>
        <n v="49.282806000000001"/>
        <n v="43.240172200000003"/>
        <n v="38.721189333333335"/>
        <n v="35.285584399999998"/>
        <n v="32.727560133333334"/>
        <n v="30.412464799999999"/>
        <n v="28.982091466666663"/>
        <n v="27.615154666666662"/>
        <n v="27.233559333333332"/>
        <n v="26.064264800000004"/>
        <n v="27.957936466666673"/>
        <n v="30.654017133333333"/>
        <n v="29.646154599999992"/>
        <n v="29.1361472"/>
        <n v="28.395312133333331"/>
        <n v="27.656563999999996"/>
        <n v="27.120550733333335"/>
        <n v="26.793312199999999"/>
        <n v="26.126541266666667"/>
        <n v="26.426474133333336"/>
        <n v="25.746910533333335"/>
        <n v="25.691116066666666"/>
        <n v="25.5579286"/>
        <n v="25.260013142857144"/>
        <n v="25.311500357142855"/>
        <n v="23.459589428571427"/>
        <n v="23.604585428571426"/>
        <n v="24.472715285714287"/>
        <n v="26.295595000000002"/>
        <n v="26.701664000000001"/>
        <n v="26.373579599999999"/>
        <n v="25.940703599999999"/>
        <n v="26.002432799999998"/>
        <n v="25.195611599999999"/>
        <n v="25.440655"/>
        <n v="25.1045528"/>
        <n v="25.383420600000001"/>
        <n v="25.179888400000003"/>
        <n v="25.0852146"/>
        <n v="24.716263999999999"/>
        <n v="24.868521999999999"/>
        <n v="25.039823199999997"/>
        <n v="25.374945599999997"/>
        <n v="25.564371599999998"/>
        <n v="25.009585399999999"/>
        <n v="25.1265894"/>
        <n v="25.864676199999998"/>
        <n v="25.054064599999997"/>
        <n v="25.835574999999999"/>
        <n v="25.278196399999999"/>
        <n v="24.927188000000001"/>
        <n v="25.6209408"/>
        <n v="25.4343346"/>
        <n v="24.585282799999998"/>
        <n v="25.040449800000001"/>
        <n v="25.673060600000003"/>
        <n v="24.641291200000001"/>
        <n v="22.249456400000003"/>
        <n v="21.4372434"/>
        <n v="21.528800800000003"/>
        <n v="241.99207074999998"/>
        <n v="234.8893612"/>
        <n v="232.25537199999999"/>
        <n v="231.73192359999999"/>
        <n v="231.02931660000004"/>
        <n v="230.52990139999997"/>
        <n v="229.93141539999996"/>
        <n v="230.09433439999998"/>
        <n v="228.35700600000001"/>
        <n v="227.5882684"/>
        <n v="226.95141419999999"/>
        <n v="226.36254050000002"/>
        <n v="226.37342450000003"/>
        <n v="226.25896833333334"/>
        <n v="226.33905849999999"/>
        <n v="226.28677216666668"/>
        <n v="226.17541916666664"/>
        <n v="226.29282666666666"/>
        <n v="226.39713083333334"/>
        <n v="226.5032755"/>
        <n v="226.63828983333337"/>
        <n v="226.64736000000002"/>
        <n v="226.79646933333333"/>
        <n v="226.85916366666666"/>
        <n v="226.88149133333334"/>
        <n v="226.95393983333335"/>
        <n v="226.95645883333336"/>
        <n v="227.00327166666668"/>
        <n v="227.05129899999997"/>
        <n v="227.07735199999999"/>
        <n v="227.22338266666665"/>
        <n v="235.64413500000001"/>
        <n v="237.76882850000001"/>
        <n v="236.4038757142857"/>
        <n v="235.68481742857142"/>
        <n v="236.48793600000002"/>
        <n v="238.09770714285716"/>
        <n v="235.96449000000004"/>
        <n v="237.57997857142854"/>
        <n v="236.85066071428574"/>
        <n v="236.69981342857142"/>
        <n v="233.40595157142857"/>
        <n v="236.77150257142858"/>
        <n v="238.0519914285714"/>
        <n v="236.60473042857146"/>
        <n v="232.02545014285715"/>
        <n v="235.10298128571429"/>
        <n v="235.07831899999996"/>
        <n v="238.03689771428571"/>
        <n v="238.13412285714281"/>
        <n v="233.75301171428572"/>
        <n v="237.04523728571431"/>
        <n v="234.20987785714283"/>
        <n v="237.07228785714287"/>
        <n v="237.89930371428571"/>
        <n v="236.03428628571427"/>
        <n v="239.28865514285712"/>
        <n v="234.84960300000003"/>
        <n v="236.65154899999996"/>
        <n v="237.74156857142859"/>
        <n v="257.38653288461535"/>
        <n v="127.95561930769227"/>
        <n v="84.849168230769251"/>
        <n v="63.869455692307717"/>
        <n v="51.310618769230764"/>
        <n v="42.800457730769224"/>
        <n v="36.790685423076916"/>
        <n v="32.351851115384619"/>
        <n v="28.694976346153847"/>
        <n v="25.873521692307698"/>
        <n v="23.587429615384615"/>
        <n v="21.73824484615384"/>
        <n v="20.124444192307692"/>
        <n v="18.780608192307689"/>
        <n v="17.603367192307694"/>
        <n v="16.738323999999999"/>
        <n v="15.859912115384617"/>
        <n v="14.982954076923075"/>
        <n v="14.32700723076923"/>
        <n v="13.651308038461538"/>
        <n v="13.096389884615384"/>
        <n v="12.596708"/>
        <n v="12.094215730769228"/>
        <n v="11.641527653846152"/>
        <n v="11.295174653846153"/>
        <n v="10.863405653846154"/>
        <n v="10.583970884615384"/>
        <n v="10.197996769230771"/>
        <n v="9.939610807692306"/>
        <n v="9.6491385769230806"/>
        <n v="9.3816031153846158"/>
        <n v="9.2237927692307711"/>
        <n v="8.9984457142857153"/>
        <n v="8.7037087857142872"/>
        <n v="8.5364762857142846"/>
        <n v="8.3073463571428565"/>
        <n v="8.1446830000000023"/>
        <n v="8.0767295714285723"/>
        <n v="7.8575376428571433"/>
        <n v="7.7223289285714296"/>
        <n v="7.5339378571428579"/>
        <n v="7.3748598571428579"/>
        <n v="7.3308762142857136"/>
        <n v="7.2622446428571434"/>
        <n v="7.1847531428571427"/>
        <n v="7.1501050000000008"/>
        <n v="7.017781928571428"/>
        <n v="6.9812722142857142"/>
        <n v="6.9045758571428566"/>
        <n v="6.822647142857142"/>
        <n v="6.7202737857142854"/>
        <n v="6.7163148571428577"/>
        <n v="6.6903144285714289"/>
        <n v="6.644173928571429"/>
        <n v="6.5838588571428573"/>
        <n v="6.6360941428571421"/>
        <n v="6.5243192142857138"/>
        <n v="5.9981217142857144"/>
        <n v="5.9375166428571422"/>
        <n v="5.8696038571428568"/>
        <n v="5.8491380000000008"/>
        <n v="5.7916944285714278"/>
        <n v="5.6910597857142857"/>
        <n v="5.7435593571428569"/>
        <n v="251.84588562499999"/>
        <n v="264.63886400000001"/>
        <n v="263.87653412499998"/>
        <n v="263.125513125"/>
        <n v="261.77984587499998"/>
        <n v="260.48379699999998"/>
        <n v="259.12669312500003"/>
        <n v="260.33153112500003"/>
        <n v="258.82563125000001"/>
        <n v="257.71227950000002"/>
        <n v="256.29684674999999"/>
        <n v="254.97734550000001"/>
        <n v="253.63349299999999"/>
        <n v="252.427295125"/>
        <n v="250.82230824999996"/>
        <n v="249.08614825000004"/>
        <n v="247.90026850000001"/>
        <n v="246.72234362500001"/>
        <n v="245.36521862500001"/>
        <n v="243.81966075000003"/>
        <n v="242.42376512500002"/>
        <n v="241.00963274999998"/>
        <n v="239.99977037500003"/>
        <n v="238.81499975"/>
        <n v="238.43948811111107"/>
        <n v="238.92160244444449"/>
        <n v="268.45878349999998"/>
        <n v="274.07997037500002"/>
        <n v="273.42776025000006"/>
        <n v="270.54589700000002"/>
        <n v="269.21007312500001"/>
        <n v="269.40287437500001"/>
        <n v="264.51491924999999"/>
        <n v="266.38115587499999"/>
        <n v="264.282528125"/>
        <n v="263.73357950000002"/>
        <n v="264.18259012499999"/>
        <n v="264.36315424999998"/>
        <n v="258.42340124999998"/>
        <n v="261.45135487499999"/>
        <n v="262.06385899999998"/>
        <n v="255.98938912499997"/>
        <n v="255.716565"/>
        <n v="255.24244162500003"/>
        <n v="251.94903374999996"/>
        <n v="251.67066825000003"/>
        <n v="248.65352250000004"/>
        <n v="248.56237362500002"/>
        <n v="249.68665312500002"/>
        <n v="245.60489075000001"/>
        <n v="239.47870833333334"/>
        <n v="240.01755633333335"/>
        <n v="238.01451799999998"/>
        <n v="269.31006216666668"/>
        <n v="268.78096549999998"/>
        <n v="294.37999583333334"/>
        <n v="263.80151383333333"/>
        <n v="268.38012099999997"/>
        <n v="286.19791233333331"/>
        <n v="265.80904683333335"/>
        <n v="286.44379266666664"/>
        <n v="261.22576466666669"/>
        <n v="259.61382350000002"/>
        <n v="266.62432083333334"/>
        <n v="260.07245700000004"/>
        <n v="271.6432896666667"/>
        <n v="259.10269283333332"/>
        <n v="254.63413550000004"/>
        <n v="261.4747426666666"/>
        <n v="253.56237916666666"/>
        <n v="252.26469616666668"/>
        <n v="255.54791783333334"/>
        <n v="259.22914466666663"/>
        <n v="246.24761366666667"/>
        <n v="245.46915850000002"/>
        <n v="244.63269783333331"/>
        <n v="243.96742783333332"/>
        <n v="243.05233179999999"/>
        <n v="241.43055680000003"/>
        <n v="240.189741"/>
        <n v="237.756692875"/>
        <n v="20.751406199999998"/>
        <n v="20.854868600000003"/>
        <n v="22.310062199999997"/>
        <n v="26.211083600000002"/>
        <n v="25.866312000000001"/>
        <n v="27.021055400000002"/>
        <n v="26.058641000000001"/>
        <n v="26.864716800000004"/>
        <n v="27.0582496"/>
        <n v="26.862871999999999"/>
        <n v="27.380876399999998"/>
        <n v="28.040322600000003"/>
        <n v="26.467866199999996"/>
        <n v="27.633323600000001"/>
        <n v="28.085860000000004"/>
        <n v="26.82169"/>
        <n v="27.573229200000004"/>
        <n v="27.5710312"/>
        <n v="26.412405999999997"/>
        <n v="26.816305799999999"/>
        <n v="27.468458600000002"/>
        <n v="27.005970000000001"/>
        <n v="28.235890999999999"/>
        <n v="26.769992800000001"/>
        <n v="27.578900800000003"/>
        <n v="27.7711212"/>
        <n v="28.403345000000002"/>
        <n v="28.364792000000001"/>
        <n v="28.380642599999998"/>
        <n v="28.694946199999997"/>
        <n v="29.751806400000003"/>
        <n v="29.511930600000007"/>
        <n v="28.555880818181819"/>
        <n v="27.372491545454544"/>
        <n v="27.182831272727274"/>
        <n v="27.530865545454539"/>
        <n v="28.303809363636365"/>
        <n v="28.312944454545459"/>
        <n v="28.806910181818182"/>
        <n v="29.531173000000003"/>
        <n v="29.907702363636364"/>
        <n v="30.852577636363637"/>
        <n v="31.137478818181819"/>
        <n v="31.945945545454538"/>
        <n v="32.938693636363638"/>
        <n v="34.633298818181814"/>
        <n v="35.415514181818182"/>
        <n v="36.482004272727266"/>
        <n v="37.986182636363644"/>
        <n v="31.583262363636365"/>
        <n v="31.130062636363633"/>
        <n v="32.661107999999999"/>
        <n v="33.611000090909094"/>
        <n v="35.974690454545453"/>
        <n v="38.05554345454545"/>
        <n v="40.784883090909098"/>
        <n v="44.6600389090909"/>
        <n v="49.100004818181816"/>
        <n v="55.111271090909092"/>
        <n v="64.105800181818182"/>
        <n v="76.960016909090896"/>
        <n v="98.141300181818181"/>
        <n v="143.37170909090909"/>
        <n v="262.84056227272725"/>
        <n v="344.88008819999999"/>
        <n v="318.68362400000001"/>
        <n v="281.050635"/>
        <n v="285.24711780000001"/>
        <n v="321.85731040000002"/>
        <n v="278.69626200000005"/>
        <n v="278.36136520000002"/>
        <n v="331.4958484"/>
        <n v="283.21111639999998"/>
        <n v="303.45067160000002"/>
        <n v="280.74299360000003"/>
        <n v="338.54166659999999"/>
        <n v="286.84523359999997"/>
        <n v="279.09090383333336"/>
        <n v="285.39047166666666"/>
        <n v="280.15008899999998"/>
        <n v="275.05253899999997"/>
        <n v="278.47966050000002"/>
        <n v="278.07988433333338"/>
        <n v="276.18124216666666"/>
        <n v="267.22777550000001"/>
        <n v="270.86872183333332"/>
        <n v="246.822633"/>
        <n v="246.98210799999998"/>
        <n v="244.10531449999999"/>
        <n v="243.29582449999998"/>
        <n v="242.8092795"/>
        <n v="250.05358999999999"/>
        <n v="245.87245033333332"/>
        <n v="244.1621623333333"/>
        <n v="241.74290499999998"/>
        <n v="239.98875833333332"/>
        <n v="238.91588933333335"/>
        <n v="238.468478"/>
        <n v="238.62177133333333"/>
        <n v="238.9958263333333"/>
        <n v="239.01216099999999"/>
        <n v="240.16354833333332"/>
        <n v="241.05571233333333"/>
        <n v="240.61051799999998"/>
        <n v="249.52361399999998"/>
        <n v="287.654135"/>
        <n v="242.60674366666669"/>
        <n v="243.56058266666665"/>
        <n v="244.43962366666668"/>
        <n v="244.49488966666669"/>
        <n v="245.27206466666667"/>
        <n v="249.19857400000001"/>
        <n v="263.63011066666667"/>
        <n v="261.32629566666668"/>
        <n v="241.71946874999998"/>
        <n v="249.16271"/>
        <n v="255.83323299999998"/>
        <n v="248.15708475"/>
        <n v="247.51800550000002"/>
        <n v="250.38271879999996"/>
        <n v="254.43759879999999"/>
        <n v="251.49034179999998"/>
        <n v="250.28007099999999"/>
        <n v="253.06247359999998"/>
        <n v="250.04209839999999"/>
        <n v="248.34852059999997"/>
        <n v="251.47896040000001"/>
        <n v="250.95716316666667"/>
        <n v="264.74894466666666"/>
        <n v="257.62389783333333"/>
        <n v="272.89186850000004"/>
        <n v="264.57688183333335"/>
        <n v="282.47351033333331"/>
        <n v="260.09195233333332"/>
        <n v="257.6053895"/>
        <n v="258.58006899999998"/>
        <n v="281.85817800000001"/>
        <n v="254.68807516666666"/>
        <n v="255.57994799999997"/>
        <n v="263.28551283333337"/>
        <n v="271.79864349999997"/>
        <n v="233.83410620000001"/>
        <n v="266.62310420000006"/>
        <n v="261.85362359999999"/>
        <n v="234.31604033333329"/>
        <n v="239.1409438"/>
        <n v="237.21247650000001"/>
        <n v="233.4081161111111"/>
        <n v="233.90658444444449"/>
        <n v="234.43151177777776"/>
        <n v="234.93898466666667"/>
        <n v="236.19315925000001"/>
        <n v="239.3281418"/>
        <n v="240.00515300000001"/>
        <n v="236.93559299999998"/>
        <n v="239.53129749999999"/>
        <n v="238.158208"/>
        <n v="273.55705980000005"/>
        <n v="271.29045274999999"/>
        <n v="242.48035400000001"/>
        <n v="243.19365249999998"/>
        <n v="239.09639100000001"/>
        <n v="236.54317466666669"/>
        <n v="266.11245933333333"/>
        <n v="237.61886166666667"/>
        <n v="237.70971660000001"/>
        <n v="256.61033480000003"/>
        <n v="294.24879800000002"/>
        <n v="288.37537366666669"/>
        <n v="254.06909199999998"/>
        <n v="255.05606566666665"/>
        <n v="262.37275249999999"/>
        <n v="268.10301249999998"/>
        <n v="257.69851800000004"/>
        <n v="270.49737649999997"/>
        <n v="265.15357499999999"/>
        <n v="297.54777100000001"/>
        <n v="268.34287300000005"/>
        <n v="287.84322300000002"/>
      </sharedItems>
    </cacheField>
    <cacheField name="StdDev" numFmtId="0">
      <sharedItems containsMixedTypes="1" containsNumber="1" minValue="2.531862350119248E-3" maxValue="121.46969377220069"/>
    </cacheField>
    <cacheField name="Low" numFmtId="0">
      <sharedItems containsMixedTypes="1" containsNumber="1" minValue="-59.299412372200685" maxValue="281.13860334757493"/>
    </cacheField>
    <cacheField name="High" numFmtId="0">
      <sharedItems containsMixedTypes="1" containsNumber="1" minValue="1.3631073784241887" maxValue="409.6373707855613"/>
    </cacheField>
    <cacheField name="Pick" numFmtId="0">
      <sharedItems containsMixedTypes="1" containsNumber="1" containsInteger="1" minValue="0" maxValue="1" count="3">
        <n v="0"/>
        <n v="1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52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x v="0"/>
    <n v="0.92734843136818867"/>
    <n v="2.5112199686318113"/>
    <n v="4.3659168313681889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x v="1"/>
    <n v="2.4518132933786768E-2"/>
    <n v="1.9455156670662135"/>
    <n v="1.9945519329337869"/>
    <x v="1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x v="2"/>
    <n v="0.46729505514892838"/>
    <n v="1.4733303448510717"/>
    <n v="2.4079204551489286"/>
    <x v="1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x v="3"/>
    <n v="1.4006883587734489E-2"/>
    <n v="1.5524825164122653"/>
    <n v="1.5804962835877343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x v="4"/>
    <n v="1.40346349863326E-2"/>
    <n v="1.4847703650136677"/>
    <n v="1.5128396349863327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x v="5"/>
    <n v="8.7286575141788877E-3"/>
    <n v="1.4370563424858211"/>
    <n v="1.454513657514179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x v="6"/>
    <n v="4.3177336648072811E-3"/>
    <n v="1.4032542663351928"/>
    <n v="1.4118897336648073"/>
    <x v="1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x v="7"/>
    <n v="2.531862350119248E-3"/>
    <n v="1.3928569376498807"/>
    <n v="1.397920662350119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x v="8"/>
    <n v="7.0824368292679461E-3"/>
    <n v="1.3765461631707319"/>
    <n v="1.3907110368292677"/>
    <x v="1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x v="9"/>
    <n v="9.7296724302555846E-3"/>
    <n v="1.3580463275697443"/>
    <n v="1.3775056724302555"/>
    <x v="1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x v="10"/>
    <n v="1.1470367397797663E-2"/>
    <n v="1.3495240326022022"/>
    <n v="1.3724647673977974"/>
    <x v="1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x v="11"/>
    <n v="5.8231784241885888E-3"/>
    <n v="1.3514610215758114"/>
    <n v="1.3631073784241887"/>
    <x v="1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x v="12"/>
    <n v="2.9799723987978144E-2"/>
    <n v="1.3394690760120218"/>
    <n v="1.3990685239879781"/>
    <x v="1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x v="13"/>
    <n v="9.0832474677268078E-3"/>
    <n v="1.3556735525322732"/>
    <n v="1.3738400474677266"/>
    <x v="1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x v="14"/>
    <n v="1.4805088998033407E-2"/>
    <n v="1.3366273110019669"/>
    <n v="1.3662374889980335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x v="15"/>
    <n v="1.9907111848780558E-2"/>
    <n v="1.3502570881512195"/>
    <n v="1.3900713118487806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x v="16"/>
    <n v="1.5794326229398019E-2"/>
    <n v="1.350117273770602"/>
    <n v="1.381705926229398"/>
    <x v="1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x v="17"/>
    <n v="1.0752242780006683E-2"/>
    <n v="1.3751067572199933"/>
    <n v="1.3966112427800066"/>
    <x v="1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x v="18"/>
    <n v="1.8946861126849627E-2"/>
    <n v="1.3765309388731501"/>
    <n v="1.4144246611268496"/>
    <x v="1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x v="19"/>
    <n v="1.8388634374533405E-2"/>
    <n v="1.3518861656254666"/>
    <n v="1.3886634343745334"/>
    <x v="1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x v="20"/>
    <n v="6.2110048998210557E-2"/>
    <n v="1.3797031510017894"/>
    <n v="1.5039232489982104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x v="21"/>
    <n v="2.077434147596947E-2"/>
    <n v="1.3719164585240304"/>
    <n v="1.4134651414759696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x v="22"/>
    <n v="8.8588515401488072E-2"/>
    <n v="1.3538168845985121"/>
    <n v="1.5309939154014882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x v="23"/>
    <n v="4.1499720997968854"/>
    <n v="-0.68166229979688531"/>
    <n v="7.6182818997968855"/>
    <x v="1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x v="24"/>
    <n v="2.0686201511158766E-2"/>
    <n v="1.396336998488841"/>
    <n v="1.4377094015111587"/>
    <x v="1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x v="25"/>
    <n v="1.6579282992946434E-2"/>
    <n v="1.3987535170070535"/>
    <n v="1.4319120829929466"/>
    <x v="1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x v="26"/>
    <n v="7.295752384394398E-2"/>
    <n v="1.365817076156056"/>
    <n v="1.5117321238439438"/>
    <x v="1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x v="27"/>
    <n v="8.3551162770963749"/>
    <n v="-2.686495277096375"/>
    <n v="14.023737277096375"/>
    <x v="1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x v="28"/>
    <n v="3.9866547682983554E-2"/>
    <n v="1.4115152523170165"/>
    <n v="1.4912483476829836"/>
    <x v="1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x v="29"/>
    <n v="121.46969377220069"/>
    <n v="-59.299412372200685"/>
    <n v="183.63997517220068"/>
    <x v="1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x v="30"/>
    <n v="8.991982884769896E-2"/>
    <n v="1.3980321711523012"/>
    <n v="1.5778718288476992"/>
    <x v="1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x v="31"/>
    <n v="4.9662956800416436E-2"/>
    <n v="1.4422952431995837"/>
    <n v="1.5416211568004163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x v="32"/>
    <n v="6.7700659771082264E-2"/>
    <n v="1.4523159402289176"/>
    <n v="1.5877172597710822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x v="33"/>
    <n v="4.4803983302377094E-2"/>
    <n v="1.4253082166976232"/>
    <n v="1.5149161833023772"/>
    <x v="1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x v="34"/>
    <n v="7.9550953009003056E-2"/>
    <n v="1.4664976469909969"/>
    <n v="1.6255995530090031"/>
    <x v="1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x v="35"/>
    <n v="2.7997799233129022"/>
    <n v="0.11582607668709777"/>
    <n v="5.7153859233129021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x v="36"/>
    <n v="4.9208005191842728E-2"/>
    <n v="1.455834194808157"/>
    <n v="1.5542502051918423"/>
    <x v="1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x v="37"/>
    <n v="6.0159216659124104E-2"/>
    <n v="1.470862383340876"/>
    <n v="1.5911808166591241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x v="38"/>
    <n v="7.1517396942559444E-2"/>
    <n v="1.5305142030574406"/>
    <n v="1.6735489969425597"/>
    <x v="1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x v="39"/>
    <n v="7.8916984660082165E-2"/>
    <n v="1.4803446153399178"/>
    <n v="1.638178584660082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x v="40"/>
    <n v="5.0163492352905112E-2"/>
    <n v="1.5933151076470948"/>
    <n v="1.693642092352905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x v="41"/>
    <n v="31.461185851501202"/>
    <n v="-14.083272651501201"/>
    <n v="48.839099051501208"/>
    <x v="1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x v="42"/>
    <n v="6.6319067795014924E-2"/>
    <n v="1.5131059322049851"/>
    <n v="1.645744067795015"/>
    <x v="1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x v="43"/>
    <n v="2.7058051245293617"/>
    <n v="0.27687107547063849"/>
    <n v="5.6884813245293619"/>
    <x v="1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x v="44"/>
    <n v="4.2742502488275123E-2"/>
    <n v="1.5259456975117249"/>
    <n v="1.611430702488275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x v="45"/>
    <n v="8.0978308643733385E-2"/>
    <n v="1.6144786913562665"/>
    <n v="1.7764353086437334"/>
    <x v="1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x v="46"/>
    <n v="2.8953641597859154"/>
    <n v="0.2087258402140848"/>
    <n v="5.9994541597859161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x v="47"/>
    <n v="3.0801911021716548"/>
    <n v="0.25935529782834577"/>
    <n v="6.419737502171655"/>
    <x v="1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x v="48"/>
    <n v="15.267231032164533"/>
    <n v="-5.7717372321645328"/>
    <n v="24.762724832164533"/>
    <x v="1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x v="49"/>
    <n v="0.12083840062926872"/>
    <n v="1.6297271993707316"/>
    <n v="1.8714040006292689"/>
    <x v="1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x v="50"/>
    <n v="0.10692728333854176"/>
    <n v="1.6687915166614582"/>
    <n v="1.8826460833385417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x v="51"/>
    <n v="0.11234081047348901"/>
    <n v="1.7257735895265107"/>
    <n v="1.9504552104734889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x v="52"/>
    <n v="8.7275533734034447E-2"/>
    <n v="1.7539256662659652"/>
    <n v="1.9284767337340343"/>
    <x v="1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x v="53"/>
    <n v="0.12265716755314207"/>
    <n v="1.6784820324468581"/>
    <n v="1.9237963675531422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x v="54"/>
    <n v="9.5134420180287407E-2"/>
    <n v="1.8038061798197127"/>
    <n v="1.9940750201802877"/>
    <x v="1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x v="55"/>
    <n v="0.17284642942380543"/>
    <n v="1.6952393705761946"/>
    <n v="2.0409322294238055"/>
    <x v="1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x v="56"/>
    <n v="2.3530201996106537"/>
    <n v="0.62829400038934624"/>
    <n v="5.334334399610654"/>
    <x v="1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x v="57"/>
    <n v="2.9579925131521878"/>
    <n v="-7.3366513152187895E-2"/>
    <n v="5.8426185131521873"/>
    <x v="1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x v="58"/>
    <n v="6.6523245335747272E-2"/>
    <n v="1.3641537546642528"/>
    <n v="1.4972002453357471"/>
    <x v="1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x v="59"/>
    <n v="4.2473780074766439E-2"/>
    <n v="1.3752198199252335"/>
    <n v="1.4601673800747665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x v="60"/>
    <n v="4.218701785810313E-2"/>
    <n v="1.3978581821418969"/>
    <n v="1.4822322178581033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x v="61"/>
    <n v="0.29927605877878066"/>
    <n v="1.2869151412212194"/>
    <n v="1.8854672587787806"/>
    <x v="1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x v="62"/>
    <n v="2.7387142380317323E-2"/>
    <n v="1.3737800576196828"/>
    <n v="1.4285543423803175"/>
    <x v="1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x v="63"/>
    <n v="7.9950424389075882E-3"/>
    <n v="1.3888889575610923"/>
    <n v="1.4048790424389077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x v="64"/>
    <e v="#N/A"/>
    <e v="#N/A"/>
    <e v="#N/A"/>
    <x v="2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x v="64"/>
    <e v="#N/A"/>
    <e v="#N/A"/>
    <e v="#N/A"/>
    <x v="2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x v="64"/>
    <e v="#N/A"/>
    <e v="#N/A"/>
    <e v="#N/A"/>
    <x v="2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x v="64"/>
    <e v="#N/A"/>
    <e v="#N/A"/>
    <e v="#N/A"/>
    <x v="2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x v="64"/>
    <e v="#N/A"/>
    <e v="#N/A"/>
    <e v="#N/A"/>
    <x v="2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x v="64"/>
    <e v="#N/A"/>
    <e v="#N/A"/>
    <e v="#N/A"/>
    <x v="2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x v="64"/>
    <e v="#N/A"/>
    <e v="#N/A"/>
    <e v="#N/A"/>
    <x v="2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x v="64"/>
    <e v="#N/A"/>
    <e v="#N/A"/>
    <e v="#N/A"/>
    <x v="2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x v="64"/>
    <e v="#N/A"/>
    <e v="#N/A"/>
    <e v="#N/A"/>
    <x v="2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x v="64"/>
    <e v="#N/A"/>
    <e v="#N/A"/>
    <e v="#N/A"/>
    <x v="2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x v="64"/>
    <e v="#N/A"/>
    <e v="#N/A"/>
    <e v="#N/A"/>
    <x v="2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x v="64"/>
    <e v="#N/A"/>
    <e v="#N/A"/>
    <e v="#N/A"/>
    <x v="2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x v="64"/>
    <e v="#N/A"/>
    <e v="#N/A"/>
    <e v="#N/A"/>
    <x v="2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x v="64"/>
    <e v="#N/A"/>
    <e v="#N/A"/>
    <e v="#N/A"/>
    <x v="2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x v="64"/>
    <e v="#N/A"/>
    <e v="#N/A"/>
    <e v="#N/A"/>
    <x v="2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x v="64"/>
    <e v="#N/A"/>
    <e v="#N/A"/>
    <e v="#N/A"/>
    <x v="2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x v="64"/>
    <e v="#N/A"/>
    <e v="#N/A"/>
    <e v="#N/A"/>
    <x v="2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x v="64"/>
    <e v="#N/A"/>
    <e v="#N/A"/>
    <e v="#N/A"/>
    <x v="2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x v="64"/>
    <e v="#N/A"/>
    <e v="#N/A"/>
    <e v="#N/A"/>
    <x v="2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x v="64"/>
    <e v="#N/A"/>
    <e v="#N/A"/>
    <e v="#N/A"/>
    <x v="2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x v="64"/>
    <e v="#N/A"/>
    <e v="#N/A"/>
    <e v="#N/A"/>
    <x v="2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x v="64"/>
    <e v="#N/A"/>
    <e v="#N/A"/>
    <e v="#N/A"/>
    <x v="2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x v="64"/>
    <e v="#N/A"/>
    <e v="#N/A"/>
    <e v="#N/A"/>
    <x v="2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x v="64"/>
    <e v="#N/A"/>
    <e v="#N/A"/>
    <e v="#N/A"/>
    <x v="2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x v="64"/>
    <e v="#N/A"/>
    <e v="#N/A"/>
    <e v="#N/A"/>
    <x v="2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x v="64"/>
    <e v="#N/A"/>
    <e v="#N/A"/>
    <e v="#N/A"/>
    <x v="2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x v="64"/>
    <e v="#N/A"/>
    <e v="#N/A"/>
    <e v="#N/A"/>
    <x v="2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x v="64"/>
    <e v="#N/A"/>
    <e v="#N/A"/>
    <e v="#N/A"/>
    <x v="2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x v="64"/>
    <e v="#N/A"/>
    <e v="#N/A"/>
    <e v="#N/A"/>
    <x v="2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x v="64"/>
    <e v="#N/A"/>
    <e v="#N/A"/>
    <e v="#N/A"/>
    <x v="2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x v="64"/>
    <e v="#N/A"/>
    <e v="#N/A"/>
    <e v="#N/A"/>
    <x v="2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x v="64"/>
    <e v="#N/A"/>
    <e v="#N/A"/>
    <e v="#N/A"/>
    <x v="2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x v="64"/>
    <e v="#N/A"/>
    <e v="#N/A"/>
    <e v="#N/A"/>
    <x v="2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x v="64"/>
    <e v="#N/A"/>
    <e v="#N/A"/>
    <e v="#N/A"/>
    <x v="2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x v="64"/>
    <e v="#N/A"/>
    <e v="#N/A"/>
    <e v="#N/A"/>
    <x v="2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x v="64"/>
    <e v="#N/A"/>
    <e v="#N/A"/>
    <e v="#N/A"/>
    <x v="2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x v="64"/>
    <e v="#N/A"/>
    <e v="#N/A"/>
    <e v="#N/A"/>
    <x v="2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x v="64"/>
    <e v="#N/A"/>
    <e v="#N/A"/>
    <e v="#N/A"/>
    <x v="2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x v="64"/>
    <e v="#N/A"/>
    <e v="#N/A"/>
    <e v="#N/A"/>
    <x v="2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x v="64"/>
    <e v="#N/A"/>
    <e v="#N/A"/>
    <e v="#N/A"/>
    <x v="2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x v="64"/>
    <e v="#N/A"/>
    <e v="#N/A"/>
    <e v="#N/A"/>
    <x v="2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x v="64"/>
    <e v="#N/A"/>
    <e v="#N/A"/>
    <e v="#N/A"/>
    <x v="2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x v="64"/>
    <e v="#N/A"/>
    <e v="#N/A"/>
    <e v="#N/A"/>
    <x v="2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x v="64"/>
    <e v="#N/A"/>
    <e v="#N/A"/>
    <e v="#N/A"/>
    <x v="2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x v="64"/>
    <e v="#N/A"/>
    <e v="#N/A"/>
    <e v="#N/A"/>
    <x v="2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x v="64"/>
    <e v="#N/A"/>
    <e v="#N/A"/>
    <e v="#N/A"/>
    <x v="2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x v="64"/>
    <e v="#N/A"/>
    <e v="#N/A"/>
    <e v="#N/A"/>
    <x v="2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x v="64"/>
    <e v="#N/A"/>
    <e v="#N/A"/>
    <e v="#N/A"/>
    <x v="2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x v="64"/>
    <e v="#N/A"/>
    <e v="#N/A"/>
    <e v="#N/A"/>
    <x v="2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x v="64"/>
    <e v="#N/A"/>
    <e v="#N/A"/>
    <e v="#N/A"/>
    <x v="2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x v="64"/>
    <e v="#N/A"/>
    <e v="#N/A"/>
    <e v="#N/A"/>
    <x v="2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x v="64"/>
    <e v="#N/A"/>
    <e v="#N/A"/>
    <e v="#N/A"/>
    <x v="2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x v="64"/>
    <e v="#N/A"/>
    <e v="#N/A"/>
    <e v="#N/A"/>
    <x v="2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x v="64"/>
    <e v="#N/A"/>
    <e v="#N/A"/>
    <e v="#N/A"/>
    <x v="2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x v="64"/>
    <e v="#N/A"/>
    <e v="#N/A"/>
    <e v="#N/A"/>
    <x v="2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x v="64"/>
    <e v="#N/A"/>
    <e v="#N/A"/>
    <e v="#N/A"/>
    <x v="2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x v="64"/>
    <e v="#N/A"/>
    <e v="#N/A"/>
    <e v="#N/A"/>
    <x v="2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x v="64"/>
    <e v="#N/A"/>
    <e v="#N/A"/>
    <e v="#N/A"/>
    <x v="2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x v="64"/>
    <e v="#N/A"/>
    <e v="#N/A"/>
    <e v="#N/A"/>
    <x v="2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x v="64"/>
    <e v="#N/A"/>
    <e v="#N/A"/>
    <e v="#N/A"/>
    <x v="2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x v="64"/>
    <e v="#N/A"/>
    <e v="#N/A"/>
    <e v="#N/A"/>
    <x v="2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x v="64"/>
    <e v="#N/A"/>
    <e v="#N/A"/>
    <e v="#N/A"/>
    <x v="2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x v="64"/>
    <e v="#N/A"/>
    <e v="#N/A"/>
    <e v="#N/A"/>
    <x v="2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x v="64"/>
    <e v="#N/A"/>
    <e v="#N/A"/>
    <e v="#N/A"/>
    <x v="2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x v="64"/>
    <e v="#N/A"/>
    <e v="#N/A"/>
    <e v="#N/A"/>
    <x v="2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x v="64"/>
    <e v="#N/A"/>
    <e v="#N/A"/>
    <e v="#N/A"/>
    <x v="2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x v="64"/>
    <e v="#N/A"/>
    <e v="#N/A"/>
    <e v="#N/A"/>
    <x v="2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x v="64"/>
    <e v="#N/A"/>
    <e v="#N/A"/>
    <e v="#N/A"/>
    <x v="2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x v="64"/>
    <e v="#N/A"/>
    <e v="#N/A"/>
    <e v="#N/A"/>
    <x v="2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x v="64"/>
    <e v="#N/A"/>
    <e v="#N/A"/>
    <e v="#N/A"/>
    <x v="2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x v="64"/>
    <e v="#N/A"/>
    <e v="#N/A"/>
    <e v="#N/A"/>
    <x v="2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x v="64"/>
    <e v="#N/A"/>
    <e v="#N/A"/>
    <e v="#N/A"/>
    <x v="2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x v="64"/>
    <e v="#N/A"/>
    <e v="#N/A"/>
    <e v="#N/A"/>
    <x v="2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x v="64"/>
    <e v="#N/A"/>
    <e v="#N/A"/>
    <e v="#N/A"/>
    <x v="2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x v="64"/>
    <e v="#N/A"/>
    <e v="#N/A"/>
    <e v="#N/A"/>
    <x v="2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x v="64"/>
    <e v="#N/A"/>
    <e v="#N/A"/>
    <e v="#N/A"/>
    <x v="2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x v="64"/>
    <e v="#N/A"/>
    <e v="#N/A"/>
    <e v="#N/A"/>
    <x v="2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x v="64"/>
    <e v="#N/A"/>
    <e v="#N/A"/>
    <e v="#N/A"/>
    <x v="2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x v="64"/>
    <e v="#N/A"/>
    <e v="#N/A"/>
    <e v="#N/A"/>
    <x v="2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x v="64"/>
    <e v="#N/A"/>
    <e v="#N/A"/>
    <e v="#N/A"/>
    <x v="2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x v="64"/>
    <e v="#N/A"/>
    <e v="#N/A"/>
    <e v="#N/A"/>
    <x v="2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x v="64"/>
    <e v="#N/A"/>
    <e v="#N/A"/>
    <e v="#N/A"/>
    <x v="2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x v="64"/>
    <e v="#N/A"/>
    <e v="#N/A"/>
    <e v="#N/A"/>
    <x v="2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x v="64"/>
    <e v="#N/A"/>
    <e v="#N/A"/>
    <e v="#N/A"/>
    <x v="2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x v="64"/>
    <e v="#N/A"/>
    <e v="#N/A"/>
    <e v="#N/A"/>
    <x v="2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x v="64"/>
    <e v="#N/A"/>
    <e v="#N/A"/>
    <e v="#N/A"/>
    <x v="2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x v="64"/>
    <e v="#N/A"/>
    <e v="#N/A"/>
    <e v="#N/A"/>
    <x v="2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x v="64"/>
    <e v="#N/A"/>
    <e v="#N/A"/>
    <e v="#N/A"/>
    <x v="2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x v="64"/>
    <e v="#N/A"/>
    <e v="#N/A"/>
    <e v="#N/A"/>
    <x v="2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x v="64"/>
    <e v="#N/A"/>
    <e v="#N/A"/>
    <e v="#N/A"/>
    <x v="2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x v="64"/>
    <e v="#N/A"/>
    <e v="#N/A"/>
    <e v="#N/A"/>
    <x v="2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x v="64"/>
    <e v="#N/A"/>
    <e v="#N/A"/>
    <e v="#N/A"/>
    <x v="2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x v="64"/>
    <e v="#N/A"/>
    <e v="#N/A"/>
    <e v="#N/A"/>
    <x v="2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x v="64"/>
    <e v="#N/A"/>
    <e v="#N/A"/>
    <e v="#N/A"/>
    <x v="2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x v="64"/>
    <e v="#N/A"/>
    <e v="#N/A"/>
    <e v="#N/A"/>
    <x v="2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x v="64"/>
    <e v="#N/A"/>
    <e v="#N/A"/>
    <e v="#N/A"/>
    <x v="2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x v="64"/>
    <e v="#N/A"/>
    <e v="#N/A"/>
    <e v="#N/A"/>
    <x v="2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x v="64"/>
    <e v="#N/A"/>
    <e v="#N/A"/>
    <e v="#N/A"/>
    <x v="2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x v="64"/>
    <e v="#N/A"/>
    <e v="#N/A"/>
    <e v="#N/A"/>
    <x v="2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x v="64"/>
    <e v="#N/A"/>
    <e v="#N/A"/>
    <e v="#N/A"/>
    <x v="2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x v="64"/>
    <e v="#N/A"/>
    <e v="#N/A"/>
    <e v="#N/A"/>
    <x v="2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x v="64"/>
    <e v="#N/A"/>
    <e v="#N/A"/>
    <e v="#N/A"/>
    <x v="2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x v="64"/>
    <e v="#N/A"/>
    <e v="#N/A"/>
    <e v="#N/A"/>
    <x v="2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x v="64"/>
    <e v="#N/A"/>
    <e v="#N/A"/>
    <e v="#N/A"/>
    <x v="2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x v="64"/>
    <e v="#N/A"/>
    <e v="#N/A"/>
    <e v="#N/A"/>
    <x v="2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x v="64"/>
    <e v="#N/A"/>
    <e v="#N/A"/>
    <e v="#N/A"/>
    <x v="2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x v="64"/>
    <e v="#N/A"/>
    <e v="#N/A"/>
    <e v="#N/A"/>
    <x v="2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x v="64"/>
    <e v="#N/A"/>
    <e v="#N/A"/>
    <e v="#N/A"/>
    <x v="2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x v="64"/>
    <e v="#N/A"/>
    <e v="#N/A"/>
    <e v="#N/A"/>
    <x v="2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x v="64"/>
    <e v="#N/A"/>
    <e v="#N/A"/>
    <e v="#N/A"/>
    <x v="2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x v="64"/>
    <e v="#N/A"/>
    <e v="#N/A"/>
    <e v="#N/A"/>
    <x v="2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x v="64"/>
    <e v="#N/A"/>
    <e v="#N/A"/>
    <e v="#N/A"/>
    <x v="2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x v="64"/>
    <e v="#N/A"/>
    <e v="#N/A"/>
    <e v="#N/A"/>
    <x v="2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x v="64"/>
    <e v="#N/A"/>
    <e v="#N/A"/>
    <e v="#N/A"/>
    <x v="2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x v="64"/>
    <e v="#N/A"/>
    <e v="#N/A"/>
    <e v="#N/A"/>
    <x v="2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x v="64"/>
    <e v="#N/A"/>
    <e v="#N/A"/>
    <e v="#N/A"/>
    <x v="2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x v="64"/>
    <e v="#N/A"/>
    <e v="#N/A"/>
    <e v="#N/A"/>
    <x v="2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x v="64"/>
    <e v="#N/A"/>
    <e v="#N/A"/>
    <e v="#N/A"/>
    <x v="2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x v="64"/>
    <e v="#N/A"/>
    <e v="#N/A"/>
    <e v="#N/A"/>
    <x v="2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x v="64"/>
    <e v="#N/A"/>
    <e v="#N/A"/>
    <e v="#N/A"/>
    <x v="2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x v="64"/>
    <e v="#N/A"/>
    <e v="#N/A"/>
    <e v="#N/A"/>
    <x v="2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x v="64"/>
    <e v="#N/A"/>
    <e v="#N/A"/>
    <e v="#N/A"/>
    <x v="2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x v="64"/>
    <e v="#N/A"/>
    <e v="#N/A"/>
    <e v="#N/A"/>
    <x v="2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x v="64"/>
    <e v="#N/A"/>
    <e v="#N/A"/>
    <e v="#N/A"/>
    <x v="2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x v="64"/>
    <e v="#N/A"/>
    <e v="#N/A"/>
    <e v="#N/A"/>
    <x v="2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x v="64"/>
    <e v="#N/A"/>
    <e v="#N/A"/>
    <e v="#N/A"/>
    <x v="2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x v="64"/>
    <e v="#N/A"/>
    <e v="#N/A"/>
    <e v="#N/A"/>
    <x v="2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x v="64"/>
    <e v="#N/A"/>
    <e v="#N/A"/>
    <e v="#N/A"/>
    <x v="2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x v="0"/>
    <n v="0.92734843136818867"/>
    <n v="2.5112199686318113"/>
    <n v="4.3659168313681889"/>
    <x v="1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x v="1"/>
    <n v="2.4518132933786768E-2"/>
    <n v="1.9455156670662135"/>
    <n v="1.9945519329337869"/>
    <x v="1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x v="2"/>
    <n v="0.46729505514892838"/>
    <n v="1.4733303448510717"/>
    <n v="2.4079204551489286"/>
    <x v="1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x v="3"/>
    <n v="1.4006883587734489E-2"/>
    <n v="1.5524825164122653"/>
    <n v="1.5804962835877343"/>
    <x v="1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x v="4"/>
    <n v="1.40346349863326E-2"/>
    <n v="1.4847703650136677"/>
    <n v="1.5128396349863327"/>
    <x v="1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x v="5"/>
    <n v="8.7286575141788877E-3"/>
    <n v="1.4370563424858211"/>
    <n v="1.454513657514179"/>
    <x v="1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x v="6"/>
    <n v="4.3177336648072811E-3"/>
    <n v="1.4032542663351928"/>
    <n v="1.4118897336648073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x v="7"/>
    <n v="2.531862350119248E-3"/>
    <n v="1.3928569376498807"/>
    <n v="1.397920662350119"/>
    <x v="1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x v="8"/>
    <n v="7.0824368292679461E-3"/>
    <n v="1.3765461631707319"/>
    <n v="1.3907110368292677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x v="9"/>
    <n v="9.7296724302555846E-3"/>
    <n v="1.3580463275697443"/>
    <n v="1.3775056724302555"/>
    <x v="1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x v="10"/>
    <n v="1.1470367397797663E-2"/>
    <n v="1.3495240326022022"/>
    <n v="1.3724647673977974"/>
    <x v="1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x v="11"/>
    <n v="5.8231784241885888E-3"/>
    <n v="1.3514610215758114"/>
    <n v="1.3631073784241887"/>
    <x v="1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x v="12"/>
    <n v="2.9799723987978144E-2"/>
    <n v="1.3394690760120218"/>
    <n v="1.3990685239879781"/>
    <x v="1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x v="13"/>
    <n v="9.0832474677268078E-3"/>
    <n v="1.3556735525322732"/>
    <n v="1.3738400474677266"/>
    <x v="1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x v="14"/>
    <n v="1.4805088998033407E-2"/>
    <n v="1.3366273110019669"/>
    <n v="1.3662374889980335"/>
    <x v="1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x v="15"/>
    <n v="1.9907111848780558E-2"/>
    <n v="1.3502570881512195"/>
    <n v="1.3900713118487806"/>
    <x v="1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x v="16"/>
    <n v="1.5794326229398019E-2"/>
    <n v="1.350117273770602"/>
    <n v="1.381705926229398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x v="17"/>
    <n v="1.0752242780006683E-2"/>
    <n v="1.3751067572199933"/>
    <n v="1.3966112427800066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x v="18"/>
    <n v="1.8946861126849627E-2"/>
    <n v="1.3765309388731501"/>
    <n v="1.4144246611268496"/>
    <x v="1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x v="19"/>
    <n v="1.8388634374533405E-2"/>
    <n v="1.3518861656254666"/>
    <n v="1.3886634343745334"/>
    <x v="1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x v="20"/>
    <n v="6.2110048998210557E-2"/>
    <n v="1.3797031510017894"/>
    <n v="1.5039232489982104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x v="21"/>
    <n v="2.077434147596947E-2"/>
    <n v="1.3719164585240304"/>
    <n v="1.4134651414759696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x v="22"/>
    <n v="8.8588515401488072E-2"/>
    <n v="1.3538168845985121"/>
    <n v="1.5309939154014882"/>
    <x v="1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x v="23"/>
    <n v="4.1499720997968854"/>
    <n v="-0.68166229979688531"/>
    <n v="7.6182818997968855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x v="24"/>
    <n v="2.0686201511158766E-2"/>
    <n v="1.396336998488841"/>
    <n v="1.4377094015111587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x v="25"/>
    <n v="1.6579282992946434E-2"/>
    <n v="1.3987535170070535"/>
    <n v="1.4319120829929466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x v="26"/>
    <n v="7.295752384394398E-2"/>
    <n v="1.365817076156056"/>
    <n v="1.5117321238439438"/>
    <x v="1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x v="27"/>
    <n v="8.3551162770963749"/>
    <n v="-2.686495277096375"/>
    <n v="14.023737277096375"/>
    <x v="1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x v="28"/>
    <n v="3.9866547682983554E-2"/>
    <n v="1.4115152523170165"/>
    <n v="1.4912483476829836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x v="29"/>
    <n v="121.46969377220069"/>
    <n v="-59.299412372200685"/>
    <n v="183.63997517220068"/>
    <x v="1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x v="30"/>
    <n v="8.991982884769896E-2"/>
    <n v="1.3980321711523012"/>
    <n v="1.5778718288476992"/>
    <x v="1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x v="31"/>
    <n v="4.9662956800416436E-2"/>
    <n v="1.4422952431995837"/>
    <n v="1.5416211568004163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x v="32"/>
    <n v="6.7700659771082264E-2"/>
    <n v="1.4523159402289176"/>
    <n v="1.5877172597710822"/>
    <x v="1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x v="33"/>
    <n v="4.4803983302377094E-2"/>
    <n v="1.4253082166976232"/>
    <n v="1.5149161833023772"/>
    <x v="1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x v="34"/>
    <n v="7.9550953009003056E-2"/>
    <n v="1.4664976469909969"/>
    <n v="1.6255995530090031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x v="35"/>
    <n v="2.7997799233129022"/>
    <n v="0.11582607668709777"/>
    <n v="5.7153859233129021"/>
    <x v="1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x v="36"/>
    <n v="4.9208005191842728E-2"/>
    <n v="1.455834194808157"/>
    <n v="1.5542502051918423"/>
    <x v="1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x v="37"/>
    <n v="6.0159216659124104E-2"/>
    <n v="1.470862383340876"/>
    <n v="1.5911808166591241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x v="38"/>
    <n v="7.1517396942559444E-2"/>
    <n v="1.5305142030574406"/>
    <n v="1.6735489969425597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x v="39"/>
    <n v="7.8916984660082165E-2"/>
    <n v="1.4803446153399178"/>
    <n v="1.638178584660082"/>
    <x v="1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x v="40"/>
    <n v="5.0163492352905112E-2"/>
    <n v="1.5933151076470948"/>
    <n v="1.693642092352905"/>
    <x v="1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x v="41"/>
    <n v="31.461185851501202"/>
    <n v="-14.083272651501201"/>
    <n v="48.839099051501208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x v="42"/>
    <n v="6.6319067795014924E-2"/>
    <n v="1.5131059322049851"/>
    <n v="1.645744067795015"/>
    <x v="1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x v="43"/>
    <n v="2.7058051245293617"/>
    <n v="0.27687107547063849"/>
    <n v="5.6884813245293619"/>
    <x v="1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x v="44"/>
    <n v="4.2742502488275123E-2"/>
    <n v="1.5259456975117249"/>
    <n v="1.611430702488275"/>
    <x v="1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x v="45"/>
    <n v="8.0978308643733385E-2"/>
    <n v="1.6144786913562665"/>
    <n v="1.7764353086437334"/>
    <x v="1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x v="46"/>
    <n v="2.8953641597859154"/>
    <n v="0.2087258402140848"/>
    <n v="5.9994541597859161"/>
    <x v="1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x v="47"/>
    <n v="3.0801911021716548"/>
    <n v="0.25935529782834577"/>
    <n v="6.419737502171655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x v="48"/>
    <n v="15.267231032164533"/>
    <n v="-5.7717372321645328"/>
    <n v="24.762724832164533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x v="49"/>
    <n v="0.12083840062926872"/>
    <n v="1.6297271993707316"/>
    <n v="1.8714040006292689"/>
    <x v="1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x v="50"/>
    <n v="0.10692728333854176"/>
    <n v="1.6687915166614582"/>
    <n v="1.8826460833385417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x v="51"/>
    <n v="0.11234081047348901"/>
    <n v="1.7257735895265107"/>
    <n v="1.9504552104734889"/>
    <x v="1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x v="52"/>
    <n v="8.7275533734034447E-2"/>
    <n v="1.7539256662659652"/>
    <n v="1.9284767337340343"/>
    <x v="1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x v="53"/>
    <n v="0.12265716755314207"/>
    <n v="1.6784820324468581"/>
    <n v="1.9237963675531422"/>
    <x v="1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x v="54"/>
    <n v="9.5134420180287407E-2"/>
    <n v="1.8038061798197127"/>
    <n v="1.9940750201802877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x v="55"/>
    <n v="0.17284642942380543"/>
    <n v="1.6952393705761946"/>
    <n v="2.0409322294238055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x v="56"/>
    <n v="2.3530201996106537"/>
    <n v="0.62829400038934624"/>
    <n v="5.334334399610654"/>
    <x v="1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x v="57"/>
    <n v="2.9579925131521878"/>
    <n v="-7.3366513152187895E-2"/>
    <n v="5.8426185131521873"/>
    <x v="1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x v="58"/>
    <n v="6.6523245335747272E-2"/>
    <n v="1.3641537546642528"/>
    <n v="1.4972002453357471"/>
    <x v="1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x v="59"/>
    <n v="4.2473780074766439E-2"/>
    <n v="1.3752198199252335"/>
    <n v="1.4601673800747665"/>
    <x v="1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x v="60"/>
    <n v="4.218701785810313E-2"/>
    <n v="1.3978581821418969"/>
    <n v="1.4822322178581033"/>
    <x v="1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x v="61"/>
    <n v="0.29927605877878066"/>
    <n v="1.2869151412212194"/>
    <n v="1.8854672587787806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x v="62"/>
    <n v="2.7387142380317323E-2"/>
    <n v="1.3737800576196828"/>
    <n v="1.4285543423803175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x v="63"/>
    <n v="7.9950424389075882E-3"/>
    <n v="1.3888889575610923"/>
    <n v="1.4048790424389077"/>
    <x v="1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x v="64"/>
    <e v="#N/A"/>
    <e v="#N/A"/>
    <e v="#N/A"/>
    <x v="2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x v="64"/>
    <e v="#N/A"/>
    <e v="#N/A"/>
    <e v="#N/A"/>
    <x v="2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x v="64"/>
    <e v="#N/A"/>
    <e v="#N/A"/>
    <e v="#N/A"/>
    <x v="2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x v="64"/>
    <e v="#N/A"/>
    <e v="#N/A"/>
    <e v="#N/A"/>
    <x v="2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x v="64"/>
    <e v="#N/A"/>
    <e v="#N/A"/>
    <e v="#N/A"/>
    <x v="2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x v="64"/>
    <e v="#N/A"/>
    <e v="#N/A"/>
    <e v="#N/A"/>
    <x v="2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x v="64"/>
    <e v="#N/A"/>
    <e v="#N/A"/>
    <e v="#N/A"/>
    <x v="2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x v="64"/>
    <e v="#N/A"/>
    <e v="#N/A"/>
    <e v="#N/A"/>
    <x v="2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x v="64"/>
    <e v="#N/A"/>
    <e v="#N/A"/>
    <e v="#N/A"/>
    <x v="2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x v="64"/>
    <e v="#N/A"/>
    <e v="#N/A"/>
    <e v="#N/A"/>
    <x v="2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x v="64"/>
    <e v="#N/A"/>
    <e v="#N/A"/>
    <e v="#N/A"/>
    <x v="2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x v="64"/>
    <e v="#N/A"/>
    <e v="#N/A"/>
    <e v="#N/A"/>
    <x v="2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x v="64"/>
    <e v="#N/A"/>
    <e v="#N/A"/>
    <e v="#N/A"/>
    <x v="2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x v="64"/>
    <e v="#N/A"/>
    <e v="#N/A"/>
    <e v="#N/A"/>
    <x v="2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x v="64"/>
    <e v="#N/A"/>
    <e v="#N/A"/>
    <e v="#N/A"/>
    <x v="2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x v="64"/>
    <e v="#N/A"/>
    <e v="#N/A"/>
    <e v="#N/A"/>
    <x v="2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x v="64"/>
    <e v="#N/A"/>
    <e v="#N/A"/>
    <e v="#N/A"/>
    <x v="2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x v="64"/>
    <e v="#N/A"/>
    <e v="#N/A"/>
    <e v="#N/A"/>
    <x v="2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x v="64"/>
    <e v="#N/A"/>
    <e v="#N/A"/>
    <e v="#N/A"/>
    <x v="2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x v="64"/>
    <e v="#N/A"/>
    <e v="#N/A"/>
    <e v="#N/A"/>
    <x v="2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x v="64"/>
    <e v="#N/A"/>
    <e v="#N/A"/>
    <e v="#N/A"/>
    <x v="2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x v="64"/>
    <e v="#N/A"/>
    <e v="#N/A"/>
    <e v="#N/A"/>
    <x v="2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x v="64"/>
    <e v="#N/A"/>
    <e v="#N/A"/>
    <e v="#N/A"/>
    <x v="2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x v="64"/>
    <e v="#N/A"/>
    <e v="#N/A"/>
    <e v="#N/A"/>
    <x v="2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x v="64"/>
    <e v="#N/A"/>
    <e v="#N/A"/>
    <e v="#N/A"/>
    <x v="2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x v="64"/>
    <e v="#N/A"/>
    <e v="#N/A"/>
    <e v="#N/A"/>
    <x v="2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x v="64"/>
    <e v="#N/A"/>
    <e v="#N/A"/>
    <e v="#N/A"/>
    <x v="2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x v="64"/>
    <e v="#N/A"/>
    <e v="#N/A"/>
    <e v="#N/A"/>
    <x v="2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x v="64"/>
    <e v="#N/A"/>
    <e v="#N/A"/>
    <e v="#N/A"/>
    <x v="2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x v="64"/>
    <e v="#N/A"/>
    <e v="#N/A"/>
    <e v="#N/A"/>
    <x v="2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x v="64"/>
    <e v="#N/A"/>
    <e v="#N/A"/>
    <e v="#N/A"/>
    <x v="2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x v="64"/>
    <e v="#N/A"/>
    <e v="#N/A"/>
    <e v="#N/A"/>
    <x v="2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x v="64"/>
    <e v="#N/A"/>
    <e v="#N/A"/>
    <e v="#N/A"/>
    <x v="2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x v="64"/>
    <e v="#N/A"/>
    <e v="#N/A"/>
    <e v="#N/A"/>
    <x v="2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x v="64"/>
    <e v="#N/A"/>
    <e v="#N/A"/>
    <e v="#N/A"/>
    <x v="2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x v="64"/>
    <e v="#N/A"/>
    <e v="#N/A"/>
    <e v="#N/A"/>
    <x v="2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x v="64"/>
    <e v="#N/A"/>
    <e v="#N/A"/>
    <e v="#N/A"/>
    <x v="2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x v="64"/>
    <e v="#N/A"/>
    <e v="#N/A"/>
    <e v="#N/A"/>
    <x v="2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x v="64"/>
    <e v="#N/A"/>
    <e v="#N/A"/>
    <e v="#N/A"/>
    <x v="2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x v="64"/>
    <e v="#N/A"/>
    <e v="#N/A"/>
    <e v="#N/A"/>
    <x v="2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x v="64"/>
    <e v="#N/A"/>
    <e v="#N/A"/>
    <e v="#N/A"/>
    <x v="2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x v="64"/>
    <e v="#N/A"/>
    <e v="#N/A"/>
    <e v="#N/A"/>
    <x v="2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x v="64"/>
    <e v="#N/A"/>
    <e v="#N/A"/>
    <e v="#N/A"/>
    <x v="2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x v="64"/>
    <e v="#N/A"/>
    <e v="#N/A"/>
    <e v="#N/A"/>
    <x v="2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x v="64"/>
    <e v="#N/A"/>
    <e v="#N/A"/>
    <e v="#N/A"/>
    <x v="2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x v="64"/>
    <e v="#N/A"/>
    <e v="#N/A"/>
    <e v="#N/A"/>
    <x v="2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x v="64"/>
    <e v="#N/A"/>
    <e v="#N/A"/>
    <e v="#N/A"/>
    <x v="2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x v="64"/>
    <e v="#N/A"/>
    <e v="#N/A"/>
    <e v="#N/A"/>
    <x v="2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x v="64"/>
    <e v="#N/A"/>
    <e v="#N/A"/>
    <e v="#N/A"/>
    <x v="2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x v="64"/>
    <e v="#N/A"/>
    <e v="#N/A"/>
    <e v="#N/A"/>
    <x v="2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x v="64"/>
    <e v="#N/A"/>
    <e v="#N/A"/>
    <e v="#N/A"/>
    <x v="2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x v="64"/>
    <e v="#N/A"/>
    <e v="#N/A"/>
    <e v="#N/A"/>
    <x v="2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x v="64"/>
    <e v="#N/A"/>
    <e v="#N/A"/>
    <e v="#N/A"/>
    <x v="2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x v="64"/>
    <e v="#N/A"/>
    <e v="#N/A"/>
    <e v="#N/A"/>
    <x v="2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x v="64"/>
    <e v="#N/A"/>
    <e v="#N/A"/>
    <e v="#N/A"/>
    <x v="2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x v="64"/>
    <e v="#N/A"/>
    <e v="#N/A"/>
    <e v="#N/A"/>
    <x v="2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x v="64"/>
    <e v="#N/A"/>
    <e v="#N/A"/>
    <e v="#N/A"/>
    <x v="2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x v="64"/>
    <e v="#N/A"/>
    <e v="#N/A"/>
    <e v="#N/A"/>
    <x v="2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x v="64"/>
    <e v="#N/A"/>
    <e v="#N/A"/>
    <e v="#N/A"/>
    <x v="2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x v="64"/>
    <e v="#N/A"/>
    <e v="#N/A"/>
    <e v="#N/A"/>
    <x v="2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x v="64"/>
    <e v="#N/A"/>
    <e v="#N/A"/>
    <e v="#N/A"/>
    <x v="2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x v="64"/>
    <e v="#N/A"/>
    <e v="#N/A"/>
    <e v="#N/A"/>
    <x v="2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x v="64"/>
    <e v="#N/A"/>
    <e v="#N/A"/>
    <e v="#N/A"/>
    <x v="2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x v="64"/>
    <e v="#N/A"/>
    <e v="#N/A"/>
    <e v="#N/A"/>
    <x v="2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x v="64"/>
    <e v="#N/A"/>
    <e v="#N/A"/>
    <e v="#N/A"/>
    <x v="2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x v="64"/>
    <e v="#N/A"/>
    <e v="#N/A"/>
    <e v="#N/A"/>
    <x v="2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x v="64"/>
    <e v="#N/A"/>
    <e v="#N/A"/>
    <e v="#N/A"/>
    <x v="2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x v="64"/>
    <e v="#N/A"/>
    <e v="#N/A"/>
    <e v="#N/A"/>
    <x v="2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x v="64"/>
    <e v="#N/A"/>
    <e v="#N/A"/>
    <e v="#N/A"/>
    <x v="2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x v="64"/>
    <e v="#N/A"/>
    <e v="#N/A"/>
    <e v="#N/A"/>
    <x v="2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x v="64"/>
    <e v="#N/A"/>
    <e v="#N/A"/>
    <e v="#N/A"/>
    <x v="2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x v="64"/>
    <e v="#N/A"/>
    <e v="#N/A"/>
    <e v="#N/A"/>
    <x v="2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x v="64"/>
    <e v="#N/A"/>
    <e v="#N/A"/>
    <e v="#N/A"/>
    <x v="2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x v="64"/>
    <e v="#N/A"/>
    <e v="#N/A"/>
    <e v="#N/A"/>
    <x v="2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x v="64"/>
    <e v="#N/A"/>
    <e v="#N/A"/>
    <e v="#N/A"/>
    <x v="2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x v="64"/>
    <e v="#N/A"/>
    <e v="#N/A"/>
    <e v="#N/A"/>
    <x v="2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x v="64"/>
    <e v="#N/A"/>
    <e v="#N/A"/>
    <e v="#N/A"/>
    <x v="2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x v="64"/>
    <e v="#N/A"/>
    <e v="#N/A"/>
    <e v="#N/A"/>
    <x v="2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x v="64"/>
    <e v="#N/A"/>
    <e v="#N/A"/>
    <e v="#N/A"/>
    <x v="2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x v="64"/>
    <e v="#N/A"/>
    <e v="#N/A"/>
    <e v="#N/A"/>
    <x v="2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x v="64"/>
    <e v="#N/A"/>
    <e v="#N/A"/>
    <e v="#N/A"/>
    <x v="2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x v="64"/>
    <e v="#N/A"/>
    <e v="#N/A"/>
    <e v="#N/A"/>
    <x v="2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x v="64"/>
    <e v="#N/A"/>
    <e v="#N/A"/>
    <e v="#N/A"/>
    <x v="2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x v="64"/>
    <e v="#N/A"/>
    <e v="#N/A"/>
    <e v="#N/A"/>
    <x v="2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x v="64"/>
    <e v="#N/A"/>
    <e v="#N/A"/>
    <e v="#N/A"/>
    <x v="2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x v="64"/>
    <e v="#N/A"/>
    <e v="#N/A"/>
    <e v="#N/A"/>
    <x v="2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x v="64"/>
    <e v="#N/A"/>
    <e v="#N/A"/>
    <e v="#N/A"/>
    <x v="2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x v="64"/>
    <e v="#N/A"/>
    <e v="#N/A"/>
    <e v="#N/A"/>
    <x v="2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x v="64"/>
    <e v="#N/A"/>
    <e v="#N/A"/>
    <e v="#N/A"/>
    <x v="2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x v="64"/>
    <e v="#N/A"/>
    <e v="#N/A"/>
    <e v="#N/A"/>
    <x v="2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x v="64"/>
    <e v="#N/A"/>
    <e v="#N/A"/>
    <e v="#N/A"/>
    <x v="2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x v="64"/>
    <e v="#N/A"/>
    <e v="#N/A"/>
    <e v="#N/A"/>
    <x v="2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x v="64"/>
    <e v="#N/A"/>
    <e v="#N/A"/>
    <e v="#N/A"/>
    <x v="2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x v="64"/>
    <e v="#N/A"/>
    <e v="#N/A"/>
    <e v="#N/A"/>
    <x v="2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x v="64"/>
    <e v="#N/A"/>
    <e v="#N/A"/>
    <e v="#N/A"/>
    <x v="2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x v="64"/>
    <e v="#N/A"/>
    <e v="#N/A"/>
    <e v="#N/A"/>
    <x v="2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x v="64"/>
    <e v="#N/A"/>
    <e v="#N/A"/>
    <e v="#N/A"/>
    <x v="2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x v="64"/>
    <e v="#N/A"/>
    <e v="#N/A"/>
    <e v="#N/A"/>
    <x v="2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x v="64"/>
    <e v="#N/A"/>
    <e v="#N/A"/>
    <e v="#N/A"/>
    <x v="2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x v="64"/>
    <e v="#N/A"/>
    <e v="#N/A"/>
    <e v="#N/A"/>
    <x v="2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x v="64"/>
    <e v="#N/A"/>
    <e v="#N/A"/>
    <e v="#N/A"/>
    <x v="2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x v="64"/>
    <e v="#N/A"/>
    <e v="#N/A"/>
    <e v="#N/A"/>
    <x v="2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x v="64"/>
    <e v="#N/A"/>
    <e v="#N/A"/>
    <e v="#N/A"/>
    <x v="2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x v="64"/>
    <e v="#N/A"/>
    <e v="#N/A"/>
    <e v="#N/A"/>
    <x v="2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x v="64"/>
    <e v="#N/A"/>
    <e v="#N/A"/>
    <e v="#N/A"/>
    <x v="2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x v="64"/>
    <e v="#N/A"/>
    <e v="#N/A"/>
    <e v="#N/A"/>
    <x v="2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x v="64"/>
    <e v="#N/A"/>
    <e v="#N/A"/>
    <e v="#N/A"/>
    <x v="2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x v="64"/>
    <e v="#N/A"/>
    <e v="#N/A"/>
    <e v="#N/A"/>
    <x v="2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x v="64"/>
    <e v="#N/A"/>
    <e v="#N/A"/>
    <e v="#N/A"/>
    <x v="2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x v="64"/>
    <e v="#N/A"/>
    <e v="#N/A"/>
    <e v="#N/A"/>
    <x v="2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x v="64"/>
    <e v="#N/A"/>
    <e v="#N/A"/>
    <e v="#N/A"/>
    <x v="2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x v="64"/>
    <e v="#N/A"/>
    <e v="#N/A"/>
    <e v="#N/A"/>
    <x v="2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x v="64"/>
    <e v="#N/A"/>
    <e v="#N/A"/>
    <e v="#N/A"/>
    <x v="2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x v="64"/>
    <e v="#N/A"/>
    <e v="#N/A"/>
    <e v="#N/A"/>
    <x v="2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x v="64"/>
    <e v="#N/A"/>
    <e v="#N/A"/>
    <e v="#N/A"/>
    <x v="2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x v="64"/>
    <e v="#N/A"/>
    <e v="#N/A"/>
    <e v="#N/A"/>
    <x v="2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x v="64"/>
    <e v="#N/A"/>
    <e v="#N/A"/>
    <e v="#N/A"/>
    <x v="2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x v="64"/>
    <e v="#N/A"/>
    <e v="#N/A"/>
    <e v="#N/A"/>
    <x v="2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x v="64"/>
    <e v="#N/A"/>
    <e v="#N/A"/>
    <e v="#N/A"/>
    <x v="2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x v="64"/>
    <e v="#N/A"/>
    <e v="#N/A"/>
    <e v="#N/A"/>
    <x v="2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x v="64"/>
    <e v="#N/A"/>
    <e v="#N/A"/>
    <e v="#N/A"/>
    <x v="2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x v="64"/>
    <e v="#N/A"/>
    <e v="#N/A"/>
    <e v="#N/A"/>
    <x v="2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x v="64"/>
    <e v="#N/A"/>
    <e v="#N/A"/>
    <e v="#N/A"/>
    <x v="2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x v="64"/>
    <e v="#N/A"/>
    <e v="#N/A"/>
    <e v="#N/A"/>
    <x v="2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x v="64"/>
    <e v="#N/A"/>
    <e v="#N/A"/>
    <e v="#N/A"/>
    <x v="2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x v="64"/>
    <e v="#N/A"/>
    <e v="#N/A"/>
    <e v="#N/A"/>
    <x v="2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x v="64"/>
    <e v="#N/A"/>
    <e v="#N/A"/>
    <e v="#N/A"/>
    <x v="2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x v="64"/>
    <e v="#N/A"/>
    <e v="#N/A"/>
    <e v="#N/A"/>
    <x v="2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x v="0"/>
    <n v="0.92734843136818867"/>
    <n v="2.5112199686318113"/>
    <n v="4.3659168313681889"/>
    <x v="1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x v="1"/>
    <n v="2.4518132933786768E-2"/>
    <n v="1.9455156670662135"/>
    <n v="1.9945519329337869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x v="2"/>
    <n v="0.46729505514892838"/>
    <n v="1.4733303448510717"/>
    <n v="2.4079204551489286"/>
    <x v="1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x v="3"/>
    <n v="1.4006883587734489E-2"/>
    <n v="1.5524825164122653"/>
    <n v="1.5804962835877343"/>
    <x v="1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x v="4"/>
    <n v="1.40346349863326E-2"/>
    <n v="1.4847703650136677"/>
    <n v="1.5128396349863327"/>
    <x v="1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x v="5"/>
    <n v="8.7286575141788877E-3"/>
    <n v="1.4370563424858211"/>
    <n v="1.454513657514179"/>
    <x v="1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x v="6"/>
    <n v="4.3177336648072811E-3"/>
    <n v="1.4032542663351928"/>
    <n v="1.4118897336648073"/>
    <x v="1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x v="7"/>
    <n v="2.531862350119248E-3"/>
    <n v="1.3928569376498807"/>
    <n v="1.397920662350119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x v="8"/>
    <n v="7.0824368292679461E-3"/>
    <n v="1.3765461631707319"/>
    <n v="1.3907110368292677"/>
    <x v="1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x v="9"/>
    <n v="9.7296724302555846E-3"/>
    <n v="1.3580463275697443"/>
    <n v="1.3775056724302555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x v="10"/>
    <n v="1.1470367397797663E-2"/>
    <n v="1.3495240326022022"/>
    <n v="1.3724647673977974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x v="11"/>
    <n v="5.8231784241885888E-3"/>
    <n v="1.3514610215758114"/>
    <n v="1.3631073784241887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x v="12"/>
    <n v="2.9799723987978144E-2"/>
    <n v="1.3394690760120218"/>
    <n v="1.3990685239879781"/>
    <x v="1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x v="13"/>
    <n v="9.0832474677268078E-3"/>
    <n v="1.3556735525322732"/>
    <n v="1.3738400474677266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x v="14"/>
    <n v="1.4805088998033407E-2"/>
    <n v="1.3366273110019669"/>
    <n v="1.3662374889980335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x v="15"/>
    <n v="1.9907111848780558E-2"/>
    <n v="1.3502570881512195"/>
    <n v="1.3900713118487806"/>
    <x v="1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x v="16"/>
    <n v="1.5794326229398019E-2"/>
    <n v="1.350117273770602"/>
    <n v="1.381705926229398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x v="17"/>
    <n v="1.0752242780006683E-2"/>
    <n v="1.3751067572199933"/>
    <n v="1.3966112427800066"/>
    <x v="1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x v="18"/>
    <n v="1.8946861126849627E-2"/>
    <n v="1.3765309388731501"/>
    <n v="1.4144246611268496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x v="19"/>
    <n v="1.8388634374533405E-2"/>
    <n v="1.3518861656254666"/>
    <n v="1.3886634343745334"/>
    <x v="1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x v="20"/>
    <n v="6.2110048998210557E-2"/>
    <n v="1.3797031510017894"/>
    <n v="1.5039232489982104"/>
    <x v="1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x v="21"/>
    <n v="2.077434147596947E-2"/>
    <n v="1.3719164585240304"/>
    <n v="1.4134651414759696"/>
    <x v="1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x v="22"/>
    <n v="8.8588515401488072E-2"/>
    <n v="1.3538168845985121"/>
    <n v="1.5309939154014882"/>
    <x v="1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x v="23"/>
    <n v="4.1499720997968854"/>
    <n v="-0.68166229979688531"/>
    <n v="7.6182818997968855"/>
    <x v="1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x v="24"/>
    <n v="2.0686201511158766E-2"/>
    <n v="1.396336998488841"/>
    <n v="1.4377094015111587"/>
    <x v="1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x v="25"/>
    <n v="1.6579282992946434E-2"/>
    <n v="1.3987535170070535"/>
    <n v="1.4319120829929466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x v="26"/>
    <n v="7.295752384394398E-2"/>
    <n v="1.365817076156056"/>
    <n v="1.5117321238439438"/>
    <x v="1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x v="27"/>
    <n v="8.3551162770963749"/>
    <n v="-2.686495277096375"/>
    <n v="14.023737277096375"/>
    <x v="1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x v="28"/>
    <n v="3.9866547682983554E-2"/>
    <n v="1.4115152523170165"/>
    <n v="1.4912483476829836"/>
    <x v="1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x v="29"/>
    <n v="121.46969377220069"/>
    <n v="-59.299412372200685"/>
    <n v="183.63997517220068"/>
    <x v="1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x v="30"/>
    <n v="8.991982884769896E-2"/>
    <n v="1.3980321711523012"/>
    <n v="1.5778718288476992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x v="31"/>
    <n v="4.9662956800416436E-2"/>
    <n v="1.4422952431995837"/>
    <n v="1.5416211568004163"/>
    <x v="1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x v="32"/>
    <n v="6.7700659771082264E-2"/>
    <n v="1.4523159402289176"/>
    <n v="1.5877172597710822"/>
    <x v="1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x v="33"/>
    <n v="4.4803983302377094E-2"/>
    <n v="1.4253082166976232"/>
    <n v="1.5149161833023772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x v="34"/>
    <n v="7.9550953009003056E-2"/>
    <n v="1.4664976469909969"/>
    <n v="1.6255995530090031"/>
    <x v="1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x v="35"/>
    <n v="2.7997799233129022"/>
    <n v="0.11582607668709777"/>
    <n v="5.7153859233129021"/>
    <x v="1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x v="36"/>
    <n v="4.9208005191842728E-2"/>
    <n v="1.455834194808157"/>
    <n v="1.5542502051918423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x v="37"/>
    <n v="6.0159216659124104E-2"/>
    <n v="1.470862383340876"/>
    <n v="1.5911808166591241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x v="38"/>
    <n v="7.1517396942559444E-2"/>
    <n v="1.5305142030574406"/>
    <n v="1.6735489969425597"/>
    <x v="1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x v="39"/>
    <n v="7.8916984660082165E-2"/>
    <n v="1.4803446153399178"/>
    <n v="1.638178584660082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x v="40"/>
    <n v="5.0163492352905112E-2"/>
    <n v="1.5933151076470948"/>
    <n v="1.693642092352905"/>
    <x v="1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x v="41"/>
    <n v="31.461185851501202"/>
    <n v="-14.083272651501201"/>
    <n v="48.839099051501208"/>
    <x v="1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x v="42"/>
    <n v="6.6319067795014924E-2"/>
    <n v="1.5131059322049851"/>
    <n v="1.645744067795015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x v="43"/>
    <n v="2.7058051245293617"/>
    <n v="0.27687107547063849"/>
    <n v="5.6884813245293619"/>
    <x v="1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x v="44"/>
    <n v="4.2742502488275123E-2"/>
    <n v="1.5259456975117249"/>
    <n v="1.611430702488275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x v="45"/>
    <n v="8.0978308643733385E-2"/>
    <n v="1.6144786913562665"/>
    <n v="1.7764353086437334"/>
    <x v="1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x v="46"/>
    <n v="2.8953641597859154"/>
    <n v="0.2087258402140848"/>
    <n v="5.9994541597859161"/>
    <x v="1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x v="47"/>
    <n v="3.0801911021716548"/>
    <n v="0.25935529782834577"/>
    <n v="6.419737502171655"/>
    <x v="1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x v="48"/>
    <n v="15.267231032164533"/>
    <n v="-5.7717372321645328"/>
    <n v="24.762724832164533"/>
    <x v="1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x v="49"/>
    <n v="0.12083840062926872"/>
    <n v="1.6297271993707316"/>
    <n v="1.8714040006292689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x v="50"/>
    <n v="0.10692728333854176"/>
    <n v="1.6687915166614582"/>
    <n v="1.8826460833385417"/>
    <x v="1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x v="51"/>
    <n v="0.11234081047348901"/>
    <n v="1.7257735895265107"/>
    <n v="1.9504552104734889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x v="52"/>
    <n v="8.7275533734034447E-2"/>
    <n v="1.7539256662659652"/>
    <n v="1.9284767337340343"/>
    <x v="1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x v="53"/>
    <n v="0.12265716755314207"/>
    <n v="1.6784820324468581"/>
    <n v="1.9237963675531422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x v="54"/>
    <n v="9.5134420180287407E-2"/>
    <n v="1.8038061798197127"/>
    <n v="1.9940750201802877"/>
    <x v="1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x v="55"/>
    <n v="0.17284642942380543"/>
    <n v="1.6952393705761946"/>
    <n v="2.0409322294238055"/>
    <x v="1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x v="56"/>
    <n v="2.3530201996106537"/>
    <n v="0.62829400038934624"/>
    <n v="5.334334399610654"/>
    <x v="1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x v="57"/>
    <n v="2.9579925131521878"/>
    <n v="-7.3366513152187895E-2"/>
    <n v="5.8426185131521873"/>
    <x v="1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x v="58"/>
    <n v="6.6523245335747272E-2"/>
    <n v="1.3641537546642528"/>
    <n v="1.4972002453357471"/>
    <x v="1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x v="59"/>
    <n v="4.2473780074766439E-2"/>
    <n v="1.3752198199252335"/>
    <n v="1.4601673800747665"/>
    <x v="1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x v="60"/>
    <n v="4.218701785810313E-2"/>
    <n v="1.3978581821418969"/>
    <n v="1.4822322178581033"/>
    <x v="1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x v="61"/>
    <n v="0.29927605877878066"/>
    <n v="1.2869151412212194"/>
    <n v="1.8854672587787806"/>
    <x v="1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x v="62"/>
    <n v="2.7387142380317323E-2"/>
    <n v="1.3737800576196828"/>
    <n v="1.4285543423803175"/>
    <x v="1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x v="63"/>
    <n v="7.9950424389075882E-3"/>
    <n v="1.3888889575610923"/>
    <n v="1.4048790424389077"/>
    <x v="1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x v="64"/>
    <e v="#N/A"/>
    <e v="#N/A"/>
    <e v="#N/A"/>
    <x v="2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x v="64"/>
    <e v="#N/A"/>
    <e v="#N/A"/>
    <e v="#N/A"/>
    <x v="2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x v="64"/>
    <e v="#N/A"/>
    <e v="#N/A"/>
    <e v="#N/A"/>
    <x v="2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x v="64"/>
    <e v="#N/A"/>
    <e v="#N/A"/>
    <e v="#N/A"/>
    <x v="2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x v="64"/>
    <e v="#N/A"/>
    <e v="#N/A"/>
    <e v="#N/A"/>
    <x v="2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x v="64"/>
    <e v="#N/A"/>
    <e v="#N/A"/>
    <e v="#N/A"/>
    <x v="2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x v="64"/>
    <e v="#N/A"/>
    <e v="#N/A"/>
    <e v="#N/A"/>
    <x v="2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x v="64"/>
    <e v="#N/A"/>
    <e v="#N/A"/>
    <e v="#N/A"/>
    <x v="2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x v="64"/>
    <e v="#N/A"/>
    <e v="#N/A"/>
    <e v="#N/A"/>
    <x v="2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x v="64"/>
    <e v="#N/A"/>
    <e v="#N/A"/>
    <e v="#N/A"/>
    <x v="2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x v="64"/>
    <e v="#N/A"/>
    <e v="#N/A"/>
    <e v="#N/A"/>
    <x v="2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x v="64"/>
    <e v="#N/A"/>
    <e v="#N/A"/>
    <e v="#N/A"/>
    <x v="2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x v="64"/>
    <e v="#N/A"/>
    <e v="#N/A"/>
    <e v="#N/A"/>
    <x v="2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x v="64"/>
    <e v="#N/A"/>
    <e v="#N/A"/>
    <e v="#N/A"/>
    <x v="2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x v="64"/>
    <e v="#N/A"/>
    <e v="#N/A"/>
    <e v="#N/A"/>
    <x v="2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x v="64"/>
    <e v="#N/A"/>
    <e v="#N/A"/>
    <e v="#N/A"/>
    <x v="2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x v="64"/>
    <e v="#N/A"/>
    <e v="#N/A"/>
    <e v="#N/A"/>
    <x v="2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x v="64"/>
    <e v="#N/A"/>
    <e v="#N/A"/>
    <e v="#N/A"/>
    <x v="2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x v="64"/>
    <e v="#N/A"/>
    <e v="#N/A"/>
    <e v="#N/A"/>
    <x v="2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x v="64"/>
    <e v="#N/A"/>
    <e v="#N/A"/>
    <e v="#N/A"/>
    <x v="2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x v="64"/>
    <e v="#N/A"/>
    <e v="#N/A"/>
    <e v="#N/A"/>
    <x v="2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x v="64"/>
    <e v="#N/A"/>
    <e v="#N/A"/>
    <e v="#N/A"/>
    <x v="2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x v="64"/>
    <e v="#N/A"/>
    <e v="#N/A"/>
    <e v="#N/A"/>
    <x v="2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x v="64"/>
    <e v="#N/A"/>
    <e v="#N/A"/>
    <e v="#N/A"/>
    <x v="2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x v="64"/>
    <e v="#N/A"/>
    <e v="#N/A"/>
    <e v="#N/A"/>
    <x v="2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x v="64"/>
    <e v="#N/A"/>
    <e v="#N/A"/>
    <e v="#N/A"/>
    <x v="2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x v="64"/>
    <e v="#N/A"/>
    <e v="#N/A"/>
    <e v="#N/A"/>
    <x v="2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x v="64"/>
    <e v="#N/A"/>
    <e v="#N/A"/>
    <e v="#N/A"/>
    <x v="2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x v="64"/>
    <e v="#N/A"/>
    <e v="#N/A"/>
    <e v="#N/A"/>
    <x v="2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x v="64"/>
    <e v="#N/A"/>
    <e v="#N/A"/>
    <e v="#N/A"/>
    <x v="2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x v="64"/>
    <e v="#N/A"/>
    <e v="#N/A"/>
    <e v="#N/A"/>
    <x v="2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x v="64"/>
    <e v="#N/A"/>
    <e v="#N/A"/>
    <e v="#N/A"/>
    <x v="2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x v="64"/>
    <e v="#N/A"/>
    <e v="#N/A"/>
    <e v="#N/A"/>
    <x v="2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x v="64"/>
    <e v="#N/A"/>
    <e v="#N/A"/>
    <e v="#N/A"/>
    <x v="2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x v="64"/>
    <e v="#N/A"/>
    <e v="#N/A"/>
    <e v="#N/A"/>
    <x v="2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x v="64"/>
    <e v="#N/A"/>
    <e v="#N/A"/>
    <e v="#N/A"/>
    <x v="2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x v="64"/>
    <e v="#N/A"/>
    <e v="#N/A"/>
    <e v="#N/A"/>
    <x v="2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x v="64"/>
    <e v="#N/A"/>
    <e v="#N/A"/>
    <e v="#N/A"/>
    <x v="2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x v="64"/>
    <e v="#N/A"/>
    <e v="#N/A"/>
    <e v="#N/A"/>
    <x v="2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x v="64"/>
    <e v="#N/A"/>
    <e v="#N/A"/>
    <e v="#N/A"/>
    <x v="2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x v="64"/>
    <e v="#N/A"/>
    <e v="#N/A"/>
    <e v="#N/A"/>
    <x v="2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x v="64"/>
    <e v="#N/A"/>
    <e v="#N/A"/>
    <e v="#N/A"/>
    <x v="2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x v="64"/>
    <e v="#N/A"/>
    <e v="#N/A"/>
    <e v="#N/A"/>
    <x v="2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x v="64"/>
    <e v="#N/A"/>
    <e v="#N/A"/>
    <e v="#N/A"/>
    <x v="2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x v="64"/>
    <e v="#N/A"/>
    <e v="#N/A"/>
    <e v="#N/A"/>
    <x v="2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x v="64"/>
    <e v="#N/A"/>
    <e v="#N/A"/>
    <e v="#N/A"/>
    <x v="2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x v="64"/>
    <e v="#N/A"/>
    <e v="#N/A"/>
    <e v="#N/A"/>
    <x v="2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x v="64"/>
    <e v="#N/A"/>
    <e v="#N/A"/>
    <e v="#N/A"/>
    <x v="2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x v="64"/>
    <e v="#N/A"/>
    <e v="#N/A"/>
    <e v="#N/A"/>
    <x v="2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x v="64"/>
    <e v="#N/A"/>
    <e v="#N/A"/>
    <e v="#N/A"/>
    <x v="2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x v="64"/>
    <e v="#N/A"/>
    <e v="#N/A"/>
    <e v="#N/A"/>
    <x v="2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x v="64"/>
    <e v="#N/A"/>
    <e v="#N/A"/>
    <e v="#N/A"/>
    <x v="2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x v="64"/>
    <e v="#N/A"/>
    <e v="#N/A"/>
    <e v="#N/A"/>
    <x v="2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x v="64"/>
    <e v="#N/A"/>
    <e v="#N/A"/>
    <e v="#N/A"/>
    <x v="2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x v="64"/>
    <e v="#N/A"/>
    <e v="#N/A"/>
    <e v="#N/A"/>
    <x v="2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x v="64"/>
    <e v="#N/A"/>
    <e v="#N/A"/>
    <e v="#N/A"/>
    <x v="2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x v="64"/>
    <e v="#N/A"/>
    <e v="#N/A"/>
    <e v="#N/A"/>
    <x v="2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x v="64"/>
    <e v="#N/A"/>
    <e v="#N/A"/>
    <e v="#N/A"/>
    <x v="2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x v="64"/>
    <e v="#N/A"/>
    <e v="#N/A"/>
    <e v="#N/A"/>
    <x v="2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x v="64"/>
    <e v="#N/A"/>
    <e v="#N/A"/>
    <e v="#N/A"/>
    <x v="2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x v="64"/>
    <e v="#N/A"/>
    <e v="#N/A"/>
    <e v="#N/A"/>
    <x v="2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x v="64"/>
    <e v="#N/A"/>
    <e v="#N/A"/>
    <e v="#N/A"/>
    <x v="2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x v="64"/>
    <e v="#N/A"/>
    <e v="#N/A"/>
    <e v="#N/A"/>
    <x v="2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x v="64"/>
    <e v="#N/A"/>
    <e v="#N/A"/>
    <e v="#N/A"/>
    <x v="2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x v="64"/>
    <e v="#N/A"/>
    <e v="#N/A"/>
    <e v="#N/A"/>
    <x v="2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x v="64"/>
    <e v="#N/A"/>
    <e v="#N/A"/>
    <e v="#N/A"/>
    <x v="2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x v="64"/>
    <e v="#N/A"/>
    <e v="#N/A"/>
    <e v="#N/A"/>
    <x v="2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x v="64"/>
    <e v="#N/A"/>
    <e v="#N/A"/>
    <e v="#N/A"/>
    <x v="2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x v="64"/>
    <e v="#N/A"/>
    <e v="#N/A"/>
    <e v="#N/A"/>
    <x v="2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x v="64"/>
    <e v="#N/A"/>
    <e v="#N/A"/>
    <e v="#N/A"/>
    <x v="2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x v="64"/>
    <e v="#N/A"/>
    <e v="#N/A"/>
    <e v="#N/A"/>
    <x v="2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x v="64"/>
    <e v="#N/A"/>
    <e v="#N/A"/>
    <e v="#N/A"/>
    <x v="2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x v="64"/>
    <e v="#N/A"/>
    <e v="#N/A"/>
    <e v="#N/A"/>
    <x v="2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x v="64"/>
    <e v="#N/A"/>
    <e v="#N/A"/>
    <e v="#N/A"/>
    <x v="2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x v="64"/>
    <e v="#N/A"/>
    <e v="#N/A"/>
    <e v="#N/A"/>
    <x v="2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x v="64"/>
    <e v="#N/A"/>
    <e v="#N/A"/>
    <e v="#N/A"/>
    <x v="2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x v="64"/>
    <e v="#N/A"/>
    <e v="#N/A"/>
    <e v="#N/A"/>
    <x v="2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x v="64"/>
    <e v="#N/A"/>
    <e v="#N/A"/>
    <e v="#N/A"/>
    <x v="2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x v="64"/>
    <e v="#N/A"/>
    <e v="#N/A"/>
    <e v="#N/A"/>
    <x v="2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x v="64"/>
    <e v="#N/A"/>
    <e v="#N/A"/>
    <e v="#N/A"/>
    <x v="2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x v="64"/>
    <e v="#N/A"/>
    <e v="#N/A"/>
    <e v="#N/A"/>
    <x v="2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x v="64"/>
    <e v="#N/A"/>
    <e v="#N/A"/>
    <e v="#N/A"/>
    <x v="2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x v="64"/>
    <e v="#N/A"/>
    <e v="#N/A"/>
    <e v="#N/A"/>
    <x v="2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x v="64"/>
    <e v="#N/A"/>
    <e v="#N/A"/>
    <e v="#N/A"/>
    <x v="2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x v="64"/>
    <e v="#N/A"/>
    <e v="#N/A"/>
    <e v="#N/A"/>
    <x v="2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x v="64"/>
    <e v="#N/A"/>
    <e v="#N/A"/>
    <e v="#N/A"/>
    <x v="2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x v="64"/>
    <e v="#N/A"/>
    <e v="#N/A"/>
    <e v="#N/A"/>
    <x v="2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x v="64"/>
    <e v="#N/A"/>
    <e v="#N/A"/>
    <e v="#N/A"/>
    <x v="2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x v="64"/>
    <e v="#N/A"/>
    <e v="#N/A"/>
    <e v="#N/A"/>
    <x v="2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x v="64"/>
    <e v="#N/A"/>
    <e v="#N/A"/>
    <e v="#N/A"/>
    <x v="2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x v="64"/>
    <e v="#N/A"/>
    <e v="#N/A"/>
    <e v="#N/A"/>
    <x v="2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x v="64"/>
    <e v="#N/A"/>
    <e v="#N/A"/>
    <e v="#N/A"/>
    <x v="2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x v="64"/>
    <e v="#N/A"/>
    <e v="#N/A"/>
    <e v="#N/A"/>
    <x v="2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x v="64"/>
    <e v="#N/A"/>
    <e v="#N/A"/>
    <e v="#N/A"/>
    <x v="2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x v="64"/>
    <e v="#N/A"/>
    <e v="#N/A"/>
    <e v="#N/A"/>
    <x v="2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x v="64"/>
    <e v="#N/A"/>
    <e v="#N/A"/>
    <e v="#N/A"/>
    <x v="2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x v="64"/>
    <e v="#N/A"/>
    <e v="#N/A"/>
    <e v="#N/A"/>
    <x v="2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x v="64"/>
    <e v="#N/A"/>
    <e v="#N/A"/>
    <e v="#N/A"/>
    <x v="2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x v="64"/>
    <e v="#N/A"/>
    <e v="#N/A"/>
    <e v="#N/A"/>
    <x v="2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x v="64"/>
    <e v="#N/A"/>
    <e v="#N/A"/>
    <e v="#N/A"/>
    <x v="2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x v="64"/>
    <e v="#N/A"/>
    <e v="#N/A"/>
    <e v="#N/A"/>
    <x v="2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x v="64"/>
    <e v="#N/A"/>
    <e v="#N/A"/>
    <e v="#N/A"/>
    <x v="2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x v="64"/>
    <e v="#N/A"/>
    <e v="#N/A"/>
    <e v="#N/A"/>
    <x v="2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x v="64"/>
    <e v="#N/A"/>
    <e v="#N/A"/>
    <e v="#N/A"/>
    <x v="2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x v="64"/>
    <e v="#N/A"/>
    <e v="#N/A"/>
    <e v="#N/A"/>
    <x v="2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x v="64"/>
    <e v="#N/A"/>
    <e v="#N/A"/>
    <e v="#N/A"/>
    <x v="2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x v="64"/>
    <e v="#N/A"/>
    <e v="#N/A"/>
    <e v="#N/A"/>
    <x v="2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x v="64"/>
    <e v="#N/A"/>
    <e v="#N/A"/>
    <e v="#N/A"/>
    <x v="2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x v="64"/>
    <e v="#N/A"/>
    <e v="#N/A"/>
    <e v="#N/A"/>
    <x v="2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x v="64"/>
    <e v="#N/A"/>
    <e v="#N/A"/>
    <e v="#N/A"/>
    <x v="2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x v="64"/>
    <e v="#N/A"/>
    <e v="#N/A"/>
    <e v="#N/A"/>
    <x v="2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x v="64"/>
    <e v="#N/A"/>
    <e v="#N/A"/>
    <e v="#N/A"/>
    <x v="2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x v="64"/>
    <e v="#N/A"/>
    <e v="#N/A"/>
    <e v="#N/A"/>
    <x v="2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x v="64"/>
    <e v="#N/A"/>
    <e v="#N/A"/>
    <e v="#N/A"/>
    <x v="2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x v="64"/>
    <e v="#N/A"/>
    <e v="#N/A"/>
    <e v="#N/A"/>
    <x v="2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x v="64"/>
    <e v="#N/A"/>
    <e v="#N/A"/>
    <e v="#N/A"/>
    <x v="2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x v="64"/>
    <e v="#N/A"/>
    <e v="#N/A"/>
    <e v="#N/A"/>
    <x v="2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x v="64"/>
    <e v="#N/A"/>
    <e v="#N/A"/>
    <e v="#N/A"/>
    <x v="2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x v="64"/>
    <e v="#N/A"/>
    <e v="#N/A"/>
    <e v="#N/A"/>
    <x v="2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x v="64"/>
    <e v="#N/A"/>
    <e v="#N/A"/>
    <e v="#N/A"/>
    <x v="2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x v="64"/>
    <e v="#N/A"/>
    <e v="#N/A"/>
    <e v="#N/A"/>
    <x v="2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x v="64"/>
    <e v="#N/A"/>
    <e v="#N/A"/>
    <e v="#N/A"/>
    <x v="2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x v="64"/>
    <e v="#N/A"/>
    <e v="#N/A"/>
    <e v="#N/A"/>
    <x v="2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x v="64"/>
    <e v="#N/A"/>
    <e v="#N/A"/>
    <e v="#N/A"/>
    <x v="2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x v="64"/>
    <e v="#N/A"/>
    <e v="#N/A"/>
    <e v="#N/A"/>
    <x v="2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x v="64"/>
    <e v="#N/A"/>
    <e v="#N/A"/>
    <e v="#N/A"/>
    <x v="2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x v="64"/>
    <e v="#N/A"/>
    <e v="#N/A"/>
    <e v="#N/A"/>
    <x v="2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x v="64"/>
    <e v="#N/A"/>
    <e v="#N/A"/>
    <e v="#N/A"/>
    <x v="2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x v="0"/>
    <n v="0.92734843136818867"/>
    <n v="2.5112199686318113"/>
    <n v="4.3659168313681889"/>
    <x v="1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x v="1"/>
    <n v="2.4518132933786768E-2"/>
    <n v="1.9455156670662135"/>
    <n v="1.9945519329337869"/>
    <x v="1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x v="2"/>
    <n v="0.46729505514892838"/>
    <n v="1.4733303448510717"/>
    <n v="2.4079204551489286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x v="3"/>
    <n v="1.4006883587734489E-2"/>
    <n v="1.5524825164122653"/>
    <n v="1.5804962835877343"/>
    <x v="1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x v="4"/>
    <n v="1.40346349863326E-2"/>
    <n v="1.4847703650136677"/>
    <n v="1.5128396349863327"/>
    <x v="1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x v="5"/>
    <n v="8.7286575141788877E-3"/>
    <n v="1.4370563424858211"/>
    <n v="1.454513657514179"/>
    <x v="1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x v="6"/>
    <n v="4.3177336648072811E-3"/>
    <n v="1.4032542663351928"/>
    <n v="1.4118897336648073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x v="7"/>
    <n v="2.531862350119248E-3"/>
    <n v="1.3928569376498807"/>
    <n v="1.397920662350119"/>
    <x v="1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x v="8"/>
    <n v="7.0824368292679461E-3"/>
    <n v="1.3765461631707319"/>
    <n v="1.3907110368292677"/>
    <x v="1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x v="9"/>
    <n v="9.7296724302555846E-3"/>
    <n v="1.3580463275697443"/>
    <n v="1.3775056724302555"/>
    <x v="1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x v="10"/>
    <n v="1.1470367397797663E-2"/>
    <n v="1.3495240326022022"/>
    <n v="1.3724647673977974"/>
    <x v="1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x v="11"/>
    <n v="5.8231784241885888E-3"/>
    <n v="1.3514610215758114"/>
    <n v="1.3631073784241887"/>
    <x v="1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x v="12"/>
    <n v="2.9799723987978144E-2"/>
    <n v="1.3394690760120218"/>
    <n v="1.3990685239879781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x v="13"/>
    <n v="9.0832474677268078E-3"/>
    <n v="1.3556735525322732"/>
    <n v="1.3738400474677266"/>
    <x v="1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x v="14"/>
    <n v="1.4805088998033407E-2"/>
    <n v="1.3366273110019669"/>
    <n v="1.3662374889980335"/>
    <x v="1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x v="15"/>
    <n v="1.9907111848780558E-2"/>
    <n v="1.3502570881512195"/>
    <n v="1.3900713118487806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x v="16"/>
    <n v="1.5794326229398019E-2"/>
    <n v="1.350117273770602"/>
    <n v="1.381705926229398"/>
    <x v="1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x v="17"/>
    <n v="1.0752242780006683E-2"/>
    <n v="1.3751067572199933"/>
    <n v="1.3966112427800066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x v="18"/>
    <n v="1.8946861126849627E-2"/>
    <n v="1.3765309388731501"/>
    <n v="1.4144246611268496"/>
    <x v="1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x v="19"/>
    <n v="1.8388634374533405E-2"/>
    <n v="1.3518861656254666"/>
    <n v="1.3886634343745334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x v="20"/>
    <n v="6.2110048998210557E-2"/>
    <n v="1.3797031510017894"/>
    <n v="1.5039232489982104"/>
    <x v="1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x v="21"/>
    <n v="2.077434147596947E-2"/>
    <n v="1.3719164585240304"/>
    <n v="1.4134651414759696"/>
    <x v="1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x v="22"/>
    <n v="8.8588515401488072E-2"/>
    <n v="1.3538168845985121"/>
    <n v="1.5309939154014882"/>
    <x v="1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x v="23"/>
    <n v="4.1499720997968854"/>
    <n v="-0.68166229979688531"/>
    <n v="7.6182818997968855"/>
    <x v="1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x v="24"/>
    <n v="2.0686201511158766E-2"/>
    <n v="1.396336998488841"/>
    <n v="1.4377094015111587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x v="25"/>
    <n v="1.6579282992946434E-2"/>
    <n v="1.3987535170070535"/>
    <n v="1.4319120829929466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x v="26"/>
    <n v="7.295752384394398E-2"/>
    <n v="1.365817076156056"/>
    <n v="1.5117321238439438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x v="27"/>
    <n v="8.3551162770963749"/>
    <n v="-2.686495277096375"/>
    <n v="14.023737277096375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x v="28"/>
    <n v="3.9866547682983554E-2"/>
    <n v="1.4115152523170165"/>
    <n v="1.4912483476829836"/>
    <x v="1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x v="29"/>
    <n v="121.46969377220069"/>
    <n v="-59.299412372200685"/>
    <n v="183.63997517220068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x v="30"/>
    <n v="8.991982884769896E-2"/>
    <n v="1.3980321711523012"/>
    <n v="1.5778718288476992"/>
    <x v="1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x v="31"/>
    <n v="4.9662956800416436E-2"/>
    <n v="1.4422952431995837"/>
    <n v="1.5416211568004163"/>
    <x v="1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x v="32"/>
    <n v="6.7700659771082264E-2"/>
    <n v="1.4523159402289176"/>
    <n v="1.5877172597710822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x v="33"/>
    <n v="4.4803983302377094E-2"/>
    <n v="1.4253082166976232"/>
    <n v="1.5149161833023772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x v="34"/>
    <n v="7.9550953009003056E-2"/>
    <n v="1.4664976469909969"/>
    <n v="1.6255995530090031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x v="35"/>
    <n v="2.7997799233129022"/>
    <n v="0.11582607668709777"/>
    <n v="5.7153859233129021"/>
    <x v="1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x v="36"/>
    <n v="4.9208005191842728E-2"/>
    <n v="1.455834194808157"/>
    <n v="1.5542502051918423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x v="37"/>
    <n v="6.0159216659124104E-2"/>
    <n v="1.470862383340876"/>
    <n v="1.5911808166591241"/>
    <x v="1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x v="38"/>
    <n v="7.1517396942559444E-2"/>
    <n v="1.5305142030574406"/>
    <n v="1.6735489969425597"/>
    <x v="1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x v="39"/>
    <n v="7.8916984660082165E-2"/>
    <n v="1.4803446153399178"/>
    <n v="1.638178584660082"/>
    <x v="1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x v="40"/>
    <n v="5.0163492352905112E-2"/>
    <n v="1.5933151076470948"/>
    <n v="1.693642092352905"/>
    <x v="1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x v="41"/>
    <n v="31.461185851501202"/>
    <n v="-14.083272651501201"/>
    <n v="48.839099051501208"/>
    <x v="1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x v="42"/>
    <n v="6.6319067795014924E-2"/>
    <n v="1.5131059322049851"/>
    <n v="1.645744067795015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x v="43"/>
    <n v="2.7058051245293617"/>
    <n v="0.27687107547063849"/>
    <n v="5.6884813245293619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x v="44"/>
    <n v="4.2742502488275123E-2"/>
    <n v="1.5259456975117249"/>
    <n v="1.611430702488275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x v="45"/>
    <n v="8.0978308643733385E-2"/>
    <n v="1.6144786913562665"/>
    <n v="1.7764353086437334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x v="46"/>
    <n v="2.8953641597859154"/>
    <n v="0.2087258402140848"/>
    <n v="5.9994541597859161"/>
    <x v="1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x v="47"/>
    <n v="3.0801911021716548"/>
    <n v="0.25935529782834577"/>
    <n v="6.419737502171655"/>
    <x v="1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x v="48"/>
    <n v="15.267231032164533"/>
    <n v="-5.7717372321645328"/>
    <n v="24.762724832164533"/>
    <x v="1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x v="49"/>
    <n v="0.12083840062926872"/>
    <n v="1.6297271993707316"/>
    <n v="1.8714040006292689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x v="50"/>
    <n v="0.10692728333854176"/>
    <n v="1.6687915166614582"/>
    <n v="1.8826460833385417"/>
    <x v="1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x v="51"/>
    <n v="0.11234081047348901"/>
    <n v="1.7257735895265107"/>
    <n v="1.9504552104734889"/>
    <x v="1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x v="52"/>
    <n v="8.7275533734034447E-2"/>
    <n v="1.7539256662659652"/>
    <n v="1.9284767337340343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x v="53"/>
    <n v="0.12265716755314207"/>
    <n v="1.6784820324468581"/>
    <n v="1.9237963675531422"/>
    <x v="1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x v="54"/>
    <n v="9.5134420180287407E-2"/>
    <n v="1.8038061798197127"/>
    <n v="1.9940750201802877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x v="55"/>
    <n v="0.17284642942380543"/>
    <n v="1.6952393705761946"/>
    <n v="2.0409322294238055"/>
    <x v="1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x v="56"/>
    <n v="2.3530201996106537"/>
    <n v="0.62829400038934624"/>
    <n v="5.334334399610654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x v="57"/>
    <n v="2.9579925131521878"/>
    <n v="-7.3366513152187895E-2"/>
    <n v="5.8426185131521873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x v="58"/>
    <n v="6.6523245335747272E-2"/>
    <n v="1.3641537546642528"/>
    <n v="1.4972002453357471"/>
    <x v="1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x v="59"/>
    <n v="4.2473780074766439E-2"/>
    <n v="1.3752198199252335"/>
    <n v="1.4601673800747665"/>
    <x v="1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x v="60"/>
    <n v="4.218701785810313E-2"/>
    <n v="1.3978581821418969"/>
    <n v="1.4822322178581033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x v="61"/>
    <n v="0.29927605877878066"/>
    <n v="1.2869151412212194"/>
    <n v="1.8854672587787806"/>
    <x v="1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x v="62"/>
    <n v="2.7387142380317323E-2"/>
    <n v="1.3737800576196828"/>
    <n v="1.4285543423803175"/>
    <x v="1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x v="63"/>
    <n v="7.9950424389075882E-3"/>
    <n v="1.3888889575610923"/>
    <n v="1.4048790424389077"/>
    <x v="1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x v="64"/>
    <e v="#N/A"/>
    <e v="#N/A"/>
    <e v="#N/A"/>
    <x v="2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x v="64"/>
    <e v="#N/A"/>
    <e v="#N/A"/>
    <e v="#N/A"/>
    <x v="2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x v="64"/>
    <e v="#N/A"/>
    <e v="#N/A"/>
    <e v="#N/A"/>
    <x v="2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x v="64"/>
    <e v="#N/A"/>
    <e v="#N/A"/>
    <e v="#N/A"/>
    <x v="2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x v="64"/>
    <e v="#N/A"/>
    <e v="#N/A"/>
    <e v="#N/A"/>
    <x v="2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x v="64"/>
    <e v="#N/A"/>
    <e v="#N/A"/>
    <e v="#N/A"/>
    <x v="2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x v="64"/>
    <e v="#N/A"/>
    <e v="#N/A"/>
    <e v="#N/A"/>
    <x v="2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x v="64"/>
    <e v="#N/A"/>
    <e v="#N/A"/>
    <e v="#N/A"/>
    <x v="2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x v="64"/>
    <e v="#N/A"/>
    <e v="#N/A"/>
    <e v="#N/A"/>
    <x v="2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x v="64"/>
    <e v="#N/A"/>
    <e v="#N/A"/>
    <e v="#N/A"/>
    <x v="2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x v="64"/>
    <e v="#N/A"/>
    <e v="#N/A"/>
    <e v="#N/A"/>
    <x v="2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x v="64"/>
    <e v="#N/A"/>
    <e v="#N/A"/>
    <e v="#N/A"/>
    <x v="2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x v="64"/>
    <e v="#N/A"/>
    <e v="#N/A"/>
    <e v="#N/A"/>
    <x v="2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x v="64"/>
    <e v="#N/A"/>
    <e v="#N/A"/>
    <e v="#N/A"/>
    <x v="2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x v="64"/>
    <e v="#N/A"/>
    <e v="#N/A"/>
    <e v="#N/A"/>
    <x v="2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x v="64"/>
    <e v="#N/A"/>
    <e v="#N/A"/>
    <e v="#N/A"/>
    <x v="2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x v="64"/>
    <e v="#N/A"/>
    <e v="#N/A"/>
    <e v="#N/A"/>
    <x v="2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x v="64"/>
    <e v="#N/A"/>
    <e v="#N/A"/>
    <e v="#N/A"/>
    <x v="2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x v="64"/>
    <e v="#N/A"/>
    <e v="#N/A"/>
    <e v="#N/A"/>
    <x v="2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x v="64"/>
    <e v="#N/A"/>
    <e v="#N/A"/>
    <e v="#N/A"/>
    <x v="2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x v="64"/>
    <e v="#N/A"/>
    <e v="#N/A"/>
    <e v="#N/A"/>
    <x v="2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x v="64"/>
    <e v="#N/A"/>
    <e v="#N/A"/>
    <e v="#N/A"/>
    <x v="2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x v="64"/>
    <e v="#N/A"/>
    <e v="#N/A"/>
    <e v="#N/A"/>
    <x v="2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x v="64"/>
    <e v="#N/A"/>
    <e v="#N/A"/>
    <e v="#N/A"/>
    <x v="2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x v="64"/>
    <e v="#N/A"/>
    <e v="#N/A"/>
    <e v="#N/A"/>
    <x v="2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x v="64"/>
    <e v="#N/A"/>
    <e v="#N/A"/>
    <e v="#N/A"/>
    <x v="2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x v="64"/>
    <e v="#N/A"/>
    <e v="#N/A"/>
    <e v="#N/A"/>
    <x v="2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x v="64"/>
    <e v="#N/A"/>
    <e v="#N/A"/>
    <e v="#N/A"/>
    <x v="2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x v="64"/>
    <e v="#N/A"/>
    <e v="#N/A"/>
    <e v="#N/A"/>
    <x v="2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x v="64"/>
    <e v="#N/A"/>
    <e v="#N/A"/>
    <e v="#N/A"/>
    <x v="2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x v="64"/>
    <e v="#N/A"/>
    <e v="#N/A"/>
    <e v="#N/A"/>
    <x v="2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x v="64"/>
    <e v="#N/A"/>
    <e v="#N/A"/>
    <e v="#N/A"/>
    <x v="2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x v="64"/>
    <e v="#N/A"/>
    <e v="#N/A"/>
    <e v="#N/A"/>
    <x v="2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x v="64"/>
    <e v="#N/A"/>
    <e v="#N/A"/>
    <e v="#N/A"/>
    <x v="2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x v="64"/>
    <e v="#N/A"/>
    <e v="#N/A"/>
    <e v="#N/A"/>
    <x v="2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x v="64"/>
    <e v="#N/A"/>
    <e v="#N/A"/>
    <e v="#N/A"/>
    <x v="2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x v="64"/>
    <e v="#N/A"/>
    <e v="#N/A"/>
    <e v="#N/A"/>
    <x v="2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x v="64"/>
    <e v="#N/A"/>
    <e v="#N/A"/>
    <e v="#N/A"/>
    <x v="2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x v="64"/>
    <e v="#N/A"/>
    <e v="#N/A"/>
    <e v="#N/A"/>
    <x v="2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x v="64"/>
    <e v="#N/A"/>
    <e v="#N/A"/>
    <e v="#N/A"/>
    <x v="2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x v="64"/>
    <e v="#N/A"/>
    <e v="#N/A"/>
    <e v="#N/A"/>
    <x v="2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x v="64"/>
    <e v="#N/A"/>
    <e v="#N/A"/>
    <e v="#N/A"/>
    <x v="2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x v="64"/>
    <e v="#N/A"/>
    <e v="#N/A"/>
    <e v="#N/A"/>
    <x v="2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x v="64"/>
    <e v="#N/A"/>
    <e v="#N/A"/>
    <e v="#N/A"/>
    <x v="2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x v="64"/>
    <e v="#N/A"/>
    <e v="#N/A"/>
    <e v="#N/A"/>
    <x v="2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x v="64"/>
    <e v="#N/A"/>
    <e v="#N/A"/>
    <e v="#N/A"/>
    <x v="2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x v="64"/>
    <e v="#N/A"/>
    <e v="#N/A"/>
    <e v="#N/A"/>
    <x v="2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x v="64"/>
    <e v="#N/A"/>
    <e v="#N/A"/>
    <e v="#N/A"/>
    <x v="2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x v="64"/>
    <e v="#N/A"/>
    <e v="#N/A"/>
    <e v="#N/A"/>
    <x v="2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x v="64"/>
    <e v="#N/A"/>
    <e v="#N/A"/>
    <e v="#N/A"/>
    <x v="2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x v="64"/>
    <e v="#N/A"/>
    <e v="#N/A"/>
    <e v="#N/A"/>
    <x v="2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x v="64"/>
    <e v="#N/A"/>
    <e v="#N/A"/>
    <e v="#N/A"/>
    <x v="2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x v="64"/>
    <e v="#N/A"/>
    <e v="#N/A"/>
    <e v="#N/A"/>
    <x v="2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x v="64"/>
    <e v="#N/A"/>
    <e v="#N/A"/>
    <e v="#N/A"/>
    <x v="2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x v="64"/>
    <e v="#N/A"/>
    <e v="#N/A"/>
    <e v="#N/A"/>
    <x v="2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x v="64"/>
    <e v="#N/A"/>
    <e v="#N/A"/>
    <e v="#N/A"/>
    <x v="2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x v="64"/>
    <e v="#N/A"/>
    <e v="#N/A"/>
    <e v="#N/A"/>
    <x v="2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x v="64"/>
    <e v="#N/A"/>
    <e v="#N/A"/>
    <e v="#N/A"/>
    <x v="2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x v="64"/>
    <e v="#N/A"/>
    <e v="#N/A"/>
    <e v="#N/A"/>
    <x v="2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x v="64"/>
    <e v="#N/A"/>
    <e v="#N/A"/>
    <e v="#N/A"/>
    <x v="2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x v="64"/>
    <e v="#N/A"/>
    <e v="#N/A"/>
    <e v="#N/A"/>
    <x v="2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x v="64"/>
    <e v="#N/A"/>
    <e v="#N/A"/>
    <e v="#N/A"/>
    <x v="2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x v="64"/>
    <e v="#N/A"/>
    <e v="#N/A"/>
    <e v="#N/A"/>
    <x v="2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x v="64"/>
    <e v="#N/A"/>
    <e v="#N/A"/>
    <e v="#N/A"/>
    <x v="2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x v="64"/>
    <e v="#N/A"/>
    <e v="#N/A"/>
    <e v="#N/A"/>
    <x v="2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x v="64"/>
    <e v="#N/A"/>
    <e v="#N/A"/>
    <e v="#N/A"/>
    <x v="2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x v="64"/>
    <e v="#N/A"/>
    <e v="#N/A"/>
    <e v="#N/A"/>
    <x v="2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x v="64"/>
    <e v="#N/A"/>
    <e v="#N/A"/>
    <e v="#N/A"/>
    <x v="2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x v="64"/>
    <e v="#N/A"/>
    <e v="#N/A"/>
    <e v="#N/A"/>
    <x v="2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x v="64"/>
    <e v="#N/A"/>
    <e v="#N/A"/>
    <e v="#N/A"/>
    <x v="2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x v="64"/>
    <e v="#N/A"/>
    <e v="#N/A"/>
    <e v="#N/A"/>
    <x v="2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x v="64"/>
    <e v="#N/A"/>
    <e v="#N/A"/>
    <e v="#N/A"/>
    <x v="2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x v="64"/>
    <e v="#N/A"/>
    <e v="#N/A"/>
    <e v="#N/A"/>
    <x v="2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x v="64"/>
    <e v="#N/A"/>
    <e v="#N/A"/>
    <e v="#N/A"/>
    <x v="2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x v="64"/>
    <e v="#N/A"/>
    <e v="#N/A"/>
    <e v="#N/A"/>
    <x v="2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x v="64"/>
    <e v="#N/A"/>
    <e v="#N/A"/>
    <e v="#N/A"/>
    <x v="2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x v="64"/>
    <e v="#N/A"/>
    <e v="#N/A"/>
    <e v="#N/A"/>
    <x v="2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x v="64"/>
    <e v="#N/A"/>
    <e v="#N/A"/>
    <e v="#N/A"/>
    <x v="2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x v="64"/>
    <e v="#N/A"/>
    <e v="#N/A"/>
    <e v="#N/A"/>
    <x v="2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x v="64"/>
    <e v="#N/A"/>
    <e v="#N/A"/>
    <e v="#N/A"/>
    <x v="2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x v="64"/>
    <e v="#N/A"/>
    <e v="#N/A"/>
    <e v="#N/A"/>
    <x v="2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x v="64"/>
    <e v="#N/A"/>
    <e v="#N/A"/>
    <e v="#N/A"/>
    <x v="2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x v="64"/>
    <e v="#N/A"/>
    <e v="#N/A"/>
    <e v="#N/A"/>
    <x v="2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x v="64"/>
    <e v="#N/A"/>
    <e v="#N/A"/>
    <e v="#N/A"/>
    <x v="2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x v="64"/>
    <e v="#N/A"/>
    <e v="#N/A"/>
    <e v="#N/A"/>
    <x v="2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x v="64"/>
    <e v="#N/A"/>
    <e v="#N/A"/>
    <e v="#N/A"/>
    <x v="2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x v="64"/>
    <e v="#N/A"/>
    <e v="#N/A"/>
    <e v="#N/A"/>
    <x v="2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x v="64"/>
    <e v="#N/A"/>
    <e v="#N/A"/>
    <e v="#N/A"/>
    <x v="2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x v="64"/>
    <e v="#N/A"/>
    <e v="#N/A"/>
    <e v="#N/A"/>
    <x v="2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x v="64"/>
    <e v="#N/A"/>
    <e v="#N/A"/>
    <e v="#N/A"/>
    <x v="2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x v="64"/>
    <e v="#N/A"/>
    <e v="#N/A"/>
    <e v="#N/A"/>
    <x v="2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x v="64"/>
    <e v="#N/A"/>
    <e v="#N/A"/>
    <e v="#N/A"/>
    <x v="2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x v="64"/>
    <e v="#N/A"/>
    <e v="#N/A"/>
    <e v="#N/A"/>
    <x v="2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x v="64"/>
    <e v="#N/A"/>
    <e v="#N/A"/>
    <e v="#N/A"/>
    <x v="2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x v="64"/>
    <e v="#N/A"/>
    <e v="#N/A"/>
    <e v="#N/A"/>
    <x v="2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x v="64"/>
    <e v="#N/A"/>
    <e v="#N/A"/>
    <e v="#N/A"/>
    <x v="2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x v="64"/>
    <e v="#N/A"/>
    <e v="#N/A"/>
    <e v="#N/A"/>
    <x v="2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x v="64"/>
    <e v="#N/A"/>
    <e v="#N/A"/>
    <e v="#N/A"/>
    <x v="2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x v="64"/>
    <e v="#N/A"/>
    <e v="#N/A"/>
    <e v="#N/A"/>
    <x v="2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x v="64"/>
    <e v="#N/A"/>
    <e v="#N/A"/>
    <e v="#N/A"/>
    <x v="2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x v="64"/>
    <e v="#N/A"/>
    <e v="#N/A"/>
    <e v="#N/A"/>
    <x v="2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x v="64"/>
    <e v="#N/A"/>
    <e v="#N/A"/>
    <e v="#N/A"/>
    <x v="2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x v="64"/>
    <e v="#N/A"/>
    <e v="#N/A"/>
    <e v="#N/A"/>
    <x v="2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x v="64"/>
    <e v="#N/A"/>
    <e v="#N/A"/>
    <e v="#N/A"/>
    <x v="2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x v="64"/>
    <e v="#N/A"/>
    <e v="#N/A"/>
    <e v="#N/A"/>
    <x v="2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x v="64"/>
    <e v="#N/A"/>
    <e v="#N/A"/>
    <e v="#N/A"/>
    <x v="2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x v="64"/>
    <e v="#N/A"/>
    <e v="#N/A"/>
    <e v="#N/A"/>
    <x v="2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x v="64"/>
    <e v="#N/A"/>
    <e v="#N/A"/>
    <e v="#N/A"/>
    <x v="2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x v="64"/>
    <e v="#N/A"/>
    <e v="#N/A"/>
    <e v="#N/A"/>
    <x v="2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x v="64"/>
    <e v="#N/A"/>
    <e v="#N/A"/>
    <e v="#N/A"/>
    <x v="2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x v="64"/>
    <e v="#N/A"/>
    <e v="#N/A"/>
    <e v="#N/A"/>
    <x v="2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x v="64"/>
    <e v="#N/A"/>
    <e v="#N/A"/>
    <e v="#N/A"/>
    <x v="2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x v="64"/>
    <e v="#N/A"/>
    <e v="#N/A"/>
    <e v="#N/A"/>
    <x v="2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x v="64"/>
    <e v="#N/A"/>
    <e v="#N/A"/>
    <e v="#N/A"/>
    <x v="2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x v="64"/>
    <e v="#N/A"/>
    <e v="#N/A"/>
    <e v="#N/A"/>
    <x v="2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x v="64"/>
    <e v="#N/A"/>
    <e v="#N/A"/>
    <e v="#N/A"/>
    <x v="2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x v="64"/>
    <e v="#N/A"/>
    <e v="#N/A"/>
    <e v="#N/A"/>
    <x v="2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x v="64"/>
    <e v="#N/A"/>
    <e v="#N/A"/>
    <e v="#N/A"/>
    <x v="2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x v="64"/>
    <e v="#N/A"/>
    <e v="#N/A"/>
    <e v="#N/A"/>
    <x v="2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x v="64"/>
    <e v="#N/A"/>
    <e v="#N/A"/>
    <e v="#N/A"/>
    <x v="2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x v="64"/>
    <e v="#N/A"/>
    <e v="#N/A"/>
    <e v="#N/A"/>
    <x v="2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x v="64"/>
    <e v="#N/A"/>
    <e v="#N/A"/>
    <e v="#N/A"/>
    <x v="2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x v="64"/>
    <e v="#N/A"/>
    <e v="#N/A"/>
    <e v="#N/A"/>
    <x v="2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x v="64"/>
    <e v="#N/A"/>
    <e v="#N/A"/>
    <e v="#N/A"/>
    <x v="2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x v="64"/>
    <e v="#N/A"/>
    <e v="#N/A"/>
    <e v="#N/A"/>
    <x v="2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x v="64"/>
    <e v="#N/A"/>
    <e v="#N/A"/>
    <e v="#N/A"/>
    <x v="2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x v="64"/>
    <e v="#N/A"/>
    <e v="#N/A"/>
    <e v="#N/A"/>
    <x v="2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x v="64"/>
    <e v="#N/A"/>
    <e v="#N/A"/>
    <e v="#N/A"/>
    <x v="2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x v="0"/>
    <n v="0.92734843136818867"/>
    <n v="2.5112199686318113"/>
    <n v="4.3659168313681889"/>
    <x v="1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x v="1"/>
    <n v="2.4518132933786768E-2"/>
    <n v="1.9455156670662135"/>
    <n v="1.9945519329337869"/>
    <x v="1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x v="2"/>
    <n v="0.46729505514892838"/>
    <n v="1.4733303448510717"/>
    <n v="2.4079204551489286"/>
    <x v="1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x v="3"/>
    <n v="1.4006883587734489E-2"/>
    <n v="1.5524825164122653"/>
    <n v="1.5804962835877343"/>
    <x v="1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x v="4"/>
    <n v="1.40346349863326E-2"/>
    <n v="1.4847703650136677"/>
    <n v="1.5128396349863327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x v="5"/>
    <n v="8.7286575141788877E-3"/>
    <n v="1.4370563424858211"/>
    <n v="1.454513657514179"/>
    <x v="1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x v="6"/>
    <n v="4.3177336648072811E-3"/>
    <n v="1.4032542663351928"/>
    <n v="1.4118897336648073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x v="7"/>
    <n v="2.531862350119248E-3"/>
    <n v="1.3928569376498807"/>
    <n v="1.397920662350119"/>
    <x v="1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x v="8"/>
    <n v="7.0824368292679461E-3"/>
    <n v="1.3765461631707319"/>
    <n v="1.3907110368292677"/>
    <x v="1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x v="9"/>
    <n v="9.7296724302555846E-3"/>
    <n v="1.3580463275697443"/>
    <n v="1.3775056724302555"/>
    <x v="1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x v="10"/>
    <n v="1.1470367397797663E-2"/>
    <n v="1.3495240326022022"/>
    <n v="1.3724647673977974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x v="11"/>
    <n v="5.8231784241885888E-3"/>
    <n v="1.3514610215758114"/>
    <n v="1.3631073784241887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x v="12"/>
    <n v="2.9799723987978144E-2"/>
    <n v="1.3394690760120218"/>
    <n v="1.3990685239879781"/>
    <x v="1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x v="13"/>
    <n v="9.0832474677268078E-3"/>
    <n v="1.3556735525322732"/>
    <n v="1.3738400474677266"/>
    <x v="1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x v="14"/>
    <n v="1.4805088998033407E-2"/>
    <n v="1.3366273110019669"/>
    <n v="1.3662374889980335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x v="15"/>
    <n v="1.9907111848780558E-2"/>
    <n v="1.3502570881512195"/>
    <n v="1.3900713118487806"/>
    <x v="1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x v="16"/>
    <n v="1.5794326229398019E-2"/>
    <n v="1.350117273770602"/>
    <n v="1.381705926229398"/>
    <x v="1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x v="17"/>
    <n v="1.0752242780006683E-2"/>
    <n v="1.3751067572199933"/>
    <n v="1.3966112427800066"/>
    <x v="1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x v="18"/>
    <n v="1.8946861126849627E-2"/>
    <n v="1.3765309388731501"/>
    <n v="1.4144246611268496"/>
    <x v="1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x v="19"/>
    <n v="1.8388634374533405E-2"/>
    <n v="1.3518861656254666"/>
    <n v="1.3886634343745334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x v="20"/>
    <n v="6.2110048998210557E-2"/>
    <n v="1.3797031510017894"/>
    <n v="1.5039232489982104"/>
    <x v="1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x v="21"/>
    <n v="2.077434147596947E-2"/>
    <n v="1.3719164585240304"/>
    <n v="1.4134651414759696"/>
    <x v="1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x v="22"/>
    <n v="8.8588515401488072E-2"/>
    <n v="1.3538168845985121"/>
    <n v="1.5309939154014882"/>
    <x v="1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x v="23"/>
    <n v="4.1499720997968854"/>
    <n v="-0.68166229979688531"/>
    <n v="7.6182818997968855"/>
    <x v="1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x v="24"/>
    <n v="2.0686201511158766E-2"/>
    <n v="1.396336998488841"/>
    <n v="1.4377094015111587"/>
    <x v="1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x v="25"/>
    <n v="1.6579282992946434E-2"/>
    <n v="1.3987535170070535"/>
    <n v="1.4319120829929466"/>
    <x v="1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x v="26"/>
    <n v="7.295752384394398E-2"/>
    <n v="1.365817076156056"/>
    <n v="1.5117321238439438"/>
    <x v="1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x v="27"/>
    <n v="8.3551162770963749"/>
    <n v="-2.686495277096375"/>
    <n v="14.023737277096375"/>
    <x v="1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x v="28"/>
    <n v="3.9866547682983554E-2"/>
    <n v="1.4115152523170165"/>
    <n v="1.4912483476829836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x v="29"/>
    <n v="121.46969377220069"/>
    <n v="-59.299412372200685"/>
    <n v="183.63997517220068"/>
    <x v="1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x v="30"/>
    <n v="8.991982884769896E-2"/>
    <n v="1.3980321711523012"/>
    <n v="1.5778718288476992"/>
    <x v="1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x v="31"/>
    <n v="4.9662956800416436E-2"/>
    <n v="1.4422952431995837"/>
    <n v="1.5416211568004163"/>
    <x v="1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x v="32"/>
    <n v="6.7700659771082264E-2"/>
    <n v="1.4523159402289176"/>
    <n v="1.5877172597710822"/>
    <x v="1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x v="33"/>
    <n v="4.4803983302377094E-2"/>
    <n v="1.4253082166976232"/>
    <n v="1.5149161833023772"/>
    <x v="1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x v="34"/>
    <n v="7.9550953009003056E-2"/>
    <n v="1.4664976469909969"/>
    <n v="1.6255995530090031"/>
    <x v="1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x v="35"/>
    <n v="2.7997799233129022"/>
    <n v="0.11582607668709777"/>
    <n v="5.7153859233129021"/>
    <x v="1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x v="36"/>
    <n v="4.9208005191842728E-2"/>
    <n v="1.455834194808157"/>
    <n v="1.5542502051918423"/>
    <x v="1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x v="37"/>
    <n v="6.0159216659124104E-2"/>
    <n v="1.470862383340876"/>
    <n v="1.5911808166591241"/>
    <x v="1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x v="38"/>
    <n v="7.1517396942559444E-2"/>
    <n v="1.5305142030574406"/>
    <n v="1.6735489969425597"/>
    <x v="1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x v="39"/>
    <n v="7.8916984660082165E-2"/>
    <n v="1.4803446153399178"/>
    <n v="1.638178584660082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x v="40"/>
    <n v="5.0163492352905112E-2"/>
    <n v="1.5933151076470948"/>
    <n v="1.693642092352905"/>
    <x v="1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x v="41"/>
    <n v="31.461185851501202"/>
    <n v="-14.083272651501201"/>
    <n v="48.839099051501208"/>
    <x v="1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x v="42"/>
    <n v="6.6319067795014924E-2"/>
    <n v="1.5131059322049851"/>
    <n v="1.645744067795015"/>
    <x v="1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x v="43"/>
    <n v="2.7058051245293617"/>
    <n v="0.27687107547063849"/>
    <n v="5.6884813245293619"/>
    <x v="1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x v="44"/>
    <n v="4.2742502488275123E-2"/>
    <n v="1.5259456975117249"/>
    <n v="1.611430702488275"/>
    <x v="1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x v="45"/>
    <n v="8.0978308643733385E-2"/>
    <n v="1.6144786913562665"/>
    <n v="1.7764353086437334"/>
    <x v="1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x v="46"/>
    <n v="2.8953641597859154"/>
    <n v="0.2087258402140848"/>
    <n v="5.9994541597859161"/>
    <x v="1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x v="47"/>
    <n v="3.0801911021716548"/>
    <n v="0.25935529782834577"/>
    <n v="6.419737502171655"/>
    <x v="1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x v="48"/>
    <n v="15.267231032164533"/>
    <n v="-5.7717372321645328"/>
    <n v="24.762724832164533"/>
    <x v="1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x v="49"/>
    <n v="0.12083840062926872"/>
    <n v="1.6297271993707316"/>
    <n v="1.8714040006292689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x v="50"/>
    <n v="0.10692728333854176"/>
    <n v="1.6687915166614582"/>
    <n v="1.8826460833385417"/>
    <x v="1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x v="51"/>
    <n v="0.11234081047348901"/>
    <n v="1.7257735895265107"/>
    <n v="1.9504552104734889"/>
    <x v="1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x v="52"/>
    <n v="8.7275533734034447E-2"/>
    <n v="1.7539256662659652"/>
    <n v="1.9284767337340343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x v="53"/>
    <n v="0.12265716755314207"/>
    <n v="1.6784820324468581"/>
    <n v="1.9237963675531422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x v="54"/>
    <n v="9.5134420180287407E-2"/>
    <n v="1.8038061798197127"/>
    <n v="1.9940750201802877"/>
    <x v="1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x v="55"/>
    <n v="0.17284642942380543"/>
    <n v="1.6952393705761946"/>
    <n v="2.0409322294238055"/>
    <x v="1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x v="56"/>
    <n v="2.3530201996106537"/>
    <n v="0.62829400038934624"/>
    <n v="5.334334399610654"/>
    <x v="1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x v="57"/>
    <n v="2.9579925131521878"/>
    <n v="-7.3366513152187895E-2"/>
    <n v="5.8426185131521873"/>
    <x v="1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x v="58"/>
    <n v="6.6523245335747272E-2"/>
    <n v="1.3641537546642528"/>
    <n v="1.4972002453357471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x v="59"/>
    <n v="4.2473780074766439E-2"/>
    <n v="1.3752198199252335"/>
    <n v="1.4601673800747665"/>
    <x v="1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x v="60"/>
    <n v="4.218701785810313E-2"/>
    <n v="1.3978581821418969"/>
    <n v="1.4822322178581033"/>
    <x v="1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x v="61"/>
    <n v="0.29927605877878066"/>
    <n v="1.2869151412212194"/>
    <n v="1.8854672587787806"/>
    <x v="1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x v="62"/>
    <n v="2.7387142380317323E-2"/>
    <n v="1.3737800576196828"/>
    <n v="1.4285543423803175"/>
    <x v="1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x v="63"/>
    <n v="7.9950424389075882E-3"/>
    <n v="1.3888889575610923"/>
    <n v="1.4048790424389077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x v="64"/>
    <e v="#N/A"/>
    <e v="#N/A"/>
    <e v="#N/A"/>
    <x v="2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x v="64"/>
    <e v="#N/A"/>
    <e v="#N/A"/>
    <e v="#N/A"/>
    <x v="2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x v="64"/>
    <e v="#N/A"/>
    <e v="#N/A"/>
    <e v="#N/A"/>
    <x v="2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x v="64"/>
    <e v="#N/A"/>
    <e v="#N/A"/>
    <e v="#N/A"/>
    <x v="2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x v="64"/>
    <e v="#N/A"/>
    <e v="#N/A"/>
    <e v="#N/A"/>
    <x v="2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x v="64"/>
    <e v="#N/A"/>
    <e v="#N/A"/>
    <e v="#N/A"/>
    <x v="2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x v="64"/>
    <e v="#N/A"/>
    <e v="#N/A"/>
    <e v="#N/A"/>
    <x v="2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x v="64"/>
    <e v="#N/A"/>
    <e v="#N/A"/>
    <e v="#N/A"/>
    <x v="2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x v="64"/>
    <e v="#N/A"/>
    <e v="#N/A"/>
    <e v="#N/A"/>
    <x v="2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x v="64"/>
    <e v="#N/A"/>
    <e v="#N/A"/>
    <e v="#N/A"/>
    <x v="2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x v="64"/>
    <e v="#N/A"/>
    <e v="#N/A"/>
    <e v="#N/A"/>
    <x v="2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x v="64"/>
    <e v="#N/A"/>
    <e v="#N/A"/>
    <e v="#N/A"/>
    <x v="2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x v="64"/>
    <e v="#N/A"/>
    <e v="#N/A"/>
    <e v="#N/A"/>
    <x v="2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x v="64"/>
    <e v="#N/A"/>
    <e v="#N/A"/>
    <e v="#N/A"/>
    <x v="2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x v="64"/>
    <e v="#N/A"/>
    <e v="#N/A"/>
    <e v="#N/A"/>
    <x v="2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x v="64"/>
    <e v="#N/A"/>
    <e v="#N/A"/>
    <e v="#N/A"/>
    <x v="2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x v="64"/>
    <e v="#N/A"/>
    <e v="#N/A"/>
    <e v="#N/A"/>
    <x v="2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x v="64"/>
    <e v="#N/A"/>
    <e v="#N/A"/>
    <e v="#N/A"/>
    <x v="2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x v="64"/>
    <e v="#N/A"/>
    <e v="#N/A"/>
    <e v="#N/A"/>
    <x v="2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x v="64"/>
    <e v="#N/A"/>
    <e v="#N/A"/>
    <e v="#N/A"/>
    <x v="2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x v="64"/>
    <e v="#N/A"/>
    <e v="#N/A"/>
    <e v="#N/A"/>
    <x v="2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x v="64"/>
    <e v="#N/A"/>
    <e v="#N/A"/>
    <e v="#N/A"/>
    <x v="2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x v="64"/>
    <e v="#N/A"/>
    <e v="#N/A"/>
    <e v="#N/A"/>
    <x v="2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x v="64"/>
    <e v="#N/A"/>
    <e v="#N/A"/>
    <e v="#N/A"/>
    <x v="2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x v="64"/>
    <e v="#N/A"/>
    <e v="#N/A"/>
    <e v="#N/A"/>
    <x v="2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x v="64"/>
    <e v="#N/A"/>
    <e v="#N/A"/>
    <e v="#N/A"/>
    <x v="2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x v="64"/>
    <e v="#N/A"/>
    <e v="#N/A"/>
    <e v="#N/A"/>
    <x v="2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x v="64"/>
    <e v="#N/A"/>
    <e v="#N/A"/>
    <e v="#N/A"/>
    <x v="2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x v="64"/>
    <e v="#N/A"/>
    <e v="#N/A"/>
    <e v="#N/A"/>
    <x v="2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x v="64"/>
    <e v="#N/A"/>
    <e v="#N/A"/>
    <e v="#N/A"/>
    <x v="2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x v="64"/>
    <e v="#N/A"/>
    <e v="#N/A"/>
    <e v="#N/A"/>
    <x v="2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x v="64"/>
    <e v="#N/A"/>
    <e v="#N/A"/>
    <e v="#N/A"/>
    <x v="2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x v="64"/>
    <e v="#N/A"/>
    <e v="#N/A"/>
    <e v="#N/A"/>
    <x v="2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x v="64"/>
    <e v="#N/A"/>
    <e v="#N/A"/>
    <e v="#N/A"/>
    <x v="2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x v="64"/>
    <e v="#N/A"/>
    <e v="#N/A"/>
    <e v="#N/A"/>
    <x v="2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x v="64"/>
    <e v="#N/A"/>
    <e v="#N/A"/>
    <e v="#N/A"/>
    <x v="2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x v="64"/>
    <e v="#N/A"/>
    <e v="#N/A"/>
    <e v="#N/A"/>
    <x v="2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x v="64"/>
    <e v="#N/A"/>
    <e v="#N/A"/>
    <e v="#N/A"/>
    <x v="2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x v="64"/>
    <e v="#N/A"/>
    <e v="#N/A"/>
    <e v="#N/A"/>
    <x v="2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x v="64"/>
    <e v="#N/A"/>
    <e v="#N/A"/>
    <e v="#N/A"/>
    <x v="2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x v="64"/>
    <e v="#N/A"/>
    <e v="#N/A"/>
    <e v="#N/A"/>
    <x v="2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x v="64"/>
    <e v="#N/A"/>
    <e v="#N/A"/>
    <e v="#N/A"/>
    <x v="2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x v="64"/>
    <e v="#N/A"/>
    <e v="#N/A"/>
    <e v="#N/A"/>
    <x v="2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x v="64"/>
    <e v="#N/A"/>
    <e v="#N/A"/>
    <e v="#N/A"/>
    <x v="2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x v="64"/>
    <e v="#N/A"/>
    <e v="#N/A"/>
    <e v="#N/A"/>
    <x v="2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x v="64"/>
    <e v="#N/A"/>
    <e v="#N/A"/>
    <e v="#N/A"/>
    <x v="2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x v="64"/>
    <e v="#N/A"/>
    <e v="#N/A"/>
    <e v="#N/A"/>
    <x v="2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x v="64"/>
    <e v="#N/A"/>
    <e v="#N/A"/>
    <e v="#N/A"/>
    <x v="2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x v="64"/>
    <e v="#N/A"/>
    <e v="#N/A"/>
    <e v="#N/A"/>
    <x v="2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x v="64"/>
    <e v="#N/A"/>
    <e v="#N/A"/>
    <e v="#N/A"/>
    <x v="2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x v="64"/>
    <e v="#N/A"/>
    <e v="#N/A"/>
    <e v="#N/A"/>
    <x v="2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x v="64"/>
    <e v="#N/A"/>
    <e v="#N/A"/>
    <e v="#N/A"/>
    <x v="2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x v="64"/>
    <e v="#N/A"/>
    <e v="#N/A"/>
    <e v="#N/A"/>
    <x v="2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x v="64"/>
    <e v="#N/A"/>
    <e v="#N/A"/>
    <e v="#N/A"/>
    <x v="2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x v="64"/>
    <e v="#N/A"/>
    <e v="#N/A"/>
    <e v="#N/A"/>
    <x v="2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x v="64"/>
    <e v="#N/A"/>
    <e v="#N/A"/>
    <e v="#N/A"/>
    <x v="2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x v="64"/>
    <e v="#N/A"/>
    <e v="#N/A"/>
    <e v="#N/A"/>
    <x v="2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x v="64"/>
    <e v="#N/A"/>
    <e v="#N/A"/>
    <e v="#N/A"/>
    <x v="2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x v="64"/>
    <e v="#N/A"/>
    <e v="#N/A"/>
    <e v="#N/A"/>
    <x v="2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x v="64"/>
    <e v="#N/A"/>
    <e v="#N/A"/>
    <e v="#N/A"/>
    <x v="2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x v="64"/>
    <e v="#N/A"/>
    <e v="#N/A"/>
    <e v="#N/A"/>
    <x v="2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x v="64"/>
    <e v="#N/A"/>
    <e v="#N/A"/>
    <e v="#N/A"/>
    <x v="2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x v="64"/>
    <e v="#N/A"/>
    <e v="#N/A"/>
    <e v="#N/A"/>
    <x v="2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x v="64"/>
    <e v="#N/A"/>
    <e v="#N/A"/>
    <e v="#N/A"/>
    <x v="2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x v="64"/>
    <e v="#N/A"/>
    <e v="#N/A"/>
    <e v="#N/A"/>
    <x v="2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x v="64"/>
    <e v="#N/A"/>
    <e v="#N/A"/>
    <e v="#N/A"/>
    <x v="2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x v="64"/>
    <e v="#N/A"/>
    <e v="#N/A"/>
    <e v="#N/A"/>
    <x v="2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x v="64"/>
    <e v="#N/A"/>
    <e v="#N/A"/>
    <e v="#N/A"/>
    <x v="2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x v="64"/>
    <e v="#N/A"/>
    <e v="#N/A"/>
    <e v="#N/A"/>
    <x v="2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x v="64"/>
    <e v="#N/A"/>
    <e v="#N/A"/>
    <e v="#N/A"/>
    <x v="2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x v="64"/>
    <e v="#N/A"/>
    <e v="#N/A"/>
    <e v="#N/A"/>
    <x v="2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x v="64"/>
    <e v="#N/A"/>
    <e v="#N/A"/>
    <e v="#N/A"/>
    <x v="2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x v="64"/>
    <e v="#N/A"/>
    <e v="#N/A"/>
    <e v="#N/A"/>
    <x v="2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x v="64"/>
    <e v="#N/A"/>
    <e v="#N/A"/>
    <e v="#N/A"/>
    <x v="2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x v="64"/>
    <e v="#N/A"/>
    <e v="#N/A"/>
    <e v="#N/A"/>
    <x v="2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x v="64"/>
    <e v="#N/A"/>
    <e v="#N/A"/>
    <e v="#N/A"/>
    <x v="2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x v="64"/>
    <e v="#N/A"/>
    <e v="#N/A"/>
    <e v="#N/A"/>
    <x v="2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x v="64"/>
    <e v="#N/A"/>
    <e v="#N/A"/>
    <e v="#N/A"/>
    <x v="2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x v="64"/>
    <e v="#N/A"/>
    <e v="#N/A"/>
    <e v="#N/A"/>
    <x v="2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x v="64"/>
    <e v="#N/A"/>
    <e v="#N/A"/>
    <e v="#N/A"/>
    <x v="2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x v="64"/>
    <e v="#N/A"/>
    <e v="#N/A"/>
    <e v="#N/A"/>
    <x v="2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x v="64"/>
    <e v="#N/A"/>
    <e v="#N/A"/>
    <e v="#N/A"/>
    <x v="2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x v="64"/>
    <e v="#N/A"/>
    <e v="#N/A"/>
    <e v="#N/A"/>
    <x v="2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x v="64"/>
    <e v="#N/A"/>
    <e v="#N/A"/>
    <e v="#N/A"/>
    <x v="2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x v="64"/>
    <e v="#N/A"/>
    <e v="#N/A"/>
    <e v="#N/A"/>
    <x v="2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x v="64"/>
    <e v="#N/A"/>
    <e v="#N/A"/>
    <e v="#N/A"/>
    <x v="2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x v="64"/>
    <e v="#N/A"/>
    <e v="#N/A"/>
    <e v="#N/A"/>
    <x v="2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x v="64"/>
    <e v="#N/A"/>
    <e v="#N/A"/>
    <e v="#N/A"/>
    <x v="2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x v="64"/>
    <e v="#N/A"/>
    <e v="#N/A"/>
    <e v="#N/A"/>
    <x v="2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x v="64"/>
    <e v="#N/A"/>
    <e v="#N/A"/>
    <e v="#N/A"/>
    <x v="2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x v="64"/>
    <e v="#N/A"/>
    <e v="#N/A"/>
    <e v="#N/A"/>
    <x v="2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x v="64"/>
    <e v="#N/A"/>
    <e v="#N/A"/>
    <e v="#N/A"/>
    <x v="2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x v="64"/>
    <e v="#N/A"/>
    <e v="#N/A"/>
    <e v="#N/A"/>
    <x v="2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x v="64"/>
    <e v="#N/A"/>
    <e v="#N/A"/>
    <e v="#N/A"/>
    <x v="2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x v="64"/>
    <e v="#N/A"/>
    <e v="#N/A"/>
    <e v="#N/A"/>
    <x v="2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x v="64"/>
    <e v="#N/A"/>
    <e v="#N/A"/>
    <e v="#N/A"/>
    <x v="2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x v="64"/>
    <e v="#N/A"/>
    <e v="#N/A"/>
    <e v="#N/A"/>
    <x v="2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x v="64"/>
    <e v="#N/A"/>
    <e v="#N/A"/>
    <e v="#N/A"/>
    <x v="2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x v="64"/>
    <e v="#N/A"/>
    <e v="#N/A"/>
    <e v="#N/A"/>
    <x v="2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x v="64"/>
    <e v="#N/A"/>
    <e v="#N/A"/>
    <e v="#N/A"/>
    <x v="2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x v="64"/>
    <e v="#N/A"/>
    <e v="#N/A"/>
    <e v="#N/A"/>
    <x v="2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x v="64"/>
    <e v="#N/A"/>
    <e v="#N/A"/>
    <e v="#N/A"/>
    <x v="2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x v="64"/>
    <e v="#N/A"/>
    <e v="#N/A"/>
    <e v="#N/A"/>
    <x v="2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x v="64"/>
    <e v="#N/A"/>
    <e v="#N/A"/>
    <e v="#N/A"/>
    <x v="2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x v="64"/>
    <e v="#N/A"/>
    <e v="#N/A"/>
    <e v="#N/A"/>
    <x v="2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x v="64"/>
    <e v="#N/A"/>
    <e v="#N/A"/>
    <e v="#N/A"/>
    <x v="2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x v="64"/>
    <e v="#N/A"/>
    <e v="#N/A"/>
    <e v="#N/A"/>
    <x v="2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x v="64"/>
    <e v="#N/A"/>
    <e v="#N/A"/>
    <e v="#N/A"/>
    <x v="2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x v="64"/>
    <e v="#N/A"/>
    <e v="#N/A"/>
    <e v="#N/A"/>
    <x v="2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x v="64"/>
    <e v="#N/A"/>
    <e v="#N/A"/>
    <e v="#N/A"/>
    <x v="2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x v="64"/>
    <e v="#N/A"/>
    <e v="#N/A"/>
    <e v="#N/A"/>
    <x v="2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x v="64"/>
    <e v="#N/A"/>
    <e v="#N/A"/>
    <e v="#N/A"/>
    <x v="2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x v="64"/>
    <e v="#N/A"/>
    <e v="#N/A"/>
    <e v="#N/A"/>
    <x v="2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x v="64"/>
    <e v="#N/A"/>
    <e v="#N/A"/>
    <e v="#N/A"/>
    <x v="2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x v="64"/>
    <e v="#N/A"/>
    <e v="#N/A"/>
    <e v="#N/A"/>
    <x v="2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x v="64"/>
    <e v="#N/A"/>
    <e v="#N/A"/>
    <e v="#N/A"/>
    <x v="2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x v="64"/>
    <e v="#N/A"/>
    <e v="#N/A"/>
    <e v="#N/A"/>
    <x v="2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x v="64"/>
    <e v="#N/A"/>
    <e v="#N/A"/>
    <e v="#N/A"/>
    <x v="2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x v="64"/>
    <e v="#N/A"/>
    <e v="#N/A"/>
    <e v="#N/A"/>
    <x v="2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x v="64"/>
    <e v="#N/A"/>
    <e v="#N/A"/>
    <e v="#N/A"/>
    <x v="2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x v="64"/>
    <e v="#N/A"/>
    <e v="#N/A"/>
    <e v="#N/A"/>
    <x v="2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x v="64"/>
    <e v="#N/A"/>
    <e v="#N/A"/>
    <e v="#N/A"/>
    <x v="2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x v="64"/>
    <e v="#N/A"/>
    <e v="#N/A"/>
    <e v="#N/A"/>
    <x v="2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x v="64"/>
    <e v="#N/A"/>
    <e v="#N/A"/>
    <e v="#N/A"/>
    <x v="2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x v="64"/>
    <e v="#N/A"/>
    <e v="#N/A"/>
    <e v="#N/A"/>
    <x v="2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x v="64"/>
    <e v="#N/A"/>
    <e v="#N/A"/>
    <e v="#N/A"/>
    <x v="2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x v="64"/>
    <e v="#N/A"/>
    <e v="#N/A"/>
    <e v="#N/A"/>
    <x v="2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x v="64"/>
    <e v="#N/A"/>
    <e v="#N/A"/>
    <e v="#N/A"/>
    <x v="2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x v="65"/>
    <n v="0.34441681482777609"/>
    <n v="186.19767485183888"/>
    <n v="186.88650848149445"/>
    <x v="0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x v="66"/>
    <n v="0.94240087551620455"/>
    <n v="92.011406541150464"/>
    <n v="93.896208292182862"/>
    <x v="1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x v="67"/>
    <n v="0.42468092275109814"/>
    <n v="61.017177285582235"/>
    <n v="61.866539131084437"/>
    <x v="1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x v="68"/>
    <n v="2.4208416639962103"/>
    <n v="44.485728961003787"/>
    <n v="49.327412288996214"/>
    <x v="1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x v="69"/>
    <n v="0.22261257788958302"/>
    <n v="36.90894271377708"/>
    <n v="37.35416786955625"/>
    <x v="1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x v="70"/>
    <n v="0.23526211178364886"/>
    <n v="30.766529179883015"/>
    <n v="31.237053403450311"/>
    <x v="0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x v="71"/>
    <n v="0.44572297977919706"/>
    <n v="26.34127056188748"/>
    <n v="27.232716521445877"/>
    <x v="1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x v="72"/>
    <n v="0.69885900659048528"/>
    <n v="22.910705949931256"/>
    <n v="24.308423963112226"/>
    <x v="1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x v="73"/>
    <n v="0.3023933234151292"/>
    <n v="20.624969937454434"/>
    <n v="21.22975658428469"/>
    <x v="0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x v="74"/>
    <n v="0.9628957805382824"/>
    <n v="18.090249436853018"/>
    <n v="20.016040997929583"/>
    <x v="1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x v="75"/>
    <n v="0.15534723286533453"/>
    <n v="17.075021810612924"/>
    <n v="17.385716276343594"/>
    <x v="0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x v="76"/>
    <n v="0.34656081854735199"/>
    <n v="15.55156592058308"/>
    <n v="16.244687557677786"/>
    <x v="1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x v="77"/>
    <n v="5.4128179251698603"/>
    <n v="10.457819596569269"/>
    <n v="21.283455446908988"/>
    <x v="1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x v="78"/>
    <n v="0.11264115998595195"/>
    <n v="13.644804100883613"/>
    <n v="13.870086420855516"/>
    <x v="1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x v="79"/>
    <n v="0.29707264686291696"/>
    <n v="12.674169874876213"/>
    <n v="13.268315168602047"/>
    <x v="1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x v="80"/>
    <n v="0.13658903521412447"/>
    <n v="12.191560964785875"/>
    <n v="12.464739035214123"/>
    <x v="1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x v="81"/>
    <n v="0.13692201243225002"/>
    <n v="11.548776900611227"/>
    <n v="11.822620925475725"/>
    <x v="1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x v="82"/>
    <n v="0.10245514262114744"/>
    <n v="11.017328074770157"/>
    <n v="11.222238360012453"/>
    <x v="0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x v="83"/>
    <n v="0.88289044297918029"/>
    <n v="9.9160940352816915"/>
    <n v="11.681874921240052"/>
    <x v="1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x v="84"/>
    <n v="1.3486421489939875"/>
    <n v="9.043631623733285"/>
    <n v="11.740915921721259"/>
    <x v="1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x v="85"/>
    <n v="1.9716078611518906"/>
    <n v="8.1305715024844751"/>
    <n v="12.073787224788255"/>
    <x v="1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x v="86"/>
    <n v="0.13388485799482511"/>
    <n v="9.1741367783688101"/>
    <n v="9.4419064943584612"/>
    <x v="0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x v="87"/>
    <n v="0.23336976734023174"/>
    <n v="8.8268204599324971"/>
    <n v="9.293559994612961"/>
    <x v="0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x v="88"/>
    <n v="0.38630876307353645"/>
    <n v="8.3728228732900991"/>
    <n v="9.145440399437172"/>
    <x v="0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x v="89"/>
    <n v="0.1616022681666674"/>
    <n v="8.2433812772878756"/>
    <n v="8.5665858136212112"/>
    <x v="0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x v="90"/>
    <n v="0.25149259800064933"/>
    <n v="7.9210716747266234"/>
    <n v="8.424056870727922"/>
    <x v="0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x v="91"/>
    <n v="0.15369230499890646"/>
    <n v="7.7365828768192753"/>
    <n v="8.0439674868170883"/>
    <x v="0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x v="92"/>
    <n v="0.10236925435301064"/>
    <n v="7.5418900638288049"/>
    <n v="7.746628572534827"/>
    <x v="0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x v="93"/>
    <n v="2.1468001039700888"/>
    <n v="5.7444268960299123"/>
    <n v="10.038027103970089"/>
    <x v="1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x v="94"/>
    <n v="0.15638660570800317"/>
    <n v="7.0974479852010877"/>
    <n v="7.4102211966170941"/>
    <x v="0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x v="95"/>
    <n v="0.15711102310565489"/>
    <n v="6.9501686132579827"/>
    <n v="7.2643906594692922"/>
    <x v="0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x v="96"/>
    <n v="0.2269395698430671"/>
    <n v="6.8182067483387536"/>
    <n v="7.2720858880248871"/>
    <x v="0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x v="97"/>
    <n v="0.16121060589151862"/>
    <n v="6.714964086416173"/>
    <n v="7.0373852981992107"/>
    <x v="0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x v="98"/>
    <n v="2.5784079982262358"/>
    <n v="4.8569324633122246"/>
    <n v="10.013748459764697"/>
    <x v="0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x v="99"/>
    <n v="0.96035075398957026"/>
    <n v="5.954162531724716"/>
    <n v="7.8748640397038567"/>
    <x v="0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x v="100"/>
    <n v="0.13832435140179647"/>
    <n v="6.3915198628839187"/>
    <n v="6.6681685656875116"/>
    <x v="1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x v="101"/>
    <n v="0.25442041908018526"/>
    <n v="5.9855835094912422"/>
    <n v="6.4944243476516128"/>
    <x v="1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x v="102"/>
    <n v="9.4336703905951322E-2"/>
    <n v="5.91025529609405"/>
    <n v="6.098928703905953"/>
    <x v="0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x v="103"/>
    <n v="0.42470815093028763"/>
    <n v="5.6465601347839991"/>
    <n v="6.4959764366445745"/>
    <x v="0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x v="104"/>
    <n v="4.6999742919651162"/>
    <n v="2.490284850892027"/>
    <n v="11.89023343482226"/>
    <x v="0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x v="105"/>
    <n v="0.61423799104630006"/>
    <n v="5.3194002232394144"/>
    <n v="6.547876205332015"/>
    <x v="1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x v="106"/>
    <n v="0.2049279686659323"/>
    <n v="5.5792578884769259"/>
    <n v="5.9891138258087899"/>
    <x v="1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x v="107"/>
    <n v="0.12330791384414516"/>
    <n v="5.6172628718701407"/>
    <n v="5.8638786995584304"/>
    <x v="1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x v="108"/>
    <n v="0.17136720598541968"/>
    <n v="5.5260822225860089"/>
    <n v="5.8688166345568487"/>
    <x v="0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x v="109"/>
    <n v="0.30237169277577025"/>
    <n v="5.2750417357956598"/>
    <n v="5.8797851213471999"/>
    <x v="0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x v="110"/>
    <n v="0.17283132587560757"/>
    <n v="5.4474513884101059"/>
    <n v="5.7931140401613215"/>
    <x v="0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x v="111"/>
    <n v="0.52822841332521908"/>
    <n v="5.131988515246209"/>
    <n v="6.1884453418966467"/>
    <x v="0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x v="112"/>
    <n v="0.24369891145762837"/>
    <n v="5.1459238028280856"/>
    <n v="5.6333216257433429"/>
    <x v="0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x v="113"/>
    <n v="0.16882503840289162"/>
    <n v="5.335025747311394"/>
    <n v="5.6726758241171771"/>
    <x v="0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x v="114"/>
    <n v="0.62637595788388645"/>
    <n v="4.9771526135446855"/>
    <n v="6.2299045293124582"/>
    <x v="0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x v="115"/>
    <n v="0.20773171298358883"/>
    <n v="5.1252157155878404"/>
    <n v="5.5406791415550174"/>
    <x v="0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x v="116"/>
    <n v="0.2089861970819204"/>
    <n v="5.0497030886323673"/>
    <n v="5.4676754827962073"/>
    <x v="1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x v="117"/>
    <n v="0.17879339499083591"/>
    <n v="5.1062698907234498"/>
    <n v="5.4638566807051223"/>
    <x v="0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x v="118"/>
    <n v="0.1747705055500457"/>
    <n v="4.9806795658785248"/>
    <n v="5.3302205769786166"/>
    <x v="1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x v="119"/>
    <n v="0.23836910848174073"/>
    <n v="4.9537404629468318"/>
    <n v="5.4304786799103129"/>
    <x v="0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x v="120"/>
    <n v="0.19456100750500008"/>
    <n v="4.4496176353521433"/>
    <n v="4.838739650362144"/>
    <x v="0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x v="121"/>
    <n v="0.27595439636648683"/>
    <n v="4.3835326036335136"/>
    <n v="4.9354413963664872"/>
    <x v="0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x v="122"/>
    <n v="0.36767562251291491"/>
    <n v="4.2990442346299425"/>
    <n v="5.0343954796557728"/>
    <x v="1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x v="123"/>
    <n v="0.17341509154985865"/>
    <n v="4.3580673370215699"/>
    <n v="4.7048975201212873"/>
    <x v="0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x v="124"/>
    <n v="0.10553760391135955"/>
    <n v="4.3448973246600699"/>
    <n v="4.5559725324827882"/>
    <x v="1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x v="125"/>
    <n v="0.13972381251466515"/>
    <n v="4.2940629017710483"/>
    <n v="4.5735105268003791"/>
    <x v="0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x v="126"/>
    <n v="8.4020895386441447E-2"/>
    <n v="4.3667305331849864"/>
    <n v="4.5347723239578688"/>
    <x v="1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x v="64"/>
    <e v="#N/A"/>
    <e v="#N/A"/>
    <e v="#N/A"/>
    <x v="2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x v="64"/>
    <e v="#N/A"/>
    <e v="#N/A"/>
    <e v="#N/A"/>
    <x v="2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x v="64"/>
    <e v="#N/A"/>
    <e v="#N/A"/>
    <e v="#N/A"/>
    <x v="2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x v="64"/>
    <e v="#N/A"/>
    <e v="#N/A"/>
    <e v="#N/A"/>
    <x v="2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x v="64"/>
    <e v="#N/A"/>
    <e v="#N/A"/>
    <e v="#N/A"/>
    <x v="2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x v="64"/>
    <e v="#N/A"/>
    <e v="#N/A"/>
    <e v="#N/A"/>
    <x v="2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x v="64"/>
    <e v="#N/A"/>
    <e v="#N/A"/>
    <e v="#N/A"/>
    <x v="2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x v="64"/>
    <e v="#N/A"/>
    <e v="#N/A"/>
    <e v="#N/A"/>
    <x v="2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x v="64"/>
    <e v="#N/A"/>
    <e v="#N/A"/>
    <e v="#N/A"/>
    <x v="2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x v="64"/>
    <e v="#N/A"/>
    <e v="#N/A"/>
    <e v="#N/A"/>
    <x v="2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x v="64"/>
    <e v="#N/A"/>
    <e v="#N/A"/>
    <e v="#N/A"/>
    <x v="2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x v="64"/>
    <e v="#N/A"/>
    <e v="#N/A"/>
    <e v="#N/A"/>
    <x v="2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x v="64"/>
    <e v="#N/A"/>
    <e v="#N/A"/>
    <e v="#N/A"/>
    <x v="2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x v="64"/>
    <e v="#N/A"/>
    <e v="#N/A"/>
    <e v="#N/A"/>
    <x v="2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x v="64"/>
    <e v="#N/A"/>
    <e v="#N/A"/>
    <e v="#N/A"/>
    <x v="2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x v="64"/>
    <e v="#N/A"/>
    <e v="#N/A"/>
    <e v="#N/A"/>
    <x v="2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x v="64"/>
    <e v="#N/A"/>
    <e v="#N/A"/>
    <e v="#N/A"/>
    <x v="2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x v="64"/>
    <e v="#N/A"/>
    <e v="#N/A"/>
    <e v="#N/A"/>
    <x v="2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x v="64"/>
    <e v="#N/A"/>
    <e v="#N/A"/>
    <e v="#N/A"/>
    <x v="2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x v="64"/>
    <e v="#N/A"/>
    <e v="#N/A"/>
    <e v="#N/A"/>
    <x v="2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x v="64"/>
    <e v="#N/A"/>
    <e v="#N/A"/>
    <e v="#N/A"/>
    <x v="2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x v="64"/>
    <e v="#N/A"/>
    <e v="#N/A"/>
    <e v="#N/A"/>
    <x v="2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x v="64"/>
    <e v="#N/A"/>
    <e v="#N/A"/>
    <e v="#N/A"/>
    <x v="2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x v="64"/>
    <e v="#N/A"/>
    <e v="#N/A"/>
    <e v="#N/A"/>
    <x v="2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x v="64"/>
    <e v="#N/A"/>
    <e v="#N/A"/>
    <e v="#N/A"/>
    <x v="2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x v="64"/>
    <e v="#N/A"/>
    <e v="#N/A"/>
    <e v="#N/A"/>
    <x v="2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x v="64"/>
    <e v="#N/A"/>
    <e v="#N/A"/>
    <e v="#N/A"/>
    <x v="2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x v="64"/>
    <e v="#N/A"/>
    <e v="#N/A"/>
    <e v="#N/A"/>
    <x v="2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x v="64"/>
    <e v="#N/A"/>
    <e v="#N/A"/>
    <e v="#N/A"/>
    <x v="2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x v="64"/>
    <e v="#N/A"/>
    <e v="#N/A"/>
    <e v="#N/A"/>
    <x v="2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x v="64"/>
    <e v="#N/A"/>
    <e v="#N/A"/>
    <e v="#N/A"/>
    <x v="2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x v="64"/>
    <e v="#N/A"/>
    <e v="#N/A"/>
    <e v="#N/A"/>
    <x v="2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x v="64"/>
    <e v="#N/A"/>
    <e v="#N/A"/>
    <e v="#N/A"/>
    <x v="2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x v="64"/>
    <e v="#N/A"/>
    <e v="#N/A"/>
    <e v="#N/A"/>
    <x v="2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x v="64"/>
    <e v="#N/A"/>
    <e v="#N/A"/>
    <e v="#N/A"/>
    <x v="2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x v="64"/>
    <e v="#N/A"/>
    <e v="#N/A"/>
    <e v="#N/A"/>
    <x v="2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x v="64"/>
    <e v="#N/A"/>
    <e v="#N/A"/>
    <e v="#N/A"/>
    <x v="2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x v="64"/>
    <e v="#N/A"/>
    <e v="#N/A"/>
    <e v="#N/A"/>
    <x v="2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x v="64"/>
    <e v="#N/A"/>
    <e v="#N/A"/>
    <e v="#N/A"/>
    <x v="2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x v="64"/>
    <e v="#N/A"/>
    <e v="#N/A"/>
    <e v="#N/A"/>
    <x v="2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x v="64"/>
    <e v="#N/A"/>
    <e v="#N/A"/>
    <e v="#N/A"/>
    <x v="2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x v="64"/>
    <e v="#N/A"/>
    <e v="#N/A"/>
    <e v="#N/A"/>
    <x v="2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x v="64"/>
    <e v="#N/A"/>
    <e v="#N/A"/>
    <e v="#N/A"/>
    <x v="2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x v="64"/>
    <e v="#N/A"/>
    <e v="#N/A"/>
    <e v="#N/A"/>
    <x v="2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x v="64"/>
    <e v="#N/A"/>
    <e v="#N/A"/>
    <e v="#N/A"/>
    <x v="2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x v="64"/>
    <e v="#N/A"/>
    <e v="#N/A"/>
    <e v="#N/A"/>
    <x v="2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x v="64"/>
    <e v="#N/A"/>
    <e v="#N/A"/>
    <e v="#N/A"/>
    <x v="2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x v="64"/>
    <e v="#N/A"/>
    <e v="#N/A"/>
    <e v="#N/A"/>
    <x v="2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x v="64"/>
    <e v="#N/A"/>
    <e v="#N/A"/>
    <e v="#N/A"/>
    <x v="2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x v="64"/>
    <e v="#N/A"/>
    <e v="#N/A"/>
    <e v="#N/A"/>
    <x v="2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x v="64"/>
    <e v="#N/A"/>
    <e v="#N/A"/>
    <e v="#N/A"/>
    <x v="2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x v="64"/>
    <e v="#N/A"/>
    <e v="#N/A"/>
    <e v="#N/A"/>
    <x v="2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x v="64"/>
    <e v="#N/A"/>
    <e v="#N/A"/>
    <e v="#N/A"/>
    <x v="2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x v="64"/>
    <e v="#N/A"/>
    <e v="#N/A"/>
    <e v="#N/A"/>
    <x v="2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x v="64"/>
    <e v="#N/A"/>
    <e v="#N/A"/>
    <e v="#N/A"/>
    <x v="2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x v="64"/>
    <e v="#N/A"/>
    <e v="#N/A"/>
    <e v="#N/A"/>
    <x v="2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x v="64"/>
    <e v="#N/A"/>
    <e v="#N/A"/>
    <e v="#N/A"/>
    <x v="2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x v="64"/>
    <e v="#N/A"/>
    <e v="#N/A"/>
    <e v="#N/A"/>
    <x v="2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x v="64"/>
    <e v="#N/A"/>
    <e v="#N/A"/>
    <e v="#N/A"/>
    <x v="2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x v="64"/>
    <e v="#N/A"/>
    <e v="#N/A"/>
    <e v="#N/A"/>
    <x v="2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x v="64"/>
    <e v="#N/A"/>
    <e v="#N/A"/>
    <e v="#N/A"/>
    <x v="2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x v="64"/>
    <e v="#N/A"/>
    <e v="#N/A"/>
    <e v="#N/A"/>
    <x v="2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x v="64"/>
    <e v="#N/A"/>
    <e v="#N/A"/>
    <e v="#N/A"/>
    <x v="2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x v="64"/>
    <e v="#N/A"/>
    <e v="#N/A"/>
    <e v="#N/A"/>
    <x v="2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x v="64"/>
    <e v="#N/A"/>
    <e v="#N/A"/>
    <e v="#N/A"/>
    <x v="2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x v="64"/>
    <e v="#N/A"/>
    <e v="#N/A"/>
    <e v="#N/A"/>
    <x v="2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x v="64"/>
    <e v="#N/A"/>
    <e v="#N/A"/>
    <e v="#N/A"/>
    <x v="2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x v="64"/>
    <e v="#N/A"/>
    <e v="#N/A"/>
    <e v="#N/A"/>
    <x v="2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x v="64"/>
    <e v="#N/A"/>
    <e v="#N/A"/>
    <e v="#N/A"/>
    <x v="2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x v="64"/>
    <e v="#N/A"/>
    <e v="#N/A"/>
    <e v="#N/A"/>
    <x v="2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x v="64"/>
    <e v="#N/A"/>
    <e v="#N/A"/>
    <e v="#N/A"/>
    <x v="2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x v="64"/>
    <e v="#N/A"/>
    <e v="#N/A"/>
    <e v="#N/A"/>
    <x v="2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x v="64"/>
    <e v="#N/A"/>
    <e v="#N/A"/>
    <e v="#N/A"/>
    <x v="2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x v="64"/>
    <e v="#N/A"/>
    <e v="#N/A"/>
    <e v="#N/A"/>
    <x v="2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x v="64"/>
    <e v="#N/A"/>
    <e v="#N/A"/>
    <e v="#N/A"/>
    <x v="2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x v="64"/>
    <e v="#N/A"/>
    <e v="#N/A"/>
    <e v="#N/A"/>
    <x v="2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x v="64"/>
    <e v="#N/A"/>
    <e v="#N/A"/>
    <e v="#N/A"/>
    <x v="2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x v="64"/>
    <e v="#N/A"/>
    <e v="#N/A"/>
    <e v="#N/A"/>
    <x v="2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x v="64"/>
    <e v="#N/A"/>
    <e v="#N/A"/>
    <e v="#N/A"/>
    <x v="2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x v="64"/>
    <e v="#N/A"/>
    <e v="#N/A"/>
    <e v="#N/A"/>
    <x v="2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x v="64"/>
    <e v="#N/A"/>
    <e v="#N/A"/>
    <e v="#N/A"/>
    <x v="2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x v="64"/>
    <e v="#N/A"/>
    <e v="#N/A"/>
    <e v="#N/A"/>
    <x v="2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x v="64"/>
    <e v="#N/A"/>
    <e v="#N/A"/>
    <e v="#N/A"/>
    <x v="2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x v="64"/>
    <e v="#N/A"/>
    <e v="#N/A"/>
    <e v="#N/A"/>
    <x v="2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x v="64"/>
    <e v="#N/A"/>
    <e v="#N/A"/>
    <e v="#N/A"/>
    <x v="2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x v="64"/>
    <e v="#N/A"/>
    <e v="#N/A"/>
    <e v="#N/A"/>
    <x v="2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x v="64"/>
    <e v="#N/A"/>
    <e v="#N/A"/>
    <e v="#N/A"/>
    <x v="2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x v="64"/>
    <e v="#N/A"/>
    <e v="#N/A"/>
    <e v="#N/A"/>
    <x v="2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x v="64"/>
    <e v="#N/A"/>
    <e v="#N/A"/>
    <e v="#N/A"/>
    <x v="2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x v="64"/>
    <e v="#N/A"/>
    <e v="#N/A"/>
    <e v="#N/A"/>
    <x v="2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x v="64"/>
    <e v="#N/A"/>
    <e v="#N/A"/>
    <e v="#N/A"/>
    <x v="2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x v="64"/>
    <e v="#N/A"/>
    <e v="#N/A"/>
    <e v="#N/A"/>
    <x v="2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x v="64"/>
    <e v="#N/A"/>
    <e v="#N/A"/>
    <e v="#N/A"/>
    <x v="2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x v="64"/>
    <e v="#N/A"/>
    <e v="#N/A"/>
    <e v="#N/A"/>
    <x v="2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x v="64"/>
    <e v="#N/A"/>
    <e v="#N/A"/>
    <e v="#N/A"/>
    <x v="2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x v="64"/>
    <e v="#N/A"/>
    <e v="#N/A"/>
    <e v="#N/A"/>
    <x v="2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x v="64"/>
    <e v="#N/A"/>
    <e v="#N/A"/>
    <e v="#N/A"/>
    <x v="2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x v="64"/>
    <e v="#N/A"/>
    <e v="#N/A"/>
    <e v="#N/A"/>
    <x v="2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x v="64"/>
    <e v="#N/A"/>
    <e v="#N/A"/>
    <e v="#N/A"/>
    <x v="2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x v="64"/>
    <e v="#N/A"/>
    <e v="#N/A"/>
    <e v="#N/A"/>
    <x v="2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x v="64"/>
    <e v="#N/A"/>
    <e v="#N/A"/>
    <e v="#N/A"/>
    <x v="2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x v="64"/>
    <e v="#N/A"/>
    <e v="#N/A"/>
    <e v="#N/A"/>
    <x v="2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x v="64"/>
    <e v="#N/A"/>
    <e v="#N/A"/>
    <e v="#N/A"/>
    <x v="2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x v="64"/>
    <e v="#N/A"/>
    <e v="#N/A"/>
    <e v="#N/A"/>
    <x v="2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x v="64"/>
    <e v="#N/A"/>
    <e v="#N/A"/>
    <e v="#N/A"/>
    <x v="2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x v="64"/>
    <e v="#N/A"/>
    <e v="#N/A"/>
    <e v="#N/A"/>
    <x v="2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x v="64"/>
    <e v="#N/A"/>
    <e v="#N/A"/>
    <e v="#N/A"/>
    <x v="2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x v="64"/>
    <e v="#N/A"/>
    <e v="#N/A"/>
    <e v="#N/A"/>
    <x v="2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x v="64"/>
    <e v="#N/A"/>
    <e v="#N/A"/>
    <e v="#N/A"/>
    <x v="2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x v="64"/>
    <e v="#N/A"/>
    <e v="#N/A"/>
    <e v="#N/A"/>
    <x v="2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x v="64"/>
    <e v="#N/A"/>
    <e v="#N/A"/>
    <e v="#N/A"/>
    <x v="2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x v="64"/>
    <e v="#N/A"/>
    <e v="#N/A"/>
    <e v="#N/A"/>
    <x v="2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x v="64"/>
    <e v="#N/A"/>
    <e v="#N/A"/>
    <e v="#N/A"/>
    <x v="2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x v="64"/>
    <e v="#N/A"/>
    <e v="#N/A"/>
    <e v="#N/A"/>
    <x v="2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x v="64"/>
    <e v="#N/A"/>
    <e v="#N/A"/>
    <e v="#N/A"/>
    <x v="2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x v="64"/>
    <e v="#N/A"/>
    <e v="#N/A"/>
    <e v="#N/A"/>
    <x v="2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x v="64"/>
    <e v="#N/A"/>
    <e v="#N/A"/>
    <e v="#N/A"/>
    <x v="2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x v="64"/>
    <e v="#N/A"/>
    <e v="#N/A"/>
    <e v="#N/A"/>
    <x v="2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x v="64"/>
    <e v="#N/A"/>
    <e v="#N/A"/>
    <e v="#N/A"/>
    <x v="2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x v="64"/>
    <e v="#N/A"/>
    <e v="#N/A"/>
    <e v="#N/A"/>
    <x v="2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x v="64"/>
    <e v="#N/A"/>
    <e v="#N/A"/>
    <e v="#N/A"/>
    <x v="2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x v="64"/>
    <e v="#N/A"/>
    <e v="#N/A"/>
    <e v="#N/A"/>
    <x v="2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x v="64"/>
    <e v="#N/A"/>
    <e v="#N/A"/>
    <e v="#N/A"/>
    <x v="2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x v="64"/>
    <e v="#N/A"/>
    <e v="#N/A"/>
    <e v="#N/A"/>
    <x v="2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x v="64"/>
    <e v="#N/A"/>
    <e v="#N/A"/>
    <e v="#N/A"/>
    <x v="2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x v="64"/>
    <e v="#N/A"/>
    <e v="#N/A"/>
    <e v="#N/A"/>
    <x v="2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x v="64"/>
    <e v="#N/A"/>
    <e v="#N/A"/>
    <e v="#N/A"/>
    <x v="2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x v="64"/>
    <e v="#N/A"/>
    <e v="#N/A"/>
    <e v="#N/A"/>
    <x v="2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x v="65"/>
    <n v="0.34441681482777609"/>
    <n v="186.19767485183888"/>
    <n v="186.88650848149445"/>
    <x v="0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x v="66"/>
    <n v="0.94240087551620455"/>
    <n v="92.011406541150464"/>
    <n v="93.896208292182862"/>
    <x v="0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x v="67"/>
    <n v="0.42468092275109814"/>
    <n v="61.017177285582235"/>
    <n v="61.866539131084437"/>
    <x v="0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x v="68"/>
    <n v="2.4208416639962103"/>
    <n v="44.485728961003787"/>
    <n v="49.327412288996214"/>
    <x v="1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x v="69"/>
    <n v="0.22261257788958302"/>
    <n v="36.90894271377708"/>
    <n v="37.35416786955625"/>
    <x v="0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x v="70"/>
    <n v="0.23526211178364886"/>
    <n v="30.766529179883015"/>
    <n v="31.237053403450311"/>
    <x v="1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x v="71"/>
    <n v="0.44572297977919706"/>
    <n v="26.34127056188748"/>
    <n v="27.232716521445877"/>
    <x v="0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x v="72"/>
    <n v="0.69885900659048528"/>
    <n v="22.910705949931256"/>
    <n v="24.308423963112226"/>
    <x v="0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x v="73"/>
    <n v="0.3023933234151292"/>
    <n v="20.624969937454434"/>
    <n v="21.22975658428469"/>
    <x v="1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x v="74"/>
    <n v="0.9628957805382824"/>
    <n v="18.090249436853018"/>
    <n v="20.016040997929583"/>
    <x v="1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x v="75"/>
    <n v="0.15534723286533453"/>
    <n v="17.075021810612924"/>
    <n v="17.385716276343594"/>
    <x v="0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x v="76"/>
    <n v="0.34656081854735199"/>
    <n v="15.55156592058308"/>
    <n v="16.244687557677786"/>
    <x v="0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x v="77"/>
    <n v="5.4128179251698603"/>
    <n v="10.457819596569269"/>
    <n v="21.283455446908988"/>
    <x v="0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x v="78"/>
    <n v="0.11264115998595195"/>
    <n v="13.644804100883613"/>
    <n v="13.870086420855516"/>
    <x v="0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x v="79"/>
    <n v="0.29707264686291696"/>
    <n v="12.674169874876213"/>
    <n v="13.268315168602047"/>
    <x v="0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x v="80"/>
    <n v="0.13658903521412447"/>
    <n v="12.191560964785875"/>
    <n v="12.464739035214123"/>
    <x v="0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x v="81"/>
    <n v="0.13692201243225002"/>
    <n v="11.548776900611227"/>
    <n v="11.822620925475725"/>
    <x v="0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x v="82"/>
    <n v="0.10245514262114744"/>
    <n v="11.017328074770157"/>
    <n v="11.222238360012453"/>
    <x v="1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x v="83"/>
    <n v="0.88289044297918029"/>
    <n v="9.9160940352816915"/>
    <n v="11.681874921240052"/>
    <x v="1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x v="99"/>
    <n v="0.96035075398957026"/>
    <n v="5.954162531724716"/>
    <n v="7.8748640397038567"/>
    <x v="1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x v="100"/>
    <n v="0.13832435140179647"/>
    <n v="6.3915198628839187"/>
    <n v="6.6681685656875116"/>
    <x v="0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x v="127"/>
    <n v="0.10974338396862987"/>
    <n v="6.2454834621852164"/>
    <n v="6.4649702301224767"/>
    <x v="0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x v="128"/>
    <n v="0.18276094485789682"/>
    <n v="6.1457309012959502"/>
    <n v="6.5112527910117439"/>
    <x v="0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x v="101"/>
    <n v="0.25442041908018526"/>
    <n v="5.9855835094912422"/>
    <n v="6.4944243476516128"/>
    <x v="0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x v="102"/>
    <n v="9.4336703905951322E-2"/>
    <n v="5.91025529609405"/>
    <n v="6.098928703905953"/>
    <x v="1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x v="103"/>
    <n v="0.42470815093028763"/>
    <n v="5.6465601347839991"/>
    <n v="6.4959764366445745"/>
    <x v="0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x v="104"/>
    <n v="4.6999742919651162"/>
    <n v="2.490284850892027"/>
    <n v="11.89023343482226"/>
    <x v="1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x v="105"/>
    <n v="0.61423799104630006"/>
    <n v="5.3194002232394144"/>
    <n v="6.547876205332015"/>
    <x v="0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x v="106"/>
    <n v="0.2049279686659323"/>
    <n v="5.5792578884769259"/>
    <n v="5.9891138258087899"/>
    <x v="0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x v="107"/>
    <n v="0.12330791384414516"/>
    <n v="5.6172628718701407"/>
    <n v="5.8638786995584304"/>
    <x v="0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x v="108"/>
    <n v="0.17136720598541968"/>
    <n v="5.5260822225860089"/>
    <n v="5.8688166345568487"/>
    <x v="0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x v="109"/>
    <n v="0.30237169277577025"/>
    <n v="5.2750417357956598"/>
    <n v="5.8797851213471999"/>
    <x v="0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x v="110"/>
    <n v="0.17283132587560757"/>
    <n v="5.4474513884101059"/>
    <n v="5.7931140401613215"/>
    <x v="0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x v="111"/>
    <n v="0.52822841332521908"/>
    <n v="5.131988515246209"/>
    <n v="6.1884453418966467"/>
    <x v="1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x v="112"/>
    <n v="0.24369891145762837"/>
    <n v="5.1459238028280856"/>
    <n v="5.6333216257433429"/>
    <x v="0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x v="113"/>
    <n v="0.16882503840289162"/>
    <n v="5.335025747311394"/>
    <n v="5.6726758241171771"/>
    <x v="1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x v="114"/>
    <n v="0.62637595788388645"/>
    <n v="4.9771526135446855"/>
    <n v="6.2299045293124582"/>
    <x v="1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x v="115"/>
    <n v="0.20773171298358883"/>
    <n v="5.1252157155878404"/>
    <n v="5.5406791415550174"/>
    <x v="0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x v="116"/>
    <n v="0.2089861970819204"/>
    <n v="5.0497030886323673"/>
    <n v="5.4676754827962073"/>
    <x v="0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x v="117"/>
    <n v="0.17879339499083591"/>
    <n v="5.1062698907234498"/>
    <n v="5.4638566807051223"/>
    <x v="1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x v="118"/>
    <n v="0.1747705055500457"/>
    <n v="4.9806795658785248"/>
    <n v="5.3302205769786166"/>
    <x v="1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x v="119"/>
    <n v="0.23836910848174073"/>
    <n v="4.9537404629468318"/>
    <n v="5.4304786799103129"/>
    <x v="0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x v="120"/>
    <n v="0.19456100750500008"/>
    <n v="4.4496176353521433"/>
    <n v="4.838739650362144"/>
    <x v="1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x v="121"/>
    <n v="0.27595439636648683"/>
    <n v="4.3835326036335136"/>
    <n v="4.9354413963664872"/>
    <x v="1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x v="122"/>
    <n v="0.36767562251291491"/>
    <n v="4.2990442346299425"/>
    <n v="5.0343954796557728"/>
    <x v="0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x v="123"/>
    <n v="0.17341509154985865"/>
    <n v="4.3580673370215699"/>
    <n v="4.7048975201212873"/>
    <x v="0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x v="124"/>
    <n v="0.10553760391135955"/>
    <n v="4.3448973246600699"/>
    <n v="4.5559725324827882"/>
    <x v="0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x v="125"/>
    <n v="0.13972381251466515"/>
    <n v="4.2940629017710483"/>
    <n v="4.5735105268003791"/>
    <x v="0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x v="126"/>
    <n v="8.4020895386441447E-2"/>
    <n v="4.3667305331849864"/>
    <n v="4.5347723239578688"/>
    <x v="1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x v="64"/>
    <e v="#N/A"/>
    <e v="#N/A"/>
    <e v="#N/A"/>
    <x v="2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x v="64"/>
    <e v="#N/A"/>
    <e v="#N/A"/>
    <e v="#N/A"/>
    <x v="2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x v="64"/>
    <e v="#N/A"/>
    <e v="#N/A"/>
    <e v="#N/A"/>
    <x v="2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x v="64"/>
    <e v="#N/A"/>
    <e v="#N/A"/>
    <e v="#N/A"/>
    <x v="2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x v="64"/>
    <e v="#N/A"/>
    <e v="#N/A"/>
    <e v="#N/A"/>
    <x v="2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x v="64"/>
    <e v="#N/A"/>
    <e v="#N/A"/>
    <e v="#N/A"/>
    <x v="2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x v="64"/>
    <e v="#N/A"/>
    <e v="#N/A"/>
    <e v="#N/A"/>
    <x v="2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x v="64"/>
    <e v="#N/A"/>
    <e v="#N/A"/>
    <e v="#N/A"/>
    <x v="2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x v="64"/>
    <e v="#N/A"/>
    <e v="#N/A"/>
    <e v="#N/A"/>
    <x v="2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x v="64"/>
    <e v="#N/A"/>
    <e v="#N/A"/>
    <e v="#N/A"/>
    <x v="2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x v="64"/>
    <e v="#N/A"/>
    <e v="#N/A"/>
    <e v="#N/A"/>
    <x v="2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x v="64"/>
    <e v="#N/A"/>
    <e v="#N/A"/>
    <e v="#N/A"/>
    <x v="2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x v="64"/>
    <e v="#N/A"/>
    <e v="#N/A"/>
    <e v="#N/A"/>
    <x v="2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x v="64"/>
    <e v="#N/A"/>
    <e v="#N/A"/>
    <e v="#N/A"/>
    <x v="2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x v="64"/>
    <e v="#N/A"/>
    <e v="#N/A"/>
    <e v="#N/A"/>
    <x v="2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x v="64"/>
    <e v="#N/A"/>
    <e v="#N/A"/>
    <e v="#N/A"/>
    <x v="2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x v="64"/>
    <e v="#N/A"/>
    <e v="#N/A"/>
    <e v="#N/A"/>
    <x v="2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x v="64"/>
    <e v="#N/A"/>
    <e v="#N/A"/>
    <e v="#N/A"/>
    <x v="2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x v="64"/>
    <e v="#N/A"/>
    <e v="#N/A"/>
    <e v="#N/A"/>
    <x v="2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x v="64"/>
    <e v="#N/A"/>
    <e v="#N/A"/>
    <e v="#N/A"/>
    <x v="2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x v="64"/>
    <e v="#N/A"/>
    <e v="#N/A"/>
    <e v="#N/A"/>
    <x v="2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x v="64"/>
    <e v="#N/A"/>
    <e v="#N/A"/>
    <e v="#N/A"/>
    <x v="2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x v="64"/>
    <e v="#N/A"/>
    <e v="#N/A"/>
    <e v="#N/A"/>
    <x v="2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x v="64"/>
    <e v="#N/A"/>
    <e v="#N/A"/>
    <e v="#N/A"/>
    <x v="2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x v="64"/>
    <e v="#N/A"/>
    <e v="#N/A"/>
    <e v="#N/A"/>
    <x v="2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x v="64"/>
    <e v="#N/A"/>
    <e v="#N/A"/>
    <e v="#N/A"/>
    <x v="2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x v="64"/>
    <e v="#N/A"/>
    <e v="#N/A"/>
    <e v="#N/A"/>
    <x v="2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x v="64"/>
    <e v="#N/A"/>
    <e v="#N/A"/>
    <e v="#N/A"/>
    <x v="2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x v="64"/>
    <e v="#N/A"/>
    <e v="#N/A"/>
    <e v="#N/A"/>
    <x v="2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x v="64"/>
    <e v="#N/A"/>
    <e v="#N/A"/>
    <e v="#N/A"/>
    <x v="2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x v="64"/>
    <e v="#N/A"/>
    <e v="#N/A"/>
    <e v="#N/A"/>
    <x v="2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x v="64"/>
    <e v="#N/A"/>
    <e v="#N/A"/>
    <e v="#N/A"/>
    <x v="2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x v="64"/>
    <e v="#N/A"/>
    <e v="#N/A"/>
    <e v="#N/A"/>
    <x v="2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x v="64"/>
    <e v="#N/A"/>
    <e v="#N/A"/>
    <e v="#N/A"/>
    <x v="2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x v="64"/>
    <e v="#N/A"/>
    <e v="#N/A"/>
    <e v="#N/A"/>
    <x v="2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x v="64"/>
    <e v="#N/A"/>
    <e v="#N/A"/>
    <e v="#N/A"/>
    <x v="2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x v="64"/>
    <e v="#N/A"/>
    <e v="#N/A"/>
    <e v="#N/A"/>
    <x v="2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x v="64"/>
    <e v="#N/A"/>
    <e v="#N/A"/>
    <e v="#N/A"/>
    <x v="2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x v="64"/>
    <e v="#N/A"/>
    <e v="#N/A"/>
    <e v="#N/A"/>
    <x v="2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x v="64"/>
    <e v="#N/A"/>
    <e v="#N/A"/>
    <e v="#N/A"/>
    <x v="2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x v="64"/>
    <e v="#N/A"/>
    <e v="#N/A"/>
    <e v="#N/A"/>
    <x v="2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x v="64"/>
    <e v="#N/A"/>
    <e v="#N/A"/>
    <e v="#N/A"/>
    <x v="2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x v="64"/>
    <e v="#N/A"/>
    <e v="#N/A"/>
    <e v="#N/A"/>
    <x v="2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x v="64"/>
    <e v="#N/A"/>
    <e v="#N/A"/>
    <e v="#N/A"/>
    <x v="2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x v="64"/>
    <e v="#N/A"/>
    <e v="#N/A"/>
    <e v="#N/A"/>
    <x v="2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x v="64"/>
    <e v="#N/A"/>
    <e v="#N/A"/>
    <e v="#N/A"/>
    <x v="2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x v="64"/>
    <e v="#N/A"/>
    <e v="#N/A"/>
    <e v="#N/A"/>
    <x v="2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x v="64"/>
    <e v="#N/A"/>
    <e v="#N/A"/>
    <e v="#N/A"/>
    <x v="2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x v="64"/>
    <e v="#N/A"/>
    <e v="#N/A"/>
    <e v="#N/A"/>
    <x v="2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x v="64"/>
    <e v="#N/A"/>
    <e v="#N/A"/>
    <e v="#N/A"/>
    <x v="2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x v="64"/>
    <e v="#N/A"/>
    <e v="#N/A"/>
    <e v="#N/A"/>
    <x v="2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x v="64"/>
    <e v="#N/A"/>
    <e v="#N/A"/>
    <e v="#N/A"/>
    <x v="2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x v="64"/>
    <e v="#N/A"/>
    <e v="#N/A"/>
    <e v="#N/A"/>
    <x v="2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x v="64"/>
    <e v="#N/A"/>
    <e v="#N/A"/>
    <e v="#N/A"/>
    <x v="2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x v="64"/>
    <e v="#N/A"/>
    <e v="#N/A"/>
    <e v="#N/A"/>
    <x v="2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x v="64"/>
    <e v="#N/A"/>
    <e v="#N/A"/>
    <e v="#N/A"/>
    <x v="2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x v="64"/>
    <e v="#N/A"/>
    <e v="#N/A"/>
    <e v="#N/A"/>
    <x v="2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x v="64"/>
    <e v="#N/A"/>
    <e v="#N/A"/>
    <e v="#N/A"/>
    <x v="2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x v="64"/>
    <e v="#N/A"/>
    <e v="#N/A"/>
    <e v="#N/A"/>
    <x v="2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x v="64"/>
    <e v="#N/A"/>
    <e v="#N/A"/>
    <e v="#N/A"/>
    <x v="2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x v="64"/>
    <e v="#N/A"/>
    <e v="#N/A"/>
    <e v="#N/A"/>
    <x v="2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x v="64"/>
    <e v="#N/A"/>
    <e v="#N/A"/>
    <e v="#N/A"/>
    <x v="2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x v="64"/>
    <e v="#N/A"/>
    <e v="#N/A"/>
    <e v="#N/A"/>
    <x v="2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x v="64"/>
    <e v="#N/A"/>
    <e v="#N/A"/>
    <e v="#N/A"/>
    <x v="2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x v="64"/>
    <e v="#N/A"/>
    <e v="#N/A"/>
    <e v="#N/A"/>
    <x v="2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x v="64"/>
    <e v="#N/A"/>
    <e v="#N/A"/>
    <e v="#N/A"/>
    <x v="2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x v="64"/>
    <e v="#N/A"/>
    <e v="#N/A"/>
    <e v="#N/A"/>
    <x v="2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x v="64"/>
    <e v="#N/A"/>
    <e v="#N/A"/>
    <e v="#N/A"/>
    <x v="2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x v="64"/>
    <e v="#N/A"/>
    <e v="#N/A"/>
    <e v="#N/A"/>
    <x v="2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x v="64"/>
    <e v="#N/A"/>
    <e v="#N/A"/>
    <e v="#N/A"/>
    <x v="2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x v="64"/>
    <e v="#N/A"/>
    <e v="#N/A"/>
    <e v="#N/A"/>
    <x v="2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x v="64"/>
    <e v="#N/A"/>
    <e v="#N/A"/>
    <e v="#N/A"/>
    <x v="2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x v="64"/>
    <e v="#N/A"/>
    <e v="#N/A"/>
    <e v="#N/A"/>
    <x v="2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x v="64"/>
    <e v="#N/A"/>
    <e v="#N/A"/>
    <e v="#N/A"/>
    <x v="2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x v="64"/>
    <e v="#N/A"/>
    <e v="#N/A"/>
    <e v="#N/A"/>
    <x v="2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x v="64"/>
    <e v="#N/A"/>
    <e v="#N/A"/>
    <e v="#N/A"/>
    <x v="2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x v="64"/>
    <e v="#N/A"/>
    <e v="#N/A"/>
    <e v="#N/A"/>
    <x v="2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x v="64"/>
    <e v="#N/A"/>
    <e v="#N/A"/>
    <e v="#N/A"/>
    <x v="2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x v="64"/>
    <e v="#N/A"/>
    <e v="#N/A"/>
    <e v="#N/A"/>
    <x v="2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x v="64"/>
    <e v="#N/A"/>
    <e v="#N/A"/>
    <e v="#N/A"/>
    <x v="2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x v="64"/>
    <e v="#N/A"/>
    <e v="#N/A"/>
    <e v="#N/A"/>
    <x v="2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x v="64"/>
    <e v="#N/A"/>
    <e v="#N/A"/>
    <e v="#N/A"/>
    <x v="2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x v="64"/>
    <e v="#N/A"/>
    <e v="#N/A"/>
    <e v="#N/A"/>
    <x v="2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x v="64"/>
    <e v="#N/A"/>
    <e v="#N/A"/>
    <e v="#N/A"/>
    <x v="2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x v="64"/>
    <e v="#N/A"/>
    <e v="#N/A"/>
    <e v="#N/A"/>
    <x v="2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x v="64"/>
    <e v="#N/A"/>
    <e v="#N/A"/>
    <e v="#N/A"/>
    <x v="2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x v="64"/>
    <e v="#N/A"/>
    <e v="#N/A"/>
    <e v="#N/A"/>
    <x v="2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x v="64"/>
    <e v="#N/A"/>
    <e v="#N/A"/>
    <e v="#N/A"/>
    <x v="2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x v="64"/>
    <e v="#N/A"/>
    <e v="#N/A"/>
    <e v="#N/A"/>
    <x v="2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x v="64"/>
    <e v="#N/A"/>
    <e v="#N/A"/>
    <e v="#N/A"/>
    <x v="2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x v="64"/>
    <e v="#N/A"/>
    <e v="#N/A"/>
    <e v="#N/A"/>
    <x v="2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x v="64"/>
    <e v="#N/A"/>
    <e v="#N/A"/>
    <e v="#N/A"/>
    <x v="2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x v="64"/>
    <e v="#N/A"/>
    <e v="#N/A"/>
    <e v="#N/A"/>
    <x v="2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x v="64"/>
    <e v="#N/A"/>
    <e v="#N/A"/>
    <e v="#N/A"/>
    <x v="2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x v="64"/>
    <e v="#N/A"/>
    <e v="#N/A"/>
    <e v="#N/A"/>
    <x v="2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x v="64"/>
    <e v="#N/A"/>
    <e v="#N/A"/>
    <e v="#N/A"/>
    <x v="2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x v="64"/>
    <e v="#N/A"/>
    <e v="#N/A"/>
    <e v="#N/A"/>
    <x v="2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x v="64"/>
    <e v="#N/A"/>
    <e v="#N/A"/>
    <e v="#N/A"/>
    <x v="2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x v="64"/>
    <e v="#N/A"/>
    <e v="#N/A"/>
    <e v="#N/A"/>
    <x v="2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x v="64"/>
    <e v="#N/A"/>
    <e v="#N/A"/>
    <e v="#N/A"/>
    <x v="2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x v="64"/>
    <e v="#N/A"/>
    <e v="#N/A"/>
    <e v="#N/A"/>
    <x v="2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x v="64"/>
    <e v="#N/A"/>
    <e v="#N/A"/>
    <e v="#N/A"/>
    <x v="2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x v="64"/>
    <e v="#N/A"/>
    <e v="#N/A"/>
    <e v="#N/A"/>
    <x v="2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x v="64"/>
    <e v="#N/A"/>
    <e v="#N/A"/>
    <e v="#N/A"/>
    <x v="2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x v="64"/>
    <e v="#N/A"/>
    <e v="#N/A"/>
    <e v="#N/A"/>
    <x v="2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x v="64"/>
    <e v="#N/A"/>
    <e v="#N/A"/>
    <e v="#N/A"/>
    <x v="2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x v="64"/>
    <e v="#N/A"/>
    <e v="#N/A"/>
    <e v="#N/A"/>
    <x v="2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x v="64"/>
    <e v="#N/A"/>
    <e v="#N/A"/>
    <e v="#N/A"/>
    <x v="2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x v="64"/>
    <e v="#N/A"/>
    <e v="#N/A"/>
    <e v="#N/A"/>
    <x v="2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x v="64"/>
    <e v="#N/A"/>
    <e v="#N/A"/>
    <e v="#N/A"/>
    <x v="2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x v="64"/>
    <e v="#N/A"/>
    <e v="#N/A"/>
    <e v="#N/A"/>
    <x v="2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x v="64"/>
    <e v="#N/A"/>
    <e v="#N/A"/>
    <e v="#N/A"/>
    <x v="2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x v="64"/>
    <e v="#N/A"/>
    <e v="#N/A"/>
    <e v="#N/A"/>
    <x v="2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x v="64"/>
    <e v="#N/A"/>
    <e v="#N/A"/>
    <e v="#N/A"/>
    <x v="2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x v="64"/>
    <e v="#N/A"/>
    <e v="#N/A"/>
    <e v="#N/A"/>
    <x v="2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x v="64"/>
    <e v="#N/A"/>
    <e v="#N/A"/>
    <e v="#N/A"/>
    <x v="2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x v="64"/>
    <e v="#N/A"/>
    <e v="#N/A"/>
    <e v="#N/A"/>
    <x v="2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x v="64"/>
    <e v="#N/A"/>
    <e v="#N/A"/>
    <e v="#N/A"/>
    <x v="2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x v="64"/>
    <e v="#N/A"/>
    <e v="#N/A"/>
    <e v="#N/A"/>
    <x v="2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x v="64"/>
    <e v="#N/A"/>
    <e v="#N/A"/>
    <e v="#N/A"/>
    <x v="2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x v="64"/>
    <e v="#N/A"/>
    <e v="#N/A"/>
    <e v="#N/A"/>
    <x v="2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x v="64"/>
    <e v="#N/A"/>
    <e v="#N/A"/>
    <e v="#N/A"/>
    <x v="2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x v="64"/>
    <e v="#N/A"/>
    <e v="#N/A"/>
    <e v="#N/A"/>
    <x v="2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x v="64"/>
    <e v="#N/A"/>
    <e v="#N/A"/>
    <e v="#N/A"/>
    <x v="2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x v="64"/>
    <e v="#N/A"/>
    <e v="#N/A"/>
    <e v="#N/A"/>
    <x v="2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x v="64"/>
    <e v="#N/A"/>
    <e v="#N/A"/>
    <e v="#N/A"/>
    <x v="2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x v="64"/>
    <e v="#N/A"/>
    <e v="#N/A"/>
    <e v="#N/A"/>
    <x v="2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x v="64"/>
    <e v="#N/A"/>
    <e v="#N/A"/>
    <e v="#N/A"/>
    <x v="2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x v="65"/>
    <n v="0.34441681482777609"/>
    <n v="186.19767485183888"/>
    <n v="186.88650848149445"/>
    <x v="0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x v="66"/>
    <n v="0.94240087551620455"/>
    <n v="92.011406541150464"/>
    <n v="93.896208292182862"/>
    <x v="1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x v="67"/>
    <n v="0.42468092275109814"/>
    <n v="61.017177285582235"/>
    <n v="61.866539131084437"/>
    <x v="0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x v="68"/>
    <n v="2.4208416639962103"/>
    <n v="44.485728961003787"/>
    <n v="49.327412288996214"/>
    <x v="0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x v="69"/>
    <n v="0.22261257788958302"/>
    <n v="36.90894271377708"/>
    <n v="37.35416786955625"/>
    <x v="1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x v="70"/>
    <n v="0.23526211178364886"/>
    <n v="30.766529179883015"/>
    <n v="31.237053403450311"/>
    <x v="1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x v="71"/>
    <n v="0.44572297977919706"/>
    <n v="26.34127056188748"/>
    <n v="27.232716521445877"/>
    <x v="1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x v="72"/>
    <n v="0.69885900659048528"/>
    <n v="22.910705949931256"/>
    <n v="24.308423963112226"/>
    <x v="1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x v="73"/>
    <n v="0.3023933234151292"/>
    <n v="20.624969937454434"/>
    <n v="21.22975658428469"/>
    <x v="1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x v="74"/>
    <n v="0.9628957805382824"/>
    <n v="18.090249436853018"/>
    <n v="20.016040997929583"/>
    <x v="1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x v="75"/>
    <n v="0.15534723286533453"/>
    <n v="17.075021810612924"/>
    <n v="17.385716276343594"/>
    <x v="0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x v="76"/>
    <n v="0.34656081854735199"/>
    <n v="15.55156592058308"/>
    <n v="16.244687557677786"/>
    <x v="1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x v="77"/>
    <n v="5.4128179251698603"/>
    <n v="10.457819596569269"/>
    <n v="21.283455446908988"/>
    <x v="1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x v="78"/>
    <n v="0.11264115998595195"/>
    <n v="13.644804100883613"/>
    <n v="13.870086420855516"/>
    <x v="0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x v="79"/>
    <n v="0.29707264686291696"/>
    <n v="12.674169874876213"/>
    <n v="13.268315168602047"/>
    <x v="0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x v="80"/>
    <n v="0.13658903521412447"/>
    <n v="12.191560964785875"/>
    <n v="12.464739035214123"/>
    <x v="0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x v="81"/>
    <n v="0.13692201243225002"/>
    <n v="11.548776900611227"/>
    <n v="11.822620925475725"/>
    <x v="1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x v="82"/>
    <n v="0.10245514262114744"/>
    <n v="11.017328074770157"/>
    <n v="11.222238360012453"/>
    <x v="0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x v="83"/>
    <n v="0.88289044297918029"/>
    <n v="9.9160940352816915"/>
    <n v="11.681874921240052"/>
    <x v="0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x v="84"/>
    <n v="1.3486421489939875"/>
    <n v="9.043631623733285"/>
    <n v="11.740915921721259"/>
    <x v="1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x v="85"/>
    <n v="1.9716078611518906"/>
    <n v="8.1305715024844751"/>
    <n v="12.073787224788255"/>
    <x v="1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x v="86"/>
    <n v="0.13388485799482511"/>
    <n v="9.1741367783688101"/>
    <n v="9.4419064943584612"/>
    <x v="0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x v="87"/>
    <n v="0.23336976734023174"/>
    <n v="8.8268204599324971"/>
    <n v="9.293559994612961"/>
    <x v="0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x v="88"/>
    <n v="0.38630876307353645"/>
    <n v="8.3728228732900991"/>
    <n v="9.145440399437172"/>
    <x v="1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x v="89"/>
    <n v="0.1616022681666674"/>
    <n v="8.2433812772878756"/>
    <n v="8.5665858136212112"/>
    <x v="0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x v="90"/>
    <n v="0.25149259800064933"/>
    <n v="7.9210716747266234"/>
    <n v="8.424056870727922"/>
    <x v="0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x v="91"/>
    <n v="0.15369230499890646"/>
    <n v="7.7365828768192753"/>
    <n v="8.0439674868170883"/>
    <x v="0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x v="92"/>
    <n v="0.10236925435301064"/>
    <n v="7.5418900638288049"/>
    <n v="7.746628572534827"/>
    <x v="0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x v="93"/>
    <n v="2.1468001039700888"/>
    <n v="5.7444268960299123"/>
    <n v="10.038027103970089"/>
    <x v="1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x v="94"/>
    <n v="0.15638660570800317"/>
    <n v="7.0974479852010877"/>
    <n v="7.4102211966170941"/>
    <x v="0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x v="95"/>
    <n v="0.15711102310565489"/>
    <n v="6.9501686132579827"/>
    <n v="7.2643906594692922"/>
    <x v="0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x v="96"/>
    <n v="0.2269395698430671"/>
    <n v="6.8182067483387536"/>
    <n v="7.2720858880248871"/>
    <x v="0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x v="97"/>
    <n v="0.16121060589151862"/>
    <n v="6.714964086416173"/>
    <n v="7.0373852981992107"/>
    <x v="1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x v="98"/>
    <n v="2.5784079982262358"/>
    <n v="4.8569324633122246"/>
    <n v="10.013748459764697"/>
    <x v="1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x v="99"/>
    <n v="0.96035075398957026"/>
    <n v="5.954162531724716"/>
    <n v="7.8748640397038567"/>
    <x v="1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x v="100"/>
    <n v="0.13832435140179647"/>
    <n v="6.3915198628839187"/>
    <n v="6.6681685656875116"/>
    <x v="0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x v="127"/>
    <n v="0.10974338396862987"/>
    <n v="6.2454834621852164"/>
    <n v="6.4649702301224767"/>
    <x v="0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x v="128"/>
    <n v="0.18276094485789682"/>
    <n v="6.1457309012959502"/>
    <n v="6.5112527910117439"/>
    <x v="1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x v="101"/>
    <n v="0.25442041908018526"/>
    <n v="5.9855835094912422"/>
    <n v="6.4944243476516128"/>
    <x v="1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x v="102"/>
    <n v="9.4336703905951322E-2"/>
    <n v="5.91025529609405"/>
    <n v="6.098928703905953"/>
    <x v="1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x v="103"/>
    <n v="0.42470815093028763"/>
    <n v="5.6465601347839991"/>
    <n v="6.4959764366445745"/>
    <x v="1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x v="104"/>
    <n v="4.6999742919651162"/>
    <n v="2.490284850892027"/>
    <n v="11.89023343482226"/>
    <x v="1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x v="105"/>
    <n v="0.61423799104630006"/>
    <n v="5.3194002232394144"/>
    <n v="6.547876205332015"/>
    <x v="1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x v="106"/>
    <n v="0.2049279686659323"/>
    <n v="5.5792578884769259"/>
    <n v="5.9891138258087899"/>
    <x v="0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x v="107"/>
    <n v="0.12330791384414516"/>
    <n v="5.6172628718701407"/>
    <n v="5.8638786995584304"/>
    <x v="1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x v="108"/>
    <n v="0.17136720598541968"/>
    <n v="5.5260822225860089"/>
    <n v="5.8688166345568487"/>
    <x v="1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x v="109"/>
    <n v="0.30237169277577025"/>
    <n v="5.2750417357956598"/>
    <n v="5.8797851213471999"/>
    <x v="0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x v="110"/>
    <n v="0.17283132587560757"/>
    <n v="5.4474513884101059"/>
    <n v="5.7931140401613215"/>
    <x v="1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x v="111"/>
    <n v="0.52822841332521908"/>
    <n v="5.131988515246209"/>
    <n v="6.1884453418966467"/>
    <x v="1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x v="112"/>
    <n v="0.24369891145762837"/>
    <n v="5.1459238028280856"/>
    <n v="5.6333216257433429"/>
    <x v="0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x v="113"/>
    <n v="0.16882503840289162"/>
    <n v="5.335025747311394"/>
    <n v="5.6726758241171771"/>
    <x v="1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x v="114"/>
    <n v="0.62637595788388645"/>
    <n v="4.9771526135446855"/>
    <n v="6.2299045293124582"/>
    <x v="1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x v="115"/>
    <n v="0.20773171298358883"/>
    <n v="5.1252157155878404"/>
    <n v="5.5406791415550174"/>
    <x v="1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x v="116"/>
    <n v="0.2089861970819204"/>
    <n v="5.0497030886323673"/>
    <n v="5.4676754827962073"/>
    <x v="0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x v="117"/>
    <n v="0.17879339499083591"/>
    <n v="5.1062698907234498"/>
    <n v="5.4638566807051223"/>
    <x v="0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x v="118"/>
    <n v="0.1747705055500457"/>
    <n v="4.9806795658785248"/>
    <n v="5.3302205769786166"/>
    <x v="1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x v="119"/>
    <n v="0.23836910848174073"/>
    <n v="4.9537404629468318"/>
    <n v="5.4304786799103129"/>
    <x v="1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x v="120"/>
    <n v="0.19456100750500008"/>
    <n v="4.4496176353521433"/>
    <n v="4.838739650362144"/>
    <x v="0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x v="121"/>
    <n v="0.27595439636648683"/>
    <n v="4.3835326036335136"/>
    <n v="4.9354413963664872"/>
    <x v="0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x v="122"/>
    <n v="0.36767562251291491"/>
    <n v="4.2990442346299425"/>
    <n v="5.0343954796557728"/>
    <x v="1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x v="123"/>
    <n v="0.17341509154985865"/>
    <n v="4.3580673370215699"/>
    <n v="4.7048975201212873"/>
    <x v="0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x v="124"/>
    <n v="0.10553760391135955"/>
    <n v="4.3448973246600699"/>
    <n v="4.5559725324827882"/>
    <x v="1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x v="125"/>
    <n v="0.13972381251466515"/>
    <n v="4.2940629017710483"/>
    <n v="4.5735105268003791"/>
    <x v="0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x v="126"/>
    <n v="8.4020895386441447E-2"/>
    <n v="4.3667305331849864"/>
    <n v="4.5347723239578688"/>
    <x v="1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x v="64"/>
    <e v="#N/A"/>
    <e v="#N/A"/>
    <e v="#N/A"/>
    <x v="2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x v="64"/>
    <e v="#N/A"/>
    <e v="#N/A"/>
    <e v="#N/A"/>
    <x v="2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x v="64"/>
    <e v="#N/A"/>
    <e v="#N/A"/>
    <e v="#N/A"/>
    <x v="2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x v="64"/>
    <e v="#N/A"/>
    <e v="#N/A"/>
    <e v="#N/A"/>
    <x v="2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x v="64"/>
    <e v="#N/A"/>
    <e v="#N/A"/>
    <e v="#N/A"/>
    <x v="2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x v="64"/>
    <e v="#N/A"/>
    <e v="#N/A"/>
    <e v="#N/A"/>
    <x v="2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x v="64"/>
    <e v="#N/A"/>
    <e v="#N/A"/>
    <e v="#N/A"/>
    <x v="2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x v="64"/>
    <e v="#N/A"/>
    <e v="#N/A"/>
    <e v="#N/A"/>
    <x v="2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x v="64"/>
    <e v="#N/A"/>
    <e v="#N/A"/>
    <e v="#N/A"/>
    <x v="2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x v="64"/>
    <e v="#N/A"/>
    <e v="#N/A"/>
    <e v="#N/A"/>
    <x v="2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x v="64"/>
    <e v="#N/A"/>
    <e v="#N/A"/>
    <e v="#N/A"/>
    <x v="2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x v="64"/>
    <e v="#N/A"/>
    <e v="#N/A"/>
    <e v="#N/A"/>
    <x v="2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x v="64"/>
    <e v="#N/A"/>
    <e v="#N/A"/>
    <e v="#N/A"/>
    <x v="2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x v="64"/>
    <e v="#N/A"/>
    <e v="#N/A"/>
    <e v="#N/A"/>
    <x v="2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x v="64"/>
    <e v="#N/A"/>
    <e v="#N/A"/>
    <e v="#N/A"/>
    <x v="2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x v="64"/>
    <e v="#N/A"/>
    <e v="#N/A"/>
    <e v="#N/A"/>
    <x v="2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x v="64"/>
    <e v="#N/A"/>
    <e v="#N/A"/>
    <e v="#N/A"/>
    <x v="2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x v="64"/>
    <e v="#N/A"/>
    <e v="#N/A"/>
    <e v="#N/A"/>
    <x v="2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x v="64"/>
    <e v="#N/A"/>
    <e v="#N/A"/>
    <e v="#N/A"/>
    <x v="2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x v="64"/>
    <e v="#N/A"/>
    <e v="#N/A"/>
    <e v="#N/A"/>
    <x v="2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x v="64"/>
    <e v="#N/A"/>
    <e v="#N/A"/>
    <e v="#N/A"/>
    <x v="2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x v="64"/>
    <e v="#N/A"/>
    <e v="#N/A"/>
    <e v="#N/A"/>
    <x v="2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x v="64"/>
    <e v="#N/A"/>
    <e v="#N/A"/>
    <e v="#N/A"/>
    <x v="2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x v="64"/>
    <e v="#N/A"/>
    <e v="#N/A"/>
    <e v="#N/A"/>
    <x v="2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x v="64"/>
    <e v="#N/A"/>
    <e v="#N/A"/>
    <e v="#N/A"/>
    <x v="2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x v="64"/>
    <e v="#N/A"/>
    <e v="#N/A"/>
    <e v="#N/A"/>
    <x v="2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x v="64"/>
    <e v="#N/A"/>
    <e v="#N/A"/>
    <e v="#N/A"/>
    <x v="2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x v="64"/>
    <e v="#N/A"/>
    <e v="#N/A"/>
    <e v="#N/A"/>
    <x v="2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x v="64"/>
    <e v="#N/A"/>
    <e v="#N/A"/>
    <e v="#N/A"/>
    <x v="2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x v="64"/>
    <e v="#N/A"/>
    <e v="#N/A"/>
    <e v="#N/A"/>
    <x v="2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x v="64"/>
    <e v="#N/A"/>
    <e v="#N/A"/>
    <e v="#N/A"/>
    <x v="2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x v="64"/>
    <e v="#N/A"/>
    <e v="#N/A"/>
    <e v="#N/A"/>
    <x v="2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x v="64"/>
    <e v="#N/A"/>
    <e v="#N/A"/>
    <e v="#N/A"/>
    <x v="2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x v="64"/>
    <e v="#N/A"/>
    <e v="#N/A"/>
    <e v="#N/A"/>
    <x v="2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x v="64"/>
    <e v="#N/A"/>
    <e v="#N/A"/>
    <e v="#N/A"/>
    <x v="2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x v="64"/>
    <e v="#N/A"/>
    <e v="#N/A"/>
    <e v="#N/A"/>
    <x v="2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x v="64"/>
    <e v="#N/A"/>
    <e v="#N/A"/>
    <e v="#N/A"/>
    <x v="2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x v="64"/>
    <e v="#N/A"/>
    <e v="#N/A"/>
    <e v="#N/A"/>
    <x v="2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x v="64"/>
    <e v="#N/A"/>
    <e v="#N/A"/>
    <e v="#N/A"/>
    <x v="2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x v="64"/>
    <e v="#N/A"/>
    <e v="#N/A"/>
    <e v="#N/A"/>
    <x v="2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x v="64"/>
    <e v="#N/A"/>
    <e v="#N/A"/>
    <e v="#N/A"/>
    <x v="2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x v="64"/>
    <e v="#N/A"/>
    <e v="#N/A"/>
    <e v="#N/A"/>
    <x v="2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x v="64"/>
    <e v="#N/A"/>
    <e v="#N/A"/>
    <e v="#N/A"/>
    <x v="2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x v="64"/>
    <e v="#N/A"/>
    <e v="#N/A"/>
    <e v="#N/A"/>
    <x v="2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x v="64"/>
    <e v="#N/A"/>
    <e v="#N/A"/>
    <e v="#N/A"/>
    <x v="2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x v="64"/>
    <e v="#N/A"/>
    <e v="#N/A"/>
    <e v="#N/A"/>
    <x v="2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x v="64"/>
    <e v="#N/A"/>
    <e v="#N/A"/>
    <e v="#N/A"/>
    <x v="2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x v="64"/>
    <e v="#N/A"/>
    <e v="#N/A"/>
    <e v="#N/A"/>
    <x v="2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x v="64"/>
    <e v="#N/A"/>
    <e v="#N/A"/>
    <e v="#N/A"/>
    <x v="2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x v="64"/>
    <e v="#N/A"/>
    <e v="#N/A"/>
    <e v="#N/A"/>
    <x v="2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x v="64"/>
    <e v="#N/A"/>
    <e v="#N/A"/>
    <e v="#N/A"/>
    <x v="2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x v="64"/>
    <e v="#N/A"/>
    <e v="#N/A"/>
    <e v="#N/A"/>
    <x v="2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x v="64"/>
    <e v="#N/A"/>
    <e v="#N/A"/>
    <e v="#N/A"/>
    <x v="2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x v="64"/>
    <e v="#N/A"/>
    <e v="#N/A"/>
    <e v="#N/A"/>
    <x v="2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x v="64"/>
    <e v="#N/A"/>
    <e v="#N/A"/>
    <e v="#N/A"/>
    <x v="2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x v="64"/>
    <e v="#N/A"/>
    <e v="#N/A"/>
    <e v="#N/A"/>
    <x v="2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x v="64"/>
    <e v="#N/A"/>
    <e v="#N/A"/>
    <e v="#N/A"/>
    <x v="2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x v="64"/>
    <e v="#N/A"/>
    <e v="#N/A"/>
    <e v="#N/A"/>
    <x v="2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x v="64"/>
    <e v="#N/A"/>
    <e v="#N/A"/>
    <e v="#N/A"/>
    <x v="2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x v="64"/>
    <e v="#N/A"/>
    <e v="#N/A"/>
    <e v="#N/A"/>
    <x v="2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x v="64"/>
    <e v="#N/A"/>
    <e v="#N/A"/>
    <e v="#N/A"/>
    <x v="2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x v="64"/>
    <e v="#N/A"/>
    <e v="#N/A"/>
    <e v="#N/A"/>
    <x v="2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x v="64"/>
    <e v="#N/A"/>
    <e v="#N/A"/>
    <e v="#N/A"/>
    <x v="2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x v="64"/>
    <e v="#N/A"/>
    <e v="#N/A"/>
    <e v="#N/A"/>
    <x v="2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x v="64"/>
    <e v="#N/A"/>
    <e v="#N/A"/>
    <e v="#N/A"/>
    <x v="2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x v="64"/>
    <e v="#N/A"/>
    <e v="#N/A"/>
    <e v="#N/A"/>
    <x v="2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x v="64"/>
    <e v="#N/A"/>
    <e v="#N/A"/>
    <e v="#N/A"/>
    <x v="2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x v="64"/>
    <e v="#N/A"/>
    <e v="#N/A"/>
    <e v="#N/A"/>
    <x v="2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x v="64"/>
    <e v="#N/A"/>
    <e v="#N/A"/>
    <e v="#N/A"/>
    <x v="2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x v="64"/>
    <e v="#N/A"/>
    <e v="#N/A"/>
    <e v="#N/A"/>
    <x v="2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x v="64"/>
    <e v="#N/A"/>
    <e v="#N/A"/>
    <e v="#N/A"/>
    <x v="2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x v="64"/>
    <e v="#N/A"/>
    <e v="#N/A"/>
    <e v="#N/A"/>
    <x v="2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x v="64"/>
    <e v="#N/A"/>
    <e v="#N/A"/>
    <e v="#N/A"/>
    <x v="2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x v="64"/>
    <e v="#N/A"/>
    <e v="#N/A"/>
    <e v="#N/A"/>
    <x v="2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x v="64"/>
    <e v="#N/A"/>
    <e v="#N/A"/>
    <e v="#N/A"/>
    <x v="2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x v="64"/>
    <e v="#N/A"/>
    <e v="#N/A"/>
    <e v="#N/A"/>
    <x v="2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x v="64"/>
    <e v="#N/A"/>
    <e v="#N/A"/>
    <e v="#N/A"/>
    <x v="2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x v="64"/>
    <e v="#N/A"/>
    <e v="#N/A"/>
    <e v="#N/A"/>
    <x v="2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x v="64"/>
    <e v="#N/A"/>
    <e v="#N/A"/>
    <e v="#N/A"/>
    <x v="2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x v="64"/>
    <e v="#N/A"/>
    <e v="#N/A"/>
    <e v="#N/A"/>
    <x v="2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x v="64"/>
    <e v="#N/A"/>
    <e v="#N/A"/>
    <e v="#N/A"/>
    <x v="2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x v="64"/>
    <e v="#N/A"/>
    <e v="#N/A"/>
    <e v="#N/A"/>
    <x v="2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x v="64"/>
    <e v="#N/A"/>
    <e v="#N/A"/>
    <e v="#N/A"/>
    <x v="2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x v="64"/>
    <e v="#N/A"/>
    <e v="#N/A"/>
    <e v="#N/A"/>
    <x v="2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x v="64"/>
    <e v="#N/A"/>
    <e v="#N/A"/>
    <e v="#N/A"/>
    <x v="2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x v="64"/>
    <e v="#N/A"/>
    <e v="#N/A"/>
    <e v="#N/A"/>
    <x v="2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x v="64"/>
    <e v="#N/A"/>
    <e v="#N/A"/>
    <e v="#N/A"/>
    <x v="2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x v="64"/>
    <e v="#N/A"/>
    <e v="#N/A"/>
    <e v="#N/A"/>
    <x v="2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x v="64"/>
    <e v="#N/A"/>
    <e v="#N/A"/>
    <e v="#N/A"/>
    <x v="2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x v="64"/>
    <e v="#N/A"/>
    <e v="#N/A"/>
    <e v="#N/A"/>
    <x v="2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x v="64"/>
    <e v="#N/A"/>
    <e v="#N/A"/>
    <e v="#N/A"/>
    <x v="2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x v="64"/>
    <e v="#N/A"/>
    <e v="#N/A"/>
    <e v="#N/A"/>
    <x v="2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x v="64"/>
    <e v="#N/A"/>
    <e v="#N/A"/>
    <e v="#N/A"/>
    <x v="2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x v="64"/>
    <e v="#N/A"/>
    <e v="#N/A"/>
    <e v="#N/A"/>
    <x v="2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x v="64"/>
    <e v="#N/A"/>
    <e v="#N/A"/>
    <e v="#N/A"/>
    <x v="2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x v="64"/>
    <e v="#N/A"/>
    <e v="#N/A"/>
    <e v="#N/A"/>
    <x v="2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x v="64"/>
    <e v="#N/A"/>
    <e v="#N/A"/>
    <e v="#N/A"/>
    <x v="2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x v="64"/>
    <e v="#N/A"/>
    <e v="#N/A"/>
    <e v="#N/A"/>
    <x v="2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x v="64"/>
    <e v="#N/A"/>
    <e v="#N/A"/>
    <e v="#N/A"/>
    <x v="2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x v="64"/>
    <e v="#N/A"/>
    <e v="#N/A"/>
    <e v="#N/A"/>
    <x v="2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x v="64"/>
    <e v="#N/A"/>
    <e v="#N/A"/>
    <e v="#N/A"/>
    <x v="2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x v="64"/>
    <e v="#N/A"/>
    <e v="#N/A"/>
    <e v="#N/A"/>
    <x v="2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x v="64"/>
    <e v="#N/A"/>
    <e v="#N/A"/>
    <e v="#N/A"/>
    <x v="2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x v="64"/>
    <e v="#N/A"/>
    <e v="#N/A"/>
    <e v="#N/A"/>
    <x v="2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x v="64"/>
    <e v="#N/A"/>
    <e v="#N/A"/>
    <e v="#N/A"/>
    <x v="2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x v="64"/>
    <e v="#N/A"/>
    <e v="#N/A"/>
    <e v="#N/A"/>
    <x v="2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x v="64"/>
    <e v="#N/A"/>
    <e v="#N/A"/>
    <e v="#N/A"/>
    <x v="2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x v="64"/>
    <e v="#N/A"/>
    <e v="#N/A"/>
    <e v="#N/A"/>
    <x v="2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x v="64"/>
    <e v="#N/A"/>
    <e v="#N/A"/>
    <e v="#N/A"/>
    <x v="2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x v="64"/>
    <e v="#N/A"/>
    <e v="#N/A"/>
    <e v="#N/A"/>
    <x v="2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x v="64"/>
    <e v="#N/A"/>
    <e v="#N/A"/>
    <e v="#N/A"/>
    <x v="2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x v="64"/>
    <e v="#N/A"/>
    <e v="#N/A"/>
    <e v="#N/A"/>
    <x v="2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x v="64"/>
    <e v="#N/A"/>
    <e v="#N/A"/>
    <e v="#N/A"/>
    <x v="2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x v="64"/>
    <e v="#N/A"/>
    <e v="#N/A"/>
    <e v="#N/A"/>
    <x v="2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x v="64"/>
    <e v="#N/A"/>
    <e v="#N/A"/>
    <e v="#N/A"/>
    <x v="2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x v="64"/>
    <e v="#N/A"/>
    <e v="#N/A"/>
    <e v="#N/A"/>
    <x v="2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x v="64"/>
    <e v="#N/A"/>
    <e v="#N/A"/>
    <e v="#N/A"/>
    <x v="2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x v="64"/>
    <e v="#N/A"/>
    <e v="#N/A"/>
    <e v="#N/A"/>
    <x v="2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x v="64"/>
    <e v="#N/A"/>
    <e v="#N/A"/>
    <e v="#N/A"/>
    <x v="2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x v="64"/>
    <e v="#N/A"/>
    <e v="#N/A"/>
    <e v="#N/A"/>
    <x v="2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x v="64"/>
    <e v="#N/A"/>
    <e v="#N/A"/>
    <e v="#N/A"/>
    <x v="2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x v="64"/>
    <e v="#N/A"/>
    <e v="#N/A"/>
    <e v="#N/A"/>
    <x v="2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x v="64"/>
    <e v="#N/A"/>
    <e v="#N/A"/>
    <e v="#N/A"/>
    <x v="2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x v="64"/>
    <e v="#N/A"/>
    <e v="#N/A"/>
    <e v="#N/A"/>
    <x v="2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x v="64"/>
    <e v="#N/A"/>
    <e v="#N/A"/>
    <e v="#N/A"/>
    <x v="2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x v="64"/>
    <e v="#N/A"/>
    <e v="#N/A"/>
    <e v="#N/A"/>
    <x v="2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x v="64"/>
    <e v="#N/A"/>
    <e v="#N/A"/>
    <e v="#N/A"/>
    <x v="2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x v="64"/>
    <e v="#N/A"/>
    <e v="#N/A"/>
    <e v="#N/A"/>
    <x v="2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x v="65"/>
    <n v="0.34441681482777609"/>
    <n v="186.19767485183888"/>
    <n v="186.88650848149445"/>
    <x v="1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x v="66"/>
    <n v="0.94240087551620455"/>
    <n v="92.011406541150464"/>
    <n v="93.896208292182862"/>
    <x v="0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x v="67"/>
    <n v="0.42468092275109814"/>
    <n v="61.017177285582235"/>
    <n v="61.866539131084437"/>
    <x v="1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x v="68"/>
    <n v="2.4208416639962103"/>
    <n v="44.485728961003787"/>
    <n v="49.327412288996214"/>
    <x v="0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x v="69"/>
    <n v="0.22261257788958302"/>
    <n v="36.90894271377708"/>
    <n v="37.35416786955625"/>
    <x v="0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x v="70"/>
    <n v="0.23526211178364886"/>
    <n v="30.766529179883015"/>
    <n v="31.237053403450311"/>
    <x v="1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x v="71"/>
    <n v="0.44572297977919706"/>
    <n v="26.34127056188748"/>
    <n v="27.232716521445877"/>
    <x v="0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x v="72"/>
    <n v="0.69885900659048528"/>
    <n v="22.910705949931256"/>
    <n v="24.308423963112226"/>
    <x v="1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x v="73"/>
    <n v="0.3023933234151292"/>
    <n v="20.624969937454434"/>
    <n v="21.22975658428469"/>
    <x v="1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x v="74"/>
    <n v="0.9628957805382824"/>
    <n v="18.090249436853018"/>
    <n v="20.016040997929583"/>
    <x v="0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x v="75"/>
    <n v="0.15534723286533453"/>
    <n v="17.075021810612924"/>
    <n v="17.385716276343594"/>
    <x v="0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x v="76"/>
    <n v="0.34656081854735199"/>
    <n v="15.55156592058308"/>
    <n v="16.244687557677786"/>
    <x v="1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x v="77"/>
    <n v="5.4128179251698603"/>
    <n v="10.457819596569269"/>
    <n v="21.283455446908988"/>
    <x v="1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x v="78"/>
    <n v="0.11264115998595195"/>
    <n v="13.644804100883613"/>
    <n v="13.870086420855516"/>
    <x v="1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x v="79"/>
    <n v="0.29707264686291696"/>
    <n v="12.674169874876213"/>
    <n v="13.268315168602047"/>
    <x v="1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x v="80"/>
    <n v="0.13658903521412447"/>
    <n v="12.191560964785875"/>
    <n v="12.464739035214123"/>
    <x v="1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x v="81"/>
    <n v="0.13692201243225002"/>
    <n v="11.548776900611227"/>
    <n v="11.822620925475725"/>
    <x v="0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x v="82"/>
    <n v="0.10245514262114744"/>
    <n v="11.017328074770157"/>
    <n v="11.222238360012453"/>
    <x v="1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x v="83"/>
    <n v="0.88289044297918029"/>
    <n v="9.9160940352816915"/>
    <n v="11.681874921240052"/>
    <x v="1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x v="84"/>
    <n v="1.3486421489939875"/>
    <n v="9.043631623733285"/>
    <n v="11.740915921721259"/>
    <x v="0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x v="85"/>
    <n v="1.9716078611518906"/>
    <n v="8.1305715024844751"/>
    <n v="12.073787224788255"/>
    <x v="0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x v="86"/>
    <n v="0.13388485799482511"/>
    <n v="9.1741367783688101"/>
    <n v="9.4419064943584612"/>
    <x v="1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x v="87"/>
    <n v="0.23336976734023174"/>
    <n v="8.8268204599324971"/>
    <n v="9.293559994612961"/>
    <x v="1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x v="88"/>
    <n v="0.38630876307353645"/>
    <n v="8.3728228732900991"/>
    <n v="9.145440399437172"/>
    <x v="1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x v="89"/>
    <n v="0.1616022681666674"/>
    <n v="8.2433812772878756"/>
    <n v="8.5665858136212112"/>
    <x v="0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x v="90"/>
    <n v="0.25149259800064933"/>
    <n v="7.9210716747266234"/>
    <n v="8.424056870727922"/>
    <x v="1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x v="91"/>
    <n v="0.15369230499890646"/>
    <n v="7.7365828768192753"/>
    <n v="8.0439674868170883"/>
    <x v="1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x v="92"/>
    <n v="0.10236925435301064"/>
    <n v="7.5418900638288049"/>
    <n v="7.746628572534827"/>
    <x v="1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x v="93"/>
    <n v="2.1468001039700888"/>
    <n v="5.7444268960299123"/>
    <n v="10.038027103970089"/>
    <x v="0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x v="94"/>
    <n v="0.15638660570800317"/>
    <n v="7.0974479852010877"/>
    <n v="7.4102211966170941"/>
    <x v="1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x v="95"/>
    <n v="0.15711102310565489"/>
    <n v="6.9501686132579827"/>
    <n v="7.2643906594692922"/>
    <x v="1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x v="96"/>
    <n v="0.2269395698430671"/>
    <n v="6.8182067483387536"/>
    <n v="7.2720858880248871"/>
    <x v="1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x v="97"/>
    <n v="0.16121060589151862"/>
    <n v="6.714964086416173"/>
    <n v="7.0373852981992107"/>
    <x v="1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x v="98"/>
    <n v="2.5784079982262358"/>
    <n v="4.8569324633122246"/>
    <n v="10.013748459764697"/>
    <x v="1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x v="99"/>
    <n v="0.96035075398957026"/>
    <n v="5.954162531724716"/>
    <n v="7.8748640397038567"/>
    <x v="1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x v="100"/>
    <n v="0.13832435140179647"/>
    <n v="6.3915198628839187"/>
    <n v="6.6681685656875116"/>
    <x v="1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x v="127"/>
    <n v="0.10974338396862987"/>
    <n v="6.2454834621852164"/>
    <n v="6.4649702301224767"/>
    <x v="1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x v="128"/>
    <n v="0.18276094485789682"/>
    <n v="6.1457309012959502"/>
    <n v="6.5112527910117439"/>
    <x v="1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x v="101"/>
    <n v="0.25442041908018526"/>
    <n v="5.9855835094912422"/>
    <n v="6.4944243476516128"/>
    <x v="1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x v="102"/>
    <n v="9.4336703905951322E-2"/>
    <n v="5.91025529609405"/>
    <n v="6.098928703905953"/>
    <x v="1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x v="103"/>
    <n v="0.42470815093028763"/>
    <n v="5.6465601347839991"/>
    <n v="6.4959764366445745"/>
    <x v="1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x v="104"/>
    <n v="4.6999742919651162"/>
    <n v="2.490284850892027"/>
    <n v="11.89023343482226"/>
    <x v="1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x v="105"/>
    <n v="0.61423799104630006"/>
    <n v="5.3194002232394144"/>
    <n v="6.547876205332015"/>
    <x v="1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x v="106"/>
    <n v="0.2049279686659323"/>
    <n v="5.5792578884769259"/>
    <n v="5.9891138258087899"/>
    <x v="1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x v="107"/>
    <n v="0.12330791384414516"/>
    <n v="5.6172628718701407"/>
    <n v="5.8638786995584304"/>
    <x v="1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x v="108"/>
    <n v="0.17136720598541968"/>
    <n v="5.5260822225860089"/>
    <n v="5.8688166345568487"/>
    <x v="1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x v="109"/>
    <n v="0.30237169277577025"/>
    <n v="5.2750417357956598"/>
    <n v="5.8797851213471999"/>
    <x v="1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x v="110"/>
    <n v="0.17283132587560757"/>
    <n v="5.4474513884101059"/>
    <n v="5.7931140401613215"/>
    <x v="1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x v="111"/>
    <n v="0.52822841332521908"/>
    <n v="5.131988515246209"/>
    <n v="6.1884453418966467"/>
    <x v="1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x v="112"/>
    <n v="0.24369891145762837"/>
    <n v="5.1459238028280856"/>
    <n v="5.6333216257433429"/>
    <x v="1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x v="113"/>
    <n v="0.16882503840289162"/>
    <n v="5.335025747311394"/>
    <n v="5.6726758241171771"/>
    <x v="1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x v="114"/>
    <n v="0.62637595788388645"/>
    <n v="4.9771526135446855"/>
    <n v="6.2299045293124582"/>
    <x v="1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x v="115"/>
    <n v="0.20773171298358883"/>
    <n v="5.1252157155878404"/>
    <n v="5.5406791415550174"/>
    <x v="0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x v="116"/>
    <n v="0.2089861970819204"/>
    <n v="5.0497030886323673"/>
    <n v="5.4676754827962073"/>
    <x v="1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x v="117"/>
    <n v="0.17879339499083591"/>
    <n v="5.1062698907234498"/>
    <n v="5.4638566807051223"/>
    <x v="1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x v="118"/>
    <n v="0.1747705055500457"/>
    <n v="4.9806795658785248"/>
    <n v="5.3302205769786166"/>
    <x v="1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x v="119"/>
    <n v="0.23836910848174073"/>
    <n v="4.9537404629468318"/>
    <n v="5.4304786799103129"/>
    <x v="1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x v="120"/>
    <n v="0.19456100750500008"/>
    <n v="4.4496176353521433"/>
    <n v="4.838739650362144"/>
    <x v="1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x v="121"/>
    <n v="0.27595439636648683"/>
    <n v="4.3835326036335136"/>
    <n v="4.9354413963664872"/>
    <x v="1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x v="122"/>
    <n v="0.36767562251291491"/>
    <n v="4.2990442346299425"/>
    <n v="5.0343954796557728"/>
    <x v="1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x v="123"/>
    <n v="0.17341509154985865"/>
    <n v="4.3580673370215699"/>
    <n v="4.7048975201212873"/>
    <x v="1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x v="124"/>
    <n v="0.10553760391135955"/>
    <n v="4.3448973246600699"/>
    <n v="4.5559725324827882"/>
    <x v="1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x v="125"/>
    <n v="0.13972381251466515"/>
    <n v="4.2940629017710483"/>
    <n v="4.5735105268003791"/>
    <x v="1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x v="126"/>
    <n v="8.4020895386441447E-2"/>
    <n v="4.3667305331849864"/>
    <n v="4.5347723239578688"/>
    <x v="0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x v="64"/>
    <e v="#N/A"/>
    <e v="#N/A"/>
    <e v="#N/A"/>
    <x v="2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x v="64"/>
    <e v="#N/A"/>
    <e v="#N/A"/>
    <e v="#N/A"/>
    <x v="2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x v="64"/>
    <e v="#N/A"/>
    <e v="#N/A"/>
    <e v="#N/A"/>
    <x v="2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x v="64"/>
    <e v="#N/A"/>
    <e v="#N/A"/>
    <e v="#N/A"/>
    <x v="2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x v="64"/>
    <e v="#N/A"/>
    <e v="#N/A"/>
    <e v="#N/A"/>
    <x v="2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x v="64"/>
    <e v="#N/A"/>
    <e v="#N/A"/>
    <e v="#N/A"/>
    <x v="2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x v="64"/>
    <e v="#N/A"/>
    <e v="#N/A"/>
    <e v="#N/A"/>
    <x v="2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x v="64"/>
    <e v="#N/A"/>
    <e v="#N/A"/>
    <e v="#N/A"/>
    <x v="2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x v="64"/>
    <e v="#N/A"/>
    <e v="#N/A"/>
    <e v="#N/A"/>
    <x v="2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x v="64"/>
    <e v="#N/A"/>
    <e v="#N/A"/>
    <e v="#N/A"/>
    <x v="2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x v="64"/>
    <e v="#N/A"/>
    <e v="#N/A"/>
    <e v="#N/A"/>
    <x v="2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x v="64"/>
    <e v="#N/A"/>
    <e v="#N/A"/>
    <e v="#N/A"/>
    <x v="2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x v="64"/>
    <e v="#N/A"/>
    <e v="#N/A"/>
    <e v="#N/A"/>
    <x v="2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x v="64"/>
    <e v="#N/A"/>
    <e v="#N/A"/>
    <e v="#N/A"/>
    <x v="2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x v="64"/>
    <e v="#N/A"/>
    <e v="#N/A"/>
    <e v="#N/A"/>
    <x v="2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x v="64"/>
    <e v="#N/A"/>
    <e v="#N/A"/>
    <e v="#N/A"/>
    <x v="2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x v="64"/>
    <e v="#N/A"/>
    <e v="#N/A"/>
    <e v="#N/A"/>
    <x v="2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x v="64"/>
    <e v="#N/A"/>
    <e v="#N/A"/>
    <e v="#N/A"/>
    <x v="2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x v="64"/>
    <e v="#N/A"/>
    <e v="#N/A"/>
    <e v="#N/A"/>
    <x v="2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x v="64"/>
    <e v="#N/A"/>
    <e v="#N/A"/>
    <e v="#N/A"/>
    <x v="2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x v="64"/>
    <e v="#N/A"/>
    <e v="#N/A"/>
    <e v="#N/A"/>
    <x v="2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x v="64"/>
    <e v="#N/A"/>
    <e v="#N/A"/>
    <e v="#N/A"/>
    <x v="2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x v="64"/>
    <e v="#N/A"/>
    <e v="#N/A"/>
    <e v="#N/A"/>
    <x v="2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x v="64"/>
    <e v="#N/A"/>
    <e v="#N/A"/>
    <e v="#N/A"/>
    <x v="2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x v="64"/>
    <e v="#N/A"/>
    <e v="#N/A"/>
    <e v="#N/A"/>
    <x v="2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x v="64"/>
    <e v="#N/A"/>
    <e v="#N/A"/>
    <e v="#N/A"/>
    <x v="2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x v="64"/>
    <e v="#N/A"/>
    <e v="#N/A"/>
    <e v="#N/A"/>
    <x v="2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x v="64"/>
    <e v="#N/A"/>
    <e v="#N/A"/>
    <e v="#N/A"/>
    <x v="2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x v="64"/>
    <e v="#N/A"/>
    <e v="#N/A"/>
    <e v="#N/A"/>
    <x v="2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x v="64"/>
    <e v="#N/A"/>
    <e v="#N/A"/>
    <e v="#N/A"/>
    <x v="2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x v="64"/>
    <e v="#N/A"/>
    <e v="#N/A"/>
    <e v="#N/A"/>
    <x v="2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x v="64"/>
    <e v="#N/A"/>
    <e v="#N/A"/>
    <e v="#N/A"/>
    <x v="2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x v="64"/>
    <e v="#N/A"/>
    <e v="#N/A"/>
    <e v="#N/A"/>
    <x v="2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x v="64"/>
    <e v="#N/A"/>
    <e v="#N/A"/>
    <e v="#N/A"/>
    <x v="2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x v="64"/>
    <e v="#N/A"/>
    <e v="#N/A"/>
    <e v="#N/A"/>
    <x v="2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x v="64"/>
    <e v="#N/A"/>
    <e v="#N/A"/>
    <e v="#N/A"/>
    <x v="2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x v="64"/>
    <e v="#N/A"/>
    <e v="#N/A"/>
    <e v="#N/A"/>
    <x v="2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x v="64"/>
    <e v="#N/A"/>
    <e v="#N/A"/>
    <e v="#N/A"/>
    <x v="2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x v="64"/>
    <e v="#N/A"/>
    <e v="#N/A"/>
    <e v="#N/A"/>
    <x v="2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x v="64"/>
    <e v="#N/A"/>
    <e v="#N/A"/>
    <e v="#N/A"/>
    <x v="2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x v="64"/>
    <e v="#N/A"/>
    <e v="#N/A"/>
    <e v="#N/A"/>
    <x v="2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x v="64"/>
    <e v="#N/A"/>
    <e v="#N/A"/>
    <e v="#N/A"/>
    <x v="2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x v="64"/>
    <e v="#N/A"/>
    <e v="#N/A"/>
    <e v="#N/A"/>
    <x v="2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x v="64"/>
    <e v="#N/A"/>
    <e v="#N/A"/>
    <e v="#N/A"/>
    <x v="2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x v="64"/>
    <e v="#N/A"/>
    <e v="#N/A"/>
    <e v="#N/A"/>
    <x v="2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x v="64"/>
    <e v="#N/A"/>
    <e v="#N/A"/>
    <e v="#N/A"/>
    <x v="2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x v="64"/>
    <e v="#N/A"/>
    <e v="#N/A"/>
    <e v="#N/A"/>
    <x v="2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x v="64"/>
    <e v="#N/A"/>
    <e v="#N/A"/>
    <e v="#N/A"/>
    <x v="2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x v="64"/>
    <e v="#N/A"/>
    <e v="#N/A"/>
    <e v="#N/A"/>
    <x v="2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x v="64"/>
    <e v="#N/A"/>
    <e v="#N/A"/>
    <e v="#N/A"/>
    <x v="2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x v="64"/>
    <e v="#N/A"/>
    <e v="#N/A"/>
    <e v="#N/A"/>
    <x v="2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x v="64"/>
    <e v="#N/A"/>
    <e v="#N/A"/>
    <e v="#N/A"/>
    <x v="2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x v="64"/>
    <e v="#N/A"/>
    <e v="#N/A"/>
    <e v="#N/A"/>
    <x v="2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x v="64"/>
    <e v="#N/A"/>
    <e v="#N/A"/>
    <e v="#N/A"/>
    <x v="2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x v="64"/>
    <e v="#N/A"/>
    <e v="#N/A"/>
    <e v="#N/A"/>
    <x v="2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x v="64"/>
    <e v="#N/A"/>
    <e v="#N/A"/>
    <e v="#N/A"/>
    <x v="2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x v="64"/>
    <e v="#N/A"/>
    <e v="#N/A"/>
    <e v="#N/A"/>
    <x v="2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x v="64"/>
    <e v="#N/A"/>
    <e v="#N/A"/>
    <e v="#N/A"/>
    <x v="2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x v="64"/>
    <e v="#N/A"/>
    <e v="#N/A"/>
    <e v="#N/A"/>
    <x v="2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x v="64"/>
    <e v="#N/A"/>
    <e v="#N/A"/>
    <e v="#N/A"/>
    <x v="2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x v="64"/>
    <e v="#N/A"/>
    <e v="#N/A"/>
    <e v="#N/A"/>
    <x v="2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x v="64"/>
    <e v="#N/A"/>
    <e v="#N/A"/>
    <e v="#N/A"/>
    <x v="2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x v="64"/>
    <e v="#N/A"/>
    <e v="#N/A"/>
    <e v="#N/A"/>
    <x v="2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x v="64"/>
    <e v="#N/A"/>
    <e v="#N/A"/>
    <e v="#N/A"/>
    <x v="2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x v="64"/>
    <e v="#N/A"/>
    <e v="#N/A"/>
    <e v="#N/A"/>
    <x v="2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x v="64"/>
    <e v="#N/A"/>
    <e v="#N/A"/>
    <e v="#N/A"/>
    <x v="2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x v="64"/>
    <e v="#N/A"/>
    <e v="#N/A"/>
    <e v="#N/A"/>
    <x v="2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x v="64"/>
    <e v="#N/A"/>
    <e v="#N/A"/>
    <e v="#N/A"/>
    <x v="2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x v="64"/>
    <e v="#N/A"/>
    <e v="#N/A"/>
    <e v="#N/A"/>
    <x v="2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x v="64"/>
    <e v="#N/A"/>
    <e v="#N/A"/>
    <e v="#N/A"/>
    <x v="2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x v="64"/>
    <e v="#N/A"/>
    <e v="#N/A"/>
    <e v="#N/A"/>
    <x v="2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x v="64"/>
    <e v="#N/A"/>
    <e v="#N/A"/>
    <e v="#N/A"/>
    <x v="2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x v="64"/>
    <e v="#N/A"/>
    <e v="#N/A"/>
    <e v="#N/A"/>
    <x v="2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x v="64"/>
    <e v="#N/A"/>
    <e v="#N/A"/>
    <e v="#N/A"/>
    <x v="2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x v="64"/>
    <e v="#N/A"/>
    <e v="#N/A"/>
    <e v="#N/A"/>
    <x v="2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x v="64"/>
    <e v="#N/A"/>
    <e v="#N/A"/>
    <e v="#N/A"/>
    <x v="2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x v="64"/>
    <e v="#N/A"/>
    <e v="#N/A"/>
    <e v="#N/A"/>
    <x v="2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x v="64"/>
    <e v="#N/A"/>
    <e v="#N/A"/>
    <e v="#N/A"/>
    <x v="2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x v="64"/>
    <e v="#N/A"/>
    <e v="#N/A"/>
    <e v="#N/A"/>
    <x v="2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x v="64"/>
    <e v="#N/A"/>
    <e v="#N/A"/>
    <e v="#N/A"/>
    <x v="2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x v="64"/>
    <e v="#N/A"/>
    <e v="#N/A"/>
    <e v="#N/A"/>
    <x v="2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x v="64"/>
    <e v="#N/A"/>
    <e v="#N/A"/>
    <e v="#N/A"/>
    <x v="2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x v="64"/>
    <e v="#N/A"/>
    <e v="#N/A"/>
    <e v="#N/A"/>
    <x v="2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x v="64"/>
    <e v="#N/A"/>
    <e v="#N/A"/>
    <e v="#N/A"/>
    <x v="2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x v="64"/>
    <e v="#N/A"/>
    <e v="#N/A"/>
    <e v="#N/A"/>
    <x v="2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x v="64"/>
    <e v="#N/A"/>
    <e v="#N/A"/>
    <e v="#N/A"/>
    <x v="2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x v="64"/>
    <e v="#N/A"/>
    <e v="#N/A"/>
    <e v="#N/A"/>
    <x v="2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x v="64"/>
    <e v="#N/A"/>
    <e v="#N/A"/>
    <e v="#N/A"/>
    <x v="2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x v="64"/>
    <e v="#N/A"/>
    <e v="#N/A"/>
    <e v="#N/A"/>
    <x v="2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x v="64"/>
    <e v="#N/A"/>
    <e v="#N/A"/>
    <e v="#N/A"/>
    <x v="2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x v="64"/>
    <e v="#N/A"/>
    <e v="#N/A"/>
    <e v="#N/A"/>
    <x v="2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x v="64"/>
    <e v="#N/A"/>
    <e v="#N/A"/>
    <e v="#N/A"/>
    <x v="2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x v="64"/>
    <e v="#N/A"/>
    <e v="#N/A"/>
    <e v="#N/A"/>
    <x v="2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x v="64"/>
    <e v="#N/A"/>
    <e v="#N/A"/>
    <e v="#N/A"/>
    <x v="2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x v="64"/>
    <e v="#N/A"/>
    <e v="#N/A"/>
    <e v="#N/A"/>
    <x v="2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x v="64"/>
    <e v="#N/A"/>
    <e v="#N/A"/>
    <e v="#N/A"/>
    <x v="2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x v="64"/>
    <e v="#N/A"/>
    <e v="#N/A"/>
    <e v="#N/A"/>
    <x v="2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x v="64"/>
    <e v="#N/A"/>
    <e v="#N/A"/>
    <e v="#N/A"/>
    <x v="2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x v="64"/>
    <e v="#N/A"/>
    <e v="#N/A"/>
    <e v="#N/A"/>
    <x v="2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x v="64"/>
    <e v="#N/A"/>
    <e v="#N/A"/>
    <e v="#N/A"/>
    <x v="2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x v="64"/>
    <e v="#N/A"/>
    <e v="#N/A"/>
    <e v="#N/A"/>
    <x v="2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x v="64"/>
    <e v="#N/A"/>
    <e v="#N/A"/>
    <e v="#N/A"/>
    <x v="2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x v="64"/>
    <e v="#N/A"/>
    <e v="#N/A"/>
    <e v="#N/A"/>
    <x v="2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x v="64"/>
    <e v="#N/A"/>
    <e v="#N/A"/>
    <e v="#N/A"/>
    <x v="2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x v="64"/>
    <e v="#N/A"/>
    <e v="#N/A"/>
    <e v="#N/A"/>
    <x v="2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x v="64"/>
    <e v="#N/A"/>
    <e v="#N/A"/>
    <e v="#N/A"/>
    <x v="2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x v="64"/>
    <e v="#N/A"/>
    <e v="#N/A"/>
    <e v="#N/A"/>
    <x v="2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x v="64"/>
    <e v="#N/A"/>
    <e v="#N/A"/>
    <e v="#N/A"/>
    <x v="2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x v="64"/>
    <e v="#N/A"/>
    <e v="#N/A"/>
    <e v="#N/A"/>
    <x v="2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x v="64"/>
    <e v="#N/A"/>
    <e v="#N/A"/>
    <e v="#N/A"/>
    <x v="2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x v="64"/>
    <e v="#N/A"/>
    <e v="#N/A"/>
    <e v="#N/A"/>
    <x v="2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x v="64"/>
    <e v="#N/A"/>
    <e v="#N/A"/>
    <e v="#N/A"/>
    <x v="2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x v="64"/>
    <e v="#N/A"/>
    <e v="#N/A"/>
    <e v="#N/A"/>
    <x v="2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x v="64"/>
    <e v="#N/A"/>
    <e v="#N/A"/>
    <e v="#N/A"/>
    <x v="2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x v="64"/>
    <e v="#N/A"/>
    <e v="#N/A"/>
    <e v="#N/A"/>
    <x v="2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x v="64"/>
    <e v="#N/A"/>
    <e v="#N/A"/>
    <e v="#N/A"/>
    <x v="2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x v="64"/>
    <e v="#N/A"/>
    <e v="#N/A"/>
    <e v="#N/A"/>
    <x v="2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x v="64"/>
    <e v="#N/A"/>
    <e v="#N/A"/>
    <e v="#N/A"/>
    <x v="2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x v="64"/>
    <e v="#N/A"/>
    <e v="#N/A"/>
    <e v="#N/A"/>
    <x v="2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x v="64"/>
    <e v="#N/A"/>
    <e v="#N/A"/>
    <e v="#N/A"/>
    <x v="2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x v="64"/>
    <e v="#N/A"/>
    <e v="#N/A"/>
    <e v="#N/A"/>
    <x v="2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x v="64"/>
    <e v="#N/A"/>
    <e v="#N/A"/>
    <e v="#N/A"/>
    <x v="2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x v="64"/>
    <e v="#N/A"/>
    <e v="#N/A"/>
    <e v="#N/A"/>
    <x v="2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x v="64"/>
    <e v="#N/A"/>
    <e v="#N/A"/>
    <e v="#N/A"/>
    <x v="2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x v="64"/>
    <e v="#N/A"/>
    <e v="#N/A"/>
    <e v="#N/A"/>
    <x v="2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x v="64"/>
    <e v="#N/A"/>
    <e v="#N/A"/>
    <e v="#N/A"/>
    <x v="2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x v="64"/>
    <e v="#N/A"/>
    <e v="#N/A"/>
    <e v="#N/A"/>
    <x v="2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x v="64"/>
    <e v="#N/A"/>
    <e v="#N/A"/>
    <e v="#N/A"/>
    <x v="2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x v="65"/>
    <n v="0.34441681482777609"/>
    <n v="186.19767485183888"/>
    <n v="186.88650848149445"/>
    <x v="1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x v="66"/>
    <n v="0.94240087551620455"/>
    <n v="92.011406541150464"/>
    <n v="93.896208292182862"/>
    <x v="1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x v="67"/>
    <n v="0.42468092275109814"/>
    <n v="61.017177285582235"/>
    <n v="61.866539131084437"/>
    <x v="1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x v="68"/>
    <n v="2.4208416639962103"/>
    <n v="44.485728961003787"/>
    <n v="49.327412288996214"/>
    <x v="1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x v="69"/>
    <n v="0.22261257788958302"/>
    <n v="36.90894271377708"/>
    <n v="37.35416786955625"/>
    <x v="1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x v="70"/>
    <n v="0.23526211178364886"/>
    <n v="30.766529179883015"/>
    <n v="31.237053403450311"/>
    <x v="1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x v="71"/>
    <n v="0.44572297977919706"/>
    <n v="26.34127056188748"/>
    <n v="27.232716521445877"/>
    <x v="1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x v="129"/>
    <n v="0.46254488362789614"/>
    <n v="191.51385318303878"/>
    <n v="192.43894295029455"/>
    <x v="0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x v="130"/>
    <n v="1.8709204402436457"/>
    <n v="105.13744762642301"/>
    <n v="108.87928850691031"/>
    <x v="0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x v="131"/>
    <n v="1.0185848912446103"/>
    <n v="73.207475108755375"/>
    <n v="75.244644891244604"/>
    <x v="0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x v="132"/>
    <n v="0.84851202291264771"/>
    <n v="58.074521243754027"/>
    <n v="59.771545289579329"/>
    <x v="0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x v="133"/>
    <n v="0.74370203175404348"/>
    <n v="48.539103968245961"/>
    <n v="50.026508031754041"/>
    <x v="0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x v="134"/>
    <n v="0.69800222102710197"/>
    <n v="42.5421699789729"/>
    <n v="43.938174421027107"/>
    <x v="1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x v="135"/>
    <n v="0.65179271488225254"/>
    <n v="38.06939661845108"/>
    <n v="39.37298204821559"/>
    <x v="1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x v="136"/>
    <n v="0.56156210318440647"/>
    <n v="34.72402229681559"/>
    <n v="35.847146503184405"/>
    <x v="0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x v="137"/>
    <n v="0.64489872289527661"/>
    <n v="32.082661410438057"/>
    <n v="33.372458856228612"/>
    <x v="0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x v="138"/>
    <n v="0.72774818109002992"/>
    <n v="29.68471661890997"/>
    <n v="31.140212981090027"/>
    <x v="0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x v="139"/>
    <n v="0.63499078867073755"/>
    <n v="28.347100677995925"/>
    <n v="29.617082255337401"/>
    <x v="0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x v="140"/>
    <n v="0.62425106587272639"/>
    <n v="26.990903600793935"/>
    <n v="28.239405732539389"/>
    <x v="0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x v="141"/>
    <n v="0.82321700438164702"/>
    <n v="26.410342328951685"/>
    <n v="28.056776337714979"/>
    <x v="0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x v="142"/>
    <n v="0.90916184220725249"/>
    <n v="25.155102957792749"/>
    <n v="26.973426642207258"/>
    <x v="0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x v="143"/>
    <n v="0.94194740770900842"/>
    <n v="27.015989058957665"/>
    <n v="28.899883874375682"/>
    <x v="1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x v="144"/>
    <n v="0.98892203942378865"/>
    <n v="29.665095093909546"/>
    <n v="31.642939172757121"/>
    <x v="0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x v="145"/>
    <n v="1.0708546290642178"/>
    <n v="28.575299970935774"/>
    <n v="30.71700922906421"/>
    <x v="1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x v="146"/>
    <n v="1.0307427110269212"/>
    <n v="28.105404488973079"/>
    <n v="30.166889911026921"/>
    <x v="1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x v="147"/>
    <n v="0.90368940206585346"/>
    <n v="27.491622731267476"/>
    <n v="29.299001535399185"/>
    <x v="1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x v="148"/>
    <n v="0.80291047797207804"/>
    <n v="26.853653522027919"/>
    <n v="28.459474477972073"/>
    <x v="1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x v="149"/>
    <n v="1.3229857788994259"/>
    <n v="25.797564954433909"/>
    <n v="28.443536512232761"/>
    <x v="0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x v="150"/>
    <n v="0.87583957376065891"/>
    <n v="25.917472626239341"/>
    <n v="27.669151773760657"/>
    <x v="0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x v="151"/>
    <n v="0.95223458220947665"/>
    <n v="25.174306684457189"/>
    <n v="27.078775848876145"/>
    <x v="1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x v="152"/>
    <n v="0.87095573928265357"/>
    <n v="25.555518394050683"/>
    <n v="27.297429872615989"/>
    <x v="1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x v="153"/>
    <n v="1.029428159387727"/>
    <n v="24.717482373945607"/>
    <n v="26.776338692721062"/>
    <x v="1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x v="154"/>
    <n v="0.91643665341018821"/>
    <n v="24.774679413256479"/>
    <n v="26.607552720076853"/>
    <x v="1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x v="155"/>
    <n v="1.2687559091977465"/>
    <n v="24.289172690802253"/>
    <n v="26.826684509197747"/>
    <x v="0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x v="156"/>
    <n v="0.86731017016821066"/>
    <n v="24.392702972688934"/>
    <n v="26.127323313025354"/>
    <x v="0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x v="157"/>
    <n v="0.73958774224120849"/>
    <n v="24.571912614901645"/>
    <n v="26.051088099384064"/>
    <x v="0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x v="158"/>
    <n v="2.8216196305069023"/>
    <n v="20.637969798064525"/>
    <n v="26.281209059078328"/>
    <x v="1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x v="159"/>
    <n v="3.5020286835659928"/>
    <n v="20.102556745005433"/>
    <n v="27.106614112137418"/>
    <x v="1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x v="160"/>
    <n v="4.2394312831035652"/>
    <n v="20.233284002610723"/>
    <n v="28.71214656881785"/>
    <x v="1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x v="161"/>
    <n v="0.81464063138213183"/>
    <n v="25.480954368617869"/>
    <n v="27.110235631382135"/>
    <x v="0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x v="162"/>
    <n v="0.69245140636008007"/>
    <n v="26.009212593639919"/>
    <n v="27.394115406360083"/>
    <x v="0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x v="163"/>
    <n v="0.19712142693968329"/>
    <n v="26.176458173060315"/>
    <n v="26.570701026939684"/>
    <x v="0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x v="164"/>
    <n v="0.82347594422286019"/>
    <n v="25.117227655777139"/>
    <n v="26.764179544222859"/>
    <x v="0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x v="165"/>
    <n v="1.3051131508597964"/>
    <n v="24.697319649140201"/>
    <n v="27.307545950859794"/>
    <x v="0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x v="166"/>
    <n v="0.72580543563997824"/>
    <n v="24.469806164360023"/>
    <n v="25.921417035639976"/>
    <x v="0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x v="167"/>
    <n v="0.69708145925258591"/>
    <n v="24.743573540747413"/>
    <n v="26.137736459252586"/>
    <x v="0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x v="168"/>
    <n v="0.84186177175618948"/>
    <n v="24.262691028243811"/>
    <n v="25.94641457175619"/>
    <x v="0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x v="169"/>
    <n v="0.90928599515267117"/>
    <n v="24.474134604847329"/>
    <n v="26.292706595152673"/>
    <x v="0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x v="170"/>
    <n v="1.0868006449807599"/>
    <n v="24.093087755019244"/>
    <n v="26.266689044980762"/>
    <x v="0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x v="171"/>
    <n v="1.053738343025038"/>
    <n v="24.031476256974962"/>
    <n v="26.138952943025039"/>
    <x v="0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x v="172"/>
    <n v="1.2220135485738592"/>
    <n v="23.49425045142614"/>
    <n v="25.938277548573858"/>
    <x v="0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x v="173"/>
    <n v="0.8686881659403749"/>
    <n v="23.999833834059622"/>
    <n v="25.737210165940375"/>
    <x v="0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x v="174"/>
    <n v="0.77595204057016065"/>
    <n v="24.263871159429836"/>
    <n v="25.815775240570158"/>
    <x v="0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x v="175"/>
    <n v="0.85566707482399851"/>
    <n v="24.519278525175999"/>
    <n v="26.230612674823995"/>
    <x v="0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x v="176"/>
    <n v="0.6288330400927753"/>
    <n v="24.935538559907222"/>
    <n v="26.193204640092773"/>
    <x v="0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x v="177"/>
    <n v="1.206808390680812"/>
    <n v="23.802777009319186"/>
    <n v="26.216393790680812"/>
    <x v="0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x v="178"/>
    <n v="0.60091112839304606"/>
    <n v="24.525678271606953"/>
    <n v="25.727500528393048"/>
    <x v="0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x v="179"/>
    <n v="1.1989102796741273"/>
    <n v="24.665765920325871"/>
    <n v="27.063586479674125"/>
    <x v="0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x v="180"/>
    <n v="0.99753204596402612"/>
    <n v="24.056532554035972"/>
    <n v="26.051596645964022"/>
    <x v="0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x v="181"/>
    <n v="1.8876607606884563"/>
    <n v="23.947914239311544"/>
    <n v="27.723235760688453"/>
    <x v="0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x v="182"/>
    <n v="0.68868325948053322"/>
    <n v="24.589513140519465"/>
    <n v="25.966879659480533"/>
    <x v="0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x v="183"/>
    <n v="1.1221588538909908"/>
    <n v="23.80502914610901"/>
    <n v="26.049346853890992"/>
    <x v="0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x v="184"/>
    <n v="0.96860350027643571"/>
    <n v="24.652337299723563"/>
    <n v="26.589544300276437"/>
    <x v="0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x v="185"/>
    <n v="1.1764138013209078"/>
    <n v="24.257920798679091"/>
    <n v="26.610748401320908"/>
    <x v="0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x v="186"/>
    <n v="1.4523001263969699"/>
    <n v="23.132982673603028"/>
    <n v="26.037582926396968"/>
    <x v="0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x v="187"/>
    <n v="1.1775018565355355"/>
    <n v="23.862947943464466"/>
    <n v="26.217951656535536"/>
    <x v="0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x v="188"/>
    <n v="2.3114169234687432"/>
    <n v="23.361643676531259"/>
    <n v="27.984477523468748"/>
    <x v="1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x v="189"/>
    <n v="0.59580992121762033"/>
    <n v="24.045481278782383"/>
    <n v="25.23710112121762"/>
    <x v="0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x v="190"/>
    <n v="3.948503589200663"/>
    <n v="18.300952810799341"/>
    <n v="26.197959989200665"/>
    <x v="0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x v="191"/>
    <n v="4.7183149522532579"/>
    <n v="16.718928447746741"/>
    <n v="26.155558352253259"/>
    <x v="0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x v="192"/>
    <n v="5.2711109367832911"/>
    <n v="16.257689863216712"/>
    <n v="26.799911736783294"/>
    <x v="0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x v="64"/>
    <e v="#N/A"/>
    <e v="#N/A"/>
    <e v="#N/A"/>
    <x v="2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x v="64"/>
    <e v="#N/A"/>
    <e v="#N/A"/>
    <e v="#N/A"/>
    <x v="2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x v="64"/>
    <e v="#N/A"/>
    <e v="#N/A"/>
    <e v="#N/A"/>
    <x v="2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x v="64"/>
    <e v="#N/A"/>
    <e v="#N/A"/>
    <e v="#N/A"/>
    <x v="2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x v="64"/>
    <e v="#N/A"/>
    <e v="#N/A"/>
    <e v="#N/A"/>
    <x v="2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x v="64"/>
    <e v="#N/A"/>
    <e v="#N/A"/>
    <e v="#N/A"/>
    <x v="2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x v="64"/>
    <e v="#N/A"/>
    <e v="#N/A"/>
    <e v="#N/A"/>
    <x v="2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x v="64"/>
    <e v="#N/A"/>
    <e v="#N/A"/>
    <e v="#N/A"/>
    <x v="2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x v="64"/>
    <e v="#N/A"/>
    <e v="#N/A"/>
    <e v="#N/A"/>
    <x v="2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x v="64"/>
    <e v="#N/A"/>
    <e v="#N/A"/>
    <e v="#N/A"/>
    <x v="2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x v="64"/>
    <e v="#N/A"/>
    <e v="#N/A"/>
    <e v="#N/A"/>
    <x v="2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x v="64"/>
    <e v="#N/A"/>
    <e v="#N/A"/>
    <e v="#N/A"/>
    <x v="2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x v="64"/>
    <e v="#N/A"/>
    <e v="#N/A"/>
    <e v="#N/A"/>
    <x v="2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x v="64"/>
    <e v="#N/A"/>
    <e v="#N/A"/>
    <e v="#N/A"/>
    <x v="2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x v="64"/>
    <e v="#N/A"/>
    <e v="#N/A"/>
    <e v="#N/A"/>
    <x v="2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x v="64"/>
    <e v="#N/A"/>
    <e v="#N/A"/>
    <e v="#N/A"/>
    <x v="2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x v="64"/>
    <e v="#N/A"/>
    <e v="#N/A"/>
    <e v="#N/A"/>
    <x v="2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x v="64"/>
    <e v="#N/A"/>
    <e v="#N/A"/>
    <e v="#N/A"/>
    <x v="2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x v="64"/>
    <e v="#N/A"/>
    <e v="#N/A"/>
    <e v="#N/A"/>
    <x v="2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x v="64"/>
    <e v="#N/A"/>
    <e v="#N/A"/>
    <e v="#N/A"/>
    <x v="2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x v="64"/>
    <e v="#N/A"/>
    <e v="#N/A"/>
    <e v="#N/A"/>
    <x v="2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x v="64"/>
    <e v="#N/A"/>
    <e v="#N/A"/>
    <e v="#N/A"/>
    <x v="2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x v="64"/>
    <e v="#N/A"/>
    <e v="#N/A"/>
    <e v="#N/A"/>
    <x v="2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x v="64"/>
    <e v="#N/A"/>
    <e v="#N/A"/>
    <e v="#N/A"/>
    <x v="2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x v="64"/>
    <e v="#N/A"/>
    <e v="#N/A"/>
    <e v="#N/A"/>
    <x v="2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x v="64"/>
    <e v="#N/A"/>
    <e v="#N/A"/>
    <e v="#N/A"/>
    <x v="2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x v="64"/>
    <e v="#N/A"/>
    <e v="#N/A"/>
    <e v="#N/A"/>
    <x v="2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x v="64"/>
    <e v="#N/A"/>
    <e v="#N/A"/>
    <e v="#N/A"/>
    <x v="2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x v="64"/>
    <e v="#N/A"/>
    <e v="#N/A"/>
    <e v="#N/A"/>
    <x v="2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x v="64"/>
    <e v="#N/A"/>
    <e v="#N/A"/>
    <e v="#N/A"/>
    <x v="2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x v="64"/>
    <e v="#N/A"/>
    <e v="#N/A"/>
    <e v="#N/A"/>
    <x v="2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x v="64"/>
    <e v="#N/A"/>
    <e v="#N/A"/>
    <e v="#N/A"/>
    <x v="2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x v="64"/>
    <e v="#N/A"/>
    <e v="#N/A"/>
    <e v="#N/A"/>
    <x v="2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x v="64"/>
    <e v="#N/A"/>
    <e v="#N/A"/>
    <e v="#N/A"/>
    <x v="2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x v="64"/>
    <e v="#N/A"/>
    <e v="#N/A"/>
    <e v="#N/A"/>
    <x v="2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x v="64"/>
    <e v="#N/A"/>
    <e v="#N/A"/>
    <e v="#N/A"/>
    <x v="2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x v="64"/>
    <e v="#N/A"/>
    <e v="#N/A"/>
    <e v="#N/A"/>
    <x v="2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x v="64"/>
    <e v="#N/A"/>
    <e v="#N/A"/>
    <e v="#N/A"/>
    <x v="2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x v="64"/>
    <e v="#N/A"/>
    <e v="#N/A"/>
    <e v="#N/A"/>
    <x v="2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x v="64"/>
    <e v="#N/A"/>
    <e v="#N/A"/>
    <e v="#N/A"/>
    <x v="2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x v="64"/>
    <e v="#N/A"/>
    <e v="#N/A"/>
    <e v="#N/A"/>
    <x v="2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x v="64"/>
    <e v="#N/A"/>
    <e v="#N/A"/>
    <e v="#N/A"/>
    <x v="2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x v="64"/>
    <e v="#N/A"/>
    <e v="#N/A"/>
    <e v="#N/A"/>
    <x v="2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x v="64"/>
    <e v="#N/A"/>
    <e v="#N/A"/>
    <e v="#N/A"/>
    <x v="2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x v="64"/>
    <e v="#N/A"/>
    <e v="#N/A"/>
    <e v="#N/A"/>
    <x v="2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x v="64"/>
    <e v="#N/A"/>
    <e v="#N/A"/>
    <e v="#N/A"/>
    <x v="2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x v="64"/>
    <e v="#N/A"/>
    <e v="#N/A"/>
    <e v="#N/A"/>
    <x v="2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x v="64"/>
    <e v="#N/A"/>
    <e v="#N/A"/>
    <e v="#N/A"/>
    <x v="2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x v="64"/>
    <e v="#N/A"/>
    <e v="#N/A"/>
    <e v="#N/A"/>
    <x v="2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x v="64"/>
    <e v="#N/A"/>
    <e v="#N/A"/>
    <e v="#N/A"/>
    <x v="2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x v="64"/>
    <e v="#N/A"/>
    <e v="#N/A"/>
    <e v="#N/A"/>
    <x v="2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x v="64"/>
    <e v="#N/A"/>
    <e v="#N/A"/>
    <e v="#N/A"/>
    <x v="2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x v="64"/>
    <e v="#N/A"/>
    <e v="#N/A"/>
    <e v="#N/A"/>
    <x v="2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x v="64"/>
    <e v="#N/A"/>
    <e v="#N/A"/>
    <e v="#N/A"/>
    <x v="2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x v="64"/>
    <e v="#N/A"/>
    <e v="#N/A"/>
    <e v="#N/A"/>
    <x v="2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x v="64"/>
    <e v="#N/A"/>
    <e v="#N/A"/>
    <e v="#N/A"/>
    <x v="2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x v="64"/>
    <e v="#N/A"/>
    <e v="#N/A"/>
    <e v="#N/A"/>
    <x v="2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x v="64"/>
    <e v="#N/A"/>
    <e v="#N/A"/>
    <e v="#N/A"/>
    <x v="2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x v="64"/>
    <e v="#N/A"/>
    <e v="#N/A"/>
    <e v="#N/A"/>
    <x v="2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x v="64"/>
    <e v="#N/A"/>
    <e v="#N/A"/>
    <e v="#N/A"/>
    <x v="2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x v="64"/>
    <e v="#N/A"/>
    <e v="#N/A"/>
    <e v="#N/A"/>
    <x v="2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x v="64"/>
    <e v="#N/A"/>
    <e v="#N/A"/>
    <e v="#N/A"/>
    <x v="2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x v="64"/>
    <e v="#N/A"/>
    <e v="#N/A"/>
    <e v="#N/A"/>
    <x v="2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x v="64"/>
    <e v="#N/A"/>
    <e v="#N/A"/>
    <e v="#N/A"/>
    <x v="2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x v="64"/>
    <e v="#N/A"/>
    <e v="#N/A"/>
    <e v="#N/A"/>
    <x v="2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x v="64"/>
    <e v="#N/A"/>
    <e v="#N/A"/>
    <e v="#N/A"/>
    <x v="2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x v="64"/>
    <e v="#N/A"/>
    <e v="#N/A"/>
    <e v="#N/A"/>
    <x v="2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x v="64"/>
    <e v="#N/A"/>
    <e v="#N/A"/>
    <e v="#N/A"/>
    <x v="2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x v="64"/>
    <e v="#N/A"/>
    <e v="#N/A"/>
    <e v="#N/A"/>
    <x v="2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x v="64"/>
    <e v="#N/A"/>
    <e v="#N/A"/>
    <e v="#N/A"/>
    <x v="2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x v="64"/>
    <e v="#N/A"/>
    <e v="#N/A"/>
    <e v="#N/A"/>
    <x v="2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x v="64"/>
    <e v="#N/A"/>
    <e v="#N/A"/>
    <e v="#N/A"/>
    <x v="2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x v="64"/>
    <e v="#N/A"/>
    <e v="#N/A"/>
    <e v="#N/A"/>
    <x v="2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x v="64"/>
    <e v="#N/A"/>
    <e v="#N/A"/>
    <e v="#N/A"/>
    <x v="2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x v="64"/>
    <e v="#N/A"/>
    <e v="#N/A"/>
    <e v="#N/A"/>
    <x v="2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x v="64"/>
    <e v="#N/A"/>
    <e v="#N/A"/>
    <e v="#N/A"/>
    <x v="2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x v="64"/>
    <e v="#N/A"/>
    <e v="#N/A"/>
    <e v="#N/A"/>
    <x v="2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x v="64"/>
    <e v="#N/A"/>
    <e v="#N/A"/>
    <e v="#N/A"/>
    <x v="2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x v="64"/>
    <e v="#N/A"/>
    <e v="#N/A"/>
    <e v="#N/A"/>
    <x v="2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x v="64"/>
    <e v="#N/A"/>
    <e v="#N/A"/>
    <e v="#N/A"/>
    <x v="2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x v="64"/>
    <e v="#N/A"/>
    <e v="#N/A"/>
    <e v="#N/A"/>
    <x v="2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x v="64"/>
    <e v="#N/A"/>
    <e v="#N/A"/>
    <e v="#N/A"/>
    <x v="2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x v="64"/>
    <e v="#N/A"/>
    <e v="#N/A"/>
    <e v="#N/A"/>
    <x v="2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x v="64"/>
    <e v="#N/A"/>
    <e v="#N/A"/>
    <e v="#N/A"/>
    <x v="2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x v="64"/>
    <e v="#N/A"/>
    <e v="#N/A"/>
    <e v="#N/A"/>
    <x v="2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x v="64"/>
    <e v="#N/A"/>
    <e v="#N/A"/>
    <e v="#N/A"/>
    <x v="2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x v="64"/>
    <e v="#N/A"/>
    <e v="#N/A"/>
    <e v="#N/A"/>
    <x v="2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x v="64"/>
    <e v="#N/A"/>
    <e v="#N/A"/>
    <e v="#N/A"/>
    <x v="2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x v="64"/>
    <e v="#N/A"/>
    <e v="#N/A"/>
    <e v="#N/A"/>
    <x v="2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x v="64"/>
    <e v="#N/A"/>
    <e v="#N/A"/>
    <e v="#N/A"/>
    <x v="2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x v="64"/>
    <e v="#N/A"/>
    <e v="#N/A"/>
    <e v="#N/A"/>
    <x v="2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x v="64"/>
    <e v="#N/A"/>
    <e v="#N/A"/>
    <e v="#N/A"/>
    <x v="2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x v="64"/>
    <e v="#N/A"/>
    <e v="#N/A"/>
    <e v="#N/A"/>
    <x v="2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x v="64"/>
    <e v="#N/A"/>
    <e v="#N/A"/>
    <e v="#N/A"/>
    <x v="2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x v="64"/>
    <e v="#N/A"/>
    <e v="#N/A"/>
    <e v="#N/A"/>
    <x v="2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x v="64"/>
    <e v="#N/A"/>
    <e v="#N/A"/>
    <e v="#N/A"/>
    <x v="2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x v="64"/>
    <e v="#N/A"/>
    <e v="#N/A"/>
    <e v="#N/A"/>
    <x v="2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x v="64"/>
    <e v="#N/A"/>
    <e v="#N/A"/>
    <e v="#N/A"/>
    <x v="2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x v="64"/>
    <e v="#N/A"/>
    <e v="#N/A"/>
    <e v="#N/A"/>
    <x v="2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x v="64"/>
    <e v="#N/A"/>
    <e v="#N/A"/>
    <e v="#N/A"/>
    <x v="2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x v="64"/>
    <e v="#N/A"/>
    <e v="#N/A"/>
    <e v="#N/A"/>
    <x v="2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x v="64"/>
    <e v="#N/A"/>
    <e v="#N/A"/>
    <e v="#N/A"/>
    <x v="2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x v="64"/>
    <e v="#N/A"/>
    <e v="#N/A"/>
    <e v="#N/A"/>
    <x v="2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x v="64"/>
    <e v="#N/A"/>
    <e v="#N/A"/>
    <e v="#N/A"/>
    <x v="2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x v="64"/>
    <e v="#N/A"/>
    <e v="#N/A"/>
    <e v="#N/A"/>
    <x v="2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x v="64"/>
    <e v="#N/A"/>
    <e v="#N/A"/>
    <e v="#N/A"/>
    <x v="2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x v="64"/>
    <e v="#N/A"/>
    <e v="#N/A"/>
    <e v="#N/A"/>
    <x v="2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x v="64"/>
    <e v="#N/A"/>
    <e v="#N/A"/>
    <e v="#N/A"/>
    <x v="2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x v="64"/>
    <e v="#N/A"/>
    <e v="#N/A"/>
    <e v="#N/A"/>
    <x v="2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x v="64"/>
    <e v="#N/A"/>
    <e v="#N/A"/>
    <e v="#N/A"/>
    <x v="2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x v="64"/>
    <e v="#N/A"/>
    <e v="#N/A"/>
    <e v="#N/A"/>
    <x v="2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x v="64"/>
    <e v="#N/A"/>
    <e v="#N/A"/>
    <e v="#N/A"/>
    <x v="2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x v="64"/>
    <e v="#N/A"/>
    <e v="#N/A"/>
    <e v="#N/A"/>
    <x v="2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x v="64"/>
    <e v="#N/A"/>
    <e v="#N/A"/>
    <e v="#N/A"/>
    <x v="2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x v="64"/>
    <e v="#N/A"/>
    <e v="#N/A"/>
    <e v="#N/A"/>
    <x v="2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x v="64"/>
    <e v="#N/A"/>
    <e v="#N/A"/>
    <e v="#N/A"/>
    <x v="2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x v="64"/>
    <e v="#N/A"/>
    <e v="#N/A"/>
    <e v="#N/A"/>
    <x v="2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x v="64"/>
    <e v="#N/A"/>
    <e v="#N/A"/>
    <e v="#N/A"/>
    <x v="2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x v="64"/>
    <e v="#N/A"/>
    <e v="#N/A"/>
    <e v="#N/A"/>
    <x v="2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x v="64"/>
    <e v="#N/A"/>
    <e v="#N/A"/>
    <e v="#N/A"/>
    <x v="2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x v="64"/>
    <e v="#N/A"/>
    <e v="#N/A"/>
    <e v="#N/A"/>
    <x v="2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x v="64"/>
    <e v="#N/A"/>
    <e v="#N/A"/>
    <e v="#N/A"/>
    <x v="2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x v="64"/>
    <e v="#N/A"/>
    <e v="#N/A"/>
    <e v="#N/A"/>
    <x v="2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x v="64"/>
    <e v="#N/A"/>
    <e v="#N/A"/>
    <e v="#N/A"/>
    <x v="2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x v="64"/>
    <e v="#N/A"/>
    <e v="#N/A"/>
    <e v="#N/A"/>
    <x v="2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x v="64"/>
    <e v="#N/A"/>
    <e v="#N/A"/>
    <e v="#N/A"/>
    <x v="2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x v="64"/>
    <e v="#N/A"/>
    <e v="#N/A"/>
    <e v="#N/A"/>
    <x v="2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x v="64"/>
    <e v="#N/A"/>
    <e v="#N/A"/>
    <e v="#N/A"/>
    <x v="2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x v="129"/>
    <n v="0.46254488362789614"/>
    <n v="191.51385318303878"/>
    <n v="192.43894295029455"/>
    <x v="1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x v="130"/>
    <n v="1.8709204402436457"/>
    <n v="105.13744762642301"/>
    <n v="108.87928850691031"/>
    <x v="0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x v="131"/>
    <n v="1.0185848912446103"/>
    <n v="73.207475108755375"/>
    <n v="75.244644891244604"/>
    <x v="1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x v="132"/>
    <n v="0.84851202291264771"/>
    <n v="58.074521243754027"/>
    <n v="59.771545289579329"/>
    <x v="1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x v="133"/>
    <n v="0.74370203175404348"/>
    <n v="48.539103968245961"/>
    <n v="50.026508031754041"/>
    <x v="1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x v="134"/>
    <n v="0.69800222102710197"/>
    <n v="42.5421699789729"/>
    <n v="43.938174421027107"/>
    <x v="0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x v="135"/>
    <n v="0.65179271488225254"/>
    <n v="38.06939661845108"/>
    <n v="39.37298204821559"/>
    <x v="1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x v="136"/>
    <n v="0.56156210318440647"/>
    <n v="34.72402229681559"/>
    <n v="35.847146503184405"/>
    <x v="1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x v="137"/>
    <n v="0.64489872289527661"/>
    <n v="32.082661410438057"/>
    <n v="33.372458856228612"/>
    <x v="0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x v="138"/>
    <n v="0.72774818109002992"/>
    <n v="29.68471661890997"/>
    <n v="31.140212981090027"/>
    <x v="1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x v="139"/>
    <n v="0.63499078867073755"/>
    <n v="28.347100677995925"/>
    <n v="29.617082255337401"/>
    <x v="1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x v="140"/>
    <n v="0.62425106587272639"/>
    <n v="26.990903600793935"/>
    <n v="28.239405732539389"/>
    <x v="1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x v="141"/>
    <n v="0.82321700438164702"/>
    <n v="26.410342328951685"/>
    <n v="28.056776337714979"/>
    <x v="1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x v="142"/>
    <n v="0.90916184220725249"/>
    <n v="25.155102957792749"/>
    <n v="26.973426642207258"/>
    <x v="1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x v="143"/>
    <n v="0.94194740770900842"/>
    <n v="27.015989058957665"/>
    <n v="28.899883874375682"/>
    <x v="1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x v="144"/>
    <n v="0.98892203942378865"/>
    <n v="29.665095093909546"/>
    <n v="31.642939172757121"/>
    <x v="1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x v="145"/>
    <n v="1.0708546290642178"/>
    <n v="28.575299970935774"/>
    <n v="30.71700922906421"/>
    <x v="1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x v="146"/>
    <n v="1.0307427110269212"/>
    <n v="28.105404488973079"/>
    <n v="30.166889911026921"/>
    <x v="0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x v="147"/>
    <n v="0.90368940206585346"/>
    <n v="27.491622731267476"/>
    <n v="29.299001535399185"/>
    <x v="1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x v="148"/>
    <n v="0.80291047797207804"/>
    <n v="26.853653522027919"/>
    <n v="28.459474477972073"/>
    <x v="0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x v="149"/>
    <n v="1.3229857788994259"/>
    <n v="25.797564954433909"/>
    <n v="28.443536512232761"/>
    <x v="0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x v="150"/>
    <n v="0.87583957376065891"/>
    <n v="25.917472626239341"/>
    <n v="27.669151773760657"/>
    <x v="1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x v="151"/>
    <n v="0.95223458220947665"/>
    <n v="25.174306684457189"/>
    <n v="27.078775848876145"/>
    <x v="1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x v="152"/>
    <n v="0.87095573928265357"/>
    <n v="25.555518394050683"/>
    <n v="27.297429872615989"/>
    <x v="0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x v="153"/>
    <n v="1.029428159387727"/>
    <n v="24.717482373945607"/>
    <n v="26.776338692721062"/>
    <x v="0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x v="154"/>
    <n v="0.91643665341018821"/>
    <n v="24.774679413256479"/>
    <n v="26.607552720076853"/>
    <x v="1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x v="155"/>
    <n v="1.2687559091977465"/>
    <n v="24.289172690802253"/>
    <n v="26.826684509197747"/>
    <x v="0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x v="156"/>
    <n v="0.86731017016821066"/>
    <n v="24.392702972688934"/>
    <n v="26.127323313025354"/>
    <x v="0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x v="157"/>
    <n v="0.73958774224120849"/>
    <n v="24.571912614901645"/>
    <n v="26.051088099384064"/>
    <x v="0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x v="158"/>
    <n v="2.8216196305069023"/>
    <n v="20.637969798064525"/>
    <n v="26.281209059078328"/>
    <x v="1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x v="159"/>
    <n v="3.5020286835659928"/>
    <n v="20.102556745005433"/>
    <n v="27.106614112137418"/>
    <x v="1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x v="160"/>
    <n v="4.2394312831035652"/>
    <n v="20.233284002610723"/>
    <n v="28.71214656881785"/>
    <x v="1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x v="161"/>
    <n v="0.81464063138213183"/>
    <n v="25.480954368617869"/>
    <n v="27.110235631382135"/>
    <x v="1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x v="162"/>
    <n v="0.69245140636008007"/>
    <n v="26.009212593639919"/>
    <n v="27.394115406360083"/>
    <x v="1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x v="163"/>
    <n v="0.19712142693968329"/>
    <n v="26.176458173060315"/>
    <n v="26.570701026939684"/>
    <x v="0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x v="164"/>
    <n v="0.82347594422286019"/>
    <n v="25.117227655777139"/>
    <n v="26.764179544222859"/>
    <x v="1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x v="165"/>
    <n v="1.3051131508597964"/>
    <n v="24.697319649140201"/>
    <n v="27.307545950859794"/>
    <x v="1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x v="166"/>
    <n v="0.72580543563997824"/>
    <n v="24.469806164360023"/>
    <n v="25.921417035639976"/>
    <x v="1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x v="167"/>
    <n v="0.69708145925258591"/>
    <n v="24.743573540747413"/>
    <n v="26.137736459252586"/>
    <x v="1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x v="168"/>
    <n v="0.84186177175618948"/>
    <n v="24.262691028243811"/>
    <n v="25.94641457175619"/>
    <x v="1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x v="169"/>
    <n v="0.90928599515267117"/>
    <n v="24.474134604847329"/>
    <n v="26.292706595152673"/>
    <x v="1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x v="170"/>
    <n v="1.0868006449807599"/>
    <n v="24.093087755019244"/>
    <n v="26.266689044980762"/>
    <x v="1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x v="171"/>
    <n v="1.053738343025038"/>
    <n v="24.031476256974962"/>
    <n v="26.138952943025039"/>
    <x v="1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x v="172"/>
    <n v="1.2220135485738592"/>
    <n v="23.49425045142614"/>
    <n v="25.938277548573858"/>
    <x v="1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x v="173"/>
    <n v="0.8686881659403749"/>
    <n v="23.999833834059622"/>
    <n v="25.737210165940375"/>
    <x v="1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x v="174"/>
    <n v="0.77595204057016065"/>
    <n v="24.263871159429836"/>
    <n v="25.815775240570158"/>
    <x v="0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x v="175"/>
    <n v="0.85566707482399851"/>
    <n v="24.519278525175999"/>
    <n v="26.230612674823995"/>
    <x v="0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x v="176"/>
    <n v="0.6288330400927753"/>
    <n v="24.935538559907222"/>
    <n v="26.193204640092773"/>
    <x v="1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x v="177"/>
    <n v="1.206808390680812"/>
    <n v="23.802777009319186"/>
    <n v="26.216393790680812"/>
    <x v="1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x v="178"/>
    <n v="0.60091112839304606"/>
    <n v="24.525678271606953"/>
    <n v="25.727500528393048"/>
    <x v="0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x v="179"/>
    <n v="1.1989102796741273"/>
    <n v="24.665765920325871"/>
    <n v="27.063586479674125"/>
    <x v="1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x v="180"/>
    <n v="0.99753204596402612"/>
    <n v="24.056532554035972"/>
    <n v="26.051596645964022"/>
    <x v="1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x v="181"/>
    <n v="1.8876607606884563"/>
    <n v="23.947914239311544"/>
    <n v="27.723235760688453"/>
    <x v="1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x v="182"/>
    <n v="0.68868325948053322"/>
    <n v="24.589513140519465"/>
    <n v="25.966879659480533"/>
    <x v="1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x v="183"/>
    <n v="1.1221588538909908"/>
    <n v="23.80502914610901"/>
    <n v="26.049346853890992"/>
    <x v="1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x v="184"/>
    <n v="0.96860350027643571"/>
    <n v="24.652337299723563"/>
    <n v="26.589544300276437"/>
    <x v="1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x v="185"/>
    <n v="1.1764138013209078"/>
    <n v="24.257920798679091"/>
    <n v="26.610748401320908"/>
    <x v="1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x v="186"/>
    <n v="1.4523001263969699"/>
    <n v="23.132982673603028"/>
    <n v="26.037582926396968"/>
    <x v="1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x v="187"/>
    <n v="1.1775018565355355"/>
    <n v="23.862947943464466"/>
    <n v="26.217951656535536"/>
    <x v="0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x v="188"/>
    <n v="2.3114169234687432"/>
    <n v="23.361643676531259"/>
    <n v="27.984477523468748"/>
    <x v="1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x v="189"/>
    <n v="0.59580992121762033"/>
    <n v="24.045481278782383"/>
    <n v="25.23710112121762"/>
    <x v="1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x v="190"/>
    <n v="3.948503589200663"/>
    <n v="18.300952810799341"/>
    <n v="26.197959989200665"/>
    <x v="1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x v="191"/>
    <n v="4.7183149522532579"/>
    <n v="16.718928447746741"/>
    <n v="26.155558352253259"/>
    <x v="1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x v="192"/>
    <n v="5.2711109367832911"/>
    <n v="16.257689863216712"/>
    <n v="26.799911736783294"/>
    <x v="1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x v="64"/>
    <e v="#N/A"/>
    <e v="#N/A"/>
    <e v="#N/A"/>
    <x v="2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x v="64"/>
    <e v="#N/A"/>
    <e v="#N/A"/>
    <e v="#N/A"/>
    <x v="2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x v="64"/>
    <e v="#N/A"/>
    <e v="#N/A"/>
    <e v="#N/A"/>
    <x v="2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x v="64"/>
    <e v="#N/A"/>
    <e v="#N/A"/>
    <e v="#N/A"/>
    <x v="2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x v="64"/>
    <e v="#N/A"/>
    <e v="#N/A"/>
    <e v="#N/A"/>
    <x v="2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x v="64"/>
    <e v="#N/A"/>
    <e v="#N/A"/>
    <e v="#N/A"/>
    <x v="2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x v="64"/>
    <e v="#N/A"/>
    <e v="#N/A"/>
    <e v="#N/A"/>
    <x v="2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x v="64"/>
    <e v="#N/A"/>
    <e v="#N/A"/>
    <e v="#N/A"/>
    <x v="2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x v="64"/>
    <e v="#N/A"/>
    <e v="#N/A"/>
    <e v="#N/A"/>
    <x v="2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x v="64"/>
    <e v="#N/A"/>
    <e v="#N/A"/>
    <e v="#N/A"/>
    <x v="2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x v="64"/>
    <e v="#N/A"/>
    <e v="#N/A"/>
    <e v="#N/A"/>
    <x v="2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x v="64"/>
    <e v="#N/A"/>
    <e v="#N/A"/>
    <e v="#N/A"/>
    <x v="2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x v="64"/>
    <e v="#N/A"/>
    <e v="#N/A"/>
    <e v="#N/A"/>
    <x v="2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x v="64"/>
    <e v="#N/A"/>
    <e v="#N/A"/>
    <e v="#N/A"/>
    <x v="2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x v="64"/>
    <e v="#N/A"/>
    <e v="#N/A"/>
    <e v="#N/A"/>
    <x v="2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x v="64"/>
    <e v="#N/A"/>
    <e v="#N/A"/>
    <e v="#N/A"/>
    <x v="2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x v="64"/>
    <e v="#N/A"/>
    <e v="#N/A"/>
    <e v="#N/A"/>
    <x v="2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x v="64"/>
    <e v="#N/A"/>
    <e v="#N/A"/>
    <e v="#N/A"/>
    <x v="2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x v="64"/>
    <e v="#N/A"/>
    <e v="#N/A"/>
    <e v="#N/A"/>
    <x v="2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x v="64"/>
    <e v="#N/A"/>
    <e v="#N/A"/>
    <e v="#N/A"/>
    <x v="2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x v="64"/>
    <e v="#N/A"/>
    <e v="#N/A"/>
    <e v="#N/A"/>
    <x v="2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x v="64"/>
    <e v="#N/A"/>
    <e v="#N/A"/>
    <e v="#N/A"/>
    <x v="2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x v="64"/>
    <e v="#N/A"/>
    <e v="#N/A"/>
    <e v="#N/A"/>
    <x v="2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x v="64"/>
    <e v="#N/A"/>
    <e v="#N/A"/>
    <e v="#N/A"/>
    <x v="2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x v="64"/>
    <e v="#N/A"/>
    <e v="#N/A"/>
    <e v="#N/A"/>
    <x v="2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x v="64"/>
    <e v="#N/A"/>
    <e v="#N/A"/>
    <e v="#N/A"/>
    <x v="2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x v="64"/>
    <e v="#N/A"/>
    <e v="#N/A"/>
    <e v="#N/A"/>
    <x v="2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x v="64"/>
    <e v="#N/A"/>
    <e v="#N/A"/>
    <e v="#N/A"/>
    <x v="2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x v="64"/>
    <e v="#N/A"/>
    <e v="#N/A"/>
    <e v="#N/A"/>
    <x v="2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x v="64"/>
    <e v="#N/A"/>
    <e v="#N/A"/>
    <e v="#N/A"/>
    <x v="2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x v="64"/>
    <e v="#N/A"/>
    <e v="#N/A"/>
    <e v="#N/A"/>
    <x v="2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x v="64"/>
    <e v="#N/A"/>
    <e v="#N/A"/>
    <e v="#N/A"/>
    <x v="2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x v="64"/>
    <e v="#N/A"/>
    <e v="#N/A"/>
    <e v="#N/A"/>
    <x v="2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x v="64"/>
    <e v="#N/A"/>
    <e v="#N/A"/>
    <e v="#N/A"/>
    <x v="2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x v="64"/>
    <e v="#N/A"/>
    <e v="#N/A"/>
    <e v="#N/A"/>
    <x v="2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x v="64"/>
    <e v="#N/A"/>
    <e v="#N/A"/>
    <e v="#N/A"/>
    <x v="2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x v="64"/>
    <e v="#N/A"/>
    <e v="#N/A"/>
    <e v="#N/A"/>
    <x v="2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x v="64"/>
    <e v="#N/A"/>
    <e v="#N/A"/>
    <e v="#N/A"/>
    <x v="2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x v="64"/>
    <e v="#N/A"/>
    <e v="#N/A"/>
    <e v="#N/A"/>
    <x v="2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x v="64"/>
    <e v="#N/A"/>
    <e v="#N/A"/>
    <e v="#N/A"/>
    <x v="2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x v="64"/>
    <e v="#N/A"/>
    <e v="#N/A"/>
    <e v="#N/A"/>
    <x v="2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x v="64"/>
    <e v="#N/A"/>
    <e v="#N/A"/>
    <e v="#N/A"/>
    <x v="2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x v="64"/>
    <e v="#N/A"/>
    <e v="#N/A"/>
    <e v="#N/A"/>
    <x v="2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x v="64"/>
    <e v="#N/A"/>
    <e v="#N/A"/>
    <e v="#N/A"/>
    <x v="2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x v="64"/>
    <e v="#N/A"/>
    <e v="#N/A"/>
    <e v="#N/A"/>
    <x v="2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x v="64"/>
    <e v="#N/A"/>
    <e v="#N/A"/>
    <e v="#N/A"/>
    <x v="2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x v="64"/>
    <e v="#N/A"/>
    <e v="#N/A"/>
    <e v="#N/A"/>
    <x v="2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x v="64"/>
    <e v="#N/A"/>
    <e v="#N/A"/>
    <e v="#N/A"/>
    <x v="2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x v="64"/>
    <e v="#N/A"/>
    <e v="#N/A"/>
    <e v="#N/A"/>
    <x v="2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x v="64"/>
    <e v="#N/A"/>
    <e v="#N/A"/>
    <e v="#N/A"/>
    <x v="2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x v="64"/>
    <e v="#N/A"/>
    <e v="#N/A"/>
    <e v="#N/A"/>
    <x v="2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x v="64"/>
    <e v="#N/A"/>
    <e v="#N/A"/>
    <e v="#N/A"/>
    <x v="2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x v="64"/>
    <e v="#N/A"/>
    <e v="#N/A"/>
    <e v="#N/A"/>
    <x v="2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x v="64"/>
    <e v="#N/A"/>
    <e v="#N/A"/>
    <e v="#N/A"/>
    <x v="2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x v="64"/>
    <e v="#N/A"/>
    <e v="#N/A"/>
    <e v="#N/A"/>
    <x v="2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x v="64"/>
    <e v="#N/A"/>
    <e v="#N/A"/>
    <e v="#N/A"/>
    <x v="2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x v="64"/>
    <e v="#N/A"/>
    <e v="#N/A"/>
    <e v="#N/A"/>
    <x v="2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x v="64"/>
    <e v="#N/A"/>
    <e v="#N/A"/>
    <e v="#N/A"/>
    <x v="2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x v="64"/>
    <e v="#N/A"/>
    <e v="#N/A"/>
    <e v="#N/A"/>
    <x v="2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x v="64"/>
    <e v="#N/A"/>
    <e v="#N/A"/>
    <e v="#N/A"/>
    <x v="2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x v="64"/>
    <e v="#N/A"/>
    <e v="#N/A"/>
    <e v="#N/A"/>
    <x v="2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x v="64"/>
    <e v="#N/A"/>
    <e v="#N/A"/>
    <e v="#N/A"/>
    <x v="2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x v="64"/>
    <e v="#N/A"/>
    <e v="#N/A"/>
    <e v="#N/A"/>
    <x v="2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x v="64"/>
    <e v="#N/A"/>
    <e v="#N/A"/>
    <e v="#N/A"/>
    <x v="2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x v="64"/>
    <e v="#N/A"/>
    <e v="#N/A"/>
    <e v="#N/A"/>
    <x v="2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x v="64"/>
    <e v="#N/A"/>
    <e v="#N/A"/>
    <e v="#N/A"/>
    <x v="2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x v="64"/>
    <e v="#N/A"/>
    <e v="#N/A"/>
    <e v="#N/A"/>
    <x v="2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x v="64"/>
    <e v="#N/A"/>
    <e v="#N/A"/>
    <e v="#N/A"/>
    <x v="2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x v="64"/>
    <e v="#N/A"/>
    <e v="#N/A"/>
    <e v="#N/A"/>
    <x v="2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x v="64"/>
    <e v="#N/A"/>
    <e v="#N/A"/>
    <e v="#N/A"/>
    <x v="2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x v="64"/>
    <e v="#N/A"/>
    <e v="#N/A"/>
    <e v="#N/A"/>
    <x v="2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x v="64"/>
    <e v="#N/A"/>
    <e v="#N/A"/>
    <e v="#N/A"/>
    <x v="2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x v="64"/>
    <e v="#N/A"/>
    <e v="#N/A"/>
    <e v="#N/A"/>
    <x v="2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x v="64"/>
    <e v="#N/A"/>
    <e v="#N/A"/>
    <e v="#N/A"/>
    <x v="2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x v="64"/>
    <e v="#N/A"/>
    <e v="#N/A"/>
    <e v="#N/A"/>
    <x v="2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x v="64"/>
    <e v="#N/A"/>
    <e v="#N/A"/>
    <e v="#N/A"/>
    <x v="2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x v="64"/>
    <e v="#N/A"/>
    <e v="#N/A"/>
    <e v="#N/A"/>
    <x v="2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x v="64"/>
    <e v="#N/A"/>
    <e v="#N/A"/>
    <e v="#N/A"/>
    <x v="2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x v="64"/>
    <e v="#N/A"/>
    <e v="#N/A"/>
    <e v="#N/A"/>
    <x v="2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x v="64"/>
    <e v="#N/A"/>
    <e v="#N/A"/>
    <e v="#N/A"/>
    <x v="2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x v="64"/>
    <e v="#N/A"/>
    <e v="#N/A"/>
    <e v="#N/A"/>
    <x v="2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x v="64"/>
    <e v="#N/A"/>
    <e v="#N/A"/>
    <e v="#N/A"/>
    <x v="2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x v="64"/>
    <e v="#N/A"/>
    <e v="#N/A"/>
    <e v="#N/A"/>
    <x v="2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x v="64"/>
    <e v="#N/A"/>
    <e v="#N/A"/>
    <e v="#N/A"/>
    <x v="2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x v="64"/>
    <e v="#N/A"/>
    <e v="#N/A"/>
    <e v="#N/A"/>
    <x v="2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x v="64"/>
    <e v="#N/A"/>
    <e v="#N/A"/>
    <e v="#N/A"/>
    <x v="2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x v="64"/>
    <e v="#N/A"/>
    <e v="#N/A"/>
    <e v="#N/A"/>
    <x v="2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x v="64"/>
    <e v="#N/A"/>
    <e v="#N/A"/>
    <e v="#N/A"/>
    <x v="2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x v="64"/>
    <e v="#N/A"/>
    <e v="#N/A"/>
    <e v="#N/A"/>
    <x v="2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x v="64"/>
    <e v="#N/A"/>
    <e v="#N/A"/>
    <e v="#N/A"/>
    <x v="2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x v="64"/>
    <e v="#N/A"/>
    <e v="#N/A"/>
    <e v="#N/A"/>
    <x v="2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x v="64"/>
    <e v="#N/A"/>
    <e v="#N/A"/>
    <e v="#N/A"/>
    <x v="2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x v="64"/>
    <e v="#N/A"/>
    <e v="#N/A"/>
    <e v="#N/A"/>
    <x v="2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x v="64"/>
    <e v="#N/A"/>
    <e v="#N/A"/>
    <e v="#N/A"/>
    <x v="2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x v="64"/>
    <e v="#N/A"/>
    <e v="#N/A"/>
    <e v="#N/A"/>
    <x v="2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x v="64"/>
    <e v="#N/A"/>
    <e v="#N/A"/>
    <e v="#N/A"/>
    <x v="2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x v="64"/>
    <e v="#N/A"/>
    <e v="#N/A"/>
    <e v="#N/A"/>
    <x v="2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x v="64"/>
    <e v="#N/A"/>
    <e v="#N/A"/>
    <e v="#N/A"/>
    <x v="2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x v="64"/>
    <e v="#N/A"/>
    <e v="#N/A"/>
    <e v="#N/A"/>
    <x v="2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x v="64"/>
    <e v="#N/A"/>
    <e v="#N/A"/>
    <e v="#N/A"/>
    <x v="2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x v="64"/>
    <e v="#N/A"/>
    <e v="#N/A"/>
    <e v="#N/A"/>
    <x v="2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x v="64"/>
    <e v="#N/A"/>
    <e v="#N/A"/>
    <e v="#N/A"/>
    <x v="2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x v="64"/>
    <e v="#N/A"/>
    <e v="#N/A"/>
    <e v="#N/A"/>
    <x v="2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x v="64"/>
    <e v="#N/A"/>
    <e v="#N/A"/>
    <e v="#N/A"/>
    <x v="2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x v="64"/>
    <e v="#N/A"/>
    <e v="#N/A"/>
    <e v="#N/A"/>
    <x v="2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x v="64"/>
    <e v="#N/A"/>
    <e v="#N/A"/>
    <e v="#N/A"/>
    <x v="2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x v="64"/>
    <e v="#N/A"/>
    <e v="#N/A"/>
    <e v="#N/A"/>
    <x v="2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x v="64"/>
    <e v="#N/A"/>
    <e v="#N/A"/>
    <e v="#N/A"/>
    <x v="2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x v="64"/>
    <e v="#N/A"/>
    <e v="#N/A"/>
    <e v="#N/A"/>
    <x v="2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x v="64"/>
    <e v="#N/A"/>
    <e v="#N/A"/>
    <e v="#N/A"/>
    <x v="2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x v="64"/>
    <e v="#N/A"/>
    <e v="#N/A"/>
    <e v="#N/A"/>
    <x v="2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x v="64"/>
    <e v="#N/A"/>
    <e v="#N/A"/>
    <e v="#N/A"/>
    <x v="2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x v="64"/>
    <e v="#N/A"/>
    <e v="#N/A"/>
    <e v="#N/A"/>
    <x v="2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x v="64"/>
    <e v="#N/A"/>
    <e v="#N/A"/>
    <e v="#N/A"/>
    <x v="2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x v="64"/>
    <e v="#N/A"/>
    <e v="#N/A"/>
    <e v="#N/A"/>
    <x v="2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x v="64"/>
    <e v="#N/A"/>
    <e v="#N/A"/>
    <e v="#N/A"/>
    <x v="2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x v="64"/>
    <e v="#N/A"/>
    <e v="#N/A"/>
    <e v="#N/A"/>
    <x v="2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x v="64"/>
    <e v="#N/A"/>
    <e v="#N/A"/>
    <e v="#N/A"/>
    <x v="2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x v="64"/>
    <e v="#N/A"/>
    <e v="#N/A"/>
    <e v="#N/A"/>
    <x v="2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x v="64"/>
    <e v="#N/A"/>
    <e v="#N/A"/>
    <e v="#N/A"/>
    <x v="2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x v="64"/>
    <e v="#N/A"/>
    <e v="#N/A"/>
    <e v="#N/A"/>
    <x v="2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x v="64"/>
    <e v="#N/A"/>
    <e v="#N/A"/>
    <e v="#N/A"/>
    <x v="2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x v="64"/>
    <e v="#N/A"/>
    <e v="#N/A"/>
    <e v="#N/A"/>
    <x v="2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x v="64"/>
    <e v="#N/A"/>
    <e v="#N/A"/>
    <e v="#N/A"/>
    <x v="2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x v="64"/>
    <e v="#N/A"/>
    <e v="#N/A"/>
    <e v="#N/A"/>
    <x v="2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x v="64"/>
    <e v="#N/A"/>
    <e v="#N/A"/>
    <e v="#N/A"/>
    <x v="2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x v="64"/>
    <e v="#N/A"/>
    <e v="#N/A"/>
    <e v="#N/A"/>
    <x v="2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x v="64"/>
    <e v="#N/A"/>
    <e v="#N/A"/>
    <e v="#N/A"/>
    <x v="2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x v="129"/>
    <n v="0.46254488362789614"/>
    <n v="191.51385318303878"/>
    <n v="192.43894295029455"/>
    <x v="1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x v="130"/>
    <n v="1.8709204402436457"/>
    <n v="105.13744762642301"/>
    <n v="108.87928850691031"/>
    <x v="0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x v="131"/>
    <n v="1.0185848912446103"/>
    <n v="73.207475108755375"/>
    <n v="75.244644891244604"/>
    <x v="1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x v="132"/>
    <n v="0.84851202291264771"/>
    <n v="58.074521243754027"/>
    <n v="59.771545289579329"/>
    <x v="0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x v="133"/>
    <n v="0.74370203175404348"/>
    <n v="48.539103968245961"/>
    <n v="50.026508031754041"/>
    <x v="0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x v="134"/>
    <n v="0.69800222102710197"/>
    <n v="42.5421699789729"/>
    <n v="43.938174421027107"/>
    <x v="1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x v="135"/>
    <n v="0.65179271488225254"/>
    <n v="38.06939661845108"/>
    <n v="39.37298204821559"/>
    <x v="1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x v="136"/>
    <n v="0.56156210318440647"/>
    <n v="34.72402229681559"/>
    <n v="35.847146503184405"/>
    <x v="1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x v="137"/>
    <n v="0.64489872289527661"/>
    <n v="32.082661410438057"/>
    <n v="33.372458856228612"/>
    <x v="1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x v="138"/>
    <n v="0.72774818109002992"/>
    <n v="29.68471661890997"/>
    <n v="31.140212981090027"/>
    <x v="1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x v="139"/>
    <n v="0.63499078867073755"/>
    <n v="28.347100677995925"/>
    <n v="29.617082255337401"/>
    <x v="0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x v="140"/>
    <n v="0.62425106587272639"/>
    <n v="26.990903600793935"/>
    <n v="28.239405732539389"/>
    <x v="0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x v="141"/>
    <n v="0.82321700438164702"/>
    <n v="26.410342328951685"/>
    <n v="28.056776337714979"/>
    <x v="0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x v="142"/>
    <n v="0.90916184220725249"/>
    <n v="25.155102957792749"/>
    <n v="26.973426642207258"/>
    <x v="1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x v="143"/>
    <n v="0.94194740770900842"/>
    <n v="27.015989058957665"/>
    <n v="28.899883874375682"/>
    <x v="0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x v="144"/>
    <n v="0.98892203942378865"/>
    <n v="29.665095093909546"/>
    <n v="31.642939172757121"/>
    <x v="1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x v="145"/>
    <n v="1.0708546290642178"/>
    <n v="28.575299970935774"/>
    <n v="30.71700922906421"/>
    <x v="0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x v="146"/>
    <n v="1.0307427110269212"/>
    <n v="28.105404488973079"/>
    <n v="30.166889911026921"/>
    <x v="0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x v="147"/>
    <n v="0.90368940206585346"/>
    <n v="27.491622731267476"/>
    <n v="29.299001535399185"/>
    <x v="0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x v="148"/>
    <n v="0.80291047797207804"/>
    <n v="26.853653522027919"/>
    <n v="28.459474477972073"/>
    <x v="1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x v="149"/>
    <n v="1.3229857788994259"/>
    <n v="25.797564954433909"/>
    <n v="28.443536512232761"/>
    <x v="0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x v="150"/>
    <n v="0.87583957376065891"/>
    <n v="25.917472626239341"/>
    <n v="27.669151773760657"/>
    <x v="1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x v="151"/>
    <n v="0.95223458220947665"/>
    <n v="25.174306684457189"/>
    <n v="27.078775848876145"/>
    <x v="0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x v="152"/>
    <n v="0.87095573928265357"/>
    <n v="25.555518394050683"/>
    <n v="27.297429872615989"/>
    <x v="0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x v="153"/>
    <n v="1.029428159387727"/>
    <n v="24.717482373945607"/>
    <n v="26.776338692721062"/>
    <x v="0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x v="154"/>
    <n v="0.91643665341018821"/>
    <n v="24.774679413256479"/>
    <n v="26.607552720076853"/>
    <x v="0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x v="155"/>
    <n v="1.2687559091977465"/>
    <n v="24.289172690802253"/>
    <n v="26.826684509197747"/>
    <x v="0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x v="193"/>
    <n v="0.15710748153808732"/>
    <n v="241.83496326846191"/>
    <n v="242.14917823153806"/>
    <x v="0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x v="194"/>
    <n v="0.16206836661459914"/>
    <n v="234.72729283338541"/>
    <n v="235.05142956661459"/>
    <x v="0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x v="195"/>
    <n v="3.3561569702674203E-2"/>
    <n v="232.22181043029732"/>
    <n v="232.28893356970266"/>
    <x v="0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x v="196"/>
    <n v="0.1249273362779075"/>
    <n v="231.60699626372207"/>
    <n v="231.85685093627791"/>
    <x v="1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x v="197"/>
    <n v="0.10708918360983775"/>
    <n v="230.9222274163902"/>
    <n v="231.13640578360989"/>
    <x v="1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x v="198"/>
    <n v="8.7436218357049234E-2"/>
    <n v="230.44246518164292"/>
    <n v="230.61733761835703"/>
    <x v="0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x v="199"/>
    <n v="0.11179648226009883"/>
    <n v="229.81961891773986"/>
    <n v="230.04321188226007"/>
    <x v="0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x v="200"/>
    <n v="0.29217815239190231"/>
    <n v="229.80215624760808"/>
    <n v="230.38651255239188"/>
    <x v="1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x v="201"/>
    <n v="6.6871719786822478E-2"/>
    <n v="228.29013428021318"/>
    <n v="228.42387771978684"/>
    <x v="1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x v="202"/>
    <n v="4.8340142952349466E-2"/>
    <n v="227.53992825704765"/>
    <n v="227.63660854295236"/>
    <x v="0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x v="203"/>
    <n v="9.8664089286094353E-2"/>
    <n v="226.85275011071388"/>
    <n v="227.05007828928609"/>
    <x v="0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x v="204"/>
    <n v="0.1691338841753294"/>
    <n v="226.1934066158247"/>
    <n v="226.53167438417535"/>
    <x v="1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x v="205"/>
    <n v="0.56879339369204274"/>
    <n v="225.80463110630799"/>
    <n v="226.94221789369206"/>
    <x v="1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x v="206"/>
    <n v="0.65691653175059983"/>
    <n v="225.60205180158275"/>
    <n v="226.91588486508394"/>
    <x v="1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x v="207"/>
    <n v="1.1953515257583951"/>
    <n v="225.14370697424161"/>
    <n v="227.53441002575838"/>
    <x v="1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x v="208"/>
    <n v="1.3085374014419617"/>
    <n v="224.97823476522473"/>
    <n v="227.59530956810863"/>
    <x v="1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x v="209"/>
    <n v="1.3825488994763868"/>
    <n v="224.79287026719027"/>
    <n v="227.55796806614302"/>
    <x v="1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x v="210"/>
    <n v="1.978071729865915"/>
    <n v="224.31475493680074"/>
    <n v="228.27089839653257"/>
    <x v="1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x v="211"/>
    <n v="2.570311284811527"/>
    <n v="223.8268195485218"/>
    <n v="228.96744211814487"/>
    <x v="1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x v="212"/>
    <n v="2.9980675308570084"/>
    <n v="223.50520796914299"/>
    <n v="229.50134303085702"/>
    <x v="1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x v="213"/>
    <n v="3.5139709634758178"/>
    <n v="223.12431886985755"/>
    <n v="230.1522607968092"/>
    <x v="1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x v="214"/>
    <n v="4.0398412000356725"/>
    <n v="222.60751879996434"/>
    <n v="230.6872012000357"/>
    <x v="1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x v="215"/>
    <n v="4.4961892028002559"/>
    <n v="222.30028013053308"/>
    <n v="231.29265853613359"/>
    <x v="1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x v="216"/>
    <n v="4.9876148296142899"/>
    <n v="221.87154883705236"/>
    <n v="231.84677849628096"/>
    <x v="1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x v="217"/>
    <n v="5.4148569215912659"/>
    <n v="221.46663441174206"/>
    <n v="232.29634825492462"/>
    <x v="1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x v="218"/>
    <n v="5.8276123508786384"/>
    <n v="221.12632748245471"/>
    <n v="232.78155218421199"/>
    <x v="1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x v="219"/>
    <n v="6.1478873289216418"/>
    <n v="220.8085715044117"/>
    <n v="233.10434616225501"/>
    <x v="1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x v="220"/>
    <n v="6.6390277515478644"/>
    <n v="220.36424391511881"/>
    <n v="233.64229941821455"/>
    <x v="1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x v="221"/>
    <n v="7.1255487638554778"/>
    <n v="219.92575023614449"/>
    <n v="234.17684776385545"/>
    <x v="1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x v="222"/>
    <n v="7.4747587679870815"/>
    <n v="219.60259323201291"/>
    <n v="234.55211076798707"/>
    <x v="1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x v="223"/>
    <n v="8.1277001557496522"/>
    <n v="219.09568251091699"/>
    <n v="235.35108282241632"/>
    <x v="1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x v="224"/>
    <n v="3.8655009927662123"/>
    <n v="231.77863400723379"/>
    <n v="239.50963599276622"/>
    <x v="1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x v="225"/>
    <n v="0.20809996342635567"/>
    <n v="237.56072853657366"/>
    <n v="237.97692846342636"/>
    <x v="1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x v="226"/>
    <n v="1.3993534307242188"/>
    <n v="235.00452228356147"/>
    <n v="237.80322914500994"/>
    <x v="1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x v="227"/>
    <n v="1.0101731356179433"/>
    <n v="234.67464429295347"/>
    <n v="236.69499056418937"/>
    <x v="1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x v="228"/>
    <n v="3.7203949853813452"/>
    <n v="232.76754101461867"/>
    <n v="240.20833098538137"/>
    <x v="1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x v="229"/>
    <n v="0.17384241206035067"/>
    <n v="237.92386473079682"/>
    <n v="238.2715495549175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x v="230"/>
    <n v="3.8934758848924846"/>
    <n v="232.07101411510754"/>
    <n v="239.85796588489254"/>
    <x v="1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x v="231"/>
    <n v="3.7891745018540104"/>
    <n v="233.79080406957453"/>
    <n v="241.36915307328255"/>
    <x v="1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x v="232"/>
    <n v="2.9287164897640747"/>
    <n v="233.92194422452167"/>
    <n v="239.77937720404981"/>
    <x v="1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x v="233"/>
    <n v="3.2923965058600309"/>
    <n v="233.40741692271138"/>
    <n v="239.99220993443146"/>
    <x v="1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x v="234"/>
    <n v="5.1829033791919965"/>
    <n v="228.22304819223658"/>
    <n v="238.58885495062057"/>
    <x v="1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x v="235"/>
    <n v="3.3880241302670351"/>
    <n v="233.38347844116154"/>
    <n v="240.15952670169563"/>
    <x v="1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x v="236"/>
    <n v="0.15076639812811288"/>
    <n v="237.90122503044327"/>
    <n v="238.20275782669952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x v="237"/>
    <n v="3.3783257924877184"/>
    <n v="233.22640463608374"/>
    <n v="239.98305622105917"/>
    <x v="1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x v="238"/>
    <n v="5.3102850694316714"/>
    <n v="226.71516507342548"/>
    <n v="237.33573521228882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x v="239"/>
    <n v="4.7869422913836344"/>
    <n v="230.31603899433065"/>
    <n v="239.88992357709793"/>
    <x v="1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x v="240"/>
    <n v="4.7677177919630367"/>
    <n v="230.31060120803693"/>
    <n v="239.846036791963"/>
    <x v="1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x v="241"/>
    <n v="4.0041536683861297E-2"/>
    <n v="237.99685617760184"/>
    <n v="238.07693925096959"/>
    <x v="1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x v="242"/>
    <n v="0.30078789030750719"/>
    <n v="237.83333496683531"/>
    <n v="238.43491074745032"/>
    <x v="1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x v="243"/>
    <n v="5.542057962234769"/>
    <n v="228.21095375205095"/>
    <n v="239.29506967652048"/>
    <x v="1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x v="244"/>
    <n v="4.1409024547724158"/>
    <n v="232.90433483094188"/>
    <n v="241.18613974048674"/>
    <x v="1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x v="245"/>
    <n v="5.6842470451810634"/>
    <n v="228.52563081196178"/>
    <n v="239.89412490232388"/>
    <x v="1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x v="246"/>
    <n v="4.257618673831578"/>
    <n v="232.81466918331128"/>
    <n v="241.32990653097445"/>
    <x v="1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x v="247"/>
    <n v="3.5532493454545802"/>
    <n v="234.34605436883112"/>
    <n v="241.4525530597403"/>
    <x v="1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x v="248"/>
    <n v="3.7588135579410058"/>
    <n v="232.27547272777326"/>
    <n v="239.79309984365528"/>
    <x v="1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x v="249"/>
    <n v="3.0494284618301921"/>
    <n v="236.23922668102693"/>
    <n v="242.33808360468731"/>
    <x v="1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x v="250"/>
    <n v="7.3835239163083157"/>
    <n v="227.46607908369171"/>
    <n v="242.23312691630835"/>
    <x v="1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x v="251"/>
    <n v="3.7020131797004012"/>
    <n v="232.94953582029956"/>
    <n v="240.35356217970036"/>
    <x v="1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x v="252"/>
    <n v="6.8525500394099561"/>
    <n v="230.88901853201864"/>
    <n v="244.59411861083854"/>
    <x v="1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x v="253"/>
    <n v="0.32949614951006057"/>
    <n v="257.05703673510527"/>
    <n v="257.71602903412543"/>
    <x v="1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x v="254"/>
    <n v="0.11317677696849732"/>
    <n v="127.84244253072377"/>
    <n v="128.06879608466076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x v="255"/>
    <n v="6.2340339834251746E-2"/>
    <n v="84.786827890935001"/>
    <n v="84.911508570603502"/>
    <x v="1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x v="256"/>
    <n v="8.9465568901239689E-2"/>
    <n v="63.779990123406478"/>
    <n v="63.958921261208957"/>
    <x v="1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x v="257"/>
    <n v="4.3597463587045207E-2"/>
    <n v="51.267021305643716"/>
    <n v="51.354216232817812"/>
    <x v="1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x v="258"/>
    <n v="7.699122272283114E-2"/>
    <n v="42.723466508046393"/>
    <n v="42.877448953492056"/>
    <x v="1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x v="259"/>
    <n v="8.6728327663819868E-2"/>
    <n v="36.703957095413095"/>
    <n v="36.877413750740736"/>
    <x v="1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x v="260"/>
    <n v="0.16876201111038763"/>
    <n v="32.183089104274231"/>
    <n v="32.520613126495007"/>
    <x v="1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x v="261"/>
    <n v="4.1658933501006773E-2"/>
    <n v="28.653317412652839"/>
    <n v="28.736635279654855"/>
    <x v="0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x v="262"/>
    <n v="2.630083267130234E-2"/>
    <n v="25.847220859636394"/>
    <n v="25.899822524979001"/>
    <x v="1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x v="263"/>
    <n v="1.9178630574054875E-2"/>
    <n v="23.568250984810561"/>
    <n v="23.606608245958668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x v="264"/>
    <n v="0.13605743734813985"/>
    <n v="21.602187408805701"/>
    <n v="21.874302283501979"/>
    <x v="1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x v="265"/>
    <n v="3.9616744214437956E-2"/>
    <n v="20.084827448093254"/>
    <n v="20.16406093652213"/>
    <x v="1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x v="266"/>
    <n v="5.2310577369835014E-2"/>
    <n v="18.728297614937855"/>
    <n v="18.832918769677523"/>
    <x v="0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x v="267"/>
    <n v="3.2560923865672123E-2"/>
    <n v="17.57080626844202"/>
    <n v="17.635928116173368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x v="268"/>
    <n v="0.11969766042295053"/>
    <n v="16.618626339577048"/>
    <n v="16.858021660422949"/>
    <x v="1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x v="269"/>
    <n v="0.12658426369522788"/>
    <n v="15.733327851689388"/>
    <n v="15.986496379079846"/>
    <x v="1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x v="270"/>
    <n v="0.12400510884523741"/>
    <n v="14.858948968077838"/>
    <n v="15.106959185768313"/>
    <x v="1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x v="271"/>
    <n v="0.15283457974479744"/>
    <n v="14.174172651024431"/>
    <n v="14.479841810514028"/>
    <x v="1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x v="272"/>
    <n v="0.11481910648581574"/>
    <n v="13.536488931975722"/>
    <n v="13.766127144947355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x v="273"/>
    <n v="0.1596983413500761"/>
    <n v="12.936691543265308"/>
    <n v="13.25608822596546"/>
    <x v="1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x v="274"/>
    <n v="0.19322536242634572"/>
    <n v="12.403482637573655"/>
    <n v="12.789933362426344"/>
    <x v="1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x v="275"/>
    <n v="0.11805646826482695"/>
    <n v="11.976159262504401"/>
    <n v="12.212272199034055"/>
    <x v="1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x v="276"/>
    <n v="9.5518605427093423E-2"/>
    <n v="11.546009048419059"/>
    <n v="11.737046259273246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x v="277"/>
    <n v="0.15140431292027218"/>
    <n v="11.143770340925881"/>
    <n v="11.446578966766426"/>
    <x v="1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x v="278"/>
    <n v="0.11624165237863653"/>
    <n v="10.747164001467517"/>
    <n v="10.979647306224791"/>
    <x v="1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x v="279"/>
    <n v="0.17099758991090244"/>
    <n v="10.412973294704482"/>
    <n v="10.754968474526287"/>
    <x v="1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x v="280"/>
    <n v="0.116971681645234"/>
    <n v="10.081025087585537"/>
    <n v="10.314968450876005"/>
    <x v="1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x v="281"/>
    <n v="0.15886318359311039"/>
    <n v="9.7807476240991953"/>
    <n v="10.098473991285417"/>
    <x v="1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x v="282"/>
    <n v="0.18890941285992058"/>
    <n v="9.4602291640631595"/>
    <n v="9.8380479897830018"/>
    <x v="1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x v="283"/>
    <n v="0.12371869642119264"/>
    <n v="9.2578844189634228"/>
    <n v="9.5053218118058087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x v="284"/>
    <n v="8.8830172859370851E-2"/>
    <n v="9.1349625963714001"/>
    <n v="9.3126229420901421"/>
    <x v="1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x v="285"/>
    <n v="0.11974058644020745"/>
    <n v="8.8787051278455085"/>
    <n v="9.1181863007259221"/>
    <x v="1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x v="286"/>
    <n v="8.7618437791396081E-2"/>
    <n v="8.6160903479228903"/>
    <n v="8.7913272235056841"/>
    <x v="1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x v="287"/>
    <n v="0.17451456046444497"/>
    <n v="8.3619617252498397"/>
    <n v="8.7109908461787295"/>
    <x v="1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x v="288"/>
    <n v="0.11232379472095613"/>
    <n v="8.1950225624219009"/>
    <n v="8.4196701518638122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x v="289"/>
    <n v="0.10233840975048999"/>
    <n v="8.0423445902495132"/>
    <n v="8.2470214097504915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x v="290"/>
    <n v="0.23445432615987544"/>
    <n v="7.8422752452686968"/>
    <n v="8.3111838975884478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x v="291"/>
    <n v="7.4037486684158757E-2"/>
    <n v="7.7835001561729849"/>
    <n v="7.9315751295413017"/>
    <x v="1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x v="292"/>
    <n v="0.16324507410041525"/>
    <n v="7.5590838544710142"/>
    <n v="7.8855740026718451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x v="293"/>
    <n v="0.12913017588183331"/>
    <n v="7.4048076812610244"/>
    <n v="7.6630680330246914"/>
    <x v="1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x v="294"/>
    <n v="0.11375217245012781"/>
    <n v="7.26110768469273"/>
    <n v="7.4886120295929857"/>
    <x v="0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x v="295"/>
    <n v="0.12695726536702104"/>
    <n v="7.2039189489186928"/>
    <n v="7.4578334796527344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x v="296"/>
    <n v="0.14712598651953676"/>
    <n v="7.1151186563376063"/>
    <n v="7.4093706293766806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x v="297"/>
    <n v="0.15911471223293297"/>
    <n v="7.0256384306242099"/>
    <n v="7.3438678550900756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x v="298"/>
    <n v="0.18332028252097318"/>
    <n v="6.9667847174790278"/>
    <n v="7.3334252825209738"/>
    <x v="1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x v="299"/>
    <n v="0.16728855009344257"/>
    <n v="6.8504933784779851"/>
    <n v="7.1850704786648709"/>
    <x v="0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x v="300"/>
    <n v="0.14087413852760564"/>
    <n v="6.8403980757581087"/>
    <n v="7.1221463528133198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x v="301"/>
    <n v="0.17982512888519928"/>
    <n v="6.7247507282576571"/>
    <n v="7.0844009860280561"/>
    <x v="1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x v="302"/>
    <n v="0.17645380487941756"/>
    <n v="6.6461933379777243"/>
    <n v="6.9991009477365598"/>
    <x v="1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x v="303"/>
    <n v="0.13862212291550111"/>
    <n v="6.5816516627987847"/>
    <n v="6.858895908629786"/>
    <x v="1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x v="304"/>
    <n v="0.19605434583580789"/>
    <n v="6.5202605113070495"/>
    <n v="6.9123692029786659"/>
    <x v="1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x v="305"/>
    <n v="0.20364942578316872"/>
    <n v="6.4866650027882597"/>
    <n v="6.893963854354598"/>
    <x v="1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x v="306"/>
    <n v="0.20208756104132075"/>
    <n v="6.4420863675301083"/>
    <n v="6.8462614896127496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x v="307"/>
    <n v="0.18620188809798915"/>
    <n v="6.3976569690448679"/>
    <n v="6.7700607452408468"/>
    <x v="1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x v="308"/>
    <n v="0.25197068205075801"/>
    <n v="6.3841234608063839"/>
    <n v="6.8880648249079002"/>
    <x v="1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x v="309"/>
    <n v="0.15716905055299971"/>
    <n v="6.3671501637327141"/>
    <n v="6.6814882648387135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x v="310"/>
    <n v="0.18811283961132422"/>
    <n v="5.8100088746743905"/>
    <n v="6.1862345538970382"/>
    <x v="1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x v="311"/>
    <n v="0.19544216246122964"/>
    <n v="5.7420744803959129"/>
    <n v="6.1329588053183715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x v="312"/>
    <n v="0.21063305224450746"/>
    <n v="5.6589708048983489"/>
    <n v="6.0802369093873647"/>
    <x v="0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x v="313"/>
    <n v="0.20874145762160301"/>
    <n v="5.6403965423783982"/>
    <n v="6.0578794576216035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x v="314"/>
    <n v="0.19082864253592907"/>
    <n v="5.6008657860354987"/>
    <n v="5.9825230711073569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x v="315"/>
    <n v="0.14191181359773558"/>
    <n v="5.5491479721165504"/>
    <n v="5.832971599312021"/>
    <x v="1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x v="316"/>
    <n v="0.16344440743333594"/>
    <n v="5.5801149497095208"/>
    <n v="5.907003764576193"/>
    <x v="1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x v="64"/>
    <e v="#N/A"/>
    <e v="#N/A"/>
    <e v="#N/A"/>
    <x v="2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x v="64"/>
    <e v="#N/A"/>
    <e v="#N/A"/>
    <e v="#N/A"/>
    <x v="2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x v="64"/>
    <e v="#N/A"/>
    <e v="#N/A"/>
    <e v="#N/A"/>
    <x v="2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x v="64"/>
    <e v="#N/A"/>
    <e v="#N/A"/>
    <e v="#N/A"/>
    <x v="2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x v="64"/>
    <e v="#N/A"/>
    <e v="#N/A"/>
    <e v="#N/A"/>
    <x v="2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x v="64"/>
    <e v="#N/A"/>
    <e v="#N/A"/>
    <e v="#N/A"/>
    <x v="2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x v="64"/>
    <e v="#N/A"/>
    <e v="#N/A"/>
    <e v="#N/A"/>
    <x v="2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x v="64"/>
    <e v="#N/A"/>
    <e v="#N/A"/>
    <e v="#N/A"/>
    <x v="2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x v="64"/>
    <e v="#N/A"/>
    <e v="#N/A"/>
    <e v="#N/A"/>
    <x v="2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x v="64"/>
    <e v="#N/A"/>
    <e v="#N/A"/>
    <e v="#N/A"/>
    <x v="2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x v="64"/>
    <e v="#N/A"/>
    <e v="#N/A"/>
    <e v="#N/A"/>
    <x v="2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x v="64"/>
    <e v="#N/A"/>
    <e v="#N/A"/>
    <e v="#N/A"/>
    <x v="2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x v="64"/>
    <e v="#N/A"/>
    <e v="#N/A"/>
    <e v="#N/A"/>
    <x v="2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x v="64"/>
    <e v="#N/A"/>
    <e v="#N/A"/>
    <e v="#N/A"/>
    <x v="2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x v="64"/>
    <e v="#N/A"/>
    <e v="#N/A"/>
    <e v="#N/A"/>
    <x v="2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x v="64"/>
    <e v="#N/A"/>
    <e v="#N/A"/>
    <e v="#N/A"/>
    <x v="2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x v="64"/>
    <e v="#N/A"/>
    <e v="#N/A"/>
    <e v="#N/A"/>
    <x v="2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x v="64"/>
    <e v="#N/A"/>
    <e v="#N/A"/>
    <e v="#N/A"/>
    <x v="2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x v="64"/>
    <e v="#N/A"/>
    <e v="#N/A"/>
    <e v="#N/A"/>
    <x v="2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x v="64"/>
    <e v="#N/A"/>
    <e v="#N/A"/>
    <e v="#N/A"/>
    <x v="2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x v="64"/>
    <e v="#N/A"/>
    <e v="#N/A"/>
    <e v="#N/A"/>
    <x v="2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x v="64"/>
    <e v="#N/A"/>
    <e v="#N/A"/>
    <e v="#N/A"/>
    <x v="2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x v="64"/>
    <e v="#N/A"/>
    <e v="#N/A"/>
    <e v="#N/A"/>
    <x v="2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x v="64"/>
    <e v="#N/A"/>
    <e v="#N/A"/>
    <e v="#N/A"/>
    <x v="2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x v="64"/>
    <e v="#N/A"/>
    <e v="#N/A"/>
    <e v="#N/A"/>
    <x v="2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x v="64"/>
    <e v="#N/A"/>
    <e v="#N/A"/>
    <e v="#N/A"/>
    <x v="2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x v="64"/>
    <e v="#N/A"/>
    <e v="#N/A"/>
    <e v="#N/A"/>
    <x v="2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x v="64"/>
    <e v="#N/A"/>
    <e v="#N/A"/>
    <e v="#N/A"/>
    <x v="2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x v="64"/>
    <e v="#N/A"/>
    <e v="#N/A"/>
    <e v="#N/A"/>
    <x v="2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x v="64"/>
    <e v="#N/A"/>
    <e v="#N/A"/>
    <e v="#N/A"/>
    <x v="2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x v="64"/>
    <e v="#N/A"/>
    <e v="#N/A"/>
    <e v="#N/A"/>
    <x v="2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x v="64"/>
    <e v="#N/A"/>
    <e v="#N/A"/>
    <e v="#N/A"/>
    <x v="2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x v="64"/>
    <e v="#N/A"/>
    <e v="#N/A"/>
    <e v="#N/A"/>
    <x v="2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x v="64"/>
    <e v="#N/A"/>
    <e v="#N/A"/>
    <e v="#N/A"/>
    <x v="2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x v="64"/>
    <e v="#N/A"/>
    <e v="#N/A"/>
    <e v="#N/A"/>
    <x v="2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x v="64"/>
    <e v="#N/A"/>
    <e v="#N/A"/>
    <e v="#N/A"/>
    <x v="2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x v="64"/>
    <e v="#N/A"/>
    <e v="#N/A"/>
    <e v="#N/A"/>
    <x v="2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x v="64"/>
    <e v="#N/A"/>
    <e v="#N/A"/>
    <e v="#N/A"/>
    <x v="2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x v="64"/>
    <e v="#N/A"/>
    <e v="#N/A"/>
    <e v="#N/A"/>
    <x v="2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x v="64"/>
    <e v="#N/A"/>
    <e v="#N/A"/>
    <e v="#N/A"/>
    <x v="2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x v="64"/>
    <e v="#N/A"/>
    <e v="#N/A"/>
    <e v="#N/A"/>
    <x v="2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x v="64"/>
    <e v="#N/A"/>
    <e v="#N/A"/>
    <e v="#N/A"/>
    <x v="2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x v="64"/>
    <e v="#N/A"/>
    <e v="#N/A"/>
    <e v="#N/A"/>
    <x v="2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x v="64"/>
    <e v="#N/A"/>
    <e v="#N/A"/>
    <e v="#N/A"/>
    <x v="2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x v="64"/>
    <e v="#N/A"/>
    <e v="#N/A"/>
    <e v="#N/A"/>
    <x v="2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x v="64"/>
    <e v="#N/A"/>
    <e v="#N/A"/>
    <e v="#N/A"/>
    <x v="2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x v="64"/>
    <e v="#N/A"/>
    <e v="#N/A"/>
    <e v="#N/A"/>
    <x v="2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x v="64"/>
    <e v="#N/A"/>
    <e v="#N/A"/>
    <e v="#N/A"/>
    <x v="2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x v="64"/>
    <e v="#N/A"/>
    <e v="#N/A"/>
    <e v="#N/A"/>
    <x v="2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x v="64"/>
    <e v="#N/A"/>
    <e v="#N/A"/>
    <e v="#N/A"/>
    <x v="2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x v="64"/>
    <e v="#N/A"/>
    <e v="#N/A"/>
    <e v="#N/A"/>
    <x v="2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x v="64"/>
    <e v="#N/A"/>
    <e v="#N/A"/>
    <e v="#N/A"/>
    <x v="2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x v="64"/>
    <e v="#N/A"/>
    <e v="#N/A"/>
    <e v="#N/A"/>
    <x v="2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x v="64"/>
    <e v="#N/A"/>
    <e v="#N/A"/>
    <e v="#N/A"/>
    <x v="2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x v="64"/>
    <e v="#N/A"/>
    <e v="#N/A"/>
    <e v="#N/A"/>
    <x v="2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x v="64"/>
    <e v="#N/A"/>
    <e v="#N/A"/>
    <e v="#N/A"/>
    <x v="2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x v="64"/>
    <e v="#N/A"/>
    <e v="#N/A"/>
    <e v="#N/A"/>
    <x v="2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x v="64"/>
    <e v="#N/A"/>
    <e v="#N/A"/>
    <e v="#N/A"/>
    <x v="2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x v="64"/>
    <e v="#N/A"/>
    <e v="#N/A"/>
    <e v="#N/A"/>
    <x v="2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x v="64"/>
    <e v="#N/A"/>
    <e v="#N/A"/>
    <e v="#N/A"/>
    <x v="2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x v="64"/>
    <e v="#N/A"/>
    <e v="#N/A"/>
    <e v="#N/A"/>
    <x v="2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x v="64"/>
    <e v="#N/A"/>
    <e v="#N/A"/>
    <e v="#N/A"/>
    <x v="2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x v="64"/>
    <e v="#N/A"/>
    <e v="#N/A"/>
    <e v="#N/A"/>
    <x v="2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x v="64"/>
    <e v="#N/A"/>
    <e v="#N/A"/>
    <e v="#N/A"/>
    <x v="2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x v="64"/>
    <e v="#N/A"/>
    <e v="#N/A"/>
    <e v="#N/A"/>
    <x v="2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x v="64"/>
    <e v="#N/A"/>
    <e v="#N/A"/>
    <e v="#N/A"/>
    <x v="2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x v="64"/>
    <e v="#N/A"/>
    <e v="#N/A"/>
    <e v="#N/A"/>
    <x v="2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x v="64"/>
    <e v="#N/A"/>
    <e v="#N/A"/>
    <e v="#N/A"/>
    <x v="2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x v="64"/>
    <e v="#N/A"/>
    <e v="#N/A"/>
    <e v="#N/A"/>
    <x v="2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x v="64"/>
    <e v="#N/A"/>
    <e v="#N/A"/>
    <e v="#N/A"/>
    <x v="2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x v="64"/>
    <e v="#N/A"/>
    <e v="#N/A"/>
    <e v="#N/A"/>
    <x v="2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x v="64"/>
    <e v="#N/A"/>
    <e v="#N/A"/>
    <e v="#N/A"/>
    <x v="2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x v="64"/>
    <e v="#N/A"/>
    <e v="#N/A"/>
    <e v="#N/A"/>
    <x v="2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x v="64"/>
    <e v="#N/A"/>
    <e v="#N/A"/>
    <e v="#N/A"/>
    <x v="2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x v="64"/>
    <e v="#N/A"/>
    <e v="#N/A"/>
    <e v="#N/A"/>
    <x v="2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x v="64"/>
    <e v="#N/A"/>
    <e v="#N/A"/>
    <e v="#N/A"/>
    <x v="2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x v="64"/>
    <e v="#N/A"/>
    <e v="#N/A"/>
    <e v="#N/A"/>
    <x v="2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x v="64"/>
    <e v="#N/A"/>
    <e v="#N/A"/>
    <e v="#N/A"/>
    <x v="2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x v="64"/>
    <e v="#N/A"/>
    <e v="#N/A"/>
    <e v="#N/A"/>
    <x v="2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x v="64"/>
    <e v="#N/A"/>
    <e v="#N/A"/>
    <e v="#N/A"/>
    <x v="2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x v="64"/>
    <e v="#N/A"/>
    <e v="#N/A"/>
    <e v="#N/A"/>
    <x v="2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x v="64"/>
    <e v="#N/A"/>
    <e v="#N/A"/>
    <e v="#N/A"/>
    <x v="2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x v="64"/>
    <e v="#N/A"/>
    <e v="#N/A"/>
    <e v="#N/A"/>
    <x v="2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x v="64"/>
    <e v="#N/A"/>
    <e v="#N/A"/>
    <e v="#N/A"/>
    <x v="2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x v="64"/>
    <e v="#N/A"/>
    <e v="#N/A"/>
    <e v="#N/A"/>
    <x v="2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x v="64"/>
    <e v="#N/A"/>
    <e v="#N/A"/>
    <e v="#N/A"/>
    <x v="2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x v="64"/>
    <e v="#N/A"/>
    <e v="#N/A"/>
    <e v="#N/A"/>
    <x v="2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x v="64"/>
    <e v="#N/A"/>
    <e v="#N/A"/>
    <e v="#N/A"/>
    <x v="2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x v="64"/>
    <e v="#N/A"/>
    <e v="#N/A"/>
    <e v="#N/A"/>
    <x v="2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x v="64"/>
    <e v="#N/A"/>
    <e v="#N/A"/>
    <e v="#N/A"/>
    <x v="2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x v="64"/>
    <e v="#N/A"/>
    <e v="#N/A"/>
    <e v="#N/A"/>
    <x v="2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x v="64"/>
    <e v="#N/A"/>
    <e v="#N/A"/>
    <e v="#N/A"/>
    <x v="2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x v="64"/>
    <e v="#N/A"/>
    <e v="#N/A"/>
    <e v="#N/A"/>
    <x v="2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x v="64"/>
    <e v="#N/A"/>
    <e v="#N/A"/>
    <e v="#N/A"/>
    <x v="2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x v="64"/>
    <e v="#N/A"/>
    <e v="#N/A"/>
    <e v="#N/A"/>
    <x v="2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x v="64"/>
    <e v="#N/A"/>
    <e v="#N/A"/>
    <e v="#N/A"/>
    <x v="2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x v="64"/>
    <e v="#N/A"/>
    <e v="#N/A"/>
    <e v="#N/A"/>
    <x v="2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x v="64"/>
    <e v="#N/A"/>
    <e v="#N/A"/>
    <e v="#N/A"/>
    <x v="2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x v="64"/>
    <e v="#N/A"/>
    <e v="#N/A"/>
    <e v="#N/A"/>
    <x v="2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x v="64"/>
    <e v="#N/A"/>
    <e v="#N/A"/>
    <e v="#N/A"/>
    <x v="2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x v="64"/>
    <e v="#N/A"/>
    <e v="#N/A"/>
    <e v="#N/A"/>
    <x v="2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x v="64"/>
    <e v="#N/A"/>
    <e v="#N/A"/>
    <e v="#N/A"/>
    <x v="2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x v="64"/>
    <e v="#N/A"/>
    <e v="#N/A"/>
    <e v="#N/A"/>
    <x v="2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x v="64"/>
    <e v="#N/A"/>
    <e v="#N/A"/>
    <e v="#N/A"/>
    <x v="2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x v="64"/>
    <e v="#N/A"/>
    <e v="#N/A"/>
    <e v="#N/A"/>
    <x v="2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x v="64"/>
    <e v="#N/A"/>
    <e v="#N/A"/>
    <e v="#N/A"/>
    <x v="2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x v="64"/>
    <e v="#N/A"/>
    <e v="#N/A"/>
    <e v="#N/A"/>
    <x v="2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x v="64"/>
    <e v="#N/A"/>
    <e v="#N/A"/>
    <e v="#N/A"/>
    <x v="2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x v="64"/>
    <e v="#N/A"/>
    <e v="#N/A"/>
    <e v="#N/A"/>
    <x v="2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x v="64"/>
    <e v="#N/A"/>
    <e v="#N/A"/>
    <e v="#N/A"/>
    <x v="2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x v="64"/>
    <e v="#N/A"/>
    <e v="#N/A"/>
    <e v="#N/A"/>
    <x v="2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x v="64"/>
    <e v="#N/A"/>
    <e v="#N/A"/>
    <e v="#N/A"/>
    <x v="2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x v="64"/>
    <e v="#N/A"/>
    <e v="#N/A"/>
    <e v="#N/A"/>
    <x v="2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x v="64"/>
    <e v="#N/A"/>
    <e v="#N/A"/>
    <e v="#N/A"/>
    <x v="2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x v="64"/>
    <e v="#N/A"/>
    <e v="#N/A"/>
    <e v="#N/A"/>
    <x v="2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x v="64"/>
    <e v="#N/A"/>
    <e v="#N/A"/>
    <e v="#N/A"/>
    <x v="2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x v="64"/>
    <e v="#N/A"/>
    <e v="#N/A"/>
    <e v="#N/A"/>
    <x v="2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x v="64"/>
    <e v="#N/A"/>
    <e v="#N/A"/>
    <e v="#N/A"/>
    <x v="2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x v="64"/>
    <e v="#N/A"/>
    <e v="#N/A"/>
    <e v="#N/A"/>
    <x v="2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x v="64"/>
    <e v="#N/A"/>
    <e v="#N/A"/>
    <e v="#N/A"/>
    <x v="2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x v="64"/>
    <e v="#N/A"/>
    <e v="#N/A"/>
    <e v="#N/A"/>
    <x v="2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x v="64"/>
    <e v="#N/A"/>
    <e v="#N/A"/>
    <e v="#N/A"/>
    <x v="2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x v="64"/>
    <e v="#N/A"/>
    <e v="#N/A"/>
    <e v="#N/A"/>
    <x v="2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x v="64"/>
    <e v="#N/A"/>
    <e v="#N/A"/>
    <e v="#N/A"/>
    <x v="2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x v="64"/>
    <e v="#N/A"/>
    <e v="#N/A"/>
    <e v="#N/A"/>
    <x v="2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x v="64"/>
    <e v="#N/A"/>
    <e v="#N/A"/>
    <e v="#N/A"/>
    <x v="2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x v="64"/>
    <e v="#N/A"/>
    <e v="#N/A"/>
    <e v="#N/A"/>
    <x v="2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x v="64"/>
    <e v="#N/A"/>
    <e v="#N/A"/>
    <e v="#N/A"/>
    <x v="2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x v="253"/>
    <n v="0.32949614951006057"/>
    <n v="257.05703673510527"/>
    <n v="257.71602903412543"/>
    <x v="1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x v="254"/>
    <n v="0.11317677696849732"/>
    <n v="127.84244253072377"/>
    <n v="128.06879608466076"/>
    <x v="1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x v="255"/>
    <n v="6.2340339834251746E-2"/>
    <n v="84.786827890935001"/>
    <n v="84.911508570603502"/>
    <x v="1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x v="256"/>
    <n v="8.9465568901239689E-2"/>
    <n v="63.779990123406478"/>
    <n v="63.958921261208957"/>
    <x v="1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x v="257"/>
    <n v="4.3597463587045207E-2"/>
    <n v="51.267021305643716"/>
    <n v="51.354216232817812"/>
    <x v="1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x v="258"/>
    <n v="7.699122272283114E-2"/>
    <n v="42.723466508046393"/>
    <n v="42.877448953492056"/>
    <x v="1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x v="259"/>
    <n v="8.6728327663819868E-2"/>
    <n v="36.703957095413095"/>
    <n v="36.877413750740736"/>
    <x v="0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x v="260"/>
    <n v="0.16876201111038763"/>
    <n v="32.183089104274231"/>
    <n v="32.520613126495007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x v="261"/>
    <n v="4.1658933501006773E-2"/>
    <n v="28.653317412652839"/>
    <n v="28.736635279654855"/>
    <x v="1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x v="262"/>
    <n v="2.630083267130234E-2"/>
    <n v="25.847220859636394"/>
    <n v="25.899822524979001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x v="263"/>
    <n v="1.9178630574054875E-2"/>
    <n v="23.568250984810561"/>
    <n v="23.606608245958668"/>
    <x v="1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x v="264"/>
    <n v="0.13605743734813985"/>
    <n v="21.602187408805701"/>
    <n v="21.874302283501979"/>
    <x v="1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x v="265"/>
    <n v="3.9616744214437956E-2"/>
    <n v="20.084827448093254"/>
    <n v="20.16406093652213"/>
    <x v="0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x v="266"/>
    <n v="5.2310577369835014E-2"/>
    <n v="18.728297614937855"/>
    <n v="18.832918769677523"/>
    <x v="1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x v="267"/>
    <n v="3.2560923865672123E-2"/>
    <n v="17.57080626844202"/>
    <n v="17.635928116173368"/>
    <x v="1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x v="268"/>
    <n v="0.11969766042295053"/>
    <n v="16.618626339577048"/>
    <n v="16.858021660422949"/>
    <x v="1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x v="269"/>
    <n v="0.12658426369522788"/>
    <n v="15.733327851689388"/>
    <n v="15.986496379079846"/>
    <x v="1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x v="270"/>
    <n v="0.12400510884523741"/>
    <n v="14.858948968077838"/>
    <n v="15.106959185768313"/>
    <x v="1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x v="271"/>
    <n v="0.15283457974479744"/>
    <n v="14.174172651024431"/>
    <n v="14.479841810514028"/>
    <x v="1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x v="272"/>
    <n v="0.11481910648581574"/>
    <n v="13.536488931975722"/>
    <n v="13.766127144947355"/>
    <x v="1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x v="273"/>
    <n v="0.1596983413500761"/>
    <n v="12.936691543265308"/>
    <n v="13.25608822596546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x v="274"/>
    <n v="0.19322536242634572"/>
    <n v="12.403482637573655"/>
    <n v="12.789933362426344"/>
    <x v="1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x v="275"/>
    <n v="0.11805646826482695"/>
    <n v="11.976159262504401"/>
    <n v="12.212272199034055"/>
    <x v="1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x v="276"/>
    <n v="9.5518605427093423E-2"/>
    <n v="11.546009048419059"/>
    <n v="11.737046259273246"/>
    <x v="1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x v="277"/>
    <n v="0.15140431292027218"/>
    <n v="11.143770340925881"/>
    <n v="11.446578966766426"/>
    <x v="1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x v="278"/>
    <n v="0.11624165237863653"/>
    <n v="10.747164001467517"/>
    <n v="10.979647306224791"/>
    <x v="1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x v="279"/>
    <n v="0.17099758991090244"/>
    <n v="10.412973294704482"/>
    <n v="10.754968474526287"/>
    <x v="1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x v="280"/>
    <n v="0.116971681645234"/>
    <n v="10.081025087585537"/>
    <n v="10.314968450876005"/>
    <x v="1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x v="281"/>
    <n v="0.15886318359311039"/>
    <n v="9.7807476240991953"/>
    <n v="10.098473991285417"/>
    <x v="1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x v="282"/>
    <n v="0.18890941285992058"/>
    <n v="9.4602291640631595"/>
    <n v="9.8380479897830018"/>
    <x v="1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x v="283"/>
    <n v="0.12371869642119264"/>
    <n v="9.2578844189634228"/>
    <n v="9.5053218118058087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x v="284"/>
    <n v="8.8830172859370851E-2"/>
    <n v="9.1349625963714001"/>
    <n v="9.3126229420901421"/>
    <x v="1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x v="285"/>
    <n v="0.11974058644020745"/>
    <n v="8.8787051278455085"/>
    <n v="9.1181863007259221"/>
    <x v="1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x v="286"/>
    <n v="8.7618437791396081E-2"/>
    <n v="8.6160903479228903"/>
    <n v="8.7913272235056841"/>
    <x v="1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x v="287"/>
    <n v="0.17451456046444497"/>
    <n v="8.3619617252498397"/>
    <n v="8.7109908461787295"/>
    <x v="1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x v="288"/>
    <n v="0.11232379472095613"/>
    <n v="8.1950225624219009"/>
    <n v="8.4196701518638122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x v="289"/>
    <n v="0.10233840975048999"/>
    <n v="8.0423445902495132"/>
    <n v="8.2470214097504915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x v="290"/>
    <n v="0.23445432615987544"/>
    <n v="7.8422752452686968"/>
    <n v="8.3111838975884478"/>
    <x v="1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x v="291"/>
    <n v="7.4037486684158757E-2"/>
    <n v="7.7835001561729849"/>
    <n v="7.9315751295413017"/>
    <x v="1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x v="292"/>
    <n v="0.16324507410041525"/>
    <n v="7.5590838544710142"/>
    <n v="7.8855740026718451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x v="293"/>
    <n v="0.12913017588183331"/>
    <n v="7.4048076812610244"/>
    <n v="7.6630680330246914"/>
    <x v="1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x v="294"/>
    <n v="0.11375217245012781"/>
    <n v="7.26110768469273"/>
    <n v="7.4886120295929857"/>
    <x v="1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x v="295"/>
    <n v="0.12695726536702104"/>
    <n v="7.2039189489186928"/>
    <n v="7.4578334796527344"/>
    <x v="1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x v="296"/>
    <n v="0.14712598651953676"/>
    <n v="7.1151186563376063"/>
    <n v="7.4093706293766806"/>
    <x v="1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x v="297"/>
    <n v="0.15911471223293297"/>
    <n v="7.0256384306242099"/>
    <n v="7.3438678550900756"/>
    <x v="1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x v="298"/>
    <n v="0.18332028252097318"/>
    <n v="6.9667847174790278"/>
    <n v="7.3334252825209738"/>
    <x v="1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x v="299"/>
    <n v="0.16728855009344257"/>
    <n v="6.8504933784779851"/>
    <n v="7.1850704786648709"/>
    <x v="1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x v="300"/>
    <n v="0.14087413852760564"/>
    <n v="6.8403980757581087"/>
    <n v="7.1221463528133198"/>
    <x v="1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x v="301"/>
    <n v="0.17982512888519928"/>
    <n v="6.7247507282576571"/>
    <n v="7.0844009860280561"/>
    <x v="1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x v="302"/>
    <n v="0.17645380487941756"/>
    <n v="6.6461933379777243"/>
    <n v="6.9991009477365598"/>
    <x v="1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x v="303"/>
    <n v="0.13862212291550111"/>
    <n v="6.5816516627987847"/>
    <n v="6.858895908629786"/>
    <x v="1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x v="304"/>
    <n v="0.19605434583580789"/>
    <n v="6.5202605113070495"/>
    <n v="6.9123692029786659"/>
    <x v="1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x v="305"/>
    <n v="0.20364942578316872"/>
    <n v="6.4866650027882597"/>
    <n v="6.893963854354598"/>
    <x v="1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x v="306"/>
    <n v="0.20208756104132075"/>
    <n v="6.4420863675301083"/>
    <n v="6.8462614896127496"/>
    <x v="1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x v="307"/>
    <n v="0.18620188809798915"/>
    <n v="6.3976569690448679"/>
    <n v="6.7700607452408468"/>
    <x v="1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x v="308"/>
    <n v="0.25197068205075801"/>
    <n v="6.3841234608063839"/>
    <n v="6.8880648249079002"/>
    <x v="1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x v="309"/>
    <n v="0.15716905055299971"/>
    <n v="6.3671501637327141"/>
    <n v="6.6814882648387135"/>
    <x v="1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x v="310"/>
    <n v="0.18811283961132422"/>
    <n v="5.8100088746743905"/>
    <n v="6.1862345538970382"/>
    <x v="1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x v="311"/>
    <n v="0.19544216246122964"/>
    <n v="5.7420744803959129"/>
    <n v="6.1329588053183715"/>
    <x v="1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x v="312"/>
    <n v="0.21063305224450746"/>
    <n v="5.6589708048983489"/>
    <n v="6.0802369093873647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x v="313"/>
    <n v="0.20874145762160301"/>
    <n v="5.6403965423783982"/>
    <n v="6.0578794576216035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x v="314"/>
    <n v="0.19082864253592907"/>
    <n v="5.6008657860354987"/>
    <n v="5.9825230711073569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x v="315"/>
    <n v="0.14191181359773558"/>
    <n v="5.5491479721165504"/>
    <n v="5.832971599312021"/>
    <x v="1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x v="316"/>
    <n v="0.16344440743333594"/>
    <n v="5.5801149497095208"/>
    <n v="5.907003764576193"/>
    <x v="1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x v="64"/>
    <e v="#N/A"/>
    <e v="#N/A"/>
    <e v="#N/A"/>
    <x v="2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x v="64"/>
    <e v="#N/A"/>
    <e v="#N/A"/>
    <e v="#N/A"/>
    <x v="2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x v="64"/>
    <e v="#N/A"/>
    <e v="#N/A"/>
    <e v="#N/A"/>
    <x v="2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x v="64"/>
    <e v="#N/A"/>
    <e v="#N/A"/>
    <e v="#N/A"/>
    <x v="2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x v="64"/>
    <e v="#N/A"/>
    <e v="#N/A"/>
    <e v="#N/A"/>
    <x v="2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x v="64"/>
    <e v="#N/A"/>
    <e v="#N/A"/>
    <e v="#N/A"/>
    <x v="2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x v="64"/>
    <e v="#N/A"/>
    <e v="#N/A"/>
    <e v="#N/A"/>
    <x v="2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x v="64"/>
    <e v="#N/A"/>
    <e v="#N/A"/>
    <e v="#N/A"/>
    <x v="2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x v="64"/>
    <e v="#N/A"/>
    <e v="#N/A"/>
    <e v="#N/A"/>
    <x v="2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x v="64"/>
    <e v="#N/A"/>
    <e v="#N/A"/>
    <e v="#N/A"/>
    <x v="2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x v="64"/>
    <e v="#N/A"/>
    <e v="#N/A"/>
    <e v="#N/A"/>
    <x v="2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x v="64"/>
    <e v="#N/A"/>
    <e v="#N/A"/>
    <e v="#N/A"/>
    <x v="2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x v="64"/>
    <e v="#N/A"/>
    <e v="#N/A"/>
    <e v="#N/A"/>
    <x v="2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x v="64"/>
    <e v="#N/A"/>
    <e v="#N/A"/>
    <e v="#N/A"/>
    <x v="2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x v="64"/>
    <e v="#N/A"/>
    <e v="#N/A"/>
    <e v="#N/A"/>
    <x v="2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x v="64"/>
    <e v="#N/A"/>
    <e v="#N/A"/>
    <e v="#N/A"/>
    <x v="2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x v="64"/>
    <e v="#N/A"/>
    <e v="#N/A"/>
    <e v="#N/A"/>
    <x v="2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x v="64"/>
    <e v="#N/A"/>
    <e v="#N/A"/>
    <e v="#N/A"/>
    <x v="2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x v="64"/>
    <e v="#N/A"/>
    <e v="#N/A"/>
    <e v="#N/A"/>
    <x v="2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x v="64"/>
    <e v="#N/A"/>
    <e v="#N/A"/>
    <e v="#N/A"/>
    <x v="2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x v="64"/>
    <e v="#N/A"/>
    <e v="#N/A"/>
    <e v="#N/A"/>
    <x v="2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x v="64"/>
    <e v="#N/A"/>
    <e v="#N/A"/>
    <e v="#N/A"/>
    <x v="2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x v="64"/>
    <e v="#N/A"/>
    <e v="#N/A"/>
    <e v="#N/A"/>
    <x v="2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x v="64"/>
    <e v="#N/A"/>
    <e v="#N/A"/>
    <e v="#N/A"/>
    <x v="2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x v="64"/>
    <e v="#N/A"/>
    <e v="#N/A"/>
    <e v="#N/A"/>
    <x v="2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x v="64"/>
    <e v="#N/A"/>
    <e v="#N/A"/>
    <e v="#N/A"/>
    <x v="2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x v="64"/>
    <e v="#N/A"/>
    <e v="#N/A"/>
    <e v="#N/A"/>
    <x v="2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x v="64"/>
    <e v="#N/A"/>
    <e v="#N/A"/>
    <e v="#N/A"/>
    <x v="2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x v="64"/>
    <e v="#N/A"/>
    <e v="#N/A"/>
    <e v="#N/A"/>
    <x v="2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x v="64"/>
    <e v="#N/A"/>
    <e v="#N/A"/>
    <e v="#N/A"/>
    <x v="2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x v="64"/>
    <e v="#N/A"/>
    <e v="#N/A"/>
    <e v="#N/A"/>
    <x v="2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x v="64"/>
    <e v="#N/A"/>
    <e v="#N/A"/>
    <e v="#N/A"/>
    <x v="2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x v="64"/>
    <e v="#N/A"/>
    <e v="#N/A"/>
    <e v="#N/A"/>
    <x v="2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x v="64"/>
    <e v="#N/A"/>
    <e v="#N/A"/>
    <e v="#N/A"/>
    <x v="2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x v="64"/>
    <e v="#N/A"/>
    <e v="#N/A"/>
    <e v="#N/A"/>
    <x v="2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x v="64"/>
    <e v="#N/A"/>
    <e v="#N/A"/>
    <e v="#N/A"/>
    <x v="2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x v="64"/>
    <e v="#N/A"/>
    <e v="#N/A"/>
    <e v="#N/A"/>
    <x v="2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x v="64"/>
    <e v="#N/A"/>
    <e v="#N/A"/>
    <e v="#N/A"/>
    <x v="2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x v="64"/>
    <e v="#N/A"/>
    <e v="#N/A"/>
    <e v="#N/A"/>
    <x v="2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x v="64"/>
    <e v="#N/A"/>
    <e v="#N/A"/>
    <e v="#N/A"/>
    <x v="2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x v="64"/>
    <e v="#N/A"/>
    <e v="#N/A"/>
    <e v="#N/A"/>
    <x v="2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x v="64"/>
    <e v="#N/A"/>
    <e v="#N/A"/>
    <e v="#N/A"/>
    <x v="2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x v="64"/>
    <e v="#N/A"/>
    <e v="#N/A"/>
    <e v="#N/A"/>
    <x v="2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x v="64"/>
    <e v="#N/A"/>
    <e v="#N/A"/>
    <e v="#N/A"/>
    <x v="2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x v="64"/>
    <e v="#N/A"/>
    <e v="#N/A"/>
    <e v="#N/A"/>
    <x v="2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x v="64"/>
    <e v="#N/A"/>
    <e v="#N/A"/>
    <e v="#N/A"/>
    <x v="2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x v="64"/>
    <e v="#N/A"/>
    <e v="#N/A"/>
    <e v="#N/A"/>
    <x v="2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x v="64"/>
    <e v="#N/A"/>
    <e v="#N/A"/>
    <e v="#N/A"/>
    <x v="2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x v="64"/>
    <e v="#N/A"/>
    <e v="#N/A"/>
    <e v="#N/A"/>
    <x v="2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x v="64"/>
    <e v="#N/A"/>
    <e v="#N/A"/>
    <e v="#N/A"/>
    <x v="2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x v="64"/>
    <e v="#N/A"/>
    <e v="#N/A"/>
    <e v="#N/A"/>
    <x v="2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x v="64"/>
    <e v="#N/A"/>
    <e v="#N/A"/>
    <e v="#N/A"/>
    <x v="2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x v="64"/>
    <e v="#N/A"/>
    <e v="#N/A"/>
    <e v="#N/A"/>
    <x v="2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x v="64"/>
    <e v="#N/A"/>
    <e v="#N/A"/>
    <e v="#N/A"/>
    <x v="2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x v="64"/>
    <e v="#N/A"/>
    <e v="#N/A"/>
    <e v="#N/A"/>
    <x v="2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x v="64"/>
    <e v="#N/A"/>
    <e v="#N/A"/>
    <e v="#N/A"/>
    <x v="2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x v="64"/>
    <e v="#N/A"/>
    <e v="#N/A"/>
    <e v="#N/A"/>
    <x v="2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x v="64"/>
    <e v="#N/A"/>
    <e v="#N/A"/>
    <e v="#N/A"/>
    <x v="2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x v="64"/>
    <e v="#N/A"/>
    <e v="#N/A"/>
    <e v="#N/A"/>
    <x v="2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x v="64"/>
    <e v="#N/A"/>
    <e v="#N/A"/>
    <e v="#N/A"/>
    <x v="2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x v="64"/>
    <e v="#N/A"/>
    <e v="#N/A"/>
    <e v="#N/A"/>
    <x v="2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x v="64"/>
    <e v="#N/A"/>
    <e v="#N/A"/>
    <e v="#N/A"/>
    <x v="2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x v="64"/>
    <e v="#N/A"/>
    <e v="#N/A"/>
    <e v="#N/A"/>
    <x v="2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x v="64"/>
    <e v="#N/A"/>
    <e v="#N/A"/>
    <e v="#N/A"/>
    <x v="2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x v="64"/>
    <e v="#N/A"/>
    <e v="#N/A"/>
    <e v="#N/A"/>
    <x v="2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x v="64"/>
    <e v="#N/A"/>
    <e v="#N/A"/>
    <e v="#N/A"/>
    <x v="2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x v="64"/>
    <e v="#N/A"/>
    <e v="#N/A"/>
    <e v="#N/A"/>
    <x v="2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x v="64"/>
    <e v="#N/A"/>
    <e v="#N/A"/>
    <e v="#N/A"/>
    <x v="2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x v="64"/>
    <e v="#N/A"/>
    <e v="#N/A"/>
    <e v="#N/A"/>
    <x v="2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x v="64"/>
    <e v="#N/A"/>
    <e v="#N/A"/>
    <e v="#N/A"/>
    <x v="2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x v="64"/>
    <e v="#N/A"/>
    <e v="#N/A"/>
    <e v="#N/A"/>
    <x v="2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x v="64"/>
    <e v="#N/A"/>
    <e v="#N/A"/>
    <e v="#N/A"/>
    <x v="2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x v="64"/>
    <e v="#N/A"/>
    <e v="#N/A"/>
    <e v="#N/A"/>
    <x v="2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x v="64"/>
    <e v="#N/A"/>
    <e v="#N/A"/>
    <e v="#N/A"/>
    <x v="2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x v="64"/>
    <e v="#N/A"/>
    <e v="#N/A"/>
    <e v="#N/A"/>
    <x v="2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x v="64"/>
    <e v="#N/A"/>
    <e v="#N/A"/>
    <e v="#N/A"/>
    <x v="2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x v="64"/>
    <e v="#N/A"/>
    <e v="#N/A"/>
    <e v="#N/A"/>
    <x v="2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x v="64"/>
    <e v="#N/A"/>
    <e v="#N/A"/>
    <e v="#N/A"/>
    <x v="2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x v="64"/>
    <e v="#N/A"/>
    <e v="#N/A"/>
    <e v="#N/A"/>
    <x v="2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x v="64"/>
    <e v="#N/A"/>
    <e v="#N/A"/>
    <e v="#N/A"/>
    <x v="2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x v="64"/>
    <e v="#N/A"/>
    <e v="#N/A"/>
    <e v="#N/A"/>
    <x v="2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x v="64"/>
    <e v="#N/A"/>
    <e v="#N/A"/>
    <e v="#N/A"/>
    <x v="2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x v="64"/>
    <e v="#N/A"/>
    <e v="#N/A"/>
    <e v="#N/A"/>
    <x v="2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x v="64"/>
    <e v="#N/A"/>
    <e v="#N/A"/>
    <e v="#N/A"/>
    <x v="2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x v="64"/>
    <e v="#N/A"/>
    <e v="#N/A"/>
    <e v="#N/A"/>
    <x v="2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x v="64"/>
    <e v="#N/A"/>
    <e v="#N/A"/>
    <e v="#N/A"/>
    <x v="2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x v="64"/>
    <e v="#N/A"/>
    <e v="#N/A"/>
    <e v="#N/A"/>
    <x v="2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x v="64"/>
    <e v="#N/A"/>
    <e v="#N/A"/>
    <e v="#N/A"/>
    <x v="2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x v="64"/>
    <e v="#N/A"/>
    <e v="#N/A"/>
    <e v="#N/A"/>
    <x v="2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x v="64"/>
    <e v="#N/A"/>
    <e v="#N/A"/>
    <e v="#N/A"/>
    <x v="2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x v="64"/>
    <e v="#N/A"/>
    <e v="#N/A"/>
    <e v="#N/A"/>
    <x v="2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x v="64"/>
    <e v="#N/A"/>
    <e v="#N/A"/>
    <e v="#N/A"/>
    <x v="2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x v="64"/>
    <e v="#N/A"/>
    <e v="#N/A"/>
    <e v="#N/A"/>
    <x v="2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x v="64"/>
    <e v="#N/A"/>
    <e v="#N/A"/>
    <e v="#N/A"/>
    <x v="2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x v="64"/>
    <e v="#N/A"/>
    <e v="#N/A"/>
    <e v="#N/A"/>
    <x v="2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x v="64"/>
    <e v="#N/A"/>
    <e v="#N/A"/>
    <e v="#N/A"/>
    <x v="2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x v="64"/>
    <e v="#N/A"/>
    <e v="#N/A"/>
    <e v="#N/A"/>
    <x v="2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x v="64"/>
    <e v="#N/A"/>
    <e v="#N/A"/>
    <e v="#N/A"/>
    <x v="2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x v="64"/>
    <e v="#N/A"/>
    <e v="#N/A"/>
    <e v="#N/A"/>
    <x v="2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x v="64"/>
    <e v="#N/A"/>
    <e v="#N/A"/>
    <e v="#N/A"/>
    <x v="2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x v="64"/>
    <e v="#N/A"/>
    <e v="#N/A"/>
    <e v="#N/A"/>
    <x v="2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x v="64"/>
    <e v="#N/A"/>
    <e v="#N/A"/>
    <e v="#N/A"/>
    <x v="2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x v="64"/>
    <e v="#N/A"/>
    <e v="#N/A"/>
    <e v="#N/A"/>
    <x v="2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x v="64"/>
    <e v="#N/A"/>
    <e v="#N/A"/>
    <e v="#N/A"/>
    <x v="2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x v="64"/>
    <e v="#N/A"/>
    <e v="#N/A"/>
    <e v="#N/A"/>
    <x v="2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x v="64"/>
    <e v="#N/A"/>
    <e v="#N/A"/>
    <e v="#N/A"/>
    <x v="2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x v="64"/>
    <e v="#N/A"/>
    <e v="#N/A"/>
    <e v="#N/A"/>
    <x v="2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x v="64"/>
    <e v="#N/A"/>
    <e v="#N/A"/>
    <e v="#N/A"/>
    <x v="2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x v="64"/>
    <e v="#N/A"/>
    <e v="#N/A"/>
    <e v="#N/A"/>
    <x v="2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x v="64"/>
    <e v="#N/A"/>
    <e v="#N/A"/>
    <e v="#N/A"/>
    <x v="2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x v="64"/>
    <e v="#N/A"/>
    <e v="#N/A"/>
    <e v="#N/A"/>
    <x v="2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x v="64"/>
    <e v="#N/A"/>
    <e v="#N/A"/>
    <e v="#N/A"/>
    <x v="2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x v="64"/>
    <e v="#N/A"/>
    <e v="#N/A"/>
    <e v="#N/A"/>
    <x v="2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x v="64"/>
    <e v="#N/A"/>
    <e v="#N/A"/>
    <e v="#N/A"/>
    <x v="2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x v="64"/>
    <e v="#N/A"/>
    <e v="#N/A"/>
    <e v="#N/A"/>
    <x v="2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x v="64"/>
    <e v="#N/A"/>
    <e v="#N/A"/>
    <e v="#N/A"/>
    <x v="2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x v="64"/>
    <e v="#N/A"/>
    <e v="#N/A"/>
    <e v="#N/A"/>
    <x v="2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x v="64"/>
    <e v="#N/A"/>
    <e v="#N/A"/>
    <e v="#N/A"/>
    <x v="2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x v="64"/>
    <e v="#N/A"/>
    <e v="#N/A"/>
    <e v="#N/A"/>
    <x v="2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x v="64"/>
    <e v="#N/A"/>
    <e v="#N/A"/>
    <e v="#N/A"/>
    <x v="2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x v="64"/>
    <e v="#N/A"/>
    <e v="#N/A"/>
    <e v="#N/A"/>
    <x v="2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x v="64"/>
    <e v="#N/A"/>
    <e v="#N/A"/>
    <e v="#N/A"/>
    <x v="2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x v="64"/>
    <e v="#N/A"/>
    <e v="#N/A"/>
    <e v="#N/A"/>
    <x v="2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x v="64"/>
    <e v="#N/A"/>
    <e v="#N/A"/>
    <e v="#N/A"/>
    <x v="2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x v="64"/>
    <e v="#N/A"/>
    <e v="#N/A"/>
    <e v="#N/A"/>
    <x v="2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x v="64"/>
    <e v="#N/A"/>
    <e v="#N/A"/>
    <e v="#N/A"/>
    <x v="2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x v="64"/>
    <e v="#N/A"/>
    <e v="#N/A"/>
    <e v="#N/A"/>
    <x v="2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x v="64"/>
    <e v="#N/A"/>
    <e v="#N/A"/>
    <e v="#N/A"/>
    <x v="2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x v="253"/>
    <n v="0.32949614951006057"/>
    <n v="257.05703673510527"/>
    <n v="257.71602903412543"/>
    <x v="1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x v="254"/>
    <n v="0.11317677696849732"/>
    <n v="127.84244253072377"/>
    <n v="128.06879608466076"/>
    <x v="1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x v="255"/>
    <n v="6.2340339834251746E-2"/>
    <n v="84.786827890935001"/>
    <n v="84.911508570603502"/>
    <x v="1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x v="256"/>
    <n v="8.9465568901239689E-2"/>
    <n v="63.779990123406478"/>
    <n v="63.958921261208957"/>
    <x v="1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x v="257"/>
    <n v="4.3597463587045207E-2"/>
    <n v="51.267021305643716"/>
    <n v="51.354216232817812"/>
    <x v="1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x v="258"/>
    <n v="7.699122272283114E-2"/>
    <n v="42.723466508046393"/>
    <n v="42.877448953492056"/>
    <x v="0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x v="259"/>
    <n v="8.6728327663819868E-2"/>
    <n v="36.703957095413095"/>
    <n v="36.877413750740736"/>
    <x v="1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x v="260"/>
    <n v="0.16876201111038763"/>
    <n v="32.183089104274231"/>
    <n v="32.520613126495007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x v="261"/>
    <n v="4.1658933501006773E-2"/>
    <n v="28.653317412652839"/>
    <n v="28.736635279654855"/>
    <x v="1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x v="262"/>
    <n v="2.630083267130234E-2"/>
    <n v="25.847220859636394"/>
    <n v="25.899822524979001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x v="263"/>
    <n v="1.9178630574054875E-2"/>
    <n v="23.568250984810561"/>
    <n v="23.606608245958668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x v="264"/>
    <n v="0.13605743734813985"/>
    <n v="21.602187408805701"/>
    <n v="21.874302283501979"/>
    <x v="1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x v="265"/>
    <n v="3.9616744214437956E-2"/>
    <n v="20.084827448093254"/>
    <n v="20.16406093652213"/>
    <x v="1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x v="266"/>
    <n v="5.2310577369835014E-2"/>
    <n v="18.728297614937855"/>
    <n v="18.832918769677523"/>
    <x v="1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x v="267"/>
    <n v="3.2560923865672123E-2"/>
    <n v="17.57080626844202"/>
    <n v="17.635928116173368"/>
    <x v="1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x v="268"/>
    <n v="0.11969766042295053"/>
    <n v="16.618626339577048"/>
    <n v="16.858021660422949"/>
    <x v="1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x v="269"/>
    <n v="0.12658426369522788"/>
    <n v="15.733327851689388"/>
    <n v="15.986496379079846"/>
    <x v="1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x v="270"/>
    <n v="0.12400510884523741"/>
    <n v="14.858948968077838"/>
    <n v="15.106959185768313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x v="271"/>
    <n v="0.15283457974479744"/>
    <n v="14.174172651024431"/>
    <n v="14.479841810514028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x v="272"/>
    <n v="0.11481910648581574"/>
    <n v="13.536488931975722"/>
    <n v="13.766127144947355"/>
    <x v="1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x v="273"/>
    <n v="0.1596983413500761"/>
    <n v="12.936691543265308"/>
    <n v="13.25608822596546"/>
    <x v="1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x v="274"/>
    <n v="0.19322536242634572"/>
    <n v="12.403482637573655"/>
    <n v="12.789933362426344"/>
    <x v="1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x v="275"/>
    <n v="0.11805646826482695"/>
    <n v="11.976159262504401"/>
    <n v="12.212272199034055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x v="276"/>
    <n v="9.5518605427093423E-2"/>
    <n v="11.546009048419059"/>
    <n v="11.737046259273246"/>
    <x v="1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x v="277"/>
    <n v="0.15140431292027218"/>
    <n v="11.143770340925881"/>
    <n v="11.446578966766426"/>
    <x v="1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x v="278"/>
    <n v="0.11624165237863653"/>
    <n v="10.747164001467517"/>
    <n v="10.979647306224791"/>
    <x v="1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x v="279"/>
    <n v="0.17099758991090244"/>
    <n v="10.412973294704482"/>
    <n v="10.754968474526287"/>
    <x v="1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x v="280"/>
    <n v="0.116971681645234"/>
    <n v="10.081025087585537"/>
    <n v="10.314968450876005"/>
    <x v="1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x v="281"/>
    <n v="0.15886318359311039"/>
    <n v="9.7807476240991953"/>
    <n v="10.098473991285417"/>
    <x v="1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x v="282"/>
    <n v="0.18890941285992058"/>
    <n v="9.4602291640631595"/>
    <n v="9.8380479897830018"/>
    <x v="1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x v="283"/>
    <n v="0.12371869642119264"/>
    <n v="9.2578844189634228"/>
    <n v="9.5053218118058087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x v="284"/>
    <n v="8.8830172859370851E-2"/>
    <n v="9.1349625963714001"/>
    <n v="9.3126229420901421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x v="285"/>
    <n v="0.11974058644020745"/>
    <n v="8.8787051278455085"/>
    <n v="9.1181863007259221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x v="286"/>
    <n v="8.7618437791396081E-2"/>
    <n v="8.6160903479228903"/>
    <n v="8.7913272235056841"/>
    <x v="1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x v="287"/>
    <n v="0.17451456046444497"/>
    <n v="8.3619617252498397"/>
    <n v="8.7109908461787295"/>
    <x v="1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x v="288"/>
    <n v="0.11232379472095613"/>
    <n v="8.1950225624219009"/>
    <n v="8.4196701518638122"/>
    <x v="1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x v="289"/>
    <n v="0.10233840975048999"/>
    <n v="8.0423445902495132"/>
    <n v="8.2470214097504915"/>
    <x v="1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x v="290"/>
    <n v="0.23445432615987544"/>
    <n v="7.8422752452686968"/>
    <n v="8.3111838975884478"/>
    <x v="1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x v="291"/>
    <n v="7.4037486684158757E-2"/>
    <n v="7.7835001561729849"/>
    <n v="7.9315751295413017"/>
    <x v="1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x v="292"/>
    <n v="0.16324507410041525"/>
    <n v="7.5590838544710142"/>
    <n v="7.8855740026718451"/>
    <x v="1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x v="293"/>
    <n v="0.12913017588183331"/>
    <n v="7.4048076812610244"/>
    <n v="7.6630680330246914"/>
    <x v="1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x v="294"/>
    <n v="0.11375217245012781"/>
    <n v="7.26110768469273"/>
    <n v="7.4886120295929857"/>
    <x v="1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x v="295"/>
    <n v="0.12695726536702104"/>
    <n v="7.2039189489186928"/>
    <n v="7.4578334796527344"/>
    <x v="1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x v="296"/>
    <n v="0.14712598651953676"/>
    <n v="7.1151186563376063"/>
    <n v="7.4093706293766806"/>
    <x v="1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x v="297"/>
    <n v="0.15911471223293297"/>
    <n v="7.0256384306242099"/>
    <n v="7.3438678550900756"/>
    <x v="1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x v="298"/>
    <n v="0.18332028252097318"/>
    <n v="6.9667847174790278"/>
    <n v="7.3334252825209738"/>
    <x v="1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x v="299"/>
    <n v="0.16728855009344257"/>
    <n v="6.8504933784779851"/>
    <n v="7.1850704786648709"/>
    <x v="1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x v="300"/>
    <n v="0.14087413852760564"/>
    <n v="6.8403980757581087"/>
    <n v="7.1221463528133198"/>
    <x v="1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x v="301"/>
    <n v="0.17982512888519928"/>
    <n v="6.7247507282576571"/>
    <n v="7.0844009860280561"/>
    <x v="1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x v="302"/>
    <n v="0.17645380487941756"/>
    <n v="6.6461933379777243"/>
    <n v="6.9991009477365598"/>
    <x v="1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x v="303"/>
    <n v="0.13862212291550111"/>
    <n v="6.5816516627987847"/>
    <n v="6.858895908629786"/>
    <x v="1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x v="304"/>
    <n v="0.19605434583580789"/>
    <n v="6.5202605113070495"/>
    <n v="6.9123692029786659"/>
    <x v="1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x v="305"/>
    <n v="0.20364942578316872"/>
    <n v="6.4866650027882597"/>
    <n v="6.893963854354598"/>
    <x v="1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x v="306"/>
    <n v="0.20208756104132075"/>
    <n v="6.4420863675301083"/>
    <n v="6.8462614896127496"/>
    <x v="1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x v="307"/>
    <n v="0.18620188809798915"/>
    <n v="6.3976569690448679"/>
    <n v="6.7700607452408468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x v="308"/>
    <n v="0.25197068205075801"/>
    <n v="6.3841234608063839"/>
    <n v="6.8880648249079002"/>
    <x v="1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x v="309"/>
    <n v="0.15716905055299971"/>
    <n v="6.3671501637327141"/>
    <n v="6.6814882648387135"/>
    <x v="1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x v="310"/>
    <n v="0.18811283961132422"/>
    <n v="5.8100088746743905"/>
    <n v="6.1862345538970382"/>
    <x v="1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x v="311"/>
    <n v="0.19544216246122964"/>
    <n v="5.7420744803959129"/>
    <n v="6.1329588053183715"/>
    <x v="1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x v="312"/>
    <n v="0.21063305224450746"/>
    <n v="5.6589708048983489"/>
    <n v="6.0802369093873647"/>
    <x v="1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x v="313"/>
    <n v="0.20874145762160301"/>
    <n v="5.6403965423783982"/>
    <n v="6.0578794576216035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x v="314"/>
    <n v="0.19082864253592907"/>
    <n v="5.6008657860354987"/>
    <n v="5.9825230711073569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x v="315"/>
    <n v="0.14191181359773558"/>
    <n v="5.5491479721165504"/>
    <n v="5.832971599312021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x v="316"/>
    <n v="0.16344440743333594"/>
    <n v="5.5801149497095208"/>
    <n v="5.907003764576193"/>
    <x v="0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x v="64"/>
    <e v="#N/A"/>
    <e v="#N/A"/>
    <e v="#N/A"/>
    <x v="2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x v="64"/>
    <e v="#N/A"/>
    <e v="#N/A"/>
    <e v="#N/A"/>
    <x v="2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x v="64"/>
    <e v="#N/A"/>
    <e v="#N/A"/>
    <e v="#N/A"/>
    <x v="2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x v="64"/>
    <e v="#N/A"/>
    <e v="#N/A"/>
    <e v="#N/A"/>
    <x v="2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x v="64"/>
    <e v="#N/A"/>
    <e v="#N/A"/>
    <e v="#N/A"/>
    <x v="2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x v="64"/>
    <e v="#N/A"/>
    <e v="#N/A"/>
    <e v="#N/A"/>
    <x v="2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x v="64"/>
    <e v="#N/A"/>
    <e v="#N/A"/>
    <e v="#N/A"/>
    <x v="2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x v="64"/>
    <e v="#N/A"/>
    <e v="#N/A"/>
    <e v="#N/A"/>
    <x v="2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x v="64"/>
    <e v="#N/A"/>
    <e v="#N/A"/>
    <e v="#N/A"/>
    <x v="2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x v="64"/>
    <e v="#N/A"/>
    <e v="#N/A"/>
    <e v="#N/A"/>
    <x v="2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x v="64"/>
    <e v="#N/A"/>
    <e v="#N/A"/>
    <e v="#N/A"/>
    <x v="2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x v="64"/>
    <e v="#N/A"/>
    <e v="#N/A"/>
    <e v="#N/A"/>
    <x v="2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x v="64"/>
    <e v="#N/A"/>
    <e v="#N/A"/>
    <e v="#N/A"/>
    <x v="2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x v="64"/>
    <e v="#N/A"/>
    <e v="#N/A"/>
    <e v="#N/A"/>
    <x v="2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x v="64"/>
    <e v="#N/A"/>
    <e v="#N/A"/>
    <e v="#N/A"/>
    <x v="2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x v="64"/>
    <e v="#N/A"/>
    <e v="#N/A"/>
    <e v="#N/A"/>
    <x v="2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x v="64"/>
    <e v="#N/A"/>
    <e v="#N/A"/>
    <e v="#N/A"/>
    <x v="2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x v="64"/>
    <e v="#N/A"/>
    <e v="#N/A"/>
    <e v="#N/A"/>
    <x v="2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x v="64"/>
    <e v="#N/A"/>
    <e v="#N/A"/>
    <e v="#N/A"/>
    <x v="2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x v="64"/>
    <e v="#N/A"/>
    <e v="#N/A"/>
    <e v="#N/A"/>
    <x v="2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x v="64"/>
    <e v="#N/A"/>
    <e v="#N/A"/>
    <e v="#N/A"/>
    <x v="2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x v="64"/>
    <e v="#N/A"/>
    <e v="#N/A"/>
    <e v="#N/A"/>
    <x v="2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x v="64"/>
    <e v="#N/A"/>
    <e v="#N/A"/>
    <e v="#N/A"/>
    <x v="2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x v="64"/>
    <e v="#N/A"/>
    <e v="#N/A"/>
    <e v="#N/A"/>
    <x v="2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x v="64"/>
    <e v="#N/A"/>
    <e v="#N/A"/>
    <e v="#N/A"/>
    <x v="2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x v="64"/>
    <e v="#N/A"/>
    <e v="#N/A"/>
    <e v="#N/A"/>
    <x v="2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x v="64"/>
    <e v="#N/A"/>
    <e v="#N/A"/>
    <e v="#N/A"/>
    <x v="2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x v="64"/>
    <e v="#N/A"/>
    <e v="#N/A"/>
    <e v="#N/A"/>
    <x v="2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x v="64"/>
    <e v="#N/A"/>
    <e v="#N/A"/>
    <e v="#N/A"/>
    <x v="2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x v="64"/>
    <e v="#N/A"/>
    <e v="#N/A"/>
    <e v="#N/A"/>
    <x v="2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x v="64"/>
    <e v="#N/A"/>
    <e v="#N/A"/>
    <e v="#N/A"/>
    <x v="2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x v="64"/>
    <e v="#N/A"/>
    <e v="#N/A"/>
    <e v="#N/A"/>
    <x v="2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x v="64"/>
    <e v="#N/A"/>
    <e v="#N/A"/>
    <e v="#N/A"/>
    <x v="2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x v="64"/>
    <e v="#N/A"/>
    <e v="#N/A"/>
    <e v="#N/A"/>
    <x v="2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x v="64"/>
    <e v="#N/A"/>
    <e v="#N/A"/>
    <e v="#N/A"/>
    <x v="2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x v="64"/>
    <e v="#N/A"/>
    <e v="#N/A"/>
    <e v="#N/A"/>
    <x v="2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x v="64"/>
    <e v="#N/A"/>
    <e v="#N/A"/>
    <e v="#N/A"/>
    <x v="2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x v="64"/>
    <e v="#N/A"/>
    <e v="#N/A"/>
    <e v="#N/A"/>
    <x v="2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x v="64"/>
    <e v="#N/A"/>
    <e v="#N/A"/>
    <e v="#N/A"/>
    <x v="2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x v="64"/>
    <e v="#N/A"/>
    <e v="#N/A"/>
    <e v="#N/A"/>
    <x v="2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x v="64"/>
    <e v="#N/A"/>
    <e v="#N/A"/>
    <e v="#N/A"/>
    <x v="2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x v="64"/>
    <e v="#N/A"/>
    <e v="#N/A"/>
    <e v="#N/A"/>
    <x v="2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x v="64"/>
    <e v="#N/A"/>
    <e v="#N/A"/>
    <e v="#N/A"/>
    <x v="2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x v="64"/>
    <e v="#N/A"/>
    <e v="#N/A"/>
    <e v="#N/A"/>
    <x v="2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x v="64"/>
    <e v="#N/A"/>
    <e v="#N/A"/>
    <e v="#N/A"/>
    <x v="2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x v="64"/>
    <e v="#N/A"/>
    <e v="#N/A"/>
    <e v="#N/A"/>
    <x v="2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x v="64"/>
    <e v="#N/A"/>
    <e v="#N/A"/>
    <e v="#N/A"/>
    <x v="2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x v="64"/>
    <e v="#N/A"/>
    <e v="#N/A"/>
    <e v="#N/A"/>
    <x v="2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x v="64"/>
    <e v="#N/A"/>
    <e v="#N/A"/>
    <e v="#N/A"/>
    <x v="2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x v="64"/>
    <e v="#N/A"/>
    <e v="#N/A"/>
    <e v="#N/A"/>
    <x v="2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x v="64"/>
    <e v="#N/A"/>
    <e v="#N/A"/>
    <e v="#N/A"/>
    <x v="2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x v="64"/>
    <e v="#N/A"/>
    <e v="#N/A"/>
    <e v="#N/A"/>
    <x v="2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x v="64"/>
    <e v="#N/A"/>
    <e v="#N/A"/>
    <e v="#N/A"/>
    <x v="2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x v="64"/>
    <e v="#N/A"/>
    <e v="#N/A"/>
    <e v="#N/A"/>
    <x v="2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x v="64"/>
    <e v="#N/A"/>
    <e v="#N/A"/>
    <e v="#N/A"/>
    <x v="2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x v="64"/>
    <e v="#N/A"/>
    <e v="#N/A"/>
    <e v="#N/A"/>
    <x v="2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x v="64"/>
    <e v="#N/A"/>
    <e v="#N/A"/>
    <e v="#N/A"/>
    <x v="2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x v="64"/>
    <e v="#N/A"/>
    <e v="#N/A"/>
    <e v="#N/A"/>
    <x v="2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x v="64"/>
    <e v="#N/A"/>
    <e v="#N/A"/>
    <e v="#N/A"/>
    <x v="2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x v="64"/>
    <e v="#N/A"/>
    <e v="#N/A"/>
    <e v="#N/A"/>
    <x v="2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x v="64"/>
    <e v="#N/A"/>
    <e v="#N/A"/>
    <e v="#N/A"/>
    <x v="2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x v="64"/>
    <e v="#N/A"/>
    <e v="#N/A"/>
    <e v="#N/A"/>
    <x v="2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x v="64"/>
    <e v="#N/A"/>
    <e v="#N/A"/>
    <e v="#N/A"/>
    <x v="2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x v="64"/>
    <e v="#N/A"/>
    <e v="#N/A"/>
    <e v="#N/A"/>
    <x v="2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x v="64"/>
    <e v="#N/A"/>
    <e v="#N/A"/>
    <e v="#N/A"/>
    <x v="2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x v="64"/>
    <e v="#N/A"/>
    <e v="#N/A"/>
    <e v="#N/A"/>
    <x v="2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x v="64"/>
    <e v="#N/A"/>
    <e v="#N/A"/>
    <e v="#N/A"/>
    <x v="2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x v="64"/>
    <e v="#N/A"/>
    <e v="#N/A"/>
    <e v="#N/A"/>
    <x v="2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x v="64"/>
    <e v="#N/A"/>
    <e v="#N/A"/>
    <e v="#N/A"/>
    <x v="2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x v="64"/>
    <e v="#N/A"/>
    <e v="#N/A"/>
    <e v="#N/A"/>
    <x v="2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x v="64"/>
    <e v="#N/A"/>
    <e v="#N/A"/>
    <e v="#N/A"/>
    <x v="2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x v="64"/>
    <e v="#N/A"/>
    <e v="#N/A"/>
    <e v="#N/A"/>
    <x v="2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x v="64"/>
    <e v="#N/A"/>
    <e v="#N/A"/>
    <e v="#N/A"/>
    <x v="2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x v="64"/>
    <e v="#N/A"/>
    <e v="#N/A"/>
    <e v="#N/A"/>
    <x v="2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x v="64"/>
    <e v="#N/A"/>
    <e v="#N/A"/>
    <e v="#N/A"/>
    <x v="2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x v="64"/>
    <e v="#N/A"/>
    <e v="#N/A"/>
    <e v="#N/A"/>
    <x v="2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x v="64"/>
    <e v="#N/A"/>
    <e v="#N/A"/>
    <e v="#N/A"/>
    <x v="2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x v="64"/>
    <e v="#N/A"/>
    <e v="#N/A"/>
    <e v="#N/A"/>
    <x v="2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x v="64"/>
    <e v="#N/A"/>
    <e v="#N/A"/>
    <e v="#N/A"/>
    <x v="2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x v="64"/>
    <e v="#N/A"/>
    <e v="#N/A"/>
    <e v="#N/A"/>
    <x v="2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x v="64"/>
    <e v="#N/A"/>
    <e v="#N/A"/>
    <e v="#N/A"/>
    <x v="2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x v="64"/>
    <e v="#N/A"/>
    <e v="#N/A"/>
    <e v="#N/A"/>
    <x v="2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x v="64"/>
    <e v="#N/A"/>
    <e v="#N/A"/>
    <e v="#N/A"/>
    <x v="2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x v="64"/>
    <e v="#N/A"/>
    <e v="#N/A"/>
    <e v="#N/A"/>
    <x v="2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x v="64"/>
    <e v="#N/A"/>
    <e v="#N/A"/>
    <e v="#N/A"/>
    <x v="2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x v="64"/>
    <e v="#N/A"/>
    <e v="#N/A"/>
    <e v="#N/A"/>
    <x v="2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x v="64"/>
    <e v="#N/A"/>
    <e v="#N/A"/>
    <e v="#N/A"/>
    <x v="2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x v="64"/>
    <e v="#N/A"/>
    <e v="#N/A"/>
    <e v="#N/A"/>
    <x v="2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x v="64"/>
    <e v="#N/A"/>
    <e v="#N/A"/>
    <e v="#N/A"/>
    <x v="2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x v="64"/>
    <e v="#N/A"/>
    <e v="#N/A"/>
    <e v="#N/A"/>
    <x v="2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x v="64"/>
    <e v="#N/A"/>
    <e v="#N/A"/>
    <e v="#N/A"/>
    <x v="2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x v="64"/>
    <e v="#N/A"/>
    <e v="#N/A"/>
    <e v="#N/A"/>
    <x v="2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x v="64"/>
    <e v="#N/A"/>
    <e v="#N/A"/>
    <e v="#N/A"/>
    <x v="2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x v="64"/>
    <e v="#N/A"/>
    <e v="#N/A"/>
    <e v="#N/A"/>
    <x v="2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x v="64"/>
    <e v="#N/A"/>
    <e v="#N/A"/>
    <e v="#N/A"/>
    <x v="2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x v="64"/>
    <e v="#N/A"/>
    <e v="#N/A"/>
    <e v="#N/A"/>
    <x v="2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x v="64"/>
    <e v="#N/A"/>
    <e v="#N/A"/>
    <e v="#N/A"/>
    <x v="2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x v="64"/>
    <e v="#N/A"/>
    <e v="#N/A"/>
    <e v="#N/A"/>
    <x v="2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x v="64"/>
    <e v="#N/A"/>
    <e v="#N/A"/>
    <e v="#N/A"/>
    <x v="2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x v="64"/>
    <e v="#N/A"/>
    <e v="#N/A"/>
    <e v="#N/A"/>
    <x v="2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x v="64"/>
    <e v="#N/A"/>
    <e v="#N/A"/>
    <e v="#N/A"/>
    <x v="2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x v="64"/>
    <e v="#N/A"/>
    <e v="#N/A"/>
    <e v="#N/A"/>
    <x v="2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x v="64"/>
    <e v="#N/A"/>
    <e v="#N/A"/>
    <e v="#N/A"/>
    <x v="2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x v="64"/>
    <e v="#N/A"/>
    <e v="#N/A"/>
    <e v="#N/A"/>
    <x v="2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x v="64"/>
    <e v="#N/A"/>
    <e v="#N/A"/>
    <e v="#N/A"/>
    <x v="2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x v="64"/>
    <e v="#N/A"/>
    <e v="#N/A"/>
    <e v="#N/A"/>
    <x v="2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x v="64"/>
    <e v="#N/A"/>
    <e v="#N/A"/>
    <e v="#N/A"/>
    <x v="2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x v="64"/>
    <e v="#N/A"/>
    <e v="#N/A"/>
    <e v="#N/A"/>
    <x v="2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x v="64"/>
    <e v="#N/A"/>
    <e v="#N/A"/>
    <e v="#N/A"/>
    <x v="2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x v="64"/>
    <e v="#N/A"/>
    <e v="#N/A"/>
    <e v="#N/A"/>
    <x v="2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x v="64"/>
    <e v="#N/A"/>
    <e v="#N/A"/>
    <e v="#N/A"/>
    <x v="2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x v="64"/>
    <e v="#N/A"/>
    <e v="#N/A"/>
    <e v="#N/A"/>
    <x v="2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x v="64"/>
    <e v="#N/A"/>
    <e v="#N/A"/>
    <e v="#N/A"/>
    <x v="2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x v="64"/>
    <e v="#N/A"/>
    <e v="#N/A"/>
    <e v="#N/A"/>
    <x v="2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x v="64"/>
    <e v="#N/A"/>
    <e v="#N/A"/>
    <e v="#N/A"/>
    <x v="2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x v="64"/>
    <e v="#N/A"/>
    <e v="#N/A"/>
    <e v="#N/A"/>
    <x v="2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x v="64"/>
    <e v="#N/A"/>
    <e v="#N/A"/>
    <e v="#N/A"/>
    <x v="2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x v="64"/>
    <e v="#N/A"/>
    <e v="#N/A"/>
    <e v="#N/A"/>
    <x v="2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x v="64"/>
    <e v="#N/A"/>
    <e v="#N/A"/>
    <e v="#N/A"/>
    <x v="2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x v="64"/>
    <e v="#N/A"/>
    <e v="#N/A"/>
    <e v="#N/A"/>
    <x v="2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x v="64"/>
    <e v="#N/A"/>
    <e v="#N/A"/>
    <e v="#N/A"/>
    <x v="2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x v="64"/>
    <e v="#N/A"/>
    <e v="#N/A"/>
    <e v="#N/A"/>
    <x v="2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x v="64"/>
    <e v="#N/A"/>
    <e v="#N/A"/>
    <e v="#N/A"/>
    <x v="2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x v="64"/>
    <e v="#N/A"/>
    <e v="#N/A"/>
    <e v="#N/A"/>
    <x v="2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x v="64"/>
    <e v="#N/A"/>
    <e v="#N/A"/>
    <e v="#N/A"/>
    <x v="2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x v="64"/>
    <e v="#N/A"/>
    <e v="#N/A"/>
    <e v="#N/A"/>
    <x v="2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x v="64"/>
    <e v="#N/A"/>
    <e v="#N/A"/>
    <e v="#N/A"/>
    <x v="2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x v="64"/>
    <e v="#N/A"/>
    <e v="#N/A"/>
    <e v="#N/A"/>
    <x v="2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x v="253"/>
    <n v="0.32949614951006057"/>
    <n v="257.05703673510527"/>
    <n v="257.71602903412543"/>
    <x v="1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x v="254"/>
    <n v="0.11317677696849732"/>
    <n v="127.84244253072377"/>
    <n v="128.06879608466076"/>
    <x v="1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x v="255"/>
    <n v="6.2340339834251746E-2"/>
    <n v="84.786827890935001"/>
    <n v="84.911508570603502"/>
    <x v="0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x v="256"/>
    <n v="8.9465568901239689E-2"/>
    <n v="63.779990123406478"/>
    <n v="63.958921261208957"/>
    <x v="1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x v="257"/>
    <n v="4.3597463587045207E-2"/>
    <n v="51.267021305643716"/>
    <n v="51.354216232817812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x v="258"/>
    <n v="7.699122272283114E-2"/>
    <n v="42.723466508046393"/>
    <n v="42.877448953492056"/>
    <x v="1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x v="259"/>
    <n v="8.6728327663819868E-2"/>
    <n v="36.703957095413095"/>
    <n v="36.877413750740736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x v="260"/>
    <n v="0.16876201111038763"/>
    <n v="32.183089104274231"/>
    <n v="32.520613126495007"/>
    <x v="1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x v="261"/>
    <n v="4.1658933501006773E-2"/>
    <n v="28.653317412652839"/>
    <n v="28.736635279654855"/>
    <x v="1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x v="262"/>
    <n v="2.630083267130234E-2"/>
    <n v="25.847220859636394"/>
    <n v="25.899822524979001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x v="263"/>
    <n v="1.9178630574054875E-2"/>
    <n v="23.568250984810561"/>
    <n v="23.606608245958668"/>
    <x v="1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x v="264"/>
    <n v="0.13605743734813985"/>
    <n v="21.602187408805701"/>
    <n v="21.874302283501979"/>
    <x v="1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x v="265"/>
    <n v="3.9616744214437956E-2"/>
    <n v="20.084827448093254"/>
    <n v="20.16406093652213"/>
    <x v="1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x v="266"/>
    <n v="5.2310577369835014E-2"/>
    <n v="18.728297614937855"/>
    <n v="18.832918769677523"/>
    <x v="1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x v="267"/>
    <n v="3.2560923865672123E-2"/>
    <n v="17.57080626844202"/>
    <n v="17.635928116173368"/>
    <x v="1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x v="268"/>
    <n v="0.11969766042295053"/>
    <n v="16.618626339577048"/>
    <n v="16.858021660422949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x v="269"/>
    <n v="0.12658426369522788"/>
    <n v="15.733327851689388"/>
    <n v="15.986496379079846"/>
    <x v="1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x v="270"/>
    <n v="0.12400510884523741"/>
    <n v="14.858948968077838"/>
    <n v="15.106959185768313"/>
    <x v="1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x v="271"/>
    <n v="0.15283457974479744"/>
    <n v="14.174172651024431"/>
    <n v="14.479841810514028"/>
    <x v="1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x v="272"/>
    <n v="0.11481910648581574"/>
    <n v="13.536488931975722"/>
    <n v="13.766127144947355"/>
    <x v="1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x v="273"/>
    <n v="0.1596983413500761"/>
    <n v="12.936691543265308"/>
    <n v="13.25608822596546"/>
    <x v="1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x v="274"/>
    <n v="0.19322536242634572"/>
    <n v="12.403482637573655"/>
    <n v="12.789933362426344"/>
    <x v="1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x v="275"/>
    <n v="0.11805646826482695"/>
    <n v="11.976159262504401"/>
    <n v="12.212272199034055"/>
    <x v="1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x v="276"/>
    <n v="9.5518605427093423E-2"/>
    <n v="11.546009048419059"/>
    <n v="11.737046259273246"/>
    <x v="1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x v="277"/>
    <n v="0.15140431292027218"/>
    <n v="11.143770340925881"/>
    <n v="11.446578966766426"/>
    <x v="1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x v="278"/>
    <n v="0.11624165237863653"/>
    <n v="10.747164001467517"/>
    <n v="10.979647306224791"/>
    <x v="1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x v="279"/>
    <n v="0.17099758991090244"/>
    <n v="10.412973294704482"/>
    <n v="10.754968474526287"/>
    <x v="1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x v="280"/>
    <n v="0.116971681645234"/>
    <n v="10.081025087585537"/>
    <n v="10.314968450876005"/>
    <x v="1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x v="281"/>
    <n v="0.15886318359311039"/>
    <n v="9.7807476240991953"/>
    <n v="10.098473991285417"/>
    <x v="1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x v="282"/>
    <n v="0.18890941285992058"/>
    <n v="9.4602291640631595"/>
    <n v="9.8380479897830018"/>
    <x v="1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x v="283"/>
    <n v="0.12371869642119264"/>
    <n v="9.2578844189634228"/>
    <n v="9.5053218118058087"/>
    <x v="1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x v="284"/>
    <n v="8.8830172859370851E-2"/>
    <n v="9.1349625963714001"/>
    <n v="9.3126229420901421"/>
    <x v="1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x v="285"/>
    <n v="0.11974058644020745"/>
    <n v="8.8787051278455085"/>
    <n v="9.1181863007259221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x v="286"/>
    <n v="8.7618437791396081E-2"/>
    <n v="8.6160903479228903"/>
    <n v="8.7913272235056841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x v="287"/>
    <n v="0.17451456046444497"/>
    <n v="8.3619617252498397"/>
    <n v="8.7109908461787295"/>
    <x v="1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x v="288"/>
    <n v="0.11232379472095613"/>
    <n v="8.1950225624219009"/>
    <n v="8.4196701518638122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x v="289"/>
    <n v="0.10233840975048999"/>
    <n v="8.0423445902495132"/>
    <n v="8.2470214097504915"/>
    <x v="1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x v="290"/>
    <n v="0.23445432615987544"/>
    <n v="7.8422752452686968"/>
    <n v="8.3111838975884478"/>
    <x v="1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x v="291"/>
    <n v="7.4037486684158757E-2"/>
    <n v="7.7835001561729849"/>
    <n v="7.9315751295413017"/>
    <x v="1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x v="292"/>
    <n v="0.16324507410041525"/>
    <n v="7.5590838544710142"/>
    <n v="7.8855740026718451"/>
    <x v="1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x v="293"/>
    <n v="0.12913017588183331"/>
    <n v="7.4048076812610244"/>
    <n v="7.6630680330246914"/>
    <x v="1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x v="294"/>
    <n v="0.11375217245012781"/>
    <n v="7.26110768469273"/>
    <n v="7.4886120295929857"/>
    <x v="1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x v="295"/>
    <n v="0.12695726536702104"/>
    <n v="7.2039189489186928"/>
    <n v="7.4578334796527344"/>
    <x v="1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x v="296"/>
    <n v="0.14712598651953676"/>
    <n v="7.1151186563376063"/>
    <n v="7.4093706293766806"/>
    <x v="1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x v="297"/>
    <n v="0.15911471223293297"/>
    <n v="7.0256384306242099"/>
    <n v="7.3438678550900756"/>
    <x v="1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x v="298"/>
    <n v="0.18332028252097318"/>
    <n v="6.9667847174790278"/>
    <n v="7.3334252825209738"/>
    <x v="1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x v="299"/>
    <n v="0.16728855009344257"/>
    <n v="6.8504933784779851"/>
    <n v="7.1850704786648709"/>
    <x v="1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x v="300"/>
    <n v="0.14087413852760564"/>
    <n v="6.8403980757581087"/>
    <n v="7.1221463528133198"/>
    <x v="1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x v="301"/>
    <n v="0.17982512888519928"/>
    <n v="6.7247507282576571"/>
    <n v="7.0844009860280561"/>
    <x v="1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x v="302"/>
    <n v="0.17645380487941756"/>
    <n v="6.6461933379777243"/>
    <n v="6.9991009477365598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x v="303"/>
    <n v="0.13862212291550111"/>
    <n v="6.5816516627987847"/>
    <n v="6.858895908629786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x v="304"/>
    <n v="0.19605434583580789"/>
    <n v="6.5202605113070495"/>
    <n v="6.9123692029786659"/>
    <x v="1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x v="305"/>
    <n v="0.20364942578316872"/>
    <n v="6.4866650027882597"/>
    <n v="6.893963854354598"/>
    <x v="1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x v="306"/>
    <n v="0.20208756104132075"/>
    <n v="6.4420863675301083"/>
    <n v="6.8462614896127496"/>
    <x v="1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x v="307"/>
    <n v="0.18620188809798915"/>
    <n v="6.3976569690448679"/>
    <n v="6.7700607452408468"/>
    <x v="1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x v="308"/>
    <n v="0.25197068205075801"/>
    <n v="6.3841234608063839"/>
    <n v="6.8880648249079002"/>
    <x v="1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x v="309"/>
    <n v="0.15716905055299971"/>
    <n v="6.3671501637327141"/>
    <n v="6.6814882648387135"/>
    <x v="1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x v="310"/>
    <n v="0.18811283961132422"/>
    <n v="5.8100088746743905"/>
    <n v="6.1862345538970382"/>
    <x v="1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x v="311"/>
    <n v="0.19544216246122964"/>
    <n v="5.7420744803959129"/>
    <n v="6.1329588053183715"/>
    <x v="1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x v="312"/>
    <n v="0.21063305224450746"/>
    <n v="5.6589708048983489"/>
    <n v="6.0802369093873647"/>
    <x v="1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x v="313"/>
    <n v="0.20874145762160301"/>
    <n v="5.6403965423783982"/>
    <n v="6.0578794576216035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x v="314"/>
    <n v="0.19082864253592907"/>
    <n v="5.6008657860354987"/>
    <n v="5.9825230711073569"/>
    <x v="1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x v="315"/>
    <n v="0.14191181359773558"/>
    <n v="5.5491479721165504"/>
    <n v="5.832971599312021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x v="316"/>
    <n v="0.16344440743333594"/>
    <n v="5.5801149497095208"/>
    <n v="5.907003764576193"/>
    <x v="1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x v="64"/>
    <e v="#N/A"/>
    <e v="#N/A"/>
    <e v="#N/A"/>
    <x v="2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x v="64"/>
    <e v="#N/A"/>
    <e v="#N/A"/>
    <e v="#N/A"/>
    <x v="2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x v="64"/>
    <e v="#N/A"/>
    <e v="#N/A"/>
    <e v="#N/A"/>
    <x v="2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x v="64"/>
    <e v="#N/A"/>
    <e v="#N/A"/>
    <e v="#N/A"/>
    <x v="2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x v="64"/>
    <e v="#N/A"/>
    <e v="#N/A"/>
    <e v="#N/A"/>
    <x v="2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x v="64"/>
    <e v="#N/A"/>
    <e v="#N/A"/>
    <e v="#N/A"/>
    <x v="2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x v="64"/>
    <e v="#N/A"/>
    <e v="#N/A"/>
    <e v="#N/A"/>
    <x v="2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x v="64"/>
    <e v="#N/A"/>
    <e v="#N/A"/>
    <e v="#N/A"/>
    <x v="2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x v="64"/>
    <e v="#N/A"/>
    <e v="#N/A"/>
    <e v="#N/A"/>
    <x v="2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x v="64"/>
    <e v="#N/A"/>
    <e v="#N/A"/>
    <e v="#N/A"/>
    <x v="2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x v="64"/>
    <e v="#N/A"/>
    <e v="#N/A"/>
    <e v="#N/A"/>
    <x v="2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x v="64"/>
    <e v="#N/A"/>
    <e v="#N/A"/>
    <e v="#N/A"/>
    <x v="2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x v="64"/>
    <e v="#N/A"/>
    <e v="#N/A"/>
    <e v="#N/A"/>
    <x v="2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x v="64"/>
    <e v="#N/A"/>
    <e v="#N/A"/>
    <e v="#N/A"/>
    <x v="2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x v="64"/>
    <e v="#N/A"/>
    <e v="#N/A"/>
    <e v="#N/A"/>
    <x v="2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x v="64"/>
    <e v="#N/A"/>
    <e v="#N/A"/>
    <e v="#N/A"/>
    <x v="2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x v="64"/>
    <e v="#N/A"/>
    <e v="#N/A"/>
    <e v="#N/A"/>
    <x v="2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x v="64"/>
    <e v="#N/A"/>
    <e v="#N/A"/>
    <e v="#N/A"/>
    <x v="2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x v="64"/>
    <e v="#N/A"/>
    <e v="#N/A"/>
    <e v="#N/A"/>
    <x v="2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x v="64"/>
    <e v="#N/A"/>
    <e v="#N/A"/>
    <e v="#N/A"/>
    <x v="2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x v="64"/>
    <e v="#N/A"/>
    <e v="#N/A"/>
    <e v="#N/A"/>
    <x v="2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x v="64"/>
    <e v="#N/A"/>
    <e v="#N/A"/>
    <e v="#N/A"/>
    <x v="2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x v="64"/>
    <e v="#N/A"/>
    <e v="#N/A"/>
    <e v="#N/A"/>
    <x v="2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x v="64"/>
    <e v="#N/A"/>
    <e v="#N/A"/>
    <e v="#N/A"/>
    <x v="2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x v="64"/>
    <e v="#N/A"/>
    <e v="#N/A"/>
    <e v="#N/A"/>
    <x v="2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x v="64"/>
    <e v="#N/A"/>
    <e v="#N/A"/>
    <e v="#N/A"/>
    <x v="2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x v="64"/>
    <e v="#N/A"/>
    <e v="#N/A"/>
    <e v="#N/A"/>
    <x v="2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x v="64"/>
    <e v="#N/A"/>
    <e v="#N/A"/>
    <e v="#N/A"/>
    <x v="2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x v="64"/>
    <e v="#N/A"/>
    <e v="#N/A"/>
    <e v="#N/A"/>
    <x v="2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x v="64"/>
    <e v="#N/A"/>
    <e v="#N/A"/>
    <e v="#N/A"/>
    <x v="2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x v="64"/>
    <e v="#N/A"/>
    <e v="#N/A"/>
    <e v="#N/A"/>
    <x v="2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x v="64"/>
    <e v="#N/A"/>
    <e v="#N/A"/>
    <e v="#N/A"/>
    <x v="2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x v="64"/>
    <e v="#N/A"/>
    <e v="#N/A"/>
    <e v="#N/A"/>
    <x v="2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x v="64"/>
    <e v="#N/A"/>
    <e v="#N/A"/>
    <e v="#N/A"/>
    <x v="2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x v="64"/>
    <e v="#N/A"/>
    <e v="#N/A"/>
    <e v="#N/A"/>
    <x v="2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x v="64"/>
    <e v="#N/A"/>
    <e v="#N/A"/>
    <e v="#N/A"/>
    <x v="2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x v="64"/>
    <e v="#N/A"/>
    <e v="#N/A"/>
    <e v="#N/A"/>
    <x v="2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x v="64"/>
    <e v="#N/A"/>
    <e v="#N/A"/>
    <e v="#N/A"/>
    <x v="2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x v="64"/>
    <e v="#N/A"/>
    <e v="#N/A"/>
    <e v="#N/A"/>
    <x v="2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x v="64"/>
    <e v="#N/A"/>
    <e v="#N/A"/>
    <e v="#N/A"/>
    <x v="2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x v="64"/>
    <e v="#N/A"/>
    <e v="#N/A"/>
    <e v="#N/A"/>
    <x v="2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x v="64"/>
    <e v="#N/A"/>
    <e v="#N/A"/>
    <e v="#N/A"/>
    <x v="2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x v="64"/>
    <e v="#N/A"/>
    <e v="#N/A"/>
    <e v="#N/A"/>
    <x v="2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x v="64"/>
    <e v="#N/A"/>
    <e v="#N/A"/>
    <e v="#N/A"/>
    <x v="2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x v="64"/>
    <e v="#N/A"/>
    <e v="#N/A"/>
    <e v="#N/A"/>
    <x v="2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x v="64"/>
    <e v="#N/A"/>
    <e v="#N/A"/>
    <e v="#N/A"/>
    <x v="2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x v="64"/>
    <e v="#N/A"/>
    <e v="#N/A"/>
    <e v="#N/A"/>
    <x v="2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x v="64"/>
    <e v="#N/A"/>
    <e v="#N/A"/>
    <e v="#N/A"/>
    <x v="2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x v="64"/>
    <e v="#N/A"/>
    <e v="#N/A"/>
    <e v="#N/A"/>
    <x v="2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x v="64"/>
    <e v="#N/A"/>
    <e v="#N/A"/>
    <e v="#N/A"/>
    <x v="2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x v="64"/>
    <e v="#N/A"/>
    <e v="#N/A"/>
    <e v="#N/A"/>
    <x v="2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x v="64"/>
    <e v="#N/A"/>
    <e v="#N/A"/>
    <e v="#N/A"/>
    <x v="2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x v="64"/>
    <e v="#N/A"/>
    <e v="#N/A"/>
    <e v="#N/A"/>
    <x v="2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x v="64"/>
    <e v="#N/A"/>
    <e v="#N/A"/>
    <e v="#N/A"/>
    <x v="2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x v="64"/>
    <e v="#N/A"/>
    <e v="#N/A"/>
    <e v="#N/A"/>
    <x v="2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x v="64"/>
    <e v="#N/A"/>
    <e v="#N/A"/>
    <e v="#N/A"/>
    <x v="2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x v="64"/>
    <e v="#N/A"/>
    <e v="#N/A"/>
    <e v="#N/A"/>
    <x v="2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x v="64"/>
    <e v="#N/A"/>
    <e v="#N/A"/>
    <e v="#N/A"/>
    <x v="2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x v="64"/>
    <e v="#N/A"/>
    <e v="#N/A"/>
    <e v="#N/A"/>
    <x v="2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x v="64"/>
    <e v="#N/A"/>
    <e v="#N/A"/>
    <e v="#N/A"/>
    <x v="2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x v="64"/>
    <e v="#N/A"/>
    <e v="#N/A"/>
    <e v="#N/A"/>
    <x v="2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x v="64"/>
    <e v="#N/A"/>
    <e v="#N/A"/>
    <e v="#N/A"/>
    <x v="2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x v="64"/>
    <e v="#N/A"/>
    <e v="#N/A"/>
    <e v="#N/A"/>
    <x v="2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x v="64"/>
    <e v="#N/A"/>
    <e v="#N/A"/>
    <e v="#N/A"/>
    <x v="2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x v="64"/>
    <e v="#N/A"/>
    <e v="#N/A"/>
    <e v="#N/A"/>
    <x v="2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x v="64"/>
    <e v="#N/A"/>
    <e v="#N/A"/>
    <e v="#N/A"/>
    <x v="2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x v="64"/>
    <e v="#N/A"/>
    <e v="#N/A"/>
    <e v="#N/A"/>
    <x v="2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x v="64"/>
    <e v="#N/A"/>
    <e v="#N/A"/>
    <e v="#N/A"/>
    <x v="2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x v="64"/>
    <e v="#N/A"/>
    <e v="#N/A"/>
    <e v="#N/A"/>
    <x v="2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x v="64"/>
    <e v="#N/A"/>
    <e v="#N/A"/>
    <e v="#N/A"/>
    <x v="2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x v="64"/>
    <e v="#N/A"/>
    <e v="#N/A"/>
    <e v="#N/A"/>
    <x v="2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x v="64"/>
    <e v="#N/A"/>
    <e v="#N/A"/>
    <e v="#N/A"/>
    <x v="2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x v="64"/>
    <e v="#N/A"/>
    <e v="#N/A"/>
    <e v="#N/A"/>
    <x v="2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x v="64"/>
    <e v="#N/A"/>
    <e v="#N/A"/>
    <e v="#N/A"/>
    <x v="2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x v="64"/>
    <e v="#N/A"/>
    <e v="#N/A"/>
    <e v="#N/A"/>
    <x v="2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x v="64"/>
    <e v="#N/A"/>
    <e v="#N/A"/>
    <e v="#N/A"/>
    <x v="2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x v="64"/>
    <e v="#N/A"/>
    <e v="#N/A"/>
    <e v="#N/A"/>
    <x v="2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x v="64"/>
    <e v="#N/A"/>
    <e v="#N/A"/>
    <e v="#N/A"/>
    <x v="2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x v="64"/>
    <e v="#N/A"/>
    <e v="#N/A"/>
    <e v="#N/A"/>
    <x v="2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x v="64"/>
    <e v="#N/A"/>
    <e v="#N/A"/>
    <e v="#N/A"/>
    <x v="2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x v="64"/>
    <e v="#N/A"/>
    <e v="#N/A"/>
    <e v="#N/A"/>
    <x v="2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x v="64"/>
    <e v="#N/A"/>
    <e v="#N/A"/>
    <e v="#N/A"/>
    <x v="2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x v="64"/>
    <e v="#N/A"/>
    <e v="#N/A"/>
    <e v="#N/A"/>
    <x v="2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x v="64"/>
    <e v="#N/A"/>
    <e v="#N/A"/>
    <e v="#N/A"/>
    <x v="2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x v="64"/>
    <e v="#N/A"/>
    <e v="#N/A"/>
    <e v="#N/A"/>
    <x v="2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x v="64"/>
    <e v="#N/A"/>
    <e v="#N/A"/>
    <e v="#N/A"/>
    <x v="2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x v="64"/>
    <e v="#N/A"/>
    <e v="#N/A"/>
    <e v="#N/A"/>
    <x v="2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x v="64"/>
    <e v="#N/A"/>
    <e v="#N/A"/>
    <e v="#N/A"/>
    <x v="2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x v="64"/>
    <e v="#N/A"/>
    <e v="#N/A"/>
    <e v="#N/A"/>
    <x v="2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x v="64"/>
    <e v="#N/A"/>
    <e v="#N/A"/>
    <e v="#N/A"/>
    <x v="2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x v="64"/>
    <e v="#N/A"/>
    <e v="#N/A"/>
    <e v="#N/A"/>
    <x v="2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x v="64"/>
    <e v="#N/A"/>
    <e v="#N/A"/>
    <e v="#N/A"/>
    <x v="2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x v="64"/>
    <e v="#N/A"/>
    <e v="#N/A"/>
    <e v="#N/A"/>
    <x v="2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x v="64"/>
    <e v="#N/A"/>
    <e v="#N/A"/>
    <e v="#N/A"/>
    <x v="2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x v="64"/>
    <e v="#N/A"/>
    <e v="#N/A"/>
    <e v="#N/A"/>
    <x v="2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x v="64"/>
    <e v="#N/A"/>
    <e v="#N/A"/>
    <e v="#N/A"/>
    <x v="2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x v="64"/>
    <e v="#N/A"/>
    <e v="#N/A"/>
    <e v="#N/A"/>
    <x v="2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x v="64"/>
    <e v="#N/A"/>
    <e v="#N/A"/>
    <e v="#N/A"/>
    <x v="2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x v="64"/>
    <e v="#N/A"/>
    <e v="#N/A"/>
    <e v="#N/A"/>
    <x v="2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x v="64"/>
    <e v="#N/A"/>
    <e v="#N/A"/>
    <e v="#N/A"/>
    <x v="2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x v="64"/>
    <e v="#N/A"/>
    <e v="#N/A"/>
    <e v="#N/A"/>
    <x v="2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x v="64"/>
    <e v="#N/A"/>
    <e v="#N/A"/>
    <e v="#N/A"/>
    <x v="2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x v="64"/>
    <e v="#N/A"/>
    <e v="#N/A"/>
    <e v="#N/A"/>
    <x v="2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x v="64"/>
    <e v="#N/A"/>
    <e v="#N/A"/>
    <e v="#N/A"/>
    <x v="2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x v="64"/>
    <e v="#N/A"/>
    <e v="#N/A"/>
    <e v="#N/A"/>
    <x v="2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x v="64"/>
    <e v="#N/A"/>
    <e v="#N/A"/>
    <e v="#N/A"/>
    <x v="2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x v="64"/>
    <e v="#N/A"/>
    <e v="#N/A"/>
    <e v="#N/A"/>
    <x v="2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x v="64"/>
    <e v="#N/A"/>
    <e v="#N/A"/>
    <e v="#N/A"/>
    <x v="2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x v="64"/>
    <e v="#N/A"/>
    <e v="#N/A"/>
    <e v="#N/A"/>
    <x v="2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x v="64"/>
    <e v="#N/A"/>
    <e v="#N/A"/>
    <e v="#N/A"/>
    <x v="2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x v="64"/>
    <e v="#N/A"/>
    <e v="#N/A"/>
    <e v="#N/A"/>
    <x v="2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x v="64"/>
    <e v="#N/A"/>
    <e v="#N/A"/>
    <e v="#N/A"/>
    <x v="2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x v="64"/>
    <e v="#N/A"/>
    <e v="#N/A"/>
    <e v="#N/A"/>
    <x v="2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x v="64"/>
    <e v="#N/A"/>
    <e v="#N/A"/>
    <e v="#N/A"/>
    <x v="2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x v="64"/>
    <e v="#N/A"/>
    <e v="#N/A"/>
    <e v="#N/A"/>
    <x v="2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x v="64"/>
    <e v="#N/A"/>
    <e v="#N/A"/>
    <e v="#N/A"/>
    <x v="2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x v="64"/>
    <e v="#N/A"/>
    <e v="#N/A"/>
    <e v="#N/A"/>
    <x v="2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x v="64"/>
    <e v="#N/A"/>
    <e v="#N/A"/>
    <e v="#N/A"/>
    <x v="2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x v="64"/>
    <e v="#N/A"/>
    <e v="#N/A"/>
    <e v="#N/A"/>
    <x v="2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x v="64"/>
    <e v="#N/A"/>
    <e v="#N/A"/>
    <e v="#N/A"/>
    <x v="2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x v="64"/>
    <e v="#N/A"/>
    <e v="#N/A"/>
    <e v="#N/A"/>
    <x v="2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x v="64"/>
    <e v="#N/A"/>
    <e v="#N/A"/>
    <e v="#N/A"/>
    <x v="2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x v="64"/>
    <e v="#N/A"/>
    <e v="#N/A"/>
    <e v="#N/A"/>
    <x v="2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x v="64"/>
    <e v="#N/A"/>
    <e v="#N/A"/>
    <e v="#N/A"/>
    <x v="2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x v="64"/>
    <e v="#N/A"/>
    <e v="#N/A"/>
    <e v="#N/A"/>
    <x v="2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x v="64"/>
    <e v="#N/A"/>
    <e v="#N/A"/>
    <e v="#N/A"/>
    <x v="2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x v="64"/>
    <e v="#N/A"/>
    <e v="#N/A"/>
    <e v="#N/A"/>
    <x v="2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x v="64"/>
    <e v="#N/A"/>
    <e v="#N/A"/>
    <e v="#N/A"/>
    <x v="2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x v="64"/>
    <e v="#N/A"/>
    <e v="#N/A"/>
    <e v="#N/A"/>
    <x v="2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x v="64"/>
    <e v="#N/A"/>
    <e v="#N/A"/>
    <e v="#N/A"/>
    <x v="2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x v="64"/>
    <e v="#N/A"/>
    <e v="#N/A"/>
    <e v="#N/A"/>
    <x v="2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x v="64"/>
    <e v="#N/A"/>
    <e v="#N/A"/>
    <e v="#N/A"/>
    <x v="2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x v="64"/>
    <e v="#N/A"/>
    <e v="#N/A"/>
    <e v="#N/A"/>
    <x v="2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x v="64"/>
    <e v="#N/A"/>
    <e v="#N/A"/>
    <e v="#N/A"/>
    <x v="2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x v="64"/>
    <e v="#N/A"/>
    <e v="#N/A"/>
    <e v="#N/A"/>
    <x v="2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x v="64"/>
    <e v="#N/A"/>
    <e v="#N/A"/>
    <e v="#N/A"/>
    <x v="2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x v="64"/>
    <e v="#N/A"/>
    <e v="#N/A"/>
    <e v="#N/A"/>
    <x v="2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x v="64"/>
    <e v="#N/A"/>
    <e v="#N/A"/>
    <e v="#N/A"/>
    <x v="2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x v="64"/>
    <e v="#N/A"/>
    <e v="#N/A"/>
    <e v="#N/A"/>
    <x v="2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x v="64"/>
    <e v="#N/A"/>
    <e v="#N/A"/>
    <e v="#N/A"/>
    <x v="2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x v="64"/>
    <e v="#N/A"/>
    <e v="#N/A"/>
    <e v="#N/A"/>
    <x v="2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x v="64"/>
    <e v="#N/A"/>
    <e v="#N/A"/>
    <e v="#N/A"/>
    <x v="2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x v="64"/>
    <e v="#N/A"/>
    <e v="#N/A"/>
    <e v="#N/A"/>
    <x v="2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x v="64"/>
    <e v="#N/A"/>
    <e v="#N/A"/>
    <e v="#N/A"/>
    <x v="2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x v="64"/>
    <e v="#N/A"/>
    <e v="#N/A"/>
    <e v="#N/A"/>
    <x v="2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x v="64"/>
    <e v="#N/A"/>
    <e v="#N/A"/>
    <e v="#N/A"/>
    <x v="2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x v="64"/>
    <e v="#N/A"/>
    <e v="#N/A"/>
    <e v="#N/A"/>
    <x v="2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x v="64"/>
    <e v="#N/A"/>
    <e v="#N/A"/>
    <e v="#N/A"/>
    <x v="2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x v="64"/>
    <e v="#N/A"/>
    <e v="#N/A"/>
    <e v="#N/A"/>
    <x v="2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x v="64"/>
    <e v="#N/A"/>
    <e v="#N/A"/>
    <e v="#N/A"/>
    <x v="2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x v="64"/>
    <e v="#N/A"/>
    <e v="#N/A"/>
    <e v="#N/A"/>
    <x v="2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x v="64"/>
    <e v="#N/A"/>
    <e v="#N/A"/>
    <e v="#N/A"/>
    <x v="2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x v="64"/>
    <e v="#N/A"/>
    <e v="#N/A"/>
    <e v="#N/A"/>
    <x v="2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x v="64"/>
    <e v="#N/A"/>
    <e v="#N/A"/>
    <e v="#N/A"/>
    <x v="2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x v="64"/>
    <e v="#N/A"/>
    <e v="#N/A"/>
    <e v="#N/A"/>
    <x v="2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x v="64"/>
    <e v="#N/A"/>
    <e v="#N/A"/>
    <e v="#N/A"/>
    <x v="2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x v="64"/>
    <e v="#N/A"/>
    <e v="#N/A"/>
    <e v="#N/A"/>
    <x v="2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x v="64"/>
    <e v="#N/A"/>
    <e v="#N/A"/>
    <e v="#N/A"/>
    <x v="2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x v="64"/>
    <e v="#N/A"/>
    <e v="#N/A"/>
    <e v="#N/A"/>
    <x v="2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x v="64"/>
    <e v="#N/A"/>
    <e v="#N/A"/>
    <e v="#N/A"/>
    <x v="2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x v="64"/>
    <e v="#N/A"/>
    <e v="#N/A"/>
    <e v="#N/A"/>
    <x v="2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x v="64"/>
    <e v="#N/A"/>
    <e v="#N/A"/>
    <e v="#N/A"/>
    <x v="2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x v="64"/>
    <e v="#N/A"/>
    <e v="#N/A"/>
    <e v="#N/A"/>
    <x v="2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x v="64"/>
    <e v="#N/A"/>
    <e v="#N/A"/>
    <e v="#N/A"/>
    <x v="2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x v="64"/>
    <e v="#N/A"/>
    <e v="#N/A"/>
    <e v="#N/A"/>
    <x v="2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x v="64"/>
    <e v="#N/A"/>
    <e v="#N/A"/>
    <e v="#N/A"/>
    <x v="2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x v="64"/>
    <e v="#N/A"/>
    <e v="#N/A"/>
    <e v="#N/A"/>
    <x v="2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x v="64"/>
    <e v="#N/A"/>
    <e v="#N/A"/>
    <e v="#N/A"/>
    <x v="2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x v="64"/>
    <e v="#N/A"/>
    <e v="#N/A"/>
    <e v="#N/A"/>
    <x v="2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x v="64"/>
    <e v="#N/A"/>
    <e v="#N/A"/>
    <e v="#N/A"/>
    <x v="2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x v="64"/>
    <e v="#N/A"/>
    <e v="#N/A"/>
    <e v="#N/A"/>
    <x v="2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x v="64"/>
    <e v="#N/A"/>
    <e v="#N/A"/>
    <e v="#N/A"/>
    <x v="2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x v="64"/>
    <e v="#N/A"/>
    <e v="#N/A"/>
    <e v="#N/A"/>
    <x v="2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x v="64"/>
    <e v="#N/A"/>
    <e v="#N/A"/>
    <e v="#N/A"/>
    <x v="2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x v="64"/>
    <e v="#N/A"/>
    <e v="#N/A"/>
    <e v="#N/A"/>
    <x v="2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x v="64"/>
    <e v="#N/A"/>
    <e v="#N/A"/>
    <e v="#N/A"/>
    <x v="2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x v="64"/>
    <e v="#N/A"/>
    <e v="#N/A"/>
    <e v="#N/A"/>
    <x v="2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x v="64"/>
    <e v="#N/A"/>
    <e v="#N/A"/>
    <e v="#N/A"/>
    <x v="2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x v="64"/>
    <e v="#N/A"/>
    <e v="#N/A"/>
    <e v="#N/A"/>
    <x v="2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x v="64"/>
    <e v="#N/A"/>
    <e v="#N/A"/>
    <e v="#N/A"/>
    <x v="2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x v="64"/>
    <e v="#N/A"/>
    <e v="#N/A"/>
    <e v="#N/A"/>
    <x v="2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x v="64"/>
    <e v="#N/A"/>
    <e v="#N/A"/>
    <e v="#N/A"/>
    <x v="2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x v="64"/>
    <e v="#N/A"/>
    <e v="#N/A"/>
    <e v="#N/A"/>
    <x v="2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x v="64"/>
    <e v="#N/A"/>
    <e v="#N/A"/>
    <e v="#N/A"/>
    <x v="2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x v="64"/>
    <e v="#N/A"/>
    <e v="#N/A"/>
    <e v="#N/A"/>
    <x v="2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x v="64"/>
    <e v="#N/A"/>
    <e v="#N/A"/>
    <e v="#N/A"/>
    <x v="2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x v="64"/>
    <e v="#N/A"/>
    <e v="#N/A"/>
    <e v="#N/A"/>
    <x v="2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x v="64"/>
    <e v="#N/A"/>
    <e v="#N/A"/>
    <e v="#N/A"/>
    <x v="2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x v="64"/>
    <e v="#N/A"/>
    <e v="#N/A"/>
    <e v="#N/A"/>
    <x v="2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x v="64"/>
    <e v="#N/A"/>
    <e v="#N/A"/>
    <e v="#N/A"/>
    <x v="2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x v="64"/>
    <e v="#N/A"/>
    <e v="#N/A"/>
    <e v="#N/A"/>
    <x v="2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x v="64"/>
    <e v="#N/A"/>
    <e v="#N/A"/>
    <e v="#N/A"/>
    <x v="2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x v="64"/>
    <e v="#N/A"/>
    <e v="#N/A"/>
    <e v="#N/A"/>
    <x v="2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x v="64"/>
    <e v="#N/A"/>
    <e v="#N/A"/>
    <e v="#N/A"/>
    <x v="2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x v="64"/>
    <e v="#N/A"/>
    <e v="#N/A"/>
    <e v="#N/A"/>
    <x v="2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x v="64"/>
    <e v="#N/A"/>
    <e v="#N/A"/>
    <e v="#N/A"/>
    <x v="2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x v="64"/>
    <e v="#N/A"/>
    <e v="#N/A"/>
    <e v="#N/A"/>
    <x v="2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x v="64"/>
    <e v="#N/A"/>
    <e v="#N/A"/>
    <e v="#N/A"/>
    <x v="2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x v="64"/>
    <e v="#N/A"/>
    <e v="#N/A"/>
    <e v="#N/A"/>
    <x v="2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x v="64"/>
    <e v="#N/A"/>
    <e v="#N/A"/>
    <e v="#N/A"/>
    <x v="2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x v="64"/>
    <e v="#N/A"/>
    <e v="#N/A"/>
    <e v="#N/A"/>
    <x v="2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x v="64"/>
    <e v="#N/A"/>
    <e v="#N/A"/>
    <e v="#N/A"/>
    <x v="2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x v="64"/>
    <e v="#N/A"/>
    <e v="#N/A"/>
    <e v="#N/A"/>
    <x v="2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x v="64"/>
    <e v="#N/A"/>
    <e v="#N/A"/>
    <e v="#N/A"/>
    <x v="2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x v="64"/>
    <e v="#N/A"/>
    <e v="#N/A"/>
    <e v="#N/A"/>
    <x v="2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x v="64"/>
    <e v="#N/A"/>
    <e v="#N/A"/>
    <e v="#N/A"/>
    <x v="2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x v="64"/>
    <e v="#N/A"/>
    <e v="#N/A"/>
    <e v="#N/A"/>
    <x v="2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x v="64"/>
    <e v="#N/A"/>
    <e v="#N/A"/>
    <e v="#N/A"/>
    <x v="2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x v="64"/>
    <e v="#N/A"/>
    <e v="#N/A"/>
    <e v="#N/A"/>
    <x v="2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x v="64"/>
    <e v="#N/A"/>
    <e v="#N/A"/>
    <e v="#N/A"/>
    <x v="2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x v="64"/>
    <e v="#N/A"/>
    <e v="#N/A"/>
    <e v="#N/A"/>
    <x v="2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x v="64"/>
    <e v="#N/A"/>
    <e v="#N/A"/>
    <e v="#N/A"/>
    <x v="2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x v="64"/>
    <e v="#N/A"/>
    <e v="#N/A"/>
    <e v="#N/A"/>
    <x v="2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x v="64"/>
    <e v="#N/A"/>
    <e v="#N/A"/>
    <e v="#N/A"/>
    <x v="2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x v="64"/>
    <e v="#N/A"/>
    <e v="#N/A"/>
    <e v="#N/A"/>
    <x v="2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x v="64"/>
    <e v="#N/A"/>
    <e v="#N/A"/>
    <e v="#N/A"/>
    <x v="2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x v="64"/>
    <e v="#N/A"/>
    <e v="#N/A"/>
    <e v="#N/A"/>
    <x v="2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x v="64"/>
    <e v="#N/A"/>
    <e v="#N/A"/>
    <e v="#N/A"/>
    <x v="2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x v="64"/>
    <e v="#N/A"/>
    <e v="#N/A"/>
    <e v="#N/A"/>
    <x v="2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x v="64"/>
    <e v="#N/A"/>
    <e v="#N/A"/>
    <e v="#N/A"/>
    <x v="2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x v="64"/>
    <e v="#N/A"/>
    <e v="#N/A"/>
    <e v="#N/A"/>
    <x v="2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x v="64"/>
    <e v="#N/A"/>
    <e v="#N/A"/>
    <e v="#N/A"/>
    <x v="2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x v="64"/>
    <e v="#N/A"/>
    <e v="#N/A"/>
    <e v="#N/A"/>
    <x v="2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x v="64"/>
    <e v="#N/A"/>
    <e v="#N/A"/>
    <e v="#N/A"/>
    <x v="2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x v="64"/>
    <e v="#N/A"/>
    <e v="#N/A"/>
    <e v="#N/A"/>
    <x v="2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x v="64"/>
    <e v="#N/A"/>
    <e v="#N/A"/>
    <e v="#N/A"/>
    <x v="2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x v="64"/>
    <e v="#N/A"/>
    <e v="#N/A"/>
    <e v="#N/A"/>
    <x v="2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x v="64"/>
    <e v="#N/A"/>
    <e v="#N/A"/>
    <e v="#N/A"/>
    <x v="2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x v="64"/>
    <e v="#N/A"/>
    <e v="#N/A"/>
    <e v="#N/A"/>
    <x v="2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x v="64"/>
    <e v="#N/A"/>
    <e v="#N/A"/>
    <e v="#N/A"/>
    <x v="2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x v="64"/>
    <e v="#N/A"/>
    <e v="#N/A"/>
    <e v="#N/A"/>
    <x v="2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x v="64"/>
    <e v="#N/A"/>
    <e v="#N/A"/>
    <e v="#N/A"/>
    <x v="2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x v="64"/>
    <e v="#N/A"/>
    <e v="#N/A"/>
    <e v="#N/A"/>
    <x v="2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x v="64"/>
    <e v="#N/A"/>
    <e v="#N/A"/>
    <e v="#N/A"/>
    <x v="2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x v="64"/>
    <e v="#N/A"/>
    <e v="#N/A"/>
    <e v="#N/A"/>
    <x v="2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x v="64"/>
    <e v="#N/A"/>
    <e v="#N/A"/>
    <e v="#N/A"/>
    <x v="2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x v="64"/>
    <e v="#N/A"/>
    <e v="#N/A"/>
    <e v="#N/A"/>
    <x v="2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x v="64"/>
    <e v="#N/A"/>
    <e v="#N/A"/>
    <e v="#N/A"/>
    <x v="2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x v="64"/>
    <e v="#N/A"/>
    <e v="#N/A"/>
    <e v="#N/A"/>
    <x v="2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x v="64"/>
    <e v="#N/A"/>
    <e v="#N/A"/>
    <e v="#N/A"/>
    <x v="2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x v="64"/>
    <e v="#N/A"/>
    <e v="#N/A"/>
    <e v="#N/A"/>
    <x v="2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x v="64"/>
    <e v="#N/A"/>
    <e v="#N/A"/>
    <e v="#N/A"/>
    <x v="2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x v="64"/>
    <e v="#N/A"/>
    <e v="#N/A"/>
    <e v="#N/A"/>
    <x v="2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x v="64"/>
    <e v="#N/A"/>
    <e v="#N/A"/>
    <e v="#N/A"/>
    <x v="2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x v="64"/>
    <e v="#N/A"/>
    <e v="#N/A"/>
    <e v="#N/A"/>
    <x v="2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x v="64"/>
    <e v="#N/A"/>
    <e v="#N/A"/>
    <e v="#N/A"/>
    <x v="2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x v="64"/>
    <e v="#N/A"/>
    <e v="#N/A"/>
    <e v="#N/A"/>
    <x v="2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x v="64"/>
    <e v="#N/A"/>
    <e v="#N/A"/>
    <e v="#N/A"/>
    <x v="2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x v="64"/>
    <e v="#N/A"/>
    <e v="#N/A"/>
    <e v="#N/A"/>
    <x v="2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x v="64"/>
    <e v="#N/A"/>
    <e v="#N/A"/>
    <e v="#N/A"/>
    <x v="2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x v="64"/>
    <e v="#N/A"/>
    <e v="#N/A"/>
    <e v="#N/A"/>
    <x v="2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x v="64"/>
    <e v="#N/A"/>
    <e v="#N/A"/>
    <e v="#N/A"/>
    <x v="2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x v="64"/>
    <e v="#N/A"/>
    <e v="#N/A"/>
    <e v="#N/A"/>
    <x v="2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x v="64"/>
    <e v="#N/A"/>
    <e v="#N/A"/>
    <e v="#N/A"/>
    <x v="2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x v="64"/>
    <e v="#N/A"/>
    <e v="#N/A"/>
    <e v="#N/A"/>
    <x v="2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x v="64"/>
    <e v="#N/A"/>
    <e v="#N/A"/>
    <e v="#N/A"/>
    <x v="2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x v="64"/>
    <e v="#N/A"/>
    <e v="#N/A"/>
    <e v="#N/A"/>
    <x v="2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x v="64"/>
    <e v="#N/A"/>
    <e v="#N/A"/>
    <e v="#N/A"/>
    <x v="2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x v="64"/>
    <e v="#N/A"/>
    <e v="#N/A"/>
    <e v="#N/A"/>
    <x v="2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x v="64"/>
    <e v="#N/A"/>
    <e v="#N/A"/>
    <e v="#N/A"/>
    <x v="2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x v="64"/>
    <e v="#N/A"/>
    <e v="#N/A"/>
    <e v="#N/A"/>
    <x v="2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x v="64"/>
    <e v="#N/A"/>
    <e v="#N/A"/>
    <e v="#N/A"/>
    <x v="2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x v="64"/>
    <e v="#N/A"/>
    <e v="#N/A"/>
    <e v="#N/A"/>
    <x v="2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x v="64"/>
    <e v="#N/A"/>
    <e v="#N/A"/>
    <e v="#N/A"/>
    <x v="2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x v="64"/>
    <e v="#N/A"/>
    <e v="#N/A"/>
    <e v="#N/A"/>
    <x v="2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x v="64"/>
    <e v="#N/A"/>
    <e v="#N/A"/>
    <e v="#N/A"/>
    <x v="2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x v="64"/>
    <e v="#N/A"/>
    <e v="#N/A"/>
    <e v="#N/A"/>
    <x v="2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x v="64"/>
    <e v="#N/A"/>
    <e v="#N/A"/>
    <e v="#N/A"/>
    <x v="2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x v="64"/>
    <e v="#N/A"/>
    <e v="#N/A"/>
    <e v="#N/A"/>
    <x v="2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x v="64"/>
    <e v="#N/A"/>
    <e v="#N/A"/>
    <e v="#N/A"/>
    <x v="2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x v="64"/>
    <e v="#N/A"/>
    <e v="#N/A"/>
    <e v="#N/A"/>
    <x v="2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x v="64"/>
    <e v="#N/A"/>
    <e v="#N/A"/>
    <e v="#N/A"/>
    <x v="2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x v="64"/>
    <e v="#N/A"/>
    <e v="#N/A"/>
    <e v="#N/A"/>
    <x v="2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x v="64"/>
    <e v="#N/A"/>
    <e v="#N/A"/>
    <e v="#N/A"/>
    <x v="2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x v="64"/>
    <e v="#N/A"/>
    <e v="#N/A"/>
    <e v="#N/A"/>
    <x v="2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x v="64"/>
    <e v="#N/A"/>
    <e v="#N/A"/>
    <e v="#N/A"/>
    <x v="2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x v="64"/>
    <e v="#N/A"/>
    <e v="#N/A"/>
    <e v="#N/A"/>
    <x v="2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x v="64"/>
    <e v="#N/A"/>
    <e v="#N/A"/>
    <e v="#N/A"/>
    <x v="2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x v="64"/>
    <e v="#N/A"/>
    <e v="#N/A"/>
    <e v="#N/A"/>
    <x v="2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x v="64"/>
    <e v="#N/A"/>
    <e v="#N/A"/>
    <e v="#N/A"/>
    <x v="2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x v="64"/>
    <e v="#N/A"/>
    <e v="#N/A"/>
    <e v="#N/A"/>
    <x v="2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x v="64"/>
    <e v="#N/A"/>
    <e v="#N/A"/>
    <e v="#N/A"/>
    <x v="2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x v="64"/>
    <e v="#N/A"/>
    <e v="#N/A"/>
    <e v="#N/A"/>
    <x v="2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x v="64"/>
    <e v="#N/A"/>
    <e v="#N/A"/>
    <e v="#N/A"/>
    <x v="2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x v="64"/>
    <e v="#N/A"/>
    <e v="#N/A"/>
    <e v="#N/A"/>
    <x v="2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x v="64"/>
    <e v="#N/A"/>
    <e v="#N/A"/>
    <e v="#N/A"/>
    <x v="2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x v="64"/>
    <e v="#N/A"/>
    <e v="#N/A"/>
    <e v="#N/A"/>
    <x v="2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x v="64"/>
    <e v="#N/A"/>
    <e v="#N/A"/>
    <e v="#N/A"/>
    <x v="2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x v="64"/>
    <e v="#N/A"/>
    <e v="#N/A"/>
    <e v="#N/A"/>
    <x v="2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x v="64"/>
    <e v="#N/A"/>
    <e v="#N/A"/>
    <e v="#N/A"/>
    <x v="2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x v="64"/>
    <e v="#N/A"/>
    <e v="#N/A"/>
    <e v="#N/A"/>
    <x v="2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x v="64"/>
    <e v="#N/A"/>
    <e v="#N/A"/>
    <e v="#N/A"/>
    <x v="2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x v="64"/>
    <e v="#N/A"/>
    <e v="#N/A"/>
    <e v="#N/A"/>
    <x v="2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x v="64"/>
    <e v="#N/A"/>
    <e v="#N/A"/>
    <e v="#N/A"/>
    <x v="2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x v="64"/>
    <e v="#N/A"/>
    <e v="#N/A"/>
    <e v="#N/A"/>
    <x v="2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x v="64"/>
    <e v="#N/A"/>
    <e v="#N/A"/>
    <e v="#N/A"/>
    <x v="2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x v="64"/>
    <e v="#N/A"/>
    <e v="#N/A"/>
    <e v="#N/A"/>
    <x v="2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x v="64"/>
    <e v="#N/A"/>
    <e v="#N/A"/>
    <e v="#N/A"/>
    <x v="2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x v="64"/>
    <e v="#N/A"/>
    <e v="#N/A"/>
    <e v="#N/A"/>
    <x v="2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x v="64"/>
    <e v="#N/A"/>
    <e v="#N/A"/>
    <e v="#N/A"/>
    <x v="2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x v="64"/>
    <e v="#N/A"/>
    <e v="#N/A"/>
    <e v="#N/A"/>
    <x v="2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x v="64"/>
    <e v="#N/A"/>
    <e v="#N/A"/>
    <e v="#N/A"/>
    <x v="2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x v="64"/>
    <e v="#N/A"/>
    <e v="#N/A"/>
    <e v="#N/A"/>
    <x v="2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x v="64"/>
    <e v="#N/A"/>
    <e v="#N/A"/>
    <e v="#N/A"/>
    <x v="2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x v="64"/>
    <e v="#N/A"/>
    <e v="#N/A"/>
    <e v="#N/A"/>
    <x v="2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x v="64"/>
    <e v="#N/A"/>
    <e v="#N/A"/>
    <e v="#N/A"/>
    <x v="2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x v="64"/>
    <e v="#N/A"/>
    <e v="#N/A"/>
    <e v="#N/A"/>
    <x v="2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x v="64"/>
    <e v="#N/A"/>
    <e v="#N/A"/>
    <e v="#N/A"/>
    <x v="2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x v="64"/>
    <e v="#N/A"/>
    <e v="#N/A"/>
    <e v="#N/A"/>
    <x v="2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x v="64"/>
    <e v="#N/A"/>
    <e v="#N/A"/>
    <e v="#N/A"/>
    <x v="2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x v="64"/>
    <e v="#N/A"/>
    <e v="#N/A"/>
    <e v="#N/A"/>
    <x v="2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x v="64"/>
    <e v="#N/A"/>
    <e v="#N/A"/>
    <e v="#N/A"/>
    <x v="2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x v="64"/>
    <e v="#N/A"/>
    <e v="#N/A"/>
    <e v="#N/A"/>
    <x v="2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x v="64"/>
    <e v="#N/A"/>
    <e v="#N/A"/>
    <e v="#N/A"/>
    <x v="2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x v="64"/>
    <e v="#N/A"/>
    <e v="#N/A"/>
    <e v="#N/A"/>
    <x v="2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x v="64"/>
    <e v="#N/A"/>
    <e v="#N/A"/>
    <e v="#N/A"/>
    <x v="2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x v="64"/>
    <e v="#N/A"/>
    <e v="#N/A"/>
    <e v="#N/A"/>
    <x v="2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x v="64"/>
    <e v="#N/A"/>
    <e v="#N/A"/>
    <e v="#N/A"/>
    <x v="2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x v="64"/>
    <e v="#N/A"/>
    <e v="#N/A"/>
    <e v="#N/A"/>
    <x v="2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x v="64"/>
    <e v="#N/A"/>
    <e v="#N/A"/>
    <e v="#N/A"/>
    <x v="2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x v="64"/>
    <e v="#N/A"/>
    <e v="#N/A"/>
    <e v="#N/A"/>
    <x v="2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x v="64"/>
    <e v="#N/A"/>
    <e v="#N/A"/>
    <e v="#N/A"/>
    <x v="2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x v="64"/>
    <e v="#N/A"/>
    <e v="#N/A"/>
    <e v="#N/A"/>
    <x v="2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x v="64"/>
    <e v="#N/A"/>
    <e v="#N/A"/>
    <e v="#N/A"/>
    <x v="2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x v="64"/>
    <e v="#N/A"/>
    <e v="#N/A"/>
    <e v="#N/A"/>
    <x v="2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x v="64"/>
    <e v="#N/A"/>
    <e v="#N/A"/>
    <e v="#N/A"/>
    <x v="2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x v="64"/>
    <e v="#N/A"/>
    <e v="#N/A"/>
    <e v="#N/A"/>
    <x v="2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x v="64"/>
    <e v="#N/A"/>
    <e v="#N/A"/>
    <e v="#N/A"/>
    <x v="2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x v="317"/>
    <n v="10.247770817750901"/>
    <n v="241.59811480724909"/>
    <n v="262.0936564427509"/>
    <x v="1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x v="318"/>
    <n v="20.563758888969854"/>
    <n v="244.07510511103015"/>
    <n v="285.20262288896987"/>
    <x v="0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x v="319"/>
    <n v="20.876708800194201"/>
    <n v="242.99982532480578"/>
    <n v="284.75324292519417"/>
    <x v="1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x v="320"/>
    <n v="20.166314364023393"/>
    <n v="242.95919876097662"/>
    <n v="283.29182748902338"/>
    <x v="0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x v="321"/>
    <n v="20.532888541458696"/>
    <n v="241.24695733354127"/>
    <n v="282.31273441645868"/>
    <x v="0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x v="322"/>
    <n v="20.355464211877806"/>
    <n v="240.12833278812218"/>
    <n v="280.83926121187778"/>
    <x v="0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x v="323"/>
    <n v="20.185815780478958"/>
    <n v="238.94087734452108"/>
    <n v="279.31250890547898"/>
    <x v="0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x v="324"/>
    <n v="20.101034208013708"/>
    <n v="240.23049691698631"/>
    <n v="280.43256533301371"/>
    <x v="0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x v="325"/>
    <n v="19.773191323778139"/>
    <n v="239.05243992622187"/>
    <n v="278.59882257377814"/>
    <x v="0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x v="326"/>
    <n v="19.560491288988484"/>
    <n v="238.15178821101154"/>
    <n v="277.27277078898851"/>
    <x v="0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x v="327"/>
    <n v="19.300798224239706"/>
    <n v="236.99604852576027"/>
    <n v="275.5976449742397"/>
    <x v="1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x v="328"/>
    <n v="19.003685203435921"/>
    <n v="235.97366029656411"/>
    <n v="273.98103070343592"/>
    <x v="1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x v="329"/>
    <n v="18.905028929859213"/>
    <n v="234.72846407014077"/>
    <n v="272.5385219298592"/>
    <x v="1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x v="330"/>
    <n v="18.361343432789607"/>
    <n v="234.0659516922104"/>
    <n v="270.78863855778962"/>
    <x v="1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x v="331"/>
    <n v="18.154876689974579"/>
    <n v="232.66743156002539"/>
    <n v="268.97718493997456"/>
    <x v="1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x v="332"/>
    <n v="18.021570588110389"/>
    <n v="231.06457766188964"/>
    <n v="267.10771883811043"/>
    <x v="0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x v="333"/>
    <n v="17.646009271025534"/>
    <n v="230.25425922897449"/>
    <n v="265.54627777102553"/>
    <x v="1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x v="334"/>
    <n v="16.920228667961673"/>
    <n v="229.80211495703833"/>
    <n v="263.64257229296169"/>
    <x v="1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x v="335"/>
    <n v="16.856059300004283"/>
    <n v="228.50915932499572"/>
    <n v="262.2212779250043"/>
    <x v="1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x v="336"/>
    <n v="16.523116109856112"/>
    <n v="227.29654464014391"/>
    <n v="260.34277685985614"/>
    <x v="0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x v="337"/>
    <n v="16.385907375951753"/>
    <n v="226.03785774904827"/>
    <n v="258.80967250095176"/>
    <x v="0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x v="338"/>
    <n v="16.140750513402104"/>
    <n v="224.86888223659787"/>
    <n v="257.15038326340209"/>
    <x v="0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x v="339"/>
    <n v="15.777045005778152"/>
    <n v="224.22272536922188"/>
    <n v="255.77681538077817"/>
    <x v="0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x v="340"/>
    <n v="15.17090738402649"/>
    <n v="223.64409236597351"/>
    <n v="253.98590713402649"/>
    <x v="0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x v="341"/>
    <n v="13.641973421076468"/>
    <n v="224.7975146900346"/>
    <n v="252.08146153218755"/>
    <x v="0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x v="342"/>
    <n v="13.415113174481229"/>
    <n v="225.50648926996325"/>
    <n v="252.33671561892572"/>
    <x v="1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x v="126"/>
    <n v="8.4020895386441447E-2"/>
    <n v="4.3667305331849864"/>
    <n v="4.5347723239578688"/>
    <x v="1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x v="118"/>
    <n v="0.1747705055500457"/>
    <n v="4.9806795658785248"/>
    <n v="5.3302205769786166"/>
    <x v="1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x v="117"/>
    <n v="0.17879339499083591"/>
    <n v="5.1062698907234498"/>
    <n v="5.4638566807051223"/>
    <x v="1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x v="112"/>
    <n v="0.24369891145762837"/>
    <n v="5.1459238028280856"/>
    <n v="5.6333216257433429"/>
    <x v="0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x v="102"/>
    <n v="9.4336703905951322E-2"/>
    <n v="5.91025529609405"/>
    <n v="6.098928703905953"/>
    <x v="0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x v="96"/>
    <n v="0.2269395698430671"/>
    <n v="6.8182067483387536"/>
    <n v="7.2720858880248871"/>
    <x v="0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x v="89"/>
    <n v="0.1616022681666674"/>
    <n v="8.2433812772878756"/>
    <n v="8.5665858136212112"/>
    <x v="0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x v="82"/>
    <n v="0.10245514262114744"/>
    <n v="11.017328074770157"/>
    <n v="11.222238360012453"/>
    <x v="0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x v="80"/>
    <n v="0.13658903521412447"/>
    <n v="12.191560964785875"/>
    <n v="12.464739035214123"/>
    <x v="0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x v="65"/>
    <n v="0.34441681482777609"/>
    <n v="186.19767485183888"/>
    <n v="186.88650848149445"/>
    <x v="1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x v="126"/>
    <n v="8.4020895386441447E-2"/>
    <n v="4.3667305331849864"/>
    <n v="4.5347723239578688"/>
    <x v="0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x v="118"/>
    <n v="0.1747705055500457"/>
    <n v="4.9806795658785248"/>
    <n v="5.3302205769786166"/>
    <x v="0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x v="117"/>
    <n v="0.17879339499083591"/>
    <n v="5.1062698907234498"/>
    <n v="5.4638566807051223"/>
    <x v="1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x v="115"/>
    <n v="0.20773171298358883"/>
    <n v="5.1252157155878404"/>
    <n v="5.5406791415550174"/>
    <x v="0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x v="112"/>
    <n v="0.24369891145762837"/>
    <n v="5.1459238028280856"/>
    <n v="5.6333216257433429"/>
    <x v="0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x v="102"/>
    <n v="9.4336703905951322E-2"/>
    <n v="5.91025529609405"/>
    <n v="6.098928703905953"/>
    <x v="0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x v="127"/>
    <n v="0.10974338396862987"/>
    <n v="6.2454834621852164"/>
    <n v="6.4649702301224767"/>
    <x v="0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x v="91"/>
    <n v="0.15369230499890646"/>
    <n v="7.7365828768192753"/>
    <n v="8.0439674868170883"/>
    <x v="0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x v="65"/>
    <n v="0.34441681482777609"/>
    <n v="186.19767485183888"/>
    <n v="186.88650848149445"/>
    <x v="1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x v="126"/>
    <n v="8.4020895386441447E-2"/>
    <n v="4.3667305331849864"/>
    <n v="4.5347723239578688"/>
    <x v="1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x v="118"/>
    <n v="0.1747705055500457"/>
    <n v="4.9806795658785248"/>
    <n v="5.3302205769786166"/>
    <x v="0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x v="117"/>
    <n v="0.17879339499083591"/>
    <n v="5.1062698907234498"/>
    <n v="5.4638566807051223"/>
    <x v="1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x v="112"/>
    <n v="0.24369891145762837"/>
    <n v="5.1459238028280856"/>
    <n v="5.6333216257433429"/>
    <x v="1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x v="110"/>
    <n v="0.17283132587560757"/>
    <n v="5.4474513884101059"/>
    <n v="5.7931140401613215"/>
    <x v="0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x v="107"/>
    <n v="0.12330791384414516"/>
    <n v="5.6172628718701407"/>
    <n v="5.8638786995584304"/>
    <x v="0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x v="102"/>
    <n v="9.4336703905951322E-2"/>
    <n v="5.91025529609405"/>
    <n v="6.098928703905953"/>
    <x v="1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x v="89"/>
    <n v="0.1616022681666674"/>
    <n v="8.2433812772878756"/>
    <n v="8.5665858136212112"/>
    <x v="0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x v="86"/>
    <n v="0.13388485799482511"/>
    <n v="9.1741367783688101"/>
    <n v="9.4419064943584612"/>
    <x v="0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x v="65"/>
    <n v="0.34441681482777609"/>
    <n v="186.19767485183888"/>
    <n v="186.88650848149445"/>
    <x v="1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x v="126"/>
    <n v="8.4020895386441447E-2"/>
    <n v="4.3667305331849864"/>
    <n v="4.5347723239578688"/>
    <x v="1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x v="119"/>
    <n v="0.23836910848174073"/>
    <n v="4.9537404629468318"/>
    <n v="5.4304786799103129"/>
    <x v="0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x v="118"/>
    <n v="0.1747705055500457"/>
    <n v="4.9806795658785248"/>
    <n v="5.3302205769786166"/>
    <x v="0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x v="117"/>
    <n v="0.17879339499083591"/>
    <n v="5.1062698907234498"/>
    <n v="5.4638566807051223"/>
    <x v="0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x v="116"/>
    <n v="0.2089861970819204"/>
    <n v="5.0497030886323673"/>
    <n v="5.4676754827962073"/>
    <x v="0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x v="113"/>
    <n v="0.16882503840289162"/>
    <n v="5.335025747311394"/>
    <n v="5.6726758241171771"/>
    <x v="0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x v="112"/>
    <n v="0.24369891145762837"/>
    <n v="5.1459238028280856"/>
    <n v="5.6333216257433429"/>
    <x v="1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x v="109"/>
    <n v="0.30237169277577025"/>
    <n v="5.2750417357956598"/>
    <n v="5.8797851213471999"/>
    <x v="0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x v="106"/>
    <n v="0.2049279686659323"/>
    <n v="5.5792578884769259"/>
    <n v="5.9891138258087899"/>
    <x v="0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x v="103"/>
    <n v="0.42470815093028763"/>
    <n v="5.6465601347839991"/>
    <n v="6.4959764366445745"/>
    <x v="0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x v="102"/>
    <n v="9.4336703905951322E-2"/>
    <n v="5.91025529609405"/>
    <n v="6.098928703905953"/>
    <x v="1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x v="65"/>
    <n v="0.34441681482777609"/>
    <n v="186.19767485183888"/>
    <n v="186.88650848149445"/>
    <x v="1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x v="126"/>
    <n v="8.4020895386441447E-2"/>
    <n v="4.3667305331849864"/>
    <n v="4.5347723239578688"/>
    <x v="1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x v="118"/>
    <n v="0.1747705055500457"/>
    <n v="4.9806795658785248"/>
    <n v="5.3302205769786166"/>
    <x v="1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x v="117"/>
    <n v="0.17879339499083591"/>
    <n v="5.1062698907234498"/>
    <n v="5.4638566807051223"/>
    <x v="1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x v="112"/>
    <n v="0.24369891145762837"/>
    <n v="5.1459238028280856"/>
    <n v="5.6333216257433429"/>
    <x v="0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x v="109"/>
    <n v="0.30237169277577025"/>
    <n v="5.2750417357956598"/>
    <n v="5.8797851213471999"/>
    <x v="0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x v="108"/>
    <n v="0.17136720598541968"/>
    <n v="5.5260822225860089"/>
    <n v="5.8688166345568487"/>
    <x v="0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x v="102"/>
    <n v="9.4336703905951322E-2"/>
    <n v="5.91025529609405"/>
    <n v="6.098928703905953"/>
    <x v="1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x v="97"/>
    <n v="0.16121060589151862"/>
    <n v="6.714964086416173"/>
    <n v="7.0373852981992107"/>
    <x v="0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x v="82"/>
    <n v="0.10245514262114744"/>
    <n v="11.017328074770157"/>
    <n v="11.222238360012453"/>
    <x v="0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x v="80"/>
    <n v="0.13658903521412447"/>
    <n v="12.191560964785875"/>
    <n v="12.464739035214123"/>
    <x v="0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x v="65"/>
    <n v="0.34441681482777609"/>
    <n v="186.19767485183888"/>
    <n v="186.88650848149445"/>
    <x v="1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x v="343"/>
    <n v="8.7176480893904635"/>
    <n v="259.7411354106095"/>
    <n v="277.17643158939046"/>
    <x v="1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x v="344"/>
    <n v="17.093600139177525"/>
    <n v="256.98637023582251"/>
    <n v="291.17357051417753"/>
    <x v="1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x v="345"/>
    <n v="17.517860786335149"/>
    <n v="255.90989946366491"/>
    <n v="290.94562103633518"/>
    <x v="1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x v="346"/>
    <n v="18.026459784004974"/>
    <n v="252.51943721599505"/>
    <n v="288.57235678400502"/>
    <x v="1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x v="347"/>
    <n v="14.16045588707215"/>
    <n v="255.04961723792786"/>
    <n v="283.37052901207215"/>
    <x v="1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x v="348"/>
    <n v="13.302963907660997"/>
    <n v="256.09991046733899"/>
    <n v="282.70583828266103"/>
    <x v="1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x v="349"/>
    <n v="19.921648381528041"/>
    <n v="244.59327086847196"/>
    <n v="284.43656763152802"/>
    <x v="1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x v="350"/>
    <n v="18.846391112266438"/>
    <n v="247.53476476273354"/>
    <n v="285.22754698726641"/>
    <x v="1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x v="351"/>
    <n v="16.330745202579244"/>
    <n v="247.95178292242076"/>
    <n v="280.61327332757924"/>
    <x v="1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x v="352"/>
    <n v="11.031771747444967"/>
    <n v="252.70180775255506"/>
    <n v="274.76535124744498"/>
    <x v="1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x v="353"/>
    <n v="17.094217065993657"/>
    <n v="247.08837305900633"/>
    <n v="281.27680719099362"/>
    <x v="1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x v="354"/>
    <n v="12.443409479879973"/>
    <n v="251.91974477012002"/>
    <n v="276.80656372987994"/>
    <x v="1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x v="355"/>
    <n v="11.295187690582374"/>
    <n v="247.12821355941762"/>
    <n v="269.71858894058238"/>
    <x v="1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x v="356"/>
    <n v="16.07872631569094"/>
    <n v="245.37262855930905"/>
    <n v="277.53008119069091"/>
    <x v="1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x v="357"/>
    <n v="14.191886164753337"/>
    <n v="247.87197283524665"/>
    <n v="276.25574516475331"/>
    <x v="1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x v="358"/>
    <n v="14.647788799809428"/>
    <n v="241.34160032519054"/>
    <n v="270.63717792480941"/>
    <x v="1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x v="359"/>
    <n v="16.944610879091545"/>
    <n v="238.77195412090845"/>
    <n v="272.66117587909156"/>
    <x v="1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x v="360"/>
    <n v="16.339338845608744"/>
    <n v="238.90310277939128"/>
    <n v="271.58178047060875"/>
    <x v="1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x v="361"/>
    <n v="14.051036406016896"/>
    <n v="237.89799734398306"/>
    <n v="266.00007015601687"/>
    <x v="1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x v="362"/>
    <n v="12.556456448234158"/>
    <n v="239.11421180176586"/>
    <n v="264.22712469823421"/>
    <x v="1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x v="363"/>
    <n v="15.741925872625801"/>
    <n v="232.91159662737422"/>
    <n v="264.39544837262582"/>
    <x v="1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x v="364"/>
    <n v="11.254078473515124"/>
    <n v="237.30829515148488"/>
    <n v="259.81645209851513"/>
    <x v="1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x v="365"/>
    <n v="12.70141884908915"/>
    <n v="236.98523427591087"/>
    <n v="262.38807197408914"/>
    <x v="1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x v="366"/>
    <n v="14.865861044673585"/>
    <n v="230.73902970532643"/>
    <n v="260.47075179467362"/>
    <x v="1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x v="367"/>
    <n v="3.5104426628989303"/>
    <n v="235.96826567043442"/>
    <n v="242.98915099623227"/>
    <x v="1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x v="368"/>
    <n v="1.6627929361434277"/>
    <n v="238.35476339718991"/>
    <n v="241.68034926947678"/>
    <x v="1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x v="369"/>
    <n v="4.1933627898904247"/>
    <n v="233.82115521010957"/>
    <n v="242.2078807898904"/>
    <x v="1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x v="316"/>
    <n v="0.16344440743333594"/>
    <n v="5.5801149497095208"/>
    <n v="5.907003764576193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x v="314"/>
    <n v="0.19082864253592907"/>
    <n v="5.6008657860354987"/>
    <n v="5.9825230711073569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x v="313"/>
    <n v="0.20874145762160301"/>
    <n v="5.6403965423783982"/>
    <n v="6.0578794576216035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x v="312"/>
    <n v="0.21063305224450746"/>
    <n v="5.6589708048983489"/>
    <n v="6.0802369093873647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x v="311"/>
    <n v="0.19544216246122964"/>
    <n v="5.7420744803959129"/>
    <n v="6.1329588053183715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x v="310"/>
    <n v="0.18811283961132422"/>
    <n v="5.8100088746743905"/>
    <n v="6.1862345538970382"/>
    <x v="0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x v="309"/>
    <n v="0.15716905055299971"/>
    <n v="6.3671501637327141"/>
    <n v="6.6814882648387135"/>
    <x v="1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x v="308"/>
    <n v="0.25197068205075801"/>
    <n v="6.3841234608063839"/>
    <n v="6.8880648249079002"/>
    <x v="1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x v="307"/>
    <n v="0.18620188809798915"/>
    <n v="6.3976569690448679"/>
    <n v="6.7700607452408468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x v="306"/>
    <n v="0.20208756104132075"/>
    <n v="6.4420863675301083"/>
    <n v="6.8462614896127496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x v="305"/>
    <n v="0.20364942578316872"/>
    <n v="6.4866650027882597"/>
    <n v="6.893963854354598"/>
    <x v="0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x v="304"/>
    <n v="0.19605434583580789"/>
    <n v="6.5202605113070495"/>
    <n v="6.9123692029786659"/>
    <x v="1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x v="303"/>
    <n v="0.13862212291550111"/>
    <n v="6.5816516627987847"/>
    <n v="6.858895908629786"/>
    <x v="1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x v="302"/>
    <n v="0.17645380487941756"/>
    <n v="6.6461933379777243"/>
    <n v="6.9991009477365598"/>
    <x v="0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x v="301"/>
    <n v="0.17982512888519928"/>
    <n v="6.7247507282576571"/>
    <n v="7.0844009860280561"/>
    <x v="1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x v="299"/>
    <n v="0.16728855009344257"/>
    <n v="6.8504933784779851"/>
    <n v="7.1850704786648709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x v="298"/>
    <n v="0.18332028252097318"/>
    <n v="6.9667847174790278"/>
    <n v="7.3334252825209738"/>
    <x v="1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x v="297"/>
    <n v="0.15911471223293297"/>
    <n v="7.0256384306242099"/>
    <n v="7.3438678550900756"/>
    <x v="1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x v="296"/>
    <n v="0.14712598651953676"/>
    <n v="7.1151186563376063"/>
    <n v="7.4093706293766806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x v="295"/>
    <n v="0.12695726536702104"/>
    <n v="7.2039189489186928"/>
    <n v="7.4578334796527344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x v="293"/>
    <n v="0.12913017588183331"/>
    <n v="7.4048076812610244"/>
    <n v="7.6630680330246914"/>
    <x v="0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x v="292"/>
    <n v="0.16324507410041525"/>
    <n v="7.5590838544710142"/>
    <n v="7.8855740026718451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x v="291"/>
    <n v="7.4037486684158757E-2"/>
    <n v="7.7835001561729849"/>
    <n v="7.9315751295413017"/>
    <x v="1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x v="290"/>
    <n v="0.23445432615987544"/>
    <n v="7.8422752452686968"/>
    <n v="8.3111838975884478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x v="289"/>
    <n v="0.10233840975048999"/>
    <n v="8.0423445902495132"/>
    <n v="8.2470214097504915"/>
    <x v="1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x v="288"/>
    <n v="0.11232379472095613"/>
    <n v="8.1950225624219009"/>
    <n v="8.4196701518638122"/>
    <x v="1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x v="287"/>
    <n v="0.17451456046444497"/>
    <n v="8.3619617252498397"/>
    <n v="8.7109908461787295"/>
    <x v="0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x v="286"/>
    <n v="8.7618437791396081E-2"/>
    <n v="8.6160903479228903"/>
    <n v="8.7913272235056841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x v="285"/>
    <n v="0.11974058644020745"/>
    <n v="8.8787051278455085"/>
    <n v="9.1181863007259221"/>
    <x v="1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x v="284"/>
    <n v="8.8830172859370851E-2"/>
    <n v="9.1349625963714001"/>
    <n v="9.3126229420901421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x v="283"/>
    <n v="0.12371869642119264"/>
    <n v="9.2578844189634228"/>
    <n v="9.5053218118058087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x v="282"/>
    <n v="0.18890941285992058"/>
    <n v="9.4602291640631595"/>
    <n v="9.8380479897830018"/>
    <x v="0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x v="273"/>
    <n v="0.1596983413500761"/>
    <n v="12.936691543265308"/>
    <n v="13.25608822596546"/>
    <x v="0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x v="263"/>
    <n v="1.9178630574054875E-2"/>
    <n v="23.568250984810561"/>
    <n v="23.606608245958668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x v="253"/>
    <n v="0.32949614951006057"/>
    <n v="257.05703673510527"/>
    <n v="257.71602903412543"/>
    <x v="1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x v="313"/>
    <n v="0.20874145762160301"/>
    <n v="5.6403965423783982"/>
    <n v="6.0578794576216035"/>
    <x v="1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x v="311"/>
    <n v="0.19544216246122964"/>
    <n v="5.7420744803959129"/>
    <n v="6.1329588053183715"/>
    <x v="0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x v="309"/>
    <n v="0.15716905055299971"/>
    <n v="6.3671501637327141"/>
    <n v="6.6814882648387135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x v="308"/>
    <n v="0.25197068205075801"/>
    <n v="6.3841234608063839"/>
    <n v="6.8880648249079002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x v="307"/>
    <n v="0.18620188809798915"/>
    <n v="6.3976569690448679"/>
    <n v="6.7700607452408468"/>
    <x v="1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x v="306"/>
    <n v="0.20208756104132075"/>
    <n v="6.4420863675301083"/>
    <n v="6.8462614896127496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x v="305"/>
    <n v="0.20364942578316872"/>
    <n v="6.4866650027882597"/>
    <n v="6.893963854354598"/>
    <x v="1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x v="304"/>
    <n v="0.19605434583580789"/>
    <n v="6.5202605113070495"/>
    <n v="6.9123692029786659"/>
    <x v="1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x v="303"/>
    <n v="0.13862212291550111"/>
    <n v="6.5816516627987847"/>
    <n v="6.858895908629786"/>
    <x v="1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x v="302"/>
    <n v="0.17645380487941756"/>
    <n v="6.6461933379777243"/>
    <n v="6.9991009477365598"/>
    <x v="1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x v="301"/>
    <n v="0.17982512888519928"/>
    <n v="6.7247507282576571"/>
    <n v="7.0844009860280561"/>
    <x v="1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x v="299"/>
    <n v="0.16728855009344257"/>
    <n v="6.8504933784779851"/>
    <n v="7.1850704786648709"/>
    <x v="1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x v="298"/>
    <n v="0.18332028252097318"/>
    <n v="6.9667847174790278"/>
    <n v="7.3334252825209738"/>
    <x v="1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x v="297"/>
    <n v="0.15911471223293297"/>
    <n v="7.0256384306242099"/>
    <n v="7.3438678550900756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x v="296"/>
    <n v="0.14712598651953676"/>
    <n v="7.1151186563376063"/>
    <n v="7.4093706293766806"/>
    <x v="1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x v="295"/>
    <n v="0.12695726536702104"/>
    <n v="7.2039189489186928"/>
    <n v="7.4578334796527344"/>
    <x v="1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x v="292"/>
    <n v="0.16324507410041525"/>
    <n v="7.5590838544710142"/>
    <n v="7.8855740026718451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x v="291"/>
    <n v="7.4037486684158757E-2"/>
    <n v="7.7835001561729849"/>
    <n v="7.9315751295413017"/>
    <x v="0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x v="289"/>
    <n v="0.10233840975048999"/>
    <n v="8.0423445902495132"/>
    <n v="8.2470214097504915"/>
    <x v="1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x v="288"/>
    <n v="0.11232379472095613"/>
    <n v="8.1950225624219009"/>
    <n v="8.4196701518638122"/>
    <x v="1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x v="286"/>
    <n v="8.7618437791396081E-2"/>
    <n v="8.6160903479228903"/>
    <n v="8.7913272235056841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x v="285"/>
    <n v="0.11974058644020745"/>
    <n v="8.8787051278455085"/>
    <n v="9.1181863007259221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x v="263"/>
    <n v="1.9178630574054875E-2"/>
    <n v="23.568250984810561"/>
    <n v="23.606608245958668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x v="253"/>
    <n v="0.32949614951006057"/>
    <n v="257.05703673510527"/>
    <n v="257.71602903412543"/>
    <x v="1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x v="313"/>
    <n v="0.20874145762160301"/>
    <n v="5.6403965423783982"/>
    <n v="6.0578794576216035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x v="311"/>
    <n v="0.19544216246122964"/>
    <n v="5.7420744803959129"/>
    <n v="6.1329588053183715"/>
    <x v="1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x v="309"/>
    <n v="0.15716905055299971"/>
    <n v="6.3671501637327141"/>
    <n v="6.6814882648387135"/>
    <x v="1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x v="308"/>
    <n v="0.25197068205075801"/>
    <n v="6.3841234608063839"/>
    <n v="6.8880648249079002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x v="307"/>
    <n v="0.18620188809798915"/>
    <n v="6.3976569690448679"/>
    <n v="6.7700607452408468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x v="306"/>
    <n v="0.20208756104132075"/>
    <n v="6.4420863675301083"/>
    <n v="6.8462614896127496"/>
    <x v="1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x v="305"/>
    <n v="0.20364942578316872"/>
    <n v="6.4866650027882597"/>
    <n v="6.893963854354598"/>
    <x v="1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x v="304"/>
    <n v="0.19605434583580789"/>
    <n v="6.5202605113070495"/>
    <n v="6.9123692029786659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x v="303"/>
    <n v="0.13862212291550111"/>
    <n v="6.5816516627987847"/>
    <n v="6.858895908629786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x v="302"/>
    <n v="0.17645380487941756"/>
    <n v="6.6461933379777243"/>
    <n v="6.9991009477365598"/>
    <x v="1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x v="301"/>
    <n v="0.17982512888519928"/>
    <n v="6.7247507282576571"/>
    <n v="7.0844009860280561"/>
    <x v="1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x v="299"/>
    <n v="0.16728855009344257"/>
    <n v="6.8504933784779851"/>
    <n v="7.1850704786648709"/>
    <x v="1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x v="298"/>
    <n v="0.18332028252097318"/>
    <n v="6.9667847174790278"/>
    <n v="7.3334252825209738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x v="297"/>
    <n v="0.15911471223293297"/>
    <n v="7.0256384306242099"/>
    <n v="7.3438678550900756"/>
    <x v="1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x v="296"/>
    <n v="0.14712598651953676"/>
    <n v="7.1151186563376063"/>
    <n v="7.4093706293766806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x v="295"/>
    <n v="0.12695726536702104"/>
    <n v="7.2039189489186928"/>
    <n v="7.4578334796527344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x v="292"/>
    <n v="0.16324507410041525"/>
    <n v="7.5590838544710142"/>
    <n v="7.8855740026718451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x v="291"/>
    <n v="7.4037486684158757E-2"/>
    <n v="7.7835001561729849"/>
    <n v="7.9315751295413017"/>
    <x v="1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x v="289"/>
    <n v="0.10233840975048999"/>
    <n v="8.0423445902495132"/>
    <n v="8.2470214097504915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x v="288"/>
    <n v="0.11232379472095613"/>
    <n v="8.1950225624219009"/>
    <n v="8.4196701518638122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x v="286"/>
    <n v="8.7618437791396081E-2"/>
    <n v="8.6160903479228903"/>
    <n v="8.7913272235056841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x v="285"/>
    <n v="0.11974058644020745"/>
    <n v="8.8787051278455085"/>
    <n v="9.1181863007259221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x v="265"/>
    <n v="3.9616744214437956E-2"/>
    <n v="20.084827448093254"/>
    <n v="20.16406093652213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x v="263"/>
    <n v="1.9178630574054875E-2"/>
    <n v="23.568250984810561"/>
    <n v="23.606608245958668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x v="262"/>
    <n v="2.630083267130234E-2"/>
    <n v="25.847220859636394"/>
    <n v="25.899822524979001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x v="261"/>
    <n v="4.1658933501006773E-2"/>
    <n v="28.653317412652839"/>
    <n v="28.736635279654855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x v="259"/>
    <n v="8.6728327663819868E-2"/>
    <n v="36.703957095413095"/>
    <n v="36.877413750740736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x v="253"/>
    <n v="0.32949614951006057"/>
    <n v="257.05703673510527"/>
    <n v="257.71602903412543"/>
    <x v="1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x v="313"/>
    <n v="0.20874145762160301"/>
    <n v="5.6403965423783982"/>
    <n v="6.0578794576216035"/>
    <x v="1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x v="311"/>
    <n v="0.19544216246122964"/>
    <n v="5.7420744803959129"/>
    <n v="6.1329588053183715"/>
    <x v="1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x v="310"/>
    <n v="0.18811283961132422"/>
    <n v="5.8100088746743905"/>
    <n v="6.1862345538970382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x v="309"/>
    <n v="0.15716905055299971"/>
    <n v="6.3671501637327141"/>
    <n v="6.6814882648387135"/>
    <x v="1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x v="308"/>
    <n v="0.25197068205075801"/>
    <n v="6.3841234608063839"/>
    <n v="6.8880648249079002"/>
    <x v="1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x v="307"/>
    <n v="0.18620188809798915"/>
    <n v="6.3976569690448679"/>
    <n v="6.7700607452408468"/>
    <x v="1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x v="306"/>
    <n v="0.20208756104132075"/>
    <n v="6.4420863675301083"/>
    <n v="6.8462614896127496"/>
    <x v="1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x v="305"/>
    <n v="0.20364942578316872"/>
    <n v="6.4866650027882597"/>
    <n v="6.893963854354598"/>
    <x v="1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x v="304"/>
    <n v="0.19605434583580789"/>
    <n v="6.5202605113070495"/>
    <n v="6.9123692029786659"/>
    <x v="1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x v="303"/>
    <n v="0.13862212291550111"/>
    <n v="6.5816516627987847"/>
    <n v="6.858895908629786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x v="302"/>
    <n v="0.17645380487941756"/>
    <n v="6.6461933379777243"/>
    <n v="6.9991009477365598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x v="301"/>
    <n v="0.17982512888519928"/>
    <n v="6.7247507282576571"/>
    <n v="7.0844009860280561"/>
    <x v="1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x v="300"/>
    <n v="0.14087413852760564"/>
    <n v="6.8403980757581087"/>
    <n v="7.1221463528133198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x v="299"/>
    <n v="0.16728855009344257"/>
    <n v="6.8504933784779851"/>
    <n v="7.1850704786648709"/>
    <x v="1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x v="298"/>
    <n v="0.18332028252097318"/>
    <n v="6.9667847174790278"/>
    <n v="7.3334252825209738"/>
    <x v="1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x v="297"/>
    <n v="0.15911471223293297"/>
    <n v="7.0256384306242099"/>
    <n v="7.3438678550900756"/>
    <x v="1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x v="296"/>
    <n v="0.14712598651953676"/>
    <n v="7.1151186563376063"/>
    <n v="7.4093706293766806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x v="295"/>
    <n v="0.12695726536702104"/>
    <n v="7.2039189489186928"/>
    <n v="7.4578334796527344"/>
    <x v="1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x v="292"/>
    <n v="0.16324507410041525"/>
    <n v="7.5590838544710142"/>
    <n v="7.8855740026718451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x v="291"/>
    <n v="7.4037486684158757E-2"/>
    <n v="7.7835001561729849"/>
    <n v="7.9315751295413017"/>
    <x v="1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x v="289"/>
    <n v="0.10233840975048999"/>
    <n v="8.0423445902495132"/>
    <n v="8.2470214097504915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x v="288"/>
    <n v="0.11232379472095613"/>
    <n v="8.1950225624219009"/>
    <n v="8.4196701518638122"/>
    <x v="1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x v="286"/>
    <n v="8.7618437791396081E-2"/>
    <n v="8.6160903479228903"/>
    <n v="8.7913272235056841"/>
    <x v="1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x v="285"/>
    <n v="0.11974058644020745"/>
    <n v="8.8787051278455085"/>
    <n v="9.1181863007259221"/>
    <x v="1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x v="278"/>
    <n v="0.11624165237863653"/>
    <n v="10.747164001467517"/>
    <n v="10.979647306224791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x v="274"/>
    <n v="0.19322536242634572"/>
    <n v="12.403482637573655"/>
    <n v="12.789933362426344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x v="273"/>
    <n v="0.1596983413500761"/>
    <n v="12.936691543265308"/>
    <n v="13.25608822596546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x v="263"/>
    <n v="1.9178630574054875E-2"/>
    <n v="23.568250984810561"/>
    <n v="23.606608245958668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x v="258"/>
    <n v="7.699122272283114E-2"/>
    <n v="42.723466508046393"/>
    <n v="42.877448953492056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x v="253"/>
    <n v="0.32949614951006057"/>
    <n v="257.05703673510527"/>
    <n v="257.71602903412543"/>
    <x v="1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x v="313"/>
    <n v="0.20874145762160301"/>
    <n v="5.6403965423783982"/>
    <n v="6.0578794576216035"/>
    <x v="1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x v="311"/>
    <n v="0.19544216246122964"/>
    <n v="5.7420744803959129"/>
    <n v="6.1329588053183715"/>
    <x v="1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x v="309"/>
    <n v="0.15716905055299971"/>
    <n v="6.3671501637327141"/>
    <n v="6.6814882648387135"/>
    <x v="1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x v="308"/>
    <n v="0.25197068205075801"/>
    <n v="6.3841234608063839"/>
    <n v="6.8880648249079002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x v="307"/>
    <n v="0.18620188809798915"/>
    <n v="6.3976569690448679"/>
    <n v="6.7700607452408468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x v="306"/>
    <n v="0.20208756104132075"/>
    <n v="6.4420863675301083"/>
    <n v="6.8462614896127496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x v="305"/>
    <n v="0.20364942578316872"/>
    <n v="6.4866650027882597"/>
    <n v="6.893963854354598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x v="304"/>
    <n v="0.19605434583580789"/>
    <n v="6.5202605113070495"/>
    <n v="6.9123692029786659"/>
    <x v="1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x v="303"/>
    <n v="0.13862212291550111"/>
    <n v="6.5816516627987847"/>
    <n v="6.858895908629786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x v="302"/>
    <n v="0.17645380487941756"/>
    <n v="6.6461933379777243"/>
    <n v="6.9991009477365598"/>
    <x v="1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x v="301"/>
    <n v="0.17982512888519928"/>
    <n v="6.7247507282576571"/>
    <n v="7.0844009860280561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x v="299"/>
    <n v="0.16728855009344257"/>
    <n v="6.8504933784779851"/>
    <n v="7.1850704786648709"/>
    <x v="1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x v="298"/>
    <n v="0.18332028252097318"/>
    <n v="6.9667847174790278"/>
    <n v="7.3334252825209738"/>
    <x v="1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x v="297"/>
    <n v="0.15911471223293297"/>
    <n v="7.0256384306242099"/>
    <n v="7.3438678550900756"/>
    <x v="1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x v="296"/>
    <n v="0.14712598651953676"/>
    <n v="7.1151186563376063"/>
    <n v="7.4093706293766806"/>
    <x v="1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x v="295"/>
    <n v="0.12695726536702104"/>
    <n v="7.2039189489186928"/>
    <n v="7.4578334796527344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x v="292"/>
    <n v="0.16324507410041525"/>
    <n v="7.5590838544710142"/>
    <n v="7.8855740026718451"/>
    <x v="1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x v="291"/>
    <n v="7.4037486684158757E-2"/>
    <n v="7.7835001561729849"/>
    <n v="7.9315751295413017"/>
    <x v="1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x v="289"/>
    <n v="0.10233840975048999"/>
    <n v="8.0423445902495132"/>
    <n v="8.2470214097504915"/>
    <x v="1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x v="288"/>
    <n v="0.11232379472095613"/>
    <n v="8.1950225624219009"/>
    <n v="8.4196701518638122"/>
    <x v="1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x v="286"/>
    <n v="8.7618437791396081E-2"/>
    <n v="8.6160903479228903"/>
    <n v="8.7913272235056841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x v="285"/>
    <n v="0.11974058644020745"/>
    <n v="8.8787051278455085"/>
    <n v="9.1181863007259221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x v="278"/>
    <n v="0.11624165237863653"/>
    <n v="10.747164001467517"/>
    <n v="10.979647306224791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x v="274"/>
    <n v="0.19322536242634572"/>
    <n v="12.403482637573655"/>
    <n v="12.789933362426344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x v="267"/>
    <n v="3.2560923865672123E-2"/>
    <n v="17.57080626844202"/>
    <n v="17.635928116173368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x v="256"/>
    <n v="8.9465568901239689E-2"/>
    <n v="63.779990123406478"/>
    <n v="63.958921261208957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x v="253"/>
    <n v="0.32949614951006057"/>
    <n v="257.05703673510527"/>
    <n v="257.71602903412543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x v="126"/>
    <n v="8.4020895386441447E-2"/>
    <n v="4.3667305331849864"/>
    <n v="4.5347723239578688"/>
    <x v="1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x v="118"/>
    <n v="0.1747705055500457"/>
    <n v="4.9806795658785248"/>
    <n v="5.3302205769786166"/>
    <x v="0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x v="117"/>
    <n v="0.17879339499083591"/>
    <n v="5.1062698907234498"/>
    <n v="5.4638566807051223"/>
    <x v="0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x v="112"/>
    <n v="0.24369891145762837"/>
    <n v="5.1459238028280856"/>
    <n v="5.6333216257433429"/>
    <x v="1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x v="106"/>
    <n v="0.2049279686659323"/>
    <n v="5.5792578884769259"/>
    <n v="5.9891138258087899"/>
    <x v="0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x v="102"/>
    <n v="9.4336703905951322E-2"/>
    <n v="5.91025529609405"/>
    <n v="6.098928703905953"/>
    <x v="1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x v="95"/>
    <n v="0.15711102310565489"/>
    <n v="6.9501686132579827"/>
    <n v="7.2643906594692922"/>
    <x v="0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x v="91"/>
    <n v="0.15369230499890646"/>
    <n v="7.7365828768192753"/>
    <n v="8.0439674868170883"/>
    <x v="0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x v="65"/>
    <n v="0.34441681482777609"/>
    <n v="186.19767485183888"/>
    <n v="186.88650848149445"/>
    <x v="1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x v="64"/>
    <e v="#N/A"/>
    <e v="#N/A"/>
    <e v="#N/A"/>
    <x v="2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x v="64"/>
    <e v="#N/A"/>
    <e v="#N/A"/>
    <e v="#N/A"/>
    <x v="2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x v="64"/>
    <e v="#N/A"/>
    <e v="#N/A"/>
    <e v="#N/A"/>
    <x v="2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x v="64"/>
    <e v="#N/A"/>
    <e v="#N/A"/>
    <e v="#N/A"/>
    <x v="2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x v="64"/>
    <e v="#N/A"/>
    <e v="#N/A"/>
    <e v="#N/A"/>
    <x v="2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x v="64"/>
    <e v="#N/A"/>
    <e v="#N/A"/>
    <e v="#N/A"/>
    <x v="2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x v="64"/>
    <e v="#N/A"/>
    <e v="#N/A"/>
    <e v="#N/A"/>
    <x v="2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x v="64"/>
    <e v="#N/A"/>
    <e v="#N/A"/>
    <e v="#N/A"/>
    <x v="2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x v="64"/>
    <e v="#N/A"/>
    <e v="#N/A"/>
    <e v="#N/A"/>
    <x v="2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x v="64"/>
    <e v="#N/A"/>
    <e v="#N/A"/>
    <e v="#N/A"/>
    <x v="2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x v="64"/>
    <e v="#N/A"/>
    <e v="#N/A"/>
    <e v="#N/A"/>
    <x v="2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x v="64"/>
    <e v="#N/A"/>
    <e v="#N/A"/>
    <e v="#N/A"/>
    <x v="2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x v="64"/>
    <e v="#N/A"/>
    <e v="#N/A"/>
    <e v="#N/A"/>
    <x v="2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x v="64"/>
    <e v="#N/A"/>
    <e v="#N/A"/>
    <e v="#N/A"/>
    <x v="2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x v="64"/>
    <e v="#N/A"/>
    <e v="#N/A"/>
    <e v="#N/A"/>
    <x v="2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x v="64"/>
    <e v="#N/A"/>
    <e v="#N/A"/>
    <e v="#N/A"/>
    <x v="2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x v="64"/>
    <e v="#N/A"/>
    <e v="#N/A"/>
    <e v="#N/A"/>
    <x v="2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x v="64"/>
    <e v="#N/A"/>
    <e v="#N/A"/>
    <e v="#N/A"/>
    <x v="2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x v="64"/>
    <e v="#N/A"/>
    <e v="#N/A"/>
    <e v="#N/A"/>
    <x v="2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x v="64"/>
    <e v="#N/A"/>
    <e v="#N/A"/>
    <e v="#N/A"/>
    <x v="2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x v="64"/>
    <e v="#N/A"/>
    <e v="#N/A"/>
    <e v="#N/A"/>
    <x v="2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x v="64"/>
    <e v="#N/A"/>
    <e v="#N/A"/>
    <e v="#N/A"/>
    <x v="2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x v="64"/>
    <e v="#N/A"/>
    <e v="#N/A"/>
    <e v="#N/A"/>
    <x v="2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x v="64"/>
    <e v="#N/A"/>
    <e v="#N/A"/>
    <e v="#N/A"/>
    <x v="2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x v="64"/>
    <e v="#N/A"/>
    <e v="#N/A"/>
    <e v="#N/A"/>
    <x v="2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x v="64"/>
    <e v="#N/A"/>
    <e v="#N/A"/>
    <e v="#N/A"/>
    <x v="2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x v="64"/>
    <e v="#N/A"/>
    <e v="#N/A"/>
    <e v="#N/A"/>
    <x v="2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x v="64"/>
    <e v="#N/A"/>
    <e v="#N/A"/>
    <e v="#N/A"/>
    <x v="2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x v="64"/>
    <e v="#N/A"/>
    <e v="#N/A"/>
    <e v="#N/A"/>
    <x v="2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x v="64"/>
    <e v="#N/A"/>
    <e v="#N/A"/>
    <e v="#N/A"/>
    <x v="2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x v="64"/>
    <e v="#N/A"/>
    <e v="#N/A"/>
    <e v="#N/A"/>
    <x v="2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x v="64"/>
    <e v="#N/A"/>
    <e v="#N/A"/>
    <e v="#N/A"/>
    <x v="2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x v="64"/>
    <e v="#N/A"/>
    <e v="#N/A"/>
    <e v="#N/A"/>
    <x v="2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x v="64"/>
    <e v="#N/A"/>
    <e v="#N/A"/>
    <e v="#N/A"/>
    <x v="2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x v="64"/>
    <e v="#N/A"/>
    <e v="#N/A"/>
    <e v="#N/A"/>
    <x v="2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x v="64"/>
    <e v="#N/A"/>
    <e v="#N/A"/>
    <e v="#N/A"/>
    <x v="2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x v="64"/>
    <e v="#N/A"/>
    <e v="#N/A"/>
    <e v="#N/A"/>
    <x v="2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x v="64"/>
    <e v="#N/A"/>
    <e v="#N/A"/>
    <e v="#N/A"/>
    <x v="2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x v="64"/>
    <e v="#N/A"/>
    <e v="#N/A"/>
    <e v="#N/A"/>
    <x v="2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x v="64"/>
    <e v="#N/A"/>
    <e v="#N/A"/>
    <e v="#N/A"/>
    <x v="2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x v="64"/>
    <e v="#N/A"/>
    <e v="#N/A"/>
    <e v="#N/A"/>
    <x v="2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x v="64"/>
    <e v="#N/A"/>
    <e v="#N/A"/>
    <e v="#N/A"/>
    <x v="2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x v="64"/>
    <e v="#N/A"/>
    <e v="#N/A"/>
    <e v="#N/A"/>
    <x v="2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x v="64"/>
    <e v="#N/A"/>
    <e v="#N/A"/>
    <e v="#N/A"/>
    <x v="2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x v="64"/>
    <e v="#N/A"/>
    <e v="#N/A"/>
    <e v="#N/A"/>
    <x v="2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x v="64"/>
    <e v="#N/A"/>
    <e v="#N/A"/>
    <e v="#N/A"/>
    <x v="2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x v="64"/>
    <e v="#N/A"/>
    <e v="#N/A"/>
    <e v="#N/A"/>
    <x v="2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x v="64"/>
    <e v="#N/A"/>
    <e v="#N/A"/>
    <e v="#N/A"/>
    <x v="2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x v="64"/>
    <e v="#N/A"/>
    <e v="#N/A"/>
    <e v="#N/A"/>
    <x v="2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x v="64"/>
    <e v="#N/A"/>
    <e v="#N/A"/>
    <e v="#N/A"/>
    <x v="2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x v="64"/>
    <e v="#N/A"/>
    <e v="#N/A"/>
    <e v="#N/A"/>
    <x v="2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x v="64"/>
    <e v="#N/A"/>
    <e v="#N/A"/>
    <e v="#N/A"/>
    <x v="2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x v="64"/>
    <e v="#N/A"/>
    <e v="#N/A"/>
    <e v="#N/A"/>
    <x v="2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x v="64"/>
    <e v="#N/A"/>
    <e v="#N/A"/>
    <e v="#N/A"/>
    <x v="2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x v="64"/>
    <e v="#N/A"/>
    <e v="#N/A"/>
    <e v="#N/A"/>
    <x v="2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x v="64"/>
    <e v="#N/A"/>
    <e v="#N/A"/>
    <e v="#N/A"/>
    <x v="2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x v="64"/>
    <e v="#N/A"/>
    <e v="#N/A"/>
    <e v="#N/A"/>
    <x v="2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x v="64"/>
    <e v="#N/A"/>
    <e v="#N/A"/>
    <e v="#N/A"/>
    <x v="2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x v="64"/>
    <e v="#N/A"/>
    <e v="#N/A"/>
    <e v="#N/A"/>
    <x v="2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x v="64"/>
    <e v="#N/A"/>
    <e v="#N/A"/>
    <e v="#N/A"/>
    <x v="2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x v="64"/>
    <e v="#N/A"/>
    <e v="#N/A"/>
    <e v="#N/A"/>
    <x v="2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x v="64"/>
    <e v="#N/A"/>
    <e v="#N/A"/>
    <e v="#N/A"/>
    <x v="2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x v="64"/>
    <e v="#N/A"/>
    <e v="#N/A"/>
    <e v="#N/A"/>
    <x v="2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x v="64"/>
    <e v="#N/A"/>
    <e v="#N/A"/>
    <e v="#N/A"/>
    <x v="2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x v="192"/>
    <n v="5.2711109367832911"/>
    <n v="16.257689863216712"/>
    <n v="26.799911736783294"/>
    <x v="0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x v="191"/>
    <n v="4.7183149522532579"/>
    <n v="16.718928447746741"/>
    <n v="26.155558352253259"/>
    <x v="0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x v="190"/>
    <n v="3.948503589200663"/>
    <n v="18.300952810799341"/>
    <n v="26.197959989200665"/>
    <x v="0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x v="189"/>
    <n v="0.59580992121762033"/>
    <n v="24.045481278782383"/>
    <n v="25.23710112121762"/>
    <x v="1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x v="188"/>
    <n v="2.3114169234687432"/>
    <n v="23.361643676531259"/>
    <n v="27.984477523468748"/>
    <x v="1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x v="187"/>
    <n v="1.1775018565355355"/>
    <n v="23.862947943464466"/>
    <n v="26.217951656535536"/>
    <x v="1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x v="186"/>
    <n v="1.4523001263969699"/>
    <n v="23.132982673603028"/>
    <n v="26.037582926396968"/>
    <x v="0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x v="185"/>
    <n v="1.1764138013209078"/>
    <n v="24.257920798679091"/>
    <n v="26.610748401320908"/>
    <x v="0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x v="184"/>
    <n v="0.96860350027643571"/>
    <n v="24.652337299723563"/>
    <n v="26.589544300276437"/>
    <x v="0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x v="183"/>
    <n v="1.1221588538909908"/>
    <n v="23.80502914610901"/>
    <n v="26.049346853890992"/>
    <x v="1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x v="182"/>
    <n v="0.68868325948053322"/>
    <n v="24.589513140519465"/>
    <n v="25.966879659480533"/>
    <x v="1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x v="181"/>
    <n v="1.8876607606884563"/>
    <n v="23.947914239311544"/>
    <n v="27.723235760688453"/>
    <x v="1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x v="180"/>
    <n v="0.99753204596402612"/>
    <n v="24.056532554035972"/>
    <n v="26.051596645964022"/>
    <x v="1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x v="179"/>
    <n v="1.1989102796741273"/>
    <n v="24.665765920325871"/>
    <n v="27.063586479674125"/>
    <x v="1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x v="178"/>
    <n v="0.60091112839304606"/>
    <n v="24.525678271606953"/>
    <n v="25.727500528393048"/>
    <x v="1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x v="177"/>
    <n v="1.206808390680812"/>
    <n v="23.802777009319186"/>
    <n v="26.216393790680812"/>
    <x v="1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x v="176"/>
    <n v="0.6288330400927753"/>
    <n v="24.935538559907222"/>
    <n v="26.193204640092773"/>
    <x v="1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x v="175"/>
    <n v="0.85566707482399851"/>
    <n v="24.519278525175999"/>
    <n v="26.230612674823995"/>
    <x v="1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x v="174"/>
    <n v="0.77595204057016065"/>
    <n v="24.263871159429836"/>
    <n v="25.815775240570158"/>
    <x v="1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x v="173"/>
    <n v="0.8686881659403749"/>
    <n v="23.999833834059622"/>
    <n v="25.737210165940375"/>
    <x v="1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x v="172"/>
    <n v="1.2220135485738592"/>
    <n v="23.49425045142614"/>
    <n v="25.938277548573858"/>
    <x v="1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x v="171"/>
    <n v="1.053738343025038"/>
    <n v="24.031476256974962"/>
    <n v="26.138952943025039"/>
    <x v="0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x v="170"/>
    <n v="1.0868006449807599"/>
    <n v="24.093087755019244"/>
    <n v="26.266689044980762"/>
    <x v="1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x v="169"/>
    <n v="0.90928599515267117"/>
    <n v="24.474134604847329"/>
    <n v="26.292706595152673"/>
    <x v="1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x v="168"/>
    <n v="0.84186177175618948"/>
    <n v="24.262691028243811"/>
    <n v="25.94641457175619"/>
    <x v="1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x v="167"/>
    <n v="0.69708145925258591"/>
    <n v="24.743573540747413"/>
    <n v="26.137736459252586"/>
    <x v="1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x v="166"/>
    <n v="0.72580543563997824"/>
    <n v="24.469806164360023"/>
    <n v="25.921417035639976"/>
    <x v="1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x v="165"/>
    <n v="1.3051131508597964"/>
    <n v="24.697319649140201"/>
    <n v="27.307545950859794"/>
    <x v="1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x v="164"/>
    <n v="0.82347594422286019"/>
    <n v="25.117227655777139"/>
    <n v="26.764179544222859"/>
    <x v="1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x v="163"/>
    <n v="0.19712142693968329"/>
    <n v="26.176458173060315"/>
    <n v="26.570701026939684"/>
    <x v="1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x v="162"/>
    <n v="0.69245140636008007"/>
    <n v="26.009212593639919"/>
    <n v="27.394115406360083"/>
    <x v="1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x v="161"/>
    <n v="0.81464063138213183"/>
    <n v="25.480954368617869"/>
    <n v="27.110235631382135"/>
    <x v="1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x v="156"/>
    <n v="0.86731017016821066"/>
    <n v="24.392702972688934"/>
    <n v="26.127323313025354"/>
    <x v="0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x v="150"/>
    <n v="0.87583957376065891"/>
    <n v="25.917472626239341"/>
    <n v="27.669151773760657"/>
    <x v="0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x v="147"/>
    <n v="0.90368940206585346"/>
    <n v="27.491622731267476"/>
    <n v="29.299001535399185"/>
    <x v="0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x v="144"/>
    <n v="0.98892203942378865"/>
    <n v="29.665095093909546"/>
    <n v="31.642939172757121"/>
    <x v="0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x v="143"/>
    <n v="0.94194740770900842"/>
    <n v="27.015989058957665"/>
    <n v="28.899883874375682"/>
    <x v="0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x v="138"/>
    <n v="0.72774818109002992"/>
    <n v="29.68471661890997"/>
    <n v="31.140212981090027"/>
    <x v="0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x v="135"/>
    <n v="0.65179271488225254"/>
    <n v="38.06939661845108"/>
    <n v="39.37298204821559"/>
    <x v="0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x v="131"/>
    <n v="1.0185848912446103"/>
    <n v="73.207475108755375"/>
    <n v="75.244644891244604"/>
    <x v="0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x v="129"/>
    <n v="0.46254488362789614"/>
    <n v="191.51385318303878"/>
    <n v="192.43894295029455"/>
    <x v="1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x v="64"/>
    <e v="#N/A"/>
    <e v="#N/A"/>
    <e v="#N/A"/>
    <x v="2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x v="64"/>
    <e v="#N/A"/>
    <e v="#N/A"/>
    <e v="#N/A"/>
    <x v="2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x v="64"/>
    <e v="#N/A"/>
    <e v="#N/A"/>
    <e v="#N/A"/>
    <x v="2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x v="64"/>
    <e v="#N/A"/>
    <e v="#N/A"/>
    <e v="#N/A"/>
    <x v="2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x v="64"/>
    <e v="#N/A"/>
    <e v="#N/A"/>
    <e v="#N/A"/>
    <x v="2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x v="64"/>
    <e v="#N/A"/>
    <e v="#N/A"/>
    <e v="#N/A"/>
    <x v="2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x v="64"/>
    <e v="#N/A"/>
    <e v="#N/A"/>
    <e v="#N/A"/>
    <x v="2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x v="64"/>
    <e v="#N/A"/>
    <e v="#N/A"/>
    <e v="#N/A"/>
    <x v="2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x v="64"/>
    <e v="#N/A"/>
    <e v="#N/A"/>
    <e v="#N/A"/>
    <x v="2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x v="64"/>
    <e v="#N/A"/>
    <e v="#N/A"/>
    <e v="#N/A"/>
    <x v="2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x v="64"/>
    <e v="#N/A"/>
    <e v="#N/A"/>
    <e v="#N/A"/>
    <x v="2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x v="64"/>
    <e v="#N/A"/>
    <e v="#N/A"/>
    <e v="#N/A"/>
    <x v="2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x v="64"/>
    <e v="#N/A"/>
    <e v="#N/A"/>
    <e v="#N/A"/>
    <x v="2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x v="64"/>
    <e v="#N/A"/>
    <e v="#N/A"/>
    <e v="#N/A"/>
    <x v="2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x v="64"/>
    <e v="#N/A"/>
    <e v="#N/A"/>
    <e v="#N/A"/>
    <x v="2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x v="64"/>
    <e v="#N/A"/>
    <e v="#N/A"/>
    <e v="#N/A"/>
    <x v="2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x v="64"/>
    <e v="#N/A"/>
    <e v="#N/A"/>
    <e v="#N/A"/>
    <x v="2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x v="64"/>
    <e v="#N/A"/>
    <e v="#N/A"/>
    <e v="#N/A"/>
    <x v="2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x v="64"/>
    <e v="#N/A"/>
    <e v="#N/A"/>
    <e v="#N/A"/>
    <x v="2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x v="64"/>
    <e v="#N/A"/>
    <e v="#N/A"/>
    <e v="#N/A"/>
    <x v="2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x v="64"/>
    <e v="#N/A"/>
    <e v="#N/A"/>
    <e v="#N/A"/>
    <x v="2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x v="64"/>
    <e v="#N/A"/>
    <e v="#N/A"/>
    <e v="#N/A"/>
    <x v="2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x v="64"/>
    <e v="#N/A"/>
    <e v="#N/A"/>
    <e v="#N/A"/>
    <x v="2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x v="64"/>
    <e v="#N/A"/>
    <e v="#N/A"/>
    <e v="#N/A"/>
    <x v="2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x v="64"/>
    <e v="#N/A"/>
    <e v="#N/A"/>
    <e v="#N/A"/>
    <x v="2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x v="64"/>
    <e v="#N/A"/>
    <e v="#N/A"/>
    <e v="#N/A"/>
    <x v="2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x v="64"/>
    <e v="#N/A"/>
    <e v="#N/A"/>
    <e v="#N/A"/>
    <x v="2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x v="64"/>
    <e v="#N/A"/>
    <e v="#N/A"/>
    <e v="#N/A"/>
    <x v="2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x v="64"/>
    <e v="#N/A"/>
    <e v="#N/A"/>
    <e v="#N/A"/>
    <x v="2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x v="64"/>
    <e v="#N/A"/>
    <e v="#N/A"/>
    <e v="#N/A"/>
    <x v="2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x v="64"/>
    <e v="#N/A"/>
    <e v="#N/A"/>
    <e v="#N/A"/>
    <x v="2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x v="64"/>
    <e v="#N/A"/>
    <e v="#N/A"/>
    <e v="#N/A"/>
    <x v="2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x v="64"/>
    <e v="#N/A"/>
    <e v="#N/A"/>
    <e v="#N/A"/>
    <x v="2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x v="64"/>
    <e v="#N/A"/>
    <e v="#N/A"/>
    <e v="#N/A"/>
    <x v="2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x v="64"/>
    <e v="#N/A"/>
    <e v="#N/A"/>
    <e v="#N/A"/>
    <x v="2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x v="64"/>
    <e v="#N/A"/>
    <e v="#N/A"/>
    <e v="#N/A"/>
    <x v="2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x v="64"/>
    <e v="#N/A"/>
    <e v="#N/A"/>
    <e v="#N/A"/>
    <x v="2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x v="64"/>
    <e v="#N/A"/>
    <e v="#N/A"/>
    <e v="#N/A"/>
    <x v="2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x v="64"/>
    <e v="#N/A"/>
    <e v="#N/A"/>
    <e v="#N/A"/>
    <x v="2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x v="64"/>
    <e v="#N/A"/>
    <e v="#N/A"/>
    <e v="#N/A"/>
    <x v="2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x v="64"/>
    <e v="#N/A"/>
    <e v="#N/A"/>
    <e v="#N/A"/>
    <x v="2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x v="64"/>
    <e v="#N/A"/>
    <e v="#N/A"/>
    <e v="#N/A"/>
    <x v="2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x v="64"/>
    <e v="#N/A"/>
    <e v="#N/A"/>
    <e v="#N/A"/>
    <x v="2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x v="64"/>
    <e v="#N/A"/>
    <e v="#N/A"/>
    <e v="#N/A"/>
    <x v="2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x v="64"/>
    <e v="#N/A"/>
    <e v="#N/A"/>
    <e v="#N/A"/>
    <x v="2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x v="64"/>
    <e v="#N/A"/>
    <e v="#N/A"/>
    <e v="#N/A"/>
    <x v="2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x v="64"/>
    <e v="#N/A"/>
    <e v="#N/A"/>
    <e v="#N/A"/>
    <x v="2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x v="64"/>
    <e v="#N/A"/>
    <e v="#N/A"/>
    <e v="#N/A"/>
    <x v="2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x v="64"/>
    <e v="#N/A"/>
    <e v="#N/A"/>
    <e v="#N/A"/>
    <x v="2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x v="64"/>
    <e v="#N/A"/>
    <e v="#N/A"/>
    <e v="#N/A"/>
    <x v="2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x v="64"/>
    <e v="#N/A"/>
    <e v="#N/A"/>
    <e v="#N/A"/>
    <x v="2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x v="64"/>
    <e v="#N/A"/>
    <e v="#N/A"/>
    <e v="#N/A"/>
    <x v="2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x v="64"/>
    <e v="#N/A"/>
    <e v="#N/A"/>
    <e v="#N/A"/>
    <x v="2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x v="64"/>
    <e v="#N/A"/>
    <e v="#N/A"/>
    <e v="#N/A"/>
    <x v="2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x v="64"/>
    <e v="#N/A"/>
    <e v="#N/A"/>
    <e v="#N/A"/>
    <x v="2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x v="64"/>
    <e v="#N/A"/>
    <e v="#N/A"/>
    <e v="#N/A"/>
    <x v="2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x v="64"/>
    <e v="#N/A"/>
    <e v="#N/A"/>
    <e v="#N/A"/>
    <x v="2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x v="64"/>
    <e v="#N/A"/>
    <e v="#N/A"/>
    <e v="#N/A"/>
    <x v="2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x v="64"/>
    <e v="#N/A"/>
    <e v="#N/A"/>
    <e v="#N/A"/>
    <x v="2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x v="64"/>
    <e v="#N/A"/>
    <e v="#N/A"/>
    <e v="#N/A"/>
    <x v="2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x v="64"/>
    <e v="#N/A"/>
    <e v="#N/A"/>
    <e v="#N/A"/>
    <x v="2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x v="64"/>
    <e v="#N/A"/>
    <e v="#N/A"/>
    <e v="#N/A"/>
    <x v="2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x v="64"/>
    <e v="#N/A"/>
    <e v="#N/A"/>
    <e v="#N/A"/>
    <x v="2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x v="64"/>
    <e v="#N/A"/>
    <e v="#N/A"/>
    <e v="#N/A"/>
    <x v="2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x v="64"/>
    <e v="#N/A"/>
    <e v="#N/A"/>
    <e v="#N/A"/>
    <x v="2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x v="64"/>
    <e v="#N/A"/>
    <e v="#N/A"/>
    <e v="#N/A"/>
    <x v="2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x v="64"/>
    <e v="#N/A"/>
    <e v="#N/A"/>
    <e v="#N/A"/>
    <x v="2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x v="64"/>
    <e v="#N/A"/>
    <e v="#N/A"/>
    <e v="#N/A"/>
    <x v="2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x v="64"/>
    <e v="#N/A"/>
    <e v="#N/A"/>
    <e v="#N/A"/>
    <x v="2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x v="64"/>
    <e v="#N/A"/>
    <e v="#N/A"/>
    <e v="#N/A"/>
    <x v="2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x v="64"/>
    <e v="#N/A"/>
    <e v="#N/A"/>
    <e v="#N/A"/>
    <x v="2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x v="64"/>
    <e v="#N/A"/>
    <e v="#N/A"/>
    <e v="#N/A"/>
    <x v="2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x v="64"/>
    <e v="#N/A"/>
    <e v="#N/A"/>
    <e v="#N/A"/>
    <x v="2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x v="64"/>
    <e v="#N/A"/>
    <e v="#N/A"/>
    <e v="#N/A"/>
    <x v="2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x v="64"/>
    <e v="#N/A"/>
    <e v="#N/A"/>
    <e v="#N/A"/>
    <x v="2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x v="64"/>
    <e v="#N/A"/>
    <e v="#N/A"/>
    <e v="#N/A"/>
    <x v="2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x v="64"/>
    <e v="#N/A"/>
    <e v="#N/A"/>
    <e v="#N/A"/>
    <x v="2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x v="64"/>
    <e v="#N/A"/>
    <e v="#N/A"/>
    <e v="#N/A"/>
    <x v="2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x v="64"/>
    <e v="#N/A"/>
    <e v="#N/A"/>
    <e v="#N/A"/>
    <x v="2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x v="64"/>
    <e v="#N/A"/>
    <e v="#N/A"/>
    <e v="#N/A"/>
    <x v="2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x v="64"/>
    <e v="#N/A"/>
    <e v="#N/A"/>
    <e v="#N/A"/>
    <x v="2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x v="64"/>
    <e v="#N/A"/>
    <e v="#N/A"/>
    <e v="#N/A"/>
    <x v="2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x v="64"/>
    <e v="#N/A"/>
    <e v="#N/A"/>
    <e v="#N/A"/>
    <x v="2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x v="64"/>
    <e v="#N/A"/>
    <e v="#N/A"/>
    <e v="#N/A"/>
    <x v="2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x v="64"/>
    <e v="#N/A"/>
    <e v="#N/A"/>
    <e v="#N/A"/>
    <x v="2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x v="64"/>
    <e v="#N/A"/>
    <e v="#N/A"/>
    <e v="#N/A"/>
    <x v="2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x v="64"/>
    <e v="#N/A"/>
    <e v="#N/A"/>
    <e v="#N/A"/>
    <x v="2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x v="64"/>
    <e v="#N/A"/>
    <e v="#N/A"/>
    <e v="#N/A"/>
    <x v="2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x v="64"/>
    <e v="#N/A"/>
    <e v="#N/A"/>
    <e v="#N/A"/>
    <x v="2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x v="64"/>
    <e v="#N/A"/>
    <e v="#N/A"/>
    <e v="#N/A"/>
    <x v="2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x v="64"/>
    <e v="#N/A"/>
    <e v="#N/A"/>
    <e v="#N/A"/>
    <x v="2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x v="64"/>
    <e v="#N/A"/>
    <e v="#N/A"/>
    <e v="#N/A"/>
    <x v="2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x v="64"/>
    <e v="#N/A"/>
    <e v="#N/A"/>
    <e v="#N/A"/>
    <x v="2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x v="64"/>
    <e v="#N/A"/>
    <e v="#N/A"/>
    <e v="#N/A"/>
    <x v="2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x v="64"/>
    <e v="#N/A"/>
    <e v="#N/A"/>
    <e v="#N/A"/>
    <x v="2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x v="64"/>
    <e v="#N/A"/>
    <e v="#N/A"/>
    <e v="#N/A"/>
    <x v="2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x v="64"/>
    <e v="#N/A"/>
    <e v="#N/A"/>
    <e v="#N/A"/>
    <x v="2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x v="64"/>
    <e v="#N/A"/>
    <e v="#N/A"/>
    <e v="#N/A"/>
    <x v="2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x v="64"/>
    <e v="#N/A"/>
    <e v="#N/A"/>
    <e v="#N/A"/>
    <x v="2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x v="64"/>
    <e v="#N/A"/>
    <e v="#N/A"/>
    <e v="#N/A"/>
    <x v="2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x v="64"/>
    <e v="#N/A"/>
    <e v="#N/A"/>
    <e v="#N/A"/>
    <x v="2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x v="64"/>
    <e v="#N/A"/>
    <e v="#N/A"/>
    <e v="#N/A"/>
    <x v="2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x v="64"/>
    <e v="#N/A"/>
    <e v="#N/A"/>
    <e v="#N/A"/>
    <x v="2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x v="64"/>
    <e v="#N/A"/>
    <e v="#N/A"/>
    <e v="#N/A"/>
    <x v="2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x v="64"/>
    <e v="#N/A"/>
    <e v="#N/A"/>
    <e v="#N/A"/>
    <x v="2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x v="64"/>
    <e v="#N/A"/>
    <e v="#N/A"/>
    <e v="#N/A"/>
    <x v="2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x v="64"/>
    <e v="#N/A"/>
    <e v="#N/A"/>
    <e v="#N/A"/>
    <x v="2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x v="64"/>
    <e v="#N/A"/>
    <e v="#N/A"/>
    <e v="#N/A"/>
    <x v="2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x v="64"/>
    <e v="#N/A"/>
    <e v="#N/A"/>
    <e v="#N/A"/>
    <x v="2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x v="64"/>
    <e v="#N/A"/>
    <e v="#N/A"/>
    <e v="#N/A"/>
    <x v="2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x v="64"/>
    <e v="#N/A"/>
    <e v="#N/A"/>
    <e v="#N/A"/>
    <x v="2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x v="64"/>
    <e v="#N/A"/>
    <e v="#N/A"/>
    <e v="#N/A"/>
    <x v="2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x v="64"/>
    <e v="#N/A"/>
    <e v="#N/A"/>
    <e v="#N/A"/>
    <x v="2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x v="64"/>
    <e v="#N/A"/>
    <e v="#N/A"/>
    <e v="#N/A"/>
    <x v="2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x v="64"/>
    <e v="#N/A"/>
    <e v="#N/A"/>
    <e v="#N/A"/>
    <x v="2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x v="64"/>
    <e v="#N/A"/>
    <e v="#N/A"/>
    <e v="#N/A"/>
    <x v="2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x v="64"/>
    <e v="#N/A"/>
    <e v="#N/A"/>
    <e v="#N/A"/>
    <x v="2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x v="64"/>
    <e v="#N/A"/>
    <e v="#N/A"/>
    <e v="#N/A"/>
    <x v="2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x v="64"/>
    <e v="#N/A"/>
    <e v="#N/A"/>
    <e v="#N/A"/>
    <x v="2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x v="64"/>
    <e v="#N/A"/>
    <e v="#N/A"/>
    <e v="#N/A"/>
    <x v="2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x v="64"/>
    <e v="#N/A"/>
    <e v="#N/A"/>
    <e v="#N/A"/>
    <x v="2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x v="64"/>
    <e v="#N/A"/>
    <e v="#N/A"/>
    <e v="#N/A"/>
    <x v="2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x v="64"/>
    <e v="#N/A"/>
    <e v="#N/A"/>
    <e v="#N/A"/>
    <x v="2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x v="64"/>
    <e v="#N/A"/>
    <e v="#N/A"/>
    <e v="#N/A"/>
    <x v="2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x v="64"/>
    <e v="#N/A"/>
    <e v="#N/A"/>
    <e v="#N/A"/>
    <x v="2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x v="64"/>
    <e v="#N/A"/>
    <e v="#N/A"/>
    <e v="#N/A"/>
    <x v="2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x v="64"/>
    <e v="#N/A"/>
    <e v="#N/A"/>
    <e v="#N/A"/>
    <x v="2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x v="64"/>
    <e v="#N/A"/>
    <e v="#N/A"/>
    <e v="#N/A"/>
    <x v="2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x v="64"/>
    <e v="#N/A"/>
    <e v="#N/A"/>
    <e v="#N/A"/>
    <x v="2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x v="64"/>
    <e v="#N/A"/>
    <e v="#N/A"/>
    <e v="#N/A"/>
    <x v="2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x v="64"/>
    <e v="#N/A"/>
    <e v="#N/A"/>
    <e v="#N/A"/>
    <x v="2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x v="64"/>
    <e v="#N/A"/>
    <e v="#N/A"/>
    <e v="#N/A"/>
    <x v="2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x v="64"/>
    <e v="#N/A"/>
    <e v="#N/A"/>
    <e v="#N/A"/>
    <x v="2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x v="64"/>
    <e v="#N/A"/>
    <e v="#N/A"/>
    <e v="#N/A"/>
    <x v="2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x v="64"/>
    <e v="#N/A"/>
    <e v="#N/A"/>
    <e v="#N/A"/>
    <x v="2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x v="64"/>
    <e v="#N/A"/>
    <e v="#N/A"/>
    <e v="#N/A"/>
    <x v="2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x v="64"/>
    <e v="#N/A"/>
    <e v="#N/A"/>
    <e v="#N/A"/>
    <x v="2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x v="64"/>
    <e v="#N/A"/>
    <e v="#N/A"/>
    <e v="#N/A"/>
    <x v="2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x v="64"/>
    <e v="#N/A"/>
    <e v="#N/A"/>
    <e v="#N/A"/>
    <x v="2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x v="64"/>
    <e v="#N/A"/>
    <e v="#N/A"/>
    <e v="#N/A"/>
    <x v="2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x v="64"/>
    <e v="#N/A"/>
    <e v="#N/A"/>
    <e v="#N/A"/>
    <x v="2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x v="64"/>
    <e v="#N/A"/>
    <e v="#N/A"/>
    <e v="#N/A"/>
    <x v="2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x v="64"/>
    <e v="#N/A"/>
    <e v="#N/A"/>
    <e v="#N/A"/>
    <x v="2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x v="64"/>
    <e v="#N/A"/>
    <e v="#N/A"/>
    <e v="#N/A"/>
    <x v="2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x v="64"/>
    <e v="#N/A"/>
    <e v="#N/A"/>
    <e v="#N/A"/>
    <x v="2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x v="64"/>
    <e v="#N/A"/>
    <e v="#N/A"/>
    <e v="#N/A"/>
    <x v="2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x v="64"/>
    <e v="#N/A"/>
    <e v="#N/A"/>
    <e v="#N/A"/>
    <x v="2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x v="64"/>
    <e v="#N/A"/>
    <e v="#N/A"/>
    <e v="#N/A"/>
    <x v="2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x v="64"/>
    <e v="#N/A"/>
    <e v="#N/A"/>
    <e v="#N/A"/>
    <x v="2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x v="64"/>
    <e v="#N/A"/>
    <e v="#N/A"/>
    <e v="#N/A"/>
    <x v="2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x v="64"/>
    <e v="#N/A"/>
    <e v="#N/A"/>
    <e v="#N/A"/>
    <x v="2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x v="64"/>
    <e v="#N/A"/>
    <e v="#N/A"/>
    <e v="#N/A"/>
    <x v="2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x v="64"/>
    <e v="#N/A"/>
    <e v="#N/A"/>
    <e v="#N/A"/>
    <x v="2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x v="64"/>
    <e v="#N/A"/>
    <e v="#N/A"/>
    <e v="#N/A"/>
    <x v="2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x v="64"/>
    <e v="#N/A"/>
    <e v="#N/A"/>
    <e v="#N/A"/>
    <x v="2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x v="64"/>
    <e v="#N/A"/>
    <e v="#N/A"/>
    <e v="#N/A"/>
    <x v="2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x v="64"/>
    <e v="#N/A"/>
    <e v="#N/A"/>
    <e v="#N/A"/>
    <x v="2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x v="64"/>
    <e v="#N/A"/>
    <e v="#N/A"/>
    <e v="#N/A"/>
    <x v="2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x v="64"/>
    <e v="#N/A"/>
    <e v="#N/A"/>
    <e v="#N/A"/>
    <x v="2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x v="64"/>
    <e v="#N/A"/>
    <e v="#N/A"/>
    <e v="#N/A"/>
    <x v="2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x v="64"/>
    <e v="#N/A"/>
    <e v="#N/A"/>
    <e v="#N/A"/>
    <x v="2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x v="64"/>
    <e v="#N/A"/>
    <e v="#N/A"/>
    <e v="#N/A"/>
    <x v="2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x v="64"/>
    <e v="#N/A"/>
    <e v="#N/A"/>
    <e v="#N/A"/>
    <x v="2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x v="64"/>
    <e v="#N/A"/>
    <e v="#N/A"/>
    <e v="#N/A"/>
    <x v="2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x v="64"/>
    <e v="#N/A"/>
    <e v="#N/A"/>
    <e v="#N/A"/>
    <x v="2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x v="64"/>
    <e v="#N/A"/>
    <e v="#N/A"/>
    <e v="#N/A"/>
    <x v="2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x v="64"/>
    <e v="#N/A"/>
    <e v="#N/A"/>
    <e v="#N/A"/>
    <x v="2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x v="64"/>
    <e v="#N/A"/>
    <e v="#N/A"/>
    <e v="#N/A"/>
    <x v="2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x v="64"/>
    <e v="#N/A"/>
    <e v="#N/A"/>
    <e v="#N/A"/>
    <x v="2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x v="64"/>
    <e v="#N/A"/>
    <e v="#N/A"/>
    <e v="#N/A"/>
    <x v="2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x v="64"/>
    <e v="#N/A"/>
    <e v="#N/A"/>
    <e v="#N/A"/>
    <x v="2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x v="64"/>
    <e v="#N/A"/>
    <e v="#N/A"/>
    <e v="#N/A"/>
    <x v="2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x v="64"/>
    <e v="#N/A"/>
    <e v="#N/A"/>
    <e v="#N/A"/>
    <x v="2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x v="64"/>
    <e v="#N/A"/>
    <e v="#N/A"/>
    <e v="#N/A"/>
    <x v="2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x v="64"/>
    <e v="#N/A"/>
    <e v="#N/A"/>
    <e v="#N/A"/>
    <x v="2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x v="64"/>
    <e v="#N/A"/>
    <e v="#N/A"/>
    <e v="#N/A"/>
    <x v="2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x v="64"/>
    <e v="#N/A"/>
    <e v="#N/A"/>
    <e v="#N/A"/>
    <x v="2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x v="64"/>
    <e v="#N/A"/>
    <e v="#N/A"/>
    <e v="#N/A"/>
    <x v="2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x v="64"/>
    <e v="#N/A"/>
    <e v="#N/A"/>
    <e v="#N/A"/>
    <x v="2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x v="64"/>
    <e v="#N/A"/>
    <e v="#N/A"/>
    <e v="#N/A"/>
    <x v="2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x v="64"/>
    <e v="#N/A"/>
    <e v="#N/A"/>
    <e v="#N/A"/>
    <x v="2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x v="64"/>
    <e v="#N/A"/>
    <e v="#N/A"/>
    <e v="#N/A"/>
    <x v="2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x v="64"/>
    <e v="#N/A"/>
    <e v="#N/A"/>
    <e v="#N/A"/>
    <x v="2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x v="64"/>
    <e v="#N/A"/>
    <e v="#N/A"/>
    <e v="#N/A"/>
    <x v="2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x v="64"/>
    <e v="#N/A"/>
    <e v="#N/A"/>
    <e v="#N/A"/>
    <x v="2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x v="64"/>
    <e v="#N/A"/>
    <e v="#N/A"/>
    <e v="#N/A"/>
    <x v="2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x v="64"/>
    <e v="#N/A"/>
    <e v="#N/A"/>
    <e v="#N/A"/>
    <x v="2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x v="64"/>
    <e v="#N/A"/>
    <e v="#N/A"/>
    <e v="#N/A"/>
    <x v="2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x v="64"/>
    <e v="#N/A"/>
    <e v="#N/A"/>
    <e v="#N/A"/>
    <x v="2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x v="64"/>
    <e v="#N/A"/>
    <e v="#N/A"/>
    <e v="#N/A"/>
    <x v="2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x v="64"/>
    <e v="#N/A"/>
    <e v="#N/A"/>
    <e v="#N/A"/>
    <x v="2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x v="64"/>
    <e v="#N/A"/>
    <e v="#N/A"/>
    <e v="#N/A"/>
    <x v="2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x v="370"/>
    <n v="10.188775294255853"/>
    <n v="259.12128687241085"/>
    <n v="279.49883746092252"/>
    <x v="0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x v="371"/>
    <n v="14.024136290331073"/>
    <n v="254.75682920966889"/>
    <n v="282.80510179033104"/>
    <x v="1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x v="372"/>
    <n v="68.737786229124211"/>
    <n v="225.64220960420914"/>
    <n v="363.11778206245754"/>
    <x v="1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x v="373"/>
    <n v="11.120281389630181"/>
    <n v="252.68123244370315"/>
    <n v="274.92179522296351"/>
    <x v="1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x v="374"/>
    <n v="13.250614760773725"/>
    <n v="255.12950623922626"/>
    <n v="281.63073576077369"/>
    <x v="1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x v="375"/>
    <n v="34.180229498975116"/>
    <n v="252.0176828343582"/>
    <n v="320.37814183230842"/>
    <x v="1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x v="376"/>
    <n v="15.701995810998257"/>
    <n v="250.1070510223351"/>
    <n v="281.51104264433161"/>
    <x v="1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x v="377"/>
    <n v="53.687972258046749"/>
    <n v="232.75582040861988"/>
    <n v="340.13176492471337"/>
    <x v="0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x v="378"/>
    <n v="14.037798771027418"/>
    <n v="247.18796589563928"/>
    <n v="275.26356343769413"/>
    <x v="1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x v="379"/>
    <n v="14.364302946972836"/>
    <n v="245.2495205530272"/>
    <n v="273.97812644697285"/>
    <x v="1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x v="380"/>
    <n v="20.718743003142286"/>
    <n v="245.90557783019105"/>
    <n v="287.34306383647561"/>
    <x v="0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x v="381"/>
    <n v="13.015834014945543"/>
    <n v="247.0566229850545"/>
    <n v="273.08829101494558"/>
    <x v="1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x v="382"/>
    <n v="34.026232776336165"/>
    <n v="237.61705689033053"/>
    <n v="305.66952244300285"/>
    <x v="0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x v="383"/>
    <n v="14.259821844855681"/>
    <n v="244.84287098847764"/>
    <n v="273.36251467818903"/>
    <x v="1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x v="384"/>
    <n v="14.205776053114386"/>
    <n v="240.42835944688565"/>
    <n v="268.8399115531144"/>
    <x v="1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x v="385"/>
    <n v="14.920180945987783"/>
    <n v="246.55456172067881"/>
    <n v="276.3949236126544"/>
    <x v="1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x v="386"/>
    <n v="13.201681338042368"/>
    <n v="240.3606978286243"/>
    <n v="266.76406050470905"/>
    <x v="1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x v="387"/>
    <n v="13.362404639183863"/>
    <n v="238.90229152748282"/>
    <n v="265.62710080585055"/>
    <x v="1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x v="388"/>
    <n v="17.556234862734296"/>
    <n v="237.99168297059904"/>
    <n v="273.10415269606762"/>
    <x v="1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x v="389"/>
    <n v="24.932224956929858"/>
    <n v="234.29691970973676"/>
    <n v="284.1613696235965"/>
    <x v="1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x v="390"/>
    <n v="14.026314562964526"/>
    <n v="232.22129910370214"/>
    <n v="260.27392822963117"/>
    <x v="1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x v="391"/>
    <n v="12.282319744666394"/>
    <n v="233.18683875533364"/>
    <n v="257.75147824466643"/>
    <x v="1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x v="392"/>
    <n v="12.635757803311497"/>
    <n v="231.99694003002182"/>
    <n v="257.26845563664483"/>
    <x v="1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x v="393"/>
    <n v="12.304171346115176"/>
    <n v="231.66325648721815"/>
    <n v="256.27159917944851"/>
    <x v="1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x v="394"/>
    <n v="6.9400900587429959"/>
    <n v="236.11224174125698"/>
    <n v="249.992421858743"/>
    <x v="1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x v="395"/>
    <n v="4.6839999805973793"/>
    <n v="236.74655681940266"/>
    <n v="246.11455678059741"/>
    <x v="1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x v="396"/>
    <n v="3.8380169486484563"/>
    <n v="236.35172405135154"/>
    <n v="244.02775794864846"/>
    <x v="0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x v="64"/>
    <e v="#N/A"/>
    <e v="#N/A"/>
    <e v="#N/A"/>
    <x v="2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x v="64"/>
    <e v="#N/A"/>
    <e v="#N/A"/>
    <e v="#N/A"/>
    <x v="2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x v="64"/>
    <e v="#N/A"/>
    <e v="#N/A"/>
    <e v="#N/A"/>
    <x v="2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x v="64"/>
    <e v="#N/A"/>
    <e v="#N/A"/>
    <e v="#N/A"/>
    <x v="2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x v="64"/>
    <e v="#N/A"/>
    <e v="#N/A"/>
    <e v="#N/A"/>
    <x v="2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x v="64"/>
    <e v="#N/A"/>
    <e v="#N/A"/>
    <e v="#N/A"/>
    <x v="2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x v="64"/>
    <e v="#N/A"/>
    <e v="#N/A"/>
    <e v="#N/A"/>
    <x v="2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x v="64"/>
    <e v="#N/A"/>
    <e v="#N/A"/>
    <e v="#N/A"/>
    <x v="2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x v="64"/>
    <e v="#N/A"/>
    <e v="#N/A"/>
    <e v="#N/A"/>
    <x v="2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x v="64"/>
    <e v="#N/A"/>
    <e v="#N/A"/>
    <e v="#N/A"/>
    <x v="2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x v="64"/>
    <e v="#N/A"/>
    <e v="#N/A"/>
    <e v="#N/A"/>
    <x v="2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x v="64"/>
    <e v="#N/A"/>
    <e v="#N/A"/>
    <e v="#N/A"/>
    <x v="2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x v="64"/>
    <e v="#N/A"/>
    <e v="#N/A"/>
    <e v="#N/A"/>
    <x v="2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x v="64"/>
    <e v="#N/A"/>
    <e v="#N/A"/>
    <e v="#N/A"/>
    <x v="2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x v="64"/>
    <e v="#N/A"/>
    <e v="#N/A"/>
    <e v="#N/A"/>
    <x v="2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x v="64"/>
    <e v="#N/A"/>
    <e v="#N/A"/>
    <e v="#N/A"/>
    <x v="2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x v="64"/>
    <e v="#N/A"/>
    <e v="#N/A"/>
    <e v="#N/A"/>
    <x v="2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x v="64"/>
    <e v="#N/A"/>
    <e v="#N/A"/>
    <e v="#N/A"/>
    <x v="2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x v="64"/>
    <e v="#N/A"/>
    <e v="#N/A"/>
    <e v="#N/A"/>
    <x v="2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x v="64"/>
    <e v="#N/A"/>
    <e v="#N/A"/>
    <e v="#N/A"/>
    <x v="2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x v="64"/>
    <e v="#N/A"/>
    <e v="#N/A"/>
    <e v="#N/A"/>
    <x v="2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x v="64"/>
    <e v="#N/A"/>
    <e v="#N/A"/>
    <e v="#N/A"/>
    <x v="2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x v="64"/>
    <e v="#N/A"/>
    <e v="#N/A"/>
    <e v="#N/A"/>
    <x v="2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x v="64"/>
    <e v="#N/A"/>
    <e v="#N/A"/>
    <e v="#N/A"/>
    <x v="2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x v="64"/>
    <e v="#N/A"/>
    <e v="#N/A"/>
    <e v="#N/A"/>
    <x v="2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x v="64"/>
    <e v="#N/A"/>
    <e v="#N/A"/>
    <e v="#N/A"/>
    <x v="2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x v="64"/>
    <e v="#N/A"/>
    <e v="#N/A"/>
    <e v="#N/A"/>
    <x v="2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x v="64"/>
    <e v="#N/A"/>
    <e v="#N/A"/>
    <e v="#N/A"/>
    <x v="2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x v="64"/>
    <e v="#N/A"/>
    <e v="#N/A"/>
    <e v="#N/A"/>
    <x v="2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x v="64"/>
    <e v="#N/A"/>
    <e v="#N/A"/>
    <e v="#N/A"/>
    <x v="2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x v="64"/>
    <e v="#N/A"/>
    <e v="#N/A"/>
    <e v="#N/A"/>
    <x v="2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x v="64"/>
    <e v="#N/A"/>
    <e v="#N/A"/>
    <e v="#N/A"/>
    <x v="2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x v="64"/>
    <e v="#N/A"/>
    <e v="#N/A"/>
    <e v="#N/A"/>
    <x v="2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x v="64"/>
    <e v="#N/A"/>
    <e v="#N/A"/>
    <e v="#N/A"/>
    <x v="2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x v="64"/>
    <e v="#N/A"/>
    <e v="#N/A"/>
    <e v="#N/A"/>
    <x v="2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x v="64"/>
    <e v="#N/A"/>
    <e v="#N/A"/>
    <e v="#N/A"/>
    <x v="2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x v="64"/>
    <e v="#N/A"/>
    <e v="#N/A"/>
    <e v="#N/A"/>
    <x v="2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x v="64"/>
    <e v="#N/A"/>
    <e v="#N/A"/>
    <e v="#N/A"/>
    <x v="2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x v="64"/>
    <e v="#N/A"/>
    <e v="#N/A"/>
    <e v="#N/A"/>
    <x v="2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x v="64"/>
    <e v="#N/A"/>
    <e v="#N/A"/>
    <e v="#N/A"/>
    <x v="2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x v="64"/>
    <e v="#N/A"/>
    <e v="#N/A"/>
    <e v="#N/A"/>
    <x v="2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x v="64"/>
    <e v="#N/A"/>
    <e v="#N/A"/>
    <e v="#N/A"/>
    <x v="2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x v="64"/>
    <e v="#N/A"/>
    <e v="#N/A"/>
    <e v="#N/A"/>
    <x v="2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x v="64"/>
    <e v="#N/A"/>
    <e v="#N/A"/>
    <e v="#N/A"/>
    <x v="2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x v="64"/>
    <e v="#N/A"/>
    <e v="#N/A"/>
    <e v="#N/A"/>
    <x v="2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x v="64"/>
    <e v="#N/A"/>
    <e v="#N/A"/>
    <e v="#N/A"/>
    <x v="2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x v="64"/>
    <e v="#N/A"/>
    <e v="#N/A"/>
    <e v="#N/A"/>
    <x v="2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x v="64"/>
    <e v="#N/A"/>
    <e v="#N/A"/>
    <e v="#N/A"/>
    <x v="2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x v="64"/>
    <e v="#N/A"/>
    <e v="#N/A"/>
    <e v="#N/A"/>
    <x v="2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x v="64"/>
    <e v="#N/A"/>
    <e v="#N/A"/>
    <e v="#N/A"/>
    <x v="2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x v="64"/>
    <e v="#N/A"/>
    <e v="#N/A"/>
    <e v="#N/A"/>
    <x v="2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x v="64"/>
    <e v="#N/A"/>
    <e v="#N/A"/>
    <e v="#N/A"/>
    <x v="2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x v="64"/>
    <e v="#N/A"/>
    <e v="#N/A"/>
    <e v="#N/A"/>
    <x v="2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x v="64"/>
    <e v="#N/A"/>
    <e v="#N/A"/>
    <e v="#N/A"/>
    <x v="2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x v="64"/>
    <e v="#N/A"/>
    <e v="#N/A"/>
    <e v="#N/A"/>
    <x v="2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x v="64"/>
    <e v="#N/A"/>
    <e v="#N/A"/>
    <e v="#N/A"/>
    <x v="2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x v="64"/>
    <e v="#N/A"/>
    <e v="#N/A"/>
    <e v="#N/A"/>
    <x v="2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x v="64"/>
    <e v="#N/A"/>
    <e v="#N/A"/>
    <e v="#N/A"/>
    <x v="2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x v="64"/>
    <e v="#N/A"/>
    <e v="#N/A"/>
    <e v="#N/A"/>
    <x v="2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x v="64"/>
    <e v="#N/A"/>
    <e v="#N/A"/>
    <e v="#N/A"/>
    <x v="2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x v="64"/>
    <e v="#N/A"/>
    <e v="#N/A"/>
    <e v="#N/A"/>
    <x v="2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x v="64"/>
    <e v="#N/A"/>
    <e v="#N/A"/>
    <e v="#N/A"/>
    <x v="2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x v="64"/>
    <e v="#N/A"/>
    <e v="#N/A"/>
    <e v="#N/A"/>
    <x v="2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x v="64"/>
    <e v="#N/A"/>
    <e v="#N/A"/>
    <e v="#N/A"/>
    <x v="2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x v="64"/>
    <e v="#N/A"/>
    <e v="#N/A"/>
    <e v="#N/A"/>
    <x v="2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x v="64"/>
    <e v="#N/A"/>
    <e v="#N/A"/>
    <e v="#N/A"/>
    <x v="2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x v="64"/>
    <e v="#N/A"/>
    <e v="#N/A"/>
    <e v="#N/A"/>
    <x v="2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x v="64"/>
    <e v="#N/A"/>
    <e v="#N/A"/>
    <e v="#N/A"/>
    <x v="2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x v="64"/>
    <e v="#N/A"/>
    <e v="#N/A"/>
    <e v="#N/A"/>
    <x v="2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x v="64"/>
    <e v="#N/A"/>
    <e v="#N/A"/>
    <e v="#N/A"/>
    <x v="2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x v="64"/>
    <e v="#N/A"/>
    <e v="#N/A"/>
    <e v="#N/A"/>
    <x v="2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x v="64"/>
    <e v="#N/A"/>
    <e v="#N/A"/>
    <e v="#N/A"/>
    <x v="2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x v="64"/>
    <e v="#N/A"/>
    <e v="#N/A"/>
    <e v="#N/A"/>
    <x v="2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x v="64"/>
    <e v="#N/A"/>
    <e v="#N/A"/>
    <e v="#N/A"/>
    <x v="2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x v="64"/>
    <e v="#N/A"/>
    <e v="#N/A"/>
    <e v="#N/A"/>
    <x v="2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x v="64"/>
    <e v="#N/A"/>
    <e v="#N/A"/>
    <e v="#N/A"/>
    <x v="2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x v="64"/>
    <e v="#N/A"/>
    <e v="#N/A"/>
    <e v="#N/A"/>
    <x v="2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x v="64"/>
    <e v="#N/A"/>
    <e v="#N/A"/>
    <e v="#N/A"/>
    <x v="2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x v="64"/>
    <e v="#N/A"/>
    <e v="#N/A"/>
    <e v="#N/A"/>
    <x v="2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x v="64"/>
    <e v="#N/A"/>
    <e v="#N/A"/>
    <e v="#N/A"/>
    <x v="2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x v="64"/>
    <e v="#N/A"/>
    <e v="#N/A"/>
    <e v="#N/A"/>
    <x v="2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x v="64"/>
    <e v="#N/A"/>
    <e v="#N/A"/>
    <e v="#N/A"/>
    <x v="2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x v="64"/>
    <e v="#N/A"/>
    <e v="#N/A"/>
    <e v="#N/A"/>
    <x v="2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x v="64"/>
    <e v="#N/A"/>
    <e v="#N/A"/>
    <e v="#N/A"/>
    <x v="2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x v="64"/>
    <e v="#N/A"/>
    <e v="#N/A"/>
    <e v="#N/A"/>
    <x v="2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x v="64"/>
    <e v="#N/A"/>
    <e v="#N/A"/>
    <e v="#N/A"/>
    <x v="2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x v="64"/>
    <e v="#N/A"/>
    <e v="#N/A"/>
    <e v="#N/A"/>
    <x v="2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x v="64"/>
    <e v="#N/A"/>
    <e v="#N/A"/>
    <e v="#N/A"/>
    <x v="2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x v="64"/>
    <e v="#N/A"/>
    <e v="#N/A"/>
    <e v="#N/A"/>
    <x v="2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x v="64"/>
    <e v="#N/A"/>
    <e v="#N/A"/>
    <e v="#N/A"/>
    <x v="2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x v="64"/>
    <e v="#N/A"/>
    <e v="#N/A"/>
    <e v="#N/A"/>
    <x v="2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x v="64"/>
    <e v="#N/A"/>
    <e v="#N/A"/>
    <e v="#N/A"/>
    <x v="2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x v="64"/>
    <e v="#N/A"/>
    <e v="#N/A"/>
    <e v="#N/A"/>
    <x v="2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x v="64"/>
    <e v="#N/A"/>
    <e v="#N/A"/>
    <e v="#N/A"/>
    <x v="2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x v="64"/>
    <e v="#N/A"/>
    <e v="#N/A"/>
    <e v="#N/A"/>
    <x v="2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x v="64"/>
    <e v="#N/A"/>
    <e v="#N/A"/>
    <e v="#N/A"/>
    <x v="2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x v="64"/>
    <e v="#N/A"/>
    <e v="#N/A"/>
    <e v="#N/A"/>
    <x v="2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x v="64"/>
    <e v="#N/A"/>
    <e v="#N/A"/>
    <e v="#N/A"/>
    <x v="2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x v="64"/>
    <e v="#N/A"/>
    <e v="#N/A"/>
    <e v="#N/A"/>
    <x v="2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x v="64"/>
    <e v="#N/A"/>
    <e v="#N/A"/>
    <e v="#N/A"/>
    <x v="2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x v="64"/>
    <e v="#N/A"/>
    <e v="#N/A"/>
    <e v="#N/A"/>
    <x v="2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x v="64"/>
    <e v="#N/A"/>
    <e v="#N/A"/>
    <e v="#N/A"/>
    <x v="2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x v="64"/>
    <e v="#N/A"/>
    <e v="#N/A"/>
    <e v="#N/A"/>
    <x v="2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x v="64"/>
    <e v="#N/A"/>
    <e v="#N/A"/>
    <e v="#N/A"/>
    <x v="2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x v="64"/>
    <e v="#N/A"/>
    <e v="#N/A"/>
    <e v="#N/A"/>
    <x v="2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x v="64"/>
    <e v="#N/A"/>
    <e v="#N/A"/>
    <e v="#N/A"/>
    <x v="2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x v="64"/>
    <e v="#N/A"/>
    <e v="#N/A"/>
    <e v="#N/A"/>
    <x v="2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x v="64"/>
    <e v="#N/A"/>
    <e v="#N/A"/>
    <e v="#N/A"/>
    <x v="2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x v="64"/>
    <e v="#N/A"/>
    <e v="#N/A"/>
    <e v="#N/A"/>
    <x v="2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x v="64"/>
    <e v="#N/A"/>
    <e v="#N/A"/>
    <e v="#N/A"/>
    <x v="2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x v="64"/>
    <e v="#N/A"/>
    <e v="#N/A"/>
    <e v="#N/A"/>
    <x v="2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x v="64"/>
    <e v="#N/A"/>
    <e v="#N/A"/>
    <e v="#N/A"/>
    <x v="2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x v="64"/>
    <e v="#N/A"/>
    <e v="#N/A"/>
    <e v="#N/A"/>
    <x v="2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x v="64"/>
    <e v="#N/A"/>
    <e v="#N/A"/>
    <e v="#N/A"/>
    <x v="2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x v="64"/>
    <e v="#N/A"/>
    <e v="#N/A"/>
    <e v="#N/A"/>
    <x v="2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x v="64"/>
    <e v="#N/A"/>
    <e v="#N/A"/>
    <e v="#N/A"/>
    <x v="2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x v="64"/>
    <e v="#N/A"/>
    <e v="#N/A"/>
    <e v="#N/A"/>
    <x v="2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x v="64"/>
    <e v="#N/A"/>
    <e v="#N/A"/>
    <e v="#N/A"/>
    <x v="2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x v="64"/>
    <e v="#N/A"/>
    <e v="#N/A"/>
    <e v="#N/A"/>
    <x v="2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x v="64"/>
    <e v="#N/A"/>
    <e v="#N/A"/>
    <e v="#N/A"/>
    <x v="2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x v="64"/>
    <e v="#N/A"/>
    <e v="#N/A"/>
    <e v="#N/A"/>
    <x v="2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x v="64"/>
    <e v="#N/A"/>
    <e v="#N/A"/>
    <e v="#N/A"/>
    <x v="2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x v="64"/>
    <e v="#N/A"/>
    <e v="#N/A"/>
    <e v="#N/A"/>
    <x v="2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x v="64"/>
    <e v="#N/A"/>
    <e v="#N/A"/>
    <e v="#N/A"/>
    <x v="2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x v="64"/>
    <e v="#N/A"/>
    <e v="#N/A"/>
    <e v="#N/A"/>
    <x v="2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x v="64"/>
    <e v="#N/A"/>
    <e v="#N/A"/>
    <e v="#N/A"/>
    <x v="2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x v="64"/>
    <e v="#N/A"/>
    <e v="#N/A"/>
    <e v="#N/A"/>
    <x v="2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x v="64"/>
    <e v="#N/A"/>
    <e v="#N/A"/>
    <e v="#N/A"/>
    <x v="2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x v="64"/>
    <e v="#N/A"/>
    <e v="#N/A"/>
    <e v="#N/A"/>
    <x v="2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x v="64"/>
    <e v="#N/A"/>
    <e v="#N/A"/>
    <e v="#N/A"/>
    <x v="2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x v="64"/>
    <e v="#N/A"/>
    <e v="#N/A"/>
    <e v="#N/A"/>
    <x v="2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x v="64"/>
    <e v="#N/A"/>
    <e v="#N/A"/>
    <e v="#N/A"/>
    <x v="2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x v="64"/>
    <e v="#N/A"/>
    <e v="#N/A"/>
    <e v="#N/A"/>
    <x v="2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x v="64"/>
    <e v="#N/A"/>
    <e v="#N/A"/>
    <e v="#N/A"/>
    <x v="2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x v="64"/>
    <e v="#N/A"/>
    <e v="#N/A"/>
    <e v="#N/A"/>
    <x v="2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x v="64"/>
    <e v="#N/A"/>
    <e v="#N/A"/>
    <e v="#N/A"/>
    <x v="2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x v="64"/>
    <e v="#N/A"/>
    <e v="#N/A"/>
    <e v="#N/A"/>
    <x v="2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x v="64"/>
    <e v="#N/A"/>
    <e v="#N/A"/>
    <e v="#N/A"/>
    <x v="2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x v="64"/>
    <e v="#N/A"/>
    <e v="#N/A"/>
    <e v="#N/A"/>
    <x v="2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x v="64"/>
    <e v="#N/A"/>
    <e v="#N/A"/>
    <e v="#N/A"/>
    <x v="2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x v="64"/>
    <e v="#N/A"/>
    <e v="#N/A"/>
    <e v="#N/A"/>
    <x v="2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x v="64"/>
    <e v="#N/A"/>
    <e v="#N/A"/>
    <e v="#N/A"/>
    <x v="2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x v="64"/>
    <e v="#N/A"/>
    <e v="#N/A"/>
    <e v="#N/A"/>
    <x v="2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x v="64"/>
    <e v="#N/A"/>
    <e v="#N/A"/>
    <e v="#N/A"/>
    <x v="2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x v="64"/>
    <e v="#N/A"/>
    <e v="#N/A"/>
    <e v="#N/A"/>
    <x v="2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x v="64"/>
    <e v="#N/A"/>
    <e v="#N/A"/>
    <e v="#N/A"/>
    <x v="2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x v="64"/>
    <e v="#N/A"/>
    <e v="#N/A"/>
    <e v="#N/A"/>
    <x v="2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x v="64"/>
    <e v="#N/A"/>
    <e v="#N/A"/>
    <e v="#N/A"/>
    <x v="2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x v="64"/>
    <e v="#N/A"/>
    <e v="#N/A"/>
    <e v="#N/A"/>
    <x v="2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x v="64"/>
    <e v="#N/A"/>
    <e v="#N/A"/>
    <e v="#N/A"/>
    <x v="2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x v="64"/>
    <e v="#N/A"/>
    <e v="#N/A"/>
    <e v="#N/A"/>
    <x v="2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x v="64"/>
    <e v="#N/A"/>
    <e v="#N/A"/>
    <e v="#N/A"/>
    <x v="2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x v="64"/>
    <e v="#N/A"/>
    <e v="#N/A"/>
    <e v="#N/A"/>
    <x v="2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x v="64"/>
    <e v="#N/A"/>
    <e v="#N/A"/>
    <e v="#N/A"/>
    <x v="2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x v="64"/>
    <e v="#N/A"/>
    <e v="#N/A"/>
    <e v="#N/A"/>
    <x v="2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x v="64"/>
    <e v="#N/A"/>
    <e v="#N/A"/>
    <e v="#N/A"/>
    <x v="2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x v="64"/>
    <e v="#N/A"/>
    <e v="#N/A"/>
    <e v="#N/A"/>
    <x v="2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x v="64"/>
    <e v="#N/A"/>
    <e v="#N/A"/>
    <e v="#N/A"/>
    <x v="2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x v="64"/>
    <e v="#N/A"/>
    <e v="#N/A"/>
    <e v="#N/A"/>
    <x v="2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x v="64"/>
    <e v="#N/A"/>
    <e v="#N/A"/>
    <e v="#N/A"/>
    <x v="2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x v="64"/>
    <e v="#N/A"/>
    <e v="#N/A"/>
    <e v="#N/A"/>
    <x v="2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x v="64"/>
    <e v="#N/A"/>
    <e v="#N/A"/>
    <e v="#N/A"/>
    <x v="2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x v="64"/>
    <e v="#N/A"/>
    <e v="#N/A"/>
    <e v="#N/A"/>
    <x v="2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x v="64"/>
    <e v="#N/A"/>
    <e v="#N/A"/>
    <e v="#N/A"/>
    <x v="2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x v="64"/>
    <e v="#N/A"/>
    <e v="#N/A"/>
    <e v="#N/A"/>
    <x v="2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x v="64"/>
    <e v="#N/A"/>
    <e v="#N/A"/>
    <e v="#N/A"/>
    <x v="2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x v="64"/>
    <e v="#N/A"/>
    <e v="#N/A"/>
    <e v="#N/A"/>
    <x v="2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x v="64"/>
    <e v="#N/A"/>
    <e v="#N/A"/>
    <e v="#N/A"/>
    <x v="2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x v="64"/>
    <e v="#N/A"/>
    <e v="#N/A"/>
    <e v="#N/A"/>
    <x v="2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x v="64"/>
    <e v="#N/A"/>
    <e v="#N/A"/>
    <e v="#N/A"/>
    <x v="2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x v="64"/>
    <e v="#N/A"/>
    <e v="#N/A"/>
    <e v="#N/A"/>
    <x v="2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x v="64"/>
    <e v="#N/A"/>
    <e v="#N/A"/>
    <e v="#N/A"/>
    <x v="2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x v="64"/>
    <e v="#N/A"/>
    <e v="#N/A"/>
    <e v="#N/A"/>
    <x v="2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x v="64"/>
    <e v="#N/A"/>
    <e v="#N/A"/>
    <e v="#N/A"/>
    <x v="2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x v="64"/>
    <e v="#N/A"/>
    <e v="#N/A"/>
    <e v="#N/A"/>
    <x v="2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x v="64"/>
    <e v="#N/A"/>
    <e v="#N/A"/>
    <e v="#N/A"/>
    <x v="2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x v="64"/>
    <e v="#N/A"/>
    <e v="#N/A"/>
    <e v="#N/A"/>
    <x v="2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x v="64"/>
    <e v="#N/A"/>
    <e v="#N/A"/>
    <e v="#N/A"/>
    <x v="2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x v="64"/>
    <e v="#N/A"/>
    <e v="#N/A"/>
    <e v="#N/A"/>
    <x v="2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x v="64"/>
    <e v="#N/A"/>
    <e v="#N/A"/>
    <e v="#N/A"/>
    <x v="2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x v="64"/>
    <e v="#N/A"/>
    <e v="#N/A"/>
    <e v="#N/A"/>
    <x v="2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x v="64"/>
    <e v="#N/A"/>
    <e v="#N/A"/>
    <e v="#N/A"/>
    <x v="2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x v="64"/>
    <e v="#N/A"/>
    <e v="#N/A"/>
    <e v="#N/A"/>
    <x v="2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x v="64"/>
    <e v="#N/A"/>
    <e v="#N/A"/>
    <e v="#N/A"/>
    <x v="2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x v="64"/>
    <e v="#N/A"/>
    <e v="#N/A"/>
    <e v="#N/A"/>
    <x v="2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x v="64"/>
    <e v="#N/A"/>
    <e v="#N/A"/>
    <e v="#N/A"/>
    <x v="2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x v="64"/>
    <e v="#N/A"/>
    <e v="#N/A"/>
    <e v="#N/A"/>
    <x v="2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x v="64"/>
    <e v="#N/A"/>
    <e v="#N/A"/>
    <e v="#N/A"/>
    <x v="2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x v="64"/>
    <e v="#N/A"/>
    <e v="#N/A"/>
    <e v="#N/A"/>
    <x v="2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x v="64"/>
    <e v="#N/A"/>
    <e v="#N/A"/>
    <e v="#N/A"/>
    <x v="2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x v="64"/>
    <e v="#N/A"/>
    <e v="#N/A"/>
    <e v="#N/A"/>
    <x v="2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x v="64"/>
    <e v="#N/A"/>
    <e v="#N/A"/>
    <e v="#N/A"/>
    <x v="2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x v="64"/>
    <e v="#N/A"/>
    <e v="#N/A"/>
    <e v="#N/A"/>
    <x v="2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x v="64"/>
    <e v="#N/A"/>
    <e v="#N/A"/>
    <e v="#N/A"/>
    <x v="2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x v="64"/>
    <e v="#N/A"/>
    <e v="#N/A"/>
    <e v="#N/A"/>
    <x v="2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x v="64"/>
    <e v="#N/A"/>
    <e v="#N/A"/>
    <e v="#N/A"/>
    <x v="2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x v="64"/>
    <e v="#N/A"/>
    <e v="#N/A"/>
    <e v="#N/A"/>
    <x v="2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x v="64"/>
    <e v="#N/A"/>
    <e v="#N/A"/>
    <e v="#N/A"/>
    <x v="2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x v="64"/>
    <e v="#N/A"/>
    <e v="#N/A"/>
    <e v="#N/A"/>
    <x v="2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x v="64"/>
    <e v="#N/A"/>
    <e v="#N/A"/>
    <e v="#N/A"/>
    <x v="2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x v="64"/>
    <e v="#N/A"/>
    <e v="#N/A"/>
    <e v="#N/A"/>
    <x v="2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x v="64"/>
    <e v="#N/A"/>
    <e v="#N/A"/>
    <e v="#N/A"/>
    <x v="2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x v="64"/>
    <e v="#N/A"/>
    <e v="#N/A"/>
    <e v="#N/A"/>
    <x v="2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x v="64"/>
    <e v="#N/A"/>
    <e v="#N/A"/>
    <e v="#N/A"/>
    <x v="2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x v="64"/>
    <e v="#N/A"/>
    <e v="#N/A"/>
    <e v="#N/A"/>
    <x v="2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x v="64"/>
    <e v="#N/A"/>
    <e v="#N/A"/>
    <e v="#N/A"/>
    <x v="2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x v="64"/>
    <e v="#N/A"/>
    <e v="#N/A"/>
    <e v="#N/A"/>
    <x v="2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x v="64"/>
    <e v="#N/A"/>
    <e v="#N/A"/>
    <e v="#N/A"/>
    <x v="2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x v="64"/>
    <e v="#N/A"/>
    <e v="#N/A"/>
    <e v="#N/A"/>
    <x v="2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x v="64"/>
    <e v="#N/A"/>
    <e v="#N/A"/>
    <e v="#N/A"/>
    <x v="2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x v="64"/>
    <e v="#N/A"/>
    <e v="#N/A"/>
    <e v="#N/A"/>
    <x v="2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x v="64"/>
    <e v="#N/A"/>
    <e v="#N/A"/>
    <e v="#N/A"/>
    <x v="2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x v="64"/>
    <e v="#N/A"/>
    <e v="#N/A"/>
    <e v="#N/A"/>
    <x v="2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x v="64"/>
    <e v="#N/A"/>
    <e v="#N/A"/>
    <e v="#N/A"/>
    <x v="2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x v="64"/>
    <e v="#N/A"/>
    <e v="#N/A"/>
    <e v="#N/A"/>
    <x v="2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x v="64"/>
    <e v="#N/A"/>
    <e v="#N/A"/>
    <e v="#N/A"/>
    <x v="2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x v="64"/>
    <e v="#N/A"/>
    <e v="#N/A"/>
    <e v="#N/A"/>
    <x v="2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x v="64"/>
    <e v="#N/A"/>
    <e v="#N/A"/>
    <e v="#N/A"/>
    <x v="2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x v="64"/>
    <e v="#N/A"/>
    <e v="#N/A"/>
    <e v="#N/A"/>
    <x v="2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x v="64"/>
    <e v="#N/A"/>
    <e v="#N/A"/>
    <e v="#N/A"/>
    <x v="2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x v="64"/>
    <e v="#N/A"/>
    <e v="#N/A"/>
    <e v="#N/A"/>
    <x v="2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x v="64"/>
    <e v="#N/A"/>
    <e v="#N/A"/>
    <e v="#N/A"/>
    <x v="2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x v="64"/>
    <e v="#N/A"/>
    <e v="#N/A"/>
    <e v="#N/A"/>
    <x v="2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x v="64"/>
    <e v="#N/A"/>
    <e v="#N/A"/>
    <e v="#N/A"/>
    <x v="2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x v="64"/>
    <e v="#N/A"/>
    <e v="#N/A"/>
    <e v="#N/A"/>
    <x v="2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x v="64"/>
    <e v="#N/A"/>
    <e v="#N/A"/>
    <e v="#N/A"/>
    <x v="2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x v="64"/>
    <e v="#N/A"/>
    <e v="#N/A"/>
    <e v="#N/A"/>
    <x v="2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x v="64"/>
    <e v="#N/A"/>
    <e v="#N/A"/>
    <e v="#N/A"/>
    <x v="2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x v="64"/>
    <e v="#N/A"/>
    <e v="#N/A"/>
    <e v="#N/A"/>
    <x v="2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x v="64"/>
    <e v="#N/A"/>
    <e v="#N/A"/>
    <e v="#N/A"/>
    <x v="2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x v="64"/>
    <e v="#N/A"/>
    <e v="#N/A"/>
    <e v="#N/A"/>
    <x v="2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x v="64"/>
    <e v="#N/A"/>
    <e v="#N/A"/>
    <e v="#N/A"/>
    <x v="2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x v="64"/>
    <e v="#N/A"/>
    <e v="#N/A"/>
    <e v="#N/A"/>
    <x v="2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x v="64"/>
    <e v="#N/A"/>
    <e v="#N/A"/>
    <e v="#N/A"/>
    <x v="2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x v="64"/>
    <e v="#N/A"/>
    <e v="#N/A"/>
    <e v="#N/A"/>
    <x v="2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x v="64"/>
    <e v="#N/A"/>
    <e v="#N/A"/>
    <e v="#N/A"/>
    <x v="2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x v="64"/>
    <e v="#N/A"/>
    <e v="#N/A"/>
    <e v="#N/A"/>
    <x v="2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x v="64"/>
    <e v="#N/A"/>
    <e v="#N/A"/>
    <e v="#N/A"/>
    <x v="2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x v="64"/>
    <e v="#N/A"/>
    <e v="#N/A"/>
    <e v="#N/A"/>
    <x v="2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x v="64"/>
    <e v="#N/A"/>
    <e v="#N/A"/>
    <e v="#N/A"/>
    <x v="2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x v="64"/>
    <e v="#N/A"/>
    <e v="#N/A"/>
    <e v="#N/A"/>
    <x v="2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x v="64"/>
    <e v="#N/A"/>
    <e v="#N/A"/>
    <e v="#N/A"/>
    <x v="2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x v="64"/>
    <e v="#N/A"/>
    <e v="#N/A"/>
    <e v="#N/A"/>
    <x v="2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x v="64"/>
    <e v="#N/A"/>
    <e v="#N/A"/>
    <e v="#N/A"/>
    <x v="2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x v="64"/>
    <e v="#N/A"/>
    <e v="#N/A"/>
    <e v="#N/A"/>
    <x v="2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x v="64"/>
    <e v="#N/A"/>
    <e v="#N/A"/>
    <e v="#N/A"/>
    <x v="2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x v="64"/>
    <e v="#N/A"/>
    <e v="#N/A"/>
    <e v="#N/A"/>
    <x v="2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x v="64"/>
    <e v="#N/A"/>
    <e v="#N/A"/>
    <e v="#N/A"/>
    <x v="2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x v="64"/>
    <e v="#N/A"/>
    <e v="#N/A"/>
    <e v="#N/A"/>
    <x v="2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x v="64"/>
    <e v="#N/A"/>
    <e v="#N/A"/>
    <e v="#N/A"/>
    <x v="2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x v="64"/>
    <e v="#N/A"/>
    <e v="#N/A"/>
    <e v="#N/A"/>
    <x v="2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x v="64"/>
    <e v="#N/A"/>
    <e v="#N/A"/>
    <e v="#N/A"/>
    <x v="2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x v="64"/>
    <e v="#N/A"/>
    <e v="#N/A"/>
    <e v="#N/A"/>
    <x v="2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x v="64"/>
    <e v="#N/A"/>
    <e v="#N/A"/>
    <e v="#N/A"/>
    <x v="2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x v="64"/>
    <e v="#N/A"/>
    <e v="#N/A"/>
    <e v="#N/A"/>
    <x v="2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x v="64"/>
    <e v="#N/A"/>
    <e v="#N/A"/>
    <e v="#N/A"/>
    <x v="2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x v="64"/>
    <e v="#N/A"/>
    <e v="#N/A"/>
    <e v="#N/A"/>
    <x v="2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x v="64"/>
    <e v="#N/A"/>
    <e v="#N/A"/>
    <e v="#N/A"/>
    <x v="2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x v="64"/>
    <e v="#N/A"/>
    <e v="#N/A"/>
    <e v="#N/A"/>
    <x v="2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x v="64"/>
    <e v="#N/A"/>
    <e v="#N/A"/>
    <e v="#N/A"/>
    <x v="2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x v="64"/>
    <e v="#N/A"/>
    <e v="#N/A"/>
    <e v="#N/A"/>
    <x v="2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x v="64"/>
    <e v="#N/A"/>
    <e v="#N/A"/>
    <e v="#N/A"/>
    <x v="2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x v="64"/>
    <e v="#N/A"/>
    <e v="#N/A"/>
    <e v="#N/A"/>
    <x v="2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x v="64"/>
    <e v="#N/A"/>
    <e v="#N/A"/>
    <e v="#N/A"/>
    <x v="2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x v="64"/>
    <e v="#N/A"/>
    <e v="#N/A"/>
    <e v="#N/A"/>
    <x v="2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x v="64"/>
    <e v="#N/A"/>
    <e v="#N/A"/>
    <e v="#N/A"/>
    <x v="2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x v="64"/>
    <e v="#N/A"/>
    <e v="#N/A"/>
    <e v="#N/A"/>
    <x v="2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x v="64"/>
    <e v="#N/A"/>
    <e v="#N/A"/>
    <e v="#N/A"/>
    <x v="2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x v="64"/>
    <e v="#N/A"/>
    <e v="#N/A"/>
    <e v="#N/A"/>
    <x v="2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x v="64"/>
    <e v="#N/A"/>
    <e v="#N/A"/>
    <e v="#N/A"/>
    <x v="2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x v="64"/>
    <e v="#N/A"/>
    <e v="#N/A"/>
    <e v="#N/A"/>
    <x v="2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x v="64"/>
    <e v="#N/A"/>
    <e v="#N/A"/>
    <e v="#N/A"/>
    <x v="2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x v="64"/>
    <e v="#N/A"/>
    <e v="#N/A"/>
    <e v="#N/A"/>
    <x v="2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x v="64"/>
    <e v="#N/A"/>
    <e v="#N/A"/>
    <e v="#N/A"/>
    <x v="2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x v="64"/>
    <e v="#N/A"/>
    <e v="#N/A"/>
    <e v="#N/A"/>
    <x v="2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x v="64"/>
    <e v="#N/A"/>
    <e v="#N/A"/>
    <e v="#N/A"/>
    <x v="2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x v="64"/>
    <e v="#N/A"/>
    <e v="#N/A"/>
    <e v="#N/A"/>
    <x v="2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x v="64"/>
    <e v="#N/A"/>
    <e v="#N/A"/>
    <e v="#N/A"/>
    <x v="2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x v="64"/>
    <e v="#N/A"/>
    <e v="#N/A"/>
    <e v="#N/A"/>
    <x v="2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x v="64"/>
    <e v="#N/A"/>
    <e v="#N/A"/>
    <e v="#N/A"/>
    <x v="2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x v="64"/>
    <e v="#N/A"/>
    <e v="#N/A"/>
    <e v="#N/A"/>
    <x v="2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x v="64"/>
    <e v="#N/A"/>
    <e v="#N/A"/>
    <e v="#N/A"/>
    <x v="2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x v="64"/>
    <e v="#N/A"/>
    <e v="#N/A"/>
    <e v="#N/A"/>
    <x v="2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x v="64"/>
    <e v="#N/A"/>
    <e v="#N/A"/>
    <e v="#N/A"/>
    <x v="2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x v="64"/>
    <e v="#N/A"/>
    <e v="#N/A"/>
    <e v="#N/A"/>
    <x v="2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x v="64"/>
    <e v="#N/A"/>
    <e v="#N/A"/>
    <e v="#N/A"/>
    <x v="2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x v="64"/>
    <e v="#N/A"/>
    <e v="#N/A"/>
    <e v="#N/A"/>
    <x v="2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x v="64"/>
    <e v="#N/A"/>
    <e v="#N/A"/>
    <e v="#N/A"/>
    <x v="2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x v="64"/>
    <e v="#N/A"/>
    <e v="#N/A"/>
    <e v="#N/A"/>
    <x v="2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x v="64"/>
    <e v="#N/A"/>
    <e v="#N/A"/>
    <e v="#N/A"/>
    <x v="2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x v="64"/>
    <e v="#N/A"/>
    <e v="#N/A"/>
    <e v="#N/A"/>
    <x v="2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x v="64"/>
    <e v="#N/A"/>
    <e v="#N/A"/>
    <e v="#N/A"/>
    <x v="2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x v="64"/>
    <e v="#N/A"/>
    <e v="#N/A"/>
    <e v="#N/A"/>
    <x v="2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x v="64"/>
    <e v="#N/A"/>
    <e v="#N/A"/>
    <e v="#N/A"/>
    <x v="2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x v="64"/>
    <e v="#N/A"/>
    <e v="#N/A"/>
    <e v="#N/A"/>
    <x v="2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x v="64"/>
    <e v="#N/A"/>
    <e v="#N/A"/>
    <e v="#N/A"/>
    <x v="2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x v="64"/>
    <e v="#N/A"/>
    <e v="#N/A"/>
    <e v="#N/A"/>
    <x v="2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x v="64"/>
    <e v="#N/A"/>
    <e v="#N/A"/>
    <e v="#N/A"/>
    <x v="2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x v="64"/>
    <e v="#N/A"/>
    <e v="#N/A"/>
    <e v="#N/A"/>
    <x v="2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x v="64"/>
    <e v="#N/A"/>
    <e v="#N/A"/>
    <e v="#N/A"/>
    <x v="2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x v="64"/>
    <e v="#N/A"/>
    <e v="#N/A"/>
    <e v="#N/A"/>
    <x v="2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x v="64"/>
    <e v="#N/A"/>
    <e v="#N/A"/>
    <e v="#N/A"/>
    <x v="2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x v="64"/>
    <e v="#N/A"/>
    <e v="#N/A"/>
    <e v="#N/A"/>
    <x v="2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x v="64"/>
    <e v="#N/A"/>
    <e v="#N/A"/>
    <e v="#N/A"/>
    <x v="2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x v="64"/>
    <e v="#N/A"/>
    <e v="#N/A"/>
    <e v="#N/A"/>
    <x v="2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x v="64"/>
    <e v="#N/A"/>
    <e v="#N/A"/>
    <e v="#N/A"/>
    <x v="2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x v="64"/>
    <e v="#N/A"/>
    <e v="#N/A"/>
    <e v="#N/A"/>
    <x v="2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x v="64"/>
    <e v="#N/A"/>
    <e v="#N/A"/>
    <e v="#N/A"/>
    <x v="2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x v="64"/>
    <e v="#N/A"/>
    <e v="#N/A"/>
    <e v="#N/A"/>
    <x v="2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x v="64"/>
    <e v="#N/A"/>
    <e v="#N/A"/>
    <e v="#N/A"/>
    <x v="2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x v="64"/>
    <e v="#N/A"/>
    <e v="#N/A"/>
    <e v="#N/A"/>
    <x v="2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x v="64"/>
    <e v="#N/A"/>
    <e v="#N/A"/>
    <e v="#N/A"/>
    <x v="2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x v="64"/>
    <e v="#N/A"/>
    <e v="#N/A"/>
    <e v="#N/A"/>
    <x v="2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x v="64"/>
    <e v="#N/A"/>
    <e v="#N/A"/>
    <e v="#N/A"/>
    <x v="2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x v="64"/>
    <e v="#N/A"/>
    <e v="#N/A"/>
    <e v="#N/A"/>
    <x v="2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x v="64"/>
    <e v="#N/A"/>
    <e v="#N/A"/>
    <e v="#N/A"/>
    <x v="2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x v="64"/>
    <e v="#N/A"/>
    <e v="#N/A"/>
    <e v="#N/A"/>
    <x v="2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x v="64"/>
    <e v="#N/A"/>
    <e v="#N/A"/>
    <e v="#N/A"/>
    <x v="2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x v="64"/>
    <e v="#N/A"/>
    <e v="#N/A"/>
    <e v="#N/A"/>
    <x v="2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x v="64"/>
    <e v="#N/A"/>
    <e v="#N/A"/>
    <e v="#N/A"/>
    <x v="2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x v="64"/>
    <e v="#N/A"/>
    <e v="#N/A"/>
    <e v="#N/A"/>
    <x v="2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x v="64"/>
    <e v="#N/A"/>
    <e v="#N/A"/>
    <e v="#N/A"/>
    <x v="2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x v="64"/>
    <e v="#N/A"/>
    <e v="#N/A"/>
    <e v="#N/A"/>
    <x v="2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x v="64"/>
    <e v="#N/A"/>
    <e v="#N/A"/>
    <e v="#N/A"/>
    <x v="2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x v="64"/>
    <e v="#N/A"/>
    <e v="#N/A"/>
    <e v="#N/A"/>
    <x v="2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x v="64"/>
    <e v="#N/A"/>
    <e v="#N/A"/>
    <e v="#N/A"/>
    <x v="2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x v="64"/>
    <e v="#N/A"/>
    <e v="#N/A"/>
    <e v="#N/A"/>
    <x v="2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x v="64"/>
    <e v="#N/A"/>
    <e v="#N/A"/>
    <e v="#N/A"/>
    <x v="2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x v="64"/>
    <e v="#N/A"/>
    <e v="#N/A"/>
    <e v="#N/A"/>
    <x v="2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x v="64"/>
    <e v="#N/A"/>
    <e v="#N/A"/>
    <e v="#N/A"/>
    <x v="2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x v="64"/>
    <e v="#N/A"/>
    <e v="#N/A"/>
    <e v="#N/A"/>
    <x v="2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x v="64"/>
    <e v="#N/A"/>
    <e v="#N/A"/>
    <e v="#N/A"/>
    <x v="2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x v="64"/>
    <e v="#N/A"/>
    <e v="#N/A"/>
    <e v="#N/A"/>
    <x v="2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x v="64"/>
    <e v="#N/A"/>
    <e v="#N/A"/>
    <e v="#N/A"/>
    <x v="2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x v="64"/>
    <e v="#N/A"/>
    <e v="#N/A"/>
    <e v="#N/A"/>
    <x v="2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x v="64"/>
    <e v="#N/A"/>
    <e v="#N/A"/>
    <e v="#N/A"/>
    <x v="2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x v="64"/>
    <e v="#N/A"/>
    <e v="#N/A"/>
    <e v="#N/A"/>
    <x v="2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x v="64"/>
    <e v="#N/A"/>
    <e v="#N/A"/>
    <e v="#N/A"/>
    <x v="2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x v="64"/>
    <e v="#N/A"/>
    <e v="#N/A"/>
    <e v="#N/A"/>
    <x v="2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x v="64"/>
    <e v="#N/A"/>
    <e v="#N/A"/>
    <e v="#N/A"/>
    <x v="2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x v="64"/>
    <e v="#N/A"/>
    <e v="#N/A"/>
    <e v="#N/A"/>
    <x v="2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x v="64"/>
    <e v="#N/A"/>
    <e v="#N/A"/>
    <e v="#N/A"/>
    <x v="2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x v="64"/>
    <e v="#N/A"/>
    <e v="#N/A"/>
    <e v="#N/A"/>
    <x v="2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x v="64"/>
    <e v="#N/A"/>
    <e v="#N/A"/>
    <e v="#N/A"/>
    <x v="2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x v="64"/>
    <e v="#N/A"/>
    <e v="#N/A"/>
    <e v="#N/A"/>
    <x v="2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x v="64"/>
    <e v="#N/A"/>
    <e v="#N/A"/>
    <e v="#N/A"/>
    <x v="2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x v="64"/>
    <e v="#N/A"/>
    <e v="#N/A"/>
    <e v="#N/A"/>
    <x v="2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x v="64"/>
    <e v="#N/A"/>
    <e v="#N/A"/>
    <e v="#N/A"/>
    <x v="2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x v="64"/>
    <e v="#N/A"/>
    <e v="#N/A"/>
    <e v="#N/A"/>
    <x v="2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x v="64"/>
    <e v="#N/A"/>
    <e v="#N/A"/>
    <e v="#N/A"/>
    <x v="2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x v="64"/>
    <e v="#N/A"/>
    <e v="#N/A"/>
    <e v="#N/A"/>
    <x v="2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x v="64"/>
    <e v="#N/A"/>
    <e v="#N/A"/>
    <e v="#N/A"/>
    <x v="2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x v="64"/>
    <e v="#N/A"/>
    <e v="#N/A"/>
    <e v="#N/A"/>
    <x v="2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x v="64"/>
    <e v="#N/A"/>
    <e v="#N/A"/>
    <e v="#N/A"/>
    <x v="2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x v="64"/>
    <e v="#N/A"/>
    <e v="#N/A"/>
    <e v="#N/A"/>
    <x v="2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x v="64"/>
    <e v="#N/A"/>
    <e v="#N/A"/>
    <e v="#N/A"/>
    <x v="2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x v="64"/>
    <e v="#N/A"/>
    <e v="#N/A"/>
    <e v="#N/A"/>
    <x v="2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x v="64"/>
    <e v="#N/A"/>
    <e v="#N/A"/>
    <e v="#N/A"/>
    <x v="2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x v="64"/>
    <e v="#N/A"/>
    <e v="#N/A"/>
    <e v="#N/A"/>
    <x v="2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x v="64"/>
    <e v="#N/A"/>
    <e v="#N/A"/>
    <e v="#N/A"/>
    <x v="2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x v="64"/>
    <e v="#N/A"/>
    <e v="#N/A"/>
    <e v="#N/A"/>
    <x v="2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x v="64"/>
    <e v="#N/A"/>
    <e v="#N/A"/>
    <e v="#N/A"/>
    <x v="2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x v="64"/>
    <e v="#N/A"/>
    <e v="#N/A"/>
    <e v="#N/A"/>
    <x v="2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x v="64"/>
    <e v="#N/A"/>
    <e v="#N/A"/>
    <e v="#N/A"/>
    <x v="2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x v="64"/>
    <e v="#N/A"/>
    <e v="#N/A"/>
    <e v="#N/A"/>
    <x v="2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x v="64"/>
    <e v="#N/A"/>
    <e v="#N/A"/>
    <e v="#N/A"/>
    <x v="2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x v="64"/>
    <e v="#N/A"/>
    <e v="#N/A"/>
    <e v="#N/A"/>
    <x v="2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x v="64"/>
    <e v="#N/A"/>
    <e v="#N/A"/>
    <e v="#N/A"/>
    <x v="2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x v="64"/>
    <e v="#N/A"/>
    <e v="#N/A"/>
    <e v="#N/A"/>
    <x v="2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x v="64"/>
    <e v="#N/A"/>
    <e v="#N/A"/>
    <e v="#N/A"/>
    <x v="2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x v="64"/>
    <e v="#N/A"/>
    <e v="#N/A"/>
    <e v="#N/A"/>
    <x v="2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x v="64"/>
    <e v="#N/A"/>
    <e v="#N/A"/>
    <e v="#N/A"/>
    <x v="2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x v="64"/>
    <e v="#N/A"/>
    <e v="#N/A"/>
    <e v="#N/A"/>
    <x v="2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x v="64"/>
    <e v="#N/A"/>
    <e v="#N/A"/>
    <e v="#N/A"/>
    <x v="2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x v="64"/>
    <e v="#N/A"/>
    <e v="#N/A"/>
    <e v="#N/A"/>
    <x v="2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x v="64"/>
    <e v="#N/A"/>
    <e v="#N/A"/>
    <e v="#N/A"/>
    <x v="2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x v="64"/>
    <e v="#N/A"/>
    <e v="#N/A"/>
    <e v="#N/A"/>
    <x v="2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x v="64"/>
    <e v="#N/A"/>
    <e v="#N/A"/>
    <e v="#N/A"/>
    <x v="2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x v="64"/>
    <e v="#N/A"/>
    <e v="#N/A"/>
    <e v="#N/A"/>
    <x v="2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x v="64"/>
    <e v="#N/A"/>
    <e v="#N/A"/>
    <e v="#N/A"/>
    <x v="2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x v="64"/>
    <e v="#N/A"/>
    <e v="#N/A"/>
    <e v="#N/A"/>
    <x v="2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x v="64"/>
    <e v="#N/A"/>
    <e v="#N/A"/>
    <e v="#N/A"/>
    <x v="2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x v="64"/>
    <e v="#N/A"/>
    <e v="#N/A"/>
    <e v="#N/A"/>
    <x v="2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x v="64"/>
    <e v="#N/A"/>
    <e v="#N/A"/>
    <e v="#N/A"/>
    <x v="2"/>
  </r>
  <r>
    <x v="2"/>
    <x v="0"/>
    <n v="100"/>
    <x v="1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x v="317"/>
    <n v="10.247770817750901"/>
    <n v="241.59811480724909"/>
    <n v="262.0936564427509"/>
    <x v="1"/>
  </r>
  <r>
    <x v="2"/>
    <x v="0"/>
    <n v="100"/>
    <x v="1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x v="318"/>
    <n v="20.563758888969854"/>
    <n v="244.07510511103015"/>
    <n v="285.20262288896987"/>
    <x v="0"/>
  </r>
  <r>
    <x v="2"/>
    <x v="0"/>
    <n v="100"/>
    <x v="1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x v="319"/>
    <n v="20.876708800194201"/>
    <n v="242.99982532480578"/>
    <n v="284.75324292519417"/>
    <x v="1"/>
  </r>
  <r>
    <x v="2"/>
    <x v="0"/>
    <n v="100"/>
    <x v="1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x v="320"/>
    <n v="20.166314364023393"/>
    <n v="242.95919876097662"/>
    <n v="283.29182748902338"/>
    <x v="0"/>
  </r>
  <r>
    <x v="2"/>
    <x v="0"/>
    <n v="100"/>
    <x v="1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x v="321"/>
    <n v="20.532888541458696"/>
    <n v="241.24695733354127"/>
    <n v="282.31273441645868"/>
    <x v="0"/>
  </r>
  <r>
    <x v="2"/>
    <x v="0"/>
    <n v="100"/>
    <x v="1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x v="322"/>
    <n v="20.355464211877806"/>
    <n v="240.12833278812218"/>
    <n v="280.83926121187778"/>
    <x v="0"/>
  </r>
  <r>
    <x v="2"/>
    <x v="0"/>
    <n v="100"/>
    <x v="1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x v="323"/>
    <n v="20.185815780478958"/>
    <n v="238.94087734452108"/>
    <n v="279.31250890547898"/>
    <x v="1"/>
  </r>
  <r>
    <x v="2"/>
    <x v="0"/>
    <n v="100"/>
    <x v="1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x v="324"/>
    <n v="20.101034208013708"/>
    <n v="240.23049691698631"/>
    <n v="280.43256533301371"/>
    <x v="1"/>
  </r>
  <r>
    <x v="2"/>
    <x v="0"/>
    <n v="100"/>
    <x v="1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x v="325"/>
    <n v="19.773191323778139"/>
    <n v="239.05243992622187"/>
    <n v="278.59882257377814"/>
    <x v="1"/>
  </r>
  <r>
    <x v="2"/>
    <x v="0"/>
    <n v="100"/>
    <x v="1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x v="326"/>
    <n v="19.560491288988484"/>
    <n v="238.15178821101154"/>
    <n v="277.27277078898851"/>
    <x v="1"/>
  </r>
  <r>
    <x v="2"/>
    <x v="0"/>
    <n v="100"/>
    <x v="1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x v="327"/>
    <n v="19.300798224239706"/>
    <n v="236.99604852576027"/>
    <n v="275.5976449742397"/>
    <x v="1"/>
  </r>
  <r>
    <x v="2"/>
    <x v="0"/>
    <n v="100"/>
    <x v="1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x v="328"/>
    <n v="19.003685203435921"/>
    <n v="235.97366029656411"/>
    <n v="273.98103070343592"/>
    <x v="1"/>
  </r>
  <r>
    <x v="2"/>
    <x v="0"/>
    <n v="100"/>
    <x v="1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x v="329"/>
    <n v="18.905028929859213"/>
    <n v="234.72846407014077"/>
    <n v="272.5385219298592"/>
    <x v="1"/>
  </r>
  <r>
    <x v="2"/>
    <x v="0"/>
    <n v="100"/>
    <x v="1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x v="330"/>
    <n v="18.361343432789607"/>
    <n v="234.0659516922104"/>
    <n v="270.78863855778962"/>
    <x v="1"/>
  </r>
  <r>
    <x v="2"/>
    <x v="0"/>
    <n v="100"/>
    <x v="1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x v="331"/>
    <n v="18.154876689974579"/>
    <n v="232.66743156002539"/>
    <n v="268.97718493997456"/>
    <x v="1"/>
  </r>
  <r>
    <x v="2"/>
    <x v="0"/>
    <n v="100"/>
    <x v="1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x v="332"/>
    <n v="18.021570588110389"/>
    <n v="231.06457766188964"/>
    <n v="267.10771883811043"/>
    <x v="1"/>
  </r>
  <r>
    <x v="2"/>
    <x v="0"/>
    <n v="100"/>
    <x v="1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x v="333"/>
    <n v="17.646009271025534"/>
    <n v="230.25425922897449"/>
    <n v="265.54627777102553"/>
    <x v="1"/>
  </r>
  <r>
    <x v="2"/>
    <x v="0"/>
    <n v="100"/>
    <x v="1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x v="334"/>
    <n v="16.920228667961673"/>
    <n v="229.80211495703833"/>
    <n v="263.64257229296169"/>
    <x v="1"/>
  </r>
  <r>
    <x v="2"/>
    <x v="0"/>
    <n v="100"/>
    <x v="1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x v="335"/>
    <n v="16.856059300004283"/>
    <n v="228.50915932499572"/>
    <n v="262.2212779250043"/>
    <x v="1"/>
  </r>
  <r>
    <x v="2"/>
    <x v="0"/>
    <n v="100"/>
    <x v="1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x v="336"/>
    <n v="16.523116109856112"/>
    <n v="227.29654464014391"/>
    <n v="260.34277685985614"/>
    <x v="1"/>
  </r>
  <r>
    <x v="2"/>
    <x v="0"/>
    <n v="100"/>
    <x v="1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x v="337"/>
    <n v="16.385907375951753"/>
    <n v="226.03785774904827"/>
    <n v="258.80967250095176"/>
    <x v="1"/>
  </r>
  <r>
    <x v="2"/>
    <x v="0"/>
    <n v="100"/>
    <x v="1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x v="338"/>
    <n v="16.140750513402104"/>
    <n v="224.86888223659787"/>
    <n v="257.15038326340209"/>
    <x v="1"/>
  </r>
  <r>
    <x v="2"/>
    <x v="0"/>
    <n v="100"/>
    <x v="1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x v="339"/>
    <n v="15.777045005778152"/>
    <n v="224.22272536922188"/>
    <n v="255.77681538077817"/>
    <x v="1"/>
  </r>
  <r>
    <x v="2"/>
    <x v="0"/>
    <n v="100"/>
    <x v="1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x v="340"/>
    <n v="15.17090738402649"/>
    <n v="223.64409236597351"/>
    <n v="253.98590713402649"/>
    <x v="1"/>
  </r>
  <r>
    <x v="2"/>
    <x v="0"/>
    <n v="100"/>
    <x v="1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x v="341"/>
    <n v="13.641973421076468"/>
    <n v="224.7975146900346"/>
    <n v="252.08146153218755"/>
    <x v="1"/>
  </r>
  <r>
    <x v="2"/>
    <x v="0"/>
    <n v="100"/>
    <x v="1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x v="342"/>
    <n v="13.415113174481229"/>
    <n v="225.50648926996325"/>
    <n v="252.33671561892572"/>
    <x v="1"/>
  </r>
  <r>
    <x v="3"/>
    <x v="0"/>
    <n v="100"/>
    <x v="1"/>
    <x v="63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x v="343"/>
    <n v="8.7176480893904635"/>
    <n v="259.7411354106095"/>
    <n v="277.17643158939046"/>
    <x v="1"/>
  </r>
  <r>
    <x v="3"/>
    <x v="0"/>
    <n v="100"/>
    <x v="1"/>
    <x v="62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x v="344"/>
    <n v="17.093600139177525"/>
    <n v="256.98637023582251"/>
    <n v="291.17357051417753"/>
    <x v="1"/>
  </r>
  <r>
    <x v="3"/>
    <x v="0"/>
    <n v="100"/>
    <x v="1"/>
    <x v="61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x v="345"/>
    <n v="17.517860786335149"/>
    <n v="255.90989946366491"/>
    <n v="290.94562103633518"/>
    <x v="1"/>
  </r>
  <r>
    <x v="3"/>
    <x v="0"/>
    <n v="100"/>
    <x v="1"/>
    <x v="60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x v="346"/>
    <n v="18.026459784004974"/>
    <n v="252.51943721599505"/>
    <n v="288.57235678400502"/>
    <x v="1"/>
  </r>
  <r>
    <x v="3"/>
    <x v="0"/>
    <n v="100"/>
    <x v="1"/>
    <x v="59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x v="347"/>
    <n v="14.16045588707215"/>
    <n v="255.04961723792786"/>
    <n v="283.37052901207215"/>
    <x v="0"/>
  </r>
  <r>
    <x v="3"/>
    <x v="0"/>
    <n v="100"/>
    <x v="1"/>
    <x v="58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x v="348"/>
    <n v="13.302963907660997"/>
    <n v="256.09991046733899"/>
    <n v="282.70583828266103"/>
    <x v="1"/>
  </r>
  <r>
    <x v="3"/>
    <x v="0"/>
    <n v="100"/>
    <x v="1"/>
    <x v="57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x v="349"/>
    <n v="19.921648381528041"/>
    <n v="244.59327086847196"/>
    <n v="284.43656763152802"/>
    <x v="1"/>
  </r>
  <r>
    <x v="3"/>
    <x v="0"/>
    <n v="100"/>
    <x v="1"/>
    <x v="56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x v="350"/>
    <n v="18.846391112266438"/>
    <n v="247.53476476273354"/>
    <n v="285.22754698726641"/>
    <x v="1"/>
  </r>
  <r>
    <x v="3"/>
    <x v="0"/>
    <n v="100"/>
    <x v="1"/>
    <x v="55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x v="351"/>
    <n v="16.330745202579244"/>
    <n v="247.95178292242076"/>
    <n v="280.61327332757924"/>
    <x v="1"/>
  </r>
  <r>
    <x v="3"/>
    <x v="0"/>
    <n v="100"/>
    <x v="1"/>
    <x v="54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x v="352"/>
    <n v="11.031771747444967"/>
    <n v="252.70180775255506"/>
    <n v="274.76535124744498"/>
    <x v="0"/>
  </r>
  <r>
    <x v="3"/>
    <x v="0"/>
    <n v="100"/>
    <x v="1"/>
    <x v="53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x v="353"/>
    <n v="17.094217065993657"/>
    <n v="247.08837305900633"/>
    <n v="281.27680719099362"/>
    <x v="1"/>
  </r>
  <r>
    <x v="3"/>
    <x v="0"/>
    <n v="100"/>
    <x v="1"/>
    <x v="52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x v="354"/>
    <n v="12.443409479879973"/>
    <n v="251.91974477012002"/>
    <n v="276.80656372987994"/>
    <x v="1"/>
  </r>
  <r>
    <x v="3"/>
    <x v="0"/>
    <n v="100"/>
    <x v="1"/>
    <x v="51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x v="355"/>
    <n v="11.295187690582374"/>
    <n v="247.12821355941762"/>
    <n v="269.71858894058238"/>
    <x v="1"/>
  </r>
  <r>
    <x v="3"/>
    <x v="0"/>
    <n v="100"/>
    <x v="1"/>
    <x v="50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x v="356"/>
    <n v="16.07872631569094"/>
    <n v="245.37262855930905"/>
    <n v="277.53008119069091"/>
    <x v="1"/>
  </r>
  <r>
    <x v="3"/>
    <x v="0"/>
    <n v="100"/>
    <x v="1"/>
    <x v="49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x v="357"/>
    <n v="14.191886164753337"/>
    <n v="247.87197283524665"/>
    <n v="276.25574516475331"/>
    <x v="1"/>
  </r>
  <r>
    <x v="3"/>
    <x v="0"/>
    <n v="100"/>
    <x v="1"/>
    <x v="48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x v="358"/>
    <n v="14.647788799809428"/>
    <n v="241.34160032519054"/>
    <n v="270.63717792480941"/>
    <x v="1"/>
  </r>
  <r>
    <x v="3"/>
    <x v="0"/>
    <n v="100"/>
    <x v="1"/>
    <x v="47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x v="359"/>
    <n v="16.944610879091545"/>
    <n v="238.77195412090845"/>
    <n v="272.66117587909156"/>
    <x v="1"/>
  </r>
  <r>
    <x v="3"/>
    <x v="0"/>
    <n v="100"/>
    <x v="1"/>
    <x v="46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x v="360"/>
    <n v="16.339338845608744"/>
    <n v="238.90310277939128"/>
    <n v="271.58178047060875"/>
    <x v="1"/>
  </r>
  <r>
    <x v="3"/>
    <x v="0"/>
    <n v="100"/>
    <x v="1"/>
    <x v="45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x v="361"/>
    <n v="14.051036406016896"/>
    <n v="237.89799734398306"/>
    <n v="266.00007015601687"/>
    <x v="1"/>
  </r>
  <r>
    <x v="3"/>
    <x v="0"/>
    <n v="100"/>
    <x v="1"/>
    <x v="44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x v="362"/>
    <n v="12.556456448234158"/>
    <n v="239.11421180176586"/>
    <n v="264.22712469823421"/>
    <x v="1"/>
  </r>
  <r>
    <x v="3"/>
    <x v="0"/>
    <n v="100"/>
    <x v="1"/>
    <x v="43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x v="363"/>
    <n v="15.741925872625801"/>
    <n v="232.91159662737422"/>
    <n v="264.39544837262582"/>
    <x v="1"/>
  </r>
  <r>
    <x v="3"/>
    <x v="0"/>
    <n v="100"/>
    <x v="1"/>
    <x v="42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x v="364"/>
    <n v="11.254078473515124"/>
    <n v="237.30829515148488"/>
    <n v="259.81645209851513"/>
    <x v="1"/>
  </r>
  <r>
    <x v="3"/>
    <x v="0"/>
    <n v="100"/>
    <x v="1"/>
    <x v="41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x v="365"/>
    <n v="12.70141884908915"/>
    <n v="236.98523427591087"/>
    <n v="262.38807197408914"/>
    <x v="1"/>
  </r>
  <r>
    <x v="3"/>
    <x v="0"/>
    <n v="100"/>
    <x v="1"/>
    <x v="40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x v="366"/>
    <n v="14.865861044673585"/>
    <n v="230.73902970532643"/>
    <n v="260.47075179467362"/>
    <x v="1"/>
  </r>
  <r>
    <x v="3"/>
    <x v="0"/>
    <n v="100"/>
    <x v="1"/>
    <x v="39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x v="367"/>
    <n v="3.5104426628989303"/>
    <n v="235.96826567043442"/>
    <n v="242.98915099623227"/>
    <x v="1"/>
  </r>
  <r>
    <x v="3"/>
    <x v="0"/>
    <n v="100"/>
    <x v="1"/>
    <x v="38"/>
    <n v="1"/>
    <n v="239.05509799999999"/>
    <n v="0.323878"/>
    <n v="7.534287"/>
    <n v="0.198271"/>
    <s v="2"/>
    <s v="scale_mpi_epyc_job_12183.out "/>
    <s v="scale_mpi_epyc_epyc002_2023-06-13_10-38-59.csv "/>
    <s v="e2 10000 100 100000 1 39"/>
    <x v="368"/>
    <n v="1.6627929361434277"/>
    <n v="238.35476339718991"/>
    <n v="241.68034926947678"/>
    <x v="1"/>
  </r>
  <r>
    <x v="3"/>
    <x v="0"/>
    <n v="100"/>
    <x v="1"/>
    <x v="37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x v="369"/>
    <n v="4.1933627898904247"/>
    <n v="233.82115521010957"/>
    <n v="242.2078807898904"/>
    <x v="1"/>
  </r>
  <r>
    <x v="3"/>
    <x v="0"/>
    <n v="100"/>
    <x v="1"/>
    <x v="36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x v="397"/>
    <n v="4.8421784255059501"/>
    <n v="232.91451444949405"/>
    <n v="242.59887130050595"/>
    <x v="1"/>
  </r>
  <r>
    <x v="4"/>
    <x v="0"/>
    <n v="100"/>
    <x v="2"/>
    <x v="63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x v="398"/>
    <n v="4.5625702381554474"/>
    <n v="16.18883596184455"/>
    <n v="25.313976438155446"/>
    <x v="1"/>
  </r>
  <r>
    <x v="4"/>
    <x v="0"/>
    <n v="100"/>
    <x v="2"/>
    <x v="62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x v="399"/>
    <n v="4.1125622112585445"/>
    <n v="16.742306388741458"/>
    <n v="24.967430811258549"/>
    <x v="1"/>
  </r>
  <r>
    <x v="4"/>
    <x v="0"/>
    <n v="100"/>
    <x v="2"/>
    <x v="61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x v="400"/>
    <n v="3.4139722183090631"/>
    <n v="18.896089981690935"/>
    <n v="25.72403441830906"/>
    <x v="1"/>
  </r>
  <r>
    <x v="4"/>
    <x v="0"/>
    <n v="100"/>
    <x v="2"/>
    <x v="60"/>
    <n v="1"/>
    <n v="25.568451"/>
    <n v="17.297746"/>
    <n v="248.110356"/>
    <n v="4.135173"/>
    <s v="6"/>
    <s v="scale_mpi_epyc_job_12211.out "/>
    <s v="scale_mpi_epyc_epyc006_2023-06-13_12-02-32.csv "/>
    <s v="e3 10000 100 1 1 61"/>
    <x v="401"/>
    <n v="0.45270218417205121"/>
    <n v="25.758381415827952"/>
    <n v="26.663785784172052"/>
    <x v="0"/>
  </r>
  <r>
    <x v="4"/>
    <x v="0"/>
    <n v="100"/>
    <x v="2"/>
    <x v="59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x v="402"/>
    <n v="0.37843631492584462"/>
    <n v="25.487875685074155"/>
    <n v="26.244748314925847"/>
    <x v="1"/>
  </r>
  <r>
    <x v="4"/>
    <x v="0"/>
    <n v="100"/>
    <x v="2"/>
    <x v="58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x v="403"/>
    <n v="1.3078335478748666"/>
    <n v="25.713221852125134"/>
    <n v="28.328888947874869"/>
    <x v="0"/>
  </r>
  <r>
    <x v="4"/>
    <x v="0"/>
    <n v="100"/>
    <x v="2"/>
    <x v="57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x v="404"/>
    <n v="0.99881876022526428"/>
    <n v="25.059822239774736"/>
    <n v="27.057459760225267"/>
    <x v="0"/>
  </r>
  <r>
    <x v="4"/>
    <x v="0"/>
    <n v="100"/>
    <x v="2"/>
    <x v="56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x v="405"/>
    <n v="0.39185890301637777"/>
    <n v="26.472857896983626"/>
    <n v="27.256575703016381"/>
    <x v="1"/>
  </r>
  <r>
    <x v="4"/>
    <x v="0"/>
    <n v="100"/>
    <x v="2"/>
    <x v="55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x v="406"/>
    <n v="0.44693549725611881"/>
    <n v="26.611314102743883"/>
    <n v="27.505185097256117"/>
    <x v="1"/>
  </r>
  <r>
    <x v="4"/>
    <x v="0"/>
    <n v="100"/>
    <x v="2"/>
    <x v="54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x v="407"/>
    <n v="1.2370858180082012"/>
    <n v="25.625786181991799"/>
    <n v="28.0999578180082"/>
    <x v="1"/>
  </r>
  <r>
    <x v="4"/>
    <x v="0"/>
    <n v="100"/>
    <x v="2"/>
    <x v="53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x v="408"/>
    <n v="0.92045905221966584"/>
    <n v="26.460417347780332"/>
    <n v="28.301335452219664"/>
    <x v="0"/>
  </r>
  <r>
    <x v="4"/>
    <x v="0"/>
    <n v="100"/>
    <x v="2"/>
    <x v="52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x v="409"/>
    <n v="0.80937265141600068"/>
    <n v="27.230949948584001"/>
    <n v="28.849695251416005"/>
    <x v="1"/>
  </r>
  <r>
    <x v="4"/>
    <x v="0"/>
    <n v="100"/>
    <x v="2"/>
    <x v="51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x v="410"/>
    <n v="0.53077350554702174"/>
    <n v="25.937092694452975"/>
    <n v="26.998639705547017"/>
    <x v="0"/>
  </r>
  <r>
    <x v="4"/>
    <x v="0"/>
    <n v="100"/>
    <x v="2"/>
    <x v="50"/>
    <n v="1"/>
    <n v="29.908147"/>
    <n v="16.06541"/>
    <n v="131.137168"/>
    <n v="2.6227429999999998"/>
    <s v="6"/>
    <s v="scale_mpi_epyc_job_12211.out "/>
    <s v="scale_mpi_epyc_epyc006_2023-06-13_12-02-32.csv "/>
    <s v="e3 10000 100 1 1 51"/>
    <x v="411"/>
    <n v="1.1764620609922727"/>
    <n v="26.456861539007729"/>
    <n v="28.809785660992272"/>
    <x v="0"/>
  </r>
  <r>
    <x v="4"/>
    <x v="0"/>
    <n v="100"/>
    <x v="2"/>
    <x v="49"/>
    <n v="1"/>
    <n v="29.830679"/>
    <n v="18.240257"/>
    <n v="180.64440300000001"/>
    <n v="3.68662"/>
    <s v="6"/>
    <s v="scale_mpi_epyc_job_12211.out "/>
    <s v="scale_mpi_epyc_epyc006_2023-06-13_12-02-32.csv "/>
    <s v="e3 10000 100 1 1 50"/>
    <x v="412"/>
    <n v="1.9672315285002839"/>
    <n v="26.118628471499719"/>
    <n v="30.053091528500289"/>
    <x v="1"/>
  </r>
  <r>
    <x v="4"/>
    <x v="0"/>
    <n v="100"/>
    <x v="2"/>
    <x v="48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x v="413"/>
    <n v="0.44263788910431967"/>
    <n v="26.379052110895682"/>
    <n v="27.264327889104319"/>
    <x v="1"/>
  </r>
  <r>
    <x v="4"/>
    <x v="0"/>
    <n v="100"/>
    <x v="2"/>
    <x v="47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x v="414"/>
    <n v="0.70170602617688926"/>
    <n v="26.871523173823114"/>
    <n v="28.274935226176893"/>
    <x v="1"/>
  </r>
  <r>
    <x v="4"/>
    <x v="0"/>
    <n v="100"/>
    <x v="2"/>
    <x v="46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x v="415"/>
    <n v="1.8967099600153394"/>
    <n v="25.674321239984661"/>
    <n v="29.46774116001534"/>
    <x v="0"/>
  </r>
  <r>
    <x v="4"/>
    <x v="0"/>
    <n v="100"/>
    <x v="2"/>
    <x v="45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x v="416"/>
    <n v="0.63812457997828809"/>
    <n v="25.774281420021708"/>
    <n v="27.050530579978286"/>
    <x v="1"/>
  </r>
  <r>
    <x v="4"/>
    <x v="0"/>
    <n v="100"/>
    <x v="2"/>
    <x v="44"/>
    <n v="1"/>
    <n v="27.636502"/>
    <n v="16.891734"/>
    <n v="180.768135"/>
    <n v="4.1083670000000003"/>
    <s v="6"/>
    <s v="scale_mpi_epyc_job_12211.out "/>
    <s v="scale_mpi_epyc_epyc006_2023-06-13_12-02-32.csv "/>
    <s v="e3 10000 100 1 1 45"/>
    <x v="417"/>
    <n v="1.3474073125511306"/>
    <n v="25.468898487448868"/>
    <n v="28.163713112551129"/>
    <x v="1"/>
  </r>
  <r>
    <x v="4"/>
    <x v="0"/>
    <n v="100"/>
    <x v="2"/>
    <x v="43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x v="418"/>
    <n v="0.88174736809119392"/>
    <n v="26.586711231908808"/>
    <n v="28.350205968091196"/>
    <x v="0"/>
  </r>
  <r>
    <x v="4"/>
    <x v="0"/>
    <n v="100"/>
    <x v="2"/>
    <x v="42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x v="419"/>
    <n v="0.81049426305494521"/>
    <n v="26.195475736945056"/>
    <n v="27.816464263054947"/>
    <x v="1"/>
  </r>
  <r>
    <x v="4"/>
    <x v="0"/>
    <n v="100"/>
    <x v="2"/>
    <x v="41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x v="420"/>
    <n v="0.80684303402858526"/>
    <n v="27.429047965971414"/>
    <n v="29.042734034028584"/>
    <x v="1"/>
  </r>
  <r>
    <x v="4"/>
    <x v="0"/>
    <n v="100"/>
    <x v="2"/>
    <x v="40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x v="421"/>
    <n v="0.87280788743141835"/>
    <n v="25.897184912568584"/>
    <n v="27.642800687431418"/>
    <x v="1"/>
  </r>
  <r>
    <x v="4"/>
    <x v="0"/>
    <n v="100"/>
    <x v="2"/>
    <x v="39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x v="422"/>
    <n v="0.70425237710183342"/>
    <n v="26.874648422898169"/>
    <n v="28.283153177101838"/>
    <x v="0"/>
  </r>
  <r>
    <x v="4"/>
    <x v="0"/>
    <n v="100"/>
    <x v="2"/>
    <x v="38"/>
    <n v="1"/>
    <n v="27.572334000000001"/>
    <n v="14.55495"/>
    <n v="128.908446"/>
    <n v="3.392328"/>
    <s v="6"/>
    <s v="scale_mpi_epyc_job_12211.out "/>
    <s v="scale_mpi_epyc_epyc006_2023-06-13_12-02-32.csv "/>
    <s v="e3 10000 100 1 1 39"/>
    <x v="423"/>
    <n v="0.68541954042284814"/>
    <n v="27.08570165957715"/>
    <n v="28.456540740422849"/>
    <x v="1"/>
  </r>
  <r>
    <x v="4"/>
    <x v="0"/>
    <n v="100"/>
    <x v="2"/>
    <x v="37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x v="424"/>
    <n v="0.85679985829152172"/>
    <n v="27.546545141708481"/>
    <n v="29.260144858291522"/>
    <x v="1"/>
  </r>
  <r>
    <x v="4"/>
    <x v="0"/>
    <n v="100"/>
    <x v="2"/>
    <x v="36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x v="425"/>
    <n v="0.29723869356787214"/>
    <n v="28.067553306432128"/>
    <n v="28.662030693567875"/>
    <x v="1"/>
  </r>
  <r>
    <x v="4"/>
    <x v="0"/>
    <n v="100"/>
    <x v="2"/>
    <x v="35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x v="426"/>
    <n v="1.2642774280840272"/>
    <n v="27.11636517191597"/>
    <n v="29.644920028084027"/>
    <x v="0"/>
  </r>
  <r>
    <x v="4"/>
    <x v="0"/>
    <n v="100"/>
    <x v="2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x v="427"/>
    <n v="0.2933524211741414"/>
    <n v="28.401593778825855"/>
    <n v="28.988298621174138"/>
    <x v="0"/>
  </r>
  <r>
    <x v="4"/>
    <x v="0"/>
    <n v="100"/>
    <x v="2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x v="428"/>
    <n v="0.59453817364814576"/>
    <n v="29.157268226351857"/>
    <n v="30.34634457364815"/>
    <x v="1"/>
  </r>
  <r>
    <x v="4"/>
    <x v="0"/>
    <n v="100"/>
    <x v="2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x v="429"/>
    <n v="0.80286623870934104"/>
    <n v="28.709064361290665"/>
    <n v="30.314796838709348"/>
    <x v="1"/>
  </r>
  <r>
    <x v="4"/>
    <x v="0"/>
    <n v="100"/>
    <x v="2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x v="434"/>
    <n v="0.65267639395377974"/>
    <n v="27.651132969682585"/>
    <n v="28.956485757590144"/>
    <x v="0"/>
  </r>
  <r>
    <x v="4"/>
    <x v="0"/>
    <n v="100"/>
    <x v="2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x v="435"/>
    <n v="0.96101509190255641"/>
    <n v="27.351929362642903"/>
    <n v="29.273959546448015"/>
    <x v="1"/>
  </r>
  <r>
    <x v="4"/>
    <x v="0"/>
    <n v="100"/>
    <x v="2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x v="437"/>
    <n v="0.73502955137668502"/>
    <n v="28.796143448623319"/>
    <n v="30.266202551376686"/>
    <x v="1"/>
  </r>
  <r>
    <x v="4"/>
    <x v="0"/>
    <n v="100"/>
    <x v="2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x v="438"/>
    <n v="1.4409196911815423"/>
    <n v="28.466782672454823"/>
    <n v="31.348622054817906"/>
    <x v="1"/>
  </r>
  <r>
    <x v="4"/>
    <x v="0"/>
    <n v="100"/>
    <x v="2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x v="440"/>
    <n v="0.60061049642654196"/>
    <n v="30.536868321755279"/>
    <n v="31.738089314608359"/>
    <x v="0"/>
  </r>
  <r>
    <x v="4"/>
    <x v="0"/>
    <n v="100"/>
    <x v="2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x v="443"/>
    <n v="0.62417317628897595"/>
    <n v="34.009125641892837"/>
    <n v="35.257471994470791"/>
    <x v="0"/>
  </r>
  <r>
    <x v="4"/>
    <x v="0"/>
    <n v="100"/>
    <x v="2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x v="444"/>
    <n v="0.62641157069740472"/>
    <n v="34.789102611120775"/>
    <n v="36.041925752515588"/>
    <x v="0"/>
  </r>
  <r>
    <x v="4"/>
    <x v="0"/>
    <n v="100"/>
    <x v="2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x v="445"/>
    <n v="0.78074141509577255"/>
    <n v="35.701262857631491"/>
    <n v="37.262745687823042"/>
    <x v="1"/>
  </r>
  <r>
    <x v="4"/>
    <x v="0"/>
    <n v="100"/>
    <x v="2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x v="447"/>
    <n v="0.7274431510359417"/>
    <n v="30.855819212600423"/>
    <n v="32.310705514672307"/>
    <x v="0"/>
  </r>
  <r>
    <x v="4"/>
    <x v="0"/>
    <n v="100"/>
    <x v="2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x v="448"/>
    <n v="0.83030307877786647"/>
    <n v="30.299759557585766"/>
    <n v="31.960365715141499"/>
    <x v="0"/>
  </r>
  <r>
    <x v="4"/>
    <x v="0"/>
    <n v="100"/>
    <x v="2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x v="450"/>
    <n v="0.46158462443756471"/>
    <n v="33.149415466471531"/>
    <n v="34.072584715346657"/>
    <x v="0"/>
  </r>
  <r>
    <x v="4"/>
    <x v="0"/>
    <n v="100"/>
    <x v="2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x v="451"/>
    <n v="0.63008700186600619"/>
    <n v="35.344603452679443"/>
    <n v="36.604777456411462"/>
    <x v="1"/>
  </r>
  <r>
    <x v="4"/>
    <x v="0"/>
    <n v="100"/>
    <x v="2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x v="453"/>
    <n v="0.60798373847651088"/>
    <n v="40.176899352432585"/>
    <n v="41.392866829385611"/>
    <x v="0"/>
  </r>
  <r>
    <x v="4"/>
    <x v="0"/>
    <n v="100"/>
    <x v="2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x v="456"/>
    <n v="0.75540303145061194"/>
    <n v="54.35586805945848"/>
    <n v="55.866674122359704"/>
    <x v="1"/>
  </r>
  <r>
    <x v="4"/>
    <x v="0"/>
    <n v="100"/>
    <x v="2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x v="461"/>
    <n v="0.3891545094982331"/>
    <n v="262.45140776322904"/>
    <n v="263.22971678222547"/>
    <x v="1"/>
  </r>
  <r>
    <x v="4"/>
    <x v="1"/>
    <n v="100"/>
    <x v="2"/>
    <x v="63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x v="64"/>
    <e v="#N/A"/>
    <e v="#N/A"/>
    <e v="#N/A"/>
    <x v="2"/>
  </r>
  <r>
    <x v="4"/>
    <x v="1"/>
    <n v="100"/>
    <x v="2"/>
    <x v="62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x v="64"/>
    <e v="#N/A"/>
    <e v="#N/A"/>
    <e v="#N/A"/>
    <x v="2"/>
  </r>
  <r>
    <x v="4"/>
    <x v="1"/>
    <n v="100"/>
    <x v="2"/>
    <x v="61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x v="64"/>
    <e v="#N/A"/>
    <e v="#N/A"/>
    <e v="#N/A"/>
    <x v="2"/>
  </r>
  <r>
    <x v="4"/>
    <x v="1"/>
    <n v="100"/>
    <x v="2"/>
    <x v="60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x v="64"/>
    <e v="#N/A"/>
    <e v="#N/A"/>
    <e v="#N/A"/>
    <x v="2"/>
  </r>
  <r>
    <x v="4"/>
    <x v="1"/>
    <n v="100"/>
    <x v="2"/>
    <x v="59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x v="64"/>
    <e v="#N/A"/>
    <e v="#N/A"/>
    <e v="#N/A"/>
    <x v="2"/>
  </r>
  <r>
    <x v="4"/>
    <x v="1"/>
    <n v="100"/>
    <x v="2"/>
    <x v="58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x v="64"/>
    <e v="#N/A"/>
    <e v="#N/A"/>
    <e v="#N/A"/>
    <x v="2"/>
  </r>
  <r>
    <x v="4"/>
    <x v="1"/>
    <n v="100"/>
    <x v="2"/>
    <x v="57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x v="64"/>
    <e v="#N/A"/>
    <e v="#N/A"/>
    <e v="#N/A"/>
    <x v="2"/>
  </r>
  <r>
    <x v="4"/>
    <x v="1"/>
    <n v="100"/>
    <x v="2"/>
    <x v="56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x v="64"/>
    <e v="#N/A"/>
    <e v="#N/A"/>
    <e v="#N/A"/>
    <x v="2"/>
  </r>
  <r>
    <x v="4"/>
    <x v="1"/>
    <n v="100"/>
    <x v="2"/>
    <x v="55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x v="64"/>
    <e v="#N/A"/>
    <e v="#N/A"/>
    <e v="#N/A"/>
    <x v="2"/>
  </r>
  <r>
    <x v="4"/>
    <x v="1"/>
    <n v="100"/>
    <x v="2"/>
    <x v="54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x v="64"/>
    <e v="#N/A"/>
    <e v="#N/A"/>
    <e v="#N/A"/>
    <x v="2"/>
  </r>
  <r>
    <x v="4"/>
    <x v="1"/>
    <n v="100"/>
    <x v="2"/>
    <x v="53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x v="64"/>
    <e v="#N/A"/>
    <e v="#N/A"/>
    <e v="#N/A"/>
    <x v="2"/>
  </r>
  <r>
    <x v="4"/>
    <x v="1"/>
    <n v="100"/>
    <x v="2"/>
    <x v="52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x v="64"/>
    <e v="#N/A"/>
    <e v="#N/A"/>
    <e v="#N/A"/>
    <x v="2"/>
  </r>
  <r>
    <x v="4"/>
    <x v="1"/>
    <n v="100"/>
    <x v="2"/>
    <x v="51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x v="64"/>
    <e v="#N/A"/>
    <e v="#N/A"/>
    <e v="#N/A"/>
    <x v="2"/>
  </r>
  <r>
    <x v="4"/>
    <x v="1"/>
    <n v="100"/>
    <x v="2"/>
    <x v="50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x v="64"/>
    <e v="#N/A"/>
    <e v="#N/A"/>
    <e v="#N/A"/>
    <x v="2"/>
  </r>
  <r>
    <x v="4"/>
    <x v="1"/>
    <n v="100"/>
    <x v="2"/>
    <x v="49"/>
    <n v="1"/>
    <n v="4.354368"/>
    <n v="2.691195"/>
    <n v="55.808670999999997"/>
    <n v="1.138952"/>
    <s v="6"/>
    <s v="scale_mpi_epyc_job_12211.out "/>
    <s v="scale_mpi_epyc_epyc006_2023-06-13_12-02-32.csv "/>
    <s v="e3 1000 100 1 1 50"/>
    <x v="64"/>
    <e v="#N/A"/>
    <e v="#N/A"/>
    <e v="#N/A"/>
    <x v="2"/>
  </r>
  <r>
    <x v="4"/>
    <x v="1"/>
    <n v="100"/>
    <x v="2"/>
    <x v="48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x v="64"/>
    <e v="#N/A"/>
    <e v="#N/A"/>
    <e v="#N/A"/>
    <x v="2"/>
  </r>
  <r>
    <x v="4"/>
    <x v="1"/>
    <n v="100"/>
    <x v="2"/>
    <x v="47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x v="64"/>
    <e v="#N/A"/>
    <e v="#N/A"/>
    <e v="#N/A"/>
    <x v="2"/>
  </r>
  <r>
    <x v="4"/>
    <x v="1"/>
    <n v="100"/>
    <x v="2"/>
    <x v="46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x v="64"/>
    <e v="#N/A"/>
    <e v="#N/A"/>
    <e v="#N/A"/>
    <x v="2"/>
  </r>
  <r>
    <x v="4"/>
    <x v="1"/>
    <n v="100"/>
    <x v="2"/>
    <x v="45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x v="64"/>
    <e v="#N/A"/>
    <e v="#N/A"/>
    <e v="#N/A"/>
    <x v="2"/>
  </r>
  <r>
    <x v="4"/>
    <x v="1"/>
    <n v="100"/>
    <x v="2"/>
    <x v="44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x v="64"/>
    <e v="#N/A"/>
    <e v="#N/A"/>
    <e v="#N/A"/>
    <x v="2"/>
  </r>
  <r>
    <x v="4"/>
    <x v="1"/>
    <n v="100"/>
    <x v="2"/>
    <x v="43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x v="64"/>
    <e v="#N/A"/>
    <e v="#N/A"/>
    <e v="#N/A"/>
    <x v="2"/>
  </r>
  <r>
    <x v="4"/>
    <x v="1"/>
    <n v="100"/>
    <x v="2"/>
    <x v="42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x v="64"/>
    <e v="#N/A"/>
    <e v="#N/A"/>
    <e v="#N/A"/>
    <x v="2"/>
  </r>
  <r>
    <x v="4"/>
    <x v="1"/>
    <n v="100"/>
    <x v="2"/>
    <x v="41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x v="64"/>
    <e v="#N/A"/>
    <e v="#N/A"/>
    <e v="#N/A"/>
    <x v="2"/>
  </r>
  <r>
    <x v="4"/>
    <x v="1"/>
    <n v="100"/>
    <x v="2"/>
    <x v="40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x v="64"/>
    <e v="#N/A"/>
    <e v="#N/A"/>
    <e v="#N/A"/>
    <x v="2"/>
  </r>
  <r>
    <x v="4"/>
    <x v="1"/>
    <n v="100"/>
    <x v="2"/>
    <x v="39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x v="64"/>
    <e v="#N/A"/>
    <e v="#N/A"/>
    <e v="#N/A"/>
    <x v="2"/>
  </r>
  <r>
    <x v="4"/>
    <x v="1"/>
    <n v="100"/>
    <x v="2"/>
    <x v="38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x v="64"/>
    <e v="#N/A"/>
    <e v="#N/A"/>
    <e v="#N/A"/>
    <x v="2"/>
  </r>
  <r>
    <x v="4"/>
    <x v="1"/>
    <n v="100"/>
    <x v="2"/>
    <x v="37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x v="64"/>
    <e v="#N/A"/>
    <e v="#N/A"/>
    <e v="#N/A"/>
    <x v="2"/>
  </r>
  <r>
    <x v="4"/>
    <x v="1"/>
    <n v="100"/>
    <x v="2"/>
    <x v="36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x v="64"/>
    <e v="#N/A"/>
    <e v="#N/A"/>
    <e v="#N/A"/>
    <x v="2"/>
  </r>
  <r>
    <x v="4"/>
    <x v="1"/>
    <n v="100"/>
    <x v="2"/>
    <x v="35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x v="64"/>
    <e v="#N/A"/>
    <e v="#N/A"/>
    <e v="#N/A"/>
    <x v="2"/>
  </r>
  <r>
    <x v="4"/>
    <x v="1"/>
    <n v="100"/>
    <x v="2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x v="64"/>
    <e v="#N/A"/>
    <e v="#N/A"/>
    <e v="#N/A"/>
    <x v="2"/>
  </r>
  <r>
    <x v="4"/>
    <x v="1"/>
    <n v="100"/>
    <x v="2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x v="64"/>
    <e v="#N/A"/>
    <e v="#N/A"/>
    <e v="#N/A"/>
    <x v="2"/>
  </r>
  <r>
    <x v="4"/>
    <x v="1"/>
    <n v="100"/>
    <x v="2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x v="64"/>
    <e v="#N/A"/>
    <e v="#N/A"/>
    <e v="#N/A"/>
    <x v="2"/>
  </r>
  <r>
    <x v="4"/>
    <x v="1"/>
    <n v="100"/>
    <x v="2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x v="64"/>
    <e v="#N/A"/>
    <e v="#N/A"/>
    <e v="#N/A"/>
    <x v="2"/>
  </r>
  <r>
    <x v="4"/>
    <x v="1"/>
    <n v="100"/>
    <x v="2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x v="64"/>
    <e v="#N/A"/>
    <e v="#N/A"/>
    <e v="#N/A"/>
    <x v="2"/>
  </r>
  <r>
    <x v="4"/>
    <x v="1"/>
    <n v="100"/>
    <x v="2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x v="64"/>
    <e v="#N/A"/>
    <e v="#N/A"/>
    <e v="#N/A"/>
    <x v="2"/>
  </r>
  <r>
    <x v="4"/>
    <x v="1"/>
    <n v="100"/>
    <x v="2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x v="64"/>
    <e v="#N/A"/>
    <e v="#N/A"/>
    <e v="#N/A"/>
    <x v="2"/>
  </r>
  <r>
    <x v="4"/>
    <x v="1"/>
    <n v="100"/>
    <x v="2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x v="64"/>
    <e v="#N/A"/>
    <e v="#N/A"/>
    <e v="#N/A"/>
    <x v="2"/>
  </r>
  <r>
    <x v="4"/>
    <x v="1"/>
    <n v="100"/>
    <x v="2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x v="64"/>
    <e v="#N/A"/>
    <e v="#N/A"/>
    <e v="#N/A"/>
    <x v="2"/>
  </r>
  <r>
    <x v="4"/>
    <x v="1"/>
    <n v="100"/>
    <x v="2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x v="64"/>
    <e v="#N/A"/>
    <e v="#N/A"/>
    <e v="#N/A"/>
    <x v="2"/>
  </r>
  <r>
    <x v="4"/>
    <x v="1"/>
    <n v="100"/>
    <x v="2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x v="64"/>
    <e v="#N/A"/>
    <e v="#N/A"/>
    <e v="#N/A"/>
    <x v="2"/>
  </r>
  <r>
    <x v="4"/>
    <x v="1"/>
    <n v="100"/>
    <x v="2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x v="64"/>
    <e v="#N/A"/>
    <e v="#N/A"/>
    <e v="#N/A"/>
    <x v="2"/>
  </r>
  <r>
    <x v="4"/>
    <x v="1"/>
    <n v="100"/>
    <x v="2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x v="64"/>
    <e v="#N/A"/>
    <e v="#N/A"/>
    <e v="#N/A"/>
    <x v="2"/>
  </r>
  <r>
    <x v="4"/>
    <x v="1"/>
    <n v="100"/>
    <x v="2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x v="64"/>
    <e v="#N/A"/>
    <e v="#N/A"/>
    <e v="#N/A"/>
    <x v="2"/>
  </r>
  <r>
    <x v="4"/>
    <x v="1"/>
    <n v="100"/>
    <x v="2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x v="64"/>
    <e v="#N/A"/>
    <e v="#N/A"/>
    <e v="#N/A"/>
    <x v="2"/>
  </r>
  <r>
    <x v="4"/>
    <x v="1"/>
    <n v="100"/>
    <x v="2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x v="64"/>
    <e v="#N/A"/>
    <e v="#N/A"/>
    <e v="#N/A"/>
    <x v="2"/>
  </r>
  <r>
    <x v="4"/>
    <x v="1"/>
    <n v="100"/>
    <x v="2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x v="64"/>
    <e v="#N/A"/>
    <e v="#N/A"/>
    <e v="#N/A"/>
    <x v="2"/>
  </r>
  <r>
    <x v="4"/>
    <x v="1"/>
    <n v="100"/>
    <x v="2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x v="64"/>
    <e v="#N/A"/>
    <e v="#N/A"/>
    <e v="#N/A"/>
    <x v="2"/>
  </r>
  <r>
    <x v="4"/>
    <x v="1"/>
    <n v="100"/>
    <x v="2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x v="64"/>
    <e v="#N/A"/>
    <e v="#N/A"/>
    <e v="#N/A"/>
    <x v="2"/>
  </r>
  <r>
    <x v="4"/>
    <x v="1"/>
    <n v="100"/>
    <x v="2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x v="64"/>
    <e v="#N/A"/>
    <e v="#N/A"/>
    <e v="#N/A"/>
    <x v="2"/>
  </r>
  <r>
    <x v="4"/>
    <x v="1"/>
    <n v="100"/>
    <x v="2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x v="64"/>
    <e v="#N/A"/>
    <e v="#N/A"/>
    <e v="#N/A"/>
    <x v="2"/>
  </r>
  <r>
    <x v="4"/>
    <x v="1"/>
    <n v="100"/>
    <x v="2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x v="64"/>
    <e v="#N/A"/>
    <e v="#N/A"/>
    <e v="#N/A"/>
    <x v="2"/>
  </r>
  <r>
    <x v="4"/>
    <x v="1"/>
    <n v="100"/>
    <x v="2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x v="64"/>
    <e v="#N/A"/>
    <e v="#N/A"/>
    <e v="#N/A"/>
    <x v="2"/>
  </r>
  <r>
    <x v="4"/>
    <x v="1"/>
    <n v="100"/>
    <x v="2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x v="64"/>
    <e v="#N/A"/>
    <e v="#N/A"/>
    <e v="#N/A"/>
    <x v="2"/>
  </r>
  <r>
    <x v="4"/>
    <x v="1"/>
    <n v="100"/>
    <x v="2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x v="64"/>
    <e v="#N/A"/>
    <e v="#N/A"/>
    <e v="#N/A"/>
    <x v="2"/>
  </r>
  <r>
    <x v="4"/>
    <x v="1"/>
    <n v="100"/>
    <x v="2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x v="64"/>
    <e v="#N/A"/>
    <e v="#N/A"/>
    <e v="#N/A"/>
    <x v="2"/>
  </r>
  <r>
    <x v="4"/>
    <x v="1"/>
    <n v="100"/>
    <x v="2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x v="64"/>
    <e v="#N/A"/>
    <e v="#N/A"/>
    <e v="#N/A"/>
    <x v="2"/>
  </r>
  <r>
    <x v="4"/>
    <x v="1"/>
    <n v="100"/>
    <x v="2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x v="64"/>
    <e v="#N/A"/>
    <e v="#N/A"/>
    <e v="#N/A"/>
    <x v="2"/>
  </r>
  <r>
    <x v="4"/>
    <x v="1"/>
    <n v="100"/>
    <x v="2"/>
    <x v="6"/>
    <n v="1"/>
    <n v="1.790913"/>
    <n v="0.349553"/>
    <n v="0.39182"/>
    <n v="6.5303E-2"/>
    <s v="6"/>
    <s v="scale_mpi_epyc_job_12211.out "/>
    <s v="scale_mpi_epyc_epyc006_2023-06-13_12-02-32.csv "/>
    <s v="e3 1000 100 1 1 7"/>
    <x v="64"/>
    <e v="#N/A"/>
    <e v="#N/A"/>
    <e v="#N/A"/>
    <x v="2"/>
  </r>
  <r>
    <x v="4"/>
    <x v="1"/>
    <n v="100"/>
    <x v="2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x v="64"/>
    <e v="#N/A"/>
    <e v="#N/A"/>
    <e v="#N/A"/>
    <x v="2"/>
  </r>
  <r>
    <x v="4"/>
    <x v="1"/>
    <n v="100"/>
    <x v="2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x v="64"/>
    <e v="#N/A"/>
    <e v="#N/A"/>
    <e v="#N/A"/>
    <x v="2"/>
  </r>
  <r>
    <x v="4"/>
    <x v="1"/>
    <n v="100"/>
    <x v="2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x v="64"/>
    <e v="#N/A"/>
    <e v="#N/A"/>
    <e v="#N/A"/>
    <x v="2"/>
  </r>
  <r>
    <x v="4"/>
    <x v="1"/>
    <n v="100"/>
    <x v="2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x v="64"/>
    <e v="#N/A"/>
    <e v="#N/A"/>
    <e v="#N/A"/>
    <x v="2"/>
  </r>
  <r>
    <x v="4"/>
    <x v="1"/>
    <n v="100"/>
    <x v="2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x v="64"/>
    <e v="#N/A"/>
    <e v="#N/A"/>
    <e v="#N/A"/>
    <x v="2"/>
  </r>
  <r>
    <x v="4"/>
    <x v="1"/>
    <n v="100"/>
    <x v="2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x v="64"/>
    <e v="#N/A"/>
    <e v="#N/A"/>
    <e v="#N/A"/>
    <x v="2"/>
  </r>
  <r>
    <x v="4"/>
    <x v="2"/>
    <n v="100"/>
    <x v="2"/>
    <x v="63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x v="64"/>
    <e v="#N/A"/>
    <e v="#N/A"/>
    <e v="#N/A"/>
    <x v="2"/>
  </r>
  <r>
    <x v="4"/>
    <x v="2"/>
    <n v="100"/>
    <x v="2"/>
    <x v="62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x v="64"/>
    <e v="#N/A"/>
    <e v="#N/A"/>
    <e v="#N/A"/>
    <x v="2"/>
  </r>
  <r>
    <x v="4"/>
    <x v="2"/>
    <n v="100"/>
    <x v="2"/>
    <x v="61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x v="64"/>
    <e v="#N/A"/>
    <e v="#N/A"/>
    <e v="#N/A"/>
    <x v="2"/>
  </r>
  <r>
    <x v="4"/>
    <x v="2"/>
    <n v="100"/>
    <x v="2"/>
    <x v="60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x v="64"/>
    <e v="#N/A"/>
    <e v="#N/A"/>
    <e v="#N/A"/>
    <x v="2"/>
  </r>
  <r>
    <x v="4"/>
    <x v="2"/>
    <n v="100"/>
    <x v="2"/>
    <x v="59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x v="64"/>
    <e v="#N/A"/>
    <e v="#N/A"/>
    <e v="#N/A"/>
    <x v="2"/>
  </r>
  <r>
    <x v="4"/>
    <x v="2"/>
    <n v="100"/>
    <x v="2"/>
    <x v="58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x v="64"/>
    <e v="#N/A"/>
    <e v="#N/A"/>
    <e v="#N/A"/>
    <x v="2"/>
  </r>
  <r>
    <x v="4"/>
    <x v="2"/>
    <n v="100"/>
    <x v="2"/>
    <x v="57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x v="64"/>
    <e v="#N/A"/>
    <e v="#N/A"/>
    <e v="#N/A"/>
    <x v="2"/>
  </r>
  <r>
    <x v="4"/>
    <x v="2"/>
    <n v="100"/>
    <x v="2"/>
    <x v="56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x v="64"/>
    <e v="#N/A"/>
    <e v="#N/A"/>
    <e v="#N/A"/>
    <x v="2"/>
  </r>
  <r>
    <x v="4"/>
    <x v="2"/>
    <n v="100"/>
    <x v="2"/>
    <x v="55"/>
    <n v="1"/>
    <n v="5.285558"/>
    <n v="3.5359820000000002"/>
    <n v="115.799331"/>
    <n v="2.105442"/>
    <s v="6"/>
    <s v="scale_mpi_epyc_job_12211.out "/>
    <s v="scale_mpi_epyc_epyc006_2023-06-13_12-02-32.csv "/>
    <s v="e3 100 100 1 1 56"/>
    <x v="64"/>
    <e v="#N/A"/>
    <e v="#N/A"/>
    <e v="#N/A"/>
    <x v="2"/>
  </r>
  <r>
    <x v="4"/>
    <x v="2"/>
    <n v="100"/>
    <x v="2"/>
    <x v="54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x v="64"/>
    <e v="#N/A"/>
    <e v="#N/A"/>
    <e v="#N/A"/>
    <x v="2"/>
  </r>
  <r>
    <x v="4"/>
    <x v="2"/>
    <n v="100"/>
    <x v="2"/>
    <x v="53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x v="64"/>
    <e v="#N/A"/>
    <e v="#N/A"/>
    <e v="#N/A"/>
    <x v="2"/>
  </r>
  <r>
    <x v="4"/>
    <x v="2"/>
    <n v="100"/>
    <x v="2"/>
    <x v="52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x v="64"/>
    <e v="#N/A"/>
    <e v="#N/A"/>
    <e v="#N/A"/>
    <x v="2"/>
  </r>
  <r>
    <x v="4"/>
    <x v="2"/>
    <n v="100"/>
    <x v="2"/>
    <x v="51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x v="64"/>
    <e v="#N/A"/>
    <e v="#N/A"/>
    <e v="#N/A"/>
    <x v="2"/>
  </r>
  <r>
    <x v="4"/>
    <x v="2"/>
    <n v="100"/>
    <x v="2"/>
    <x v="50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x v="64"/>
    <e v="#N/A"/>
    <e v="#N/A"/>
    <e v="#N/A"/>
    <x v="2"/>
  </r>
  <r>
    <x v="4"/>
    <x v="2"/>
    <n v="100"/>
    <x v="2"/>
    <x v="49"/>
    <n v="1"/>
    <n v="4.1713500000000003"/>
    <n v="2.569061"/>
    <n v="63.167572"/>
    <n v="1.289134"/>
    <s v="6"/>
    <s v="scale_mpi_epyc_job_12211.out "/>
    <s v="scale_mpi_epyc_epyc006_2023-06-13_12-02-32.csv "/>
    <s v="e3 100 100 1 1 50"/>
    <x v="64"/>
    <e v="#N/A"/>
    <e v="#N/A"/>
    <e v="#N/A"/>
    <x v="2"/>
  </r>
  <r>
    <x v="4"/>
    <x v="2"/>
    <n v="100"/>
    <x v="2"/>
    <x v="48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x v="64"/>
    <e v="#N/A"/>
    <e v="#N/A"/>
    <e v="#N/A"/>
    <x v="2"/>
  </r>
  <r>
    <x v="4"/>
    <x v="2"/>
    <n v="100"/>
    <x v="2"/>
    <x v="47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x v="64"/>
    <e v="#N/A"/>
    <e v="#N/A"/>
    <e v="#N/A"/>
    <x v="2"/>
  </r>
  <r>
    <x v="4"/>
    <x v="2"/>
    <n v="100"/>
    <x v="2"/>
    <x v="46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x v="64"/>
    <e v="#N/A"/>
    <e v="#N/A"/>
    <e v="#N/A"/>
    <x v="2"/>
  </r>
  <r>
    <x v="4"/>
    <x v="2"/>
    <n v="100"/>
    <x v="2"/>
    <x v="45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x v="64"/>
    <e v="#N/A"/>
    <e v="#N/A"/>
    <e v="#N/A"/>
    <x v="2"/>
  </r>
  <r>
    <x v="4"/>
    <x v="2"/>
    <n v="100"/>
    <x v="2"/>
    <x v="44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x v="64"/>
    <e v="#N/A"/>
    <e v="#N/A"/>
    <e v="#N/A"/>
    <x v="2"/>
  </r>
  <r>
    <x v="4"/>
    <x v="2"/>
    <n v="100"/>
    <x v="2"/>
    <x v="43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x v="64"/>
    <e v="#N/A"/>
    <e v="#N/A"/>
    <e v="#N/A"/>
    <x v="2"/>
  </r>
  <r>
    <x v="4"/>
    <x v="2"/>
    <n v="100"/>
    <x v="2"/>
    <x v="42"/>
    <n v="1"/>
    <n v="3.758375"/>
    <n v="2.1635270000000002"/>
    <n v="42.964261"/>
    <n v="1.022959"/>
    <s v="6"/>
    <s v="scale_mpi_epyc_job_12211.out "/>
    <s v="scale_mpi_epyc_epyc006_2023-06-13_12-02-32.csv "/>
    <s v="e3 100 100 1 1 43"/>
    <x v="64"/>
    <e v="#N/A"/>
    <e v="#N/A"/>
    <e v="#N/A"/>
    <x v="2"/>
  </r>
  <r>
    <x v="4"/>
    <x v="2"/>
    <n v="100"/>
    <x v="2"/>
    <x v="41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x v="64"/>
    <e v="#N/A"/>
    <e v="#N/A"/>
    <e v="#N/A"/>
    <x v="2"/>
  </r>
  <r>
    <x v="4"/>
    <x v="2"/>
    <n v="100"/>
    <x v="2"/>
    <x v="40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x v="64"/>
    <e v="#N/A"/>
    <e v="#N/A"/>
    <e v="#N/A"/>
    <x v="2"/>
  </r>
  <r>
    <x v="4"/>
    <x v="2"/>
    <n v="100"/>
    <x v="2"/>
    <x v="39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x v="64"/>
    <e v="#N/A"/>
    <e v="#N/A"/>
    <e v="#N/A"/>
    <x v="2"/>
  </r>
  <r>
    <x v="4"/>
    <x v="2"/>
    <n v="100"/>
    <x v="2"/>
    <x v="38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x v="64"/>
    <e v="#N/A"/>
    <e v="#N/A"/>
    <e v="#N/A"/>
    <x v="2"/>
  </r>
  <r>
    <x v="4"/>
    <x v="2"/>
    <n v="100"/>
    <x v="2"/>
    <x v="37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x v="64"/>
    <e v="#N/A"/>
    <e v="#N/A"/>
    <e v="#N/A"/>
    <x v="2"/>
  </r>
  <r>
    <x v="4"/>
    <x v="2"/>
    <n v="100"/>
    <x v="2"/>
    <x v="36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x v="64"/>
    <e v="#N/A"/>
    <e v="#N/A"/>
    <e v="#N/A"/>
    <x v="2"/>
  </r>
  <r>
    <x v="4"/>
    <x v="2"/>
    <n v="100"/>
    <x v="2"/>
    <x v="35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x v="64"/>
    <e v="#N/A"/>
    <e v="#N/A"/>
    <e v="#N/A"/>
    <x v="2"/>
  </r>
  <r>
    <x v="4"/>
    <x v="2"/>
    <n v="100"/>
    <x v="2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x v="64"/>
    <e v="#N/A"/>
    <e v="#N/A"/>
    <e v="#N/A"/>
    <x v="2"/>
  </r>
  <r>
    <x v="4"/>
    <x v="2"/>
    <n v="100"/>
    <x v="2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x v="64"/>
    <e v="#N/A"/>
    <e v="#N/A"/>
    <e v="#N/A"/>
    <x v="2"/>
  </r>
  <r>
    <x v="4"/>
    <x v="2"/>
    <n v="100"/>
    <x v="2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x v="64"/>
    <e v="#N/A"/>
    <e v="#N/A"/>
    <e v="#N/A"/>
    <x v="2"/>
  </r>
  <r>
    <x v="4"/>
    <x v="2"/>
    <n v="100"/>
    <x v="2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x v="64"/>
    <e v="#N/A"/>
    <e v="#N/A"/>
    <e v="#N/A"/>
    <x v="2"/>
  </r>
  <r>
    <x v="4"/>
    <x v="2"/>
    <n v="100"/>
    <x v="2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x v="64"/>
    <e v="#N/A"/>
    <e v="#N/A"/>
    <e v="#N/A"/>
    <x v="2"/>
  </r>
  <r>
    <x v="4"/>
    <x v="2"/>
    <n v="100"/>
    <x v="2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x v="64"/>
    <e v="#N/A"/>
    <e v="#N/A"/>
    <e v="#N/A"/>
    <x v="2"/>
  </r>
  <r>
    <x v="4"/>
    <x v="2"/>
    <n v="100"/>
    <x v="2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x v="64"/>
    <e v="#N/A"/>
    <e v="#N/A"/>
    <e v="#N/A"/>
    <x v="2"/>
  </r>
  <r>
    <x v="4"/>
    <x v="2"/>
    <n v="100"/>
    <x v="2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x v="64"/>
    <e v="#N/A"/>
    <e v="#N/A"/>
    <e v="#N/A"/>
    <x v="2"/>
  </r>
  <r>
    <x v="4"/>
    <x v="2"/>
    <n v="100"/>
    <x v="2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x v="64"/>
    <e v="#N/A"/>
    <e v="#N/A"/>
    <e v="#N/A"/>
    <x v="2"/>
  </r>
  <r>
    <x v="4"/>
    <x v="2"/>
    <n v="100"/>
    <x v="2"/>
    <x v="25"/>
    <n v="1"/>
    <n v="2.614652"/>
    <n v="1.244248"/>
    <n v="14.602919"/>
    <n v="0.584117"/>
    <s v="6"/>
    <s v="scale_mpi_epyc_job_12211.out "/>
    <s v="scale_mpi_epyc_epyc006_2023-06-13_12-02-32.csv "/>
    <s v="e3 100 100 1 1 26"/>
    <x v="64"/>
    <e v="#N/A"/>
    <e v="#N/A"/>
    <e v="#N/A"/>
    <x v="2"/>
  </r>
  <r>
    <x v="4"/>
    <x v="2"/>
    <n v="100"/>
    <x v="2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x v="64"/>
    <e v="#N/A"/>
    <e v="#N/A"/>
    <e v="#N/A"/>
    <x v="2"/>
  </r>
  <r>
    <x v="4"/>
    <x v="2"/>
    <n v="100"/>
    <x v="2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x v="64"/>
    <e v="#N/A"/>
    <e v="#N/A"/>
    <e v="#N/A"/>
    <x v="2"/>
  </r>
  <r>
    <x v="4"/>
    <x v="2"/>
    <n v="100"/>
    <x v="2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x v="64"/>
    <e v="#N/A"/>
    <e v="#N/A"/>
    <e v="#N/A"/>
    <x v="2"/>
  </r>
  <r>
    <x v="4"/>
    <x v="2"/>
    <n v="100"/>
    <x v="2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x v="64"/>
    <e v="#N/A"/>
    <e v="#N/A"/>
    <e v="#N/A"/>
    <x v="2"/>
  </r>
  <r>
    <x v="4"/>
    <x v="2"/>
    <n v="100"/>
    <x v="2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x v="64"/>
    <e v="#N/A"/>
    <e v="#N/A"/>
    <e v="#N/A"/>
    <x v="2"/>
  </r>
  <r>
    <x v="4"/>
    <x v="2"/>
    <n v="100"/>
    <x v="2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x v="64"/>
    <e v="#N/A"/>
    <e v="#N/A"/>
    <e v="#N/A"/>
    <x v="2"/>
  </r>
  <r>
    <x v="4"/>
    <x v="2"/>
    <n v="100"/>
    <x v="2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x v="64"/>
    <e v="#N/A"/>
    <e v="#N/A"/>
    <e v="#N/A"/>
    <x v="2"/>
  </r>
  <r>
    <x v="4"/>
    <x v="2"/>
    <n v="100"/>
    <x v="2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x v="64"/>
    <e v="#N/A"/>
    <e v="#N/A"/>
    <e v="#N/A"/>
    <x v="2"/>
  </r>
  <r>
    <x v="4"/>
    <x v="2"/>
    <n v="100"/>
    <x v="2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x v="64"/>
    <e v="#N/A"/>
    <e v="#N/A"/>
    <e v="#N/A"/>
    <x v="2"/>
  </r>
  <r>
    <x v="4"/>
    <x v="2"/>
    <n v="100"/>
    <x v="2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x v="64"/>
    <e v="#N/A"/>
    <e v="#N/A"/>
    <e v="#N/A"/>
    <x v="2"/>
  </r>
  <r>
    <x v="4"/>
    <x v="2"/>
    <n v="100"/>
    <x v="2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x v="64"/>
    <e v="#N/A"/>
    <e v="#N/A"/>
    <e v="#N/A"/>
    <x v="2"/>
  </r>
  <r>
    <x v="4"/>
    <x v="2"/>
    <n v="100"/>
    <x v="2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x v="64"/>
    <e v="#N/A"/>
    <e v="#N/A"/>
    <e v="#N/A"/>
    <x v="2"/>
  </r>
  <r>
    <x v="4"/>
    <x v="2"/>
    <n v="100"/>
    <x v="2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x v="64"/>
    <e v="#N/A"/>
    <e v="#N/A"/>
    <e v="#N/A"/>
    <x v="2"/>
  </r>
  <r>
    <x v="4"/>
    <x v="2"/>
    <n v="100"/>
    <x v="2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x v="64"/>
    <e v="#N/A"/>
    <e v="#N/A"/>
    <e v="#N/A"/>
    <x v="2"/>
  </r>
  <r>
    <x v="4"/>
    <x v="2"/>
    <n v="100"/>
    <x v="2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x v="64"/>
    <e v="#N/A"/>
    <e v="#N/A"/>
    <e v="#N/A"/>
    <x v="2"/>
  </r>
  <r>
    <x v="4"/>
    <x v="2"/>
    <n v="100"/>
    <x v="2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x v="64"/>
    <e v="#N/A"/>
    <e v="#N/A"/>
    <e v="#N/A"/>
    <x v="2"/>
  </r>
  <r>
    <x v="4"/>
    <x v="2"/>
    <n v="100"/>
    <x v="2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x v="64"/>
    <e v="#N/A"/>
    <e v="#N/A"/>
    <e v="#N/A"/>
    <x v="2"/>
  </r>
  <r>
    <x v="4"/>
    <x v="2"/>
    <n v="100"/>
    <x v="2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x v="64"/>
    <e v="#N/A"/>
    <e v="#N/A"/>
    <e v="#N/A"/>
    <x v="2"/>
  </r>
  <r>
    <x v="4"/>
    <x v="2"/>
    <n v="100"/>
    <x v="2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x v="64"/>
    <e v="#N/A"/>
    <e v="#N/A"/>
    <e v="#N/A"/>
    <x v="2"/>
  </r>
  <r>
    <x v="4"/>
    <x v="2"/>
    <n v="100"/>
    <x v="2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x v="64"/>
    <e v="#N/A"/>
    <e v="#N/A"/>
    <e v="#N/A"/>
    <x v="2"/>
  </r>
  <r>
    <x v="4"/>
    <x v="2"/>
    <n v="100"/>
    <x v="2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x v="64"/>
    <e v="#N/A"/>
    <e v="#N/A"/>
    <e v="#N/A"/>
    <x v="2"/>
  </r>
  <r>
    <x v="4"/>
    <x v="2"/>
    <n v="100"/>
    <x v="2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x v="64"/>
    <e v="#N/A"/>
    <e v="#N/A"/>
    <e v="#N/A"/>
    <x v="2"/>
  </r>
  <r>
    <x v="4"/>
    <x v="2"/>
    <n v="100"/>
    <x v="2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x v="64"/>
    <e v="#N/A"/>
    <e v="#N/A"/>
    <e v="#N/A"/>
    <x v="2"/>
  </r>
  <r>
    <x v="4"/>
    <x v="2"/>
    <n v="100"/>
    <x v="2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x v="64"/>
    <e v="#N/A"/>
    <e v="#N/A"/>
    <e v="#N/A"/>
    <x v="2"/>
  </r>
  <r>
    <x v="4"/>
    <x v="2"/>
    <n v="100"/>
    <x v="2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x v="64"/>
    <e v="#N/A"/>
    <e v="#N/A"/>
    <e v="#N/A"/>
    <x v="2"/>
  </r>
  <r>
    <x v="3"/>
    <x v="0"/>
    <n v="100"/>
    <x v="2"/>
    <x v="63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x v="462"/>
    <n v="64.757282585561313"/>
    <n v="280.12280561443868"/>
    <n v="409.6373707855613"/>
    <x v="0"/>
  </r>
  <r>
    <x v="3"/>
    <x v="0"/>
    <n v="100"/>
    <x v="2"/>
    <x v="62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x v="463"/>
    <n v="60.140882062989924"/>
    <n v="258.54274193701008"/>
    <n v="378.82450606298994"/>
    <x v="0"/>
  </r>
  <r>
    <x v="3"/>
    <x v="0"/>
    <n v="100"/>
    <x v="2"/>
    <x v="61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x v="464"/>
    <n v="10.591849634879551"/>
    <n v="270.45878536512043"/>
    <n v="291.64248463487957"/>
    <x v="1"/>
  </r>
  <r>
    <x v="3"/>
    <x v="0"/>
    <n v="100"/>
    <x v="2"/>
    <x v="60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x v="465"/>
    <n v="6.7667979886946146"/>
    <n v="278.48031981130538"/>
    <n v="292.01391578869465"/>
    <x v="0"/>
  </r>
  <r>
    <x v="3"/>
    <x v="0"/>
    <n v="100"/>
    <x v="2"/>
    <x v="59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x v="466"/>
    <n v="83.504705639385008"/>
    <n v="238.35260476061501"/>
    <n v="405.36201603938503"/>
    <x v="0"/>
  </r>
  <r>
    <x v="3"/>
    <x v="0"/>
    <n v="100"/>
    <x v="2"/>
    <x v="58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x v="467"/>
    <n v="4.6819492460828291"/>
    <n v="274.01431275391724"/>
    <n v="283.37821124608286"/>
    <x v="1"/>
  </r>
  <r>
    <x v="3"/>
    <x v="0"/>
    <n v="100"/>
    <x v="2"/>
    <x v="57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x v="468"/>
    <n v="4.4990405504254376"/>
    <n v="273.86232464957459"/>
    <n v="282.86040575042546"/>
    <x v="1"/>
  </r>
  <r>
    <x v="3"/>
    <x v="0"/>
    <n v="100"/>
    <x v="2"/>
    <x v="56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x v="469"/>
    <n v="64.011312462070407"/>
    <n v="267.48453593792959"/>
    <n v="395.50716086207041"/>
    <x v="0"/>
  </r>
  <r>
    <x v="3"/>
    <x v="0"/>
    <n v="100"/>
    <x v="2"/>
    <x v="55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x v="470"/>
    <n v="14.732807194627163"/>
    <n v="268.4783092053728"/>
    <n v="297.94392359462717"/>
    <x v="1"/>
  </r>
  <r>
    <x v="3"/>
    <x v="0"/>
    <n v="100"/>
    <x v="2"/>
    <x v="54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x v="471"/>
    <n v="56.531692865502336"/>
    <n v="246.91897873449767"/>
    <n v="359.98236446550237"/>
    <x v="0"/>
  </r>
  <r>
    <x v="3"/>
    <x v="0"/>
    <n v="100"/>
    <x v="2"/>
    <x v="53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x v="472"/>
    <n v="8.8315102060989137"/>
    <n v="271.91148339390111"/>
    <n v="289.57450380609896"/>
    <x v="1"/>
  </r>
  <r>
    <x v="3"/>
    <x v="0"/>
    <n v="100"/>
    <x v="2"/>
    <x v="52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x v="473"/>
    <n v="57.403063252425035"/>
    <n v="281.13860334757493"/>
    <n v="395.94472985242504"/>
    <x v="1"/>
  </r>
  <r>
    <x v="3"/>
    <x v="0"/>
    <n v="100"/>
    <x v="2"/>
    <x v="51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x v="474"/>
    <n v="21.948791942656523"/>
    <n v="264.89644165734347"/>
    <n v="308.79402554265647"/>
    <x v="1"/>
  </r>
  <r>
    <x v="3"/>
    <x v="0"/>
    <n v="100"/>
    <x v="2"/>
    <x v="50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x v="475"/>
    <n v="15.069975471516651"/>
    <n v="264.02092836181669"/>
    <n v="294.16087930485003"/>
    <x v="1"/>
  </r>
  <r>
    <x v="3"/>
    <x v="0"/>
    <n v="100"/>
    <x v="2"/>
    <x v="49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x v="476"/>
    <n v="26.672820197219604"/>
    <n v="258.71765146944705"/>
    <n v="312.06329186388626"/>
    <x v="1"/>
  </r>
  <r>
    <x v="3"/>
    <x v="0"/>
    <n v="100"/>
    <x v="2"/>
    <x v="48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x v="477"/>
    <n v="14.540267050802953"/>
    <n v="265.609821949197"/>
    <n v="294.69035605080296"/>
    <x v="1"/>
  </r>
  <r>
    <x v="3"/>
    <x v="0"/>
    <n v="100"/>
    <x v="2"/>
    <x v="47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x v="478"/>
    <n v="6.2766000163108489"/>
    <n v="268.77593898368912"/>
    <n v="281.32913901631082"/>
    <x v="0"/>
  </r>
  <r>
    <x v="3"/>
    <x v="0"/>
    <n v="100"/>
    <x v="2"/>
    <x v="46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x v="479"/>
    <n v="8.4710478589510458"/>
    <n v="270.00861264104896"/>
    <n v="286.95070835895109"/>
    <x v="1"/>
  </r>
  <r>
    <x v="3"/>
    <x v="0"/>
    <n v="100"/>
    <x v="2"/>
    <x v="45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x v="480"/>
    <n v="16.497072049927652"/>
    <n v="261.5828122834057"/>
    <n v="294.57695638326106"/>
    <x v="1"/>
  </r>
  <r>
    <x v="3"/>
    <x v="0"/>
    <n v="100"/>
    <x v="2"/>
    <x v="44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x v="481"/>
    <n v="10.994772430881913"/>
    <n v="265.18646973578473"/>
    <n v="287.1760145975486"/>
    <x v="1"/>
  </r>
  <r>
    <x v="3"/>
    <x v="0"/>
    <n v="100"/>
    <x v="2"/>
    <x v="43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x v="482"/>
    <n v="6.9498799241883251"/>
    <n v="260.27789557581167"/>
    <n v="274.17765542418834"/>
    <x v="1"/>
  </r>
  <r>
    <x v="3"/>
    <x v="0"/>
    <n v="100"/>
    <x v="2"/>
    <x v="42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x v="483"/>
    <n v="9.0917225687484056"/>
    <n v="261.7769992645849"/>
    <n v="279.96044440208175"/>
    <x v="1"/>
  </r>
  <r>
    <x v="2"/>
    <x v="0"/>
    <n v="100"/>
    <x v="1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x v="193"/>
    <n v="0.15710748153808732"/>
    <n v="241.83496326846191"/>
    <n v="242.14917823153806"/>
    <x v="1"/>
  </r>
  <r>
    <x v="2"/>
    <x v="0"/>
    <n v="100"/>
    <x v="1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x v="194"/>
    <n v="0.16206836661459914"/>
    <n v="234.72729283338541"/>
    <n v="235.05142956661459"/>
    <x v="1"/>
  </r>
  <r>
    <x v="2"/>
    <x v="0"/>
    <n v="100"/>
    <x v="1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x v="195"/>
    <n v="3.3561569702674203E-2"/>
    <n v="232.22181043029732"/>
    <n v="232.28893356970266"/>
    <x v="1"/>
  </r>
  <r>
    <x v="2"/>
    <x v="0"/>
    <n v="100"/>
    <x v="1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x v="196"/>
    <n v="0.1249273362779075"/>
    <n v="231.60699626372207"/>
    <n v="231.85685093627791"/>
    <x v="1"/>
  </r>
  <r>
    <x v="2"/>
    <x v="0"/>
    <n v="100"/>
    <x v="1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x v="197"/>
    <n v="0.10708918360983775"/>
    <n v="230.9222274163902"/>
    <n v="231.13640578360989"/>
    <x v="0"/>
  </r>
  <r>
    <x v="2"/>
    <x v="0"/>
    <n v="100"/>
    <x v="1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x v="198"/>
    <n v="8.7436218357049234E-2"/>
    <n v="230.44246518164292"/>
    <n v="230.61733761835703"/>
    <x v="1"/>
  </r>
  <r>
    <x v="2"/>
    <x v="0"/>
    <n v="100"/>
    <x v="1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x v="199"/>
    <n v="0.11179648226009883"/>
    <n v="229.81961891773986"/>
    <n v="230.04321188226007"/>
    <x v="1"/>
  </r>
  <r>
    <x v="2"/>
    <x v="0"/>
    <n v="100"/>
    <x v="1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x v="200"/>
    <n v="0.29217815239190231"/>
    <n v="229.80215624760808"/>
    <n v="230.38651255239188"/>
    <x v="1"/>
  </r>
  <r>
    <x v="2"/>
    <x v="0"/>
    <n v="100"/>
    <x v="1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x v="201"/>
    <n v="6.6871719786822478E-2"/>
    <n v="228.29013428021318"/>
    <n v="228.42387771978684"/>
    <x v="0"/>
  </r>
  <r>
    <x v="2"/>
    <x v="0"/>
    <n v="100"/>
    <x v="1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x v="202"/>
    <n v="4.8340142952349466E-2"/>
    <n v="227.53992825704765"/>
    <n v="227.63660854295236"/>
    <x v="0"/>
  </r>
  <r>
    <x v="2"/>
    <x v="0"/>
    <n v="100"/>
    <x v="1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x v="203"/>
    <n v="9.8664089286094353E-2"/>
    <n v="226.85275011071388"/>
    <n v="227.05007828928609"/>
    <x v="1"/>
  </r>
  <r>
    <x v="2"/>
    <x v="0"/>
    <n v="100"/>
    <x v="1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x v="204"/>
    <n v="0.1691338841753294"/>
    <n v="226.1934066158247"/>
    <n v="226.53167438417535"/>
    <x v="1"/>
  </r>
  <r>
    <x v="2"/>
    <x v="0"/>
    <n v="100"/>
    <x v="1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x v="205"/>
    <n v="0.56879339369204274"/>
    <n v="225.80463110630799"/>
    <n v="226.94221789369206"/>
    <x v="1"/>
  </r>
  <r>
    <x v="2"/>
    <x v="0"/>
    <n v="100"/>
    <x v="1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x v="206"/>
    <n v="0.65691653175059983"/>
    <n v="225.60205180158275"/>
    <n v="226.91588486508394"/>
    <x v="1"/>
  </r>
  <r>
    <x v="2"/>
    <x v="0"/>
    <n v="100"/>
    <x v="1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x v="207"/>
    <n v="1.1953515257583951"/>
    <n v="225.14370697424161"/>
    <n v="227.53441002575838"/>
    <x v="1"/>
  </r>
  <r>
    <x v="2"/>
    <x v="0"/>
    <n v="100"/>
    <x v="1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x v="208"/>
    <n v="1.3085374014419617"/>
    <n v="224.97823476522473"/>
    <n v="227.59530956810863"/>
    <x v="1"/>
  </r>
  <r>
    <x v="2"/>
    <x v="0"/>
    <n v="100"/>
    <x v="1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x v="209"/>
    <n v="1.3825488994763868"/>
    <n v="224.79287026719027"/>
    <n v="227.55796806614302"/>
    <x v="1"/>
  </r>
  <r>
    <x v="2"/>
    <x v="0"/>
    <n v="100"/>
    <x v="1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x v="210"/>
    <n v="1.978071729865915"/>
    <n v="224.31475493680074"/>
    <n v="228.27089839653257"/>
    <x v="1"/>
  </r>
  <r>
    <x v="2"/>
    <x v="0"/>
    <n v="100"/>
    <x v="1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x v="211"/>
    <n v="2.570311284811527"/>
    <n v="223.8268195485218"/>
    <n v="228.96744211814487"/>
    <x v="1"/>
  </r>
  <r>
    <x v="2"/>
    <x v="0"/>
    <n v="100"/>
    <x v="1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x v="212"/>
    <n v="2.9980675308570084"/>
    <n v="223.50520796914299"/>
    <n v="229.50134303085702"/>
    <x v="1"/>
  </r>
  <r>
    <x v="2"/>
    <x v="0"/>
    <n v="100"/>
    <x v="1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x v="213"/>
    <n v="3.5139709634758178"/>
    <n v="223.12431886985755"/>
    <n v="230.1522607968092"/>
    <x v="1"/>
  </r>
  <r>
    <x v="2"/>
    <x v="0"/>
    <n v="100"/>
    <x v="1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x v="214"/>
    <n v="4.0398412000356725"/>
    <n v="222.60751879996434"/>
    <n v="230.6872012000357"/>
    <x v="1"/>
  </r>
  <r>
    <x v="2"/>
    <x v="0"/>
    <n v="100"/>
    <x v="1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x v="215"/>
    <n v="4.4961892028002559"/>
    <n v="222.30028013053308"/>
    <n v="231.29265853613359"/>
    <x v="1"/>
  </r>
  <r>
    <x v="2"/>
    <x v="0"/>
    <n v="100"/>
    <x v="1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x v="216"/>
    <n v="4.9876148296142899"/>
    <n v="221.87154883705236"/>
    <n v="231.84677849628096"/>
    <x v="1"/>
  </r>
  <r>
    <x v="2"/>
    <x v="0"/>
    <n v="100"/>
    <x v="1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x v="217"/>
    <n v="5.4148569215912659"/>
    <n v="221.46663441174206"/>
    <n v="232.29634825492462"/>
    <x v="1"/>
  </r>
  <r>
    <x v="2"/>
    <x v="0"/>
    <n v="100"/>
    <x v="1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x v="218"/>
    <n v="5.8276123508786384"/>
    <n v="221.12632748245471"/>
    <n v="232.78155218421199"/>
    <x v="1"/>
  </r>
  <r>
    <x v="2"/>
    <x v="0"/>
    <n v="100"/>
    <x v="1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x v="219"/>
    <n v="6.1478873289216418"/>
    <n v="220.8085715044117"/>
    <n v="233.10434616225501"/>
    <x v="1"/>
  </r>
  <r>
    <x v="2"/>
    <x v="0"/>
    <n v="100"/>
    <x v="1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x v="220"/>
    <n v="6.6390277515478644"/>
    <n v="220.36424391511881"/>
    <n v="233.64229941821455"/>
    <x v="1"/>
  </r>
  <r>
    <x v="2"/>
    <x v="0"/>
    <n v="100"/>
    <x v="1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x v="221"/>
    <n v="7.1255487638554778"/>
    <n v="219.92575023614449"/>
    <n v="234.17684776385545"/>
    <x v="1"/>
  </r>
  <r>
    <x v="2"/>
    <x v="0"/>
    <n v="100"/>
    <x v="1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x v="222"/>
    <n v="7.4747587679870815"/>
    <n v="219.60259323201291"/>
    <n v="234.55211076798707"/>
    <x v="1"/>
  </r>
  <r>
    <x v="2"/>
    <x v="0"/>
    <n v="100"/>
    <x v="1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x v="223"/>
    <n v="8.1277001557496522"/>
    <n v="219.09568251091699"/>
    <n v="235.35108282241632"/>
    <x v="1"/>
  </r>
  <r>
    <x v="2"/>
    <x v="0"/>
    <n v="100"/>
    <x v="2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x v="484"/>
    <n v="6.1447000100778512E-2"/>
    <n v="246.76118599989923"/>
    <n v="246.88408000010077"/>
    <x v="1"/>
  </r>
  <r>
    <x v="2"/>
    <x v="0"/>
    <n v="100"/>
    <x v="2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x v="485"/>
    <n v="4.6506000075983135E-2"/>
    <n v="246.93560199992399"/>
    <n v="247.02861400007598"/>
    <x v="1"/>
  </r>
  <r>
    <x v="2"/>
    <x v="0"/>
    <n v="100"/>
    <x v="2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x v="486"/>
    <n v="0.16026949998964521"/>
    <n v="243.94504500001034"/>
    <n v="244.26558399998964"/>
    <x v="0"/>
  </r>
  <r>
    <x v="2"/>
    <x v="0"/>
    <n v="100"/>
    <x v="2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x v="487"/>
    <n v="5.6181500085298167E-2"/>
    <n v="243.23964299991468"/>
    <n v="243.35200600008528"/>
    <x v="1"/>
  </r>
  <r>
    <x v="2"/>
    <x v="0"/>
    <n v="100"/>
    <x v="2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x v="488"/>
    <n v="3.0388499868226896E-2"/>
    <n v="242.77889100013178"/>
    <n v="242.83966799986823"/>
    <x v="0"/>
  </r>
  <r>
    <x v="2"/>
    <x v="0"/>
    <n v="100"/>
    <x v="2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x v="489"/>
    <n v="11.019677437451792"/>
    <n v="239.03391256254818"/>
    <n v="261.07326743745176"/>
    <x v="1"/>
  </r>
  <r>
    <x v="2"/>
    <x v="0"/>
    <n v="100"/>
    <x v="2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x v="490"/>
    <n v="2.6274143913277155"/>
    <n v="243.24503594200561"/>
    <n v="248.49986472466102"/>
    <x v="0"/>
  </r>
  <r>
    <x v="2"/>
    <x v="0"/>
    <n v="100"/>
    <x v="2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x v="491"/>
    <n v="1.6878217586705622"/>
    <n v="242.47434057466273"/>
    <n v="245.84998409200387"/>
    <x v="1"/>
  </r>
  <r>
    <x v="2"/>
    <x v="0"/>
    <n v="100"/>
    <x v="2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x v="492"/>
    <n v="1.2026991163833991"/>
    <n v="240.54020588361658"/>
    <n v="242.94560411638338"/>
    <x v="1"/>
  </r>
  <r>
    <x v="2"/>
    <x v="0"/>
    <n v="100"/>
    <x v="2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x v="493"/>
    <n v="0.1331679686291134"/>
    <n v="239.8555903647042"/>
    <n v="240.12192630196245"/>
    <x v="1"/>
  </r>
  <r>
    <x v="2"/>
    <x v="0"/>
    <n v="100"/>
    <x v="2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x v="494"/>
    <n v="0.47242043834477243"/>
    <n v="238.44346889498857"/>
    <n v="239.38830977167814"/>
    <x v="1"/>
  </r>
  <r>
    <x v="2"/>
    <x v="0"/>
    <n v="100"/>
    <x v="2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x v="495"/>
    <n v="0.21947538990235846"/>
    <n v="238.24900261009765"/>
    <n v="238.68795338990236"/>
    <x v="1"/>
  </r>
  <r>
    <x v="2"/>
    <x v="0"/>
    <n v="100"/>
    <x v="2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x v="496"/>
    <n v="0.52219678702259265"/>
    <n v="238.09957454631075"/>
    <n v="239.14396812035591"/>
    <x v="0"/>
  </r>
  <r>
    <x v="2"/>
    <x v="0"/>
    <n v="100"/>
    <x v="2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x v="497"/>
    <n v="0.26556752583475562"/>
    <n v="238.73025880749853"/>
    <n v="239.26139385916807"/>
    <x v="0"/>
  </r>
  <r>
    <x v="2"/>
    <x v="0"/>
    <n v="100"/>
    <x v="2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x v="498"/>
    <n v="1.0106853409356871"/>
    <n v="238.00147565906431"/>
    <n v="240.02284634093567"/>
    <x v="1"/>
  </r>
  <r>
    <x v="2"/>
    <x v="0"/>
    <n v="100"/>
    <x v="2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x v="499"/>
    <n v="1.9146184789019092"/>
    <n v="238.24892985443142"/>
    <n v="242.07816681223522"/>
    <x v="0"/>
  </r>
  <r>
    <x v="2"/>
    <x v="0"/>
    <n v="100"/>
    <x v="2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x v="500"/>
    <n v="1.2052050147754489"/>
    <n v="239.85050731855787"/>
    <n v="242.26091734810879"/>
    <x v="1"/>
  </r>
  <r>
    <x v="2"/>
    <x v="0"/>
    <n v="100"/>
    <x v="2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x v="501"/>
    <n v="1.9832668055722609"/>
    <n v="238.62725119442771"/>
    <n v="242.59378480557226"/>
    <x v="1"/>
  </r>
  <r>
    <x v="2"/>
    <x v="0"/>
    <n v="100"/>
    <x v="2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x v="502"/>
    <n v="11.643085964837633"/>
    <n v="237.88052803516234"/>
    <n v="261.16669996483762"/>
    <x v="0"/>
  </r>
  <r>
    <x v="2"/>
    <x v="0"/>
    <n v="100"/>
    <x v="2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x v="503"/>
    <n v="45.740456341327445"/>
    <n v="241.91367865867255"/>
    <n v="333.39459134132744"/>
    <x v="0"/>
  </r>
  <r>
    <x v="2"/>
    <x v="0"/>
    <n v="100"/>
    <x v="2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x v="504"/>
    <n v="4.0192522439915388"/>
    <n v="238.58749142267516"/>
    <n v="246.62599591065822"/>
    <x v="1"/>
  </r>
  <r>
    <x v="2"/>
    <x v="0"/>
    <n v="100"/>
    <x v="2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x v="505"/>
    <n v="3.9535677017530788"/>
    <n v="239.60701496491356"/>
    <n v="247.51415036841973"/>
    <x v="1"/>
  </r>
  <r>
    <x v="2"/>
    <x v="0"/>
    <n v="100"/>
    <x v="2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x v="506"/>
    <n v="4.919280314301731"/>
    <n v="239.52034335236493"/>
    <n v="249.35890398096842"/>
    <x v="1"/>
  </r>
  <r>
    <x v="2"/>
    <x v="0"/>
    <n v="100"/>
    <x v="2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x v="507"/>
    <n v="5.0818252269367461"/>
    <n v="239.41306443972994"/>
    <n v="249.57671489360345"/>
    <x v="1"/>
  </r>
  <r>
    <x v="2"/>
    <x v="0"/>
    <n v="100"/>
    <x v="2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x v="508"/>
    <n v="6.1083868481734225"/>
    <n v="239.16367781849326"/>
    <n v="251.38045151484008"/>
    <x v="1"/>
  </r>
  <r>
    <x v="2"/>
    <x v="0"/>
    <n v="100"/>
    <x v="2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x v="509"/>
    <n v="9.9717236201949007"/>
    <n v="239.22685037980511"/>
    <n v="259.1702976201949"/>
    <x v="1"/>
  </r>
  <r>
    <x v="2"/>
    <x v="0"/>
    <n v="100"/>
    <x v="2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x v="510"/>
    <n v="30.813930694206618"/>
    <n v="232.81617997246005"/>
    <n v="294.44404136087326"/>
    <x v="1"/>
  </r>
  <r>
    <x v="2"/>
    <x v="0"/>
    <n v="100"/>
    <x v="2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x v="511"/>
    <n v="24.466983589229049"/>
    <n v="236.85931207743764"/>
    <n v="285.79327925589575"/>
    <x v="1"/>
  </r>
  <r>
    <x v="3"/>
    <x v="0"/>
    <n v="100"/>
    <x v="2"/>
    <x v="0"/>
    <n v="1"/>
    <n v="242.841645"/>
    <n v="5.3729779999999998"/>
    <n v="0"/>
    <n v="0"/>
    <s v="8"/>
    <s v="scale_mpi_epyc_job_12247.out "/>
    <s v="scale_mpi_epyc_epyc008_2023-06-13_14-16-08.csv "/>
    <s v="e2 10000 100 1 1 1"/>
    <x v="512"/>
    <n v="1.4655443173664287"/>
    <n v="240.25392443263354"/>
    <n v="243.18501306736641"/>
    <x v="1"/>
  </r>
  <r>
    <x v="3"/>
    <x v="0"/>
    <n v="100"/>
    <x v="2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x v="513"/>
    <n v="1.7774341169021146"/>
    <n v="247.38527588309788"/>
    <n v="250.94014411690213"/>
    <x v="1"/>
  </r>
  <r>
    <x v="3"/>
    <x v="0"/>
    <n v="100"/>
    <x v="2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x v="514"/>
    <n v="11.841711327281566"/>
    <n v="243.99152167271842"/>
    <n v="267.67494432728154"/>
    <x v="1"/>
  </r>
  <r>
    <x v="3"/>
    <x v="0"/>
    <n v="100"/>
    <x v="2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x v="515"/>
    <n v="2.2993969875425408"/>
    <n v="245.85768776245746"/>
    <n v="250.45648173754253"/>
    <x v="1"/>
  </r>
  <r>
    <x v="3"/>
    <x v="0"/>
    <n v="100"/>
    <x v="2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x v="516"/>
    <n v="5.3694769026872402"/>
    <n v="242.14852859731278"/>
    <n v="252.88748240268725"/>
    <x v="1"/>
  </r>
  <r>
    <x v="3"/>
    <x v="0"/>
    <n v="100"/>
    <x v="2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x v="517"/>
    <n v="0.73444157214325601"/>
    <n v="249.64827722785671"/>
    <n v="251.11716037214322"/>
    <x v="1"/>
  </r>
  <r>
    <x v="3"/>
    <x v="0"/>
    <n v="100"/>
    <x v="2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x v="518"/>
    <n v="5.3958768319257544"/>
    <n v="249.04172196807423"/>
    <n v="259.83347563192575"/>
    <x v="1"/>
  </r>
  <r>
    <x v="3"/>
    <x v="0"/>
    <n v="100"/>
    <x v="2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x v="519"/>
    <n v="0.4962763106202745"/>
    <n v="250.99406548937969"/>
    <n v="251.98661811062027"/>
    <x v="1"/>
  </r>
  <r>
    <x v="3"/>
    <x v="0"/>
    <n v="100"/>
    <x v="2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x v="520"/>
    <n v="0.22267643730352002"/>
    <n v="250.05739456269646"/>
    <n v="250.50274743730353"/>
    <x v="1"/>
  </r>
  <r>
    <x v="3"/>
    <x v="0"/>
    <n v="100"/>
    <x v="2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x v="521"/>
    <n v="21.1320416990213"/>
    <n v="231.93043190097868"/>
    <n v="274.1945152990213"/>
    <x v="0"/>
  </r>
  <r>
    <x v="3"/>
    <x v="0"/>
    <n v="100"/>
    <x v="2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x v="522"/>
    <n v="0.27286812589338055"/>
    <n v="249.7692302741066"/>
    <n v="250.31496652589337"/>
    <x v="0"/>
  </r>
  <r>
    <x v="3"/>
    <x v="0"/>
    <n v="100"/>
    <x v="2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x v="523"/>
    <n v="4.3986624510150065"/>
    <n v="243.94985814898496"/>
    <n v="252.74718305101499"/>
    <x v="1"/>
  </r>
  <r>
    <x v="3"/>
    <x v="0"/>
    <n v="100"/>
    <x v="2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x v="524"/>
    <n v="1.0280376410935674"/>
    <n v="250.45092275890644"/>
    <n v="252.50699804109357"/>
    <x v="0"/>
  </r>
  <r>
    <x v="3"/>
    <x v="0"/>
    <n v="100"/>
    <x v="2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x v="525"/>
    <n v="4.3889080178284354"/>
    <n v="246.56825514883823"/>
    <n v="255.34607118449512"/>
    <x v="0"/>
  </r>
  <r>
    <x v="3"/>
    <x v="0"/>
    <n v="100"/>
    <x v="2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x v="526"/>
    <n v="35.172723016869718"/>
    <n v="229.57622164979693"/>
    <n v="299.92166768353638"/>
    <x v="1"/>
  </r>
  <r>
    <x v="3"/>
    <x v="0"/>
    <n v="100"/>
    <x v="2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x v="527"/>
    <n v="3.9434961898173944"/>
    <n v="253.68040164351595"/>
    <n v="261.56739402315071"/>
    <x v="1"/>
  </r>
  <r>
    <x v="3"/>
    <x v="0"/>
    <n v="100"/>
    <x v="2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x v="528"/>
    <n v="32.814242938552304"/>
    <n v="240.07762556144775"/>
    <n v="305.70611143855234"/>
    <x v="1"/>
  </r>
  <r>
    <x v="3"/>
    <x v="0"/>
    <n v="100"/>
    <x v="2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x v="529"/>
    <n v="7.1892507091173714"/>
    <n v="257.387631124216"/>
    <n v="271.76613254245069"/>
    <x v="1"/>
  </r>
  <r>
    <x v="3"/>
    <x v="0"/>
    <n v="100"/>
    <x v="2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x v="530"/>
    <n v="37.510501761874835"/>
    <n v="244.96300857145849"/>
    <n v="319.98401209520813"/>
    <x v="1"/>
  </r>
  <r>
    <x v="3"/>
    <x v="0"/>
    <n v="100"/>
    <x v="2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x v="531"/>
    <n v="4.9162277329131019"/>
    <n v="255.17572460042021"/>
    <n v="265.00818006624644"/>
    <x v="0"/>
  </r>
  <r>
    <x v="3"/>
    <x v="0"/>
    <n v="100"/>
    <x v="2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x v="532"/>
    <n v="7.0449245533867062"/>
    <n v="250.56046494661331"/>
    <n v="264.65031405338669"/>
    <x v="1"/>
  </r>
  <r>
    <x v="3"/>
    <x v="0"/>
    <n v="100"/>
    <x v="2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x v="533"/>
    <n v="5.835655285024913"/>
    <n v="252.74441371497505"/>
    <n v="264.41572428502491"/>
    <x v="0"/>
  </r>
  <r>
    <x v="3"/>
    <x v="0"/>
    <n v="100"/>
    <x v="2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x v="534"/>
    <n v="46.008809098211877"/>
    <n v="235.84936890178813"/>
    <n v="327.86698709821189"/>
    <x v="1"/>
  </r>
  <r>
    <x v="3"/>
    <x v="0"/>
    <n v="100"/>
    <x v="2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x v="535"/>
    <n v="7.1268061362749622"/>
    <n v="247.56126903039171"/>
    <n v="261.81488130294161"/>
    <x v="0"/>
  </r>
  <r>
    <x v="3"/>
    <x v="0"/>
    <n v="100"/>
    <x v="2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x v="536"/>
    <n v="9.2908985953008045"/>
    <n v="246.28904940469917"/>
    <n v="264.8708465953008"/>
    <x v="1"/>
  </r>
  <r>
    <x v="3"/>
    <x v="0"/>
    <n v="100"/>
    <x v="2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x v="537"/>
    <n v="14.556423374790151"/>
    <n v="248.72908945854323"/>
    <n v="277.84193620812351"/>
    <x v="1"/>
  </r>
  <r>
    <x v="3"/>
    <x v="0"/>
    <n v="100"/>
    <x v="2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x v="538"/>
    <n v="29.841001782661515"/>
    <n v="241.95764171733845"/>
    <n v="301.63964528266149"/>
    <x v="1"/>
  </r>
  <r>
    <x v="3"/>
    <x v="0"/>
    <n v="100"/>
    <x v="1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x v="224"/>
    <n v="3.8655009927662123"/>
    <n v="231.77863400723379"/>
    <n v="239.50963599276622"/>
    <x v="1"/>
  </r>
  <r>
    <x v="3"/>
    <x v="0"/>
    <n v="100"/>
    <x v="1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x v="225"/>
    <n v="0.20809996342635567"/>
    <n v="237.56072853657366"/>
    <n v="237.97692846342636"/>
    <x v="1"/>
  </r>
  <r>
    <x v="3"/>
    <x v="0"/>
    <n v="100"/>
    <x v="1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x v="226"/>
    <n v="1.3993534307242188"/>
    <n v="235.00452228356147"/>
    <n v="237.80322914500994"/>
    <x v="1"/>
  </r>
  <r>
    <x v="3"/>
    <x v="0"/>
    <n v="100"/>
    <x v="1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x v="227"/>
    <n v="1.0101731356179433"/>
    <n v="234.67464429295347"/>
    <n v="236.69499056418937"/>
    <x v="1"/>
  </r>
  <r>
    <x v="3"/>
    <x v="0"/>
    <n v="100"/>
    <x v="1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x v="228"/>
    <n v="3.7203949853813452"/>
    <n v="232.76754101461867"/>
    <n v="240.20833098538137"/>
    <x v="1"/>
  </r>
  <r>
    <x v="3"/>
    <x v="0"/>
    <n v="100"/>
    <x v="1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x v="229"/>
    <n v="0.17384241206035067"/>
    <n v="237.92386473079682"/>
    <n v="238.2715495549175"/>
    <x v="1"/>
  </r>
  <r>
    <x v="3"/>
    <x v="0"/>
    <n v="100"/>
    <x v="1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x v="230"/>
    <n v="3.8934758848924846"/>
    <n v="232.07101411510754"/>
    <n v="239.85796588489254"/>
    <x v="1"/>
  </r>
  <r>
    <x v="3"/>
    <x v="0"/>
    <n v="100"/>
    <x v="1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x v="231"/>
    <n v="3.7891745018540104"/>
    <n v="233.79080406957453"/>
    <n v="241.36915307328255"/>
    <x v="1"/>
  </r>
  <r>
    <x v="3"/>
    <x v="0"/>
    <n v="100"/>
    <x v="1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x v="232"/>
    <n v="2.9287164897640747"/>
    <n v="233.92194422452167"/>
    <n v="239.77937720404981"/>
    <x v="1"/>
  </r>
  <r>
    <x v="3"/>
    <x v="0"/>
    <n v="100"/>
    <x v="1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x v="233"/>
    <n v="3.2923965058600309"/>
    <n v="233.40741692271138"/>
    <n v="239.99220993443146"/>
    <x v="1"/>
  </r>
  <r>
    <x v="3"/>
    <x v="0"/>
    <n v="100"/>
    <x v="1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x v="234"/>
    <n v="5.1829033791919965"/>
    <n v="228.22304819223658"/>
    <n v="238.58885495062057"/>
    <x v="1"/>
  </r>
  <r>
    <x v="3"/>
    <x v="0"/>
    <n v="100"/>
    <x v="1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x v="235"/>
    <n v="3.3880241302670351"/>
    <n v="233.38347844116154"/>
    <n v="240.15952670169563"/>
    <x v="1"/>
  </r>
  <r>
    <x v="3"/>
    <x v="0"/>
    <n v="100"/>
    <x v="1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x v="236"/>
    <n v="0.15076639812811288"/>
    <n v="237.90122503044327"/>
    <n v="238.20275782669952"/>
    <x v="1"/>
  </r>
  <r>
    <x v="3"/>
    <x v="0"/>
    <n v="100"/>
    <x v="1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x v="237"/>
    <n v="3.3783257924877184"/>
    <n v="233.22640463608374"/>
    <n v="239.98305622105917"/>
    <x v="1"/>
  </r>
  <r>
    <x v="3"/>
    <x v="0"/>
    <n v="100"/>
    <x v="1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x v="238"/>
    <n v="5.3102850694316714"/>
    <n v="226.71516507342548"/>
    <n v="237.33573521228882"/>
    <x v="1"/>
  </r>
  <r>
    <x v="3"/>
    <x v="0"/>
    <n v="100"/>
    <x v="1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x v="239"/>
    <n v="4.7869422913836344"/>
    <n v="230.31603899433065"/>
    <n v="239.88992357709793"/>
    <x v="1"/>
  </r>
  <r>
    <x v="3"/>
    <x v="0"/>
    <n v="100"/>
    <x v="1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x v="240"/>
    <n v="4.7677177919630367"/>
    <n v="230.31060120803693"/>
    <n v="239.846036791963"/>
    <x v="1"/>
  </r>
  <r>
    <x v="3"/>
    <x v="0"/>
    <n v="100"/>
    <x v="1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x v="241"/>
    <n v="4.0041536683861297E-2"/>
    <n v="237.99685617760184"/>
    <n v="238.07693925096959"/>
    <x v="1"/>
  </r>
  <r>
    <x v="3"/>
    <x v="0"/>
    <n v="100"/>
    <x v="1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x v="242"/>
    <n v="0.30078789030750719"/>
    <n v="237.83333496683531"/>
    <n v="238.43491074745032"/>
    <x v="1"/>
  </r>
  <r>
    <x v="3"/>
    <x v="0"/>
    <n v="100"/>
    <x v="1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x v="243"/>
    <n v="5.542057962234769"/>
    <n v="228.21095375205095"/>
    <n v="239.29506967652048"/>
    <x v="0"/>
  </r>
  <r>
    <x v="3"/>
    <x v="0"/>
    <n v="100"/>
    <x v="1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x v="244"/>
    <n v="4.1409024547724158"/>
    <n v="232.90433483094188"/>
    <n v="241.18613974048674"/>
    <x v="1"/>
  </r>
  <r>
    <x v="3"/>
    <x v="0"/>
    <n v="100"/>
    <x v="1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x v="245"/>
    <n v="5.6842470451810634"/>
    <n v="228.52563081196178"/>
    <n v="239.89412490232388"/>
    <x v="0"/>
  </r>
  <r>
    <x v="3"/>
    <x v="0"/>
    <n v="100"/>
    <x v="1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x v="246"/>
    <n v="4.257618673831578"/>
    <n v="232.81466918331128"/>
    <n v="241.32990653097445"/>
    <x v="1"/>
  </r>
  <r>
    <x v="3"/>
    <x v="0"/>
    <n v="100"/>
    <x v="1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x v="247"/>
    <n v="3.5532493454545802"/>
    <n v="234.34605436883112"/>
    <n v="241.4525530597403"/>
    <x v="1"/>
  </r>
  <r>
    <x v="3"/>
    <x v="0"/>
    <n v="100"/>
    <x v="1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x v="248"/>
    <n v="3.7588135579410058"/>
    <n v="232.27547272777326"/>
    <n v="239.79309984365528"/>
    <x v="0"/>
  </r>
  <r>
    <x v="3"/>
    <x v="0"/>
    <n v="100"/>
    <x v="1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x v="249"/>
    <n v="3.0494284618301921"/>
    <n v="236.23922668102693"/>
    <n v="242.33808360468731"/>
    <x v="1"/>
  </r>
  <r>
    <x v="3"/>
    <x v="0"/>
    <n v="100"/>
    <x v="1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x v="250"/>
    <n v="7.3835239163083157"/>
    <n v="227.46607908369171"/>
    <n v="242.23312691630835"/>
    <x v="0"/>
  </r>
  <r>
    <x v="3"/>
    <x v="0"/>
    <n v="100"/>
    <x v="1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x v="251"/>
    <n v="3.7020131797004012"/>
    <n v="232.94953582029956"/>
    <n v="240.35356217970036"/>
    <x v="1"/>
  </r>
  <r>
    <x v="3"/>
    <x v="0"/>
    <n v="100"/>
    <x v="1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x v="252"/>
    <n v="6.8525500394099561"/>
    <n v="230.88901853201864"/>
    <n v="244.59411861083854"/>
    <x v="1"/>
  </r>
  <r>
    <x v="3"/>
    <x v="0"/>
    <n v="100"/>
    <x v="1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x v="539"/>
    <n v="5.2426143572739603"/>
    <n v="228.59149184272604"/>
    <n v="239.07672055727397"/>
    <x v="1"/>
  </r>
  <r>
    <x v="3"/>
    <x v="0"/>
    <n v="100"/>
    <x v="1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x v="224"/>
    <n v="3.8655009927662123"/>
    <n v="231.77863400723379"/>
    <n v="239.50963599276622"/>
    <x v="0"/>
  </r>
  <r>
    <x v="3"/>
    <x v="0"/>
    <n v="100"/>
    <x v="1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x v="225"/>
    <n v="0.20809996342635567"/>
    <n v="237.56072853657366"/>
    <n v="237.97692846342636"/>
    <x v="0"/>
  </r>
  <r>
    <x v="3"/>
    <x v="0"/>
    <n v="100"/>
    <x v="1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x v="226"/>
    <n v="1.3993534307242188"/>
    <n v="235.00452228356147"/>
    <n v="237.80322914500994"/>
    <x v="0"/>
  </r>
  <r>
    <x v="3"/>
    <x v="0"/>
    <n v="100"/>
    <x v="1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x v="227"/>
    <n v="1.0101731356179433"/>
    <n v="234.67464429295347"/>
    <n v="236.69499056418937"/>
    <x v="0"/>
  </r>
  <r>
    <x v="3"/>
    <x v="0"/>
    <n v="100"/>
    <x v="1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x v="228"/>
    <n v="3.7203949853813452"/>
    <n v="232.76754101461867"/>
    <n v="240.20833098538137"/>
    <x v="0"/>
  </r>
  <r>
    <x v="3"/>
    <x v="0"/>
    <n v="100"/>
    <x v="1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x v="229"/>
    <n v="0.17384241206035067"/>
    <n v="237.92386473079682"/>
    <n v="238.2715495549175"/>
    <x v="0"/>
  </r>
  <r>
    <x v="3"/>
    <x v="0"/>
    <n v="100"/>
    <x v="1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x v="230"/>
    <n v="3.8934758848924846"/>
    <n v="232.07101411510754"/>
    <n v="239.85796588489254"/>
    <x v="1"/>
  </r>
  <r>
    <x v="3"/>
    <x v="0"/>
    <n v="100"/>
    <x v="1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x v="231"/>
    <n v="3.7891745018540104"/>
    <n v="233.79080406957453"/>
    <n v="241.36915307328255"/>
    <x v="1"/>
  </r>
  <r>
    <x v="3"/>
    <x v="0"/>
    <n v="100"/>
    <x v="1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x v="232"/>
    <n v="2.9287164897640747"/>
    <n v="233.92194422452167"/>
    <n v="239.77937720404981"/>
    <x v="1"/>
  </r>
  <r>
    <x v="3"/>
    <x v="0"/>
    <n v="100"/>
    <x v="1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x v="233"/>
    <n v="3.2923965058600309"/>
    <n v="233.40741692271138"/>
    <n v="239.99220993443146"/>
    <x v="1"/>
  </r>
  <r>
    <x v="3"/>
    <x v="0"/>
    <n v="100"/>
    <x v="1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x v="234"/>
    <n v="5.1829033791919965"/>
    <n v="228.22304819223658"/>
    <n v="238.58885495062057"/>
    <x v="0"/>
  </r>
  <r>
    <x v="3"/>
    <x v="0"/>
    <n v="100"/>
    <x v="1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x v="235"/>
    <n v="3.3880241302670351"/>
    <n v="233.38347844116154"/>
    <n v="240.15952670169563"/>
    <x v="1"/>
  </r>
  <r>
    <x v="3"/>
    <x v="0"/>
    <n v="100"/>
    <x v="1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x v="236"/>
    <n v="0.15076639812811288"/>
    <n v="237.90122503044327"/>
    <n v="238.20275782669952"/>
    <x v="1"/>
  </r>
  <r>
    <x v="3"/>
    <x v="0"/>
    <n v="100"/>
    <x v="1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x v="237"/>
    <n v="3.3783257924877184"/>
    <n v="233.22640463608374"/>
    <n v="239.98305622105917"/>
    <x v="1"/>
  </r>
  <r>
    <x v="3"/>
    <x v="0"/>
    <n v="100"/>
    <x v="1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x v="238"/>
    <n v="5.3102850694316714"/>
    <n v="226.71516507342548"/>
    <n v="237.33573521228882"/>
    <x v="0"/>
  </r>
  <r>
    <x v="3"/>
    <x v="0"/>
    <n v="100"/>
    <x v="1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x v="239"/>
    <n v="4.7869422913836344"/>
    <n v="230.31603899433065"/>
    <n v="239.88992357709793"/>
    <x v="1"/>
  </r>
  <r>
    <x v="3"/>
    <x v="0"/>
    <n v="100"/>
    <x v="1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x v="240"/>
    <n v="4.7677177919630367"/>
    <n v="230.31060120803693"/>
    <n v="239.846036791963"/>
    <x v="0"/>
  </r>
  <r>
    <x v="3"/>
    <x v="0"/>
    <n v="100"/>
    <x v="1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x v="241"/>
    <n v="4.0041536683861297E-2"/>
    <n v="237.99685617760184"/>
    <n v="238.07693925096959"/>
    <x v="0"/>
  </r>
  <r>
    <x v="3"/>
    <x v="0"/>
    <n v="100"/>
    <x v="1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x v="242"/>
    <n v="0.30078789030750719"/>
    <n v="237.83333496683531"/>
    <n v="238.43491074745032"/>
    <x v="1"/>
  </r>
  <r>
    <x v="3"/>
    <x v="0"/>
    <n v="100"/>
    <x v="1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x v="243"/>
    <n v="5.542057962234769"/>
    <n v="228.21095375205095"/>
    <n v="239.29506967652048"/>
    <x v="1"/>
  </r>
  <r>
    <x v="3"/>
    <x v="0"/>
    <n v="100"/>
    <x v="1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x v="244"/>
    <n v="4.1409024547724158"/>
    <n v="232.90433483094188"/>
    <n v="241.18613974048674"/>
    <x v="1"/>
  </r>
  <r>
    <x v="3"/>
    <x v="0"/>
    <n v="100"/>
    <x v="1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x v="245"/>
    <n v="5.6842470451810634"/>
    <n v="228.52563081196178"/>
    <n v="239.89412490232388"/>
    <x v="1"/>
  </r>
  <r>
    <x v="3"/>
    <x v="0"/>
    <n v="100"/>
    <x v="1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x v="246"/>
    <n v="4.257618673831578"/>
    <n v="232.81466918331128"/>
    <n v="241.32990653097445"/>
    <x v="1"/>
  </r>
  <r>
    <x v="3"/>
    <x v="0"/>
    <n v="100"/>
    <x v="1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x v="247"/>
    <n v="3.5532493454545802"/>
    <n v="234.34605436883112"/>
    <n v="241.4525530597403"/>
    <x v="0"/>
  </r>
  <r>
    <x v="3"/>
    <x v="0"/>
    <n v="100"/>
    <x v="1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x v="248"/>
    <n v="3.7588135579410058"/>
    <n v="232.27547272777326"/>
    <n v="239.79309984365528"/>
    <x v="1"/>
  </r>
  <r>
    <x v="3"/>
    <x v="0"/>
    <n v="100"/>
    <x v="1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x v="249"/>
    <n v="3.0494284618301921"/>
    <n v="236.23922668102693"/>
    <n v="242.33808360468731"/>
    <x v="1"/>
  </r>
  <r>
    <x v="3"/>
    <x v="0"/>
    <n v="100"/>
    <x v="1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x v="250"/>
    <n v="7.3835239163083157"/>
    <n v="227.46607908369171"/>
    <n v="242.23312691630835"/>
    <x v="1"/>
  </r>
  <r>
    <x v="3"/>
    <x v="0"/>
    <n v="100"/>
    <x v="1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x v="251"/>
    <n v="3.7020131797004012"/>
    <n v="232.94953582029956"/>
    <n v="240.35356217970036"/>
    <x v="1"/>
  </r>
  <r>
    <x v="3"/>
    <x v="0"/>
    <n v="100"/>
    <x v="1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x v="252"/>
    <n v="6.8525500394099561"/>
    <n v="230.88901853201864"/>
    <n v="244.59411861083854"/>
    <x v="1"/>
  </r>
  <r>
    <x v="3"/>
    <x v="0"/>
    <n v="100"/>
    <x v="1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x v="539"/>
    <n v="5.2426143572739603"/>
    <n v="228.59149184272604"/>
    <n v="239.07672055727397"/>
    <x v="1"/>
  </r>
  <r>
    <x v="3"/>
    <x v="0"/>
    <n v="100"/>
    <x v="2"/>
    <x v="0"/>
    <n v="1"/>
    <n v="242.27722"/>
    <n v="5.004969"/>
    <n v="0"/>
    <n v="0"/>
    <s v="4"/>
    <s v="scale_mpi_epyc_job_12250.out "/>
    <s v="scale_mpi_epyc_epyc004_2023-06-13_14-57-37.csv "/>
    <s v="e2 10000 100 1 1 1"/>
    <x v="512"/>
    <n v="1.4655443173664287"/>
    <n v="240.25392443263354"/>
    <n v="243.18501306736641"/>
    <x v="1"/>
  </r>
  <r>
    <x v="3"/>
    <x v="0"/>
    <n v="100"/>
    <x v="2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x v="513"/>
    <n v="1.7774341169021146"/>
    <n v="247.38527588309788"/>
    <n v="250.94014411690213"/>
    <x v="0"/>
  </r>
  <r>
    <x v="3"/>
    <x v="0"/>
    <n v="100"/>
    <x v="2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x v="514"/>
    <n v="11.841711327281566"/>
    <n v="243.99152167271842"/>
    <n v="267.67494432728154"/>
    <x v="1"/>
  </r>
  <r>
    <x v="3"/>
    <x v="0"/>
    <n v="100"/>
    <x v="2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x v="515"/>
    <n v="2.2993969875425408"/>
    <n v="245.85768776245746"/>
    <n v="250.45648173754253"/>
    <x v="0"/>
  </r>
  <r>
    <x v="3"/>
    <x v="0"/>
    <n v="100"/>
    <x v="2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x v="516"/>
    <n v="5.3694769026872402"/>
    <n v="242.14852859731278"/>
    <n v="252.88748240268725"/>
    <x v="1"/>
  </r>
  <r>
    <x v="3"/>
    <x v="0"/>
    <n v="100"/>
    <x v="2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x v="517"/>
    <n v="0.73444157214325601"/>
    <n v="249.64827722785671"/>
    <n v="251.11716037214322"/>
    <x v="0"/>
  </r>
  <r>
    <x v="3"/>
    <x v="0"/>
    <n v="100"/>
    <x v="2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x v="518"/>
    <n v="5.3958768319257544"/>
    <n v="249.04172196807423"/>
    <n v="259.83347563192575"/>
    <x v="1"/>
  </r>
  <r>
    <x v="3"/>
    <x v="0"/>
    <n v="100"/>
    <x v="2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x v="519"/>
    <n v="0.4962763106202745"/>
    <n v="250.99406548937969"/>
    <n v="251.98661811062027"/>
    <x v="1"/>
  </r>
  <r>
    <x v="3"/>
    <x v="0"/>
    <n v="100"/>
    <x v="2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x v="520"/>
    <n v="0.22267643730352002"/>
    <n v="250.05739456269646"/>
    <n v="250.50274743730353"/>
    <x v="0"/>
  </r>
  <r>
    <x v="3"/>
    <x v="0"/>
    <n v="100"/>
    <x v="2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x v="521"/>
    <n v="21.1320416990213"/>
    <n v="231.93043190097868"/>
    <n v="274.1945152990213"/>
    <x v="1"/>
  </r>
  <r>
    <x v="3"/>
    <x v="0"/>
    <n v="100"/>
    <x v="2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x v="522"/>
    <n v="0.27286812589338055"/>
    <n v="249.7692302741066"/>
    <n v="250.31496652589337"/>
    <x v="1"/>
  </r>
  <r>
    <x v="3"/>
    <x v="0"/>
    <n v="100"/>
    <x v="2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x v="523"/>
    <n v="4.3986624510150065"/>
    <n v="243.94985814898496"/>
    <n v="252.74718305101499"/>
    <x v="1"/>
  </r>
  <r>
    <x v="3"/>
    <x v="0"/>
    <n v="100"/>
    <x v="2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x v="524"/>
    <n v="1.0280376410935674"/>
    <n v="250.45092275890644"/>
    <n v="252.50699804109357"/>
    <x v="1"/>
  </r>
  <r>
    <x v="3"/>
    <x v="0"/>
    <n v="100"/>
    <x v="2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x v="525"/>
    <n v="4.3889080178284354"/>
    <n v="246.56825514883823"/>
    <n v="255.34607118449512"/>
    <x v="1"/>
  </r>
  <r>
    <x v="3"/>
    <x v="0"/>
    <n v="100"/>
    <x v="2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x v="526"/>
    <n v="35.172723016869718"/>
    <n v="229.57622164979693"/>
    <n v="299.92166768353638"/>
    <x v="1"/>
  </r>
  <r>
    <x v="3"/>
    <x v="0"/>
    <n v="100"/>
    <x v="2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x v="527"/>
    <n v="3.9434961898173944"/>
    <n v="253.68040164351595"/>
    <n v="261.56739402315071"/>
    <x v="1"/>
  </r>
  <r>
    <x v="3"/>
    <x v="0"/>
    <n v="100"/>
    <x v="2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x v="528"/>
    <n v="32.814242938552304"/>
    <n v="240.07762556144775"/>
    <n v="305.70611143855234"/>
    <x v="1"/>
  </r>
  <r>
    <x v="3"/>
    <x v="0"/>
    <n v="100"/>
    <x v="2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x v="529"/>
    <n v="7.1892507091173714"/>
    <n v="257.387631124216"/>
    <n v="271.76613254245069"/>
    <x v="1"/>
  </r>
  <r>
    <x v="3"/>
    <x v="0"/>
    <n v="100"/>
    <x v="2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x v="530"/>
    <n v="37.510501761874835"/>
    <n v="244.96300857145849"/>
    <n v="319.98401209520813"/>
    <x v="0"/>
  </r>
  <r>
    <x v="3"/>
    <x v="0"/>
    <n v="100"/>
    <x v="2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x v="531"/>
    <n v="4.9162277329131019"/>
    <n v="255.17572460042021"/>
    <n v="265.00818006624644"/>
    <x v="1"/>
  </r>
  <r>
    <x v="3"/>
    <x v="0"/>
    <n v="100"/>
    <x v="2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x v="532"/>
    <n v="7.0449245533867062"/>
    <n v="250.56046494661331"/>
    <n v="264.65031405338669"/>
    <x v="1"/>
  </r>
  <r>
    <x v="3"/>
    <x v="0"/>
    <n v="100"/>
    <x v="2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x v="533"/>
    <n v="5.835655285024913"/>
    <n v="252.74441371497505"/>
    <n v="264.41572428502491"/>
    <x v="1"/>
  </r>
  <r>
    <x v="3"/>
    <x v="0"/>
    <n v="100"/>
    <x v="2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x v="534"/>
    <n v="46.008809098211877"/>
    <n v="235.84936890178813"/>
    <n v="327.86698709821189"/>
    <x v="0"/>
  </r>
  <r>
    <x v="3"/>
    <x v="0"/>
    <n v="100"/>
    <x v="2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x v="535"/>
    <n v="7.1268061362749622"/>
    <n v="247.56126903039171"/>
    <n v="261.81488130294161"/>
    <x v="1"/>
  </r>
  <r>
    <x v="3"/>
    <x v="0"/>
    <n v="100"/>
    <x v="2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x v="536"/>
    <n v="9.2908985953008045"/>
    <n v="246.28904940469917"/>
    <n v="264.8708465953008"/>
    <x v="0"/>
  </r>
  <r>
    <x v="3"/>
    <x v="0"/>
    <n v="100"/>
    <x v="2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x v="537"/>
    <n v="14.556423374790151"/>
    <n v="248.72908945854323"/>
    <n v="277.84193620812351"/>
    <x v="0"/>
  </r>
  <r>
    <x v="3"/>
    <x v="0"/>
    <n v="100"/>
    <x v="2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x v="538"/>
    <n v="29.841001782661515"/>
    <n v="241.95764171733845"/>
    <n v="301.63964528266149"/>
    <x v="1"/>
  </r>
  <r>
    <x v="1"/>
    <x v="0"/>
    <n v="100"/>
    <x v="1"/>
    <x v="0"/>
    <n v="1"/>
    <n v="186.40680699999999"/>
    <n v="0.203177"/>
    <n v="0"/>
    <n v="0"/>
    <s v="2"/>
    <s v="scale_mpi_epyc_job_12253.out "/>
    <s v="scale_mpi_epyc_epyc002_2023-06-13_16-49-58.csv "/>
    <s v="e1 10000 100 100000 1 1"/>
    <x v="65"/>
    <n v="0.34441681482777609"/>
    <n v="186.19767485183888"/>
    <n v="186.88650848149445"/>
    <x v="1"/>
  </r>
  <r>
    <x v="1"/>
    <x v="0"/>
    <n v="100"/>
    <x v="1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x v="66"/>
    <n v="0.94240087551620455"/>
    <n v="92.011406541150464"/>
    <n v="93.896208292182862"/>
    <x v="1"/>
  </r>
  <r>
    <x v="1"/>
    <x v="0"/>
    <n v="100"/>
    <x v="1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x v="67"/>
    <n v="0.42468092275109814"/>
    <n v="61.017177285582235"/>
    <n v="61.866539131084437"/>
    <x v="1"/>
  </r>
  <r>
    <x v="1"/>
    <x v="0"/>
    <n v="100"/>
    <x v="1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x v="68"/>
    <n v="2.4208416639962103"/>
    <n v="44.485728961003787"/>
    <n v="49.327412288996214"/>
    <x v="1"/>
  </r>
  <r>
    <x v="1"/>
    <x v="0"/>
    <n v="100"/>
    <x v="1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x v="69"/>
    <n v="0.22261257788958302"/>
    <n v="36.90894271377708"/>
    <n v="37.35416786955625"/>
    <x v="1"/>
  </r>
  <r>
    <x v="1"/>
    <x v="0"/>
    <n v="100"/>
    <x v="1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x v="70"/>
    <n v="0.23526211178364886"/>
    <n v="30.766529179883015"/>
    <n v="31.237053403450311"/>
    <x v="1"/>
  </r>
  <r>
    <x v="1"/>
    <x v="0"/>
    <n v="100"/>
    <x v="1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x v="71"/>
    <n v="0.44572297977919706"/>
    <n v="26.34127056188748"/>
    <n v="27.232716521445877"/>
    <x v="1"/>
  </r>
  <r>
    <x v="1"/>
    <x v="0"/>
    <n v="100"/>
    <x v="1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x v="72"/>
    <n v="0.69885900659048528"/>
    <n v="22.910705949931256"/>
    <n v="24.308423963112226"/>
    <x v="1"/>
  </r>
  <r>
    <x v="1"/>
    <x v="0"/>
    <n v="100"/>
    <x v="1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x v="73"/>
    <n v="0.3023933234151292"/>
    <n v="20.624969937454434"/>
    <n v="21.22975658428469"/>
    <x v="1"/>
  </r>
  <r>
    <x v="1"/>
    <x v="0"/>
    <n v="100"/>
    <x v="1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x v="74"/>
    <n v="0.9628957805382824"/>
    <n v="18.090249436853018"/>
    <n v="20.016040997929583"/>
    <x v="1"/>
  </r>
  <r>
    <x v="1"/>
    <x v="0"/>
    <n v="100"/>
    <x v="1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x v="75"/>
    <n v="0.15534723286533453"/>
    <n v="17.075021810612924"/>
    <n v="17.385716276343594"/>
    <x v="1"/>
  </r>
  <r>
    <x v="1"/>
    <x v="0"/>
    <n v="100"/>
    <x v="1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x v="76"/>
    <n v="0.34656081854735199"/>
    <n v="15.55156592058308"/>
    <n v="16.244687557677786"/>
    <x v="1"/>
  </r>
  <r>
    <x v="1"/>
    <x v="0"/>
    <n v="100"/>
    <x v="1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x v="77"/>
    <n v="5.4128179251698603"/>
    <n v="10.457819596569269"/>
    <n v="21.283455446908988"/>
    <x v="1"/>
  </r>
  <r>
    <x v="1"/>
    <x v="0"/>
    <n v="100"/>
    <x v="1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x v="78"/>
    <n v="0.11264115998595195"/>
    <n v="13.644804100883613"/>
    <n v="13.870086420855516"/>
    <x v="1"/>
  </r>
  <r>
    <x v="1"/>
    <x v="0"/>
    <n v="100"/>
    <x v="1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x v="79"/>
    <n v="0.29707264686291696"/>
    <n v="12.674169874876213"/>
    <n v="13.268315168602047"/>
    <x v="1"/>
  </r>
  <r>
    <x v="1"/>
    <x v="0"/>
    <n v="100"/>
    <x v="1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x v="80"/>
    <n v="0.13658903521412447"/>
    <n v="12.191560964785875"/>
    <n v="12.464739035214123"/>
    <x v="1"/>
  </r>
  <r>
    <x v="1"/>
    <x v="0"/>
    <n v="100"/>
    <x v="1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x v="81"/>
    <n v="0.13692201243225002"/>
    <n v="11.548776900611227"/>
    <n v="11.822620925475725"/>
    <x v="0"/>
  </r>
  <r>
    <x v="1"/>
    <x v="0"/>
    <n v="100"/>
    <x v="1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x v="82"/>
    <n v="0.10245514262114744"/>
    <n v="11.017328074770157"/>
    <n v="11.222238360012453"/>
    <x v="1"/>
  </r>
  <r>
    <x v="1"/>
    <x v="0"/>
    <n v="100"/>
    <x v="1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x v="83"/>
    <n v="0.88289044297918029"/>
    <n v="9.9160940352816915"/>
    <n v="11.681874921240052"/>
    <x v="1"/>
  </r>
  <r>
    <x v="1"/>
    <x v="0"/>
    <n v="100"/>
    <x v="1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x v="84"/>
    <n v="1.3486421489939875"/>
    <n v="9.043631623733285"/>
    <n v="11.740915921721259"/>
    <x v="1"/>
  </r>
  <r>
    <x v="1"/>
    <x v="0"/>
    <n v="100"/>
    <x v="1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x v="85"/>
    <n v="1.9716078611518906"/>
    <n v="8.1305715024844751"/>
    <n v="12.073787224788255"/>
    <x v="1"/>
  </r>
  <r>
    <x v="1"/>
    <x v="0"/>
    <n v="100"/>
    <x v="1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x v="86"/>
    <n v="0.13388485799482511"/>
    <n v="9.1741367783688101"/>
    <n v="9.4419064943584612"/>
    <x v="1"/>
  </r>
  <r>
    <x v="1"/>
    <x v="0"/>
    <n v="100"/>
    <x v="1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x v="87"/>
    <n v="0.23336976734023174"/>
    <n v="8.8268204599324971"/>
    <n v="9.293559994612961"/>
    <x v="1"/>
  </r>
  <r>
    <x v="1"/>
    <x v="0"/>
    <n v="100"/>
    <x v="1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x v="88"/>
    <n v="0.38630876307353645"/>
    <n v="8.3728228732900991"/>
    <n v="9.145440399437172"/>
    <x v="1"/>
  </r>
  <r>
    <x v="1"/>
    <x v="0"/>
    <n v="100"/>
    <x v="1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x v="89"/>
    <n v="0.1616022681666674"/>
    <n v="8.2433812772878756"/>
    <n v="8.5665858136212112"/>
    <x v="0"/>
  </r>
  <r>
    <x v="1"/>
    <x v="0"/>
    <n v="100"/>
    <x v="1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x v="90"/>
    <n v="0.25149259800064933"/>
    <n v="7.9210716747266234"/>
    <n v="8.424056870727922"/>
    <x v="1"/>
  </r>
  <r>
    <x v="1"/>
    <x v="0"/>
    <n v="100"/>
    <x v="1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x v="91"/>
    <n v="0.15369230499890646"/>
    <n v="7.7365828768192753"/>
    <n v="8.0439674868170883"/>
    <x v="1"/>
  </r>
  <r>
    <x v="1"/>
    <x v="0"/>
    <n v="100"/>
    <x v="1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x v="92"/>
    <n v="0.10236925435301064"/>
    <n v="7.5418900638288049"/>
    <n v="7.746628572534827"/>
    <x v="1"/>
  </r>
  <r>
    <x v="1"/>
    <x v="0"/>
    <n v="100"/>
    <x v="1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x v="93"/>
    <n v="2.1468001039700888"/>
    <n v="5.7444268960299123"/>
    <n v="10.038027103970089"/>
    <x v="1"/>
  </r>
  <r>
    <x v="1"/>
    <x v="0"/>
    <n v="100"/>
    <x v="1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x v="94"/>
    <n v="0.15638660570800317"/>
    <n v="7.0974479852010877"/>
    <n v="7.4102211966170941"/>
    <x v="1"/>
  </r>
  <r>
    <x v="1"/>
    <x v="0"/>
    <n v="100"/>
    <x v="1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x v="95"/>
    <n v="0.15711102310565489"/>
    <n v="6.9501686132579827"/>
    <n v="7.2643906594692922"/>
    <x v="1"/>
  </r>
  <r>
    <x v="1"/>
    <x v="0"/>
    <n v="100"/>
    <x v="1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x v="96"/>
    <n v="0.2269395698430671"/>
    <n v="6.8182067483387536"/>
    <n v="7.2720858880248871"/>
    <x v="1"/>
  </r>
  <r>
    <x v="1"/>
    <x v="0"/>
    <n v="100"/>
    <x v="1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x v="97"/>
    <n v="0.16121060589151862"/>
    <n v="6.714964086416173"/>
    <n v="7.0373852981992107"/>
    <x v="1"/>
  </r>
  <r>
    <x v="1"/>
    <x v="0"/>
    <n v="100"/>
    <x v="1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x v="98"/>
    <n v="2.5784079982262358"/>
    <n v="4.8569324633122246"/>
    <n v="10.013748459764697"/>
    <x v="1"/>
  </r>
  <r>
    <x v="1"/>
    <x v="0"/>
    <n v="100"/>
    <x v="1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x v="99"/>
    <n v="0.96035075398957026"/>
    <n v="5.954162531724716"/>
    <n v="7.8748640397038567"/>
    <x v="1"/>
  </r>
  <r>
    <x v="1"/>
    <x v="0"/>
    <n v="100"/>
    <x v="1"/>
    <x v="35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x v="100"/>
    <n v="0.13832435140179647"/>
    <n v="6.3915198628839187"/>
    <n v="6.6681685656875116"/>
    <x v="1"/>
  </r>
  <r>
    <x v="1"/>
    <x v="0"/>
    <n v="100"/>
    <x v="1"/>
    <x v="36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x v="127"/>
    <n v="0.10974338396862987"/>
    <n v="6.2454834621852164"/>
    <n v="6.4649702301224767"/>
    <x v="1"/>
  </r>
  <r>
    <x v="1"/>
    <x v="0"/>
    <n v="100"/>
    <x v="1"/>
    <x v="37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x v="128"/>
    <n v="0.18276094485789682"/>
    <n v="6.1457309012959502"/>
    <n v="6.5112527910117439"/>
    <x v="1"/>
  </r>
  <r>
    <x v="1"/>
    <x v="0"/>
    <n v="100"/>
    <x v="1"/>
    <x v="38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x v="101"/>
    <n v="0.25442041908018526"/>
    <n v="5.9855835094912422"/>
    <n v="6.4944243476516128"/>
    <x v="1"/>
  </r>
  <r>
    <x v="1"/>
    <x v="0"/>
    <n v="100"/>
    <x v="1"/>
    <x v="39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x v="102"/>
    <n v="9.4336703905951322E-2"/>
    <n v="5.91025529609405"/>
    <n v="6.098928703905953"/>
    <x v="1"/>
  </r>
  <r>
    <x v="1"/>
    <x v="0"/>
    <n v="100"/>
    <x v="1"/>
    <x v="40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x v="103"/>
    <n v="0.42470815093028763"/>
    <n v="5.6465601347839991"/>
    <n v="6.4959764366445745"/>
    <x v="1"/>
  </r>
  <r>
    <x v="1"/>
    <x v="0"/>
    <n v="100"/>
    <x v="1"/>
    <x v="41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x v="104"/>
    <n v="4.6999742919651162"/>
    <n v="2.490284850892027"/>
    <n v="11.89023343482226"/>
    <x v="1"/>
  </r>
  <r>
    <x v="1"/>
    <x v="0"/>
    <n v="100"/>
    <x v="1"/>
    <x v="42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x v="105"/>
    <n v="0.61423799104630006"/>
    <n v="5.3194002232394144"/>
    <n v="6.547876205332015"/>
    <x v="1"/>
  </r>
  <r>
    <x v="1"/>
    <x v="0"/>
    <n v="100"/>
    <x v="1"/>
    <x v="43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x v="106"/>
    <n v="0.2049279686659323"/>
    <n v="5.5792578884769259"/>
    <n v="5.9891138258087899"/>
    <x v="1"/>
  </r>
  <r>
    <x v="1"/>
    <x v="0"/>
    <n v="100"/>
    <x v="1"/>
    <x v="44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x v="107"/>
    <n v="0.12330791384414516"/>
    <n v="5.6172628718701407"/>
    <n v="5.8638786995584304"/>
    <x v="1"/>
  </r>
  <r>
    <x v="1"/>
    <x v="0"/>
    <n v="100"/>
    <x v="1"/>
    <x v="45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x v="108"/>
    <n v="0.17136720598541968"/>
    <n v="5.5260822225860089"/>
    <n v="5.8688166345568487"/>
    <x v="0"/>
  </r>
  <r>
    <x v="1"/>
    <x v="0"/>
    <n v="100"/>
    <x v="1"/>
    <x v="46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x v="109"/>
    <n v="0.30237169277577025"/>
    <n v="5.2750417357956598"/>
    <n v="5.8797851213471999"/>
    <x v="1"/>
  </r>
  <r>
    <x v="1"/>
    <x v="0"/>
    <n v="100"/>
    <x v="1"/>
    <x v="47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x v="110"/>
    <n v="0.17283132587560757"/>
    <n v="5.4474513884101059"/>
    <n v="5.7931140401613215"/>
    <x v="1"/>
  </r>
  <r>
    <x v="1"/>
    <x v="0"/>
    <n v="100"/>
    <x v="1"/>
    <x v="48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x v="111"/>
    <n v="0.52822841332521908"/>
    <n v="5.131988515246209"/>
    <n v="6.1884453418966467"/>
    <x v="1"/>
  </r>
  <r>
    <x v="1"/>
    <x v="0"/>
    <n v="100"/>
    <x v="1"/>
    <x v="49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x v="112"/>
    <n v="0.24369891145762837"/>
    <n v="5.1459238028280856"/>
    <n v="5.6333216257433429"/>
    <x v="1"/>
  </r>
  <r>
    <x v="1"/>
    <x v="0"/>
    <n v="100"/>
    <x v="1"/>
    <x v="50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x v="113"/>
    <n v="0.16882503840289162"/>
    <n v="5.335025747311394"/>
    <n v="5.6726758241171771"/>
    <x v="1"/>
  </r>
  <r>
    <x v="1"/>
    <x v="0"/>
    <n v="100"/>
    <x v="1"/>
    <x v="51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x v="114"/>
    <n v="0.62637595788388645"/>
    <n v="4.9771526135446855"/>
    <n v="6.2299045293124582"/>
    <x v="1"/>
  </r>
  <r>
    <x v="1"/>
    <x v="0"/>
    <n v="100"/>
    <x v="1"/>
    <x v="52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x v="115"/>
    <n v="0.20773171298358883"/>
    <n v="5.1252157155878404"/>
    <n v="5.5406791415550174"/>
    <x v="1"/>
  </r>
  <r>
    <x v="1"/>
    <x v="0"/>
    <n v="100"/>
    <x v="1"/>
    <x v="53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x v="116"/>
    <n v="0.2089861970819204"/>
    <n v="5.0497030886323673"/>
    <n v="5.4676754827962073"/>
    <x v="0"/>
  </r>
  <r>
    <x v="1"/>
    <x v="0"/>
    <n v="100"/>
    <x v="1"/>
    <x v="54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x v="117"/>
    <n v="0.17879339499083591"/>
    <n v="5.1062698907234498"/>
    <n v="5.4638566807051223"/>
    <x v="1"/>
  </r>
  <r>
    <x v="1"/>
    <x v="0"/>
    <n v="100"/>
    <x v="1"/>
    <x v="55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x v="118"/>
    <n v="0.1747705055500457"/>
    <n v="4.9806795658785248"/>
    <n v="5.3302205769786166"/>
    <x v="1"/>
  </r>
  <r>
    <x v="1"/>
    <x v="0"/>
    <n v="100"/>
    <x v="1"/>
    <x v="56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x v="119"/>
    <n v="0.23836910848174073"/>
    <n v="4.9537404629468318"/>
    <n v="5.4304786799103129"/>
    <x v="1"/>
  </r>
  <r>
    <x v="1"/>
    <x v="0"/>
    <n v="100"/>
    <x v="1"/>
    <x v="57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x v="120"/>
    <n v="0.19456100750500008"/>
    <n v="4.4496176353521433"/>
    <n v="4.838739650362144"/>
    <x v="1"/>
  </r>
  <r>
    <x v="1"/>
    <x v="0"/>
    <n v="100"/>
    <x v="1"/>
    <x v="58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x v="121"/>
    <n v="0.27595439636648683"/>
    <n v="4.3835326036335136"/>
    <n v="4.9354413963664872"/>
    <x v="1"/>
  </r>
  <r>
    <x v="1"/>
    <x v="0"/>
    <n v="100"/>
    <x v="1"/>
    <x v="59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x v="122"/>
    <n v="0.36767562251291491"/>
    <n v="4.2990442346299425"/>
    <n v="5.0343954796557728"/>
    <x v="1"/>
  </r>
  <r>
    <x v="1"/>
    <x v="0"/>
    <n v="100"/>
    <x v="1"/>
    <x v="60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x v="123"/>
    <n v="0.17341509154985865"/>
    <n v="4.3580673370215699"/>
    <n v="4.7048975201212873"/>
    <x v="1"/>
  </r>
  <r>
    <x v="1"/>
    <x v="0"/>
    <n v="100"/>
    <x v="1"/>
    <x v="61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x v="124"/>
    <n v="0.10553760391135955"/>
    <n v="4.3448973246600699"/>
    <n v="4.5559725324827882"/>
    <x v="1"/>
  </r>
  <r>
    <x v="1"/>
    <x v="0"/>
    <n v="100"/>
    <x v="1"/>
    <x v="62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x v="125"/>
    <n v="0.13972381251466515"/>
    <n v="4.2940629017710483"/>
    <n v="4.5735105268003791"/>
    <x v="1"/>
  </r>
  <r>
    <x v="1"/>
    <x v="0"/>
    <n v="100"/>
    <x v="1"/>
    <x v="63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x v="126"/>
    <n v="8.4020895386441447E-2"/>
    <n v="4.3667305331849864"/>
    <n v="4.5347723239578688"/>
    <x v="1"/>
  </r>
  <r>
    <x v="4"/>
    <x v="0"/>
    <n v="100"/>
    <x v="1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x v="253"/>
    <n v="0.32949614951006057"/>
    <n v="257.05703673510527"/>
    <n v="257.71602903412543"/>
    <x v="1"/>
  </r>
  <r>
    <x v="4"/>
    <x v="0"/>
    <n v="100"/>
    <x v="1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x v="254"/>
    <n v="0.11317677696849732"/>
    <n v="127.84244253072377"/>
    <n v="128.06879608466076"/>
    <x v="1"/>
  </r>
  <r>
    <x v="4"/>
    <x v="0"/>
    <n v="100"/>
    <x v="1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x v="255"/>
    <n v="6.2340339834251746E-2"/>
    <n v="84.786827890935001"/>
    <n v="84.911508570603502"/>
    <x v="1"/>
  </r>
  <r>
    <x v="4"/>
    <x v="0"/>
    <n v="100"/>
    <x v="1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x v="256"/>
    <n v="8.9465568901239689E-2"/>
    <n v="63.779990123406478"/>
    <n v="63.958921261208957"/>
    <x v="1"/>
  </r>
  <r>
    <x v="4"/>
    <x v="0"/>
    <n v="100"/>
    <x v="1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x v="257"/>
    <n v="4.3597463587045207E-2"/>
    <n v="51.267021305643716"/>
    <n v="51.354216232817812"/>
    <x v="1"/>
  </r>
  <r>
    <x v="4"/>
    <x v="0"/>
    <n v="100"/>
    <x v="1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x v="258"/>
    <n v="7.699122272283114E-2"/>
    <n v="42.723466508046393"/>
    <n v="42.877448953492056"/>
    <x v="1"/>
  </r>
  <r>
    <x v="4"/>
    <x v="0"/>
    <n v="100"/>
    <x v="1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x v="259"/>
    <n v="8.6728327663819868E-2"/>
    <n v="36.703957095413095"/>
    <n v="36.877413750740736"/>
    <x v="1"/>
  </r>
  <r>
    <x v="4"/>
    <x v="0"/>
    <n v="100"/>
    <x v="1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x v="260"/>
    <n v="0.16876201111038763"/>
    <n v="32.183089104274231"/>
    <n v="32.520613126495007"/>
    <x v="0"/>
  </r>
  <r>
    <x v="4"/>
    <x v="0"/>
    <n v="100"/>
    <x v="1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x v="261"/>
    <n v="4.1658933501006773E-2"/>
    <n v="28.653317412652839"/>
    <n v="28.736635279654855"/>
    <x v="1"/>
  </r>
  <r>
    <x v="4"/>
    <x v="0"/>
    <n v="100"/>
    <x v="1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x v="262"/>
    <n v="2.630083267130234E-2"/>
    <n v="25.847220859636394"/>
    <n v="25.899822524979001"/>
    <x v="1"/>
  </r>
  <r>
    <x v="4"/>
    <x v="0"/>
    <n v="100"/>
    <x v="1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x v="263"/>
    <n v="1.9178630574054875E-2"/>
    <n v="23.568250984810561"/>
    <n v="23.606608245958668"/>
    <x v="1"/>
  </r>
  <r>
    <x v="4"/>
    <x v="0"/>
    <n v="100"/>
    <x v="1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x v="264"/>
    <n v="0.13605743734813985"/>
    <n v="21.602187408805701"/>
    <n v="21.874302283501979"/>
    <x v="0"/>
  </r>
  <r>
    <x v="4"/>
    <x v="0"/>
    <n v="100"/>
    <x v="1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x v="265"/>
    <n v="3.9616744214437956E-2"/>
    <n v="20.084827448093254"/>
    <n v="20.16406093652213"/>
    <x v="1"/>
  </r>
  <r>
    <x v="4"/>
    <x v="0"/>
    <n v="100"/>
    <x v="1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x v="266"/>
    <n v="5.2310577369835014E-2"/>
    <n v="18.728297614937855"/>
    <n v="18.832918769677523"/>
    <x v="1"/>
  </r>
  <r>
    <x v="4"/>
    <x v="0"/>
    <n v="100"/>
    <x v="1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x v="267"/>
    <n v="3.2560923865672123E-2"/>
    <n v="17.57080626844202"/>
    <n v="17.635928116173368"/>
    <x v="1"/>
  </r>
  <r>
    <x v="4"/>
    <x v="0"/>
    <n v="100"/>
    <x v="1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x v="268"/>
    <n v="0.11969766042295053"/>
    <n v="16.618626339577048"/>
    <n v="16.858021660422949"/>
    <x v="1"/>
  </r>
  <r>
    <x v="4"/>
    <x v="0"/>
    <n v="100"/>
    <x v="1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x v="269"/>
    <n v="0.12658426369522788"/>
    <n v="15.733327851689388"/>
    <n v="15.986496379079846"/>
    <x v="1"/>
  </r>
  <r>
    <x v="4"/>
    <x v="0"/>
    <n v="100"/>
    <x v="1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x v="270"/>
    <n v="0.12400510884523741"/>
    <n v="14.858948968077838"/>
    <n v="15.106959185768313"/>
    <x v="0"/>
  </r>
  <r>
    <x v="4"/>
    <x v="0"/>
    <n v="100"/>
    <x v="1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x v="271"/>
    <n v="0.15283457974479744"/>
    <n v="14.174172651024431"/>
    <n v="14.479841810514028"/>
    <x v="1"/>
  </r>
  <r>
    <x v="4"/>
    <x v="0"/>
    <n v="100"/>
    <x v="1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x v="272"/>
    <n v="0.11481910648581574"/>
    <n v="13.536488931975722"/>
    <n v="13.766127144947355"/>
    <x v="0"/>
  </r>
  <r>
    <x v="4"/>
    <x v="0"/>
    <n v="100"/>
    <x v="1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x v="273"/>
    <n v="0.1596983413500761"/>
    <n v="12.936691543265308"/>
    <n v="13.25608822596546"/>
    <x v="1"/>
  </r>
  <r>
    <x v="4"/>
    <x v="0"/>
    <n v="100"/>
    <x v="1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x v="274"/>
    <n v="0.19322536242634572"/>
    <n v="12.403482637573655"/>
    <n v="12.789933362426344"/>
    <x v="1"/>
  </r>
  <r>
    <x v="4"/>
    <x v="0"/>
    <n v="100"/>
    <x v="1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x v="275"/>
    <n v="0.11805646826482695"/>
    <n v="11.976159262504401"/>
    <n v="12.212272199034055"/>
    <x v="1"/>
  </r>
  <r>
    <x v="4"/>
    <x v="0"/>
    <n v="100"/>
    <x v="1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x v="276"/>
    <n v="9.5518605427093423E-2"/>
    <n v="11.546009048419059"/>
    <n v="11.737046259273246"/>
    <x v="1"/>
  </r>
  <r>
    <x v="4"/>
    <x v="0"/>
    <n v="100"/>
    <x v="1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x v="277"/>
    <n v="0.15140431292027218"/>
    <n v="11.143770340925881"/>
    <n v="11.446578966766426"/>
    <x v="1"/>
  </r>
  <r>
    <x v="4"/>
    <x v="0"/>
    <n v="100"/>
    <x v="1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x v="278"/>
    <n v="0.11624165237863653"/>
    <n v="10.747164001467517"/>
    <n v="10.979647306224791"/>
    <x v="1"/>
  </r>
  <r>
    <x v="4"/>
    <x v="0"/>
    <n v="100"/>
    <x v="1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x v="279"/>
    <n v="0.17099758991090244"/>
    <n v="10.412973294704482"/>
    <n v="10.754968474526287"/>
    <x v="1"/>
  </r>
  <r>
    <x v="4"/>
    <x v="0"/>
    <n v="100"/>
    <x v="1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x v="280"/>
    <n v="0.116971681645234"/>
    <n v="10.081025087585537"/>
    <n v="10.314968450876005"/>
    <x v="1"/>
  </r>
  <r>
    <x v="4"/>
    <x v="0"/>
    <n v="100"/>
    <x v="1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x v="281"/>
    <n v="0.15886318359311039"/>
    <n v="9.7807476240991953"/>
    <n v="10.098473991285417"/>
    <x v="1"/>
  </r>
  <r>
    <x v="4"/>
    <x v="0"/>
    <n v="100"/>
    <x v="1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x v="282"/>
    <n v="0.18890941285992058"/>
    <n v="9.4602291640631595"/>
    <n v="9.8380479897830018"/>
    <x v="1"/>
  </r>
  <r>
    <x v="4"/>
    <x v="0"/>
    <n v="100"/>
    <x v="1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x v="283"/>
    <n v="0.12371869642119264"/>
    <n v="9.2578844189634228"/>
    <n v="9.5053218118058087"/>
    <x v="1"/>
  </r>
  <r>
    <x v="4"/>
    <x v="0"/>
    <n v="100"/>
    <x v="1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x v="284"/>
    <n v="8.8830172859370851E-2"/>
    <n v="9.1349625963714001"/>
    <n v="9.3126229420901421"/>
    <x v="1"/>
  </r>
  <r>
    <x v="4"/>
    <x v="0"/>
    <n v="100"/>
    <x v="1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x v="285"/>
    <n v="0.11974058644020745"/>
    <n v="8.8787051278455085"/>
    <n v="9.1181863007259221"/>
    <x v="1"/>
  </r>
  <r>
    <x v="4"/>
    <x v="0"/>
    <n v="100"/>
    <x v="1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x v="286"/>
    <n v="8.7618437791396081E-2"/>
    <n v="8.6160903479228903"/>
    <n v="8.7913272235056841"/>
    <x v="0"/>
  </r>
  <r>
    <x v="4"/>
    <x v="0"/>
    <n v="100"/>
    <x v="1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x v="287"/>
    <n v="0.17451456046444497"/>
    <n v="8.3619617252498397"/>
    <n v="8.7109908461787295"/>
    <x v="0"/>
  </r>
  <r>
    <x v="4"/>
    <x v="0"/>
    <n v="100"/>
    <x v="1"/>
    <x v="35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x v="288"/>
    <n v="0.11232379472095613"/>
    <n v="8.1950225624219009"/>
    <n v="8.4196701518638122"/>
    <x v="0"/>
  </r>
  <r>
    <x v="4"/>
    <x v="0"/>
    <n v="100"/>
    <x v="1"/>
    <x v="36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x v="289"/>
    <n v="0.10233840975048999"/>
    <n v="8.0423445902495132"/>
    <n v="8.2470214097504915"/>
    <x v="0"/>
  </r>
  <r>
    <x v="4"/>
    <x v="0"/>
    <n v="100"/>
    <x v="1"/>
    <x v="37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x v="290"/>
    <n v="0.23445432615987544"/>
    <n v="7.8422752452686968"/>
    <n v="8.3111838975884478"/>
    <x v="0"/>
  </r>
  <r>
    <x v="4"/>
    <x v="0"/>
    <n v="100"/>
    <x v="1"/>
    <x v="38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x v="291"/>
    <n v="7.4037486684158757E-2"/>
    <n v="7.7835001561729849"/>
    <n v="7.9315751295413017"/>
    <x v="0"/>
  </r>
  <r>
    <x v="4"/>
    <x v="0"/>
    <n v="100"/>
    <x v="1"/>
    <x v="39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x v="292"/>
    <n v="0.16324507410041525"/>
    <n v="7.5590838544710142"/>
    <n v="7.8855740026718451"/>
    <x v="0"/>
  </r>
  <r>
    <x v="4"/>
    <x v="0"/>
    <n v="100"/>
    <x v="1"/>
    <x v="40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x v="293"/>
    <n v="0.12913017588183331"/>
    <n v="7.4048076812610244"/>
    <n v="7.6630680330246914"/>
    <x v="1"/>
  </r>
  <r>
    <x v="4"/>
    <x v="0"/>
    <n v="100"/>
    <x v="1"/>
    <x v="41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x v="294"/>
    <n v="0.11375217245012781"/>
    <n v="7.26110768469273"/>
    <n v="7.4886120295929857"/>
    <x v="1"/>
  </r>
  <r>
    <x v="4"/>
    <x v="0"/>
    <n v="100"/>
    <x v="1"/>
    <x v="42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x v="295"/>
    <n v="0.12695726536702104"/>
    <n v="7.2039189489186928"/>
    <n v="7.4578334796527344"/>
    <x v="0"/>
  </r>
  <r>
    <x v="4"/>
    <x v="0"/>
    <n v="100"/>
    <x v="1"/>
    <x v="43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x v="296"/>
    <n v="0.14712598651953676"/>
    <n v="7.1151186563376063"/>
    <n v="7.4093706293766806"/>
    <x v="0"/>
  </r>
  <r>
    <x v="4"/>
    <x v="0"/>
    <n v="100"/>
    <x v="1"/>
    <x v="44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x v="297"/>
    <n v="0.15911471223293297"/>
    <n v="7.0256384306242099"/>
    <n v="7.3438678550900756"/>
    <x v="0"/>
  </r>
  <r>
    <x v="4"/>
    <x v="0"/>
    <n v="100"/>
    <x v="1"/>
    <x v="45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x v="298"/>
    <n v="0.18332028252097318"/>
    <n v="6.9667847174790278"/>
    <n v="7.3334252825209738"/>
    <x v="0"/>
  </r>
  <r>
    <x v="4"/>
    <x v="0"/>
    <n v="100"/>
    <x v="1"/>
    <x v="46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x v="299"/>
    <n v="0.16728855009344257"/>
    <n v="6.8504933784779851"/>
    <n v="7.1850704786648709"/>
    <x v="1"/>
  </r>
  <r>
    <x v="4"/>
    <x v="0"/>
    <n v="100"/>
    <x v="1"/>
    <x v="47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x v="300"/>
    <n v="0.14087413852760564"/>
    <n v="6.8403980757581087"/>
    <n v="7.1221463528133198"/>
    <x v="0"/>
  </r>
  <r>
    <x v="4"/>
    <x v="0"/>
    <n v="100"/>
    <x v="1"/>
    <x v="48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x v="301"/>
    <n v="0.17982512888519928"/>
    <n v="6.7247507282576571"/>
    <n v="7.0844009860280561"/>
    <x v="0"/>
  </r>
  <r>
    <x v="4"/>
    <x v="0"/>
    <n v="100"/>
    <x v="1"/>
    <x v="49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x v="302"/>
    <n v="0.17645380487941756"/>
    <n v="6.6461933379777243"/>
    <n v="6.9991009477365598"/>
    <x v="1"/>
  </r>
  <r>
    <x v="4"/>
    <x v="0"/>
    <n v="100"/>
    <x v="1"/>
    <x v="50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x v="303"/>
    <n v="0.13862212291550111"/>
    <n v="6.5816516627987847"/>
    <n v="6.858895908629786"/>
    <x v="1"/>
  </r>
  <r>
    <x v="4"/>
    <x v="0"/>
    <n v="100"/>
    <x v="1"/>
    <x v="51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x v="304"/>
    <n v="0.19605434583580789"/>
    <n v="6.5202605113070495"/>
    <n v="6.9123692029786659"/>
    <x v="0"/>
  </r>
  <r>
    <x v="4"/>
    <x v="0"/>
    <n v="100"/>
    <x v="1"/>
    <x v="52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x v="305"/>
    <n v="0.20364942578316872"/>
    <n v="6.4866650027882597"/>
    <n v="6.893963854354598"/>
    <x v="0"/>
  </r>
  <r>
    <x v="4"/>
    <x v="0"/>
    <n v="100"/>
    <x v="1"/>
    <x v="53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x v="306"/>
    <n v="0.20208756104132075"/>
    <n v="6.4420863675301083"/>
    <n v="6.8462614896127496"/>
    <x v="1"/>
  </r>
  <r>
    <x v="4"/>
    <x v="0"/>
    <n v="100"/>
    <x v="1"/>
    <x v="54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x v="307"/>
    <n v="0.18620188809798915"/>
    <n v="6.3976569690448679"/>
    <n v="6.7700607452408468"/>
    <x v="0"/>
  </r>
  <r>
    <x v="4"/>
    <x v="0"/>
    <n v="100"/>
    <x v="1"/>
    <x v="55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x v="308"/>
    <n v="0.25197068205075801"/>
    <n v="6.3841234608063839"/>
    <n v="6.8880648249079002"/>
    <x v="0"/>
  </r>
  <r>
    <x v="4"/>
    <x v="0"/>
    <n v="100"/>
    <x v="1"/>
    <x v="56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x v="309"/>
    <n v="0.15716905055299971"/>
    <n v="6.3671501637327141"/>
    <n v="6.6814882648387135"/>
    <x v="1"/>
  </r>
  <r>
    <x v="4"/>
    <x v="0"/>
    <n v="100"/>
    <x v="1"/>
    <x v="57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x v="310"/>
    <n v="0.18811283961132422"/>
    <n v="5.8100088746743905"/>
    <n v="6.1862345538970382"/>
    <x v="1"/>
  </r>
  <r>
    <x v="4"/>
    <x v="0"/>
    <n v="100"/>
    <x v="1"/>
    <x v="58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x v="311"/>
    <n v="0.19544216246122964"/>
    <n v="5.7420744803959129"/>
    <n v="6.1329588053183715"/>
    <x v="1"/>
  </r>
  <r>
    <x v="4"/>
    <x v="0"/>
    <n v="100"/>
    <x v="1"/>
    <x v="59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x v="312"/>
    <n v="0.21063305224450746"/>
    <n v="5.6589708048983489"/>
    <n v="6.0802369093873647"/>
    <x v="1"/>
  </r>
  <r>
    <x v="4"/>
    <x v="0"/>
    <n v="100"/>
    <x v="1"/>
    <x v="60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x v="313"/>
    <n v="0.20874145762160301"/>
    <n v="5.6403965423783982"/>
    <n v="6.0578794576216035"/>
    <x v="1"/>
  </r>
  <r>
    <x v="4"/>
    <x v="0"/>
    <n v="100"/>
    <x v="1"/>
    <x v="61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x v="314"/>
    <n v="0.19082864253592907"/>
    <n v="5.6008657860354987"/>
    <n v="5.9825230711073569"/>
    <x v="1"/>
  </r>
  <r>
    <x v="4"/>
    <x v="0"/>
    <n v="100"/>
    <x v="1"/>
    <x v="62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x v="315"/>
    <n v="0.14191181359773558"/>
    <n v="5.5491479721165504"/>
    <n v="5.832971599312021"/>
    <x v="1"/>
  </r>
  <r>
    <x v="4"/>
    <x v="0"/>
    <n v="100"/>
    <x v="1"/>
    <x v="63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x v="316"/>
    <n v="0.16344440743333594"/>
    <n v="5.5801149497095208"/>
    <n v="5.907003764576193"/>
    <x v="1"/>
  </r>
  <r>
    <x v="4"/>
    <x v="0"/>
    <n v="100"/>
    <x v="2"/>
    <x v="0"/>
    <n v="1"/>
    <n v="261.79586399999999"/>
    <n v="4.734534"/>
    <n v="0"/>
    <n v="0"/>
    <s v="2"/>
    <s v="scale_mpi_epyc_job_12255.out "/>
    <s v="scale_mpi_epyc_epyc002_2023-06-13_17-08-11.csv "/>
    <s v="e3 10000 100 1 1 1"/>
    <x v="461"/>
    <n v="0.3891545094982331"/>
    <n v="262.45140776322904"/>
    <n v="263.22971678222547"/>
    <x v="0"/>
  </r>
  <r>
    <x v="4"/>
    <x v="0"/>
    <n v="100"/>
    <x v="2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x v="460"/>
    <n v="4.0383837927718522"/>
    <n v="139.33332529813725"/>
    <n v="147.41009288368093"/>
    <x v="0"/>
  </r>
  <r>
    <x v="4"/>
    <x v="0"/>
    <n v="100"/>
    <x v="2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x v="459"/>
    <n v="0.80067476773124679"/>
    <n v="97.340625414086929"/>
    <n v="98.941974949549433"/>
    <x v="0"/>
  </r>
  <r>
    <x v="4"/>
    <x v="0"/>
    <n v="100"/>
    <x v="2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x v="458"/>
    <n v="0.95290523912233482"/>
    <n v="76.007111669968566"/>
    <n v="77.912922148213227"/>
    <x v="0"/>
  </r>
  <r>
    <x v="4"/>
    <x v="0"/>
    <n v="100"/>
    <x v="2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x v="457"/>
    <n v="0.62900611665669115"/>
    <n v="63.476794065161492"/>
    <n v="64.734806298474879"/>
    <x v="0"/>
  </r>
  <r>
    <x v="4"/>
    <x v="0"/>
    <n v="100"/>
    <x v="2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x v="456"/>
    <n v="0.75540303145061194"/>
    <n v="54.35586805945848"/>
    <n v="55.866674122359704"/>
    <x v="1"/>
  </r>
  <r>
    <x v="4"/>
    <x v="0"/>
    <n v="100"/>
    <x v="2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x v="455"/>
    <n v="0.67075628645049801"/>
    <n v="48.429248531731318"/>
    <n v="49.770761104632314"/>
    <x v="0"/>
  </r>
  <r>
    <x v="4"/>
    <x v="0"/>
    <n v="100"/>
    <x v="2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x v="454"/>
    <n v="0.28323245950338016"/>
    <n v="44.376806449587519"/>
    <n v="44.943271368594282"/>
    <x v="0"/>
  </r>
  <r>
    <x v="4"/>
    <x v="0"/>
    <n v="100"/>
    <x v="2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x v="453"/>
    <n v="0.60798373847651088"/>
    <n v="40.176899352432585"/>
    <n v="41.392866829385611"/>
    <x v="0"/>
  </r>
  <r>
    <x v="4"/>
    <x v="0"/>
    <n v="100"/>
    <x v="2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x v="452"/>
    <n v="0.49471280833042591"/>
    <n v="37.560830646215024"/>
    <n v="38.550256262875877"/>
    <x v="0"/>
  </r>
  <r>
    <x v="4"/>
    <x v="0"/>
    <n v="100"/>
    <x v="2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x v="451"/>
    <n v="0.63008700186600619"/>
    <n v="35.344603452679443"/>
    <n v="36.604777456411462"/>
    <x v="1"/>
  </r>
  <r>
    <x v="4"/>
    <x v="0"/>
    <n v="100"/>
    <x v="2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x v="450"/>
    <n v="0.46158462443756471"/>
    <n v="33.149415466471531"/>
    <n v="34.072584715346657"/>
    <x v="0"/>
  </r>
  <r>
    <x v="4"/>
    <x v="0"/>
    <n v="100"/>
    <x v="2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x v="449"/>
    <n v="0.54243821318024199"/>
    <n v="32.118669786819758"/>
    <n v="33.203546213180239"/>
    <x v="1"/>
  </r>
  <r>
    <x v="4"/>
    <x v="0"/>
    <n v="100"/>
    <x v="2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x v="448"/>
    <n v="0.83030307877786647"/>
    <n v="30.299759557585766"/>
    <n v="31.960365715141499"/>
    <x v="1"/>
  </r>
  <r>
    <x v="4"/>
    <x v="0"/>
    <n v="100"/>
    <x v="2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x v="447"/>
    <n v="0.7274431510359417"/>
    <n v="30.855819212600423"/>
    <n v="32.310705514672307"/>
    <x v="1"/>
  </r>
  <r>
    <x v="4"/>
    <x v="0"/>
    <n v="100"/>
    <x v="2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x v="446"/>
    <n v="0.77675278234596001"/>
    <n v="37.209429854017685"/>
    <n v="38.762935418709603"/>
    <x v="0"/>
  </r>
  <r>
    <x v="4"/>
    <x v="0"/>
    <n v="100"/>
    <x v="2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x v="445"/>
    <n v="0.78074141509577255"/>
    <n v="35.701262857631491"/>
    <n v="37.262745687823042"/>
    <x v="1"/>
  </r>
  <r>
    <x v="4"/>
    <x v="0"/>
    <n v="100"/>
    <x v="2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x v="444"/>
    <n v="0.62641157069740472"/>
    <n v="34.789102611120775"/>
    <n v="36.041925752515588"/>
    <x v="1"/>
  </r>
  <r>
    <x v="4"/>
    <x v="0"/>
    <n v="100"/>
    <x v="2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x v="443"/>
    <n v="0.62417317628897595"/>
    <n v="34.009125641892837"/>
    <n v="35.257471994470791"/>
    <x v="1"/>
  </r>
  <r>
    <x v="4"/>
    <x v="0"/>
    <n v="100"/>
    <x v="2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x v="442"/>
    <n v="0.77594632760584825"/>
    <n v="32.162747308757787"/>
    <n v="33.714639963969489"/>
    <x v="1"/>
  </r>
  <r>
    <x v="4"/>
    <x v="0"/>
    <n v="100"/>
    <x v="2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x v="441"/>
    <n v="0.80928593773575619"/>
    <n v="31.136659607718784"/>
    <n v="32.755231483190293"/>
    <x v="0"/>
  </r>
  <r>
    <x v="4"/>
    <x v="0"/>
    <n v="100"/>
    <x v="2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x v="440"/>
    <n v="0.60061049642654196"/>
    <n v="30.536868321755279"/>
    <n v="31.738089314608359"/>
    <x v="1"/>
  </r>
  <r>
    <x v="4"/>
    <x v="0"/>
    <n v="100"/>
    <x v="2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x v="439"/>
    <n v="0.86032267131331586"/>
    <n v="29.992254965050321"/>
    <n v="31.712900307676954"/>
    <x v="1"/>
  </r>
  <r>
    <x v="4"/>
    <x v="0"/>
    <n v="100"/>
    <x v="2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x v="438"/>
    <n v="1.4409196911815423"/>
    <n v="28.466782672454823"/>
    <n v="31.348622054817906"/>
    <x v="1"/>
  </r>
  <r>
    <x v="4"/>
    <x v="0"/>
    <n v="100"/>
    <x v="2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x v="437"/>
    <n v="0.73502955137668502"/>
    <n v="28.796143448623319"/>
    <n v="30.266202551376686"/>
    <x v="1"/>
  </r>
  <r>
    <x v="4"/>
    <x v="0"/>
    <n v="100"/>
    <x v="2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x v="436"/>
    <n v="0.91194637523494659"/>
    <n v="27.894963806583235"/>
    <n v="29.71885655705313"/>
    <x v="0"/>
  </r>
  <r>
    <x v="4"/>
    <x v="0"/>
    <n v="100"/>
    <x v="2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x v="435"/>
    <n v="0.96101509190255641"/>
    <n v="27.351929362642903"/>
    <n v="29.273959546448015"/>
    <x v="1"/>
  </r>
  <r>
    <x v="4"/>
    <x v="0"/>
    <n v="100"/>
    <x v="2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x v="434"/>
    <n v="0.65267639395377974"/>
    <n v="27.651132969682585"/>
    <n v="28.956485757590144"/>
    <x v="1"/>
  </r>
  <r>
    <x v="4"/>
    <x v="0"/>
    <n v="100"/>
    <x v="2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x v="433"/>
    <n v="0.80907990139503461"/>
    <n v="26.721785644059505"/>
    <n v="28.339945446849573"/>
    <x v="1"/>
  </r>
  <r>
    <x v="4"/>
    <x v="0"/>
    <n v="100"/>
    <x v="2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x v="432"/>
    <n v="2.0515951917361068"/>
    <n v="25.131236080991165"/>
    <n v="29.234426464463382"/>
    <x v="1"/>
  </r>
  <r>
    <x v="4"/>
    <x v="0"/>
    <n v="100"/>
    <x v="2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x v="431"/>
    <n v="2.613665951232687"/>
    <n v="24.758825594221857"/>
    <n v="29.98615749668723"/>
    <x v="1"/>
  </r>
  <r>
    <x v="4"/>
    <x v="0"/>
    <n v="100"/>
    <x v="2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x v="430"/>
    <n v="3.120008026697195"/>
    <n v="25.435872791484623"/>
    <n v="31.675888844879015"/>
    <x v="1"/>
  </r>
  <r>
    <x v="4"/>
    <x v="0"/>
    <n v="100"/>
    <x v="2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x v="429"/>
    <n v="0.80286623870934104"/>
    <n v="28.709064361290665"/>
    <n v="30.314796838709348"/>
    <x v="1"/>
  </r>
  <r>
    <x v="4"/>
    <x v="0"/>
    <n v="100"/>
    <x v="2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x v="428"/>
    <n v="0.59453817364814576"/>
    <n v="29.157268226351857"/>
    <n v="30.34634457364815"/>
    <x v="1"/>
  </r>
  <r>
    <x v="4"/>
    <x v="0"/>
    <n v="100"/>
    <x v="2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x v="427"/>
    <n v="0.2933524211741414"/>
    <n v="28.401593778825855"/>
    <n v="28.988298621174138"/>
    <x v="1"/>
  </r>
  <r>
    <x v="4"/>
    <x v="0"/>
    <n v="100"/>
    <x v="2"/>
    <x v="35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x v="426"/>
    <n v="1.2642774280840272"/>
    <n v="27.11636517191597"/>
    <n v="29.644920028084027"/>
    <x v="1"/>
  </r>
  <r>
    <x v="4"/>
    <x v="0"/>
    <n v="100"/>
    <x v="2"/>
    <x v="36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x v="425"/>
    <n v="0.29723869356787214"/>
    <n v="28.067553306432128"/>
    <n v="28.662030693567875"/>
    <x v="0"/>
  </r>
  <r>
    <x v="4"/>
    <x v="0"/>
    <n v="100"/>
    <x v="2"/>
    <x v="37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x v="424"/>
    <n v="0.85679985829152172"/>
    <n v="27.546545141708481"/>
    <n v="29.260144858291522"/>
    <x v="0"/>
  </r>
  <r>
    <x v="4"/>
    <x v="0"/>
    <n v="100"/>
    <x v="2"/>
    <x v="38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x v="423"/>
    <n v="0.68541954042284814"/>
    <n v="27.08570165957715"/>
    <n v="28.456540740422849"/>
    <x v="1"/>
  </r>
  <r>
    <x v="4"/>
    <x v="0"/>
    <n v="100"/>
    <x v="2"/>
    <x v="39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x v="422"/>
    <n v="0.70425237710183342"/>
    <n v="26.874648422898169"/>
    <n v="28.283153177101838"/>
    <x v="0"/>
  </r>
  <r>
    <x v="4"/>
    <x v="0"/>
    <n v="100"/>
    <x v="2"/>
    <x v="40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x v="421"/>
    <n v="0.87280788743141835"/>
    <n v="25.897184912568584"/>
    <n v="27.642800687431418"/>
    <x v="0"/>
  </r>
  <r>
    <x v="4"/>
    <x v="0"/>
    <n v="100"/>
    <x v="2"/>
    <x v="41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x v="420"/>
    <n v="0.80684303402858526"/>
    <n v="27.429047965971414"/>
    <n v="29.042734034028584"/>
    <x v="0"/>
  </r>
  <r>
    <x v="4"/>
    <x v="0"/>
    <n v="100"/>
    <x v="2"/>
    <x v="42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x v="419"/>
    <n v="0.81049426305494521"/>
    <n v="26.195475736945056"/>
    <n v="27.816464263054947"/>
    <x v="1"/>
  </r>
  <r>
    <x v="4"/>
    <x v="0"/>
    <n v="100"/>
    <x v="2"/>
    <x v="43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x v="418"/>
    <n v="0.88174736809119392"/>
    <n v="26.586711231908808"/>
    <n v="28.350205968091196"/>
    <x v="1"/>
  </r>
  <r>
    <x v="4"/>
    <x v="0"/>
    <n v="100"/>
    <x v="2"/>
    <x v="44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x v="417"/>
    <n v="1.3474073125511306"/>
    <n v="25.468898487448868"/>
    <n v="28.163713112551129"/>
    <x v="0"/>
  </r>
  <r>
    <x v="4"/>
    <x v="0"/>
    <n v="100"/>
    <x v="2"/>
    <x v="45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x v="416"/>
    <n v="0.63812457997828809"/>
    <n v="25.774281420021708"/>
    <n v="27.050530579978286"/>
    <x v="0"/>
  </r>
  <r>
    <x v="4"/>
    <x v="0"/>
    <n v="100"/>
    <x v="2"/>
    <x v="46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x v="415"/>
    <n v="1.8967099600153394"/>
    <n v="25.674321239984661"/>
    <n v="29.46774116001534"/>
    <x v="1"/>
  </r>
  <r>
    <x v="4"/>
    <x v="0"/>
    <n v="100"/>
    <x v="2"/>
    <x v="47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x v="414"/>
    <n v="0.70170602617688926"/>
    <n v="26.871523173823114"/>
    <n v="28.274935226176893"/>
    <x v="0"/>
  </r>
  <r>
    <x v="4"/>
    <x v="0"/>
    <n v="100"/>
    <x v="2"/>
    <x v="48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x v="413"/>
    <n v="0.44263788910431967"/>
    <n v="26.379052110895682"/>
    <n v="27.264327889104319"/>
    <x v="1"/>
  </r>
  <r>
    <x v="4"/>
    <x v="0"/>
    <n v="100"/>
    <x v="2"/>
    <x v="49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x v="412"/>
    <n v="1.9672315285002839"/>
    <n v="26.118628471499719"/>
    <n v="30.053091528500289"/>
    <x v="1"/>
  </r>
  <r>
    <x v="4"/>
    <x v="0"/>
    <n v="100"/>
    <x v="2"/>
    <x v="50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x v="411"/>
    <n v="1.1764620609922727"/>
    <n v="26.456861539007729"/>
    <n v="28.809785660992272"/>
    <x v="1"/>
  </r>
  <r>
    <x v="4"/>
    <x v="0"/>
    <n v="100"/>
    <x v="2"/>
    <x v="51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x v="410"/>
    <n v="0.53077350554702174"/>
    <n v="25.937092694452975"/>
    <n v="26.998639705547017"/>
    <x v="1"/>
  </r>
  <r>
    <x v="4"/>
    <x v="0"/>
    <n v="100"/>
    <x v="2"/>
    <x v="52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x v="409"/>
    <n v="0.80937265141600068"/>
    <n v="27.230949948584001"/>
    <n v="28.849695251416005"/>
    <x v="0"/>
  </r>
  <r>
    <x v="4"/>
    <x v="0"/>
    <n v="100"/>
    <x v="2"/>
    <x v="53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x v="408"/>
    <n v="0.92045905221966584"/>
    <n v="26.460417347780332"/>
    <n v="28.301335452219664"/>
    <x v="0"/>
  </r>
  <r>
    <x v="4"/>
    <x v="0"/>
    <n v="100"/>
    <x v="2"/>
    <x v="54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x v="407"/>
    <n v="1.2370858180082012"/>
    <n v="25.625786181991799"/>
    <n v="28.0999578180082"/>
    <x v="0"/>
  </r>
  <r>
    <x v="4"/>
    <x v="0"/>
    <n v="100"/>
    <x v="2"/>
    <x v="55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x v="406"/>
    <n v="0.44693549725611881"/>
    <n v="26.611314102743883"/>
    <n v="27.505185097256117"/>
    <x v="1"/>
  </r>
  <r>
    <x v="4"/>
    <x v="0"/>
    <n v="100"/>
    <x v="2"/>
    <x v="56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x v="405"/>
    <n v="0.39185890301637777"/>
    <n v="26.472857896983626"/>
    <n v="27.256575703016381"/>
    <x v="1"/>
  </r>
  <r>
    <x v="4"/>
    <x v="0"/>
    <n v="100"/>
    <x v="2"/>
    <x v="57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x v="404"/>
    <n v="0.99881876022526428"/>
    <n v="25.059822239774736"/>
    <n v="27.057459760225267"/>
    <x v="1"/>
  </r>
  <r>
    <x v="4"/>
    <x v="0"/>
    <n v="100"/>
    <x v="2"/>
    <x v="58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x v="403"/>
    <n v="1.3078335478748666"/>
    <n v="25.713221852125134"/>
    <n v="28.328888947874869"/>
    <x v="1"/>
  </r>
  <r>
    <x v="4"/>
    <x v="0"/>
    <n v="100"/>
    <x v="2"/>
    <x v="59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x v="402"/>
    <n v="0.37843631492584462"/>
    <n v="25.487875685074155"/>
    <n v="26.244748314925847"/>
    <x v="0"/>
  </r>
  <r>
    <x v="4"/>
    <x v="0"/>
    <n v="100"/>
    <x v="2"/>
    <x v="60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x v="401"/>
    <n v="0.45270218417205121"/>
    <n v="25.758381415827952"/>
    <n v="26.663785784172052"/>
    <x v="0"/>
  </r>
  <r>
    <x v="4"/>
    <x v="0"/>
    <n v="100"/>
    <x v="2"/>
    <x v="61"/>
    <n v="1"/>
    <n v="27.930097"/>
    <n v="18.453693000000001"/>
    <n v="192.133781"/>
    <n v="3.149734"/>
    <s v="2"/>
    <s v="scale_mpi_epyc_job_12255.out "/>
    <s v="scale_mpi_epyc_epyc002_2023-06-13_17-08-11.csv "/>
    <s v="e3 10000 100 1 1 62"/>
    <x v="400"/>
    <n v="3.4139722183090631"/>
    <n v="18.896089981690935"/>
    <n v="25.72403441830906"/>
    <x v="0"/>
  </r>
  <r>
    <x v="4"/>
    <x v="0"/>
    <n v="100"/>
    <x v="2"/>
    <x v="62"/>
    <n v="1"/>
    <n v="27.319087"/>
    <n v="17.280721"/>
    <n v="207.719683"/>
    <n v="3.350317"/>
    <s v="2"/>
    <s v="scale_mpi_epyc_job_12255.out "/>
    <s v="scale_mpi_epyc_epyc002_2023-06-13_17-08-11.csv "/>
    <s v="e3 10000 100 1 1 63"/>
    <x v="399"/>
    <n v="4.1125622112585445"/>
    <n v="16.742306388741458"/>
    <n v="24.967430811258549"/>
    <x v="0"/>
  </r>
  <r>
    <x v="4"/>
    <x v="0"/>
    <n v="100"/>
    <x v="2"/>
    <x v="63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x v="398"/>
    <n v="4.5625702381554474"/>
    <n v="16.18883596184455"/>
    <n v="25.313976438155446"/>
    <x v="0"/>
  </r>
  <r>
    <x v="3"/>
    <x v="0"/>
    <n v="100"/>
    <x v="1"/>
    <x v="0"/>
    <n v="1"/>
    <n v="237.242569"/>
    <n v="0.196822"/>
    <n v="0"/>
    <n v="0"/>
    <s v="6"/>
    <s v="scale_mpi_epyc_job_12251.out "/>
    <s v="scale_mpi_epyc_epyc006_2023-06-13_16-16-38.csv "/>
    <s v="e2 10000 100 100000 1 1"/>
    <x v="224"/>
    <n v="3.8655009927662123"/>
    <n v="231.77863400723379"/>
    <n v="239.50963599276622"/>
    <x v="1"/>
  </r>
  <r>
    <x v="3"/>
    <x v="0"/>
    <n v="100"/>
    <x v="1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x v="225"/>
    <n v="0.20809996342635567"/>
    <n v="237.56072853657366"/>
    <n v="237.97692846342636"/>
    <x v="1"/>
  </r>
  <r>
    <x v="3"/>
    <x v="0"/>
    <n v="100"/>
    <x v="1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x v="226"/>
    <n v="1.3993534307242188"/>
    <n v="235.00452228356147"/>
    <n v="237.80322914500994"/>
    <x v="1"/>
  </r>
  <r>
    <x v="3"/>
    <x v="0"/>
    <n v="100"/>
    <x v="1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x v="227"/>
    <n v="1.0101731356179433"/>
    <n v="234.67464429295347"/>
    <n v="236.69499056418937"/>
    <x v="1"/>
  </r>
  <r>
    <x v="3"/>
    <x v="0"/>
    <n v="100"/>
    <x v="1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x v="228"/>
    <n v="3.7203949853813452"/>
    <n v="232.76754101461867"/>
    <n v="240.20833098538137"/>
    <x v="1"/>
  </r>
  <r>
    <x v="3"/>
    <x v="0"/>
    <n v="100"/>
    <x v="1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x v="229"/>
    <n v="0.17384241206035067"/>
    <n v="237.92386473079682"/>
    <n v="238.2715495549175"/>
    <x v="0"/>
  </r>
  <r>
    <x v="3"/>
    <x v="0"/>
    <n v="100"/>
    <x v="1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x v="230"/>
    <n v="3.8934758848924846"/>
    <n v="232.07101411510754"/>
    <n v="239.85796588489254"/>
    <x v="0"/>
  </r>
  <r>
    <x v="3"/>
    <x v="0"/>
    <n v="100"/>
    <x v="1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x v="231"/>
    <n v="3.7891745018540104"/>
    <n v="233.79080406957453"/>
    <n v="241.36915307328255"/>
    <x v="1"/>
  </r>
  <r>
    <x v="3"/>
    <x v="0"/>
    <n v="100"/>
    <x v="1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x v="232"/>
    <n v="2.9287164897640747"/>
    <n v="233.92194422452167"/>
    <n v="239.77937720404981"/>
    <x v="0"/>
  </r>
  <r>
    <x v="3"/>
    <x v="0"/>
    <n v="100"/>
    <x v="1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x v="233"/>
    <n v="3.2923965058600309"/>
    <n v="233.40741692271138"/>
    <n v="239.99220993443146"/>
    <x v="1"/>
  </r>
  <r>
    <x v="3"/>
    <x v="0"/>
    <n v="100"/>
    <x v="1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x v="234"/>
    <n v="5.1829033791919965"/>
    <n v="228.22304819223658"/>
    <n v="238.58885495062057"/>
    <x v="1"/>
  </r>
  <r>
    <x v="3"/>
    <x v="0"/>
    <n v="100"/>
    <x v="1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x v="235"/>
    <n v="3.3880241302670351"/>
    <n v="233.38347844116154"/>
    <n v="240.15952670169563"/>
    <x v="0"/>
  </r>
  <r>
    <x v="3"/>
    <x v="0"/>
    <n v="100"/>
    <x v="1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x v="236"/>
    <n v="0.15076639812811288"/>
    <n v="237.90122503044327"/>
    <n v="238.20275782669952"/>
    <x v="0"/>
  </r>
  <r>
    <x v="3"/>
    <x v="0"/>
    <n v="100"/>
    <x v="1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x v="237"/>
    <n v="3.3783257924877184"/>
    <n v="233.22640463608374"/>
    <n v="239.98305622105917"/>
    <x v="1"/>
  </r>
  <r>
    <x v="3"/>
    <x v="0"/>
    <n v="100"/>
    <x v="1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x v="238"/>
    <n v="5.3102850694316714"/>
    <n v="226.71516507342548"/>
    <n v="237.33573521228882"/>
    <x v="1"/>
  </r>
  <r>
    <x v="3"/>
    <x v="0"/>
    <n v="100"/>
    <x v="1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x v="239"/>
    <n v="4.7869422913836344"/>
    <n v="230.31603899433065"/>
    <n v="239.88992357709793"/>
    <x v="1"/>
  </r>
  <r>
    <x v="3"/>
    <x v="0"/>
    <n v="100"/>
    <x v="1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x v="240"/>
    <n v="4.7677177919630367"/>
    <n v="230.31060120803693"/>
    <n v="239.846036791963"/>
    <x v="1"/>
  </r>
  <r>
    <x v="3"/>
    <x v="0"/>
    <n v="100"/>
    <x v="1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x v="241"/>
    <n v="4.0041536683861297E-2"/>
    <n v="237.99685617760184"/>
    <n v="238.07693925096959"/>
    <x v="1"/>
  </r>
  <r>
    <x v="3"/>
    <x v="0"/>
    <n v="100"/>
    <x v="1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x v="242"/>
    <n v="0.30078789030750719"/>
    <n v="237.83333496683531"/>
    <n v="238.43491074745032"/>
    <x v="1"/>
  </r>
  <r>
    <x v="3"/>
    <x v="0"/>
    <n v="100"/>
    <x v="1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x v="243"/>
    <n v="5.542057962234769"/>
    <n v="228.21095375205095"/>
    <n v="239.29506967652048"/>
    <x v="1"/>
  </r>
  <r>
    <x v="3"/>
    <x v="0"/>
    <n v="100"/>
    <x v="1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x v="244"/>
    <n v="4.1409024547724158"/>
    <n v="232.90433483094188"/>
    <n v="241.18613974048674"/>
    <x v="1"/>
  </r>
  <r>
    <x v="3"/>
    <x v="0"/>
    <n v="100"/>
    <x v="1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x v="245"/>
    <n v="5.6842470451810634"/>
    <n v="228.52563081196178"/>
    <n v="239.89412490232388"/>
    <x v="0"/>
  </r>
  <r>
    <x v="3"/>
    <x v="0"/>
    <n v="100"/>
    <x v="1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x v="246"/>
    <n v="4.257618673831578"/>
    <n v="232.81466918331128"/>
    <n v="241.32990653097445"/>
    <x v="1"/>
  </r>
  <r>
    <x v="3"/>
    <x v="0"/>
    <n v="100"/>
    <x v="1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x v="247"/>
    <n v="3.5532493454545802"/>
    <n v="234.34605436883112"/>
    <n v="241.4525530597403"/>
    <x v="1"/>
  </r>
  <r>
    <x v="3"/>
    <x v="0"/>
    <n v="100"/>
    <x v="1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x v="248"/>
    <n v="3.7588135579410058"/>
    <n v="232.27547272777326"/>
    <n v="239.79309984365528"/>
    <x v="1"/>
  </r>
  <r>
    <x v="3"/>
    <x v="0"/>
    <n v="100"/>
    <x v="1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x v="249"/>
    <n v="3.0494284618301921"/>
    <n v="236.23922668102693"/>
    <n v="242.33808360468731"/>
    <x v="1"/>
  </r>
  <r>
    <x v="3"/>
    <x v="0"/>
    <n v="100"/>
    <x v="1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x v="250"/>
    <n v="7.3835239163083157"/>
    <n v="227.46607908369171"/>
    <n v="242.23312691630835"/>
    <x v="0"/>
  </r>
  <r>
    <x v="3"/>
    <x v="0"/>
    <n v="100"/>
    <x v="1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x v="251"/>
    <n v="3.7020131797004012"/>
    <n v="232.94953582029956"/>
    <n v="240.35356217970036"/>
    <x v="0"/>
  </r>
  <r>
    <x v="3"/>
    <x v="0"/>
    <n v="100"/>
    <x v="1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x v="252"/>
    <n v="6.8525500394099561"/>
    <n v="230.88901853201864"/>
    <n v="244.59411861083854"/>
    <x v="0"/>
  </r>
  <r>
    <x v="3"/>
    <x v="0"/>
    <n v="100"/>
    <x v="1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x v="539"/>
    <n v="5.2426143572739603"/>
    <n v="228.59149184272604"/>
    <n v="239.07672055727397"/>
    <x v="0"/>
  </r>
  <r>
    <x v="2"/>
    <x v="0"/>
    <n v="100"/>
    <x v="1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x v="193"/>
    <n v="0.15710748153808732"/>
    <n v="241.83496326846191"/>
    <n v="242.14917823153806"/>
    <x v="1"/>
  </r>
  <r>
    <x v="2"/>
    <x v="0"/>
    <n v="100"/>
    <x v="1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x v="194"/>
    <n v="0.16206836661459914"/>
    <n v="234.72729283338541"/>
    <n v="235.05142956661459"/>
    <x v="1"/>
  </r>
  <r>
    <x v="2"/>
    <x v="0"/>
    <n v="100"/>
    <x v="1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x v="195"/>
    <n v="3.3561569702674203E-2"/>
    <n v="232.22181043029732"/>
    <n v="232.28893356970266"/>
    <x v="1"/>
  </r>
  <r>
    <x v="2"/>
    <x v="0"/>
    <n v="100"/>
    <x v="1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x v="196"/>
    <n v="0.1249273362779075"/>
    <n v="231.60699626372207"/>
    <n v="231.85685093627791"/>
    <x v="0"/>
  </r>
  <r>
    <x v="2"/>
    <x v="0"/>
    <n v="100"/>
    <x v="1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x v="197"/>
    <n v="0.10708918360983775"/>
    <n v="230.9222274163902"/>
    <n v="231.13640578360989"/>
    <x v="1"/>
  </r>
  <r>
    <x v="2"/>
    <x v="0"/>
    <n v="100"/>
    <x v="1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x v="198"/>
    <n v="8.7436218357049234E-2"/>
    <n v="230.44246518164292"/>
    <n v="230.61733761835703"/>
    <x v="1"/>
  </r>
  <r>
    <x v="2"/>
    <x v="0"/>
    <n v="100"/>
    <x v="1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x v="199"/>
    <n v="0.11179648226009883"/>
    <n v="229.81961891773986"/>
    <n v="230.04321188226007"/>
    <x v="1"/>
  </r>
  <r>
    <x v="2"/>
    <x v="0"/>
    <n v="100"/>
    <x v="1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x v="200"/>
    <n v="0.29217815239190231"/>
    <n v="229.80215624760808"/>
    <n v="230.38651255239188"/>
    <x v="1"/>
  </r>
  <r>
    <x v="2"/>
    <x v="0"/>
    <n v="100"/>
    <x v="1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x v="201"/>
    <n v="6.6871719786822478E-2"/>
    <n v="228.29013428021318"/>
    <n v="228.42387771978684"/>
    <x v="0"/>
  </r>
  <r>
    <x v="2"/>
    <x v="0"/>
    <n v="100"/>
    <x v="1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x v="202"/>
    <n v="4.8340142952349466E-2"/>
    <n v="227.53992825704765"/>
    <n v="227.63660854295236"/>
    <x v="1"/>
  </r>
  <r>
    <x v="2"/>
    <x v="0"/>
    <n v="100"/>
    <x v="1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x v="203"/>
    <n v="9.8664089286094353E-2"/>
    <n v="226.85275011071388"/>
    <n v="227.05007828928609"/>
    <x v="1"/>
  </r>
  <r>
    <x v="2"/>
    <x v="0"/>
    <n v="100"/>
    <x v="1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x v="204"/>
    <n v="0.1691338841753294"/>
    <n v="226.1934066158247"/>
    <n v="226.53167438417535"/>
    <x v="1"/>
  </r>
  <r>
    <x v="2"/>
    <x v="0"/>
    <n v="100"/>
    <x v="1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x v="205"/>
    <n v="0.56879339369204274"/>
    <n v="225.80463110630799"/>
    <n v="226.94221789369206"/>
    <x v="1"/>
  </r>
  <r>
    <x v="2"/>
    <x v="0"/>
    <n v="100"/>
    <x v="1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x v="206"/>
    <n v="0.65691653175059983"/>
    <n v="225.60205180158275"/>
    <n v="226.91588486508394"/>
    <x v="1"/>
  </r>
  <r>
    <x v="2"/>
    <x v="0"/>
    <n v="100"/>
    <x v="1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x v="207"/>
    <n v="1.1953515257583951"/>
    <n v="225.14370697424161"/>
    <n v="227.53441002575838"/>
    <x v="1"/>
  </r>
  <r>
    <x v="2"/>
    <x v="0"/>
    <n v="100"/>
    <x v="1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x v="208"/>
    <n v="1.3085374014419617"/>
    <n v="224.97823476522473"/>
    <n v="227.59530956810863"/>
    <x v="1"/>
  </r>
  <r>
    <x v="2"/>
    <x v="0"/>
    <n v="100"/>
    <x v="1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x v="209"/>
    <n v="1.3825488994763868"/>
    <n v="224.79287026719027"/>
    <n v="227.55796806614302"/>
    <x v="1"/>
  </r>
  <r>
    <x v="2"/>
    <x v="0"/>
    <n v="100"/>
    <x v="1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x v="210"/>
    <n v="1.978071729865915"/>
    <n v="224.31475493680074"/>
    <n v="228.27089839653257"/>
    <x v="1"/>
  </r>
  <r>
    <x v="2"/>
    <x v="0"/>
    <n v="100"/>
    <x v="1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x v="211"/>
    <n v="2.570311284811527"/>
    <n v="223.8268195485218"/>
    <n v="228.96744211814487"/>
    <x v="1"/>
  </r>
  <r>
    <x v="2"/>
    <x v="0"/>
    <n v="100"/>
    <x v="1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x v="212"/>
    <n v="2.9980675308570084"/>
    <n v="223.50520796914299"/>
    <n v="229.50134303085702"/>
    <x v="1"/>
  </r>
  <r>
    <x v="2"/>
    <x v="0"/>
    <n v="100"/>
    <x v="1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x v="213"/>
    <n v="3.5139709634758178"/>
    <n v="223.12431886985755"/>
    <n v="230.1522607968092"/>
    <x v="1"/>
  </r>
  <r>
    <x v="2"/>
    <x v="0"/>
    <n v="100"/>
    <x v="1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x v="214"/>
    <n v="4.0398412000356725"/>
    <n v="222.60751879996434"/>
    <n v="230.6872012000357"/>
    <x v="1"/>
  </r>
  <r>
    <x v="2"/>
    <x v="0"/>
    <n v="100"/>
    <x v="1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x v="215"/>
    <n v="4.4961892028002559"/>
    <n v="222.30028013053308"/>
    <n v="231.29265853613359"/>
    <x v="1"/>
  </r>
  <r>
    <x v="2"/>
    <x v="0"/>
    <n v="100"/>
    <x v="1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x v="216"/>
    <n v="4.9876148296142899"/>
    <n v="221.87154883705236"/>
    <n v="231.84677849628096"/>
    <x v="1"/>
  </r>
  <r>
    <x v="2"/>
    <x v="0"/>
    <n v="100"/>
    <x v="1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x v="217"/>
    <n v="5.4148569215912659"/>
    <n v="221.46663441174206"/>
    <n v="232.29634825492462"/>
    <x v="1"/>
  </r>
  <r>
    <x v="2"/>
    <x v="0"/>
    <n v="100"/>
    <x v="1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x v="218"/>
    <n v="5.8276123508786384"/>
    <n v="221.12632748245471"/>
    <n v="232.78155218421199"/>
    <x v="1"/>
  </r>
  <r>
    <x v="2"/>
    <x v="0"/>
    <n v="100"/>
    <x v="1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x v="219"/>
    <n v="6.1478873289216418"/>
    <n v="220.8085715044117"/>
    <n v="233.10434616225501"/>
    <x v="1"/>
  </r>
  <r>
    <x v="2"/>
    <x v="0"/>
    <n v="100"/>
    <x v="1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x v="220"/>
    <n v="6.6390277515478644"/>
    <n v="220.36424391511881"/>
    <n v="233.64229941821455"/>
    <x v="1"/>
  </r>
  <r>
    <x v="2"/>
    <x v="0"/>
    <n v="100"/>
    <x v="1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x v="221"/>
    <n v="7.1255487638554778"/>
    <n v="219.92575023614449"/>
    <n v="234.17684776385545"/>
    <x v="1"/>
  </r>
  <r>
    <x v="2"/>
    <x v="0"/>
    <n v="100"/>
    <x v="1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x v="222"/>
    <n v="7.4747587679870815"/>
    <n v="219.60259323201291"/>
    <n v="234.55211076798707"/>
    <x v="1"/>
  </r>
  <r>
    <x v="2"/>
    <x v="0"/>
    <n v="100"/>
    <x v="1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x v="223"/>
    <n v="8.1277001557496522"/>
    <n v="219.09568251091699"/>
    <n v="235.35108282241632"/>
    <x v="1"/>
  </r>
  <r>
    <x v="2"/>
    <x v="0"/>
    <n v="100"/>
    <x v="1"/>
    <x v="63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x v="317"/>
    <n v="10.247770817750901"/>
    <n v="241.59811480724909"/>
    <n v="262.0936564427509"/>
    <x v="1"/>
  </r>
  <r>
    <x v="2"/>
    <x v="0"/>
    <n v="100"/>
    <x v="1"/>
    <x v="62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x v="318"/>
    <n v="20.563758888969854"/>
    <n v="244.07510511103015"/>
    <n v="285.20262288896987"/>
    <x v="1"/>
  </r>
  <r>
    <x v="2"/>
    <x v="0"/>
    <n v="100"/>
    <x v="1"/>
    <x v="61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x v="319"/>
    <n v="20.876708800194201"/>
    <n v="242.99982532480578"/>
    <n v="284.75324292519417"/>
    <x v="1"/>
  </r>
  <r>
    <x v="2"/>
    <x v="0"/>
    <n v="100"/>
    <x v="1"/>
    <x v="60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x v="320"/>
    <n v="20.166314364023393"/>
    <n v="242.95919876097662"/>
    <n v="283.29182748902338"/>
    <x v="1"/>
  </r>
  <r>
    <x v="2"/>
    <x v="0"/>
    <n v="100"/>
    <x v="1"/>
    <x v="59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x v="321"/>
    <n v="20.532888541458696"/>
    <n v="241.24695733354127"/>
    <n v="282.31273441645868"/>
    <x v="1"/>
  </r>
  <r>
    <x v="2"/>
    <x v="0"/>
    <n v="100"/>
    <x v="1"/>
    <x v="58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x v="322"/>
    <n v="20.355464211877806"/>
    <n v="240.12833278812218"/>
    <n v="280.83926121187778"/>
    <x v="1"/>
  </r>
  <r>
    <x v="2"/>
    <x v="0"/>
    <n v="100"/>
    <x v="1"/>
    <x v="57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x v="323"/>
    <n v="20.185815780478958"/>
    <n v="238.94087734452108"/>
    <n v="279.31250890547898"/>
    <x v="0"/>
  </r>
  <r>
    <x v="2"/>
    <x v="0"/>
    <n v="100"/>
    <x v="1"/>
    <x v="56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x v="324"/>
    <n v="20.101034208013708"/>
    <n v="240.23049691698631"/>
    <n v="280.43256533301371"/>
    <x v="0"/>
  </r>
  <r>
    <x v="2"/>
    <x v="0"/>
    <n v="100"/>
    <x v="1"/>
    <x v="55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x v="325"/>
    <n v="19.773191323778139"/>
    <n v="239.05243992622187"/>
    <n v="278.59882257377814"/>
    <x v="0"/>
  </r>
  <r>
    <x v="2"/>
    <x v="0"/>
    <n v="100"/>
    <x v="1"/>
    <x v="54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x v="326"/>
    <n v="19.560491288988484"/>
    <n v="238.15178821101154"/>
    <n v="277.27277078898851"/>
    <x v="0"/>
  </r>
  <r>
    <x v="2"/>
    <x v="0"/>
    <n v="100"/>
    <x v="1"/>
    <x v="53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x v="327"/>
    <n v="19.300798224239706"/>
    <n v="236.99604852576027"/>
    <n v="275.5976449742397"/>
    <x v="0"/>
  </r>
  <r>
    <x v="2"/>
    <x v="0"/>
    <n v="100"/>
    <x v="1"/>
    <x v="52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x v="328"/>
    <n v="19.003685203435921"/>
    <n v="235.97366029656411"/>
    <n v="273.98103070343592"/>
    <x v="0"/>
  </r>
  <r>
    <x v="2"/>
    <x v="0"/>
    <n v="100"/>
    <x v="1"/>
    <x v="51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x v="329"/>
    <n v="18.905028929859213"/>
    <n v="234.72846407014077"/>
    <n v="272.5385219298592"/>
    <x v="0"/>
  </r>
  <r>
    <x v="2"/>
    <x v="0"/>
    <n v="100"/>
    <x v="1"/>
    <x v="50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x v="330"/>
    <n v="18.361343432789607"/>
    <n v="234.0659516922104"/>
    <n v="270.78863855778962"/>
    <x v="0"/>
  </r>
  <r>
    <x v="2"/>
    <x v="0"/>
    <n v="100"/>
    <x v="1"/>
    <x v="49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x v="331"/>
    <n v="18.154876689974579"/>
    <n v="232.66743156002539"/>
    <n v="268.97718493997456"/>
    <x v="0"/>
  </r>
  <r>
    <x v="2"/>
    <x v="0"/>
    <n v="100"/>
    <x v="1"/>
    <x v="48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x v="332"/>
    <n v="18.021570588110389"/>
    <n v="231.06457766188964"/>
    <n v="267.10771883811043"/>
    <x v="0"/>
  </r>
  <r>
    <x v="2"/>
    <x v="0"/>
    <n v="100"/>
    <x v="1"/>
    <x v="47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x v="333"/>
    <n v="17.646009271025534"/>
    <n v="230.25425922897449"/>
    <n v="265.54627777102553"/>
    <x v="0"/>
  </r>
  <r>
    <x v="2"/>
    <x v="0"/>
    <n v="100"/>
    <x v="1"/>
    <x v="46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x v="334"/>
    <n v="16.920228667961673"/>
    <n v="229.80211495703833"/>
    <n v="263.64257229296169"/>
    <x v="0"/>
  </r>
  <r>
    <x v="2"/>
    <x v="0"/>
    <n v="100"/>
    <x v="1"/>
    <x v="45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x v="335"/>
    <n v="16.856059300004283"/>
    <n v="228.50915932499572"/>
    <n v="262.2212779250043"/>
    <x v="0"/>
  </r>
  <r>
    <x v="2"/>
    <x v="0"/>
    <n v="100"/>
    <x v="1"/>
    <x v="44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x v="336"/>
    <n v="16.523116109856112"/>
    <n v="227.29654464014391"/>
    <n v="260.34277685985614"/>
    <x v="0"/>
  </r>
  <r>
    <x v="2"/>
    <x v="0"/>
    <n v="100"/>
    <x v="1"/>
    <x v="43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x v="337"/>
    <n v="16.385907375951753"/>
    <n v="226.03785774904827"/>
    <n v="258.80967250095176"/>
    <x v="0"/>
  </r>
  <r>
    <x v="2"/>
    <x v="0"/>
    <n v="100"/>
    <x v="1"/>
    <x v="42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x v="338"/>
    <n v="16.140750513402104"/>
    <n v="224.86888223659787"/>
    <n v="257.15038326340209"/>
    <x v="0"/>
  </r>
  <r>
    <x v="2"/>
    <x v="0"/>
    <n v="100"/>
    <x v="1"/>
    <x v="41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x v="339"/>
    <n v="15.777045005778152"/>
    <n v="224.22272536922188"/>
    <n v="255.77681538077817"/>
    <x v="0"/>
  </r>
  <r>
    <x v="2"/>
    <x v="0"/>
    <n v="100"/>
    <x v="1"/>
    <x v="40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x v="340"/>
    <n v="15.17090738402649"/>
    <n v="223.64409236597351"/>
    <n v="253.98590713402649"/>
    <x v="0"/>
  </r>
  <r>
    <x v="2"/>
    <x v="0"/>
    <n v="100"/>
    <x v="1"/>
    <x v="39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x v="341"/>
    <n v="13.641973421076468"/>
    <n v="224.7975146900346"/>
    <n v="252.08146153218755"/>
    <x v="0"/>
  </r>
  <r>
    <x v="2"/>
    <x v="0"/>
    <n v="100"/>
    <x v="1"/>
    <x v="38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x v="342"/>
    <n v="13.415113174481229"/>
    <n v="225.50648926996325"/>
    <n v="252.33671561892572"/>
    <x v="1"/>
  </r>
  <r>
    <x v="2"/>
    <x v="0"/>
    <n v="100"/>
    <x v="2"/>
    <x v="63"/>
    <n v="1"/>
    <n v="280.11018899999999"/>
    <n v="34.562896000000002"/>
    <n v="106.131496"/>
    <n v="1.6846270000000001"/>
    <s v="2"/>
    <s v="scale_mpi_epyc_job_12263.out "/>
    <s v="scale_mpi_epyc_epyc002_2023-06-13_17-51-36.csv "/>
    <s v="e0 10000 100 1 1 64"/>
    <x v="370"/>
    <n v="10.188775294255853"/>
    <n v="259.12128687241085"/>
    <n v="279.49883746092252"/>
    <x v="0"/>
  </r>
  <r>
    <x v="2"/>
    <x v="0"/>
    <n v="100"/>
    <x v="2"/>
    <x v="62"/>
    <n v="1"/>
    <n v="260.65605299999999"/>
    <n v="15.688693000000001"/>
    <n v="111.69173000000001"/>
    <n v="1.80148"/>
    <s v="2"/>
    <s v="scale_mpi_epyc_job_12263.out "/>
    <s v="scale_mpi_epyc_epyc002_2023-06-13_17-51-36.csv "/>
    <s v="e0 10000 100 1 1 63"/>
    <x v="371"/>
    <n v="14.024136290331073"/>
    <n v="254.75682920966889"/>
    <n v="282.80510179033104"/>
    <x v="1"/>
  </r>
  <r>
    <x v="2"/>
    <x v="0"/>
    <n v="100"/>
    <x v="2"/>
    <x v="61"/>
    <n v="1"/>
    <n v="272.019655"/>
    <n v="28.023502000000001"/>
    <n v="108.333686"/>
    <n v="1.775962"/>
    <s v="2"/>
    <s v="scale_mpi_epyc_job_12263.out "/>
    <s v="scale_mpi_epyc_epyc002_2023-06-13_17-51-36.csv "/>
    <s v="e0 10000 100 1 1 62"/>
    <x v="372"/>
    <n v="68.737786229124211"/>
    <n v="225.64220960420914"/>
    <n v="363.11778206245754"/>
    <x v="1"/>
  </r>
  <r>
    <x v="2"/>
    <x v="0"/>
    <n v="100"/>
    <x v="2"/>
    <x v="60"/>
    <n v="1"/>
    <n v="258.55214100000001"/>
    <n v="13.952612"/>
    <n v="100.386571"/>
    <n v="1.6731100000000001"/>
    <s v="2"/>
    <s v="scale_mpi_epyc_job_12263.out "/>
    <s v="scale_mpi_epyc_epyc002_2023-06-13_17-51-36.csv "/>
    <s v="e0 10000 100 1 1 61"/>
    <x v="373"/>
    <n v="11.120281389630181"/>
    <n v="252.68123244370315"/>
    <n v="274.92179522296351"/>
    <x v="1"/>
  </r>
  <r>
    <x v="2"/>
    <x v="0"/>
    <n v="100"/>
    <x v="2"/>
    <x v="59"/>
    <n v="1"/>
    <n v="256.98624100000001"/>
    <n v="15.240793999999999"/>
    <n v="76.480008999999995"/>
    <n v="1.296271"/>
    <s v="2"/>
    <s v="scale_mpi_epyc_job_12263.out "/>
    <s v="scale_mpi_epyc_epyc002_2023-06-13_17-51-36.csv "/>
    <s v="e0 10000 100 1 1 60"/>
    <x v="374"/>
    <n v="13.250614760773725"/>
    <n v="255.12950623922626"/>
    <n v="281.63073576077369"/>
    <x v="1"/>
  </r>
  <r>
    <x v="2"/>
    <x v="0"/>
    <n v="100"/>
    <x v="2"/>
    <x v="58"/>
    <n v="1"/>
    <n v="282.735727"/>
    <n v="39.938299000000001"/>
    <n v="111.84391599999999"/>
    <n v="1.9283429999999999"/>
    <s v="2"/>
    <s v="scale_mpi_epyc_job_12263.out "/>
    <s v="scale_mpi_epyc_epyc002_2023-06-13_17-51-36.csv "/>
    <s v="e0 10000 100 1 1 59"/>
    <x v="375"/>
    <n v="34.180229498975116"/>
    <n v="252.0176828343582"/>
    <n v="320.37814183230842"/>
    <x v="1"/>
  </r>
  <r>
    <x v="2"/>
    <x v="0"/>
    <n v="100"/>
    <x v="2"/>
    <x v="57"/>
    <n v="1"/>
    <n v="280.76156600000002"/>
    <n v="40.612723000000003"/>
    <n v="102.805449"/>
    <n v="1.803604"/>
    <s v="2"/>
    <s v="scale_mpi_epyc_job_12263.out "/>
    <s v="scale_mpi_epyc_epyc002_2023-06-13_17-51-36.csv "/>
    <s v="e0 10000 100 1 1 58"/>
    <x v="376"/>
    <n v="15.701995810998257"/>
    <n v="250.1070510223351"/>
    <n v="281.51104264433161"/>
    <x v="1"/>
  </r>
  <r>
    <x v="2"/>
    <x v="0"/>
    <n v="100"/>
    <x v="2"/>
    <x v="56"/>
    <n v="1"/>
    <n v="257.65737200000001"/>
    <n v="16.763921"/>
    <n v="126.931642"/>
    <n v="2.2666360000000001"/>
    <s v="2"/>
    <s v="scale_mpi_epyc_job_12263.out "/>
    <s v="scale_mpi_epyc_epyc002_2023-06-13_17-51-36.csv "/>
    <s v="e0 10000 100 1 1 57"/>
    <x v="377"/>
    <n v="53.687972258046749"/>
    <n v="232.75582040861988"/>
    <n v="340.13176492471337"/>
    <x v="1"/>
  </r>
  <r>
    <x v="2"/>
    <x v="0"/>
    <n v="100"/>
    <x v="2"/>
    <x v="55"/>
    <n v="1"/>
    <n v="257.78788200000002"/>
    <n v="16.616907000000001"/>
    <n v="99.393443000000005"/>
    <n v="1.8071539999999999"/>
    <s v="2"/>
    <s v="scale_mpi_epyc_job_12263.out "/>
    <s v="scale_mpi_epyc_epyc002_2023-06-13_17-51-36.csv "/>
    <s v="e0 10000 100 1 1 56"/>
    <x v="378"/>
    <n v="14.037798771027418"/>
    <n v="247.18796589563928"/>
    <n v="275.26356343769413"/>
    <x v="1"/>
  </r>
  <r>
    <x v="2"/>
    <x v="0"/>
    <n v="100"/>
    <x v="2"/>
    <x v="54"/>
    <n v="1"/>
    <n v="255.00066799999999"/>
    <n v="15.14499"/>
    <n v="76.237613999999994"/>
    <n v="1.411808"/>
    <s v="2"/>
    <s v="scale_mpi_epyc_job_12263.out "/>
    <s v="scale_mpi_epyc_epyc002_2023-06-13_17-51-36.csv "/>
    <s v="e0 10000 100 1 1 55"/>
    <x v="379"/>
    <n v="14.364302946972836"/>
    <n v="245.2495205530272"/>
    <n v="273.97812644697285"/>
    <x v="1"/>
  </r>
  <r>
    <x v="2"/>
    <x v="0"/>
    <n v="100"/>
    <x v="2"/>
    <x v="53"/>
    <n v="1"/>
    <n v="254.36499599999999"/>
    <n v="14.410009000000001"/>
    <n v="62.256523999999999"/>
    <n v="1.1746509999999999"/>
    <s v="2"/>
    <s v="scale_mpi_epyc_job_12263.out "/>
    <s v="scale_mpi_epyc_epyc002_2023-06-13_17-51-36.csv "/>
    <s v="e0 10000 100 1 1 54"/>
    <x v="380"/>
    <n v="20.718743003142286"/>
    <n v="245.90557783019105"/>
    <n v="287.34306383647561"/>
    <x v="1"/>
  </r>
  <r>
    <x v="2"/>
    <x v="0"/>
    <n v="100"/>
    <x v="2"/>
    <x v="52"/>
    <n v="1"/>
    <n v="250.85368299999999"/>
    <n v="13.043763999999999"/>
    <n v="68.848096999999996"/>
    <n v="1.3240019999999999"/>
    <s v="2"/>
    <s v="scale_mpi_epyc_job_12263.out "/>
    <s v="scale_mpi_epyc_epyc002_2023-06-13_17-51-36.csv "/>
    <s v="e0 10000 100 1 1 53"/>
    <x v="381"/>
    <n v="13.015834014945543"/>
    <n v="247.0566229850545"/>
    <n v="273.08829101494558"/>
    <x v="1"/>
  </r>
  <r>
    <x v="2"/>
    <x v="0"/>
    <n v="100"/>
    <x v="2"/>
    <x v="51"/>
    <n v="1"/>
    <n v="249.87049200000001"/>
    <n v="13.548355000000001"/>
    <n v="92.874733000000006"/>
    <n v="1.8210729999999999"/>
    <s v="2"/>
    <s v="scale_mpi_epyc_job_12263.out "/>
    <s v="scale_mpi_epyc_epyc002_2023-06-13_17-51-36.csv "/>
    <s v="e0 10000 100 1 1 52"/>
    <x v="382"/>
    <n v="34.026232776336165"/>
    <n v="237.61705689033053"/>
    <n v="305.66952244300285"/>
    <x v="1"/>
  </r>
  <r>
    <x v="2"/>
    <x v="0"/>
    <n v="100"/>
    <x v="2"/>
    <x v="50"/>
    <n v="1"/>
    <n v="250.040358"/>
    <n v="15.334707999999999"/>
    <n v="86.79674"/>
    <n v="1.735935"/>
    <s v="2"/>
    <s v="scale_mpi_epyc_job_12263.out "/>
    <s v="scale_mpi_epyc_epyc002_2023-06-13_17-51-36.csv "/>
    <s v="e0 10000 100 1 1 51"/>
    <x v="383"/>
    <n v="14.259821844855681"/>
    <n v="244.84287098847764"/>
    <n v="273.36251467818903"/>
    <x v="1"/>
  </r>
  <r>
    <x v="2"/>
    <x v="0"/>
    <n v="100"/>
    <x v="2"/>
    <x v="49"/>
    <n v="1"/>
    <n v="247.83167499999999"/>
    <n v="13.385571000000001"/>
    <n v="70.204081000000002"/>
    <n v="1.432736"/>
    <s v="2"/>
    <s v="scale_mpi_epyc_job_12263.out "/>
    <s v="scale_mpi_epyc_epyc002_2023-06-13_17-51-36.csv "/>
    <s v="e0 10000 100 1 1 50"/>
    <x v="384"/>
    <n v="14.205776053114386"/>
    <n v="240.42835944688565"/>
    <n v="268.8399115531144"/>
    <x v="1"/>
  </r>
  <r>
    <x v="2"/>
    <x v="0"/>
    <n v="100"/>
    <x v="2"/>
    <x v="48"/>
    <n v="1"/>
    <n v="254.683076"/>
    <n v="21.660599999999999"/>
    <n v="58.142063999999998"/>
    <n v="1.211293"/>
    <s v="2"/>
    <s v="scale_mpi_epyc_job_12263.out "/>
    <s v="scale_mpi_epyc_epyc002_2023-06-13_17-51-36.csv "/>
    <s v="e0 10000 100 1 1 49"/>
    <x v="385"/>
    <n v="14.920180945987783"/>
    <n v="246.55456172067881"/>
    <n v="276.3949236126544"/>
    <x v="1"/>
  </r>
  <r>
    <x v="2"/>
    <x v="0"/>
    <n v="100"/>
    <x v="2"/>
    <x v="47"/>
    <n v="1"/>
    <n v="245.45183"/>
    <n v="13.186831"/>
    <n v="83.544105000000002"/>
    <n v="1.7775339999999999"/>
    <s v="2"/>
    <s v="scale_mpi_epyc_job_12263.out "/>
    <s v="scale_mpi_epyc_epyc002_2023-06-13_17-51-36.csv "/>
    <s v="e0 10000 100 1 1 48"/>
    <x v="386"/>
    <n v="13.201681338042368"/>
    <n v="240.3606978286243"/>
    <n v="266.76406050470905"/>
    <x v="1"/>
  </r>
  <r>
    <x v="2"/>
    <x v="0"/>
    <n v="100"/>
    <x v="2"/>
    <x v="46"/>
    <n v="1"/>
    <n v="244.40791400000001"/>
    <n v="13.378831"/>
    <n v="85.896297000000004"/>
    <n v="1.8673109999999999"/>
    <s v="2"/>
    <s v="scale_mpi_epyc_job_12263.out "/>
    <s v="scale_mpi_epyc_epyc002_2023-06-13_17-51-36.csv "/>
    <s v="e0 10000 100 1 1 47"/>
    <x v="387"/>
    <n v="13.362404639183863"/>
    <n v="238.90229152748282"/>
    <n v="265.62710080585055"/>
    <x v="1"/>
  </r>
  <r>
    <x v="2"/>
    <x v="0"/>
    <n v="100"/>
    <x v="2"/>
    <x v="45"/>
    <n v="1"/>
    <n v="281.44952899999998"/>
    <n v="52.069408000000003"/>
    <n v="70.679354000000004"/>
    <n v="1.5706519999999999"/>
    <s v="2"/>
    <s v="scale_mpi_epyc_job_12263.out "/>
    <s v="scale_mpi_epyc_epyc002_2023-06-13_17-51-36.csv "/>
    <s v="e0 10000 100 1 1 46"/>
    <x v="388"/>
    <n v="17.556234862734296"/>
    <n v="237.99168297059904"/>
    <n v="273.10415269606762"/>
    <x v="0"/>
  </r>
  <r>
    <x v="2"/>
    <x v="0"/>
    <n v="100"/>
    <x v="2"/>
    <x v="44"/>
    <n v="1"/>
    <n v="306.97157099999998"/>
    <n v="78.829821999999993"/>
    <n v="39.920364999999997"/>
    <n v="0.907281"/>
    <s v="2"/>
    <s v="scale_mpi_epyc_job_12263.out "/>
    <s v="scale_mpi_epyc_epyc002_2023-06-13_17-51-36.csv "/>
    <s v="e0 10000 100 1 1 45"/>
    <x v="389"/>
    <n v="24.932224956929858"/>
    <n v="234.29691970973676"/>
    <n v="284.1613696235965"/>
    <x v="0"/>
  </r>
  <r>
    <x v="2"/>
    <x v="0"/>
    <n v="100"/>
    <x v="2"/>
    <x v="43"/>
    <n v="1"/>
    <n v="239.99894699999999"/>
    <n v="13.322333"/>
    <n v="91.692268999999996"/>
    <n v="2.1323780000000001"/>
    <s v="2"/>
    <s v="scale_mpi_epyc_job_12263.out "/>
    <s v="scale_mpi_epyc_epyc002_2023-06-13_17-51-36.csv "/>
    <s v="e0 10000 100 1 1 44"/>
    <x v="390"/>
    <n v="14.026314562964526"/>
    <n v="232.22129910370214"/>
    <n v="260.27392822963117"/>
    <x v="1"/>
  </r>
  <r>
    <x v="2"/>
    <x v="0"/>
    <n v="100"/>
    <x v="2"/>
    <x v="42"/>
    <n v="1"/>
    <n v="239.53770800000001"/>
    <n v="13.9968"/>
    <n v="70.702881000000005"/>
    <n v="1.6834020000000001"/>
    <s v="2"/>
    <s v="scale_mpi_epyc_job_12263.out "/>
    <s v="scale_mpi_epyc_epyc002_2023-06-13_17-51-36.csv "/>
    <s v="e0 10000 100 1 1 43"/>
    <x v="391"/>
    <n v="12.282319744666394"/>
    <n v="233.18683875533364"/>
    <n v="257.75147824466643"/>
    <x v="1"/>
  </r>
  <r>
    <x v="2"/>
    <x v="0"/>
    <n v="100"/>
    <x v="2"/>
    <x v="41"/>
    <n v="1"/>
    <n v="238.61029300000001"/>
    <n v="14.495119000000001"/>
    <n v="105.276696"/>
    <n v="2.5677240000000001"/>
    <s v="2"/>
    <s v="scale_mpi_epyc_job_12263.out "/>
    <s v="scale_mpi_epyc_epyc002_2023-06-13_17-51-36.csv "/>
    <s v="e0 10000 100 1 1 42"/>
    <x v="392"/>
    <n v="12.635757803311497"/>
    <n v="231.99694003002182"/>
    <n v="257.26845563664483"/>
    <x v="1"/>
  </r>
  <r>
    <x v="2"/>
    <x v="0"/>
    <n v="100"/>
    <x v="2"/>
    <x v="40"/>
    <n v="1"/>
    <n v="237.352645"/>
    <n v="13.084574999999999"/>
    <n v="70.533443000000005"/>
    <n v="1.763336"/>
    <s v="2"/>
    <s v="scale_mpi_epyc_job_12263.out "/>
    <s v="scale_mpi_epyc_epyc002_2023-06-13_17-51-36.csv "/>
    <s v="e0 10000 100 1 1 41"/>
    <x v="393"/>
    <n v="12.304171346115176"/>
    <n v="231.66325648721815"/>
    <n v="256.27159917944851"/>
    <x v="1"/>
  </r>
  <r>
    <x v="2"/>
    <x v="0"/>
    <n v="100"/>
    <x v="2"/>
    <x v="39"/>
    <n v="1"/>
    <n v="242.10927599999999"/>
    <n v="18.410143999999999"/>
    <n v="49.382492999999997"/>
    <n v="1.2662180000000001"/>
    <s v="2"/>
    <s v="scale_mpi_epyc_job_12263.out "/>
    <s v="scale_mpi_epyc_epyc002_2023-06-13_17-51-36.csv "/>
    <s v="e0 10000 100 1 1 40"/>
    <x v="394"/>
    <n v="6.9400900587429959"/>
    <n v="236.11224174125698"/>
    <n v="249.992421858743"/>
    <x v="1"/>
  </r>
  <r>
    <x v="2"/>
    <x v="0"/>
    <n v="100"/>
    <x v="2"/>
    <x v="38"/>
    <n v="1"/>
    <n v="236.945876"/>
    <n v="13.370805000000001"/>
    <n v="60.156978000000002"/>
    <n v="1.583078"/>
    <s v="2"/>
    <s v="scale_mpi_epyc_job_12263.out "/>
    <s v="scale_mpi_epyc_epyc002_2023-06-13_17-51-36.csv "/>
    <s v="e0 10000 100 1 1 39"/>
    <x v="395"/>
    <n v="4.6839999805973793"/>
    <n v="236.74655681940266"/>
    <n v="246.11455678059741"/>
    <x v="1"/>
  </r>
  <r>
    <x v="2"/>
    <x v="0"/>
    <n v="100"/>
    <x v="2"/>
    <x v="37"/>
    <n v="1"/>
    <n v="237.26552899999999"/>
    <n v="13.695003"/>
    <n v="52.848962"/>
    <n v="1.42835"/>
    <s v="2"/>
    <s v="scale_mpi_epyc_job_12263.out "/>
    <s v="scale_mpi_epyc_epyc002_2023-06-13_17-51-36.csv "/>
    <s v="e0 10000 100 1 1 38"/>
    <x v="396"/>
    <n v="3.8380169486484563"/>
    <n v="236.35172405135154"/>
    <n v="244.02775794864846"/>
    <x v="1"/>
  </r>
  <r>
    <x v="3"/>
    <x v="0"/>
    <n v="100"/>
    <x v="1"/>
    <x v="63"/>
    <n v="1"/>
    <n v="266.48516699999999"/>
    <n v="0.28040399999999999"/>
    <n v="9.7992360000000005"/>
    <n v="0.15554299999999999"/>
    <s v="6"/>
    <s v="scale_mpi_epyc_job_12264.out "/>
    <s v="scale_mpi_epyc_epyc006_2023-06-13_18-17-06.csv "/>
    <s v="e2 10000 100 100000 1 64"/>
    <x v="343"/>
    <n v="8.7176480893904635"/>
    <n v="259.7411354106095"/>
    <n v="277.17643158939046"/>
    <x v="1"/>
  </r>
  <r>
    <x v="3"/>
    <x v="0"/>
    <n v="100"/>
    <x v="1"/>
    <x v="62"/>
    <n v="1"/>
    <n v="266.03347400000001"/>
    <n v="0.28954600000000003"/>
    <n v="9.8945039999999995"/>
    <n v="0.15958900000000001"/>
    <s v="6"/>
    <s v="scale_mpi_epyc_job_12264.out "/>
    <s v="scale_mpi_epyc_epyc006_2023-06-13_18-17-06.csv "/>
    <s v="e2 10000 100 100000 1 63"/>
    <x v="344"/>
    <n v="17.093600139177525"/>
    <n v="256.98637023582251"/>
    <n v="291.17357051417753"/>
    <x v="1"/>
  </r>
  <r>
    <x v="3"/>
    <x v="0"/>
    <n v="100"/>
    <x v="1"/>
    <x v="61"/>
    <n v="1"/>
    <n v="265.65646299999997"/>
    <n v="0.26720300000000002"/>
    <n v="8.0470509999999997"/>
    <n v="0.13191900000000001"/>
    <s v="6"/>
    <s v="scale_mpi_epyc_job_12264.out "/>
    <s v="scale_mpi_epyc_epyc006_2023-06-13_18-17-06.csv "/>
    <s v="e2 10000 100 100000 1 62"/>
    <x v="345"/>
    <n v="17.517860786335149"/>
    <n v="255.90989946366491"/>
    <n v="290.94562103633518"/>
    <x v="1"/>
  </r>
  <r>
    <x v="3"/>
    <x v="0"/>
    <n v="100"/>
    <x v="1"/>
    <x v="60"/>
    <n v="1"/>
    <n v="264.06259899999998"/>
    <n v="0.271422"/>
    <n v="8.3681610000000006"/>
    <n v="0.13946900000000001"/>
    <s v="6"/>
    <s v="scale_mpi_epyc_job_12264.out "/>
    <s v="scale_mpi_epyc_epyc006_2023-06-13_18-17-06.csv "/>
    <s v="e2 10000 100 100000 1 61"/>
    <x v="346"/>
    <n v="18.026459784004974"/>
    <n v="252.51943721599505"/>
    <n v="288.57235678400502"/>
    <x v="1"/>
  </r>
  <r>
    <x v="3"/>
    <x v="0"/>
    <n v="100"/>
    <x v="1"/>
    <x v="59"/>
    <n v="1"/>
    <n v="263.24795799999998"/>
    <n v="0.26908900000000002"/>
    <n v="8.0455380000000005"/>
    <n v="0.13636499999999999"/>
    <s v="6"/>
    <s v="scale_mpi_epyc_job_12264.out "/>
    <s v="scale_mpi_epyc_epyc006_2023-06-13_18-17-06.csv "/>
    <s v="e2 10000 100 100000 1 60"/>
    <x v="347"/>
    <n v="14.16045588707215"/>
    <n v="255.04961723792786"/>
    <n v="283.37052901207215"/>
    <x v="1"/>
  </r>
  <r>
    <x v="3"/>
    <x v="0"/>
    <n v="100"/>
    <x v="1"/>
    <x v="58"/>
    <n v="1"/>
    <n v="261.38593300000002"/>
    <n v="0.25470900000000002"/>
    <n v="7.5268990000000002"/>
    <n v="0.129774"/>
    <s v="6"/>
    <s v="scale_mpi_epyc_job_12264.out "/>
    <s v="scale_mpi_epyc_epyc006_2023-06-13_18-17-06.csv "/>
    <s v="e2 10000 100 100000 1 59"/>
    <x v="348"/>
    <n v="13.302963907660997"/>
    <n v="256.09991046733899"/>
    <n v="282.70583828266103"/>
    <x v="1"/>
  </r>
  <r>
    <x v="3"/>
    <x v="0"/>
    <n v="100"/>
    <x v="1"/>
    <x v="57"/>
    <n v="1"/>
    <n v="248.90439699999999"/>
    <n v="0.26735399999999998"/>
    <n v="8.4474359999999997"/>
    <n v="0.148201"/>
    <s v="6"/>
    <s v="scale_mpi_epyc_job_12264.out "/>
    <s v="scale_mpi_epyc_epyc006_2023-06-13_18-17-06.csv "/>
    <s v="e2 10000 100 100000 1 58"/>
    <x v="349"/>
    <n v="19.921648381528041"/>
    <n v="244.59327086847196"/>
    <n v="284.43656763152802"/>
    <x v="1"/>
  </r>
  <r>
    <x v="3"/>
    <x v="0"/>
    <n v="100"/>
    <x v="1"/>
    <x v="56"/>
    <n v="1"/>
    <n v="249.70158499999999"/>
    <n v="0.262071"/>
    <n v="6.4089929999999997"/>
    <n v="0.11444600000000001"/>
    <s v="6"/>
    <s v="scale_mpi_epyc_job_12264.out "/>
    <s v="scale_mpi_epyc_epyc006_2023-06-13_18-17-06.csv "/>
    <s v="e2 10000 100 100000 1 57"/>
    <x v="350"/>
    <n v="18.846391112266438"/>
    <n v="247.53476476273354"/>
    <n v="285.22754698726641"/>
    <x v="1"/>
  </r>
  <r>
    <x v="3"/>
    <x v="0"/>
    <n v="100"/>
    <x v="1"/>
    <x v="55"/>
    <n v="1"/>
    <n v="247.855616"/>
    <n v="0.26047700000000001"/>
    <n v="7.6149870000000002"/>
    <n v="0.13845399999999999"/>
    <s v="6"/>
    <s v="scale_mpi_epyc_job_12264.out "/>
    <s v="scale_mpi_epyc_epyc006_2023-06-13_18-17-06.csv "/>
    <s v="e2 10000 100 100000 1 56"/>
    <x v="351"/>
    <n v="16.330745202579244"/>
    <n v="247.95178292242076"/>
    <n v="280.61327332757924"/>
    <x v="0"/>
  </r>
  <r>
    <x v="3"/>
    <x v="0"/>
    <n v="100"/>
    <x v="1"/>
    <x v="54"/>
    <n v="1"/>
    <n v="258.91353900000001"/>
    <n v="0.26811800000000002"/>
    <n v="7.2507089999999996"/>
    <n v="0.134272"/>
    <s v="6"/>
    <s v="scale_mpi_epyc_job_12264.out "/>
    <s v="scale_mpi_epyc_epyc006_2023-06-13_18-17-06.csv "/>
    <s v="e2 10000 100 100000 1 55"/>
    <x v="352"/>
    <n v="11.031771747444967"/>
    <n v="252.70180775255506"/>
    <n v="274.76535124744498"/>
    <x v="1"/>
  </r>
  <r>
    <x v="3"/>
    <x v="0"/>
    <n v="100"/>
    <x v="1"/>
    <x v="53"/>
    <n v="1"/>
    <n v="245.564367"/>
    <n v="0.25256000000000001"/>
    <n v="6.7493420000000004"/>
    <n v="0.12734599999999999"/>
    <s v="6"/>
    <s v="scale_mpi_epyc_job_12264.out "/>
    <s v="scale_mpi_epyc_epyc006_2023-06-13_18-17-06.csv "/>
    <s v="e2 10000 100 100000 1 54"/>
    <x v="353"/>
    <n v="17.094217065993657"/>
    <n v="247.08837305900633"/>
    <n v="281.27680719099362"/>
    <x v="0"/>
  </r>
  <r>
    <x v="3"/>
    <x v="0"/>
    <n v="100"/>
    <x v="1"/>
    <x v="52"/>
    <n v="1"/>
    <n v="256.37018799999998"/>
    <n v="0.33133000000000001"/>
    <n v="9.4794590000000003"/>
    <n v="0.18229699999999999"/>
    <s v="6"/>
    <s v="scale_mpi_epyc_job_12264.out "/>
    <s v="scale_mpi_epyc_epyc006_2023-06-13_18-17-06.csv "/>
    <s v="e2 10000 100 100000 1 53"/>
    <x v="354"/>
    <n v="12.443409479879973"/>
    <n v="251.91974477012002"/>
    <n v="276.80656372987994"/>
    <x v="1"/>
  </r>
  <r>
    <x v="3"/>
    <x v="0"/>
    <n v="100"/>
    <x v="1"/>
    <x v="51"/>
    <n v="1"/>
    <n v="255.10012800000001"/>
    <n v="0.28482099999999999"/>
    <n v="7.4502490000000003"/>
    <n v="0.14608299999999999"/>
    <s v="6"/>
    <s v="scale_mpi_epyc_job_12264.out "/>
    <s v="scale_mpi_epyc_epyc006_2023-06-13_18-17-06.csv "/>
    <s v="e2 10000 100 100000 1 52"/>
    <x v="355"/>
    <n v="11.295187690582374"/>
    <n v="247.12821355941762"/>
    <n v="269.71858894058238"/>
    <x v="1"/>
  </r>
  <r>
    <x v="3"/>
    <x v="0"/>
    <n v="100"/>
    <x v="1"/>
    <x v="50"/>
    <n v="1"/>
    <n v="253.55919599999999"/>
    <n v="0.24781600000000001"/>
    <n v="5.7831190000000001"/>
    <n v="0.115662"/>
    <s v="6"/>
    <s v="scale_mpi_epyc_job_12264.out "/>
    <s v="scale_mpi_epyc_epyc006_2023-06-13_18-17-06.csv "/>
    <s v="e2 10000 100 100000 1 51"/>
    <x v="356"/>
    <n v="16.07872631569094"/>
    <n v="245.37262855930905"/>
    <n v="277.53008119069091"/>
    <x v="1"/>
  </r>
  <r>
    <x v="3"/>
    <x v="0"/>
    <n v="100"/>
    <x v="1"/>
    <x v="49"/>
    <n v="1"/>
    <n v="253.02833100000001"/>
    <n v="0.28457100000000002"/>
    <n v="6.3750689999999999"/>
    <n v="0.130103"/>
    <s v="6"/>
    <s v="scale_mpi_epyc_job_12264.out "/>
    <s v="scale_mpi_epyc_epyc006_2023-06-13_18-17-06.csv "/>
    <s v="e2 10000 100 100000 1 50"/>
    <x v="357"/>
    <n v="14.191886164753337"/>
    <n v="247.87197283524665"/>
    <n v="276.25574516475331"/>
    <x v="1"/>
  </r>
  <r>
    <x v="3"/>
    <x v="0"/>
    <n v="100"/>
    <x v="1"/>
    <x v="48"/>
    <n v="1"/>
    <n v="239.61423500000001"/>
    <n v="0.26933600000000002"/>
    <n v="5.8448279999999997"/>
    <n v="0.121767"/>
    <s v="6"/>
    <s v="scale_mpi_epyc_job_12264.out "/>
    <s v="scale_mpi_epyc_epyc006_2023-06-13_18-17-06.csv "/>
    <s v="e2 10000 100 100000 1 49"/>
    <x v="358"/>
    <n v="14.647788799809428"/>
    <n v="241.34160032519054"/>
    <n v="270.63717792480941"/>
    <x v="0"/>
  </r>
  <r>
    <x v="3"/>
    <x v="0"/>
    <n v="100"/>
    <x v="1"/>
    <x v="47"/>
    <n v="1"/>
    <n v="241.231763"/>
    <n v="0.25794800000000001"/>
    <n v="6.1725700000000003"/>
    <n v="0.131331"/>
    <s v="6"/>
    <s v="scale_mpi_epyc_job_12264.out "/>
    <s v="scale_mpi_epyc_epyc006_2023-06-13_18-17-06.csv "/>
    <s v="e2 10000 100 100000 1 48"/>
    <x v="359"/>
    <n v="16.944610879091545"/>
    <n v="238.77195412090845"/>
    <n v="272.66117587909156"/>
    <x v="1"/>
  </r>
  <r>
    <x v="3"/>
    <x v="0"/>
    <n v="100"/>
    <x v="1"/>
    <x v="46"/>
    <n v="1"/>
    <n v="237.81858800000001"/>
    <n v="0.24790100000000001"/>
    <n v="5.7648409999999997"/>
    <n v="0.12532299999999999"/>
    <s v="6"/>
    <s v="scale_mpi_epyc_job_12264.out "/>
    <s v="scale_mpi_epyc_epyc006_2023-06-13_18-17-06.csv "/>
    <s v="e2 10000 100 100000 1 47"/>
    <x v="360"/>
    <n v="16.339338845608744"/>
    <n v="238.90310277939128"/>
    <n v="271.58178047060875"/>
    <x v="0"/>
  </r>
  <r>
    <x v="3"/>
    <x v="0"/>
    <n v="100"/>
    <x v="1"/>
    <x v="45"/>
    <n v="1"/>
    <n v="236.83019200000001"/>
    <n v="0.264735"/>
    <n v="5.7590880000000002"/>
    <n v="0.12798000000000001"/>
    <s v="6"/>
    <s v="scale_mpi_epyc_job_12264.out "/>
    <s v="scale_mpi_epyc_epyc006_2023-06-13_18-17-06.csv "/>
    <s v="e2 10000 100 100000 1 46"/>
    <x v="361"/>
    <n v="14.051036406016896"/>
    <n v="237.89799734398306"/>
    <n v="266.00007015601687"/>
    <x v="0"/>
  </r>
  <r>
    <x v="3"/>
    <x v="0"/>
    <n v="100"/>
    <x v="1"/>
    <x v="44"/>
    <n v="1"/>
    <n v="246.73185799999999"/>
    <n v="0.26223600000000002"/>
    <n v="5.6254790000000003"/>
    <n v="0.12785199999999999"/>
    <s v="6"/>
    <s v="scale_mpi_epyc_job_12264.out "/>
    <s v="scale_mpi_epyc_epyc006_2023-06-13_18-17-06.csv "/>
    <s v="e2 10000 100 100000 1 45"/>
    <x v="362"/>
    <n v="12.556456448234158"/>
    <n v="239.11421180176586"/>
    <n v="264.22712469823421"/>
    <x v="1"/>
  </r>
  <r>
    <x v="3"/>
    <x v="0"/>
    <n v="100"/>
    <x v="1"/>
    <x v="43"/>
    <n v="1"/>
    <n v="234.425533"/>
    <n v="0.74631000000000003"/>
    <n v="5.3389119999999997"/>
    <n v="0.12416099999999999"/>
    <s v="6"/>
    <s v="scale_mpi_epyc_job_12264.out "/>
    <s v="scale_mpi_epyc_epyc006_2023-06-13_18-17-06.csv "/>
    <s v="e2 10000 100 100000 1 44"/>
    <x v="363"/>
    <n v="15.741925872625801"/>
    <n v="232.91159662737422"/>
    <n v="264.39544837262582"/>
    <x v="1"/>
  </r>
  <r>
    <x v="3"/>
    <x v="0"/>
    <n v="100"/>
    <x v="1"/>
    <x v="42"/>
    <n v="1"/>
    <n v="243.72895700000001"/>
    <n v="0.239729"/>
    <n v="5.2861190000000002"/>
    <n v="0.12586"/>
    <s v="6"/>
    <s v="scale_mpi_epyc_job_12264.out "/>
    <s v="scale_mpi_epyc_epyc006_2023-06-13_18-17-06.csv "/>
    <s v="e2 10000 100 100000 1 43"/>
    <x v="364"/>
    <n v="11.254078473515124"/>
    <n v="237.30829515148488"/>
    <n v="259.81645209851513"/>
    <x v="1"/>
  </r>
  <r>
    <x v="3"/>
    <x v="0"/>
    <n v="100"/>
    <x v="1"/>
    <x v="41"/>
    <n v="1"/>
    <n v="241.849222"/>
    <n v="0.25000600000000001"/>
    <n v="4.9867299999999997"/>
    <n v="0.121628"/>
    <s v="6"/>
    <s v="scale_mpi_epyc_job_12264.out "/>
    <s v="scale_mpi_epyc_epyc006_2023-06-13_18-17-06.csv "/>
    <s v="e2 10000 100 100000 1 42"/>
    <x v="365"/>
    <n v="12.70141884908915"/>
    <n v="236.98523427591087"/>
    <n v="262.38807197408914"/>
    <x v="1"/>
  </r>
  <r>
    <x v="3"/>
    <x v="0"/>
    <n v="100"/>
    <x v="1"/>
    <x v="40"/>
    <n v="1"/>
    <n v="229.524719"/>
    <n v="0.26243100000000003"/>
    <n v="5.8214699999999997"/>
    <n v="0.145537"/>
    <s v="6"/>
    <s v="scale_mpi_epyc_job_12264.out "/>
    <s v="scale_mpi_epyc_epyc006_2023-06-13_18-17-06.csv "/>
    <s v="e2 10000 100 100000 1 41"/>
    <x v="366"/>
    <n v="14.865861044673585"/>
    <n v="230.73902970532643"/>
    <n v="260.47075179467362"/>
    <x v="0"/>
  </r>
  <r>
    <x v="3"/>
    <x v="0"/>
    <n v="100"/>
    <x v="1"/>
    <x v="39"/>
    <n v="1"/>
    <n v="239.949984"/>
    <n v="0.26192399999999999"/>
    <n v="5.8578429999999999"/>
    <n v="0.150201"/>
    <s v="6"/>
    <s v="scale_mpi_epyc_job_12264.out "/>
    <s v="scale_mpi_epyc_epyc006_2023-06-13_18-17-06.csv "/>
    <s v="e2 10000 100 100000 1 40"/>
    <x v="367"/>
    <n v="3.5104426628989303"/>
    <n v="235.96826567043442"/>
    <n v="242.98915099623227"/>
    <x v="1"/>
  </r>
  <r>
    <x v="3"/>
    <x v="0"/>
    <n v="100"/>
    <x v="1"/>
    <x v="38"/>
    <n v="1"/>
    <n v="239.56623999999999"/>
    <n v="0.241038"/>
    <n v="4.7078389999999999"/>
    <n v="0.123891"/>
    <s v="6"/>
    <s v="scale_mpi_epyc_job_12264.out "/>
    <s v="scale_mpi_epyc_epyc006_2023-06-13_18-17-06.csv "/>
    <s v="e2 10000 100 100000 1 39"/>
    <x v="368"/>
    <n v="1.6627929361434277"/>
    <n v="238.35476339718991"/>
    <n v="241.68034926947678"/>
    <x v="1"/>
  </r>
  <r>
    <x v="3"/>
    <x v="0"/>
    <n v="100"/>
    <x v="1"/>
    <x v="37"/>
    <n v="1"/>
    <n v="239.191664"/>
    <n v="0.44013600000000003"/>
    <n v="5.3587319999999998"/>
    <n v="0.14483099999999999"/>
    <s v="6"/>
    <s v="scale_mpi_epyc_job_12264.out "/>
    <s v="scale_mpi_epyc_epyc006_2023-06-13_18-17-06.csv "/>
    <s v="e2 10000 100 100000 1 38"/>
    <x v="369"/>
    <n v="4.1933627898904247"/>
    <n v="233.82115521010957"/>
    <n v="242.2078807898904"/>
    <x v="1"/>
  </r>
  <r>
    <x v="3"/>
    <x v="0"/>
    <n v="100"/>
    <x v="1"/>
    <x v="36"/>
    <n v="1"/>
    <n v="238.949423"/>
    <n v="0.300373"/>
    <n v="5.7733590000000001"/>
    <n v="0.16037100000000001"/>
    <s v="6"/>
    <s v="scale_mpi_epyc_job_12264.out "/>
    <s v="scale_mpi_epyc_epyc006_2023-06-13_18-17-06.csv "/>
    <s v="e2 10000 100 100000 1 37"/>
    <x v="397"/>
    <n v="4.8421784255059501"/>
    <n v="232.91451444949405"/>
    <n v="242.59887130050595"/>
    <x v="1"/>
  </r>
  <r>
    <x v="3"/>
    <x v="0"/>
    <n v="100"/>
    <x v="2"/>
    <x v="63"/>
    <n v="1"/>
    <n v="429.63506000000001"/>
    <n v="164.95820699999999"/>
    <n v="61.656837000000003"/>
    <n v="0.97867999999999999"/>
    <s v="5"/>
    <s v="scale_mpi_epyc_job_12265.out "/>
    <s v="scale_mpi_epyc_epyc005_2023-06-13_18-19-06.csv "/>
    <s v="e2 10000 100 1 1 64"/>
    <x v="462"/>
    <n v="64.757282585561313"/>
    <n v="280.12280561443868"/>
    <n v="409.6373707855613"/>
    <x v="0"/>
  </r>
  <r>
    <x v="3"/>
    <x v="0"/>
    <n v="100"/>
    <x v="2"/>
    <x v="62"/>
    <n v="1"/>
    <n v="279.46844700000003"/>
    <n v="15.437543"/>
    <n v="74.313728999999995"/>
    <n v="1.198609"/>
    <s v="5"/>
    <s v="scale_mpi_epyc_job_12265.out "/>
    <s v="scale_mpi_epyc_epyc005_2023-06-13_18-19-06.csv "/>
    <s v="e2 10000 100 1 1 63"/>
    <x v="463"/>
    <n v="60.140882062989924"/>
    <n v="258.54274193701008"/>
    <n v="378.82450606298994"/>
    <x v="1"/>
  </r>
  <r>
    <x v="3"/>
    <x v="0"/>
    <n v="100"/>
    <x v="2"/>
    <x v="61"/>
    <n v="1"/>
    <n v="268.87807500000002"/>
    <n v="16.041606999999999"/>
    <n v="130.75187600000001"/>
    <n v="2.1434730000000002"/>
    <s v="5"/>
    <s v="scale_mpi_epyc_job_12265.out "/>
    <s v="scale_mpi_epyc_epyc005_2023-06-13_18-19-06.csv "/>
    <s v="e2 10000 100 1 1 62"/>
    <x v="464"/>
    <n v="10.591849634879551"/>
    <n v="270.45878536512043"/>
    <n v="291.64248463487957"/>
    <x v="0"/>
  </r>
  <r>
    <x v="3"/>
    <x v="0"/>
    <n v="100"/>
    <x v="2"/>
    <x v="60"/>
    <n v="1"/>
    <n v="276.63078200000001"/>
    <n v="15.067951000000001"/>
    <n v="60.672232000000001"/>
    <n v="1.011204"/>
    <s v="5"/>
    <s v="scale_mpi_epyc_job_12265.out "/>
    <s v="scale_mpi_epyc_epyc005_2023-06-13_18-19-06.csv "/>
    <s v="e2 10000 100 1 1 61"/>
    <x v="465"/>
    <n v="6.7667979886946146"/>
    <n v="278.48031981130538"/>
    <n v="292.01391578869465"/>
    <x v="0"/>
  </r>
  <r>
    <x v="3"/>
    <x v="0"/>
    <n v="100"/>
    <x v="2"/>
    <x v="59"/>
    <n v="1"/>
    <n v="275.67782999999997"/>
    <n v="15.210938000000001"/>
    <n v="52.667085"/>
    <n v="0.89266199999999996"/>
    <s v="5"/>
    <s v="scale_mpi_epyc_job_12265.out "/>
    <s v="scale_mpi_epyc_epyc005_2023-06-13_18-19-06.csv "/>
    <s v="e2 10000 100 1 1 60"/>
    <x v="466"/>
    <n v="83.504705639385008"/>
    <n v="238.35260476061501"/>
    <n v="405.36201603938503"/>
    <x v="1"/>
  </r>
  <r>
    <x v="3"/>
    <x v="0"/>
    <n v="100"/>
    <x v="2"/>
    <x v="58"/>
    <n v="1"/>
    <n v="275.60772500000002"/>
    <n v="16.999143"/>
    <n v="50.496979000000003"/>
    <n v="0.87063800000000002"/>
    <s v="5"/>
    <s v="scale_mpi_epyc_job_12265.out "/>
    <s v="scale_mpi_epyc_epyc005_2023-06-13_18-19-06.csv "/>
    <s v="e2 10000 100 1 1 59"/>
    <x v="467"/>
    <n v="4.6819492460828291"/>
    <n v="274.01431275391724"/>
    <n v="283.37821124608286"/>
    <x v="1"/>
  </r>
  <r>
    <x v="3"/>
    <x v="0"/>
    <n v="100"/>
    <x v="2"/>
    <x v="57"/>
    <n v="1"/>
    <n v="272.72426200000001"/>
    <n v="15.021723"/>
    <n v="55.953505"/>
    <n v="0.98163999999999996"/>
    <s v="5"/>
    <s v="scale_mpi_epyc_job_12265.out "/>
    <s v="scale_mpi_epyc_epyc005_2023-06-13_18-19-06.csv "/>
    <s v="e2 10000 100 1 1 58"/>
    <x v="468"/>
    <n v="4.4990405504254376"/>
    <n v="273.86232464957459"/>
    <n v="282.86040575042546"/>
    <x v="0"/>
  </r>
  <r>
    <x v="3"/>
    <x v="0"/>
    <n v="100"/>
    <x v="2"/>
    <x v="56"/>
    <n v="1"/>
    <n v="298.72056099999998"/>
    <n v="40.044249000000001"/>
    <n v="67.603396000000004"/>
    <n v="1.2072039999999999"/>
    <s v="5"/>
    <s v="scale_mpi_epyc_job_12265.out "/>
    <s v="scale_mpi_epyc_epyc005_2023-06-13_18-19-06.csv "/>
    <s v="e2 10000 100 1 1 57"/>
    <x v="469"/>
    <n v="64.011312462070407"/>
    <n v="267.48453593792959"/>
    <n v="395.50716086207041"/>
    <x v="1"/>
  </r>
  <r>
    <x v="3"/>
    <x v="0"/>
    <n v="100"/>
    <x v="2"/>
    <x v="55"/>
    <n v="1"/>
    <n v="271.14810199999999"/>
    <n v="14.618537"/>
    <n v="55.207760999999998"/>
    <n v="1.0037769999999999"/>
    <s v="5"/>
    <s v="scale_mpi_epyc_job_12265.out "/>
    <s v="scale_mpi_epyc_epyc005_2023-06-13_18-19-06.csv "/>
    <s v="e2 10000 100 1 1 56"/>
    <x v="470"/>
    <n v="14.732807194627163"/>
    <n v="268.4783092053728"/>
    <n v="297.94392359462717"/>
    <x v="1"/>
  </r>
  <r>
    <x v="3"/>
    <x v="0"/>
    <n v="100"/>
    <x v="2"/>
    <x v="54"/>
    <n v="1"/>
    <n v="266.84447999999998"/>
    <n v="17.304417999999998"/>
    <n v="95.678498000000005"/>
    <n v="1.7718240000000001"/>
    <s v="5"/>
    <s v="scale_mpi_epyc_job_12265.out "/>
    <s v="scale_mpi_epyc_epyc005_2023-06-13_18-19-06.csv "/>
    <s v="e2 10000 100 1 1 55"/>
    <x v="471"/>
    <n v="56.531692865502336"/>
    <n v="246.91897873449767"/>
    <n v="359.98236446550237"/>
    <x v="1"/>
  </r>
  <r>
    <x v="3"/>
    <x v="0"/>
    <n v="100"/>
    <x v="2"/>
    <x v="53"/>
    <n v="1"/>
    <n v="295.44203099999999"/>
    <n v="40.90164"/>
    <n v="86.798184000000006"/>
    <n v="1.637702"/>
    <s v="5"/>
    <s v="scale_mpi_epyc_job_12265.out "/>
    <s v="scale_mpi_epyc_epyc005_2023-06-13_18-19-06.csv "/>
    <s v="e2 10000 100 1 1 54"/>
    <x v="472"/>
    <n v="8.8315102060989137"/>
    <n v="271.91148339390111"/>
    <n v="289.57450380609896"/>
    <x v="0"/>
  </r>
  <r>
    <x v="3"/>
    <x v="0"/>
    <n v="100"/>
    <x v="2"/>
    <x v="52"/>
    <n v="1"/>
    <n v="388.674781"/>
    <n v="134.16917900000001"/>
    <n v="57.039572999999997"/>
    <n v="1.0969150000000001"/>
    <s v="5"/>
    <s v="scale_mpi_epyc_job_12265.out "/>
    <s v="scale_mpi_epyc_epyc005_2023-06-13_18-19-06.csv "/>
    <s v="e2 10000 100 1 1 53"/>
    <x v="473"/>
    <n v="57.403063252425035"/>
    <n v="281.13860334757493"/>
    <n v="395.94472985242504"/>
    <x v="1"/>
  </r>
  <r>
    <x v="3"/>
    <x v="0"/>
    <n v="100"/>
    <x v="2"/>
    <x v="51"/>
    <n v="1"/>
    <n v="330.54824500000001"/>
    <n v="76.576508000000004"/>
    <n v="62.424283000000003"/>
    <n v="1.2240059999999999"/>
    <s v="5"/>
    <s v="scale_mpi_epyc_job_12265.out "/>
    <s v="scale_mpi_epyc_epyc005_2023-06-13_18-19-06.csv "/>
    <s v="e2 10000 100 1 1 52"/>
    <x v="474"/>
    <n v="21.948791942656523"/>
    <n v="264.89644165734347"/>
    <n v="308.79402554265647"/>
    <x v="0"/>
  </r>
  <r>
    <x v="3"/>
    <x v="0"/>
    <n v="100"/>
    <x v="2"/>
    <x v="50"/>
    <n v="1"/>
    <n v="276.49625900000001"/>
    <n v="22.889413000000001"/>
    <n v="91.210564000000005"/>
    <n v="1.824211"/>
    <s v="5"/>
    <s v="scale_mpi_epyc_job_12265.out "/>
    <s v="scale_mpi_epyc_epyc005_2023-06-13_18-19-06.csv "/>
    <s v="e2 10000 100 1 1 51"/>
    <x v="475"/>
    <n v="15.069975471516651"/>
    <n v="264.02092836181669"/>
    <n v="294.16087930485003"/>
    <x v="1"/>
  </r>
  <r>
    <x v="3"/>
    <x v="0"/>
    <n v="100"/>
    <x v="2"/>
    <x v="49"/>
    <n v="1"/>
    <n v="275.33240000000001"/>
    <n v="21.740188"/>
    <n v="96.234953000000004"/>
    <n v="1.9639789999999999"/>
    <s v="5"/>
    <s v="scale_mpi_epyc_job_12265.out "/>
    <s v="scale_mpi_epyc_epyc005_2023-06-13_18-19-06.csv "/>
    <s v="e2 10000 100 1 1 50"/>
    <x v="476"/>
    <n v="26.672820197219604"/>
    <n v="258.71765146944705"/>
    <n v="312.06329186388626"/>
    <x v="1"/>
  </r>
  <r>
    <x v="3"/>
    <x v="0"/>
    <n v="100"/>
    <x v="2"/>
    <x v="48"/>
    <n v="1"/>
    <n v="288.93233500000002"/>
    <n v="40.511406999999998"/>
    <n v="115.89355399999999"/>
    <n v="2.4144489999999998"/>
    <s v="5"/>
    <s v="scale_mpi_epyc_job_12265.out "/>
    <s v="scale_mpi_epyc_epyc005_2023-06-13_18-19-06.csv "/>
    <s v="e2 10000 100 1 1 49"/>
    <x v="477"/>
    <n v="14.540267050802953"/>
    <n v="265.609821949197"/>
    <n v="294.69035605080296"/>
    <x v="1"/>
  </r>
  <r>
    <x v="3"/>
    <x v="0"/>
    <n v="100"/>
    <x v="2"/>
    <x v="47"/>
    <n v="1"/>
    <n v="272.350751"/>
    <n v="24.804662"/>
    <n v="52.217356000000002"/>
    <n v="1.111008"/>
    <s v="5"/>
    <s v="scale_mpi_epyc_job_12265.out "/>
    <s v="scale_mpi_epyc_epyc005_2023-06-13_18-19-06.csv "/>
    <s v="e2 10000 100 1 1 48"/>
    <x v="478"/>
    <n v="6.2766000163108489"/>
    <n v="268.77593898368912"/>
    <n v="281.32913901631082"/>
    <x v="1"/>
  </r>
  <r>
    <x v="3"/>
    <x v="0"/>
    <n v="100"/>
    <x v="2"/>
    <x v="46"/>
    <n v="1"/>
    <n v="270.72239100000002"/>
    <n v="21.213198999999999"/>
    <n v="54.294099000000003"/>
    <n v="1.180307"/>
    <s v="5"/>
    <s v="scale_mpi_epyc_job_12265.out "/>
    <s v="scale_mpi_epyc_epyc005_2023-06-13_18-19-06.csv "/>
    <s v="e2 10000 100 1 1 47"/>
    <x v="479"/>
    <n v="8.4710478589510458"/>
    <n v="270.00861264104896"/>
    <n v="286.95070835895109"/>
    <x v="1"/>
  </r>
  <r>
    <x v="3"/>
    <x v="0"/>
    <n v="100"/>
    <x v="2"/>
    <x v="45"/>
    <n v="1"/>
    <n v="257.13579299999998"/>
    <n v="23.181678000000002"/>
    <n v="58.595931999999998"/>
    <n v="1.3021320000000001"/>
    <s v="5"/>
    <s v="scale_mpi_epyc_job_12265.out "/>
    <s v="scale_mpi_epyc_epyc005_2023-06-13_18-19-06.csv "/>
    <s v="e2 10000 100 1 1 46"/>
    <x v="480"/>
    <n v="16.497072049927652"/>
    <n v="261.5828122834057"/>
    <n v="294.57695638326106"/>
    <x v="0"/>
  </r>
  <r>
    <x v="3"/>
    <x v="0"/>
    <n v="100"/>
    <x v="2"/>
    <x v="44"/>
    <n v="1"/>
    <n v="269.24838199999999"/>
    <n v="25.249283999999999"/>
    <n v="62.531568"/>
    <n v="1.4211720000000001"/>
    <s v="5"/>
    <s v="scale_mpi_epyc_job_12265.out "/>
    <s v="scale_mpi_epyc_epyc005_2023-06-13_18-19-06.csv "/>
    <s v="e2 10000 100 1 1 45"/>
    <x v="481"/>
    <n v="10.994772430881913"/>
    <n v="265.18646973578473"/>
    <n v="287.1760145975486"/>
    <x v="1"/>
  </r>
  <r>
    <x v="3"/>
    <x v="0"/>
    <n v="100"/>
    <x v="2"/>
    <x v="43"/>
    <n v="1"/>
    <n v="262.19116200000002"/>
    <n v="18.450085999999999"/>
    <n v="35.564605"/>
    <n v="0.82708400000000004"/>
    <s v="5"/>
    <s v="scale_mpi_epyc_job_12265.out "/>
    <s v="scale_mpi_epyc_epyc005_2023-06-13_18-19-06.csv "/>
    <s v="e2 10000 100 1 1 44"/>
    <x v="482"/>
    <n v="6.9498799241883251"/>
    <n v="260.27789557581167"/>
    <n v="274.17765542418834"/>
    <x v="1"/>
  </r>
  <r>
    <x v="3"/>
    <x v="0"/>
    <n v="100"/>
    <x v="2"/>
    <x v="42"/>
    <n v="1"/>
    <n v="263.855504"/>
    <n v="22.964791000000002"/>
    <n v="80.999984999999995"/>
    <n v="1.928571"/>
    <s v="5"/>
    <s v="scale_mpi_epyc_job_12265.out "/>
    <s v="scale_mpi_epyc_epyc005_2023-06-13_18-19-06.csv "/>
    <s v="e2 10000 100 1 1 43"/>
    <x v="483"/>
    <n v="9.0917225687484056"/>
    <n v="261.7769992645849"/>
    <n v="279.96044440208175"/>
    <x v="1"/>
  </r>
  <r>
    <x v="3"/>
    <x v="0"/>
    <n v="100"/>
    <x v="2"/>
    <x v="41"/>
    <n v="1"/>
    <n v="262.30167899999998"/>
    <n v="21.661328999999999"/>
    <n v="46.877093000000002"/>
    <n v="1.1433439999999999"/>
    <s v="5"/>
    <s v="scale_mpi_epyc_job_12265.out "/>
    <s v="scale_mpi_epyc_epyc005_2023-06-13_18-19-06.csv "/>
    <s v="e2 10000 100 1 1 42"/>
    <x v="540"/>
    <n v="5.056855647796529"/>
    <n v="261.56624855220355"/>
    <n v="271.67995984779657"/>
    <x v="1"/>
  </r>
  <r>
    <x v="3"/>
    <x v="0"/>
    <n v="100"/>
    <x v="2"/>
    <x v="40"/>
    <n v="1"/>
    <n v="251.25526300000001"/>
    <n v="22.602561000000001"/>
    <n v="56.909998000000002"/>
    <n v="1.42275"/>
    <s v="5"/>
    <s v="scale_mpi_epyc_job_12265.out "/>
    <s v="scale_mpi_epyc_epyc005_2023-06-13_18-19-06.csv "/>
    <s v="e2 10000 100 1 1 41"/>
    <x v="541"/>
    <n v="12.198557283426267"/>
    <n v="249.65506631657374"/>
    <n v="274.05218088342627"/>
    <x v="1"/>
  </r>
  <r>
    <x v="3"/>
    <x v="1"/>
    <n v="100"/>
    <x v="1"/>
    <x v="0"/>
    <n v="1"/>
    <n v="1.9499280000000001"/>
    <n v="3.2689999999999997E-2"/>
    <n v="0"/>
    <n v="0"/>
    <s v="1"/>
    <s v="scale_mpi_epyc_job_12278.out "/>
    <s v="scale_mpi_epyc_epyc001.orfeo.hpc_2023-06-13_21-09-58.csv "/>
    <s v="e2 1000 100 100000 1 1"/>
    <x v="64"/>
    <e v="#N/A"/>
    <e v="#N/A"/>
    <e v="#N/A"/>
    <x v="2"/>
  </r>
  <r>
    <x v="3"/>
    <x v="1"/>
    <n v="100"/>
    <x v="1"/>
    <x v="1"/>
    <n v="1"/>
    <n v="1.934925"/>
    <n v="9.783E-3"/>
    <n v="7.79E-3"/>
    <n v="7.79E-3"/>
    <s v="1"/>
    <s v="scale_mpi_epyc_job_12278.out "/>
    <s v="scale_mpi_epyc_epyc001.orfeo.hpc_2023-06-13_21-09-58.csv "/>
    <s v="e2 1000 100 100000 1 2"/>
    <x v="64"/>
    <e v="#N/A"/>
    <e v="#N/A"/>
    <e v="#N/A"/>
    <x v="2"/>
  </r>
  <r>
    <x v="3"/>
    <x v="1"/>
    <n v="100"/>
    <x v="1"/>
    <x v="2"/>
    <n v="1"/>
    <n v="1.9342820000000001"/>
    <n v="8.7819999999999999E-3"/>
    <n v="1.2543E-2"/>
    <n v="6.2719999999999998E-3"/>
    <s v="1"/>
    <s v="scale_mpi_epyc_job_12278.out "/>
    <s v="scale_mpi_epyc_epyc001.orfeo.hpc_2023-06-13_21-09-58.csv "/>
    <s v="e2 1000 100 100000 1 3"/>
    <x v="64"/>
    <e v="#N/A"/>
    <e v="#N/A"/>
    <e v="#N/A"/>
    <x v="2"/>
  </r>
  <r>
    <x v="3"/>
    <x v="1"/>
    <n v="100"/>
    <x v="1"/>
    <x v="3"/>
    <n v="1"/>
    <n v="1.972655"/>
    <n v="9.9579999999999998E-3"/>
    <n v="2.1776E-2"/>
    <n v="7.2589999999999998E-3"/>
    <s v="1"/>
    <s v="scale_mpi_epyc_job_12278.out "/>
    <s v="scale_mpi_epyc_epyc001.orfeo.hpc_2023-06-13_21-09-58.csv "/>
    <s v="e2 1000 100 100000 1 4"/>
    <x v="64"/>
    <e v="#N/A"/>
    <e v="#N/A"/>
    <e v="#N/A"/>
    <x v="2"/>
  </r>
  <r>
    <x v="3"/>
    <x v="1"/>
    <n v="100"/>
    <x v="1"/>
    <x v="4"/>
    <n v="1"/>
    <n v="1.949573"/>
    <n v="1.2139E-2"/>
    <n v="3.4167000000000003E-2"/>
    <n v="8.5419999999999992E-3"/>
    <s v="1"/>
    <s v="scale_mpi_epyc_job_12278.out "/>
    <s v="scale_mpi_epyc_epyc001.orfeo.hpc_2023-06-13_21-09-58.csv "/>
    <s v="e2 1000 100 100000 1 5"/>
    <x v="64"/>
    <e v="#N/A"/>
    <e v="#N/A"/>
    <e v="#N/A"/>
    <x v="2"/>
  </r>
  <r>
    <x v="3"/>
    <x v="1"/>
    <n v="100"/>
    <x v="1"/>
    <x v="5"/>
    <n v="1"/>
    <n v="1.969997"/>
    <n v="2.0594000000000001E-2"/>
    <n v="7.9467999999999997E-2"/>
    <n v="1.5893999999999998E-2"/>
    <s v="1"/>
    <s v="scale_mpi_epyc_job_12278.out "/>
    <s v="scale_mpi_epyc_epyc001.orfeo.hpc_2023-06-13_21-09-58.csv "/>
    <s v="e2 1000 100 100000 1 6"/>
    <x v="64"/>
    <e v="#N/A"/>
    <e v="#N/A"/>
    <e v="#N/A"/>
    <x v="2"/>
  </r>
  <r>
    <x v="3"/>
    <x v="1"/>
    <n v="100"/>
    <x v="1"/>
    <x v="6"/>
    <n v="1"/>
    <n v="1.9704330000000001"/>
    <n v="1.2977000000000001E-2"/>
    <n v="6.0961000000000001E-2"/>
    <n v="1.0160000000000001E-2"/>
    <s v="1"/>
    <s v="scale_mpi_epyc_job_12278.out "/>
    <s v="scale_mpi_epyc_epyc001.orfeo.hpc_2023-06-13_21-09-58.csv "/>
    <s v="e2 1000 100 100000 1 7"/>
    <x v="64"/>
    <e v="#N/A"/>
    <e v="#N/A"/>
    <e v="#N/A"/>
    <x v="2"/>
  </r>
  <r>
    <x v="3"/>
    <x v="1"/>
    <n v="100"/>
    <x v="1"/>
    <x v="7"/>
    <n v="1"/>
    <n v="1.9933240000000001"/>
    <n v="1.525E-2"/>
    <n v="6.5137E-2"/>
    <n v="9.3050000000000008E-3"/>
    <s v="1"/>
    <s v="scale_mpi_epyc_job_12278.out "/>
    <s v="scale_mpi_epyc_epyc001.orfeo.hpc_2023-06-13_21-09-58.csv "/>
    <s v="e2 1000 100 100000 1 8"/>
    <x v="64"/>
    <e v="#N/A"/>
    <e v="#N/A"/>
    <e v="#N/A"/>
    <x v="2"/>
  </r>
  <r>
    <x v="3"/>
    <x v="1"/>
    <n v="100"/>
    <x v="1"/>
    <x v="8"/>
    <n v="1"/>
    <n v="1.991935"/>
    <n v="1.6400999999999999E-2"/>
    <n v="9.5752000000000004E-2"/>
    <n v="1.1969E-2"/>
    <s v="1"/>
    <s v="scale_mpi_epyc_job_12278.out "/>
    <s v="scale_mpi_epyc_epyc001.orfeo.hpc_2023-06-13_21-09-58.csv "/>
    <s v="e2 1000 100 100000 1 9"/>
    <x v="64"/>
    <e v="#N/A"/>
    <e v="#N/A"/>
    <e v="#N/A"/>
    <x v="2"/>
  </r>
  <r>
    <x v="3"/>
    <x v="1"/>
    <n v="100"/>
    <x v="1"/>
    <x v="9"/>
    <n v="1"/>
    <n v="1.9965569999999999"/>
    <n v="2.6249000000000001E-2"/>
    <n v="0.160305"/>
    <n v="1.7812000000000001E-2"/>
    <s v="1"/>
    <s v="scale_mpi_epyc_job_12278.out "/>
    <s v="scale_mpi_epyc_epyc001.orfeo.hpc_2023-06-13_21-09-58.csv "/>
    <s v="e2 1000 100 100000 1 10"/>
    <x v="64"/>
    <e v="#N/A"/>
    <e v="#N/A"/>
    <e v="#N/A"/>
    <x v="2"/>
  </r>
  <r>
    <x v="3"/>
    <x v="1"/>
    <n v="100"/>
    <x v="1"/>
    <x v="10"/>
    <n v="1"/>
    <n v="2.0016090000000002"/>
    <n v="2.7359999999999999E-2"/>
    <n v="0.15970400000000001"/>
    <n v="1.5970000000000002E-2"/>
    <s v="1"/>
    <s v="scale_mpi_epyc_job_12278.out "/>
    <s v="scale_mpi_epyc_epyc001.orfeo.hpc_2023-06-13_21-09-58.csv "/>
    <s v="e2 1000 100 100000 1 11"/>
    <x v="64"/>
    <e v="#N/A"/>
    <e v="#N/A"/>
    <e v="#N/A"/>
    <x v="2"/>
  </r>
  <r>
    <x v="3"/>
    <x v="1"/>
    <n v="100"/>
    <x v="1"/>
    <x v="11"/>
    <n v="1"/>
    <n v="2.0020289999999998"/>
    <n v="2.2376E-2"/>
    <n v="0.18844900000000001"/>
    <n v="1.7132000000000001E-2"/>
    <s v="1"/>
    <s v="scale_mpi_epyc_job_12278.out "/>
    <s v="scale_mpi_epyc_epyc001.orfeo.hpc_2023-06-13_21-09-58.csv "/>
    <s v="e2 1000 100 100000 1 12"/>
    <x v="64"/>
    <e v="#N/A"/>
    <e v="#N/A"/>
    <e v="#N/A"/>
    <x v="2"/>
  </r>
  <r>
    <x v="3"/>
    <x v="1"/>
    <n v="100"/>
    <x v="1"/>
    <x v="12"/>
    <n v="1"/>
    <n v="2.0049510000000001"/>
    <n v="2.9481E-2"/>
    <n v="0.228072"/>
    <n v="1.9005999999999999E-2"/>
    <s v="1"/>
    <s v="scale_mpi_epyc_job_12278.out "/>
    <s v="scale_mpi_epyc_epyc001.orfeo.hpc_2023-06-13_21-09-58.csv "/>
    <s v="e2 1000 100 100000 1 13"/>
    <x v="64"/>
    <e v="#N/A"/>
    <e v="#N/A"/>
    <e v="#N/A"/>
    <x v="2"/>
  </r>
  <r>
    <x v="3"/>
    <x v="1"/>
    <n v="100"/>
    <x v="1"/>
    <x v="13"/>
    <n v="1"/>
    <n v="1.9975160000000001"/>
    <n v="1.8162000000000001E-2"/>
    <n v="0.19828299999999999"/>
    <n v="1.5252999999999999E-2"/>
    <s v="1"/>
    <s v="scale_mpi_epyc_job_12278.out "/>
    <s v="scale_mpi_epyc_epyc001.orfeo.hpc_2023-06-13_21-09-58.csv "/>
    <s v="e2 1000 100 100000 1 14"/>
    <x v="64"/>
    <e v="#N/A"/>
    <e v="#N/A"/>
    <e v="#N/A"/>
    <x v="2"/>
  </r>
  <r>
    <x v="3"/>
    <x v="1"/>
    <n v="100"/>
    <x v="1"/>
    <x v="14"/>
    <n v="1"/>
    <n v="2.125219"/>
    <n v="3.1643999999999999E-2"/>
    <n v="1.1953849999999999"/>
    <n v="8.5385000000000003E-2"/>
    <s v="1"/>
    <s v="scale_mpi_epyc_job_12278.out "/>
    <s v="scale_mpi_epyc_epyc001.orfeo.hpc_2023-06-13_21-09-58.csv "/>
    <s v="e2 1000 100 100000 1 15"/>
    <x v="64"/>
    <e v="#N/A"/>
    <e v="#N/A"/>
    <e v="#N/A"/>
    <x v="2"/>
  </r>
  <r>
    <x v="3"/>
    <x v="1"/>
    <n v="100"/>
    <x v="1"/>
    <x v="15"/>
    <n v="1"/>
    <n v="2.0164110000000002"/>
    <n v="3.2738000000000003E-2"/>
    <n v="0.35845900000000003"/>
    <n v="2.3897000000000002E-2"/>
    <s v="1"/>
    <s v="scale_mpi_epyc_job_12278.out "/>
    <s v="scale_mpi_epyc_epyc001.orfeo.hpc_2023-06-13_21-09-58.csv "/>
    <s v="e2 1000 100 100000 1 16"/>
    <x v="64"/>
    <e v="#N/A"/>
    <e v="#N/A"/>
    <e v="#N/A"/>
    <x v="2"/>
  </r>
  <r>
    <x v="3"/>
    <x v="1"/>
    <n v="100"/>
    <x v="1"/>
    <x v="16"/>
    <n v="1"/>
    <n v="2.0134599999999998"/>
    <n v="2.9193E-2"/>
    <n v="0.34526099999999998"/>
    <n v="2.1579000000000001E-2"/>
    <s v="1"/>
    <s v="scale_mpi_epyc_job_12278.out "/>
    <s v="scale_mpi_epyc_epyc001.orfeo.hpc_2023-06-13_21-09-58.csv "/>
    <s v="e2 1000 100 100000 1 17"/>
    <x v="64"/>
    <e v="#N/A"/>
    <e v="#N/A"/>
    <e v="#N/A"/>
    <x v="2"/>
  </r>
  <r>
    <x v="3"/>
    <x v="1"/>
    <n v="100"/>
    <x v="1"/>
    <x v="17"/>
    <n v="1"/>
    <n v="2.0255890000000001"/>
    <n v="3.2021000000000001E-2"/>
    <n v="0.44110500000000002"/>
    <n v="2.5947000000000001E-2"/>
    <s v="1"/>
    <s v="scale_mpi_epyc_job_12278.out "/>
    <s v="scale_mpi_epyc_epyc001.orfeo.hpc_2023-06-13_21-09-58.csv "/>
    <s v="e2 1000 100 100000 1 18"/>
    <x v="64"/>
    <e v="#N/A"/>
    <e v="#N/A"/>
    <e v="#N/A"/>
    <x v="2"/>
  </r>
  <r>
    <x v="3"/>
    <x v="1"/>
    <n v="100"/>
    <x v="1"/>
    <x v="18"/>
    <n v="1"/>
    <n v="2.0634399999999999"/>
    <n v="4.1058999999999998E-2"/>
    <n v="0.55079500000000003"/>
    <n v="3.0599999999999999E-2"/>
    <s v="1"/>
    <s v="scale_mpi_epyc_job_12278.out "/>
    <s v="scale_mpi_epyc_epyc001.orfeo.hpc_2023-06-13_21-09-58.csv "/>
    <s v="e2 1000 100 100000 1 19"/>
    <x v="64"/>
    <e v="#N/A"/>
    <e v="#N/A"/>
    <e v="#N/A"/>
    <x v="2"/>
  </r>
  <r>
    <x v="3"/>
    <x v="1"/>
    <n v="100"/>
    <x v="1"/>
    <x v="19"/>
    <n v="1"/>
    <n v="2.0444270000000002"/>
    <n v="4.5277999999999999E-2"/>
    <n v="0.68738900000000003"/>
    <n v="3.6178000000000002E-2"/>
    <s v="1"/>
    <s v="scale_mpi_epyc_job_12278.out "/>
    <s v="scale_mpi_epyc_epyc001.orfeo.hpc_2023-06-13_21-09-58.csv "/>
    <s v="e2 1000 100 100000 1 20"/>
    <x v="64"/>
    <e v="#N/A"/>
    <e v="#N/A"/>
    <e v="#N/A"/>
    <x v="2"/>
  </r>
  <r>
    <x v="3"/>
    <x v="1"/>
    <n v="100"/>
    <x v="1"/>
    <x v="20"/>
    <n v="1"/>
    <n v="2.0418430000000001"/>
    <n v="4.3552E-2"/>
    <n v="0.57885200000000003"/>
    <n v="2.8943E-2"/>
    <s v="1"/>
    <s v="scale_mpi_epyc_job_12278.out "/>
    <s v="scale_mpi_epyc_epyc001.orfeo.hpc_2023-06-13_21-09-58.csv "/>
    <s v="e2 1000 100 100000 1 21"/>
    <x v="64"/>
    <e v="#N/A"/>
    <e v="#N/A"/>
    <e v="#N/A"/>
    <x v="2"/>
  </r>
  <r>
    <x v="3"/>
    <x v="1"/>
    <n v="100"/>
    <x v="1"/>
    <x v="21"/>
    <n v="1"/>
    <n v="2.0716480000000002"/>
    <n v="4.5955000000000003E-2"/>
    <n v="0.85234900000000002"/>
    <n v="4.0587999999999999E-2"/>
    <s v="1"/>
    <s v="scale_mpi_epyc_job_12278.out "/>
    <s v="scale_mpi_epyc_epyc001.orfeo.hpc_2023-06-13_21-09-58.csv "/>
    <s v="e2 1000 100 100000 1 22"/>
    <x v="64"/>
    <e v="#N/A"/>
    <e v="#N/A"/>
    <e v="#N/A"/>
    <x v="2"/>
  </r>
  <r>
    <x v="3"/>
    <x v="1"/>
    <n v="100"/>
    <x v="1"/>
    <x v="22"/>
    <n v="1"/>
    <n v="2.0426259999999998"/>
    <n v="4.2488999999999999E-2"/>
    <n v="0.76358000000000004"/>
    <n v="3.4708000000000003E-2"/>
    <s v="1"/>
    <s v="scale_mpi_epyc_job_12278.out "/>
    <s v="scale_mpi_epyc_epyc001.orfeo.hpc_2023-06-13_21-09-58.csv "/>
    <s v="e2 1000 100 100000 1 23"/>
    <x v="64"/>
    <e v="#N/A"/>
    <e v="#N/A"/>
    <e v="#N/A"/>
    <x v="2"/>
  </r>
  <r>
    <x v="3"/>
    <x v="1"/>
    <n v="100"/>
    <x v="1"/>
    <x v="23"/>
    <n v="1"/>
    <n v="2.058729"/>
    <n v="5.3170000000000002E-2"/>
    <n v="0.92501100000000003"/>
    <n v="4.0217999999999997E-2"/>
    <s v="1"/>
    <s v="scale_mpi_epyc_job_12278.out "/>
    <s v="scale_mpi_epyc_epyc001.orfeo.hpc_2023-06-13_21-09-58.csv "/>
    <s v="e2 1000 100 100000 1 24"/>
    <x v="64"/>
    <e v="#N/A"/>
    <e v="#N/A"/>
    <e v="#N/A"/>
    <x v="2"/>
  </r>
  <r>
    <x v="3"/>
    <x v="1"/>
    <n v="100"/>
    <x v="1"/>
    <x v="24"/>
    <n v="1"/>
    <n v="2.1149100000000001"/>
    <n v="8.2790000000000002E-2"/>
    <n v="1.630125"/>
    <n v="6.7921999999999996E-2"/>
    <s v="1"/>
    <s v="scale_mpi_epyc_job_12278.out "/>
    <s v="scale_mpi_epyc_epyc001.orfeo.hpc_2023-06-13_21-09-58.csv "/>
    <s v="e2 1000 100 100000 1 25"/>
    <x v="64"/>
    <e v="#N/A"/>
    <e v="#N/A"/>
    <e v="#N/A"/>
    <x v="2"/>
  </r>
  <r>
    <x v="3"/>
    <x v="1"/>
    <n v="100"/>
    <x v="1"/>
    <x v="25"/>
    <n v="1"/>
    <n v="2.1460659999999998"/>
    <n v="9.7043000000000004E-2"/>
    <n v="1.467309"/>
    <n v="5.8692000000000001E-2"/>
    <s v="1"/>
    <s v="scale_mpi_epyc_job_12278.out "/>
    <s v="scale_mpi_epyc_epyc001.orfeo.hpc_2023-06-13_21-09-58.csv "/>
    <s v="e2 1000 100 100000 1 26"/>
    <x v="64"/>
    <e v="#N/A"/>
    <e v="#N/A"/>
    <e v="#N/A"/>
    <x v="2"/>
  </r>
  <r>
    <x v="3"/>
    <x v="1"/>
    <n v="100"/>
    <x v="1"/>
    <x v="26"/>
    <n v="1"/>
    <n v="2.0946959999999999"/>
    <n v="6.6882999999999998E-2"/>
    <n v="0.72793300000000005"/>
    <n v="2.7997000000000001E-2"/>
    <s v="1"/>
    <s v="scale_mpi_epyc_job_12278.out "/>
    <s v="scale_mpi_epyc_epyc001.orfeo.hpc_2023-06-13_21-09-58.csv "/>
    <s v="e2 1000 100 100000 1 27"/>
    <x v="64"/>
    <e v="#N/A"/>
    <e v="#N/A"/>
    <e v="#N/A"/>
    <x v="2"/>
  </r>
  <r>
    <x v="3"/>
    <x v="1"/>
    <n v="100"/>
    <x v="1"/>
    <x v="27"/>
    <n v="1"/>
    <n v="2.0661429999999998"/>
    <n v="6.2970999999999999E-2"/>
    <n v="1.2183900000000001"/>
    <n v="4.5125999999999999E-2"/>
    <s v="1"/>
    <s v="scale_mpi_epyc_job_12278.out "/>
    <s v="scale_mpi_epyc_epyc001.orfeo.hpc_2023-06-13_21-09-58.csv "/>
    <s v="e2 1000 100 100000 1 28"/>
    <x v="64"/>
    <e v="#N/A"/>
    <e v="#N/A"/>
    <e v="#N/A"/>
    <x v="2"/>
  </r>
  <r>
    <x v="3"/>
    <x v="1"/>
    <n v="100"/>
    <x v="1"/>
    <x v="28"/>
    <n v="1"/>
    <n v="2.0639419999999999"/>
    <n v="6.0886000000000003E-2"/>
    <n v="1.1405540000000001"/>
    <n v="4.0733999999999999E-2"/>
    <s v="1"/>
    <s v="scale_mpi_epyc_job_12278.out "/>
    <s v="scale_mpi_epyc_epyc001.orfeo.hpc_2023-06-13_21-09-58.csv "/>
    <s v="e2 1000 100 100000 1 29"/>
    <x v="64"/>
    <e v="#N/A"/>
    <e v="#N/A"/>
    <e v="#N/A"/>
    <x v="2"/>
  </r>
  <r>
    <x v="3"/>
    <x v="1"/>
    <n v="100"/>
    <x v="1"/>
    <x v="29"/>
    <n v="1"/>
    <n v="2.0515680000000001"/>
    <n v="4.4817000000000003E-2"/>
    <n v="1.1484399999999999"/>
    <n v="3.9600999999999997E-2"/>
    <s v="1"/>
    <s v="scale_mpi_epyc_job_12278.out "/>
    <s v="scale_mpi_epyc_epyc001.orfeo.hpc_2023-06-13_21-09-58.csv "/>
    <s v="e2 1000 100 100000 1 30"/>
    <x v="64"/>
    <e v="#N/A"/>
    <e v="#N/A"/>
    <e v="#N/A"/>
    <x v="2"/>
  </r>
  <r>
    <x v="3"/>
    <x v="1"/>
    <n v="100"/>
    <x v="1"/>
    <x v="30"/>
    <n v="1"/>
    <n v="2.0899580000000002"/>
    <n v="5.3325999999999998E-2"/>
    <n v="1.0497460000000001"/>
    <n v="3.4992000000000002E-2"/>
    <s v="1"/>
    <s v="scale_mpi_epyc_job_12278.out "/>
    <s v="scale_mpi_epyc_epyc001.orfeo.hpc_2023-06-13_21-09-58.csv "/>
    <s v="e2 1000 100 100000 1 31"/>
    <x v="64"/>
    <e v="#N/A"/>
    <e v="#N/A"/>
    <e v="#N/A"/>
    <x v="2"/>
  </r>
  <r>
    <x v="3"/>
    <x v="1"/>
    <n v="100"/>
    <x v="1"/>
    <x v="31"/>
    <n v="1"/>
    <n v="2.0693049999999999"/>
    <n v="6.0474E-2"/>
    <n v="1.3843529999999999"/>
    <n v="4.4657000000000002E-2"/>
    <s v="1"/>
    <s v="scale_mpi_epyc_job_12278.out "/>
    <s v="scale_mpi_epyc_epyc001.orfeo.hpc_2023-06-13_21-09-58.csv "/>
    <s v="e2 1000 100 100000 1 32"/>
    <x v="64"/>
    <e v="#N/A"/>
    <e v="#N/A"/>
    <e v="#N/A"/>
    <x v="2"/>
  </r>
  <r>
    <x v="3"/>
    <x v="1"/>
    <n v="100"/>
    <x v="1"/>
    <x v="32"/>
    <n v="1"/>
    <n v="2.1223369999999999"/>
    <n v="7.5093999999999994E-2"/>
    <n v="1.832908"/>
    <n v="5.7278000000000003E-2"/>
    <s v="1"/>
    <s v="scale_mpi_epyc_job_12278.out "/>
    <s v="scale_mpi_epyc_epyc001.orfeo.hpc_2023-06-13_21-09-58.csv "/>
    <s v="e2 1000 100 100000 1 33"/>
    <x v="64"/>
    <e v="#N/A"/>
    <e v="#N/A"/>
    <e v="#N/A"/>
    <x v="2"/>
  </r>
  <r>
    <x v="3"/>
    <x v="1"/>
    <n v="100"/>
    <x v="1"/>
    <x v="33"/>
    <n v="1"/>
    <n v="2.1013380000000002"/>
    <n v="6.7348000000000005E-2"/>
    <n v="1.7196670000000001"/>
    <n v="5.2110999999999998E-2"/>
    <s v="1"/>
    <s v="scale_mpi_epyc_job_12278.out "/>
    <s v="scale_mpi_epyc_epyc001.orfeo.hpc_2023-06-13_21-09-58.csv "/>
    <s v="e2 1000 100 100000 1 34"/>
    <x v="64"/>
    <e v="#N/A"/>
    <e v="#N/A"/>
    <e v="#N/A"/>
    <x v="2"/>
  </r>
  <r>
    <x v="3"/>
    <x v="1"/>
    <n v="100"/>
    <x v="1"/>
    <x v="34"/>
    <n v="1"/>
    <n v="2.071742"/>
    <n v="5.6862999999999997E-2"/>
    <n v="1.4306890000000001"/>
    <n v="4.2078999999999998E-2"/>
    <s v="1"/>
    <s v="scale_mpi_epyc_job_12278.out "/>
    <s v="scale_mpi_epyc_epyc001.orfeo.hpc_2023-06-13_21-09-58.csv "/>
    <s v="e2 1000 100 100000 1 35"/>
    <x v="64"/>
    <e v="#N/A"/>
    <e v="#N/A"/>
    <e v="#N/A"/>
    <x v="2"/>
  </r>
  <r>
    <x v="3"/>
    <x v="1"/>
    <n v="100"/>
    <x v="1"/>
    <x v="35"/>
    <n v="1"/>
    <n v="2.050989"/>
    <n v="4.3362999999999999E-2"/>
    <n v="1.2324649999999999"/>
    <n v="3.5213000000000001E-2"/>
    <s v="1"/>
    <s v="scale_mpi_epyc_job_12278.out "/>
    <s v="scale_mpi_epyc_epyc001.orfeo.hpc_2023-06-13_21-09-58.csv "/>
    <s v="e2 1000 100 100000 1 36"/>
    <x v="64"/>
    <e v="#N/A"/>
    <e v="#N/A"/>
    <e v="#N/A"/>
    <x v="2"/>
  </r>
  <r>
    <x v="3"/>
    <x v="1"/>
    <n v="100"/>
    <x v="1"/>
    <x v="36"/>
    <n v="1"/>
    <n v="2.1290450000000001"/>
    <n v="7.1559999999999999E-2"/>
    <n v="1.9745600000000001"/>
    <n v="5.4849000000000002E-2"/>
    <s v="1"/>
    <s v="scale_mpi_epyc_job_12278.out "/>
    <s v="scale_mpi_epyc_epyc001.orfeo.hpc_2023-06-13_21-09-58.csv "/>
    <s v="e2 1000 100 100000 1 37"/>
    <x v="64"/>
    <e v="#N/A"/>
    <e v="#N/A"/>
    <e v="#N/A"/>
    <x v="2"/>
  </r>
  <r>
    <x v="3"/>
    <x v="1"/>
    <n v="100"/>
    <x v="1"/>
    <x v="37"/>
    <n v="1"/>
    <n v="2.155745"/>
    <n v="9.3132000000000006E-2"/>
    <n v="2.214153"/>
    <n v="5.9841999999999999E-2"/>
    <s v="1"/>
    <s v="scale_mpi_epyc_job_12278.out "/>
    <s v="scale_mpi_epyc_epyc001.orfeo.hpc_2023-06-13_21-09-58.csv "/>
    <s v="e2 1000 100 100000 1 38"/>
    <x v="64"/>
    <e v="#N/A"/>
    <e v="#N/A"/>
    <e v="#N/A"/>
    <x v="2"/>
  </r>
  <r>
    <x v="3"/>
    <x v="1"/>
    <n v="100"/>
    <x v="1"/>
    <x v="38"/>
    <n v="1"/>
    <n v="2.1458930000000001"/>
    <n v="7.2655999999999998E-2"/>
    <n v="2.1517930000000001"/>
    <n v="5.6626000000000003E-2"/>
    <s v="1"/>
    <s v="scale_mpi_epyc_job_12278.out "/>
    <s v="scale_mpi_epyc_epyc001.orfeo.hpc_2023-06-13_21-09-58.csv "/>
    <s v="e2 1000 100 100000 1 39"/>
    <x v="64"/>
    <e v="#N/A"/>
    <e v="#N/A"/>
    <e v="#N/A"/>
    <x v="2"/>
  </r>
  <r>
    <x v="3"/>
    <x v="1"/>
    <n v="100"/>
    <x v="1"/>
    <x v="39"/>
    <n v="1"/>
    <n v="2.140736"/>
    <n v="0.116851"/>
    <n v="3.8498890000000001"/>
    <n v="9.8714999999999997E-2"/>
    <s v="1"/>
    <s v="scale_mpi_epyc_job_12278.out "/>
    <s v="scale_mpi_epyc_epyc001.orfeo.hpc_2023-06-13_21-09-58.csv "/>
    <s v="e2 1000 100 100000 1 40"/>
    <x v="64"/>
    <e v="#N/A"/>
    <e v="#N/A"/>
    <e v="#N/A"/>
    <x v="2"/>
  </r>
  <r>
    <x v="3"/>
    <x v="1"/>
    <n v="100"/>
    <x v="1"/>
    <x v="40"/>
    <n v="1"/>
    <n v="2.1431710000000002"/>
    <n v="8.1696000000000005E-2"/>
    <n v="2.2952560000000002"/>
    <n v="5.7381000000000001E-2"/>
    <s v="1"/>
    <s v="scale_mpi_epyc_job_12278.out "/>
    <s v="scale_mpi_epyc_epyc001.orfeo.hpc_2023-06-13_21-09-58.csv "/>
    <s v="e2 1000 100 100000 1 41"/>
    <x v="64"/>
    <e v="#N/A"/>
    <e v="#N/A"/>
    <e v="#N/A"/>
    <x v="2"/>
  </r>
  <r>
    <x v="3"/>
    <x v="1"/>
    <n v="100"/>
    <x v="1"/>
    <x v="41"/>
    <n v="1"/>
    <n v="2.1725639999999999"/>
    <n v="0.104338"/>
    <n v="2.860617"/>
    <n v="6.9771E-2"/>
    <s v="1"/>
    <s v="scale_mpi_epyc_job_12278.out "/>
    <s v="scale_mpi_epyc_epyc001.orfeo.hpc_2023-06-13_21-09-58.csv "/>
    <s v="e2 1000 100 100000 1 42"/>
    <x v="64"/>
    <e v="#N/A"/>
    <e v="#N/A"/>
    <e v="#N/A"/>
    <x v="2"/>
  </r>
  <r>
    <x v="3"/>
    <x v="1"/>
    <n v="100"/>
    <x v="1"/>
    <x v="42"/>
    <n v="1"/>
    <n v="2.3720590000000001"/>
    <n v="0.28096599999999999"/>
    <n v="10.736644"/>
    <n v="0.25563399999999997"/>
    <s v="1"/>
    <s v="scale_mpi_epyc_job_12278.out "/>
    <s v="scale_mpi_epyc_epyc001.orfeo.hpc_2023-06-13_21-09-58.csv "/>
    <s v="e2 1000 100 100000 1 43"/>
    <x v="64"/>
    <e v="#N/A"/>
    <e v="#N/A"/>
    <e v="#N/A"/>
    <x v="2"/>
  </r>
  <r>
    <x v="3"/>
    <x v="1"/>
    <n v="100"/>
    <x v="1"/>
    <x v="43"/>
    <n v="1"/>
    <n v="2.2024599999999999"/>
    <n v="0.12693199999999999"/>
    <n v="4.4091279999999999"/>
    <n v="0.102538"/>
    <s v="1"/>
    <s v="scale_mpi_epyc_job_12278.out "/>
    <s v="scale_mpi_epyc_epyc001.orfeo.hpc_2023-06-13_21-09-58.csv "/>
    <s v="e2 1000 100 100000 1 44"/>
    <x v="64"/>
    <e v="#N/A"/>
    <e v="#N/A"/>
    <e v="#N/A"/>
    <x v="2"/>
  </r>
  <r>
    <x v="3"/>
    <x v="1"/>
    <n v="100"/>
    <x v="1"/>
    <x v="44"/>
    <n v="1"/>
    <n v="2.197111"/>
    <n v="8.6097000000000007E-2"/>
    <n v="2.0859990000000002"/>
    <n v="4.7409E-2"/>
    <s v="1"/>
    <s v="scale_mpi_epyc_job_12278.out "/>
    <s v="scale_mpi_epyc_epyc001.orfeo.hpc_2023-06-13_21-09-58.csv "/>
    <s v="e2 1000 100 100000 1 45"/>
    <x v="64"/>
    <e v="#N/A"/>
    <e v="#N/A"/>
    <e v="#N/A"/>
    <x v="2"/>
  </r>
  <r>
    <x v="3"/>
    <x v="1"/>
    <n v="100"/>
    <x v="1"/>
    <x v="45"/>
    <n v="1"/>
    <n v="2.1345719999999999"/>
    <n v="6.9594000000000003E-2"/>
    <n v="2.2401059999999999"/>
    <n v="4.9779999999999998E-2"/>
    <s v="1"/>
    <s v="scale_mpi_epyc_job_12278.out "/>
    <s v="scale_mpi_epyc_epyc001.orfeo.hpc_2023-06-13_21-09-58.csv "/>
    <s v="e2 1000 100 100000 1 46"/>
    <x v="64"/>
    <e v="#N/A"/>
    <e v="#N/A"/>
    <e v="#N/A"/>
    <x v="2"/>
  </r>
  <r>
    <x v="3"/>
    <x v="1"/>
    <n v="100"/>
    <x v="1"/>
    <x v="46"/>
    <n v="1"/>
    <n v="2.243544"/>
    <n v="0.103842"/>
    <n v="2.859747"/>
    <n v="6.2168000000000001E-2"/>
    <s v="1"/>
    <s v="scale_mpi_epyc_job_12278.out "/>
    <s v="scale_mpi_epyc_epyc001.orfeo.hpc_2023-06-13_21-09-58.csv "/>
    <s v="e2 1000 100 100000 1 47"/>
    <x v="64"/>
    <e v="#N/A"/>
    <e v="#N/A"/>
    <e v="#N/A"/>
    <x v="2"/>
  </r>
  <r>
    <x v="3"/>
    <x v="1"/>
    <n v="100"/>
    <x v="1"/>
    <x v="47"/>
    <n v="1"/>
    <n v="2.1619860000000002"/>
    <n v="5.9955000000000001E-2"/>
    <n v="2.03742"/>
    <n v="4.3348999999999999E-2"/>
    <s v="1"/>
    <s v="scale_mpi_epyc_job_12278.out "/>
    <s v="scale_mpi_epyc_epyc001.orfeo.hpc_2023-06-13_21-09-58.csv "/>
    <s v="e2 1000 100 100000 1 48"/>
    <x v="64"/>
    <e v="#N/A"/>
    <e v="#N/A"/>
    <e v="#N/A"/>
    <x v="2"/>
  </r>
  <r>
    <x v="3"/>
    <x v="1"/>
    <n v="100"/>
    <x v="1"/>
    <x v="48"/>
    <n v="1"/>
    <n v="2.2353200000000002"/>
    <n v="8.5119E-2"/>
    <n v="2.5132889999999999"/>
    <n v="5.2359999999999997E-2"/>
    <s v="1"/>
    <s v="scale_mpi_epyc_job_12278.out "/>
    <s v="scale_mpi_epyc_epyc001.orfeo.hpc_2023-06-13_21-09-58.csv "/>
    <s v="e2 1000 100 100000 1 49"/>
    <x v="64"/>
    <e v="#N/A"/>
    <e v="#N/A"/>
    <e v="#N/A"/>
    <x v="2"/>
  </r>
  <r>
    <x v="3"/>
    <x v="1"/>
    <n v="100"/>
    <x v="1"/>
    <x v="49"/>
    <n v="1"/>
    <n v="2.2488489999999999"/>
    <n v="8.7363999999999997E-2"/>
    <n v="2.2553580000000002"/>
    <n v="4.6027999999999999E-2"/>
    <s v="1"/>
    <s v="scale_mpi_epyc_job_12278.out "/>
    <s v="scale_mpi_epyc_epyc001.orfeo.hpc_2023-06-13_21-09-58.csv "/>
    <s v="e2 1000 100 100000 1 50"/>
    <x v="64"/>
    <e v="#N/A"/>
    <e v="#N/A"/>
    <e v="#N/A"/>
    <x v="2"/>
  </r>
  <r>
    <x v="3"/>
    <x v="1"/>
    <n v="100"/>
    <x v="1"/>
    <x v="50"/>
    <n v="1"/>
    <n v="2.2563520000000001"/>
    <n v="8.6917999999999995E-2"/>
    <n v="3.080136"/>
    <n v="6.1602999999999998E-2"/>
    <s v="1"/>
    <s v="scale_mpi_epyc_job_12278.out "/>
    <s v="scale_mpi_epyc_epyc001.orfeo.hpc_2023-06-13_21-09-58.csv "/>
    <s v="e2 1000 100 100000 1 51"/>
    <x v="64"/>
    <e v="#N/A"/>
    <e v="#N/A"/>
    <e v="#N/A"/>
    <x v="2"/>
  </r>
  <r>
    <x v="3"/>
    <x v="1"/>
    <n v="100"/>
    <x v="1"/>
    <x v="51"/>
    <n v="1"/>
    <n v="2.2330220000000001"/>
    <n v="8.7183999999999998E-2"/>
    <n v="2.7510810000000001"/>
    <n v="5.3942999999999998E-2"/>
    <s v="1"/>
    <s v="scale_mpi_epyc_job_12278.out "/>
    <s v="scale_mpi_epyc_epyc001.orfeo.hpc_2023-06-13_21-09-58.csv "/>
    <s v="e2 1000 100 100000 1 52"/>
    <x v="64"/>
    <e v="#N/A"/>
    <e v="#N/A"/>
    <e v="#N/A"/>
    <x v="2"/>
  </r>
  <r>
    <x v="3"/>
    <x v="1"/>
    <n v="100"/>
    <x v="1"/>
    <x v="52"/>
    <n v="1"/>
    <n v="2.2674310000000002"/>
    <n v="0.10804900000000001"/>
    <n v="3.650182"/>
    <n v="7.0195999999999995E-2"/>
    <s v="1"/>
    <s v="scale_mpi_epyc_job_12278.out "/>
    <s v="scale_mpi_epyc_epyc001.orfeo.hpc_2023-06-13_21-09-58.csv "/>
    <s v="e2 1000 100 100000 1 53"/>
    <x v="64"/>
    <e v="#N/A"/>
    <e v="#N/A"/>
    <e v="#N/A"/>
    <x v="2"/>
  </r>
  <r>
    <x v="3"/>
    <x v="1"/>
    <n v="100"/>
    <x v="1"/>
    <x v="53"/>
    <n v="1"/>
    <n v="2.3232810000000002"/>
    <n v="0.12196700000000001"/>
    <n v="3.98217"/>
    <n v="7.5134999999999993E-2"/>
    <s v="1"/>
    <s v="scale_mpi_epyc_job_12278.out "/>
    <s v="scale_mpi_epyc_epyc001.orfeo.hpc_2023-06-13_21-09-58.csv "/>
    <s v="e2 1000 100 100000 1 54"/>
    <x v="64"/>
    <e v="#N/A"/>
    <e v="#N/A"/>
    <e v="#N/A"/>
    <x v="2"/>
  </r>
  <r>
    <x v="3"/>
    <x v="1"/>
    <n v="100"/>
    <x v="1"/>
    <x v="54"/>
    <n v="1"/>
    <n v="2.433522"/>
    <n v="0.209285"/>
    <n v="7.9516179999999999"/>
    <n v="0.14725199999999999"/>
    <s v="1"/>
    <s v="scale_mpi_epyc_job_12278.out "/>
    <s v="scale_mpi_epyc_epyc001.orfeo.hpc_2023-06-13_21-09-58.csv "/>
    <s v="e2 1000 100 100000 1 55"/>
    <x v="64"/>
    <e v="#N/A"/>
    <e v="#N/A"/>
    <e v="#N/A"/>
    <x v="2"/>
  </r>
  <r>
    <x v="3"/>
    <x v="1"/>
    <n v="100"/>
    <x v="1"/>
    <x v="55"/>
    <n v="1"/>
    <n v="2.270159"/>
    <n v="9.3001E-2"/>
    <n v="3.0689730000000002"/>
    <n v="5.5800000000000002E-2"/>
    <s v="1"/>
    <s v="scale_mpi_epyc_job_12278.out "/>
    <s v="scale_mpi_epyc_epyc001.orfeo.hpc_2023-06-13_21-09-58.csv "/>
    <s v="e2 1000 100 100000 1 56"/>
    <x v="64"/>
    <e v="#N/A"/>
    <e v="#N/A"/>
    <e v="#N/A"/>
    <x v="2"/>
  </r>
  <r>
    <x v="3"/>
    <x v="1"/>
    <n v="100"/>
    <x v="1"/>
    <x v="56"/>
    <n v="1"/>
    <n v="2.2912469999999998"/>
    <n v="9.8668000000000006E-2"/>
    <n v="3.166442"/>
    <n v="5.6543999999999997E-2"/>
    <s v="1"/>
    <s v="scale_mpi_epyc_job_12278.out "/>
    <s v="scale_mpi_epyc_epyc001.orfeo.hpc_2023-06-13_21-09-58.csv "/>
    <s v="e2 1000 100 100000 1 57"/>
    <x v="64"/>
    <e v="#N/A"/>
    <e v="#N/A"/>
    <e v="#N/A"/>
    <x v="2"/>
  </r>
  <r>
    <x v="3"/>
    <x v="1"/>
    <n v="100"/>
    <x v="1"/>
    <x v="57"/>
    <n v="1"/>
    <n v="2.2960769999999999"/>
    <n v="6.8836999999999995E-2"/>
    <n v="3.2418"/>
    <n v="5.6874000000000001E-2"/>
    <s v="1"/>
    <s v="scale_mpi_epyc_job_12278.out "/>
    <s v="scale_mpi_epyc_epyc001.orfeo.hpc_2023-06-13_21-09-58.csv "/>
    <s v="e2 1000 100 100000 1 58"/>
    <x v="64"/>
    <e v="#N/A"/>
    <e v="#N/A"/>
    <e v="#N/A"/>
    <x v="2"/>
  </r>
  <r>
    <x v="3"/>
    <x v="1"/>
    <n v="100"/>
    <x v="1"/>
    <x v="58"/>
    <n v="1"/>
    <n v="2.3053050000000002"/>
    <n v="6.6169000000000006E-2"/>
    <n v="3.1628159999999998"/>
    <n v="5.4531000000000003E-2"/>
    <s v="1"/>
    <s v="scale_mpi_epyc_job_12278.out "/>
    <s v="scale_mpi_epyc_epyc001.orfeo.hpc_2023-06-13_21-09-58.csv "/>
    <s v="e2 1000 100 100000 1 59"/>
    <x v="64"/>
    <e v="#N/A"/>
    <e v="#N/A"/>
    <e v="#N/A"/>
    <x v="2"/>
  </r>
  <r>
    <x v="3"/>
    <x v="1"/>
    <n v="100"/>
    <x v="1"/>
    <x v="59"/>
    <n v="1"/>
    <n v="2.3067489999999999"/>
    <n v="6.7963999999999997E-2"/>
    <n v="3.476213"/>
    <n v="5.8918999999999999E-2"/>
    <s v="1"/>
    <s v="scale_mpi_epyc_job_12278.out "/>
    <s v="scale_mpi_epyc_epyc001.orfeo.hpc_2023-06-13_21-09-58.csv "/>
    <s v="e2 1000 100 100000 1 60"/>
    <x v="64"/>
    <e v="#N/A"/>
    <e v="#N/A"/>
    <e v="#N/A"/>
    <x v="2"/>
  </r>
  <r>
    <x v="3"/>
    <x v="1"/>
    <n v="100"/>
    <x v="1"/>
    <x v="60"/>
    <n v="1"/>
    <n v="2.3288410000000002"/>
    <n v="6.3536999999999996E-2"/>
    <n v="3.1592159999999998"/>
    <n v="5.2653999999999999E-2"/>
    <s v="1"/>
    <s v="scale_mpi_epyc_job_12278.out "/>
    <s v="scale_mpi_epyc_epyc001.orfeo.hpc_2023-06-13_21-09-58.csv "/>
    <s v="e2 1000 100 100000 1 61"/>
    <x v="64"/>
    <e v="#N/A"/>
    <e v="#N/A"/>
    <e v="#N/A"/>
    <x v="2"/>
  </r>
  <r>
    <x v="3"/>
    <x v="1"/>
    <n v="100"/>
    <x v="1"/>
    <x v="61"/>
    <n v="1"/>
    <n v="2.3551639999999998"/>
    <n v="8.1836999999999993E-2"/>
    <n v="4.5532300000000001"/>
    <n v="7.4643000000000001E-2"/>
    <s v="1"/>
    <s v="scale_mpi_epyc_job_12278.out "/>
    <s v="scale_mpi_epyc_epyc001.orfeo.hpc_2023-06-13_21-09-58.csv "/>
    <s v="e2 1000 100 100000 1 62"/>
    <x v="64"/>
    <e v="#N/A"/>
    <e v="#N/A"/>
    <e v="#N/A"/>
    <x v="2"/>
  </r>
  <r>
    <x v="3"/>
    <x v="1"/>
    <n v="100"/>
    <x v="1"/>
    <x v="62"/>
    <n v="1"/>
    <n v="2.3462689999999999"/>
    <n v="9.9678000000000003E-2"/>
    <n v="5.6321329999999996"/>
    <n v="9.0841000000000005E-2"/>
    <s v="1"/>
    <s v="scale_mpi_epyc_job_12278.out "/>
    <s v="scale_mpi_epyc_epyc001.orfeo.hpc_2023-06-13_21-09-58.csv "/>
    <s v="e2 1000 100 100000 1 63"/>
    <x v="64"/>
    <e v="#N/A"/>
    <e v="#N/A"/>
    <e v="#N/A"/>
    <x v="2"/>
  </r>
  <r>
    <x v="3"/>
    <x v="1"/>
    <n v="100"/>
    <x v="1"/>
    <x v="63"/>
    <n v="1"/>
    <n v="2.3452860000000002"/>
    <n v="7.6188000000000006E-2"/>
    <n v="4.1040469999999996"/>
    <n v="6.5143999999999994E-2"/>
    <s v="1"/>
    <s v="scale_mpi_epyc_job_12278.out "/>
    <s v="scale_mpi_epyc_epyc001.orfeo.hpc_2023-06-13_21-09-58.csv "/>
    <s v="e2 1000 100 100000 1 64"/>
    <x v="64"/>
    <e v="#N/A"/>
    <e v="#N/A"/>
    <e v="#N/A"/>
    <x v="2"/>
  </r>
  <r>
    <x v="3"/>
    <x v="2"/>
    <n v="100"/>
    <x v="1"/>
    <x v="0"/>
    <n v="1"/>
    <n v="9.0581999999999996E-2"/>
    <n v="7.1710999999999997E-2"/>
    <n v="0"/>
    <n v="0"/>
    <s v="1"/>
    <s v="scale_mpi_epyc_job_12278.out "/>
    <s v="scale_mpi_epyc_epyc001.orfeo.hpc_2023-06-13_21-09-58.csv "/>
    <s v="e2 100 100 100000 1 1"/>
    <x v="64"/>
    <e v="#N/A"/>
    <e v="#N/A"/>
    <e v="#N/A"/>
    <x v="2"/>
  </r>
  <r>
    <x v="3"/>
    <x v="2"/>
    <n v="100"/>
    <x v="1"/>
    <x v="1"/>
    <n v="1"/>
    <n v="2.7809E-2"/>
    <n v="8.1939999999999999E-3"/>
    <n v="6.7279999999999996E-3"/>
    <n v="6.7279999999999996E-3"/>
    <s v="1"/>
    <s v="scale_mpi_epyc_job_12278.out "/>
    <s v="scale_mpi_epyc_epyc001.orfeo.hpc_2023-06-13_21-09-58.csv "/>
    <s v="e2 100 100 100000 1 2"/>
    <x v="64"/>
    <e v="#N/A"/>
    <e v="#N/A"/>
    <e v="#N/A"/>
    <x v="2"/>
  </r>
  <r>
    <x v="3"/>
    <x v="2"/>
    <n v="100"/>
    <x v="1"/>
    <x v="2"/>
    <n v="1"/>
    <n v="2.8317999999999999E-2"/>
    <n v="8.4650000000000003E-3"/>
    <n v="1.3684E-2"/>
    <n v="6.842E-3"/>
    <s v="1"/>
    <s v="scale_mpi_epyc_job_12278.out "/>
    <s v="scale_mpi_epyc_epyc001.orfeo.hpc_2023-06-13_21-09-58.csv "/>
    <s v="e2 100 100 100000 1 3"/>
    <x v="64"/>
    <e v="#N/A"/>
    <e v="#N/A"/>
    <e v="#N/A"/>
    <x v="2"/>
  </r>
  <r>
    <x v="3"/>
    <x v="2"/>
    <n v="100"/>
    <x v="1"/>
    <x v="3"/>
    <n v="1"/>
    <n v="2.7193999999999999E-2"/>
    <n v="7.0349999999999996E-3"/>
    <n v="1.7673999999999999E-2"/>
    <n v="5.8910000000000004E-3"/>
    <s v="1"/>
    <s v="scale_mpi_epyc_job_12278.out "/>
    <s v="scale_mpi_epyc_epyc001.orfeo.hpc_2023-06-13_21-09-58.csv "/>
    <s v="e2 100 100 100000 1 4"/>
    <x v="64"/>
    <e v="#N/A"/>
    <e v="#N/A"/>
    <e v="#N/A"/>
    <x v="2"/>
  </r>
  <r>
    <x v="3"/>
    <x v="2"/>
    <n v="100"/>
    <x v="1"/>
    <x v="4"/>
    <n v="1"/>
    <n v="3.0162000000000001E-2"/>
    <n v="9.3310000000000008E-3"/>
    <n v="3.0092000000000001E-2"/>
    <n v="7.5230000000000002E-3"/>
    <s v="1"/>
    <s v="scale_mpi_epyc_job_12278.out "/>
    <s v="scale_mpi_epyc_epyc001.orfeo.hpc_2023-06-13_21-09-58.csv "/>
    <s v="e2 100 100 100000 1 5"/>
    <x v="64"/>
    <e v="#N/A"/>
    <e v="#N/A"/>
    <e v="#N/A"/>
    <x v="2"/>
  </r>
  <r>
    <x v="3"/>
    <x v="2"/>
    <n v="100"/>
    <x v="1"/>
    <x v="5"/>
    <n v="1"/>
    <n v="3.5243999999999998E-2"/>
    <n v="1.4074E-2"/>
    <n v="4.4551E-2"/>
    <n v="8.9099999999999995E-3"/>
    <s v="1"/>
    <s v="scale_mpi_epyc_job_12278.out "/>
    <s v="scale_mpi_epyc_epyc001.orfeo.hpc_2023-06-13_21-09-58.csv "/>
    <s v="e2 100 100 100000 1 6"/>
    <x v="64"/>
    <e v="#N/A"/>
    <e v="#N/A"/>
    <e v="#N/A"/>
    <x v="2"/>
  </r>
  <r>
    <x v="3"/>
    <x v="2"/>
    <n v="100"/>
    <x v="1"/>
    <x v="6"/>
    <n v="1"/>
    <n v="4.3691000000000001E-2"/>
    <n v="2.2601E-2"/>
    <n v="8.5394999999999999E-2"/>
    <n v="1.4233000000000001E-2"/>
    <s v="1"/>
    <s v="scale_mpi_epyc_job_12278.out "/>
    <s v="scale_mpi_epyc_epyc001.orfeo.hpc_2023-06-13_21-09-58.csv "/>
    <s v="e2 100 100 100000 1 7"/>
    <x v="64"/>
    <e v="#N/A"/>
    <e v="#N/A"/>
    <e v="#N/A"/>
    <x v="2"/>
  </r>
  <r>
    <x v="3"/>
    <x v="2"/>
    <n v="100"/>
    <x v="1"/>
    <x v="7"/>
    <n v="1"/>
    <n v="7.1169999999999997E-2"/>
    <n v="3.0516999999999999E-2"/>
    <n v="0.105244"/>
    <n v="1.5035E-2"/>
    <s v="1"/>
    <s v="scale_mpi_epyc_job_12278.out "/>
    <s v="scale_mpi_epyc_epyc001.orfeo.hpc_2023-06-13_21-09-58.csv "/>
    <s v="e2 100 100 100000 1 8"/>
    <x v="64"/>
    <e v="#N/A"/>
    <e v="#N/A"/>
    <e v="#N/A"/>
    <x v="2"/>
  </r>
  <r>
    <x v="3"/>
    <x v="2"/>
    <n v="100"/>
    <x v="1"/>
    <x v="8"/>
    <n v="1"/>
    <n v="4.3471000000000003E-2"/>
    <n v="2.0968000000000001E-2"/>
    <n v="9.8642999999999995E-2"/>
    <n v="1.2330000000000001E-2"/>
    <s v="1"/>
    <s v="scale_mpi_epyc_job_12278.out "/>
    <s v="scale_mpi_epyc_epyc001.orfeo.hpc_2023-06-13_21-09-58.csv "/>
    <s v="e2 100 100 100000 1 9"/>
    <x v="64"/>
    <e v="#N/A"/>
    <e v="#N/A"/>
    <e v="#N/A"/>
    <x v="2"/>
  </r>
  <r>
    <x v="3"/>
    <x v="2"/>
    <n v="100"/>
    <x v="1"/>
    <x v="9"/>
    <n v="1"/>
    <n v="7.7832999999999999E-2"/>
    <n v="3.7080000000000002E-2"/>
    <n v="0.21934699999999999"/>
    <n v="2.4372000000000001E-2"/>
    <s v="1"/>
    <s v="scale_mpi_epyc_job_12278.out "/>
    <s v="scale_mpi_epyc_epyc001.orfeo.hpc_2023-06-13_21-09-58.csv "/>
    <s v="e2 100 100 100000 1 10"/>
    <x v="64"/>
    <e v="#N/A"/>
    <e v="#N/A"/>
    <e v="#N/A"/>
    <x v="2"/>
  </r>
  <r>
    <x v="3"/>
    <x v="2"/>
    <n v="100"/>
    <x v="1"/>
    <x v="10"/>
    <n v="1"/>
    <n v="5.0099999999999999E-2"/>
    <n v="2.5437999999999999E-2"/>
    <n v="0.20014699999999999"/>
    <n v="2.0015000000000002E-2"/>
    <s v="1"/>
    <s v="scale_mpi_epyc_job_12278.out "/>
    <s v="scale_mpi_epyc_epyc001.orfeo.hpc_2023-06-13_21-09-58.csv "/>
    <s v="e2 100 100 100000 1 11"/>
    <x v="64"/>
    <e v="#N/A"/>
    <e v="#N/A"/>
    <e v="#N/A"/>
    <x v="2"/>
  </r>
  <r>
    <x v="3"/>
    <x v="2"/>
    <n v="100"/>
    <x v="1"/>
    <x v="11"/>
    <n v="1"/>
    <n v="4.4283999999999997E-2"/>
    <n v="2.0500999999999998E-2"/>
    <n v="0.174563"/>
    <n v="1.5869000000000001E-2"/>
    <s v="1"/>
    <s v="scale_mpi_epyc_job_12278.out "/>
    <s v="scale_mpi_epyc_epyc001.orfeo.hpc_2023-06-13_21-09-58.csv "/>
    <s v="e2 100 100 100000 1 12"/>
    <x v="64"/>
    <e v="#N/A"/>
    <e v="#N/A"/>
    <e v="#N/A"/>
    <x v="2"/>
  </r>
  <r>
    <x v="3"/>
    <x v="2"/>
    <n v="100"/>
    <x v="1"/>
    <x v="12"/>
    <n v="1"/>
    <n v="5.2412E-2"/>
    <n v="2.878E-2"/>
    <n v="0.228681"/>
    <n v="1.9057000000000001E-2"/>
    <s v="1"/>
    <s v="scale_mpi_epyc_job_12278.out "/>
    <s v="scale_mpi_epyc_epyc001.orfeo.hpc_2023-06-13_21-09-58.csv "/>
    <s v="e2 100 100 100000 1 13"/>
    <x v="64"/>
    <e v="#N/A"/>
    <e v="#N/A"/>
    <e v="#N/A"/>
    <x v="2"/>
  </r>
  <r>
    <x v="3"/>
    <x v="2"/>
    <n v="100"/>
    <x v="1"/>
    <x v="13"/>
    <n v="1"/>
    <n v="5.6278000000000002E-2"/>
    <n v="3.2431000000000001E-2"/>
    <n v="0.26108599999999998"/>
    <n v="2.0084000000000001E-2"/>
    <s v="1"/>
    <s v="scale_mpi_epyc_job_12278.out "/>
    <s v="scale_mpi_epyc_epyc001.orfeo.hpc_2023-06-13_21-09-58.csv "/>
    <s v="e2 100 100 100000 1 14"/>
    <x v="64"/>
    <e v="#N/A"/>
    <e v="#N/A"/>
    <e v="#N/A"/>
    <x v="2"/>
  </r>
  <r>
    <x v="3"/>
    <x v="2"/>
    <n v="100"/>
    <x v="1"/>
    <x v="14"/>
    <n v="1"/>
    <n v="8.0601999999999993E-2"/>
    <n v="3.6315E-2"/>
    <n v="0.28023599999999999"/>
    <n v="2.0017E-2"/>
    <s v="1"/>
    <s v="scale_mpi_epyc_job_12278.out "/>
    <s v="scale_mpi_epyc_epyc001.orfeo.hpc_2023-06-13_21-09-58.csv "/>
    <s v="e2 100 100 100000 1 15"/>
    <x v="64"/>
    <e v="#N/A"/>
    <e v="#N/A"/>
    <e v="#N/A"/>
    <x v="2"/>
  </r>
  <r>
    <x v="3"/>
    <x v="2"/>
    <n v="100"/>
    <x v="1"/>
    <x v="15"/>
    <n v="1"/>
    <n v="4.7631E-2"/>
    <n v="2.3078000000000001E-2"/>
    <n v="0.29613"/>
    <n v="1.9741999999999999E-2"/>
    <s v="1"/>
    <s v="scale_mpi_epyc_job_12278.out "/>
    <s v="scale_mpi_epyc_epyc001.orfeo.hpc_2023-06-13_21-09-58.csv "/>
    <s v="e2 100 100 100000 1 16"/>
    <x v="64"/>
    <e v="#N/A"/>
    <e v="#N/A"/>
    <e v="#N/A"/>
    <x v="2"/>
  </r>
  <r>
    <x v="3"/>
    <x v="2"/>
    <n v="100"/>
    <x v="1"/>
    <x v="16"/>
    <n v="1"/>
    <n v="8.3183000000000007E-2"/>
    <n v="3.7253000000000001E-2"/>
    <n v="0.40119700000000003"/>
    <n v="2.5075E-2"/>
    <s v="1"/>
    <s v="scale_mpi_epyc_job_12278.out "/>
    <s v="scale_mpi_epyc_epyc001.orfeo.hpc_2023-06-13_21-09-58.csv "/>
    <s v="e2 100 100 100000 1 17"/>
    <x v="64"/>
    <e v="#N/A"/>
    <e v="#N/A"/>
    <e v="#N/A"/>
    <x v="2"/>
  </r>
  <r>
    <x v="3"/>
    <x v="2"/>
    <n v="100"/>
    <x v="1"/>
    <x v="17"/>
    <n v="1"/>
    <n v="6.1754000000000003E-2"/>
    <n v="3.5963000000000002E-2"/>
    <n v="0.51947699999999997"/>
    <n v="3.0557000000000001E-2"/>
    <s v="1"/>
    <s v="scale_mpi_epyc_job_12278.out "/>
    <s v="scale_mpi_epyc_epyc001.orfeo.hpc_2023-06-13_21-09-58.csv "/>
    <s v="e2 100 100 100000 1 18"/>
    <x v="64"/>
    <e v="#N/A"/>
    <e v="#N/A"/>
    <e v="#N/A"/>
    <x v="2"/>
  </r>
  <r>
    <x v="3"/>
    <x v="2"/>
    <n v="100"/>
    <x v="1"/>
    <x v="18"/>
    <n v="1"/>
    <n v="9.9543999999999994E-2"/>
    <n v="5.0575000000000002E-2"/>
    <n v="0.36582999999999999"/>
    <n v="2.0323999999999998E-2"/>
    <s v="1"/>
    <s v="scale_mpi_epyc_job_12278.out "/>
    <s v="scale_mpi_epyc_epyc001.orfeo.hpc_2023-06-13_21-09-58.csv "/>
    <s v="e2 100 100 100000 1 19"/>
    <x v="64"/>
    <e v="#N/A"/>
    <e v="#N/A"/>
    <e v="#N/A"/>
    <x v="2"/>
  </r>
  <r>
    <x v="3"/>
    <x v="2"/>
    <n v="100"/>
    <x v="1"/>
    <x v="19"/>
    <n v="1"/>
    <n v="5.4134000000000002E-2"/>
    <n v="2.8021999999999998E-2"/>
    <n v="0.43434400000000001"/>
    <n v="2.2859999999999998E-2"/>
    <s v="1"/>
    <s v="scale_mpi_epyc_job_12278.out "/>
    <s v="scale_mpi_epyc_epyc001.orfeo.hpc_2023-06-13_21-09-58.csv "/>
    <s v="e2 100 100 100000 1 20"/>
    <x v="64"/>
    <e v="#N/A"/>
    <e v="#N/A"/>
    <e v="#N/A"/>
    <x v="2"/>
  </r>
  <r>
    <x v="3"/>
    <x v="2"/>
    <n v="100"/>
    <x v="1"/>
    <x v="20"/>
    <n v="1"/>
    <n v="8.0544000000000004E-2"/>
    <n v="3.5157000000000001E-2"/>
    <n v="0.60660400000000003"/>
    <n v="3.0329999999999999E-2"/>
    <s v="1"/>
    <s v="scale_mpi_epyc_job_12278.out "/>
    <s v="scale_mpi_epyc_epyc001.orfeo.hpc_2023-06-13_21-09-58.csv "/>
    <s v="e2 100 100 100000 1 21"/>
    <x v="64"/>
    <e v="#N/A"/>
    <e v="#N/A"/>
    <e v="#N/A"/>
    <x v="2"/>
  </r>
  <r>
    <x v="3"/>
    <x v="2"/>
    <n v="100"/>
    <x v="1"/>
    <x v="21"/>
    <n v="1"/>
    <n v="9.1550999999999993E-2"/>
    <n v="4.6237E-2"/>
    <n v="0.80052000000000001"/>
    <n v="3.8120000000000001E-2"/>
    <s v="1"/>
    <s v="scale_mpi_epyc_job_12278.out "/>
    <s v="scale_mpi_epyc_epyc001.orfeo.hpc_2023-06-13_21-09-58.csv "/>
    <s v="e2 100 100 100000 1 22"/>
    <x v="64"/>
    <e v="#N/A"/>
    <e v="#N/A"/>
    <e v="#N/A"/>
    <x v="2"/>
  </r>
  <r>
    <x v="3"/>
    <x v="2"/>
    <n v="100"/>
    <x v="1"/>
    <x v="22"/>
    <n v="1"/>
    <n v="8.2983000000000001E-2"/>
    <n v="4.3387000000000002E-2"/>
    <n v="0.71706999999999999"/>
    <n v="3.2593999999999998E-2"/>
    <s v="1"/>
    <s v="scale_mpi_epyc_job_12278.out "/>
    <s v="scale_mpi_epyc_epyc001.orfeo.hpc_2023-06-13_21-09-58.csv "/>
    <s v="e2 100 100 100000 1 23"/>
    <x v="64"/>
    <e v="#N/A"/>
    <e v="#N/A"/>
    <e v="#N/A"/>
    <x v="2"/>
  </r>
  <r>
    <x v="3"/>
    <x v="2"/>
    <n v="100"/>
    <x v="1"/>
    <x v="23"/>
    <n v="1"/>
    <n v="7.6618000000000006E-2"/>
    <n v="4.8612000000000002E-2"/>
    <n v="0.97520499999999999"/>
    <n v="4.24E-2"/>
    <s v="1"/>
    <s v="scale_mpi_epyc_job_12278.out "/>
    <s v="scale_mpi_epyc_epyc001.orfeo.hpc_2023-06-13_21-09-58.csv "/>
    <s v="e2 100 100 100000 1 24"/>
    <x v="64"/>
    <e v="#N/A"/>
    <e v="#N/A"/>
    <e v="#N/A"/>
    <x v="2"/>
  </r>
  <r>
    <x v="3"/>
    <x v="2"/>
    <n v="100"/>
    <x v="1"/>
    <x v="24"/>
    <n v="1"/>
    <n v="9.5772999999999997E-2"/>
    <n v="6.0942999999999997E-2"/>
    <n v="1.1870750000000001"/>
    <n v="4.9460999999999998E-2"/>
    <s v="1"/>
    <s v="scale_mpi_epyc_job_12278.out "/>
    <s v="scale_mpi_epyc_epyc001.orfeo.hpc_2023-06-13_21-09-58.csv "/>
    <s v="e2 100 100 100000 1 25"/>
    <x v="64"/>
    <e v="#N/A"/>
    <e v="#N/A"/>
    <e v="#N/A"/>
    <x v="2"/>
  </r>
  <r>
    <x v="3"/>
    <x v="2"/>
    <n v="100"/>
    <x v="1"/>
    <x v="25"/>
    <n v="1"/>
    <n v="0.10202600000000001"/>
    <n v="5.9651999999999997E-2"/>
    <n v="1.2447999999999999"/>
    <n v="4.9792000000000003E-2"/>
    <s v="1"/>
    <s v="scale_mpi_epyc_job_12278.out "/>
    <s v="scale_mpi_epyc_epyc001.orfeo.hpc_2023-06-13_21-09-58.csv "/>
    <s v="e2 100 100 100000 1 26"/>
    <x v="64"/>
    <e v="#N/A"/>
    <e v="#N/A"/>
    <e v="#N/A"/>
    <x v="2"/>
  </r>
  <r>
    <x v="3"/>
    <x v="2"/>
    <n v="100"/>
    <x v="1"/>
    <x v="26"/>
    <n v="1"/>
    <n v="0.43314599999999998"/>
    <n v="0.37748399999999999"/>
    <n v="9.5405569999999997"/>
    <n v="0.36694500000000002"/>
    <s v="1"/>
    <s v="scale_mpi_epyc_job_12278.out "/>
    <s v="scale_mpi_epyc_epyc001.orfeo.hpc_2023-06-13_21-09-58.csv "/>
    <s v="e2 100 100 100000 1 27"/>
    <x v="64"/>
    <e v="#N/A"/>
    <e v="#N/A"/>
    <e v="#N/A"/>
    <x v="2"/>
  </r>
  <r>
    <x v="3"/>
    <x v="2"/>
    <n v="100"/>
    <x v="1"/>
    <x v="27"/>
    <n v="1"/>
    <n v="6.6702999999999998E-2"/>
    <n v="3.7093000000000001E-2"/>
    <n v="0.87454100000000001"/>
    <n v="3.2390000000000002E-2"/>
    <s v="1"/>
    <s v="scale_mpi_epyc_job_12278.out "/>
    <s v="scale_mpi_epyc_epyc001.orfeo.hpc_2023-06-13_21-09-58.csv "/>
    <s v="e2 100 100 100000 1 28"/>
    <x v="64"/>
    <e v="#N/A"/>
    <e v="#N/A"/>
    <e v="#N/A"/>
    <x v="2"/>
  </r>
  <r>
    <x v="3"/>
    <x v="2"/>
    <n v="100"/>
    <x v="1"/>
    <x v="28"/>
    <n v="1"/>
    <n v="7.7293000000000001E-2"/>
    <n v="4.8712999999999999E-2"/>
    <n v="0.97654099999999999"/>
    <n v="3.4875999999999997E-2"/>
    <s v="1"/>
    <s v="scale_mpi_epyc_job_12278.out "/>
    <s v="scale_mpi_epyc_epyc001.orfeo.hpc_2023-06-13_21-09-58.csv "/>
    <s v="e2 100 100 100000 1 29"/>
    <x v="64"/>
    <e v="#N/A"/>
    <e v="#N/A"/>
    <e v="#N/A"/>
    <x v="2"/>
  </r>
  <r>
    <x v="3"/>
    <x v="2"/>
    <n v="100"/>
    <x v="1"/>
    <x v="29"/>
    <n v="1"/>
    <n v="0.103853"/>
    <n v="6.0642000000000001E-2"/>
    <n v="1.638884"/>
    <n v="5.6513000000000001E-2"/>
    <s v="1"/>
    <s v="scale_mpi_epyc_job_12278.out "/>
    <s v="scale_mpi_epyc_epyc001.orfeo.hpc_2023-06-13_21-09-58.csv "/>
    <s v="e2 100 100 100000 1 30"/>
    <x v="64"/>
    <e v="#N/A"/>
    <e v="#N/A"/>
    <e v="#N/A"/>
    <x v="2"/>
  </r>
  <r>
    <x v="3"/>
    <x v="2"/>
    <n v="100"/>
    <x v="1"/>
    <x v="30"/>
    <n v="1"/>
    <n v="9.6245999999999998E-2"/>
    <n v="6.7232E-2"/>
    <n v="1.467144"/>
    <n v="4.8904999999999997E-2"/>
    <s v="1"/>
    <s v="scale_mpi_epyc_job_12278.out "/>
    <s v="scale_mpi_epyc_epyc001.orfeo.hpc_2023-06-13_21-09-58.csv "/>
    <s v="e2 100 100 100000 1 31"/>
    <x v="64"/>
    <e v="#N/A"/>
    <e v="#N/A"/>
    <e v="#N/A"/>
    <x v="2"/>
  </r>
  <r>
    <x v="3"/>
    <x v="2"/>
    <n v="100"/>
    <x v="1"/>
    <x v="31"/>
    <n v="1"/>
    <n v="0.112183"/>
    <n v="7.2151999999999994E-2"/>
    <n v="1.6294139999999999"/>
    <n v="5.2561999999999998E-2"/>
    <s v="1"/>
    <s v="scale_mpi_epyc_job_12278.out "/>
    <s v="scale_mpi_epyc_epyc001.orfeo.hpc_2023-06-13_21-09-58.csv "/>
    <s v="e2 100 100 100000 1 32"/>
    <x v="64"/>
    <e v="#N/A"/>
    <e v="#N/A"/>
    <e v="#N/A"/>
    <x v="2"/>
  </r>
  <r>
    <x v="3"/>
    <x v="2"/>
    <n v="100"/>
    <x v="1"/>
    <x v="32"/>
    <n v="1"/>
    <n v="0.15656400000000001"/>
    <n v="0.101012"/>
    <n v="1.2176279999999999"/>
    <n v="3.8051000000000001E-2"/>
    <s v="1"/>
    <s v="scale_mpi_epyc_job_12278.out "/>
    <s v="scale_mpi_epyc_epyc001.orfeo.hpc_2023-06-13_21-09-58.csv "/>
    <s v="e2 100 100 100000 1 33"/>
    <x v="64"/>
    <e v="#N/A"/>
    <e v="#N/A"/>
    <e v="#N/A"/>
    <x v="2"/>
  </r>
  <r>
    <x v="3"/>
    <x v="2"/>
    <n v="100"/>
    <x v="1"/>
    <x v="33"/>
    <n v="1"/>
    <n v="9.0819999999999998E-2"/>
    <n v="6.0061000000000003E-2"/>
    <n v="1.674544"/>
    <n v="5.0743999999999997E-2"/>
    <s v="1"/>
    <s v="scale_mpi_epyc_job_12278.out "/>
    <s v="scale_mpi_epyc_epyc001.orfeo.hpc_2023-06-13_21-09-58.csv "/>
    <s v="e2 100 100 100000 1 34"/>
    <x v="64"/>
    <e v="#N/A"/>
    <e v="#N/A"/>
    <e v="#N/A"/>
    <x v="2"/>
  </r>
  <r>
    <x v="3"/>
    <x v="2"/>
    <n v="100"/>
    <x v="1"/>
    <x v="34"/>
    <n v="1"/>
    <n v="0.13459399999999999"/>
    <n v="8.0865999999999993E-2"/>
    <n v="2.1149830000000001"/>
    <n v="6.2205000000000003E-2"/>
    <s v="1"/>
    <s v="scale_mpi_epyc_job_12278.out "/>
    <s v="scale_mpi_epyc_epyc001.orfeo.hpc_2023-06-13_21-09-58.csv "/>
    <s v="e2 100 100 100000 1 35"/>
    <x v="64"/>
    <e v="#N/A"/>
    <e v="#N/A"/>
    <e v="#N/A"/>
    <x v="2"/>
  </r>
  <r>
    <x v="3"/>
    <x v="2"/>
    <n v="100"/>
    <x v="1"/>
    <x v="35"/>
    <n v="1"/>
    <n v="0.15234800000000001"/>
    <n v="9.4717999999999997E-2"/>
    <n v="1.340673"/>
    <n v="3.8304999999999999E-2"/>
    <s v="1"/>
    <s v="scale_mpi_epyc_job_12278.out "/>
    <s v="scale_mpi_epyc_epyc001.orfeo.hpc_2023-06-13_21-09-58.csv "/>
    <s v="e2 100 100 100000 1 36"/>
    <x v="64"/>
    <e v="#N/A"/>
    <e v="#N/A"/>
    <e v="#N/A"/>
    <x v="2"/>
  </r>
  <r>
    <x v="3"/>
    <x v="2"/>
    <n v="100"/>
    <x v="1"/>
    <x v="36"/>
    <n v="1"/>
    <n v="0.15007100000000001"/>
    <n v="8.4338999999999997E-2"/>
    <n v="2.8263609999999999"/>
    <n v="7.8509999999999996E-2"/>
    <s v="1"/>
    <s v="scale_mpi_epyc_job_12278.out "/>
    <s v="scale_mpi_epyc_epyc001.orfeo.hpc_2023-06-13_21-09-58.csv "/>
    <s v="e2 100 100 100000 1 37"/>
    <x v="64"/>
    <e v="#N/A"/>
    <e v="#N/A"/>
    <e v="#N/A"/>
    <x v="2"/>
  </r>
  <r>
    <x v="3"/>
    <x v="2"/>
    <n v="100"/>
    <x v="1"/>
    <x v="37"/>
    <n v="1"/>
    <n v="0.15762100000000001"/>
    <n v="9.6021999999999996E-2"/>
    <n v="2.7387049999999999"/>
    <n v="7.4019000000000001E-2"/>
    <s v="1"/>
    <s v="scale_mpi_epyc_job_12278.out "/>
    <s v="scale_mpi_epyc_epyc001.orfeo.hpc_2023-06-13_21-09-58.csv "/>
    <s v="e2 100 100 100000 1 38"/>
    <x v="64"/>
    <e v="#N/A"/>
    <e v="#N/A"/>
    <e v="#N/A"/>
    <x v="2"/>
  </r>
  <r>
    <x v="3"/>
    <x v="2"/>
    <n v="100"/>
    <x v="1"/>
    <x v="38"/>
    <n v="1"/>
    <n v="0.30782700000000002"/>
    <n v="0.227963"/>
    <n v="2.6943039999999998"/>
    <n v="7.0902999999999994E-2"/>
    <s v="1"/>
    <s v="scale_mpi_epyc_job_12278.out "/>
    <s v="scale_mpi_epyc_epyc001.orfeo.hpc_2023-06-13_21-09-58.csv "/>
    <s v="e2 100 100 100000 1 39"/>
    <x v="64"/>
    <e v="#N/A"/>
    <e v="#N/A"/>
    <e v="#N/A"/>
    <x v="2"/>
  </r>
  <r>
    <x v="3"/>
    <x v="2"/>
    <n v="100"/>
    <x v="1"/>
    <x v="39"/>
    <n v="1"/>
    <n v="8.4502999999999995E-2"/>
    <n v="5.1320999999999999E-2"/>
    <n v="1.7150259999999999"/>
    <n v="4.3975E-2"/>
    <s v="1"/>
    <s v="scale_mpi_epyc_job_12278.out "/>
    <s v="scale_mpi_epyc_epyc001.orfeo.hpc_2023-06-13_21-09-58.csv "/>
    <s v="e2 100 100 100000 1 40"/>
    <x v="64"/>
    <e v="#N/A"/>
    <e v="#N/A"/>
    <e v="#N/A"/>
    <x v="2"/>
  </r>
  <r>
    <x v="3"/>
    <x v="2"/>
    <n v="100"/>
    <x v="1"/>
    <x v="40"/>
    <n v="1"/>
    <n v="0.117437"/>
    <n v="8.0376000000000003E-2"/>
    <n v="2.3090269999999999"/>
    <n v="5.7726E-2"/>
    <s v="1"/>
    <s v="scale_mpi_epyc_job_12278.out "/>
    <s v="scale_mpi_epyc_epyc001.orfeo.hpc_2023-06-13_21-09-58.csv "/>
    <s v="e2 100 100 100000 1 41"/>
    <x v="64"/>
    <e v="#N/A"/>
    <e v="#N/A"/>
    <e v="#N/A"/>
    <x v="2"/>
  </r>
  <r>
    <x v="3"/>
    <x v="2"/>
    <n v="100"/>
    <x v="1"/>
    <x v="41"/>
    <n v="1"/>
    <n v="0.12754799999999999"/>
    <n v="6.9670999999999997E-2"/>
    <n v="2.275782"/>
    <n v="5.5507000000000001E-2"/>
    <s v="1"/>
    <s v="scale_mpi_epyc_job_12278.out "/>
    <s v="scale_mpi_epyc_epyc001.orfeo.hpc_2023-06-13_21-09-58.csv "/>
    <s v="e2 100 100 100000 1 42"/>
    <x v="64"/>
    <e v="#N/A"/>
    <e v="#N/A"/>
    <e v="#N/A"/>
    <x v="2"/>
  </r>
  <r>
    <x v="3"/>
    <x v="2"/>
    <n v="100"/>
    <x v="1"/>
    <x v="42"/>
    <n v="1"/>
    <n v="0.10949399999999999"/>
    <n v="6.2921000000000005E-2"/>
    <n v="2.2725900000000001"/>
    <n v="5.4108999999999997E-2"/>
    <s v="1"/>
    <s v="scale_mpi_epyc_job_12278.out "/>
    <s v="scale_mpi_epyc_epyc001.orfeo.hpc_2023-06-13_21-09-58.csv "/>
    <s v="e2 100 100 100000 1 43"/>
    <x v="64"/>
    <e v="#N/A"/>
    <e v="#N/A"/>
    <e v="#N/A"/>
    <x v="2"/>
  </r>
  <r>
    <x v="3"/>
    <x v="2"/>
    <n v="100"/>
    <x v="1"/>
    <x v="43"/>
    <n v="1"/>
    <n v="0.11088000000000001"/>
    <n v="6.6683999999999993E-2"/>
    <n v="2.0220419999999999"/>
    <n v="4.7024000000000003E-2"/>
    <s v="1"/>
    <s v="scale_mpi_epyc_job_12278.out "/>
    <s v="scale_mpi_epyc_epyc001.orfeo.hpc_2023-06-13_21-09-58.csv "/>
    <s v="e2 100 100 100000 1 44"/>
    <x v="64"/>
    <e v="#N/A"/>
    <e v="#N/A"/>
    <e v="#N/A"/>
    <x v="2"/>
  </r>
  <r>
    <x v="3"/>
    <x v="2"/>
    <n v="100"/>
    <x v="1"/>
    <x v="44"/>
    <n v="1"/>
    <n v="0.159554"/>
    <n v="9.8227999999999996E-2"/>
    <n v="2.8436590000000002"/>
    <n v="6.4629000000000006E-2"/>
    <s v="1"/>
    <s v="scale_mpi_epyc_job_12278.out "/>
    <s v="scale_mpi_epyc_epyc001.orfeo.hpc_2023-06-13_21-09-58.csv "/>
    <s v="e2 100 100 100000 1 45"/>
    <x v="64"/>
    <e v="#N/A"/>
    <e v="#N/A"/>
    <e v="#N/A"/>
    <x v="2"/>
  </r>
  <r>
    <x v="3"/>
    <x v="2"/>
    <n v="100"/>
    <x v="1"/>
    <x v="45"/>
    <n v="1"/>
    <n v="0.14158399999999999"/>
    <n v="7.9158000000000006E-2"/>
    <n v="2.30328"/>
    <n v="5.1184E-2"/>
    <s v="1"/>
    <s v="scale_mpi_epyc_job_12278.out "/>
    <s v="scale_mpi_epyc_epyc001.orfeo.hpc_2023-06-13_21-09-58.csv "/>
    <s v="e2 100 100 100000 1 46"/>
    <x v="64"/>
    <e v="#N/A"/>
    <e v="#N/A"/>
    <e v="#N/A"/>
    <x v="2"/>
  </r>
  <r>
    <x v="3"/>
    <x v="2"/>
    <n v="100"/>
    <x v="1"/>
    <x v="46"/>
    <n v="1"/>
    <n v="0.16006000000000001"/>
    <n v="9.7064999999999999E-2"/>
    <n v="2.4355449999999998"/>
    <n v="5.2947000000000001E-2"/>
    <s v="1"/>
    <s v="scale_mpi_epyc_job_12278.out "/>
    <s v="scale_mpi_epyc_epyc001.orfeo.hpc_2023-06-13_21-09-58.csv "/>
    <s v="e2 100 100 100000 1 47"/>
    <x v="64"/>
    <e v="#N/A"/>
    <e v="#N/A"/>
    <e v="#N/A"/>
    <x v="2"/>
  </r>
  <r>
    <x v="3"/>
    <x v="2"/>
    <n v="100"/>
    <x v="1"/>
    <x v="47"/>
    <n v="1"/>
    <n v="0.16869300000000001"/>
    <n v="0.107905"/>
    <n v="2.7614969999999999"/>
    <n v="5.8755000000000002E-2"/>
    <s v="1"/>
    <s v="scale_mpi_epyc_job_12278.out "/>
    <s v="scale_mpi_epyc_epyc001.orfeo.hpc_2023-06-13_21-09-58.csv "/>
    <s v="e2 100 100 100000 1 48"/>
    <x v="64"/>
    <e v="#N/A"/>
    <e v="#N/A"/>
    <e v="#N/A"/>
    <x v="2"/>
  </r>
  <r>
    <x v="3"/>
    <x v="2"/>
    <n v="100"/>
    <x v="1"/>
    <x v="48"/>
    <n v="1"/>
    <n v="0.12576899999999999"/>
    <n v="8.8025999999999993E-2"/>
    <n v="2.715147"/>
    <n v="5.6565999999999998E-2"/>
    <s v="1"/>
    <s v="scale_mpi_epyc_job_12278.out "/>
    <s v="scale_mpi_epyc_epyc001.orfeo.hpc_2023-06-13_21-09-58.csv "/>
    <s v="e2 100 100 100000 1 49"/>
    <x v="64"/>
    <e v="#N/A"/>
    <e v="#N/A"/>
    <e v="#N/A"/>
    <x v="2"/>
  </r>
  <r>
    <x v="3"/>
    <x v="2"/>
    <n v="100"/>
    <x v="1"/>
    <x v="49"/>
    <n v="1"/>
    <n v="0.10045800000000001"/>
    <n v="6.4038999999999999E-2"/>
    <n v="2.41168"/>
    <n v="4.9217999999999998E-2"/>
    <s v="1"/>
    <s v="scale_mpi_epyc_job_12278.out "/>
    <s v="scale_mpi_epyc_epyc001.orfeo.hpc_2023-06-13_21-09-58.csv "/>
    <s v="e2 100 100 100000 1 50"/>
    <x v="64"/>
    <e v="#N/A"/>
    <e v="#N/A"/>
    <e v="#N/A"/>
    <x v="2"/>
  </r>
  <r>
    <x v="3"/>
    <x v="2"/>
    <n v="100"/>
    <x v="1"/>
    <x v="50"/>
    <n v="1"/>
    <n v="0.12839600000000001"/>
    <n v="8.9568999999999996E-2"/>
    <n v="2.97315"/>
    <n v="5.9463000000000002E-2"/>
    <s v="1"/>
    <s v="scale_mpi_epyc_job_12278.out "/>
    <s v="scale_mpi_epyc_epyc001.orfeo.hpc_2023-06-13_21-09-58.csv "/>
    <s v="e2 100 100 100000 1 51"/>
    <x v="64"/>
    <e v="#N/A"/>
    <e v="#N/A"/>
    <e v="#N/A"/>
    <x v="2"/>
  </r>
  <r>
    <x v="3"/>
    <x v="2"/>
    <n v="100"/>
    <x v="1"/>
    <x v="51"/>
    <n v="1"/>
    <n v="0.123304"/>
    <n v="7.8337000000000004E-2"/>
    <n v="2.8437950000000001"/>
    <n v="5.5760999999999998E-2"/>
    <s v="1"/>
    <s v="scale_mpi_epyc_job_12278.out "/>
    <s v="scale_mpi_epyc_epyc001.orfeo.hpc_2023-06-13_21-09-58.csv "/>
    <s v="e2 100 100 100000 1 52"/>
    <x v="64"/>
    <e v="#N/A"/>
    <e v="#N/A"/>
    <e v="#N/A"/>
    <x v="2"/>
  </r>
  <r>
    <x v="3"/>
    <x v="2"/>
    <n v="100"/>
    <x v="1"/>
    <x v="52"/>
    <n v="1"/>
    <n v="0.17160300000000001"/>
    <n v="0.108644"/>
    <n v="2.8233389999999998"/>
    <n v="5.4295000000000003E-2"/>
    <s v="1"/>
    <s v="scale_mpi_epyc_job_12278.out "/>
    <s v="scale_mpi_epyc_epyc001.orfeo.hpc_2023-06-13_21-09-58.csv "/>
    <s v="e2 100 100 100000 1 53"/>
    <x v="64"/>
    <e v="#N/A"/>
    <e v="#N/A"/>
    <e v="#N/A"/>
    <x v="2"/>
  </r>
  <r>
    <x v="3"/>
    <x v="2"/>
    <n v="100"/>
    <x v="1"/>
    <x v="53"/>
    <n v="1"/>
    <n v="0.20136399999999999"/>
    <n v="0.13281100000000001"/>
    <n v="3.6529189999999998"/>
    <n v="6.8922999999999998E-2"/>
    <s v="1"/>
    <s v="scale_mpi_epyc_job_12278.out "/>
    <s v="scale_mpi_epyc_epyc001.orfeo.hpc_2023-06-13_21-09-58.csv "/>
    <s v="e2 100 100 100000 1 54"/>
    <x v="64"/>
    <e v="#N/A"/>
    <e v="#N/A"/>
    <e v="#N/A"/>
    <x v="2"/>
  </r>
  <r>
    <x v="3"/>
    <x v="2"/>
    <n v="100"/>
    <x v="1"/>
    <x v="54"/>
    <n v="1"/>
    <n v="0.16406899999999999"/>
    <n v="0.11093600000000001"/>
    <n v="4.5466860000000002"/>
    <n v="8.4197999999999995E-2"/>
    <s v="1"/>
    <s v="scale_mpi_epyc_job_12278.out "/>
    <s v="scale_mpi_epyc_epyc001.orfeo.hpc_2023-06-13_21-09-58.csv "/>
    <s v="e2 100 100 100000 1 55"/>
    <x v="64"/>
    <e v="#N/A"/>
    <e v="#N/A"/>
    <e v="#N/A"/>
    <x v="2"/>
  </r>
  <r>
    <x v="3"/>
    <x v="2"/>
    <n v="100"/>
    <x v="1"/>
    <x v="55"/>
    <n v="1"/>
    <n v="0.170011"/>
    <n v="0.10569099999999999"/>
    <n v="3.8509199999999999"/>
    <n v="7.0016999999999996E-2"/>
    <s v="1"/>
    <s v="scale_mpi_epyc_job_12278.out "/>
    <s v="scale_mpi_epyc_epyc001.orfeo.hpc_2023-06-13_21-09-58.csv "/>
    <s v="e2 100 100 100000 1 56"/>
    <x v="64"/>
    <e v="#N/A"/>
    <e v="#N/A"/>
    <e v="#N/A"/>
    <x v="2"/>
  </r>
  <r>
    <x v="3"/>
    <x v="2"/>
    <n v="100"/>
    <x v="1"/>
    <x v="56"/>
    <n v="1"/>
    <n v="0.252971"/>
    <n v="0.185589"/>
    <n v="6.3650209999999996"/>
    <n v="0.113661"/>
    <s v="1"/>
    <s v="scale_mpi_epyc_job_12278.out "/>
    <s v="scale_mpi_epyc_epyc001.orfeo.hpc_2023-06-13_21-09-58.csv "/>
    <s v="e2 100 100 100000 1 57"/>
    <x v="64"/>
    <e v="#N/A"/>
    <e v="#N/A"/>
    <e v="#N/A"/>
    <x v="2"/>
  </r>
  <r>
    <x v="3"/>
    <x v="2"/>
    <n v="100"/>
    <x v="1"/>
    <x v="57"/>
    <n v="1"/>
    <n v="0.12359299999999999"/>
    <n v="6.1591E-2"/>
    <n v="3.1034440000000001"/>
    <n v="5.4446000000000001E-2"/>
    <s v="1"/>
    <s v="scale_mpi_epyc_job_12278.out "/>
    <s v="scale_mpi_epyc_epyc001.orfeo.hpc_2023-06-13_21-09-58.csv "/>
    <s v="e2 100 100 100000 1 58"/>
    <x v="64"/>
    <e v="#N/A"/>
    <e v="#N/A"/>
    <e v="#N/A"/>
    <x v="2"/>
  </r>
  <r>
    <x v="3"/>
    <x v="2"/>
    <n v="100"/>
    <x v="1"/>
    <x v="58"/>
    <n v="1"/>
    <n v="0.131018"/>
    <n v="6.4177999999999999E-2"/>
    <n v="3.4212959999999999"/>
    <n v="5.8987999999999999E-2"/>
    <s v="1"/>
    <s v="scale_mpi_epyc_job_12278.out "/>
    <s v="scale_mpi_epyc_epyc001.orfeo.hpc_2023-06-13_21-09-58.csv "/>
    <s v="e2 100 100 100000 1 59"/>
    <x v="64"/>
    <e v="#N/A"/>
    <e v="#N/A"/>
    <e v="#N/A"/>
    <x v="2"/>
  </r>
  <r>
    <x v="3"/>
    <x v="2"/>
    <n v="100"/>
    <x v="1"/>
    <x v="59"/>
    <n v="1"/>
    <n v="0.119799"/>
    <n v="6.0916999999999999E-2"/>
    <n v="3.255525"/>
    <n v="5.5177999999999998E-2"/>
    <s v="1"/>
    <s v="scale_mpi_epyc_job_12278.out "/>
    <s v="scale_mpi_epyc_epyc001.orfeo.hpc_2023-06-13_21-09-58.csv "/>
    <s v="e2 100 100 100000 1 60"/>
    <x v="64"/>
    <e v="#N/A"/>
    <e v="#N/A"/>
    <e v="#N/A"/>
    <x v="2"/>
  </r>
  <r>
    <x v="3"/>
    <x v="2"/>
    <n v="100"/>
    <x v="1"/>
    <x v="60"/>
    <n v="1"/>
    <n v="0.14132700000000001"/>
    <n v="6.9460999999999995E-2"/>
    <n v="3.7500990000000001"/>
    <n v="6.2502000000000002E-2"/>
    <s v="1"/>
    <s v="scale_mpi_epyc_job_12278.out "/>
    <s v="scale_mpi_epyc_epyc001.orfeo.hpc_2023-06-13_21-09-58.csv "/>
    <s v="e2 100 100 100000 1 61"/>
    <x v="64"/>
    <e v="#N/A"/>
    <e v="#N/A"/>
    <e v="#N/A"/>
    <x v="2"/>
  </r>
  <r>
    <x v="3"/>
    <x v="2"/>
    <n v="100"/>
    <x v="1"/>
    <x v="61"/>
    <n v="1"/>
    <n v="0.26407999999999998"/>
    <n v="0.18856300000000001"/>
    <n v="7.1746319999999999"/>
    <n v="0.117617"/>
    <s v="1"/>
    <s v="scale_mpi_epyc_job_12278.out "/>
    <s v="scale_mpi_epyc_epyc001.orfeo.hpc_2023-06-13_21-09-58.csv "/>
    <s v="e2 100 100 100000 1 62"/>
    <x v="64"/>
    <e v="#N/A"/>
    <e v="#N/A"/>
    <e v="#N/A"/>
    <x v="2"/>
  </r>
  <r>
    <x v="3"/>
    <x v="2"/>
    <n v="100"/>
    <x v="1"/>
    <x v="62"/>
    <n v="1"/>
    <n v="0.12376"/>
    <n v="6.368E-2"/>
    <n v="3.600187"/>
    <n v="5.8068000000000002E-2"/>
    <s v="1"/>
    <s v="scale_mpi_epyc_job_12278.out "/>
    <s v="scale_mpi_epyc_epyc001.orfeo.hpc_2023-06-13_21-09-58.csv "/>
    <s v="e2 100 100 100000 1 63"/>
    <x v="64"/>
    <e v="#N/A"/>
    <e v="#N/A"/>
    <e v="#N/A"/>
    <x v="2"/>
  </r>
  <r>
    <x v="3"/>
    <x v="2"/>
    <n v="100"/>
    <x v="1"/>
    <x v="63"/>
    <n v="1"/>
    <n v="0.14955099999999999"/>
    <n v="8.3261000000000002E-2"/>
    <n v="4.4900390000000003"/>
    <n v="7.127E-2"/>
    <s v="1"/>
    <s v="scale_mpi_epyc_job_12278.out "/>
    <s v="scale_mpi_epyc_epyc001.orfeo.hpc_2023-06-13_21-09-58.csv "/>
    <s v="e2 100 100 100000 1 64"/>
    <x v="64"/>
    <e v="#N/A"/>
    <e v="#N/A"/>
    <e v="#N/A"/>
    <x v="2"/>
  </r>
  <r>
    <x v="2"/>
    <x v="1"/>
    <n v="100"/>
    <x v="2"/>
    <x v="0"/>
    <n v="1"/>
    <n v="3.4951919999999999"/>
    <n v="0.11035499999999999"/>
    <n v="0"/>
    <n v="0"/>
    <s v="8"/>
    <s v="scale_mpi_epyc_job_12277.out "/>
    <s v="scale_mpi_epyc_epyc008_2023-06-13_21-09-32.csv "/>
    <s v="e0 1000 100 1 1 1"/>
    <x v="64"/>
    <e v="#N/A"/>
    <e v="#N/A"/>
    <e v="#N/A"/>
    <x v="2"/>
  </r>
  <r>
    <x v="2"/>
    <x v="1"/>
    <n v="100"/>
    <x v="2"/>
    <x v="1"/>
    <n v="1"/>
    <n v="3.5097160000000001"/>
    <n v="0.19923099999999999"/>
    <n v="6.1459E-2"/>
    <n v="6.1459E-2"/>
    <s v="8"/>
    <s v="scale_mpi_epyc_job_12277.out "/>
    <s v="scale_mpi_epyc_epyc008_2023-06-13_21-09-32.csv "/>
    <s v="e0 1000 100 1 1 2"/>
    <x v="64"/>
    <e v="#N/A"/>
    <e v="#N/A"/>
    <e v="#N/A"/>
    <x v="2"/>
  </r>
  <r>
    <x v="2"/>
    <x v="1"/>
    <n v="100"/>
    <x v="2"/>
    <x v="2"/>
    <n v="1"/>
    <n v="3.5422880000000001"/>
    <n v="0.23979700000000001"/>
    <n v="0.12679399999999999"/>
    <n v="6.3396999999999995E-2"/>
    <s v="8"/>
    <s v="scale_mpi_epyc_job_12277.out "/>
    <s v="scale_mpi_epyc_epyc008_2023-06-13_21-09-32.csv "/>
    <s v="e0 1000 100 1 1 3"/>
    <x v="64"/>
    <e v="#N/A"/>
    <e v="#N/A"/>
    <e v="#N/A"/>
    <x v="2"/>
  </r>
  <r>
    <x v="2"/>
    <x v="1"/>
    <n v="100"/>
    <x v="2"/>
    <x v="3"/>
    <n v="1"/>
    <n v="3.5521069999999999"/>
    <n v="0.24946599999999999"/>
    <n v="0.224157"/>
    <n v="7.4718999999999994E-2"/>
    <s v="8"/>
    <s v="scale_mpi_epyc_job_12277.out "/>
    <s v="scale_mpi_epyc_epyc008_2023-06-13_21-09-32.csv "/>
    <s v="e0 1000 100 1 1 4"/>
    <x v="64"/>
    <e v="#N/A"/>
    <e v="#N/A"/>
    <e v="#N/A"/>
    <x v="2"/>
  </r>
  <r>
    <x v="2"/>
    <x v="1"/>
    <n v="100"/>
    <x v="2"/>
    <x v="4"/>
    <n v="1"/>
    <n v="3.604981"/>
    <n v="0.30510500000000002"/>
    <n v="0.36932300000000001"/>
    <n v="9.2330999999999996E-2"/>
    <s v="8"/>
    <s v="scale_mpi_epyc_job_12277.out "/>
    <s v="scale_mpi_epyc_epyc008_2023-06-13_21-09-32.csv "/>
    <s v="e0 1000 100 1 1 5"/>
    <x v="64"/>
    <e v="#N/A"/>
    <e v="#N/A"/>
    <e v="#N/A"/>
    <x v="2"/>
  </r>
  <r>
    <x v="2"/>
    <x v="1"/>
    <n v="100"/>
    <x v="2"/>
    <x v="5"/>
    <n v="1"/>
    <n v="3.7542559999999998"/>
    <n v="0.469698"/>
    <n v="0.90931099999999998"/>
    <n v="0.181862"/>
    <s v="8"/>
    <s v="scale_mpi_epyc_job_12277.out "/>
    <s v="scale_mpi_epyc_epyc008_2023-06-13_21-09-32.csv "/>
    <s v="e0 1000 100 1 1 6"/>
    <x v="64"/>
    <e v="#N/A"/>
    <e v="#N/A"/>
    <e v="#N/A"/>
    <x v="2"/>
  </r>
  <r>
    <x v="2"/>
    <x v="1"/>
    <n v="100"/>
    <x v="2"/>
    <x v="6"/>
    <n v="1"/>
    <n v="3.7549700000000001"/>
    <n v="0.45141399999999998"/>
    <n v="1.0506819999999999"/>
    <n v="0.17511399999999999"/>
    <s v="8"/>
    <s v="scale_mpi_epyc_job_12277.out "/>
    <s v="scale_mpi_epyc_epyc008_2023-06-13_21-09-32.csv "/>
    <s v="e0 1000 100 1 1 7"/>
    <x v="64"/>
    <e v="#N/A"/>
    <e v="#N/A"/>
    <e v="#N/A"/>
    <x v="2"/>
  </r>
  <r>
    <x v="2"/>
    <x v="1"/>
    <n v="100"/>
    <x v="2"/>
    <x v="7"/>
    <n v="1"/>
    <n v="3.7605059999999999"/>
    <n v="0.42353000000000002"/>
    <n v="0.94782699999999998"/>
    <n v="0.135404"/>
    <s v="8"/>
    <s v="scale_mpi_epyc_job_12277.out "/>
    <s v="scale_mpi_epyc_epyc008_2023-06-13_21-09-32.csv "/>
    <s v="e0 1000 100 1 1 8"/>
    <x v="64"/>
    <e v="#N/A"/>
    <e v="#N/A"/>
    <e v="#N/A"/>
    <x v="2"/>
  </r>
  <r>
    <x v="2"/>
    <x v="1"/>
    <n v="100"/>
    <x v="2"/>
    <x v="8"/>
    <n v="1"/>
    <n v="3.8777879999999998"/>
    <n v="0.595808"/>
    <n v="1.019935"/>
    <n v="0.12749199999999999"/>
    <s v="8"/>
    <s v="scale_mpi_epyc_job_12277.out "/>
    <s v="scale_mpi_epyc_epyc008_2023-06-13_21-09-32.csv "/>
    <s v="e0 1000 100 1 1 9"/>
    <x v="64"/>
    <e v="#N/A"/>
    <e v="#N/A"/>
    <e v="#N/A"/>
    <x v="2"/>
  </r>
  <r>
    <x v="2"/>
    <x v="1"/>
    <n v="100"/>
    <x v="2"/>
    <x v="9"/>
    <n v="1"/>
    <n v="3.93275"/>
    <n v="0.60208099999999998"/>
    <n v="1.0936939999999999"/>
    <n v="0.12152200000000001"/>
    <s v="8"/>
    <s v="scale_mpi_epyc_job_12277.out "/>
    <s v="scale_mpi_epyc_epyc008_2023-06-13_21-09-32.csv "/>
    <s v="e0 1000 100 1 1 10"/>
    <x v="64"/>
    <e v="#N/A"/>
    <e v="#N/A"/>
    <e v="#N/A"/>
    <x v="2"/>
  </r>
  <r>
    <x v="2"/>
    <x v="1"/>
    <n v="100"/>
    <x v="2"/>
    <x v="10"/>
    <n v="1"/>
    <n v="4.0051379999999996"/>
    <n v="0.63875300000000002"/>
    <n v="1.5500890000000001"/>
    <n v="0.15500900000000001"/>
    <s v="8"/>
    <s v="scale_mpi_epyc_job_12277.out "/>
    <s v="scale_mpi_epyc_epyc008_2023-06-13_21-09-32.csv "/>
    <s v="e0 1000 100 1 1 11"/>
    <x v="64"/>
    <e v="#N/A"/>
    <e v="#N/A"/>
    <e v="#N/A"/>
    <x v="2"/>
  </r>
  <r>
    <x v="2"/>
    <x v="1"/>
    <n v="100"/>
    <x v="2"/>
    <x v="11"/>
    <n v="1"/>
    <n v="4.0940669999999999"/>
    <n v="0.70260599999999995"/>
    <n v="2.4458510000000002"/>
    <n v="0.22234999999999999"/>
    <s v="8"/>
    <s v="scale_mpi_epyc_job_12277.out "/>
    <s v="scale_mpi_epyc_epyc008_2023-06-13_21-09-32.csv "/>
    <s v="e0 1000 100 1 1 12"/>
    <x v="64"/>
    <e v="#N/A"/>
    <e v="#N/A"/>
    <e v="#N/A"/>
    <x v="2"/>
  </r>
  <r>
    <x v="2"/>
    <x v="1"/>
    <n v="100"/>
    <x v="2"/>
    <x v="12"/>
    <n v="1"/>
    <n v="4.3392689999999998"/>
    <n v="0.90768099999999996"/>
    <n v="4.1388730000000002"/>
    <n v="0.34490599999999999"/>
    <s v="8"/>
    <s v="scale_mpi_epyc_job_12277.out "/>
    <s v="scale_mpi_epyc_epyc008_2023-06-13_21-09-32.csv "/>
    <s v="e0 1000 100 1 1 13"/>
    <x v="64"/>
    <e v="#N/A"/>
    <e v="#N/A"/>
    <e v="#N/A"/>
    <x v="2"/>
  </r>
  <r>
    <x v="2"/>
    <x v="1"/>
    <n v="100"/>
    <x v="2"/>
    <x v="13"/>
    <n v="1"/>
    <n v="4.1691159999999998"/>
    <n v="0.74994700000000003"/>
    <n v="3.7649599999999999"/>
    <n v="0.28961199999999998"/>
    <s v="8"/>
    <s v="scale_mpi_epyc_job_12277.out "/>
    <s v="scale_mpi_epyc_epyc008_2023-06-13_21-09-32.csv "/>
    <s v="e0 1000 100 1 1 14"/>
    <x v="64"/>
    <e v="#N/A"/>
    <e v="#N/A"/>
    <e v="#N/A"/>
    <x v="2"/>
  </r>
  <r>
    <x v="2"/>
    <x v="1"/>
    <n v="100"/>
    <x v="2"/>
    <x v="14"/>
    <n v="1"/>
    <n v="4.2356660000000002"/>
    <n v="0.81101100000000004"/>
    <n v="3.8109299999999999"/>
    <n v="0.27220899999999998"/>
    <s v="8"/>
    <s v="scale_mpi_epyc_job_12277.out "/>
    <s v="scale_mpi_epyc_epyc008_2023-06-13_21-09-32.csv "/>
    <s v="e0 1000 100 1 1 15"/>
    <x v="64"/>
    <e v="#N/A"/>
    <e v="#N/A"/>
    <e v="#N/A"/>
    <x v="2"/>
  </r>
  <r>
    <x v="2"/>
    <x v="1"/>
    <n v="100"/>
    <x v="2"/>
    <x v="15"/>
    <n v="1"/>
    <n v="4.2116090000000002"/>
    <n v="0.80960699999999997"/>
    <n v="3.926301"/>
    <n v="0.26175300000000001"/>
    <s v="8"/>
    <s v="scale_mpi_epyc_job_12277.out "/>
    <s v="scale_mpi_epyc_epyc008_2023-06-13_21-09-32.csv "/>
    <s v="e0 1000 100 1 1 16"/>
    <x v="64"/>
    <e v="#N/A"/>
    <e v="#N/A"/>
    <e v="#N/A"/>
    <x v="2"/>
  </r>
  <r>
    <x v="2"/>
    <x v="1"/>
    <n v="100"/>
    <x v="2"/>
    <x v="16"/>
    <n v="1"/>
    <n v="4.2729520000000001"/>
    <n v="0.93765900000000002"/>
    <n v="5.4407899999999998"/>
    <n v="0.34004899999999999"/>
    <s v="8"/>
    <s v="scale_mpi_epyc_job_12277.out "/>
    <s v="scale_mpi_epyc_epyc008_2023-06-13_21-09-32.csv "/>
    <s v="e0 1000 100 1 1 17"/>
    <x v="64"/>
    <e v="#N/A"/>
    <e v="#N/A"/>
    <e v="#N/A"/>
    <x v="2"/>
  </r>
  <r>
    <x v="2"/>
    <x v="1"/>
    <n v="100"/>
    <x v="2"/>
    <x v="17"/>
    <n v="1"/>
    <n v="4.1371570000000002"/>
    <n v="0.81330599999999997"/>
    <n v="3.7585890000000002"/>
    <n v="0.22109300000000001"/>
    <s v="8"/>
    <s v="scale_mpi_epyc_job_12277.out "/>
    <s v="scale_mpi_epyc_epyc008_2023-06-13_21-09-32.csv "/>
    <s v="e0 1000 100 1 1 18"/>
    <x v="64"/>
    <e v="#N/A"/>
    <e v="#N/A"/>
    <e v="#N/A"/>
    <x v="2"/>
  </r>
  <r>
    <x v="2"/>
    <x v="1"/>
    <n v="100"/>
    <x v="2"/>
    <x v="18"/>
    <n v="1"/>
    <n v="4.3409560000000003"/>
    <n v="0.91590000000000005"/>
    <n v="3.9319540000000002"/>
    <n v="0.218442"/>
    <s v="8"/>
    <s v="scale_mpi_epyc_job_12277.out "/>
    <s v="scale_mpi_epyc_epyc008_2023-06-13_21-09-32.csv "/>
    <s v="e0 1000 100 1 1 19"/>
    <x v="64"/>
    <e v="#N/A"/>
    <e v="#N/A"/>
    <e v="#N/A"/>
    <x v="2"/>
  </r>
  <r>
    <x v="2"/>
    <x v="1"/>
    <n v="100"/>
    <x v="2"/>
    <x v="19"/>
    <n v="1"/>
    <n v="4.4793430000000001"/>
    <n v="1.0999140000000001"/>
    <n v="4.8125869999999997"/>
    <n v="0.25329400000000002"/>
    <s v="8"/>
    <s v="scale_mpi_epyc_job_12277.out "/>
    <s v="scale_mpi_epyc_epyc008_2023-06-13_21-09-32.csv "/>
    <s v="e0 1000 100 1 1 20"/>
    <x v="64"/>
    <e v="#N/A"/>
    <e v="#N/A"/>
    <e v="#N/A"/>
    <x v="2"/>
  </r>
  <r>
    <x v="2"/>
    <x v="1"/>
    <n v="100"/>
    <x v="2"/>
    <x v="20"/>
    <n v="1"/>
    <n v="4.7627519999999999"/>
    <n v="1.139964"/>
    <n v="6.9487129999999997"/>
    <n v="0.34743600000000002"/>
    <s v="8"/>
    <s v="scale_mpi_epyc_job_12277.out "/>
    <s v="scale_mpi_epyc_epyc008_2023-06-13_21-09-32.csv "/>
    <s v="e0 1000 100 1 1 21"/>
    <x v="64"/>
    <e v="#N/A"/>
    <e v="#N/A"/>
    <e v="#N/A"/>
    <x v="2"/>
  </r>
  <r>
    <x v="2"/>
    <x v="1"/>
    <n v="100"/>
    <x v="2"/>
    <x v="21"/>
    <n v="1"/>
    <n v="4.7534780000000003"/>
    <n v="1.2934349999999999"/>
    <n v="9.4955999999999996"/>
    <n v="0.45217099999999999"/>
    <s v="8"/>
    <s v="scale_mpi_epyc_job_12277.out "/>
    <s v="scale_mpi_epyc_epyc008_2023-06-13_21-09-32.csv "/>
    <s v="e0 1000 100 1 1 22"/>
    <x v="64"/>
    <e v="#N/A"/>
    <e v="#N/A"/>
    <e v="#N/A"/>
    <x v="2"/>
  </r>
  <r>
    <x v="2"/>
    <x v="1"/>
    <n v="100"/>
    <x v="2"/>
    <x v="22"/>
    <n v="1"/>
    <n v="4.464194"/>
    <n v="1.013207"/>
    <n v="6.9812279999999998"/>
    <n v="0.31732900000000003"/>
    <s v="8"/>
    <s v="scale_mpi_epyc_job_12277.out "/>
    <s v="scale_mpi_epyc_epyc008_2023-06-13_21-09-32.csv "/>
    <s v="e0 1000 100 1 1 23"/>
    <x v="64"/>
    <e v="#N/A"/>
    <e v="#N/A"/>
    <e v="#N/A"/>
    <x v="2"/>
  </r>
  <r>
    <x v="2"/>
    <x v="1"/>
    <n v="100"/>
    <x v="2"/>
    <x v="23"/>
    <n v="1"/>
    <n v="4.7358599999999997"/>
    <n v="1.218523"/>
    <n v="7.2382369999999998"/>
    <n v="0.31470599999999999"/>
    <s v="8"/>
    <s v="scale_mpi_epyc_job_12277.out "/>
    <s v="scale_mpi_epyc_epyc008_2023-06-13_21-09-32.csv "/>
    <s v="e0 1000 100 1 1 24"/>
    <x v="64"/>
    <e v="#N/A"/>
    <e v="#N/A"/>
    <e v="#N/A"/>
    <x v="2"/>
  </r>
  <r>
    <x v="2"/>
    <x v="1"/>
    <n v="100"/>
    <x v="2"/>
    <x v="24"/>
    <n v="1"/>
    <n v="5.319655"/>
    <n v="1.463489"/>
    <n v="9.5469760000000008"/>
    <n v="0.39779100000000001"/>
    <s v="8"/>
    <s v="scale_mpi_epyc_job_12277.out "/>
    <s v="scale_mpi_epyc_epyc008_2023-06-13_21-09-32.csv "/>
    <s v="e0 1000 100 1 1 25"/>
    <x v="64"/>
    <e v="#N/A"/>
    <e v="#N/A"/>
    <e v="#N/A"/>
    <x v="2"/>
  </r>
  <r>
    <x v="2"/>
    <x v="1"/>
    <n v="100"/>
    <x v="2"/>
    <x v="25"/>
    <n v="1"/>
    <n v="5.2659890000000003"/>
    <n v="1.6727939999999999"/>
    <n v="16.766223"/>
    <n v="0.67064900000000005"/>
    <s v="8"/>
    <s v="scale_mpi_epyc_job_12277.out "/>
    <s v="scale_mpi_epyc_epyc008_2023-06-13_21-09-32.csv "/>
    <s v="e0 1000 100 1 1 26"/>
    <x v="64"/>
    <e v="#N/A"/>
    <e v="#N/A"/>
    <e v="#N/A"/>
    <x v="2"/>
  </r>
  <r>
    <x v="2"/>
    <x v="1"/>
    <n v="100"/>
    <x v="2"/>
    <x v="26"/>
    <n v="1"/>
    <n v="4.6025970000000003"/>
    <n v="1.0910070000000001"/>
    <n v="8.6318020000000004"/>
    <n v="0.33199200000000001"/>
    <s v="8"/>
    <s v="scale_mpi_epyc_job_12277.out "/>
    <s v="scale_mpi_epyc_epyc008_2023-06-13_21-09-32.csv "/>
    <s v="e0 1000 100 1 1 27"/>
    <x v="64"/>
    <e v="#N/A"/>
    <e v="#N/A"/>
    <e v="#N/A"/>
    <x v="2"/>
  </r>
  <r>
    <x v="2"/>
    <x v="1"/>
    <n v="100"/>
    <x v="2"/>
    <x v="27"/>
    <n v="1"/>
    <n v="4.6894819999999999"/>
    <n v="1.1667400000000001"/>
    <n v="8.1677389999999992"/>
    <n v="0.30250899999999997"/>
    <s v="8"/>
    <s v="scale_mpi_epyc_job_12277.out "/>
    <s v="scale_mpi_epyc_epyc008_2023-06-13_21-09-32.csv "/>
    <s v="e0 1000 100 1 1 28"/>
    <x v="64"/>
    <e v="#N/A"/>
    <e v="#N/A"/>
    <e v="#N/A"/>
    <x v="2"/>
  </r>
  <r>
    <x v="2"/>
    <x v="1"/>
    <n v="100"/>
    <x v="2"/>
    <x v="28"/>
    <n v="1"/>
    <n v="4.9223939999999997"/>
    <n v="1.284192"/>
    <n v="9.9214690000000001"/>
    <n v="0.35433799999999999"/>
    <s v="8"/>
    <s v="scale_mpi_epyc_job_12277.out "/>
    <s v="scale_mpi_epyc_epyc008_2023-06-13_21-09-32.csv "/>
    <s v="e0 1000 100 1 1 29"/>
    <x v="64"/>
    <e v="#N/A"/>
    <e v="#N/A"/>
    <e v="#N/A"/>
    <x v="2"/>
  </r>
  <r>
    <x v="2"/>
    <x v="1"/>
    <n v="100"/>
    <x v="2"/>
    <x v="29"/>
    <n v="1"/>
    <n v="5.5252420000000004"/>
    <n v="1.7161090000000001"/>
    <n v="18.874137999999999"/>
    <n v="0.65083199999999997"/>
    <s v="8"/>
    <s v="scale_mpi_epyc_job_12277.out "/>
    <s v="scale_mpi_epyc_epyc008_2023-06-13_21-09-32.csv "/>
    <s v="e0 1000 100 1 1 30"/>
    <x v="64"/>
    <e v="#N/A"/>
    <e v="#N/A"/>
    <e v="#N/A"/>
    <x v="2"/>
  </r>
  <r>
    <x v="2"/>
    <x v="1"/>
    <n v="100"/>
    <x v="2"/>
    <x v="30"/>
    <n v="1"/>
    <n v="5.3129039999999996"/>
    <n v="1.4757910000000001"/>
    <n v="18.444125"/>
    <n v="0.61480400000000002"/>
    <s v="8"/>
    <s v="scale_mpi_epyc_job_12277.out "/>
    <s v="scale_mpi_epyc_epyc008_2023-06-13_21-09-32.csv "/>
    <s v="e0 1000 100 1 1 31"/>
    <x v="64"/>
    <e v="#N/A"/>
    <e v="#N/A"/>
    <e v="#N/A"/>
    <x v="2"/>
  </r>
  <r>
    <x v="2"/>
    <x v="1"/>
    <n v="100"/>
    <x v="2"/>
    <x v="31"/>
    <n v="1"/>
    <n v="4.8013320000000004"/>
    <n v="1.215651"/>
    <n v="10.971254"/>
    <n v="0.35391099999999998"/>
    <s v="8"/>
    <s v="scale_mpi_epyc_job_12277.out "/>
    <s v="scale_mpi_epyc_epyc008_2023-06-13_21-09-32.csv "/>
    <s v="e0 1000 100 1 1 32"/>
    <x v="64"/>
    <e v="#N/A"/>
    <e v="#N/A"/>
    <e v="#N/A"/>
    <x v="2"/>
  </r>
  <r>
    <x v="2"/>
    <x v="1"/>
    <n v="100"/>
    <x v="2"/>
    <x v="32"/>
    <n v="1"/>
    <n v="5.4860819999999997"/>
    <n v="1.6617550000000001"/>
    <n v="14.175599"/>
    <n v="0.44298700000000002"/>
    <s v="8"/>
    <s v="scale_mpi_epyc_job_12277.out "/>
    <s v="scale_mpi_epyc_epyc008_2023-06-13_21-09-32.csv "/>
    <s v="e0 1000 100 1 1 33"/>
    <x v="64"/>
    <e v="#N/A"/>
    <e v="#N/A"/>
    <e v="#N/A"/>
    <x v="2"/>
  </r>
  <r>
    <x v="2"/>
    <x v="1"/>
    <n v="100"/>
    <x v="2"/>
    <x v="33"/>
    <n v="1"/>
    <n v="5.4380009999999999"/>
    <n v="1.7783230000000001"/>
    <n v="17.521225999999999"/>
    <n v="0.53094600000000003"/>
    <s v="8"/>
    <s v="scale_mpi_epyc_job_12277.out "/>
    <s v="scale_mpi_epyc_epyc008_2023-06-13_21-09-32.csv "/>
    <s v="e0 1000 100 1 1 34"/>
    <x v="64"/>
    <e v="#N/A"/>
    <e v="#N/A"/>
    <e v="#N/A"/>
    <x v="2"/>
  </r>
  <r>
    <x v="2"/>
    <x v="1"/>
    <n v="100"/>
    <x v="2"/>
    <x v="34"/>
    <n v="1"/>
    <n v="5.4076969999999998"/>
    <n v="1.803013"/>
    <n v="15.738225999999999"/>
    <n v="0.46288899999999999"/>
    <s v="8"/>
    <s v="scale_mpi_epyc_job_12277.out "/>
    <s v="scale_mpi_epyc_epyc008_2023-06-13_21-09-32.csv "/>
    <s v="e0 1000 100 1 1 35"/>
    <x v="64"/>
    <e v="#N/A"/>
    <e v="#N/A"/>
    <e v="#N/A"/>
    <x v="2"/>
  </r>
  <r>
    <x v="2"/>
    <x v="1"/>
    <n v="100"/>
    <x v="2"/>
    <x v="35"/>
    <n v="1"/>
    <n v="5.6035329999999997"/>
    <n v="1.800908"/>
    <n v="15.950988000000001"/>
    <n v="0.45574300000000001"/>
    <s v="8"/>
    <s v="scale_mpi_epyc_job_12277.out "/>
    <s v="scale_mpi_epyc_epyc008_2023-06-13_21-09-32.csv "/>
    <s v="e0 1000 100 1 1 36"/>
    <x v="64"/>
    <e v="#N/A"/>
    <e v="#N/A"/>
    <e v="#N/A"/>
    <x v="2"/>
  </r>
  <r>
    <x v="2"/>
    <x v="1"/>
    <n v="100"/>
    <x v="2"/>
    <x v="36"/>
    <n v="1"/>
    <n v="5.3752560000000003"/>
    <n v="1.604436"/>
    <n v="16.417193999999999"/>
    <n v="0.45603300000000002"/>
    <s v="8"/>
    <s v="scale_mpi_epyc_job_12277.out "/>
    <s v="scale_mpi_epyc_epyc008_2023-06-13_21-09-32.csv "/>
    <s v="e0 1000 100 1 1 37"/>
    <x v="64"/>
    <e v="#N/A"/>
    <e v="#N/A"/>
    <e v="#N/A"/>
    <x v="2"/>
  </r>
  <r>
    <x v="2"/>
    <x v="1"/>
    <n v="100"/>
    <x v="2"/>
    <x v="37"/>
    <n v="1"/>
    <n v="6.220777"/>
    <n v="2.3407580000000001"/>
    <n v="21.181756"/>
    <n v="0.57247999999999999"/>
    <s v="8"/>
    <s v="scale_mpi_epyc_job_12277.out "/>
    <s v="scale_mpi_epyc_epyc008_2023-06-13_21-09-32.csv "/>
    <s v="e0 1000 100 1 1 38"/>
    <x v="64"/>
    <e v="#N/A"/>
    <e v="#N/A"/>
    <e v="#N/A"/>
    <x v="2"/>
  </r>
  <r>
    <x v="2"/>
    <x v="1"/>
    <n v="100"/>
    <x v="2"/>
    <x v="38"/>
    <n v="1"/>
    <n v="5.7276699999999998"/>
    <n v="1.75143"/>
    <n v="21.626434"/>
    <n v="0.56911699999999998"/>
    <s v="8"/>
    <s v="scale_mpi_epyc_job_12277.out "/>
    <s v="scale_mpi_epyc_epyc008_2023-06-13_21-09-32.csv "/>
    <s v="e0 1000 100 1 1 39"/>
    <x v="64"/>
    <e v="#N/A"/>
    <e v="#N/A"/>
    <e v="#N/A"/>
    <x v="2"/>
  </r>
  <r>
    <x v="2"/>
    <x v="1"/>
    <n v="100"/>
    <x v="2"/>
    <x v="39"/>
    <n v="1"/>
    <n v="5.9843409999999997"/>
    <n v="1.9692369999999999"/>
    <n v="26.196324000000001"/>
    <n v="0.67170099999999999"/>
    <s v="8"/>
    <s v="scale_mpi_epyc_job_12277.out "/>
    <s v="scale_mpi_epyc_epyc008_2023-06-13_21-09-32.csv "/>
    <s v="e0 1000 100 1 1 40"/>
    <x v="64"/>
    <e v="#N/A"/>
    <e v="#N/A"/>
    <e v="#N/A"/>
    <x v="2"/>
  </r>
  <r>
    <x v="2"/>
    <x v="1"/>
    <n v="100"/>
    <x v="2"/>
    <x v="40"/>
    <n v="1"/>
    <n v="5.6242179999999999"/>
    <n v="1.8697060000000001"/>
    <n v="18.30819"/>
    <n v="0.45770499999999997"/>
    <s v="8"/>
    <s v="scale_mpi_epyc_job_12277.out "/>
    <s v="scale_mpi_epyc_epyc008_2023-06-13_21-09-32.csv "/>
    <s v="e0 1000 100 1 1 41"/>
    <x v="64"/>
    <e v="#N/A"/>
    <e v="#N/A"/>
    <e v="#N/A"/>
    <x v="2"/>
  </r>
  <r>
    <x v="2"/>
    <x v="1"/>
    <n v="100"/>
    <x v="2"/>
    <x v="41"/>
    <n v="1"/>
    <n v="6.2848430000000004"/>
    <n v="2.2229290000000002"/>
    <n v="26.680833"/>
    <n v="0.650752"/>
    <s v="8"/>
    <s v="scale_mpi_epyc_job_12277.out "/>
    <s v="scale_mpi_epyc_epyc008_2023-06-13_21-09-32.csv "/>
    <s v="e0 1000 100 1 1 42"/>
    <x v="64"/>
    <e v="#N/A"/>
    <e v="#N/A"/>
    <e v="#N/A"/>
    <x v="2"/>
  </r>
  <r>
    <x v="2"/>
    <x v="1"/>
    <n v="100"/>
    <x v="2"/>
    <x v="42"/>
    <n v="1"/>
    <n v="5.9184140000000003"/>
    <n v="1.8730899999999999"/>
    <n v="23.480132000000001"/>
    <n v="0.55905099999999996"/>
    <s v="8"/>
    <s v="scale_mpi_epyc_job_12277.out "/>
    <s v="scale_mpi_epyc_epyc008_2023-06-13_21-09-32.csv "/>
    <s v="e0 1000 100 1 1 43"/>
    <x v="64"/>
    <e v="#N/A"/>
    <e v="#N/A"/>
    <e v="#N/A"/>
    <x v="2"/>
  </r>
  <r>
    <x v="2"/>
    <x v="1"/>
    <n v="100"/>
    <x v="2"/>
    <x v="43"/>
    <n v="1"/>
    <n v="6.3291709999999997"/>
    <n v="2.1405660000000002"/>
    <n v="29.484393000000001"/>
    <n v="0.68568399999999996"/>
    <s v="8"/>
    <s v="scale_mpi_epyc_job_12277.out "/>
    <s v="scale_mpi_epyc_epyc008_2023-06-13_21-09-32.csv "/>
    <s v="e0 1000 100 1 1 44"/>
    <x v="64"/>
    <e v="#N/A"/>
    <e v="#N/A"/>
    <e v="#N/A"/>
    <x v="2"/>
  </r>
  <r>
    <x v="2"/>
    <x v="1"/>
    <n v="100"/>
    <x v="2"/>
    <x v="44"/>
    <n v="1"/>
    <n v="6.0844430000000003"/>
    <n v="2.113585"/>
    <n v="32.345627999999998"/>
    <n v="0.735128"/>
    <s v="8"/>
    <s v="scale_mpi_epyc_job_12277.out "/>
    <s v="scale_mpi_epyc_epyc008_2023-06-13_21-09-32.csv "/>
    <s v="e0 1000 100 1 1 45"/>
    <x v="64"/>
    <e v="#N/A"/>
    <e v="#N/A"/>
    <e v="#N/A"/>
    <x v="2"/>
  </r>
  <r>
    <x v="2"/>
    <x v="1"/>
    <n v="100"/>
    <x v="2"/>
    <x v="45"/>
    <n v="1"/>
    <n v="6.3044840000000004"/>
    <n v="2.043056"/>
    <n v="28.078222"/>
    <n v="0.62395999999999996"/>
    <s v="8"/>
    <s v="scale_mpi_epyc_job_12277.out "/>
    <s v="scale_mpi_epyc_epyc008_2023-06-13_21-09-32.csv "/>
    <s v="e0 1000 100 1 1 46"/>
    <x v="64"/>
    <e v="#N/A"/>
    <e v="#N/A"/>
    <e v="#N/A"/>
    <x v="2"/>
  </r>
  <r>
    <x v="2"/>
    <x v="1"/>
    <n v="100"/>
    <x v="2"/>
    <x v="46"/>
    <n v="1"/>
    <n v="6.4489239999999999"/>
    <n v="2.3789739999999999"/>
    <n v="31.864483"/>
    <n v="0.69270600000000004"/>
    <s v="8"/>
    <s v="scale_mpi_epyc_job_12277.out "/>
    <s v="scale_mpi_epyc_epyc008_2023-06-13_21-09-32.csv "/>
    <s v="e0 1000 100 1 1 47"/>
    <x v="64"/>
    <e v="#N/A"/>
    <e v="#N/A"/>
    <e v="#N/A"/>
    <x v="2"/>
  </r>
  <r>
    <x v="2"/>
    <x v="1"/>
    <n v="100"/>
    <x v="2"/>
    <x v="47"/>
    <n v="1"/>
    <n v="7.0075440000000002"/>
    <n v="2.841167"/>
    <n v="35.996754000000003"/>
    <n v="0.76588800000000001"/>
    <s v="8"/>
    <s v="scale_mpi_epyc_job_12277.out "/>
    <s v="scale_mpi_epyc_epyc008_2023-06-13_21-09-32.csv "/>
    <s v="e0 1000 100 1 1 48"/>
    <x v="64"/>
    <e v="#N/A"/>
    <e v="#N/A"/>
    <e v="#N/A"/>
    <x v="2"/>
  </r>
  <r>
    <x v="2"/>
    <x v="1"/>
    <n v="100"/>
    <x v="2"/>
    <x v="48"/>
    <n v="1"/>
    <n v="6.7718829999999999"/>
    <n v="2.2243499999999998"/>
    <n v="30.997609000000001"/>
    <n v="0.64578400000000002"/>
    <s v="8"/>
    <s v="scale_mpi_epyc_job_12277.out "/>
    <s v="scale_mpi_epyc_epyc008_2023-06-13_21-09-32.csv "/>
    <s v="e0 1000 100 1 1 49"/>
    <x v="64"/>
    <e v="#N/A"/>
    <e v="#N/A"/>
    <e v="#N/A"/>
    <x v="2"/>
  </r>
  <r>
    <x v="2"/>
    <x v="1"/>
    <n v="100"/>
    <x v="2"/>
    <x v="49"/>
    <n v="1"/>
    <n v="6.584816"/>
    <n v="2.3517109999999999"/>
    <n v="26.159918000000001"/>
    <n v="0.53387600000000002"/>
    <s v="8"/>
    <s v="scale_mpi_epyc_job_12277.out "/>
    <s v="scale_mpi_epyc_epyc008_2023-06-13_21-09-32.csv "/>
    <s v="e0 1000 100 1 1 50"/>
    <x v="64"/>
    <e v="#N/A"/>
    <e v="#N/A"/>
    <e v="#N/A"/>
    <x v="2"/>
  </r>
  <r>
    <x v="2"/>
    <x v="1"/>
    <n v="100"/>
    <x v="2"/>
    <x v="50"/>
    <n v="1"/>
    <n v="6.4090959999999999"/>
    <n v="2.1179779999999999"/>
    <n v="28.203865"/>
    <n v="0.56407700000000005"/>
    <s v="8"/>
    <s v="scale_mpi_epyc_job_12277.out "/>
    <s v="scale_mpi_epyc_epyc008_2023-06-13_21-09-32.csv "/>
    <s v="e0 1000 100 1 1 51"/>
    <x v="64"/>
    <e v="#N/A"/>
    <e v="#N/A"/>
    <e v="#N/A"/>
    <x v="2"/>
  </r>
  <r>
    <x v="2"/>
    <x v="1"/>
    <n v="100"/>
    <x v="2"/>
    <x v="51"/>
    <n v="1"/>
    <n v="6.6653650000000004"/>
    <n v="2.436922"/>
    <n v="43.071187999999999"/>
    <n v="0.84453299999999998"/>
    <s v="8"/>
    <s v="scale_mpi_epyc_job_12277.out "/>
    <s v="scale_mpi_epyc_epyc008_2023-06-13_21-09-32.csv "/>
    <s v="e0 1000 100 1 1 52"/>
    <x v="64"/>
    <e v="#N/A"/>
    <e v="#N/A"/>
    <e v="#N/A"/>
    <x v="2"/>
  </r>
  <r>
    <x v="2"/>
    <x v="1"/>
    <n v="100"/>
    <x v="2"/>
    <x v="52"/>
    <n v="1"/>
    <n v="6.958113"/>
    <n v="2.4227620000000001"/>
    <n v="37.798575999999997"/>
    <n v="0.72689599999999999"/>
    <s v="8"/>
    <s v="scale_mpi_epyc_job_12277.out "/>
    <s v="scale_mpi_epyc_epyc008_2023-06-13_21-09-32.csv "/>
    <s v="e0 1000 100 1 1 53"/>
    <x v="64"/>
    <e v="#N/A"/>
    <e v="#N/A"/>
    <e v="#N/A"/>
    <x v="2"/>
  </r>
  <r>
    <x v="2"/>
    <x v="1"/>
    <n v="100"/>
    <x v="2"/>
    <x v="53"/>
    <n v="1"/>
    <n v="6.923864"/>
    <n v="2.6469079999999998"/>
    <n v="38.791319999999999"/>
    <n v="0.73191200000000001"/>
    <s v="8"/>
    <s v="scale_mpi_epyc_job_12277.out "/>
    <s v="scale_mpi_epyc_epyc008_2023-06-13_21-09-32.csv "/>
    <s v="e0 1000 100 1 1 54"/>
    <x v="64"/>
    <e v="#N/A"/>
    <e v="#N/A"/>
    <e v="#N/A"/>
    <x v="2"/>
  </r>
  <r>
    <x v="2"/>
    <x v="1"/>
    <n v="100"/>
    <x v="2"/>
    <x v="54"/>
    <n v="1"/>
    <n v="7.4918610000000001"/>
    <n v="3.0627469999999999"/>
    <n v="39.441543000000003"/>
    <n v="0.73039900000000002"/>
    <s v="8"/>
    <s v="scale_mpi_epyc_job_12277.out "/>
    <s v="scale_mpi_epyc_epyc008_2023-06-13_21-09-32.csv "/>
    <s v="e0 1000 100 1 1 55"/>
    <x v="64"/>
    <e v="#N/A"/>
    <e v="#N/A"/>
    <e v="#N/A"/>
    <x v="2"/>
  </r>
  <r>
    <x v="2"/>
    <x v="1"/>
    <n v="100"/>
    <x v="2"/>
    <x v="55"/>
    <n v="1"/>
    <n v="6.9314660000000003"/>
    <n v="2.6540309999999998"/>
    <n v="35.713962000000002"/>
    <n v="0.64934499999999995"/>
    <s v="8"/>
    <s v="scale_mpi_epyc_job_12277.out "/>
    <s v="scale_mpi_epyc_epyc008_2023-06-13_21-09-32.csv "/>
    <s v="e0 1000 100 1 1 56"/>
    <x v="64"/>
    <e v="#N/A"/>
    <e v="#N/A"/>
    <e v="#N/A"/>
    <x v="2"/>
  </r>
  <r>
    <x v="2"/>
    <x v="1"/>
    <n v="100"/>
    <x v="2"/>
    <x v="56"/>
    <n v="1"/>
    <n v="6.6295970000000004"/>
    <n v="2.2896179999999999"/>
    <n v="36.472631"/>
    <n v="0.65129700000000001"/>
    <s v="8"/>
    <s v="scale_mpi_epyc_job_12277.out "/>
    <s v="scale_mpi_epyc_epyc008_2023-06-13_21-09-32.csv "/>
    <s v="e0 1000 100 1 1 57"/>
    <x v="64"/>
    <e v="#N/A"/>
    <e v="#N/A"/>
    <e v="#N/A"/>
    <x v="2"/>
  </r>
  <r>
    <x v="2"/>
    <x v="1"/>
    <n v="100"/>
    <x v="2"/>
    <x v="57"/>
    <n v="1"/>
    <n v="6.9134039999999999"/>
    <n v="2.7821129999999998"/>
    <n v="51.994411999999997"/>
    <n v="0.91218299999999997"/>
    <s v="8"/>
    <s v="scale_mpi_epyc_job_12277.out "/>
    <s v="scale_mpi_epyc_epyc008_2023-06-13_21-09-32.csv "/>
    <s v="e0 1000 100 1 1 58"/>
    <x v="64"/>
    <e v="#N/A"/>
    <e v="#N/A"/>
    <e v="#N/A"/>
    <x v="2"/>
  </r>
  <r>
    <x v="2"/>
    <x v="1"/>
    <n v="100"/>
    <x v="2"/>
    <x v="58"/>
    <n v="1"/>
    <n v="6.8067529999999996"/>
    <n v="2.6716769999999999"/>
    <n v="43.286352999999998"/>
    <n v="0.74631599999999998"/>
    <s v="8"/>
    <s v="scale_mpi_epyc_job_12277.out "/>
    <s v="scale_mpi_epyc_epyc008_2023-06-13_21-09-32.csv "/>
    <s v="e0 1000 100 1 1 59"/>
    <x v="64"/>
    <e v="#N/A"/>
    <e v="#N/A"/>
    <e v="#N/A"/>
    <x v="2"/>
  </r>
  <r>
    <x v="2"/>
    <x v="1"/>
    <n v="100"/>
    <x v="2"/>
    <x v="59"/>
    <n v="1"/>
    <n v="7.1743449999999998"/>
    <n v="2.836983"/>
    <n v="52.261780999999999"/>
    <n v="0.88579300000000005"/>
    <s v="8"/>
    <s v="scale_mpi_epyc_job_12277.out "/>
    <s v="scale_mpi_epyc_epyc008_2023-06-13_21-09-32.csv "/>
    <s v="e0 1000 100 1 1 60"/>
    <x v="64"/>
    <e v="#N/A"/>
    <e v="#N/A"/>
    <e v="#N/A"/>
    <x v="2"/>
  </r>
  <r>
    <x v="2"/>
    <x v="1"/>
    <n v="100"/>
    <x v="2"/>
    <x v="60"/>
    <n v="1"/>
    <n v="6.8221740000000004"/>
    <n v="2.8009179999999998"/>
    <n v="45.508828999999999"/>
    <n v="0.75848000000000004"/>
    <s v="8"/>
    <s v="scale_mpi_epyc_job_12277.out "/>
    <s v="scale_mpi_epyc_epyc008_2023-06-13_21-09-32.csv "/>
    <s v="e0 1000 100 1 1 61"/>
    <x v="64"/>
    <e v="#N/A"/>
    <e v="#N/A"/>
    <e v="#N/A"/>
    <x v="2"/>
  </r>
  <r>
    <x v="2"/>
    <x v="1"/>
    <n v="100"/>
    <x v="2"/>
    <x v="61"/>
    <n v="1"/>
    <n v="6.5413889999999997"/>
    <n v="2.4831629999999998"/>
    <n v="50.455202999999997"/>
    <n v="0.82713400000000004"/>
    <s v="8"/>
    <s v="scale_mpi_epyc_job_12277.out "/>
    <s v="scale_mpi_epyc_epyc008_2023-06-13_21-09-32.csv "/>
    <s v="e0 1000 100 1 1 62"/>
    <x v="64"/>
    <e v="#N/A"/>
    <e v="#N/A"/>
    <e v="#N/A"/>
    <x v="2"/>
  </r>
  <r>
    <x v="2"/>
    <x v="1"/>
    <n v="100"/>
    <x v="2"/>
    <x v="62"/>
    <n v="1"/>
    <n v="7.3633319999999998"/>
    <n v="3.2181540000000002"/>
    <n v="60.275457000000003"/>
    <n v="0.97218499999999997"/>
    <s v="8"/>
    <s v="scale_mpi_epyc_job_12277.out "/>
    <s v="scale_mpi_epyc_epyc008_2023-06-13_21-09-32.csv "/>
    <s v="e0 1000 100 1 1 63"/>
    <x v="64"/>
    <e v="#N/A"/>
    <e v="#N/A"/>
    <e v="#N/A"/>
    <x v="2"/>
  </r>
  <r>
    <x v="2"/>
    <x v="1"/>
    <n v="100"/>
    <x v="2"/>
    <x v="63"/>
    <n v="1"/>
    <n v="7.6000439999999996"/>
    <n v="2.4453529999999999"/>
    <n v="80.274266999999995"/>
    <n v="1.274195"/>
    <s v="8"/>
    <s v="scale_mpi_epyc_job_12277.out "/>
    <s v="scale_mpi_epyc_epyc008_2023-06-13_21-09-32.csv "/>
    <s v="e0 1000 100 1 1 64"/>
    <x v="64"/>
    <e v="#N/A"/>
    <e v="#N/A"/>
    <e v="#N/A"/>
    <x v="2"/>
  </r>
  <r>
    <x v="2"/>
    <x v="2"/>
    <n v="100"/>
    <x v="2"/>
    <x v="0"/>
    <n v="1"/>
    <n v="1.157813"/>
    <n v="9.3695000000000001E-2"/>
    <n v="0"/>
    <n v="0"/>
    <s v="8"/>
    <s v="scale_mpi_epyc_job_12277.out "/>
    <s v="scale_mpi_epyc_epyc008_2023-06-13_21-09-32.csv "/>
    <s v="e0 100 100 1 1 1"/>
    <x v="64"/>
    <e v="#N/A"/>
    <e v="#N/A"/>
    <e v="#N/A"/>
    <x v="2"/>
  </r>
  <r>
    <x v="2"/>
    <x v="2"/>
    <n v="100"/>
    <x v="2"/>
    <x v="1"/>
    <n v="1"/>
    <n v="1.190752"/>
    <n v="9.8591999999999999E-2"/>
    <n v="5.0946999999999999E-2"/>
    <n v="5.0946999999999999E-2"/>
    <s v="8"/>
    <s v="scale_mpi_epyc_job_12277.out "/>
    <s v="scale_mpi_epyc_epyc008_2023-06-13_21-09-32.csv "/>
    <s v="e0 100 100 1 1 2"/>
    <x v="64"/>
    <e v="#N/A"/>
    <e v="#N/A"/>
    <e v="#N/A"/>
    <x v="2"/>
  </r>
  <r>
    <x v="2"/>
    <x v="2"/>
    <n v="100"/>
    <x v="2"/>
    <x v="2"/>
    <n v="1"/>
    <n v="1.224955"/>
    <n v="0.142625"/>
    <n v="0.101047"/>
    <n v="5.0522999999999998E-2"/>
    <s v="8"/>
    <s v="scale_mpi_epyc_job_12277.out "/>
    <s v="scale_mpi_epyc_epyc008_2023-06-13_21-09-32.csv "/>
    <s v="e0 100 100 1 1 3"/>
    <x v="64"/>
    <e v="#N/A"/>
    <e v="#N/A"/>
    <e v="#N/A"/>
    <x v="2"/>
  </r>
  <r>
    <x v="2"/>
    <x v="2"/>
    <n v="100"/>
    <x v="2"/>
    <x v="3"/>
    <n v="1"/>
    <n v="1.305463"/>
    <n v="0.16956099999999999"/>
    <n v="0.273173"/>
    <n v="9.1058E-2"/>
    <s v="8"/>
    <s v="scale_mpi_epyc_job_12277.out "/>
    <s v="scale_mpi_epyc_epyc008_2023-06-13_21-09-32.csv "/>
    <s v="e0 100 100 1 1 4"/>
    <x v="64"/>
    <e v="#N/A"/>
    <e v="#N/A"/>
    <e v="#N/A"/>
    <x v="2"/>
  </r>
  <r>
    <x v="2"/>
    <x v="2"/>
    <n v="100"/>
    <x v="2"/>
    <x v="4"/>
    <n v="1"/>
    <n v="1.352948"/>
    <n v="0.201569"/>
    <n v="0.33261499999999999"/>
    <n v="8.3154000000000006E-2"/>
    <s v="8"/>
    <s v="scale_mpi_epyc_job_12277.out "/>
    <s v="scale_mpi_epyc_epyc008_2023-06-13_21-09-32.csv "/>
    <s v="e0 100 100 1 1 5"/>
    <x v="64"/>
    <e v="#N/A"/>
    <e v="#N/A"/>
    <e v="#N/A"/>
    <x v="2"/>
  </r>
  <r>
    <x v="2"/>
    <x v="2"/>
    <n v="100"/>
    <x v="2"/>
    <x v="5"/>
    <n v="1"/>
    <n v="1.3653029999999999"/>
    <n v="0.226329"/>
    <n v="0.45260499999999998"/>
    <n v="9.0521000000000004E-2"/>
    <s v="8"/>
    <s v="scale_mpi_epyc_job_12277.out "/>
    <s v="scale_mpi_epyc_epyc008_2023-06-13_21-09-32.csv "/>
    <s v="e0 100 100 1 1 6"/>
    <x v="64"/>
    <e v="#N/A"/>
    <e v="#N/A"/>
    <e v="#N/A"/>
    <x v="2"/>
  </r>
  <r>
    <x v="2"/>
    <x v="2"/>
    <n v="100"/>
    <x v="2"/>
    <x v="6"/>
    <n v="1"/>
    <n v="1.429538"/>
    <n v="0.29216900000000001"/>
    <n v="0.59511800000000004"/>
    <n v="9.9185999999999996E-2"/>
    <s v="8"/>
    <s v="scale_mpi_epyc_job_12277.out "/>
    <s v="scale_mpi_epyc_epyc008_2023-06-13_21-09-32.csv "/>
    <s v="e0 100 100 1 1 7"/>
    <x v="64"/>
    <e v="#N/A"/>
    <e v="#N/A"/>
    <e v="#N/A"/>
    <x v="2"/>
  </r>
  <r>
    <x v="2"/>
    <x v="2"/>
    <n v="100"/>
    <x v="2"/>
    <x v="7"/>
    <n v="1"/>
    <n v="1.589971"/>
    <n v="0.35275099999999998"/>
    <n v="0.73588299999999995"/>
    <n v="0.105126"/>
    <s v="8"/>
    <s v="scale_mpi_epyc_job_12277.out "/>
    <s v="scale_mpi_epyc_epyc008_2023-06-13_21-09-32.csv "/>
    <s v="e0 100 100 1 1 8"/>
    <x v="64"/>
    <e v="#N/A"/>
    <e v="#N/A"/>
    <e v="#N/A"/>
    <x v="2"/>
  </r>
  <r>
    <x v="2"/>
    <x v="2"/>
    <n v="100"/>
    <x v="2"/>
    <x v="8"/>
    <n v="1"/>
    <n v="1.545525"/>
    <n v="0.415406"/>
    <n v="0.87661900000000004"/>
    <n v="0.10957699999999999"/>
    <s v="8"/>
    <s v="scale_mpi_epyc_job_12277.out "/>
    <s v="scale_mpi_epyc_epyc008_2023-06-13_21-09-32.csv "/>
    <s v="e0 100 100 1 1 9"/>
    <x v="64"/>
    <e v="#N/A"/>
    <e v="#N/A"/>
    <e v="#N/A"/>
    <x v="2"/>
  </r>
  <r>
    <x v="2"/>
    <x v="2"/>
    <n v="100"/>
    <x v="2"/>
    <x v="9"/>
    <n v="1"/>
    <n v="1.6668369999999999"/>
    <n v="0.53295700000000001"/>
    <n v="1.1553119999999999"/>
    <n v="0.12836800000000001"/>
    <s v="8"/>
    <s v="scale_mpi_epyc_job_12277.out "/>
    <s v="scale_mpi_epyc_epyc008_2023-06-13_21-09-32.csv "/>
    <s v="e0 100 100 1 1 10"/>
    <x v="64"/>
    <e v="#N/A"/>
    <e v="#N/A"/>
    <e v="#N/A"/>
    <x v="2"/>
  </r>
  <r>
    <x v="2"/>
    <x v="2"/>
    <n v="100"/>
    <x v="2"/>
    <x v="10"/>
    <n v="1"/>
    <n v="1.6657040000000001"/>
    <n v="0.38203900000000002"/>
    <n v="1.66886"/>
    <n v="0.16688600000000001"/>
    <s v="8"/>
    <s v="scale_mpi_epyc_job_12277.out "/>
    <s v="scale_mpi_epyc_epyc008_2023-06-13_21-09-32.csv "/>
    <s v="e0 100 100 1 1 11"/>
    <x v="64"/>
    <e v="#N/A"/>
    <e v="#N/A"/>
    <e v="#N/A"/>
    <x v="2"/>
  </r>
  <r>
    <x v="2"/>
    <x v="2"/>
    <n v="100"/>
    <x v="2"/>
    <x v="11"/>
    <n v="1"/>
    <n v="1.7509380000000001"/>
    <n v="0.47903200000000001"/>
    <n v="2.213095"/>
    <n v="0.20119000000000001"/>
    <s v="8"/>
    <s v="scale_mpi_epyc_job_12277.out "/>
    <s v="scale_mpi_epyc_epyc008_2023-06-13_21-09-32.csv "/>
    <s v="e0 100 100 1 1 12"/>
    <x v="64"/>
    <e v="#N/A"/>
    <e v="#N/A"/>
    <e v="#N/A"/>
    <x v="2"/>
  </r>
  <r>
    <x v="2"/>
    <x v="2"/>
    <n v="100"/>
    <x v="2"/>
    <x v="12"/>
    <n v="1"/>
    <n v="1.7879579999999999"/>
    <n v="0.55206200000000005"/>
    <n v="2.1430899999999999"/>
    <n v="0.178591"/>
    <s v="8"/>
    <s v="scale_mpi_epyc_job_12277.out "/>
    <s v="scale_mpi_epyc_epyc008_2023-06-13_21-09-32.csv "/>
    <s v="e0 100 100 1 1 13"/>
    <x v="64"/>
    <e v="#N/A"/>
    <e v="#N/A"/>
    <e v="#N/A"/>
    <x v="2"/>
  </r>
  <r>
    <x v="2"/>
    <x v="2"/>
    <n v="100"/>
    <x v="2"/>
    <x v="13"/>
    <n v="1"/>
    <n v="1.7694589999999999"/>
    <n v="0.52380400000000005"/>
    <n v="2.4119250000000001"/>
    <n v="0.185533"/>
    <s v="8"/>
    <s v="scale_mpi_epyc_job_12277.out "/>
    <s v="scale_mpi_epyc_epyc008_2023-06-13_21-09-32.csv "/>
    <s v="e0 100 100 1 1 14"/>
    <x v="64"/>
    <e v="#N/A"/>
    <e v="#N/A"/>
    <e v="#N/A"/>
    <x v="2"/>
  </r>
  <r>
    <x v="2"/>
    <x v="2"/>
    <n v="100"/>
    <x v="2"/>
    <x v="14"/>
    <n v="1"/>
    <n v="1.9269689999999999"/>
    <n v="0.62576399999999999"/>
    <n v="3.3504149999999999"/>
    <n v="0.239315"/>
    <s v="8"/>
    <s v="scale_mpi_epyc_job_12277.out "/>
    <s v="scale_mpi_epyc_epyc008_2023-06-13_21-09-32.csv "/>
    <s v="e0 100 100 1 1 15"/>
    <x v="64"/>
    <e v="#N/A"/>
    <e v="#N/A"/>
    <e v="#N/A"/>
    <x v="2"/>
  </r>
  <r>
    <x v="2"/>
    <x v="2"/>
    <n v="100"/>
    <x v="2"/>
    <x v="15"/>
    <n v="1"/>
    <n v="2.0680610000000001"/>
    <n v="0.76123200000000002"/>
    <n v="3.4751050000000001"/>
    <n v="0.23167399999999999"/>
    <s v="8"/>
    <s v="scale_mpi_epyc_job_12277.out "/>
    <s v="scale_mpi_epyc_epyc008_2023-06-13_21-09-32.csv "/>
    <s v="e0 100 100 1 1 16"/>
    <x v="64"/>
    <e v="#N/A"/>
    <e v="#N/A"/>
    <e v="#N/A"/>
    <x v="2"/>
  </r>
  <r>
    <x v="2"/>
    <x v="2"/>
    <n v="100"/>
    <x v="2"/>
    <x v="16"/>
    <n v="1"/>
    <n v="1.998801"/>
    <n v="0.72969300000000004"/>
    <n v="3.4646460000000001"/>
    <n v="0.21654000000000001"/>
    <s v="8"/>
    <s v="scale_mpi_epyc_job_12277.out "/>
    <s v="scale_mpi_epyc_epyc008_2023-06-13_21-09-32.csv "/>
    <s v="e0 100 100 1 1 17"/>
    <x v="64"/>
    <e v="#N/A"/>
    <e v="#N/A"/>
    <e v="#N/A"/>
    <x v="2"/>
  </r>
  <r>
    <x v="2"/>
    <x v="2"/>
    <n v="100"/>
    <x v="2"/>
    <x v="17"/>
    <n v="1"/>
    <n v="2.081086"/>
    <n v="0.87507900000000005"/>
    <n v="3.8752270000000002"/>
    <n v="0.22795499999999999"/>
    <s v="8"/>
    <s v="scale_mpi_epyc_job_12277.out "/>
    <s v="scale_mpi_epyc_epyc008_2023-06-13_21-09-32.csv "/>
    <s v="e0 100 100 1 1 18"/>
    <x v="64"/>
    <e v="#N/A"/>
    <e v="#N/A"/>
    <e v="#N/A"/>
    <x v="2"/>
  </r>
  <r>
    <x v="2"/>
    <x v="2"/>
    <n v="100"/>
    <x v="2"/>
    <x v="18"/>
    <n v="1"/>
    <n v="2.368703"/>
    <n v="1.060373"/>
    <n v="6.5461830000000001"/>
    <n v="0.36367699999999997"/>
    <s v="8"/>
    <s v="scale_mpi_epyc_job_12277.out "/>
    <s v="scale_mpi_epyc_epyc008_2023-06-13_21-09-32.csv "/>
    <s v="e0 100 100 1 1 19"/>
    <x v="64"/>
    <e v="#N/A"/>
    <e v="#N/A"/>
    <e v="#N/A"/>
    <x v="2"/>
  </r>
  <r>
    <x v="2"/>
    <x v="2"/>
    <n v="100"/>
    <x v="2"/>
    <x v="19"/>
    <n v="1"/>
    <n v="2.1917589999999998"/>
    <n v="0.848607"/>
    <n v="5.4995089999999998"/>
    <n v="0.28944799999999998"/>
    <s v="8"/>
    <s v="scale_mpi_epyc_job_12277.out "/>
    <s v="scale_mpi_epyc_epyc008_2023-06-13_21-09-32.csv "/>
    <s v="e0 100 100 1 1 20"/>
    <x v="64"/>
    <e v="#N/A"/>
    <e v="#N/A"/>
    <e v="#N/A"/>
    <x v="2"/>
  </r>
  <r>
    <x v="2"/>
    <x v="2"/>
    <n v="100"/>
    <x v="2"/>
    <x v="20"/>
    <n v="1"/>
    <n v="2.355731"/>
    <n v="0.94904699999999997"/>
    <n v="5.5832660000000001"/>
    <n v="0.27916299999999999"/>
    <s v="8"/>
    <s v="scale_mpi_epyc_job_12277.out "/>
    <s v="scale_mpi_epyc_epyc008_2023-06-13_21-09-32.csv "/>
    <s v="e0 100 100 1 1 21"/>
    <x v="64"/>
    <e v="#N/A"/>
    <e v="#N/A"/>
    <e v="#N/A"/>
    <x v="2"/>
  </r>
  <r>
    <x v="2"/>
    <x v="2"/>
    <n v="100"/>
    <x v="2"/>
    <x v="21"/>
    <n v="1"/>
    <n v="2.3934980000000001"/>
    <n v="1.001611"/>
    <n v="6.7141209999999996"/>
    <n v="0.31972"/>
    <s v="8"/>
    <s v="scale_mpi_epyc_job_12277.out "/>
    <s v="scale_mpi_epyc_epyc008_2023-06-13_21-09-32.csv "/>
    <s v="e0 100 100 1 1 22"/>
    <x v="64"/>
    <e v="#N/A"/>
    <e v="#N/A"/>
    <e v="#N/A"/>
    <x v="2"/>
  </r>
  <r>
    <x v="2"/>
    <x v="2"/>
    <n v="100"/>
    <x v="2"/>
    <x v="22"/>
    <n v="1"/>
    <n v="2.700955"/>
    <n v="1.2978259999999999"/>
    <n v="10.089795000000001"/>
    <n v="0.45862700000000001"/>
    <s v="8"/>
    <s v="scale_mpi_epyc_job_12277.out "/>
    <s v="scale_mpi_epyc_epyc008_2023-06-13_21-09-32.csv "/>
    <s v="e0 100 100 1 1 23"/>
    <x v="64"/>
    <e v="#N/A"/>
    <e v="#N/A"/>
    <e v="#N/A"/>
    <x v="2"/>
  </r>
  <r>
    <x v="2"/>
    <x v="2"/>
    <n v="100"/>
    <x v="2"/>
    <x v="23"/>
    <n v="1"/>
    <n v="2.4374500000000001"/>
    <n v="1.060883"/>
    <n v="8.1044239999999999"/>
    <n v="0.35236600000000001"/>
    <s v="8"/>
    <s v="scale_mpi_epyc_job_12277.out "/>
    <s v="scale_mpi_epyc_epyc008_2023-06-13_21-09-32.csv "/>
    <s v="e0 100 100 1 1 24"/>
    <x v="64"/>
    <e v="#N/A"/>
    <e v="#N/A"/>
    <e v="#N/A"/>
    <x v="2"/>
  </r>
  <r>
    <x v="2"/>
    <x v="2"/>
    <n v="100"/>
    <x v="2"/>
    <x v="24"/>
    <n v="1"/>
    <n v="2.5690529999999998"/>
    <n v="1.0973869999999999"/>
    <n v="9.077826"/>
    <n v="0.378243"/>
    <s v="8"/>
    <s v="scale_mpi_epyc_job_12277.out "/>
    <s v="scale_mpi_epyc_epyc008_2023-06-13_21-09-32.csv "/>
    <s v="e0 100 100 1 1 25"/>
    <x v="64"/>
    <e v="#N/A"/>
    <e v="#N/A"/>
    <e v="#N/A"/>
    <x v="2"/>
  </r>
  <r>
    <x v="2"/>
    <x v="2"/>
    <n v="100"/>
    <x v="2"/>
    <x v="25"/>
    <n v="1"/>
    <n v="2.6730800000000001"/>
    <n v="0.989255"/>
    <n v="11.575578"/>
    <n v="0.46302300000000002"/>
    <s v="8"/>
    <s v="scale_mpi_epyc_job_12277.out "/>
    <s v="scale_mpi_epyc_epyc008_2023-06-13_21-09-32.csv "/>
    <s v="e0 100 100 1 1 26"/>
    <x v="64"/>
    <e v="#N/A"/>
    <e v="#N/A"/>
    <e v="#N/A"/>
    <x v="2"/>
  </r>
  <r>
    <x v="2"/>
    <x v="2"/>
    <n v="100"/>
    <x v="2"/>
    <x v="26"/>
    <n v="1"/>
    <n v="2.8468930000000001"/>
    <n v="1.394385"/>
    <n v="10.362225"/>
    <n v="0.39854699999999998"/>
    <s v="8"/>
    <s v="scale_mpi_epyc_job_12277.out "/>
    <s v="scale_mpi_epyc_epyc008_2023-06-13_21-09-32.csv "/>
    <s v="e0 100 100 1 1 27"/>
    <x v="64"/>
    <e v="#N/A"/>
    <e v="#N/A"/>
    <e v="#N/A"/>
    <x v="2"/>
  </r>
  <r>
    <x v="2"/>
    <x v="2"/>
    <n v="100"/>
    <x v="2"/>
    <x v="27"/>
    <n v="1"/>
    <n v="2.6779600000000001"/>
    <n v="1.041811"/>
    <n v="11.308426000000001"/>
    <n v="0.41883100000000001"/>
    <s v="8"/>
    <s v="scale_mpi_epyc_job_12277.out "/>
    <s v="scale_mpi_epyc_epyc008_2023-06-13_21-09-32.csv "/>
    <s v="e0 100 100 1 1 28"/>
    <x v="64"/>
    <e v="#N/A"/>
    <e v="#N/A"/>
    <e v="#N/A"/>
    <x v="2"/>
  </r>
  <r>
    <x v="2"/>
    <x v="2"/>
    <n v="100"/>
    <x v="2"/>
    <x v="28"/>
    <n v="1"/>
    <n v="2.7974290000000002"/>
    <n v="1.164741"/>
    <n v="9.6130770000000005"/>
    <n v="0.34332400000000002"/>
    <s v="8"/>
    <s v="scale_mpi_epyc_job_12277.out "/>
    <s v="scale_mpi_epyc_epyc008_2023-06-13_21-09-32.csv "/>
    <s v="e0 100 100 1 1 29"/>
    <x v="64"/>
    <e v="#N/A"/>
    <e v="#N/A"/>
    <e v="#N/A"/>
    <x v="2"/>
  </r>
  <r>
    <x v="2"/>
    <x v="2"/>
    <n v="100"/>
    <x v="2"/>
    <x v="29"/>
    <n v="1"/>
    <n v="3.0585870000000002"/>
    <n v="1.431967"/>
    <n v="13.886106"/>
    <n v="0.47883100000000001"/>
    <s v="8"/>
    <s v="scale_mpi_epyc_job_12277.out "/>
    <s v="scale_mpi_epyc_epyc008_2023-06-13_21-09-32.csv "/>
    <s v="e0 100 100 1 1 30"/>
    <x v="64"/>
    <e v="#N/A"/>
    <e v="#N/A"/>
    <e v="#N/A"/>
    <x v="2"/>
  </r>
  <r>
    <x v="2"/>
    <x v="2"/>
    <n v="100"/>
    <x v="2"/>
    <x v="30"/>
    <n v="1"/>
    <n v="3.028632"/>
    <n v="1.3023260000000001"/>
    <n v="16.470175999999999"/>
    <n v="0.54900599999999999"/>
    <s v="8"/>
    <s v="scale_mpi_epyc_job_12277.out "/>
    <s v="scale_mpi_epyc_epyc008_2023-06-13_21-09-32.csv "/>
    <s v="e0 100 100 1 1 31"/>
    <x v="64"/>
    <e v="#N/A"/>
    <e v="#N/A"/>
    <e v="#N/A"/>
    <x v="2"/>
  </r>
  <r>
    <x v="2"/>
    <x v="2"/>
    <n v="100"/>
    <x v="2"/>
    <x v="31"/>
    <n v="1"/>
    <n v="2.901913"/>
    <n v="1.3296950000000001"/>
    <n v="12.5855"/>
    <n v="0.40598400000000001"/>
    <s v="8"/>
    <s v="scale_mpi_epyc_job_12277.out "/>
    <s v="scale_mpi_epyc_epyc008_2023-06-13_21-09-32.csv "/>
    <s v="e0 100 100 1 1 32"/>
    <x v="64"/>
    <e v="#N/A"/>
    <e v="#N/A"/>
    <e v="#N/A"/>
    <x v="2"/>
  </r>
  <r>
    <x v="2"/>
    <x v="2"/>
    <n v="100"/>
    <x v="2"/>
    <x v="32"/>
    <n v="1"/>
    <n v="2.9254540000000002"/>
    <n v="1.246067"/>
    <n v="14.573655"/>
    <n v="0.45542700000000003"/>
    <s v="8"/>
    <s v="scale_mpi_epyc_job_12277.out "/>
    <s v="scale_mpi_epyc_epyc008_2023-06-13_21-09-32.csv "/>
    <s v="e0 100 100 1 1 33"/>
    <x v="64"/>
    <e v="#N/A"/>
    <e v="#N/A"/>
    <e v="#N/A"/>
    <x v="2"/>
  </r>
  <r>
    <x v="2"/>
    <x v="2"/>
    <n v="100"/>
    <x v="2"/>
    <x v="33"/>
    <n v="1"/>
    <n v="3.1272709999999999"/>
    <n v="1.5584039999999999"/>
    <n v="15.485039"/>
    <n v="0.46924399999999999"/>
    <s v="8"/>
    <s v="scale_mpi_epyc_job_12277.out "/>
    <s v="scale_mpi_epyc_epyc008_2023-06-13_21-09-32.csv "/>
    <s v="e0 100 100 1 1 34"/>
    <x v="64"/>
    <e v="#N/A"/>
    <e v="#N/A"/>
    <e v="#N/A"/>
    <x v="2"/>
  </r>
  <r>
    <x v="2"/>
    <x v="2"/>
    <n v="100"/>
    <x v="2"/>
    <x v="34"/>
    <n v="1"/>
    <n v="3.3710689999999999"/>
    <n v="1.870933"/>
    <n v="20.675433999999999"/>
    <n v="0.608101"/>
    <s v="8"/>
    <s v="scale_mpi_epyc_job_12277.out "/>
    <s v="scale_mpi_epyc_epyc008_2023-06-13_21-09-32.csv "/>
    <s v="e0 100 100 1 1 35"/>
    <x v="64"/>
    <e v="#N/A"/>
    <e v="#N/A"/>
    <e v="#N/A"/>
    <x v="2"/>
  </r>
  <r>
    <x v="2"/>
    <x v="2"/>
    <n v="100"/>
    <x v="2"/>
    <x v="35"/>
    <n v="1"/>
    <n v="3.378946"/>
    <n v="1.697433"/>
    <n v="20.710929"/>
    <n v="0.59174099999999996"/>
    <s v="8"/>
    <s v="scale_mpi_epyc_job_12277.out "/>
    <s v="scale_mpi_epyc_epyc008_2023-06-13_21-09-32.csv "/>
    <s v="e0 100 100 1 1 36"/>
    <x v="64"/>
    <e v="#N/A"/>
    <e v="#N/A"/>
    <e v="#N/A"/>
    <x v="2"/>
  </r>
  <r>
    <x v="2"/>
    <x v="2"/>
    <n v="100"/>
    <x v="2"/>
    <x v="36"/>
    <n v="1"/>
    <n v="3.2040410000000001"/>
    <n v="1.4420539999999999"/>
    <n v="17.471406999999999"/>
    <n v="0.485317"/>
    <s v="8"/>
    <s v="scale_mpi_epyc_job_12277.out "/>
    <s v="scale_mpi_epyc_epyc008_2023-06-13_21-09-32.csv "/>
    <s v="e0 100 100 1 1 37"/>
    <x v="64"/>
    <e v="#N/A"/>
    <e v="#N/A"/>
    <e v="#N/A"/>
    <x v="2"/>
  </r>
  <r>
    <x v="2"/>
    <x v="2"/>
    <n v="100"/>
    <x v="2"/>
    <x v="37"/>
    <n v="1"/>
    <n v="3.18784"/>
    <n v="1.6029040000000001"/>
    <n v="17.74587"/>
    <n v="0.47961799999999999"/>
    <s v="8"/>
    <s v="scale_mpi_epyc_job_12277.out "/>
    <s v="scale_mpi_epyc_epyc008_2023-06-13_21-09-32.csv "/>
    <s v="e0 100 100 1 1 38"/>
    <x v="64"/>
    <e v="#N/A"/>
    <e v="#N/A"/>
    <e v="#N/A"/>
    <x v="2"/>
  </r>
  <r>
    <x v="2"/>
    <x v="2"/>
    <n v="100"/>
    <x v="2"/>
    <x v="38"/>
    <n v="1"/>
    <n v="3.6039159999999999"/>
    <n v="1.935862"/>
    <n v="23.178795000000001"/>
    <n v="0.60996799999999995"/>
    <s v="8"/>
    <s v="scale_mpi_epyc_job_12277.out "/>
    <s v="scale_mpi_epyc_epyc008_2023-06-13_21-09-32.csv "/>
    <s v="e0 100 100 1 1 39"/>
    <x v="64"/>
    <e v="#N/A"/>
    <e v="#N/A"/>
    <e v="#N/A"/>
    <x v="2"/>
  </r>
  <r>
    <x v="2"/>
    <x v="2"/>
    <n v="100"/>
    <x v="2"/>
    <x v="39"/>
    <n v="1"/>
    <n v="3.4610159999999999"/>
    <n v="1.516311"/>
    <n v="18.860651000000001"/>
    <n v="0.48360599999999998"/>
    <s v="8"/>
    <s v="scale_mpi_epyc_job_12277.out "/>
    <s v="scale_mpi_epyc_epyc008_2023-06-13_21-09-32.csv "/>
    <s v="e0 100 100 1 1 40"/>
    <x v="64"/>
    <e v="#N/A"/>
    <e v="#N/A"/>
    <e v="#N/A"/>
    <x v="2"/>
  </r>
  <r>
    <x v="2"/>
    <x v="2"/>
    <n v="100"/>
    <x v="2"/>
    <x v="40"/>
    <n v="1"/>
    <n v="5.0951579999999996"/>
    <n v="3.1188210000000001"/>
    <n v="30.876929000000001"/>
    <n v="0.77192300000000003"/>
    <s v="8"/>
    <s v="scale_mpi_epyc_job_12277.out "/>
    <s v="scale_mpi_epyc_epyc008_2023-06-13_21-09-32.csv "/>
    <s v="e0 100 100 1 1 41"/>
    <x v="64"/>
    <e v="#N/A"/>
    <e v="#N/A"/>
    <e v="#N/A"/>
    <x v="2"/>
  </r>
  <r>
    <x v="2"/>
    <x v="2"/>
    <n v="100"/>
    <x v="2"/>
    <x v="41"/>
    <n v="1"/>
    <n v="3.526548"/>
    <n v="1.6921470000000001"/>
    <n v="23.721181999999999"/>
    <n v="0.578565"/>
    <s v="8"/>
    <s v="scale_mpi_epyc_job_12277.out "/>
    <s v="scale_mpi_epyc_epyc008_2023-06-13_21-09-32.csv "/>
    <s v="e0 100 100 1 1 42"/>
    <x v="64"/>
    <e v="#N/A"/>
    <e v="#N/A"/>
    <e v="#N/A"/>
    <x v="2"/>
  </r>
  <r>
    <x v="2"/>
    <x v="2"/>
    <n v="100"/>
    <x v="2"/>
    <x v="42"/>
    <n v="1"/>
    <n v="3.7175039999999999"/>
    <n v="1.9530970000000001"/>
    <n v="24.039695999999999"/>
    <n v="0.57237400000000005"/>
    <s v="8"/>
    <s v="scale_mpi_epyc_job_12277.out "/>
    <s v="scale_mpi_epyc_epyc008_2023-06-13_21-09-32.csv "/>
    <s v="e0 100 100 1 1 43"/>
    <x v="64"/>
    <e v="#N/A"/>
    <e v="#N/A"/>
    <e v="#N/A"/>
    <x v="2"/>
  </r>
  <r>
    <x v="2"/>
    <x v="2"/>
    <n v="100"/>
    <x v="2"/>
    <x v="43"/>
    <n v="1"/>
    <n v="3.5310820000000001"/>
    <n v="1.919678"/>
    <n v="22.336349999999999"/>
    <n v="0.51944999999999997"/>
    <s v="8"/>
    <s v="scale_mpi_epyc_job_12277.out "/>
    <s v="scale_mpi_epyc_epyc008_2023-06-13_21-09-32.csv "/>
    <s v="e0 100 100 1 1 44"/>
    <x v="64"/>
    <e v="#N/A"/>
    <e v="#N/A"/>
    <e v="#N/A"/>
    <x v="2"/>
  </r>
  <r>
    <x v="2"/>
    <x v="2"/>
    <n v="100"/>
    <x v="2"/>
    <x v="44"/>
    <n v="1"/>
    <n v="4.6268659999999997"/>
    <n v="2.900757"/>
    <n v="26.461669000000001"/>
    <n v="0.60140199999999999"/>
    <s v="8"/>
    <s v="scale_mpi_epyc_job_12277.out "/>
    <s v="scale_mpi_epyc_epyc008_2023-06-13_21-09-32.csv "/>
    <s v="e0 100 100 1 1 45"/>
    <x v="64"/>
    <e v="#N/A"/>
    <e v="#N/A"/>
    <e v="#N/A"/>
    <x v="2"/>
  </r>
  <r>
    <x v="2"/>
    <x v="2"/>
    <n v="100"/>
    <x v="2"/>
    <x v="45"/>
    <n v="1"/>
    <n v="3.792475"/>
    <n v="2.0599479999999999"/>
    <n v="24.974321"/>
    <n v="0.55498499999999995"/>
    <s v="8"/>
    <s v="scale_mpi_epyc_job_12277.out "/>
    <s v="scale_mpi_epyc_epyc008_2023-06-13_21-09-32.csv "/>
    <s v="e0 100 100 1 1 46"/>
    <x v="64"/>
    <e v="#N/A"/>
    <e v="#N/A"/>
    <e v="#N/A"/>
    <x v="2"/>
  </r>
  <r>
    <x v="2"/>
    <x v="2"/>
    <n v="100"/>
    <x v="2"/>
    <x v="46"/>
    <n v="1"/>
    <n v="4.1312389999999999"/>
    <n v="2.1226530000000001"/>
    <n v="28.439456"/>
    <n v="0.61824900000000005"/>
    <s v="8"/>
    <s v="scale_mpi_epyc_job_12277.out "/>
    <s v="scale_mpi_epyc_epyc008_2023-06-13_21-09-32.csv "/>
    <s v="e0 100 100 1 1 47"/>
    <x v="64"/>
    <e v="#N/A"/>
    <e v="#N/A"/>
    <e v="#N/A"/>
    <x v="2"/>
  </r>
  <r>
    <x v="2"/>
    <x v="2"/>
    <n v="100"/>
    <x v="2"/>
    <x v="47"/>
    <n v="1"/>
    <n v="4.0078639999999996"/>
    <n v="2.0363340000000001"/>
    <n v="29.622012999999999"/>
    <n v="0.63025600000000004"/>
    <s v="8"/>
    <s v="scale_mpi_epyc_job_12277.out "/>
    <s v="scale_mpi_epyc_epyc008_2023-06-13_21-09-32.csv "/>
    <s v="e0 100 100 1 1 48"/>
    <x v="64"/>
    <e v="#N/A"/>
    <e v="#N/A"/>
    <e v="#N/A"/>
    <x v="2"/>
  </r>
  <r>
    <x v="2"/>
    <x v="2"/>
    <n v="100"/>
    <x v="2"/>
    <x v="48"/>
    <n v="1"/>
    <n v="5.1249700000000002"/>
    <n v="3.0508280000000001"/>
    <n v="29.804866000000001"/>
    <n v="0.62093500000000001"/>
    <s v="8"/>
    <s v="scale_mpi_epyc_job_12277.out "/>
    <s v="scale_mpi_epyc_epyc008_2023-06-13_21-09-32.csv "/>
    <s v="e0 100 100 1 1 49"/>
    <x v="64"/>
    <e v="#N/A"/>
    <e v="#N/A"/>
    <e v="#N/A"/>
    <x v="2"/>
  </r>
  <r>
    <x v="2"/>
    <x v="2"/>
    <n v="100"/>
    <x v="2"/>
    <x v="49"/>
    <n v="1"/>
    <n v="4.4206479999999999"/>
    <n v="2.3452790000000001"/>
    <n v="34.368958999999997"/>
    <n v="0.701407"/>
    <s v="8"/>
    <s v="scale_mpi_epyc_job_12277.out "/>
    <s v="scale_mpi_epyc_epyc008_2023-06-13_21-09-32.csv "/>
    <s v="e0 100 100 1 1 50"/>
    <x v="64"/>
    <e v="#N/A"/>
    <e v="#N/A"/>
    <e v="#N/A"/>
    <x v="2"/>
  </r>
  <r>
    <x v="2"/>
    <x v="2"/>
    <n v="100"/>
    <x v="2"/>
    <x v="50"/>
    <n v="1"/>
    <n v="4.1068689999999997"/>
    <n v="2.0338799999999999"/>
    <n v="29.767665000000001"/>
    <n v="0.59535300000000002"/>
    <s v="8"/>
    <s v="scale_mpi_epyc_job_12277.out "/>
    <s v="scale_mpi_epyc_epyc008_2023-06-13_21-09-32.csv "/>
    <s v="e0 100 100 1 1 51"/>
    <x v="64"/>
    <e v="#N/A"/>
    <e v="#N/A"/>
    <e v="#N/A"/>
    <x v="2"/>
  </r>
  <r>
    <x v="2"/>
    <x v="2"/>
    <n v="100"/>
    <x v="2"/>
    <x v="51"/>
    <n v="1"/>
    <n v="5.0684089999999999"/>
    <n v="3.109016"/>
    <n v="31.648716"/>
    <n v="0.62056299999999998"/>
    <s v="8"/>
    <s v="scale_mpi_epyc_job_12277.out "/>
    <s v="scale_mpi_epyc_epyc008_2023-06-13_21-09-32.csv "/>
    <s v="e0 100 100 1 1 52"/>
    <x v="64"/>
    <e v="#N/A"/>
    <e v="#N/A"/>
    <e v="#N/A"/>
    <x v="2"/>
  </r>
  <r>
    <x v="2"/>
    <x v="2"/>
    <n v="100"/>
    <x v="2"/>
    <x v="52"/>
    <n v="1"/>
    <n v="4.4675529999999997"/>
    <n v="1.838978"/>
    <n v="33.455869999999997"/>
    <n v="0.64338200000000001"/>
    <s v="8"/>
    <s v="scale_mpi_epyc_job_12277.out "/>
    <s v="scale_mpi_epyc_epyc008_2023-06-13_21-09-32.csv "/>
    <s v="e0 100 100 1 1 53"/>
    <x v="64"/>
    <e v="#N/A"/>
    <e v="#N/A"/>
    <e v="#N/A"/>
    <x v="2"/>
  </r>
  <r>
    <x v="2"/>
    <x v="2"/>
    <n v="100"/>
    <x v="2"/>
    <x v="53"/>
    <n v="1"/>
    <n v="4.6704210000000002"/>
    <n v="2.1802049999999999"/>
    <n v="34.526989999999998"/>
    <n v="0.65145299999999995"/>
    <s v="8"/>
    <s v="scale_mpi_epyc_job_12277.out "/>
    <s v="scale_mpi_epyc_epyc008_2023-06-13_21-09-32.csv "/>
    <s v="e0 100 100 1 1 54"/>
    <x v="64"/>
    <e v="#N/A"/>
    <e v="#N/A"/>
    <e v="#N/A"/>
    <x v="2"/>
  </r>
  <r>
    <x v="2"/>
    <x v="2"/>
    <n v="100"/>
    <x v="2"/>
    <x v="54"/>
    <n v="1"/>
    <n v="5.330222"/>
    <n v="3.0995469999999998"/>
    <n v="74.778671000000003"/>
    <n v="1.38479"/>
    <s v="8"/>
    <s v="scale_mpi_epyc_job_12277.out "/>
    <s v="scale_mpi_epyc_epyc008_2023-06-13_21-09-32.csv "/>
    <s v="e0 100 100 1 1 55"/>
    <x v="64"/>
    <e v="#N/A"/>
    <e v="#N/A"/>
    <e v="#N/A"/>
    <x v="2"/>
  </r>
  <r>
    <x v="2"/>
    <x v="2"/>
    <n v="100"/>
    <x v="2"/>
    <x v="55"/>
    <n v="1"/>
    <n v="4.5733839999999999"/>
    <n v="2.5262199999999999"/>
    <n v="37.041500999999997"/>
    <n v="0.67348200000000003"/>
    <s v="8"/>
    <s v="scale_mpi_epyc_job_12277.out "/>
    <s v="scale_mpi_epyc_epyc008_2023-06-13_21-09-32.csv "/>
    <s v="e0 100 100 1 1 56"/>
    <x v="64"/>
    <e v="#N/A"/>
    <e v="#N/A"/>
    <e v="#N/A"/>
    <x v="2"/>
  </r>
  <r>
    <x v="2"/>
    <x v="2"/>
    <n v="100"/>
    <x v="2"/>
    <x v="56"/>
    <n v="1"/>
    <n v="4.8807539999999996"/>
    <n v="2.6486450000000001"/>
    <n v="41.540588"/>
    <n v="0.74179600000000001"/>
    <s v="8"/>
    <s v="scale_mpi_epyc_job_12277.out "/>
    <s v="scale_mpi_epyc_epyc008_2023-06-13_21-09-32.csv "/>
    <s v="e0 100 100 1 1 57"/>
    <x v="64"/>
    <e v="#N/A"/>
    <e v="#N/A"/>
    <e v="#N/A"/>
    <x v="2"/>
  </r>
  <r>
    <x v="2"/>
    <x v="2"/>
    <n v="100"/>
    <x v="2"/>
    <x v="57"/>
    <n v="1"/>
    <n v="5.8474649999999997"/>
    <n v="3.4845899999999999"/>
    <n v="66.785467999999995"/>
    <n v="1.171675"/>
    <s v="8"/>
    <s v="scale_mpi_epyc_job_12277.out "/>
    <s v="scale_mpi_epyc_epyc008_2023-06-13_21-09-32.csv "/>
    <s v="e0 100 100 1 1 58"/>
    <x v="64"/>
    <e v="#N/A"/>
    <e v="#N/A"/>
    <e v="#N/A"/>
    <x v="2"/>
  </r>
  <r>
    <x v="2"/>
    <x v="2"/>
    <n v="100"/>
    <x v="2"/>
    <x v="58"/>
    <n v="1"/>
    <n v="4.3550259999999996"/>
    <n v="2.52657"/>
    <n v="48.787194999999997"/>
    <n v="0.84115899999999999"/>
    <s v="8"/>
    <s v="scale_mpi_epyc_job_12277.out "/>
    <s v="scale_mpi_epyc_epyc008_2023-06-13_21-09-32.csv "/>
    <s v="e0 100 100 1 1 59"/>
    <x v="64"/>
    <e v="#N/A"/>
    <e v="#N/A"/>
    <e v="#N/A"/>
    <x v="2"/>
  </r>
  <r>
    <x v="2"/>
    <x v="2"/>
    <n v="100"/>
    <x v="2"/>
    <x v="59"/>
    <n v="1"/>
    <n v="4.5366549999999997"/>
    <n v="2.814387"/>
    <n v="46.934413999999997"/>
    <n v="0.79549899999999996"/>
    <s v="8"/>
    <s v="scale_mpi_epyc_job_12277.out "/>
    <s v="scale_mpi_epyc_epyc008_2023-06-13_21-09-32.csv "/>
    <s v="e0 100 100 1 1 60"/>
    <x v="64"/>
    <e v="#N/A"/>
    <e v="#N/A"/>
    <e v="#N/A"/>
    <x v="2"/>
  </r>
  <r>
    <x v="2"/>
    <x v="2"/>
    <n v="100"/>
    <x v="2"/>
    <x v="60"/>
    <n v="1"/>
    <n v="5.5140349999999998"/>
    <n v="3.3609819999999999"/>
    <n v="88.111538999999993"/>
    <n v="1.468526"/>
    <s v="8"/>
    <s v="scale_mpi_epyc_job_12277.out "/>
    <s v="scale_mpi_epyc_epyc008_2023-06-13_21-09-32.csv "/>
    <s v="e0 100 100 1 1 61"/>
    <x v="64"/>
    <e v="#N/A"/>
    <e v="#N/A"/>
    <e v="#N/A"/>
    <x v="2"/>
  </r>
  <r>
    <x v="2"/>
    <x v="2"/>
    <n v="100"/>
    <x v="2"/>
    <x v="61"/>
    <n v="1"/>
    <n v="4.1622209999999997"/>
    <n v="1.8824529999999999"/>
    <n v="47.240026999999998"/>
    <n v="0.77442699999999998"/>
    <s v="8"/>
    <s v="scale_mpi_epyc_job_12277.out "/>
    <s v="scale_mpi_epyc_epyc008_2023-06-13_21-09-32.csv "/>
    <s v="e0 100 100 1 1 62"/>
    <x v="64"/>
    <e v="#N/A"/>
    <e v="#N/A"/>
    <e v="#N/A"/>
    <x v="2"/>
  </r>
  <r>
    <x v="2"/>
    <x v="2"/>
    <n v="100"/>
    <x v="2"/>
    <x v="62"/>
    <n v="1"/>
    <n v="4.804157"/>
    <n v="2.937084"/>
    <n v="53.807226999999997"/>
    <n v="0.86785900000000005"/>
    <s v="8"/>
    <s v="scale_mpi_epyc_job_12277.out "/>
    <s v="scale_mpi_epyc_epyc008_2023-06-13_21-09-32.csv "/>
    <s v="e0 100 100 1 1 63"/>
    <x v="64"/>
    <e v="#N/A"/>
    <e v="#N/A"/>
    <e v="#N/A"/>
    <x v="2"/>
  </r>
  <r>
    <x v="2"/>
    <x v="2"/>
    <n v="100"/>
    <x v="2"/>
    <x v="63"/>
    <n v="1"/>
    <n v="4.6681600000000003"/>
    <n v="1.7933779999999999"/>
    <n v="60.024051999999998"/>
    <n v="0.95276300000000003"/>
    <s v="8"/>
    <s v="scale_mpi_epyc_job_12277.out "/>
    <s v="scale_mpi_epyc_epyc008_2023-06-13_21-09-32.csv "/>
    <s v="e0 100 100 1 1 64"/>
    <x v="64"/>
    <e v="#N/A"/>
    <e v="#N/A"/>
    <e v="#N/A"/>
    <x v="2"/>
  </r>
  <r>
    <x v="2"/>
    <x v="0"/>
    <n v="100"/>
    <x v="1"/>
    <x v="31"/>
    <n v="1"/>
    <n v="227.06295399999999"/>
    <n v="0.26153999999999999"/>
    <n v="3.1040049999999999"/>
    <n v="0.100129"/>
    <s v="4"/>
    <s v="scale_mpi_epyc_job_12280.out "/>
    <s v="scale_mpi_epyc_epyc004_2023-06-13_21-13-35.csv "/>
    <s v="e0 10000 100 100000 1 32"/>
    <x v="542"/>
    <n v="9.7105472769439949"/>
    <n v="224.60549305638929"/>
    <n v="244.02658761027729"/>
    <x v="1"/>
  </r>
  <r>
    <x v="2"/>
    <x v="0"/>
    <n v="100"/>
    <x v="1"/>
    <x v="32"/>
    <n v="1"/>
    <n v="239.958673"/>
    <n v="0.37125799999999998"/>
    <n v="4.8257149999999998"/>
    <n v="0.15080399999999999"/>
    <s v="4"/>
    <s v="scale_mpi_epyc_job_12280.out "/>
    <s v="scale_mpi_epyc_epyc004_2023-06-13_21-13-35.csv "/>
    <s v="e0 10000 100 100000 1 33"/>
    <x v="543"/>
    <n v="8.2859210083843404"/>
    <n v="230.85502279161565"/>
    <n v="247.42686480838435"/>
    <x v="1"/>
  </r>
  <r>
    <x v="2"/>
    <x v="0"/>
    <n v="100"/>
    <x v="1"/>
    <x v="33"/>
    <n v="1"/>
    <n v="241.68923599999999"/>
    <n v="0.247193"/>
    <n v="4.2765709999999997"/>
    <n v="0.12959300000000001"/>
    <s v="4"/>
    <s v="scale_mpi_epyc_job_12280.out "/>
    <s v="scale_mpi_epyc_epyc004_2023-06-13_21-13-35.csv "/>
    <s v="e0 10000 100 100000 1 34"/>
    <x v="544"/>
    <n v="10.097659047552519"/>
    <n v="227.11481745244748"/>
    <n v="247.31013554755253"/>
    <x v="1"/>
  </r>
  <r>
    <x v="2"/>
    <x v="0"/>
    <n v="100"/>
    <x v="1"/>
    <x v="34"/>
    <n v="1"/>
    <n v="243.41261399999999"/>
    <n v="0.247442"/>
    <n v="4.3258089999999996"/>
    <n v="0.12723000000000001"/>
    <s v="4"/>
    <s v="scale_mpi_epyc_job_12280.out "/>
    <s v="scale_mpi_epyc_epyc004_2023-06-13_21-13-35.csv "/>
    <s v="e0 10000 100 100000 1 35"/>
    <x v="545"/>
    <n v="10.869722205514689"/>
    <n v="222.53839390559642"/>
    <n v="244.27783831662578"/>
    <x v="1"/>
  </r>
  <r>
    <x v="2"/>
    <x v="0"/>
    <n v="100"/>
    <x v="1"/>
    <x v="35"/>
    <n v="1"/>
    <n v="245.35910699999999"/>
    <n v="0.235457"/>
    <n v="4.1985039999999998"/>
    <n v="0.11995699999999999"/>
    <s v="4"/>
    <s v="scale_mpi_epyc_job_12280.out "/>
    <s v="scale_mpi_epyc_epyc004_2023-06-13_21-13-35.csv "/>
    <s v="e0 10000 100 100000 1 36"/>
    <x v="546"/>
    <n v="11.473062263743426"/>
    <n v="222.43352218070106"/>
    <n v="245.37964670818792"/>
    <x v="1"/>
  </r>
  <r>
    <x v="2"/>
    <x v="0"/>
    <n v="100"/>
    <x v="1"/>
    <x v="36"/>
    <n v="1"/>
    <n v="246.429293"/>
    <n v="0.22544"/>
    <n v="4.0856260000000004"/>
    <n v="0.11348999999999999"/>
    <s v="4"/>
    <s v="scale_mpi_epyc_job_12280.out "/>
    <s v="scale_mpi_epyc_epyc004_2023-06-13_21-13-35.csv "/>
    <s v="e0 10000 100 100000 1 37"/>
    <x v="547"/>
    <n v="12.164707680429258"/>
    <n v="222.26680409734851"/>
    <n v="246.596219458207"/>
    <x v="1"/>
  </r>
  <r>
    <x v="2"/>
    <x v="0"/>
    <n v="100"/>
    <x v="1"/>
    <x v="37"/>
    <n v="1"/>
    <n v="247.76854900000001"/>
    <n v="0.240537"/>
    <n v="4.3527699999999996"/>
    <n v="0.117642"/>
    <s v="4"/>
    <s v="scale_mpi_epyc_job_12280.out "/>
    <s v="scale_mpi_epyc_epyc004_2023-06-13_21-13-35.csv "/>
    <s v="e0 10000 100 100000 1 38"/>
    <x v="548"/>
    <n v="12.80141521144286"/>
    <n v="222.1375694552238"/>
    <n v="247.74039987810954"/>
    <x v="0"/>
  </r>
  <r>
    <x v="2"/>
    <x v="0"/>
    <n v="100"/>
    <x v="1"/>
    <x v="31"/>
    <n v="1"/>
    <n v="242.59424799999999"/>
    <n v="0.24038599999999999"/>
    <n v="3.7879689999999999"/>
    <n v="0.122193"/>
    <s v="4"/>
    <s v="scale_mpi_epyc_job_12280.out "/>
    <s v="scale_mpi_epyc_epyc004_2023-06-13_21-13-35.csv "/>
    <s v="e0 10000 100 100000 1 32"/>
    <x v="542"/>
    <n v="9.7105472769439949"/>
    <n v="224.60549305638929"/>
    <n v="244.02658761027729"/>
    <x v="1"/>
  </r>
  <r>
    <x v="2"/>
    <x v="0"/>
    <n v="100"/>
    <x v="1"/>
    <x v="32"/>
    <n v="1"/>
    <n v="242.63915299999999"/>
    <n v="0.25740099999999999"/>
    <n v="3.8776470000000001"/>
    <n v="0.12117600000000001"/>
    <s v="4"/>
    <s v="scale_mpi_epyc_job_12280.out "/>
    <s v="scale_mpi_epyc_epyc004_2023-06-13_21-13-35.csv "/>
    <s v="e0 10000 100 100000 1 33"/>
    <x v="543"/>
    <n v="8.2859210083843404"/>
    <n v="230.85502279161565"/>
    <n v="247.42686480838435"/>
    <x v="1"/>
  </r>
  <r>
    <x v="2"/>
    <x v="0"/>
    <n v="100"/>
    <x v="1"/>
    <x v="33"/>
    <n v="1"/>
    <n v="243.39836500000001"/>
    <n v="0.247084"/>
    <n v="3.9134470000000001"/>
    <n v="0.118589"/>
    <s v="4"/>
    <s v="scale_mpi_epyc_job_12280.out "/>
    <s v="scale_mpi_epyc_epyc004_2023-06-13_21-13-35.csv "/>
    <s v="e0 10000 100 100000 1 34"/>
    <x v="544"/>
    <n v="10.097659047552519"/>
    <n v="227.11481745244748"/>
    <n v="247.31013554755253"/>
    <x v="1"/>
  </r>
  <r>
    <x v="2"/>
    <x v="0"/>
    <n v="100"/>
    <x v="1"/>
    <x v="34"/>
    <n v="1"/>
    <n v="244.554519"/>
    <n v="0.234819"/>
    <n v="4.0121830000000003"/>
    <n v="0.118005"/>
    <s v="4"/>
    <s v="scale_mpi_epyc_job_12280.out "/>
    <s v="scale_mpi_epyc_epyc004_2023-06-13_21-13-35.csv "/>
    <s v="e0 10000 100 100000 1 35"/>
    <x v="545"/>
    <n v="10.869722205514689"/>
    <n v="222.53839390559642"/>
    <n v="244.27783831662578"/>
    <x v="0"/>
  </r>
  <r>
    <x v="2"/>
    <x v="0"/>
    <n v="100"/>
    <x v="1"/>
    <x v="35"/>
    <n v="1"/>
    <n v="246.07017200000001"/>
    <n v="0.24637999999999999"/>
    <n v="4.4453820000000004"/>
    <n v="0.12701100000000001"/>
    <s v="4"/>
    <s v="scale_mpi_epyc_job_12280.out "/>
    <s v="scale_mpi_epyc_epyc004_2023-06-13_21-13-35.csv "/>
    <s v="e0 10000 100 100000 1 36"/>
    <x v="546"/>
    <n v="11.473062263743426"/>
    <n v="222.43352218070106"/>
    <n v="245.37964670818792"/>
    <x v="0"/>
  </r>
  <r>
    <x v="2"/>
    <x v="0"/>
    <n v="100"/>
    <x v="1"/>
    <x v="36"/>
    <n v="1"/>
    <n v="246.52517"/>
    <n v="0.239977"/>
    <n v="4.3922850000000002"/>
    <n v="0.12200800000000001"/>
    <s v="4"/>
    <s v="scale_mpi_epyc_job_12280.out "/>
    <s v="scale_mpi_epyc_epyc004_2023-06-13_21-13-35.csv "/>
    <s v="e0 10000 100 100000 1 37"/>
    <x v="547"/>
    <n v="12.164707680429258"/>
    <n v="222.26680409734851"/>
    <n v="246.596219458207"/>
    <x v="1"/>
  </r>
  <r>
    <x v="2"/>
    <x v="0"/>
    <n v="100"/>
    <x v="1"/>
    <x v="37"/>
    <n v="1"/>
    <n v="247.871892"/>
    <n v="0.250137"/>
    <n v="4.5270239999999999"/>
    <n v="0.122352"/>
    <s v="4"/>
    <s v="scale_mpi_epyc_job_12280.out "/>
    <s v="scale_mpi_epyc_epyc004_2023-06-13_21-13-35.csv "/>
    <s v="e0 10000 100 100000 1 38"/>
    <x v="548"/>
    <n v="12.80141521144286"/>
    <n v="222.1375694552238"/>
    <n v="247.74039987810954"/>
    <x v="0"/>
  </r>
  <r>
    <x v="2"/>
    <x v="0"/>
    <n v="100"/>
    <x v="1"/>
    <x v="31"/>
    <n v="1"/>
    <n v="242.749754"/>
    <n v="0.22955999999999999"/>
    <n v="3.5839020000000001"/>
    <n v="0.11561"/>
    <s v="4"/>
    <s v="scale_mpi_epyc_job_12280.out "/>
    <s v="scale_mpi_epyc_epyc004_2023-06-13_21-13-35.csv "/>
    <s v="e0 10000 100 100000 1 32"/>
    <x v="542"/>
    <n v="9.7105472769439949"/>
    <n v="224.60549305638929"/>
    <n v="244.02658761027729"/>
    <x v="1"/>
  </r>
  <r>
    <x v="2"/>
    <x v="0"/>
    <n v="100"/>
    <x v="1"/>
    <x v="32"/>
    <n v="1"/>
    <n v="242.517031"/>
    <n v="0.27949299999999999"/>
    <n v="5.0385450000000001"/>
    <n v="0.15745500000000001"/>
    <s v="4"/>
    <s v="scale_mpi_epyc_job_12280.out "/>
    <s v="scale_mpi_epyc_epyc004_2023-06-13_21-13-35.csv "/>
    <s v="e0 10000 100 100000 1 33"/>
    <x v="543"/>
    <n v="8.2859210083843404"/>
    <n v="230.85502279161565"/>
    <n v="247.42686480838435"/>
    <x v="1"/>
  </r>
  <r>
    <x v="2"/>
    <x v="0"/>
    <n v="100"/>
    <x v="1"/>
    <x v="33"/>
    <n v="1"/>
    <n v="243.18389300000001"/>
    <n v="0.25318600000000002"/>
    <n v="4.574363"/>
    <n v="0.13861699999999999"/>
    <s v="4"/>
    <s v="scale_mpi_epyc_job_12280.out "/>
    <s v="scale_mpi_epyc_epyc004_2023-06-13_21-13-35.csv "/>
    <s v="e0 10000 100 100000 1 34"/>
    <x v="544"/>
    <n v="10.097659047552519"/>
    <n v="227.11481745244748"/>
    <n v="247.31013554755253"/>
    <x v="1"/>
  </r>
  <r>
    <x v="2"/>
    <x v="0"/>
    <n v="100"/>
    <x v="1"/>
    <x v="34"/>
    <n v="1"/>
    <n v="244.34877700000001"/>
    <n v="0.23632900000000001"/>
    <n v="4.1708759999999998"/>
    <n v="0.122673"/>
    <s v="4"/>
    <s v="scale_mpi_epyc_job_12280.out "/>
    <s v="scale_mpi_epyc_epyc004_2023-06-13_21-13-35.csv "/>
    <s v="e0 10000 100 100000 1 35"/>
    <x v="545"/>
    <n v="10.869722205514689"/>
    <n v="222.53839390559642"/>
    <n v="244.27783831662578"/>
    <x v="0"/>
  </r>
  <r>
    <x v="2"/>
    <x v="0"/>
    <n v="100"/>
    <x v="1"/>
    <x v="35"/>
    <n v="1"/>
    <n v="245.53848199999999"/>
    <n v="0.23411399999999999"/>
    <n v="4.1957469999999999"/>
    <n v="0.119878"/>
    <s v="4"/>
    <s v="scale_mpi_epyc_job_12280.out "/>
    <s v="scale_mpi_epyc_epyc004_2023-06-13_21-13-35.csv "/>
    <s v="e0 10000 100 100000 1 36"/>
    <x v="546"/>
    <n v="11.473062263743426"/>
    <n v="222.43352218070106"/>
    <n v="245.37964670818792"/>
    <x v="0"/>
  </r>
  <r>
    <x v="2"/>
    <x v="0"/>
    <n v="100"/>
    <x v="1"/>
    <x v="36"/>
    <n v="1"/>
    <n v="246.163444"/>
    <n v="0.25037100000000001"/>
    <n v="4.4063819999999998"/>
    <n v="0.12239899999999999"/>
    <s v="4"/>
    <s v="scale_mpi_epyc_job_12280.out "/>
    <s v="scale_mpi_epyc_epyc004_2023-06-13_21-13-35.csv "/>
    <s v="e0 10000 100 100000 1 37"/>
    <x v="547"/>
    <n v="12.164707680429258"/>
    <n v="222.26680409734851"/>
    <n v="246.596219458207"/>
    <x v="1"/>
  </r>
  <r>
    <x v="2"/>
    <x v="0"/>
    <n v="100"/>
    <x v="1"/>
    <x v="37"/>
    <n v="1"/>
    <n v="247.834518"/>
    <n v="0.24494199999999999"/>
    <n v="4.6921160000000004"/>
    <n v="0.12681400000000001"/>
    <s v="4"/>
    <s v="scale_mpi_epyc_job_12280.out "/>
    <s v="scale_mpi_epyc_epyc004_2023-06-13_21-13-35.csv "/>
    <s v="e0 10000 100 100000 1 38"/>
    <x v="548"/>
    <n v="12.80141521144286"/>
    <n v="222.1375694552238"/>
    <n v="247.74039987810954"/>
    <x v="0"/>
  </r>
  <r>
    <x v="3"/>
    <x v="0"/>
    <n v="100"/>
    <x v="1"/>
    <x v="30"/>
    <n v="1"/>
    <n v="232.12141"/>
    <n v="0.27291599999999999"/>
    <n v="4.3947659999999997"/>
    <n v="0.14649200000000001"/>
    <s v="8"/>
    <s v="scale_mpi_epyc_job_12282.out "/>
    <s v="scale_mpi_epyc_epyc008_2023-06-13_21-23-04.csv "/>
    <s v="e2 10000 100 100000 1 31"/>
    <x v="549"/>
    <n v="4.6664801517272441"/>
    <n v="231.52667909827275"/>
    <n v="240.85963940172726"/>
    <x v="1"/>
  </r>
  <r>
    <x v="3"/>
    <x v="0"/>
    <n v="100"/>
    <x v="1"/>
    <x v="31"/>
    <n v="1"/>
    <n v="243.31309300000001"/>
    <n v="0.23604600000000001"/>
    <n v="3.5642079999999998"/>
    <n v="0.11497400000000001"/>
    <s v="8"/>
    <s v="scale_mpi_epyc_job_12282.out "/>
    <s v="scale_mpi_epyc_epyc008_2023-06-13_21-23-04.csv "/>
    <s v="e2 10000 100 100000 1 32"/>
    <x v="550"/>
    <n v="3.9015043141874295"/>
    <n v="235.42663748581256"/>
    <n v="243.22964611418743"/>
    <x v="0"/>
  </r>
  <r>
    <x v="3"/>
    <x v="0"/>
    <n v="100"/>
    <x v="1"/>
    <x v="32"/>
    <n v="1"/>
    <n v="243.67418799999999"/>
    <n v="0.230626"/>
    <n v="3.1891769999999999"/>
    <n v="9.9662000000000001E-2"/>
    <s v="8"/>
    <s v="scale_mpi_epyc_job_12282.out "/>
    <s v="scale_mpi_epyc_epyc008_2023-06-13_21-23-04.csv "/>
    <s v="e2 10000 100 100000 1 33"/>
    <x v="551"/>
    <n v="5.9929821767133795"/>
    <n v="234.01217082328662"/>
    <n v="245.99813517671339"/>
    <x v="1"/>
  </r>
  <r>
    <x v="3"/>
    <x v="0"/>
    <n v="100"/>
    <x v="1"/>
    <x v="33"/>
    <n v="1"/>
    <n v="233.045784"/>
    <n v="0.26380300000000001"/>
    <n v="4.618303"/>
    <n v="0.13994899999999999"/>
    <s v="8"/>
    <s v="scale_mpi_epyc_job_12282.out "/>
    <s v="scale_mpi_epyc_epyc008_2023-06-13_21-23-04.csv "/>
    <s v="e2 10000 100 100000 1 34"/>
    <x v="552"/>
    <n v="4.4613177661495342"/>
    <n v="232.47427523385045"/>
    <n v="241.39691076614952"/>
    <x v="1"/>
  </r>
  <r>
    <x v="3"/>
    <x v="0"/>
    <n v="100"/>
    <x v="1"/>
    <x v="34"/>
    <n v="1"/>
    <n v="243.33333400000001"/>
    <n v="0.233879"/>
    <n v="3.8331149999999998"/>
    <n v="0.11273900000000001"/>
    <s v="8"/>
    <s v="scale_mpi_epyc_job_12282.out "/>
    <s v="scale_mpi_epyc_epyc008_2023-06-13_21-23-04.csv "/>
    <s v="e2 10000 100 100000 1 35"/>
    <x v="553"/>
    <n v="4.2892620897603972"/>
    <n v="235.24203541023959"/>
    <n v="243.82055958976039"/>
    <x v="1"/>
  </r>
  <r>
    <x v="3"/>
    <x v="0"/>
    <n v="100"/>
    <x v="1"/>
    <x v="35"/>
    <n v="1"/>
    <n v="243.342726"/>
    <n v="0.22038199999999999"/>
    <n v="3.5323709999999999"/>
    <n v="0.100925"/>
    <s v="8"/>
    <s v="scale_mpi_epyc_job_12282.out "/>
    <s v="scale_mpi_epyc_epyc008_2023-06-13_21-23-04.csv "/>
    <s v="e2 10000 100 100000 1 36"/>
    <x v="554"/>
    <n v="6.2674383074777786"/>
    <n v="231.89076969252221"/>
    <n v="244.42564630747779"/>
    <x v="1"/>
  </r>
  <r>
    <x v="3"/>
    <x v="0"/>
    <n v="100"/>
    <x v="1"/>
    <x v="36"/>
    <n v="1"/>
    <n v="243.368222"/>
    <n v="0.25279499999999999"/>
    <n v="4.3942230000000002"/>
    <n v="0.122062"/>
    <s v="8"/>
    <s v="scale_mpi_epyc_job_12282.out "/>
    <s v="scale_mpi_epyc_epyc008_2023-06-13_21-23-04.csv "/>
    <s v="e2 10000 100 100000 1 37"/>
    <x v="397"/>
    <n v="4.8421784255059501"/>
    <n v="232.91451444949405"/>
    <n v="242.59887130050595"/>
    <x v="0"/>
  </r>
  <r>
    <x v="3"/>
    <x v="0"/>
    <n v="100"/>
    <x v="1"/>
    <x v="30"/>
    <n v="1"/>
    <n v="243.06688"/>
    <n v="0.33074799999999999"/>
    <n v="6.4256169999999999"/>
    <n v="0.21418699999999999"/>
    <s v="8"/>
    <s v="scale_mpi_epyc_job_12282.out "/>
    <s v="scale_mpi_epyc_epyc008_2023-06-13_21-23-04.csv "/>
    <s v="e2 10000 100 100000 1 31"/>
    <x v="549"/>
    <n v="4.6664801517272441"/>
    <n v="231.52667909827275"/>
    <n v="240.85963940172726"/>
    <x v="0"/>
  </r>
  <r>
    <x v="3"/>
    <x v="0"/>
    <n v="100"/>
    <x v="1"/>
    <x v="31"/>
    <n v="1"/>
    <n v="232.79209499999999"/>
    <n v="0.237958"/>
    <n v="3.7833800000000002"/>
    <n v="0.122045"/>
    <s v="8"/>
    <s v="scale_mpi_epyc_job_12282.out "/>
    <s v="scale_mpi_epyc_epyc008_2023-06-13_21-23-04.csv "/>
    <s v="e2 10000 100 100000 1 32"/>
    <x v="550"/>
    <n v="3.9015043141874295"/>
    <n v="235.42663748581256"/>
    <n v="243.22964611418743"/>
    <x v="0"/>
  </r>
  <r>
    <x v="3"/>
    <x v="0"/>
    <n v="100"/>
    <x v="1"/>
    <x v="32"/>
    <n v="1"/>
    <n v="243.29653400000001"/>
    <n v="0.26113500000000001"/>
    <n v="4.2840309999999997"/>
    <n v="0.133876"/>
    <s v="8"/>
    <s v="scale_mpi_epyc_job_12282.out "/>
    <s v="scale_mpi_epyc_epyc008_2023-06-13_21-23-04.csv "/>
    <s v="e2 10000 100 100000 1 33"/>
    <x v="551"/>
    <n v="5.9929821767133795"/>
    <n v="234.01217082328662"/>
    <n v="245.99813517671339"/>
    <x v="1"/>
  </r>
  <r>
    <x v="3"/>
    <x v="0"/>
    <n v="100"/>
    <x v="1"/>
    <x v="33"/>
    <n v="1"/>
    <n v="232.78485699999999"/>
    <n v="0.24412600000000001"/>
    <n v="4.1525420000000004"/>
    <n v="0.125835"/>
    <s v="8"/>
    <s v="scale_mpi_epyc_job_12282.out "/>
    <s v="scale_mpi_epyc_epyc008_2023-06-13_21-23-04.csv "/>
    <s v="e2 10000 100 100000 1 34"/>
    <x v="552"/>
    <n v="4.4613177661495342"/>
    <n v="232.47427523385045"/>
    <n v="241.39691076614952"/>
    <x v="1"/>
  </r>
  <r>
    <x v="3"/>
    <x v="0"/>
    <n v="100"/>
    <x v="1"/>
    <x v="34"/>
    <n v="1"/>
    <n v="232.75171499999999"/>
    <n v="0.23630799999999999"/>
    <n v="3.7893970000000001"/>
    <n v="0.111453"/>
    <s v="8"/>
    <s v="scale_mpi_epyc_job_12282.out "/>
    <s v="scale_mpi_epyc_epyc008_2023-06-13_21-23-04.csv "/>
    <s v="e2 10000 100 100000 1 35"/>
    <x v="553"/>
    <n v="4.2892620897603972"/>
    <n v="235.24203541023959"/>
    <n v="243.82055958976039"/>
    <x v="0"/>
  </r>
  <r>
    <x v="3"/>
    <x v="0"/>
    <n v="100"/>
    <x v="1"/>
    <x v="35"/>
    <n v="1"/>
    <n v="243.18554800000001"/>
    <n v="0.276395"/>
    <n v="5.2727490000000001"/>
    <n v="0.15065000000000001"/>
    <s v="8"/>
    <s v="scale_mpi_epyc_job_12282.out "/>
    <s v="scale_mpi_epyc_epyc008_2023-06-13_21-23-04.csv "/>
    <s v="e2 10000 100 100000 1 36"/>
    <x v="554"/>
    <n v="6.2674383074777786"/>
    <n v="231.89076969252221"/>
    <n v="244.42564630747779"/>
    <x v="1"/>
  </r>
  <r>
    <x v="3"/>
    <x v="0"/>
    <n v="100"/>
    <x v="1"/>
    <x v="36"/>
    <n v="1"/>
    <n v="232.23497"/>
    <n v="0.250218"/>
    <n v="4.4476829999999996"/>
    <n v="0.123547"/>
    <s v="8"/>
    <s v="scale_mpi_epyc_job_12282.out "/>
    <s v="scale_mpi_epyc_epyc008_2023-06-13_21-23-04.csv "/>
    <s v="e2 10000 100 100000 1 37"/>
    <x v="397"/>
    <n v="4.8421784255059501"/>
    <n v="232.91451444949405"/>
    <n v="242.59887130050595"/>
    <x v="0"/>
  </r>
  <r>
    <x v="3"/>
    <x v="0"/>
    <n v="100"/>
    <x v="1"/>
    <x v="30"/>
    <n v="1"/>
    <n v="231.681591"/>
    <n v="0.25465599999999999"/>
    <n v="4.0968929999999997"/>
    <n v="0.13656299999999999"/>
    <s v="8"/>
    <s v="scale_mpi_epyc_job_12282.out "/>
    <s v="scale_mpi_epyc_epyc008_2023-06-13_21-23-04.csv "/>
    <s v="e2 10000 100 100000 1 31"/>
    <x v="549"/>
    <n v="4.6664801517272441"/>
    <n v="231.52667909827275"/>
    <n v="240.85963940172726"/>
    <x v="1"/>
  </r>
  <r>
    <x v="3"/>
    <x v="0"/>
    <n v="100"/>
    <x v="1"/>
    <x v="31"/>
    <n v="1"/>
    <n v="243.36493200000001"/>
    <n v="0.233206"/>
    <n v="3.533258"/>
    <n v="0.11397599999999999"/>
    <s v="8"/>
    <s v="scale_mpi_epyc_job_12282.out "/>
    <s v="scale_mpi_epyc_epyc008_2023-06-13_21-23-04.csv "/>
    <s v="e2 10000 100 100000 1 32"/>
    <x v="550"/>
    <n v="3.9015043141874295"/>
    <n v="235.42663748581256"/>
    <n v="243.22964611418743"/>
    <x v="0"/>
  </r>
  <r>
    <x v="3"/>
    <x v="0"/>
    <n v="100"/>
    <x v="1"/>
    <x v="32"/>
    <n v="1"/>
    <n v="243.422214"/>
    <n v="0.25389699999999998"/>
    <n v="3.9477850000000001"/>
    <n v="0.12336800000000001"/>
    <s v="8"/>
    <s v="scale_mpi_epyc_job_12282.out "/>
    <s v="scale_mpi_epyc_epyc008_2023-06-13_21-23-04.csv "/>
    <s v="e2 10000 100 100000 1 33"/>
    <x v="551"/>
    <n v="5.9929821767133795"/>
    <n v="234.01217082328662"/>
    <n v="245.99813517671339"/>
    <x v="1"/>
  </r>
  <r>
    <x v="3"/>
    <x v="0"/>
    <n v="100"/>
    <x v="1"/>
    <x v="33"/>
    <n v="1"/>
    <n v="243.68799100000001"/>
    <n v="0.24448700000000001"/>
    <n v="4.0115170000000004"/>
    <n v="0.121561"/>
    <s v="8"/>
    <s v="scale_mpi_epyc_job_12282.out "/>
    <s v="scale_mpi_epyc_epyc008_2023-06-13_21-23-04.csv "/>
    <s v="e2 10000 100 100000 1 34"/>
    <x v="552"/>
    <n v="4.4613177661495342"/>
    <n v="232.47427523385045"/>
    <n v="241.39691076614952"/>
    <x v="0"/>
  </r>
  <r>
    <x v="3"/>
    <x v="0"/>
    <n v="100"/>
    <x v="1"/>
    <x v="34"/>
    <n v="1"/>
    <n v="243.11052100000001"/>
    <n v="0.217692"/>
    <n v="3.4373480000000001"/>
    <n v="0.10109799999999999"/>
    <s v="8"/>
    <s v="scale_mpi_epyc_job_12282.out "/>
    <s v="scale_mpi_epyc_epyc008_2023-06-13_21-23-04.csv "/>
    <s v="e2 10000 100 100000 1 35"/>
    <x v="553"/>
    <n v="4.2892620897603972"/>
    <n v="235.24203541023959"/>
    <n v="243.82055958976039"/>
    <x v="1"/>
  </r>
  <r>
    <x v="3"/>
    <x v="0"/>
    <n v="100"/>
    <x v="1"/>
    <x v="35"/>
    <n v="1"/>
    <n v="238.19176999999999"/>
    <n v="0.22819800000000001"/>
    <n v="3.5873699999999999"/>
    <n v="0.102496"/>
    <s v="8"/>
    <s v="scale_mpi_epyc_job_12282.out "/>
    <s v="scale_mpi_epyc_epyc008_2023-06-13_21-23-04.csv "/>
    <s v="e2 10000 100 100000 1 36"/>
    <x v="554"/>
    <n v="6.2674383074777786"/>
    <n v="231.89076969252221"/>
    <n v="244.42564630747779"/>
    <x v="1"/>
  </r>
  <r>
    <x v="3"/>
    <x v="0"/>
    <n v="100"/>
    <x v="1"/>
    <x v="36"/>
    <n v="1"/>
    <n v="243.34962100000001"/>
    <n v="0.24060000000000001"/>
    <n v="4.0240039999999997"/>
    <n v="0.111778"/>
    <s v="8"/>
    <s v="scale_mpi_epyc_job_12282.out "/>
    <s v="scale_mpi_epyc_epyc008_2023-06-13_21-23-04.csv "/>
    <s v="e2 10000 100 100000 1 37"/>
    <x v="397"/>
    <n v="4.8421784255059501"/>
    <n v="232.91451444949405"/>
    <n v="242.59887130050595"/>
    <x v="0"/>
  </r>
  <r>
    <x v="2"/>
    <x v="0"/>
    <n v="100"/>
    <x v="1"/>
    <x v="0"/>
    <n v="1"/>
    <n v="242.12285399999999"/>
    <n v="0.226162"/>
    <n v="0"/>
    <n v="0"/>
    <s v="2"/>
    <s v="scale_mpi_epyc_job_12279.out "/>
    <s v="scale_mpi_epyc_epyc002_2023-06-13_21-12-23.csv "/>
    <s v="e0 10000 100 100000 1 1"/>
    <x v="193"/>
    <n v="0.15710748153808732"/>
    <n v="241.83496326846191"/>
    <n v="242.14917823153806"/>
    <x v="1"/>
  </r>
  <r>
    <x v="2"/>
    <x v="0"/>
    <n v="100"/>
    <x v="1"/>
    <x v="1"/>
    <n v="1"/>
    <n v="235.122052"/>
    <n v="0.27240199999999998"/>
    <n v="0.12973299999999999"/>
    <n v="0.12973299999999999"/>
    <s v="2"/>
    <s v="scale_mpi_epyc_job_12279.out "/>
    <s v="scale_mpi_epyc_epyc002_2023-06-13_21-12-23.csv "/>
    <s v="e0 10000 100 100000 1 2"/>
    <x v="194"/>
    <n v="0.16206836661459914"/>
    <n v="234.72729283338541"/>
    <n v="235.05142956661459"/>
    <x v="0"/>
  </r>
  <r>
    <x v="2"/>
    <x v="0"/>
    <n v="100"/>
    <x v="1"/>
    <x v="2"/>
    <n v="1"/>
    <n v="232.30552"/>
    <n v="0.25935999999999998"/>
    <n v="0.28383000000000003"/>
    <n v="0.14191500000000001"/>
    <s v="2"/>
    <s v="scale_mpi_epyc_job_12279.out "/>
    <s v="scale_mpi_epyc_epyc002_2023-06-13_21-12-23.csv "/>
    <s v="e0 10000 100 100000 1 3"/>
    <x v="195"/>
    <n v="3.3561569702674203E-2"/>
    <n v="232.22181043029732"/>
    <n v="232.28893356970266"/>
    <x v="0"/>
  </r>
  <r>
    <x v="2"/>
    <x v="0"/>
    <n v="100"/>
    <x v="1"/>
    <x v="3"/>
    <n v="1"/>
    <n v="231.79977600000001"/>
    <n v="0.21866099999999999"/>
    <n v="0.30726999999999999"/>
    <n v="0.102423"/>
    <s v="2"/>
    <s v="scale_mpi_epyc_job_12279.out "/>
    <s v="scale_mpi_epyc_epyc002_2023-06-13_21-12-23.csv "/>
    <s v="e0 10000 100 100000 1 4"/>
    <x v="196"/>
    <n v="0.1249273362779075"/>
    <n v="231.60699626372207"/>
    <n v="231.85685093627791"/>
    <x v="1"/>
  </r>
  <r>
    <x v="2"/>
    <x v="0"/>
    <n v="100"/>
    <x v="1"/>
    <x v="4"/>
    <n v="1"/>
    <n v="231.05367100000001"/>
    <n v="0.224602"/>
    <n v="0.42180400000000001"/>
    <n v="0.105451"/>
    <s v="2"/>
    <s v="scale_mpi_epyc_job_12279.out "/>
    <s v="scale_mpi_epyc_epyc002_2023-06-13_21-12-23.csv "/>
    <s v="e0 10000 100 100000 1 5"/>
    <x v="197"/>
    <n v="0.10708918360983775"/>
    <n v="230.9222274163902"/>
    <n v="231.13640578360989"/>
    <x v="1"/>
  </r>
  <r>
    <x v="2"/>
    <x v="0"/>
    <n v="100"/>
    <x v="1"/>
    <x v="5"/>
    <n v="1"/>
    <n v="230.45666900000001"/>
    <n v="0.23463800000000001"/>
    <n v="0.61212500000000003"/>
    <n v="0.12242500000000001"/>
    <s v="2"/>
    <s v="scale_mpi_epyc_job_12279.out "/>
    <s v="scale_mpi_epyc_epyc002_2023-06-13_21-12-23.csv "/>
    <s v="e0 10000 100 100000 1 6"/>
    <x v="198"/>
    <n v="8.7436218357049234E-2"/>
    <n v="230.44246518164292"/>
    <n v="230.61733761835703"/>
    <x v="1"/>
  </r>
  <r>
    <x v="2"/>
    <x v="0"/>
    <n v="100"/>
    <x v="1"/>
    <x v="6"/>
    <n v="1"/>
    <n v="229.93588199999999"/>
    <n v="0.243814"/>
    <n v="0.60303099999999998"/>
    <n v="0.100505"/>
    <s v="2"/>
    <s v="scale_mpi_epyc_job_12279.out "/>
    <s v="scale_mpi_epyc_epyc002_2023-06-13_21-12-23.csv "/>
    <s v="e0 10000 100 100000 1 7"/>
    <x v="199"/>
    <n v="0.11179648226009883"/>
    <n v="229.81961891773986"/>
    <n v="230.04321188226007"/>
    <x v="1"/>
  </r>
  <r>
    <x v="2"/>
    <x v="0"/>
    <n v="100"/>
    <x v="1"/>
    <x v="7"/>
    <n v="1"/>
    <n v="229.70829000000001"/>
    <n v="0.23536199999999999"/>
    <n v="0.80321200000000004"/>
    <n v="0.114745"/>
    <s v="2"/>
    <s v="scale_mpi_epyc_job_12279.out "/>
    <s v="scale_mpi_epyc_epyc002_2023-06-13_21-12-23.csv "/>
    <s v="e0 10000 100 100000 1 8"/>
    <x v="200"/>
    <n v="0.29217815239190231"/>
    <n v="229.80215624760808"/>
    <n v="230.38651255239188"/>
    <x v="0"/>
  </r>
  <r>
    <x v="2"/>
    <x v="0"/>
    <n v="100"/>
    <x v="1"/>
    <x v="8"/>
    <n v="1"/>
    <n v="228.347904"/>
    <n v="0.251079"/>
    <n v="1.103613"/>
    <n v="0.13795199999999999"/>
    <s v="2"/>
    <s v="scale_mpi_epyc_job_12279.out "/>
    <s v="scale_mpi_epyc_epyc002_2023-06-13_21-12-23.csv "/>
    <s v="e0 10000 100 100000 1 9"/>
    <x v="201"/>
    <n v="6.6871719786822478E-2"/>
    <n v="228.29013428021318"/>
    <n v="228.42387771978684"/>
    <x v="1"/>
  </r>
  <r>
    <x v="2"/>
    <x v="0"/>
    <n v="100"/>
    <x v="1"/>
    <x v="9"/>
    <n v="1"/>
    <n v="227.550253"/>
    <n v="0.20732600000000001"/>
    <n v="0.85790900000000003"/>
    <n v="9.5323000000000005E-2"/>
    <s v="2"/>
    <s v="scale_mpi_epyc_job_12279.out "/>
    <s v="scale_mpi_epyc_epyc002_2023-06-13_21-12-23.csv "/>
    <s v="e0 10000 100 100000 1 10"/>
    <x v="202"/>
    <n v="4.8340142952349466E-2"/>
    <n v="227.53992825704765"/>
    <n v="227.63660854295236"/>
    <x v="1"/>
  </r>
  <r>
    <x v="2"/>
    <x v="0"/>
    <n v="100"/>
    <x v="1"/>
    <x v="10"/>
    <n v="1"/>
    <n v="226.99083300000001"/>
    <n v="0.25427"/>
    <n v="1.3965339999999999"/>
    <n v="0.139653"/>
    <s v="2"/>
    <s v="scale_mpi_epyc_job_12279.out "/>
    <s v="scale_mpi_epyc_epyc002_2023-06-13_21-12-23.csv "/>
    <s v="e0 10000 100 100000 1 11"/>
    <x v="203"/>
    <n v="9.8664089286094353E-2"/>
    <n v="226.85275011071388"/>
    <n v="227.05007828928609"/>
    <x v="1"/>
  </r>
  <r>
    <x v="2"/>
    <x v="0"/>
    <n v="100"/>
    <x v="1"/>
    <x v="11"/>
    <n v="1"/>
    <n v="226.28928500000001"/>
    <n v="0.21179899999999999"/>
    <n v="1.0302929999999999"/>
    <n v="9.3662999999999996E-2"/>
    <s v="2"/>
    <s v="scale_mpi_epyc_job_12279.out "/>
    <s v="scale_mpi_epyc_epyc002_2023-06-13_21-12-23.csv "/>
    <s v="e0 10000 100 100000 1 12"/>
    <x v="204"/>
    <n v="0.1691338841753294"/>
    <n v="226.1934066158247"/>
    <n v="226.53167438417535"/>
    <x v="1"/>
  </r>
  <r>
    <x v="2"/>
    <x v="0"/>
    <n v="100"/>
    <x v="1"/>
    <x v="12"/>
    <n v="1"/>
    <n v="226.156496"/>
    <n v="0.21216399999999999"/>
    <n v="1.1722600000000001"/>
    <n v="9.7687999999999997E-2"/>
    <s v="2"/>
    <s v="scale_mpi_epyc_job_12279.out "/>
    <s v="scale_mpi_epyc_epyc002_2023-06-13_21-12-23.csv "/>
    <s v="e0 10000 100 100000 1 13"/>
    <x v="205"/>
    <n v="0.56879339369204274"/>
    <n v="225.80463110630799"/>
    <n v="226.94221789369206"/>
    <x v="1"/>
  </r>
  <r>
    <x v="2"/>
    <x v="0"/>
    <n v="100"/>
    <x v="1"/>
    <x v="13"/>
    <n v="1"/>
    <n v="226.011731"/>
    <n v="0.23586099999999999"/>
    <n v="1.594695"/>
    <n v="0.122669"/>
    <s v="2"/>
    <s v="scale_mpi_epyc_job_12279.out "/>
    <s v="scale_mpi_epyc_epyc002_2023-06-13_21-12-23.csv "/>
    <s v="e0 10000 100 100000 1 14"/>
    <x v="206"/>
    <n v="0.65691653175059983"/>
    <n v="225.60205180158275"/>
    <n v="226.91588486508394"/>
    <x v="1"/>
  </r>
  <r>
    <x v="2"/>
    <x v="0"/>
    <n v="100"/>
    <x v="1"/>
    <x v="14"/>
    <n v="1"/>
    <n v="225.82541000000001"/>
    <n v="0.211289"/>
    <n v="1.4046129999999999"/>
    <n v="0.10033"/>
    <s v="2"/>
    <s v="scale_mpi_epyc_job_12279.out "/>
    <s v="scale_mpi_epyc_epyc002_2023-06-13_21-12-23.csv "/>
    <s v="e0 10000 100 100000 1 15"/>
    <x v="207"/>
    <n v="1.1953515257583951"/>
    <n v="225.14370697424161"/>
    <n v="227.53441002575838"/>
    <x v="1"/>
  </r>
  <r>
    <x v="2"/>
    <x v="0"/>
    <n v="100"/>
    <x v="1"/>
    <x v="15"/>
    <n v="1"/>
    <n v="225.73082400000001"/>
    <n v="0.22733600000000001"/>
    <n v="1.6750910000000001"/>
    <n v="0.11167299999999999"/>
    <s v="2"/>
    <s v="scale_mpi_epyc_job_12279.out "/>
    <s v="scale_mpi_epyc_epyc002_2023-06-13_21-12-23.csv "/>
    <s v="e0 10000 100 100000 1 16"/>
    <x v="208"/>
    <n v="1.3085374014419617"/>
    <n v="224.97823476522473"/>
    <n v="227.59530956810863"/>
    <x v="1"/>
  </r>
  <r>
    <x v="2"/>
    <x v="0"/>
    <n v="100"/>
    <x v="1"/>
    <x v="16"/>
    <n v="1"/>
    <n v="225.599917"/>
    <n v="0.22572400000000001"/>
    <n v="1.735428"/>
    <n v="0.108464"/>
    <s v="2"/>
    <s v="scale_mpi_epyc_job_12279.out "/>
    <s v="scale_mpi_epyc_epyc002_2023-06-13_21-12-23.csv "/>
    <s v="e0 10000 100 100000 1 17"/>
    <x v="209"/>
    <n v="1.3825488994763868"/>
    <n v="224.79287026719027"/>
    <n v="227.55796806614302"/>
    <x v="1"/>
  </r>
  <r>
    <x v="2"/>
    <x v="0"/>
    <n v="100"/>
    <x v="1"/>
    <x v="17"/>
    <n v="1"/>
    <n v="225.42479499999999"/>
    <n v="0.26432099999999997"/>
    <n v="2.4867949999999999"/>
    <n v="0.146282"/>
    <s v="2"/>
    <s v="scale_mpi_epyc_job_12279.out "/>
    <s v="scale_mpi_epyc_epyc002_2023-06-13_21-12-23.csv "/>
    <s v="e0 10000 100 100000 1 18"/>
    <x v="210"/>
    <n v="1.978071729865915"/>
    <n v="224.31475493680074"/>
    <n v="228.27089839653257"/>
    <x v="1"/>
  </r>
  <r>
    <x v="2"/>
    <x v="0"/>
    <n v="100"/>
    <x v="1"/>
    <x v="18"/>
    <n v="1"/>
    <n v="225.15410399999999"/>
    <n v="0.207126"/>
    <n v="1.643626"/>
    <n v="9.1313000000000005E-2"/>
    <s v="2"/>
    <s v="scale_mpi_epyc_job_12279.out "/>
    <s v="scale_mpi_epyc_epyc002_2023-06-13_21-12-23.csv "/>
    <s v="e0 10000 100 100000 1 19"/>
    <x v="211"/>
    <n v="2.570311284811527"/>
    <n v="223.8268195485218"/>
    <n v="228.96744211814487"/>
    <x v="1"/>
  </r>
  <r>
    <x v="2"/>
    <x v="0"/>
    <n v="100"/>
    <x v="1"/>
    <x v="19"/>
    <n v="1"/>
    <n v="225.15873999999999"/>
    <n v="0.294682"/>
    <n v="2.0759080000000001"/>
    <n v="0.10925799999999999"/>
    <s v="2"/>
    <s v="scale_mpi_epyc_job_12279.out "/>
    <s v="scale_mpi_epyc_epyc002_2023-06-13_21-12-23.csv "/>
    <s v="e0 10000 100 100000 1 20"/>
    <x v="212"/>
    <n v="2.9980675308570084"/>
    <n v="223.50520796914299"/>
    <n v="229.50134303085702"/>
    <x v="1"/>
  </r>
  <r>
    <x v="2"/>
    <x v="0"/>
    <n v="100"/>
    <x v="1"/>
    <x v="20"/>
    <n v="1"/>
    <n v="225.087817"/>
    <n v="0.234655"/>
    <n v="2.3261349999999998"/>
    <n v="0.11630699999999999"/>
    <s v="2"/>
    <s v="scale_mpi_epyc_job_12279.out "/>
    <s v="scale_mpi_epyc_epyc002_2023-06-13_21-12-23.csv "/>
    <s v="e0 10000 100 100000 1 21"/>
    <x v="213"/>
    <n v="3.5139709634758178"/>
    <n v="223.12431886985755"/>
    <n v="230.1522607968092"/>
    <x v="1"/>
  </r>
  <r>
    <x v="2"/>
    <x v="0"/>
    <n v="100"/>
    <x v="1"/>
    <x v="21"/>
    <n v="1"/>
    <n v="224.85330200000001"/>
    <n v="0.225665"/>
    <n v="2.3286259999999999"/>
    <n v="0.110887"/>
    <s v="2"/>
    <s v="scale_mpi_epyc_job_12279.out "/>
    <s v="scale_mpi_epyc_epyc002_2023-06-13_21-12-23.csv "/>
    <s v="e0 10000 100 100000 1 22"/>
    <x v="214"/>
    <n v="4.0398412000356725"/>
    <n v="222.60751879996434"/>
    <n v="230.6872012000357"/>
    <x v="1"/>
  </r>
  <r>
    <x v="2"/>
    <x v="0"/>
    <n v="100"/>
    <x v="1"/>
    <x v="22"/>
    <n v="1"/>
    <n v="224.71460400000001"/>
    <n v="0.229708"/>
    <n v="2.4847169999999998"/>
    <n v="0.112942"/>
    <s v="2"/>
    <s v="scale_mpi_epyc_job_12279.out "/>
    <s v="scale_mpi_epyc_epyc002_2023-06-13_21-12-23.csv "/>
    <s v="e0 10000 100 100000 1 23"/>
    <x v="215"/>
    <n v="4.4961892028002559"/>
    <n v="222.30028013053308"/>
    <n v="231.29265853613359"/>
    <x v="1"/>
  </r>
  <r>
    <x v="2"/>
    <x v="0"/>
    <n v="100"/>
    <x v="1"/>
    <x v="23"/>
    <n v="1"/>
    <n v="224.534942"/>
    <n v="0.22170100000000001"/>
    <n v="2.4117760000000001"/>
    <n v="0.10485999999999999"/>
    <s v="2"/>
    <s v="scale_mpi_epyc_job_12279.out "/>
    <s v="scale_mpi_epyc_epyc002_2023-06-13_21-12-23.csv "/>
    <s v="e0 10000 100 100000 1 24"/>
    <x v="216"/>
    <n v="4.9876148296142899"/>
    <n v="221.87154883705236"/>
    <n v="231.84677849628096"/>
    <x v="1"/>
  </r>
  <r>
    <x v="2"/>
    <x v="0"/>
    <n v="100"/>
    <x v="1"/>
    <x v="24"/>
    <n v="1"/>
    <n v="224.42256499999999"/>
    <n v="0.22661500000000001"/>
    <n v="2.5566970000000002"/>
    <n v="0.106529"/>
    <s v="2"/>
    <s v="scale_mpi_epyc_job_12279.out "/>
    <s v="scale_mpi_epyc_epyc002_2023-06-13_21-12-23.csv "/>
    <s v="e0 10000 100 100000 1 25"/>
    <x v="217"/>
    <n v="5.4148569215912659"/>
    <n v="221.46663441174206"/>
    <n v="232.29634825492462"/>
    <x v="1"/>
  </r>
  <r>
    <x v="2"/>
    <x v="0"/>
    <n v="100"/>
    <x v="1"/>
    <x v="25"/>
    <n v="1"/>
    <n v="224.284605"/>
    <n v="0.25973600000000002"/>
    <n v="3.7031860000000001"/>
    <n v="0.14812700000000001"/>
    <s v="2"/>
    <s v="scale_mpi_epyc_job_12279.out "/>
    <s v="scale_mpi_epyc_epyc002_2023-06-13_21-12-23.csv "/>
    <s v="e0 10000 100 100000 1 26"/>
    <x v="218"/>
    <n v="5.8276123508786384"/>
    <n v="221.12632748245471"/>
    <n v="232.78155218421199"/>
    <x v="1"/>
  </r>
  <r>
    <x v="2"/>
    <x v="0"/>
    <n v="100"/>
    <x v="1"/>
    <x v="26"/>
    <n v="1"/>
    <n v="224.076616"/>
    <n v="0.22587099999999999"/>
    <n v="2.753676"/>
    <n v="0.10591100000000001"/>
    <s v="2"/>
    <s v="scale_mpi_epyc_job_12279.out "/>
    <s v="scale_mpi_epyc_epyc002_2023-06-13_21-12-23.csv "/>
    <s v="e0 10000 100 100000 1 27"/>
    <x v="219"/>
    <n v="6.1478873289216418"/>
    <n v="220.8085715044117"/>
    <n v="233.10434616225501"/>
    <x v="1"/>
  </r>
  <r>
    <x v="2"/>
    <x v="0"/>
    <n v="100"/>
    <x v="1"/>
    <x v="27"/>
    <n v="1"/>
    <n v="224.04373200000001"/>
    <n v="0.276252"/>
    <n v="4.3167949999999999"/>
    <n v="0.159881"/>
    <s v="2"/>
    <s v="scale_mpi_epyc_job_12279.out "/>
    <s v="scale_mpi_epyc_epyc002_2023-06-13_21-12-23.csv "/>
    <s v="e0 10000 100 100000 1 28"/>
    <x v="220"/>
    <n v="6.6390277515478644"/>
    <n v="220.36424391511881"/>
    <n v="233.64229941821455"/>
    <x v="1"/>
  </r>
  <r>
    <x v="2"/>
    <x v="0"/>
    <n v="100"/>
    <x v="1"/>
    <x v="28"/>
    <n v="1"/>
    <n v="223.88497899999999"/>
    <n v="0.28035100000000002"/>
    <n v="4.5033469999999998"/>
    <n v="0.160834"/>
    <s v="2"/>
    <s v="scale_mpi_epyc_job_12279.out "/>
    <s v="scale_mpi_epyc_epyc002_2023-06-13_21-12-23.csv "/>
    <s v="e0 10000 100 100000 1 29"/>
    <x v="221"/>
    <n v="7.1255487638554778"/>
    <n v="219.92575023614449"/>
    <n v="234.17684776385545"/>
    <x v="1"/>
  </r>
  <r>
    <x v="2"/>
    <x v="0"/>
    <n v="100"/>
    <x v="1"/>
    <x v="29"/>
    <n v="1"/>
    <n v="223.778674"/>
    <n v="0.23181399999999999"/>
    <n v="3.3951449999999999"/>
    <n v="0.117074"/>
    <s v="2"/>
    <s v="scale_mpi_epyc_job_12279.out "/>
    <s v="scale_mpi_epyc_epyc002_2023-06-13_21-12-23.csv "/>
    <s v="e0 10000 100 100000 1 30"/>
    <x v="222"/>
    <n v="7.4747587679870815"/>
    <n v="219.60259323201291"/>
    <n v="234.55211076798707"/>
    <x v="1"/>
  </r>
  <r>
    <x v="2"/>
    <x v="0"/>
    <n v="100"/>
    <x v="1"/>
    <x v="30"/>
    <n v="1"/>
    <n v="223.66264100000001"/>
    <n v="0.244118"/>
    <n v="3.953481"/>
    <n v="0.13178300000000001"/>
    <s v="2"/>
    <s v="scale_mpi_epyc_job_12279.out "/>
    <s v="scale_mpi_epyc_epyc002_2023-06-13_21-12-23.csv "/>
    <s v="e0 10000 100 100000 1 31"/>
    <x v="223"/>
    <n v="8.1277001557496522"/>
    <n v="219.09568251091699"/>
    <n v="235.35108282241632"/>
    <x v="1"/>
  </r>
  <r>
    <x v="2"/>
    <x v="0"/>
    <n v="100"/>
    <x v="2"/>
    <x v="28"/>
    <n v="1"/>
    <n v="350.69526100000002"/>
    <n v="126.99512300000001"/>
    <n v="25.731034000000001"/>
    <n v="0.91896599999999995"/>
    <s v="1"/>
    <s v="scale_mpi_epyc_job_12281.out "/>
    <s v="scale_mpi_epyc_epyc001.orfeo.hpc_2023-06-13_21-19-26.csv "/>
    <s v="e0 10000 100 1 1 29"/>
    <x v="555"/>
    <n v="46.131954552758529"/>
    <n v="227.4251052472415"/>
    <n v="319.68901435275859"/>
    <x v="0"/>
  </r>
  <r>
    <x v="2"/>
    <x v="0"/>
    <n v="100"/>
    <x v="2"/>
    <x v="29"/>
    <n v="1"/>
    <n v="259.22352999999998"/>
    <n v="35.789059000000002"/>
    <n v="19.765066999999998"/>
    <n v="0.68155399999999999"/>
    <s v="1"/>
    <s v="scale_mpi_epyc_job_12281.out "/>
    <s v="scale_mpi_epyc_epyc001.orfeo.hpc_2023-06-13_21-19-26.csv "/>
    <s v="e0 10000 100 1 1 30"/>
    <x v="556"/>
    <n v="44.089240764238149"/>
    <n v="227.20121198576183"/>
    <n v="315.37969351423811"/>
    <x v="1"/>
  </r>
  <r>
    <x v="2"/>
    <x v="0"/>
    <n v="100"/>
    <x v="2"/>
    <x v="30"/>
    <n v="1"/>
    <n v="235.184133"/>
    <n v="11.527628"/>
    <n v="20.489167999999999"/>
    <n v="0.68297200000000002"/>
    <s v="1"/>
    <s v="scale_mpi_epyc_job_12281.out "/>
    <s v="scale_mpi_epyc_epyc001.orfeo.hpc_2023-06-13_21-19-26.csv "/>
    <s v="e0 10000 100 1 1 31"/>
    <x v="557"/>
    <n v="10.489333050794594"/>
    <n v="231.99102094920542"/>
    <n v="252.96968705079459"/>
    <x v="1"/>
  </r>
  <r>
    <x v="2"/>
    <x v="0"/>
    <n v="100"/>
    <x v="2"/>
    <x v="31"/>
    <n v="1"/>
    <n v="236.493776"/>
    <n v="11.956664"/>
    <n v="22.134188999999999"/>
    <n v="0.71400600000000003"/>
    <s v="1"/>
    <s v="scale_mpi_epyc_job_12281.out "/>
    <s v="scale_mpi_epyc_epyc001.orfeo.hpc_2023-06-13_21-19-26.csv "/>
    <s v="e0 10000 100 1 1 32"/>
    <x v="558"/>
    <n v="8.1437708129498549"/>
    <n v="235.04988168705012"/>
    <n v="251.33742331294985"/>
    <x v="1"/>
  </r>
  <r>
    <x v="2"/>
    <x v="0"/>
    <n v="100"/>
    <x v="2"/>
    <x v="32"/>
    <n v="1"/>
    <n v="236.444321"/>
    <n v="11.956448999999999"/>
    <n v="23.013138999999999"/>
    <n v="0.71916100000000005"/>
    <s v="1"/>
    <s v="scale_mpi_epyc_job_12281.out "/>
    <s v="scale_mpi_epyc_epyc001.orfeo.hpc_2023-06-13_21-19-26.csv "/>
    <s v="e0 10000 100 1 1 33"/>
    <x v="559"/>
    <n v="4.126280322057915"/>
    <n v="234.9701106779421"/>
    <n v="243.22267132205792"/>
    <x v="1"/>
  </r>
  <r>
    <x v="2"/>
    <x v="0"/>
    <n v="100"/>
    <x v="2"/>
    <x v="33"/>
    <n v="1"/>
    <n v="236.44520600000001"/>
    <n v="11.905946"/>
    <n v="25.901087"/>
    <n v="0.78488100000000005"/>
    <s v="1"/>
    <s v="scale_mpi_epyc_job_12281.out "/>
    <s v="scale_mpi_epyc_epyc001.orfeo.hpc_2023-06-13_21-19-26.csv "/>
    <s v="e0 10000 100 1 1 34"/>
    <x v="560"/>
    <n v="0.39086951573407036"/>
    <n v="236.15230515093262"/>
    <n v="236.93404418240075"/>
    <x v="1"/>
  </r>
  <r>
    <x v="2"/>
    <x v="0"/>
    <n v="100"/>
    <x v="2"/>
    <x v="34"/>
    <n v="1"/>
    <n v="324.644811"/>
    <n v="100.335325"/>
    <n v="25.198439"/>
    <n v="0.74113099999999998"/>
    <s v="1"/>
    <s v="scale_mpi_epyc_job_12281.out "/>
    <s v="scale_mpi_epyc_epyc001.orfeo.hpc_2023-06-13_21-19-26.csv "/>
    <s v="e0 10000 100 1 1 35"/>
    <x v="561"/>
    <n v="41.392506677361702"/>
    <n v="224.71995265597164"/>
    <n v="307.50496601069506"/>
    <x v="0"/>
  </r>
  <r>
    <x v="2"/>
    <x v="0"/>
    <n v="100"/>
    <x v="2"/>
    <x v="35"/>
    <n v="1"/>
    <n v="236.877847"/>
    <n v="12.20743"/>
    <n v="25.910496999999999"/>
    <n v="0.74029999999999996"/>
    <s v="1"/>
    <s v="scale_mpi_epyc_job_12281.out "/>
    <s v="scale_mpi_epyc_epyc001.orfeo.hpc_2023-06-13_21-19-26.csv "/>
    <s v="e0 10000 100 1 1 36"/>
    <x v="562"/>
    <n v="0.5448146375140358"/>
    <n v="237.07404702915264"/>
    <n v="238.16367630418071"/>
    <x v="0"/>
  </r>
  <r>
    <x v="2"/>
    <x v="0"/>
    <n v="100"/>
    <x v="2"/>
    <x v="36"/>
    <n v="1"/>
    <n v="237.22502700000001"/>
    <n v="12.749772999999999"/>
    <n v="31.800954000000001"/>
    <n v="0.88336000000000003"/>
    <s v="1"/>
    <s v="scale_mpi_epyc_job_12281.out "/>
    <s v="scale_mpi_epyc_epyc001.orfeo.hpc_2023-06-13_21-19-26.csv "/>
    <s v="e0 10000 100 1 1 37"/>
    <x v="563"/>
    <n v="0.85238724507107222"/>
    <n v="236.85732935492894"/>
    <n v="238.56210384507108"/>
    <x v="1"/>
  </r>
  <r>
    <x v="2"/>
    <x v="0"/>
    <n v="100"/>
    <x v="2"/>
    <x v="28"/>
    <n v="1"/>
    <n v="236.51417699999999"/>
    <n v="12.210694999999999"/>
    <n v="19.663882999999998"/>
    <n v="0.70228199999999996"/>
    <s v="1"/>
    <s v="scale_mpi_epyc_job_12281.out "/>
    <s v="scale_mpi_epyc_epyc001.orfeo.hpc_2023-06-13_21-19-26.csv "/>
    <s v="e0 10000 100 1 1 29"/>
    <x v="555"/>
    <n v="46.131954552758529"/>
    <n v="227.4251052472415"/>
    <n v="319.68901435275859"/>
    <x v="1"/>
  </r>
  <r>
    <x v="2"/>
    <x v="0"/>
    <n v="100"/>
    <x v="2"/>
    <x v="29"/>
    <n v="1"/>
    <n v="236.905237"/>
    <n v="13.266838"/>
    <n v="22.777495999999999"/>
    <n v="0.78543099999999999"/>
    <s v="1"/>
    <s v="scale_mpi_epyc_job_12281.out "/>
    <s v="scale_mpi_epyc_epyc001.orfeo.hpc_2023-06-13_21-19-26.csv "/>
    <s v="e0 10000 100 1 1 30"/>
    <x v="556"/>
    <n v="44.089240764238149"/>
    <n v="227.20121198576183"/>
    <n v="315.37969351423811"/>
    <x v="1"/>
  </r>
  <r>
    <x v="2"/>
    <x v="0"/>
    <n v="100"/>
    <x v="2"/>
    <x v="30"/>
    <n v="1"/>
    <n v="236.24394000000001"/>
    <n v="11.842510000000001"/>
    <n v="40.769342999999999"/>
    <n v="1.358978"/>
    <s v="1"/>
    <s v="scale_mpi_epyc_job_12281.out "/>
    <s v="scale_mpi_epyc_epyc001.orfeo.hpc_2023-06-13_21-19-26.csv "/>
    <s v="e0 10000 100 1 1 31"/>
    <x v="557"/>
    <n v="10.489333050794594"/>
    <n v="231.99102094920542"/>
    <n v="252.96968705079459"/>
    <x v="1"/>
  </r>
  <r>
    <x v="2"/>
    <x v="0"/>
    <n v="100"/>
    <x v="2"/>
    <x v="31"/>
    <n v="1"/>
    <n v="237.64030099999999"/>
    <n v="13.137803999999999"/>
    <n v="52.474912000000003"/>
    <n v="1.692739"/>
    <s v="1"/>
    <s v="scale_mpi_epyc_job_12281.out "/>
    <s v="scale_mpi_epyc_epyc001.orfeo.hpc_2023-06-13_21-19-26.csv "/>
    <s v="e0 10000 100 1 1 32"/>
    <x v="558"/>
    <n v="8.1437708129498549"/>
    <n v="235.04988168705012"/>
    <n v="251.33742331294985"/>
    <x v="1"/>
  </r>
  <r>
    <x v="2"/>
    <x v="0"/>
    <n v="100"/>
    <x v="2"/>
    <x v="32"/>
    <n v="1"/>
    <n v="235.920851"/>
    <n v="11.997586999999999"/>
    <n v="43.063681000000003"/>
    <n v="1.3457399999999999"/>
    <s v="1"/>
    <s v="scale_mpi_epyc_job_12281.out "/>
    <s v="scale_mpi_epyc_epyc001.orfeo.hpc_2023-06-13_21-19-26.csv "/>
    <s v="e0 10000 100 1 1 33"/>
    <x v="559"/>
    <n v="4.126280322057915"/>
    <n v="234.9701106779421"/>
    <n v="243.22267132205792"/>
    <x v="1"/>
  </r>
  <r>
    <x v="2"/>
    <x v="0"/>
    <n v="100"/>
    <x v="2"/>
    <x v="33"/>
    <n v="1"/>
    <n v="236.12102200000001"/>
    <n v="12.167291000000001"/>
    <n v="49.93562"/>
    <n v="1.513201"/>
    <s v="1"/>
    <s v="scale_mpi_epyc_job_12281.out "/>
    <s v="scale_mpi_epyc_epyc001.orfeo.hpc_2023-06-13_21-19-26.csv "/>
    <s v="e0 10000 100 1 1 34"/>
    <x v="560"/>
    <n v="0.39086951573407036"/>
    <n v="236.15230515093262"/>
    <n v="236.93404418240075"/>
    <x v="0"/>
  </r>
  <r>
    <x v="2"/>
    <x v="0"/>
    <n v="100"/>
    <x v="2"/>
    <x v="34"/>
    <n v="1"/>
    <n v="236.151827"/>
    <n v="12.610806999999999"/>
    <n v="44.959363000000003"/>
    <n v="1.3223339999999999"/>
    <s v="1"/>
    <s v="scale_mpi_epyc_job_12281.out "/>
    <s v="scale_mpi_epyc_epyc001.orfeo.hpc_2023-06-13_21-19-26.csv "/>
    <s v="e0 10000 100 1 1 35"/>
    <x v="561"/>
    <n v="41.392506677361702"/>
    <n v="224.71995265597164"/>
    <n v="307.50496601069506"/>
    <x v="1"/>
  </r>
  <r>
    <x v="2"/>
    <x v="0"/>
    <n v="100"/>
    <x v="2"/>
    <x v="35"/>
    <n v="1"/>
    <n v="237.80659199999999"/>
    <n v="12.938825"/>
    <n v="62.609302"/>
    <n v="1.788837"/>
    <s v="1"/>
    <s v="scale_mpi_epyc_job_12281.out "/>
    <s v="scale_mpi_epyc_epyc001.orfeo.hpc_2023-06-13_21-19-26.csv "/>
    <s v="e0 10000 100 1 1 36"/>
    <x v="562"/>
    <n v="0.5448146375140358"/>
    <n v="237.07404702915264"/>
    <n v="238.16367630418071"/>
    <x v="1"/>
  </r>
  <r>
    <x v="2"/>
    <x v="0"/>
    <n v="100"/>
    <x v="2"/>
    <x v="36"/>
    <n v="1"/>
    <n v="238.82984200000001"/>
    <n v="13.238414000000001"/>
    <n v="56.542547999999996"/>
    <n v="1.5706260000000001"/>
    <s v="1"/>
    <s v="scale_mpi_epyc_job_12281.out "/>
    <s v="scale_mpi_epyc_epyc001.orfeo.hpc_2023-06-13_21-19-26.csv "/>
    <s v="e0 10000 100 1 1 37"/>
    <x v="563"/>
    <n v="0.85238724507107222"/>
    <n v="236.85732935492894"/>
    <n v="238.56210384507108"/>
    <x v="0"/>
  </r>
  <r>
    <x v="2"/>
    <x v="0"/>
    <n v="100"/>
    <x v="2"/>
    <x v="28"/>
    <n v="1"/>
    <n v="239.56848400000001"/>
    <n v="13.825338"/>
    <n v="23.003209999999999"/>
    <n v="0.82154300000000002"/>
    <s v="1"/>
    <s v="scale_mpi_epyc_job_12281.out "/>
    <s v="scale_mpi_epyc_epyc001.orfeo.hpc_2023-06-13_21-19-26.csv "/>
    <s v="e0 10000 100 1 1 29"/>
    <x v="555"/>
    <n v="46.131954552758529"/>
    <n v="227.4251052472415"/>
    <n v="319.68901435275859"/>
    <x v="1"/>
  </r>
  <r>
    <x v="2"/>
    <x v="0"/>
    <n v="100"/>
    <x v="2"/>
    <x v="29"/>
    <n v="1"/>
    <n v="242.70633799999999"/>
    <n v="17.580522999999999"/>
    <n v="47.414507999999998"/>
    <n v="1.6349830000000001"/>
    <s v="1"/>
    <s v="scale_mpi_epyc_job_12281.out "/>
    <s v="scale_mpi_epyc_epyc001.orfeo.hpc_2023-06-13_21-19-26.csv "/>
    <s v="e0 10000 100 1 1 30"/>
    <x v="556"/>
    <n v="44.089240764238149"/>
    <n v="227.20121198576183"/>
    <n v="315.37969351423811"/>
    <x v="1"/>
  </r>
  <r>
    <x v="2"/>
    <x v="0"/>
    <n v="100"/>
    <x v="2"/>
    <x v="30"/>
    <n v="1"/>
    <n v="237.92389299999999"/>
    <n v="12.808363999999999"/>
    <n v="44.864944000000001"/>
    <n v="1.495498"/>
    <s v="1"/>
    <s v="scale_mpi_epyc_job_12281.out "/>
    <s v="scale_mpi_epyc_epyc001.orfeo.hpc_2023-06-13_21-19-26.csv "/>
    <s v="e0 10000 100 1 1 31"/>
    <x v="557"/>
    <n v="10.489333050794594"/>
    <n v="231.99102094920542"/>
    <n v="252.96968705079459"/>
    <x v="1"/>
  </r>
  <r>
    <x v="2"/>
    <x v="0"/>
    <n v="100"/>
    <x v="2"/>
    <x v="31"/>
    <n v="1"/>
    <n v="241.75438399999999"/>
    <n v="17.416658999999999"/>
    <n v="58.320779000000002"/>
    <n v="1.8813150000000001"/>
    <s v="1"/>
    <s v="scale_mpi_epyc_job_12281.out "/>
    <s v="scale_mpi_epyc_epyc001.orfeo.hpc_2023-06-13_21-19-26.csv "/>
    <s v="e0 10000 100 1 1 32"/>
    <x v="558"/>
    <n v="8.1437708129498549"/>
    <n v="235.04988168705012"/>
    <n v="251.33742331294985"/>
    <x v="1"/>
  </r>
  <r>
    <x v="2"/>
    <x v="0"/>
    <n v="100"/>
    <x v="2"/>
    <x v="32"/>
    <n v="1"/>
    <n v="244.924001"/>
    <n v="21.657171999999999"/>
    <n v="42.155479"/>
    <n v="1.3173589999999999"/>
    <s v="1"/>
    <s v="scale_mpi_epyc_job_12281.out "/>
    <s v="scale_mpi_epyc_epyc001.orfeo.hpc_2023-06-13_21-19-26.csv "/>
    <s v="e0 10000 100 1 1 33"/>
    <x v="559"/>
    <n v="4.126280322057915"/>
    <n v="234.9701106779421"/>
    <n v="243.22267132205792"/>
    <x v="0"/>
  </r>
  <r>
    <x v="2"/>
    <x v="0"/>
    <n v="100"/>
    <x v="2"/>
    <x v="33"/>
    <n v="1"/>
    <n v="237.06329600000001"/>
    <n v="12.865727"/>
    <n v="37.843018999999998"/>
    <n v="1.1467579999999999"/>
    <s v="1"/>
    <s v="scale_mpi_epyc_job_12281.out "/>
    <s v="scale_mpi_epyc_epyc001.orfeo.hpc_2023-06-13_21-19-26.csv "/>
    <s v="e0 10000 100 1 1 34"/>
    <x v="560"/>
    <n v="0.39086951573407036"/>
    <n v="236.15230515093262"/>
    <n v="236.93404418240075"/>
    <x v="0"/>
  </r>
  <r>
    <x v="2"/>
    <x v="0"/>
    <n v="100"/>
    <x v="2"/>
    <x v="34"/>
    <n v="1"/>
    <n v="237.54074"/>
    <n v="11.904626"/>
    <n v="47.069158999999999"/>
    <n v="1.384387"/>
    <s v="1"/>
    <s v="scale_mpi_epyc_job_12281.out "/>
    <s v="scale_mpi_epyc_epyc001.orfeo.hpc_2023-06-13_21-19-26.csv "/>
    <s v="e0 10000 100 1 1 35"/>
    <x v="561"/>
    <n v="41.392506677361702"/>
    <n v="224.71995265597164"/>
    <n v="307.50496601069506"/>
    <x v="1"/>
  </r>
  <r>
    <x v="2"/>
    <x v="0"/>
    <n v="100"/>
    <x v="2"/>
    <x v="35"/>
    <n v="1"/>
    <n v="238.172146"/>
    <n v="13.569765"/>
    <n v="53.257931999999997"/>
    <n v="1.521655"/>
    <s v="1"/>
    <s v="scale_mpi_epyc_job_12281.out "/>
    <s v="scale_mpi_epyc_epyc001.orfeo.hpc_2023-06-13_21-19-26.csv "/>
    <s v="e0 10000 100 1 1 36"/>
    <x v="562"/>
    <n v="0.5448146375140358"/>
    <n v="237.07404702915264"/>
    <n v="238.16367630418071"/>
    <x v="0"/>
  </r>
  <r>
    <x v="2"/>
    <x v="0"/>
    <n v="100"/>
    <x v="2"/>
    <x v="36"/>
    <n v="1"/>
    <n v="238.364937"/>
    <n v="14.310173000000001"/>
    <n v="56.568438"/>
    <n v="1.571345"/>
    <s v="1"/>
    <s v="scale_mpi_epyc_job_12281.out "/>
    <s v="scale_mpi_epyc_epyc001.orfeo.hpc_2023-06-13_21-19-26.csv "/>
    <s v="e0 10000 100 1 1 37"/>
    <x v="563"/>
    <n v="0.85238724507107222"/>
    <n v="236.85732935492894"/>
    <n v="238.56210384507108"/>
    <x v="1"/>
  </r>
  <r>
    <x v="4"/>
    <x v="0"/>
    <n v="100"/>
    <x v="2"/>
    <x v="63"/>
    <n v="1"/>
    <n v="16.356691999999999"/>
    <n v="11.065492000000001"/>
    <n v="29.411959"/>
    <n v="0.46685599999999999"/>
    <s v="8"/>
    <s v="scale_mpi_epyc_job_12284.out "/>
    <s v="scale_mpi_epyc_epyc008_2023-06-13_22-48-06.csv "/>
    <s v="e3 10000 100 1 1 64"/>
    <x v="398"/>
    <n v="4.5625702381554474"/>
    <n v="16.18883596184455"/>
    <n v="25.313976438155446"/>
    <x v="1"/>
  </r>
  <r>
    <x v="4"/>
    <x v="0"/>
    <n v="100"/>
    <x v="2"/>
    <x v="62"/>
    <n v="1"/>
    <n v="16.693688000000002"/>
    <n v="11.180808000000001"/>
    <n v="21.423987"/>
    <n v="0.34554800000000002"/>
    <s v="8"/>
    <s v="scale_mpi_epyc_job_12284.out "/>
    <s v="scale_mpi_epyc_epyc008_2023-06-13_22-48-06.csv "/>
    <s v="e3 10000 100 1 1 63"/>
    <x v="399"/>
    <n v="4.1125622112585445"/>
    <n v="16.742306388741458"/>
    <n v="24.967430811258549"/>
    <x v="0"/>
  </r>
  <r>
    <x v="4"/>
    <x v="0"/>
    <n v="100"/>
    <x v="2"/>
    <x v="61"/>
    <n v="1"/>
    <n v="19.436540999999998"/>
    <n v="13.744973"/>
    <n v="17.742986999999999"/>
    <n v="0.29086899999999999"/>
    <s v="8"/>
    <s v="scale_mpi_epyc_job_12284.out "/>
    <s v="scale_mpi_epyc_epyc008_2023-06-13_22-48-06.csv "/>
    <s v="e3 10000 100 1 1 62"/>
    <x v="400"/>
    <n v="3.4139722183090631"/>
    <n v="18.896089981690935"/>
    <n v="25.72403441830906"/>
    <x v="1"/>
  </r>
  <r>
    <x v="4"/>
    <x v="0"/>
    <n v="100"/>
    <x v="2"/>
    <x v="60"/>
    <n v="1"/>
    <n v="26.749590999999999"/>
    <n v="17.090651999999999"/>
    <n v="197.15353500000001"/>
    <n v="3.285892"/>
    <s v="8"/>
    <s v="scale_mpi_epyc_job_12284.out "/>
    <s v="scale_mpi_epyc_epyc008_2023-06-13_22-48-06.csv "/>
    <s v="e3 10000 100 1 1 61"/>
    <x v="401"/>
    <n v="0.45270218417205121"/>
    <n v="25.758381415827952"/>
    <n v="26.663785784172052"/>
    <x v="0"/>
  </r>
  <r>
    <x v="4"/>
    <x v="0"/>
    <n v="100"/>
    <x v="2"/>
    <x v="59"/>
    <n v="1"/>
    <n v="25.516404000000001"/>
    <n v="16.534102000000001"/>
    <n v="208.91941700000001"/>
    <n v="3.541007"/>
    <s v="8"/>
    <s v="scale_mpi_epyc_job_12284.out "/>
    <s v="scale_mpi_epyc_epyc008_2023-06-13_22-48-06.csv "/>
    <s v="e3 10000 100 1 1 60"/>
    <x v="402"/>
    <n v="0.37843631492584462"/>
    <n v="25.487875685074155"/>
    <n v="26.244748314925847"/>
    <x v="1"/>
  </r>
  <r>
    <x v="4"/>
    <x v="0"/>
    <n v="100"/>
    <x v="2"/>
    <x v="58"/>
    <n v="1"/>
    <n v="27.034237000000001"/>
    <n v="17.318660000000001"/>
    <n v="178.88745299999999"/>
    <n v="3.084266"/>
    <s v="8"/>
    <s v="scale_mpi_epyc_job_12284.out "/>
    <s v="scale_mpi_epyc_epyc008_2023-06-13_22-48-06.csv "/>
    <s v="e3 10000 100 1 1 59"/>
    <x v="403"/>
    <n v="1.3078335478748666"/>
    <n v="25.713221852125134"/>
    <n v="28.328888947874869"/>
    <x v="1"/>
  </r>
  <r>
    <x v="4"/>
    <x v="0"/>
    <n v="100"/>
    <x v="2"/>
    <x v="57"/>
    <n v="1"/>
    <n v="25.973835999999999"/>
    <n v="16.977506000000002"/>
    <n v="150.557838"/>
    <n v="2.6413660000000001"/>
    <s v="8"/>
    <s v="scale_mpi_epyc_job_12284.out "/>
    <s v="scale_mpi_epyc_epyc008_2023-06-13_22-48-06.csv "/>
    <s v="e3 10000 100 1 1 58"/>
    <x v="404"/>
    <n v="0.99881876022526428"/>
    <n v="25.059822239774736"/>
    <n v="27.057459760225267"/>
    <x v="1"/>
  </r>
  <r>
    <x v="4"/>
    <x v="0"/>
    <n v="100"/>
    <x v="2"/>
    <x v="56"/>
    <n v="1"/>
    <n v="27.368300000000001"/>
    <n v="16.478752"/>
    <n v="135.20754199999999"/>
    <n v="2.4144199999999998"/>
    <s v="8"/>
    <s v="scale_mpi_epyc_job_12284.out "/>
    <s v="scale_mpi_epyc_epyc008_2023-06-13_22-48-06.csv "/>
    <s v="e3 10000 100 1 1 57"/>
    <x v="405"/>
    <n v="0.39185890301637777"/>
    <n v="26.472857896983626"/>
    <n v="27.256575703016381"/>
    <x v="0"/>
  </r>
  <r>
    <x v="4"/>
    <x v="0"/>
    <n v="100"/>
    <x v="2"/>
    <x v="55"/>
    <n v="1"/>
    <n v="27.470067"/>
    <n v="17.136761"/>
    <n v="144.06997699999999"/>
    <n v="2.6194540000000002"/>
    <s v="8"/>
    <s v="scale_mpi_epyc_job_12284.out "/>
    <s v="scale_mpi_epyc_epyc008_2023-06-13_22-48-06.csv "/>
    <s v="e3 10000 100 1 1 56"/>
    <x v="406"/>
    <n v="0.44693549725611881"/>
    <n v="26.611314102743883"/>
    <n v="27.505185097256117"/>
    <x v="1"/>
  </r>
  <r>
    <x v="4"/>
    <x v="0"/>
    <n v="100"/>
    <x v="2"/>
    <x v="54"/>
    <n v="1"/>
    <n v="26.018255"/>
    <n v="15.073479000000001"/>
    <n v="118.36077"/>
    <n v="2.1918660000000001"/>
    <s v="8"/>
    <s v="scale_mpi_epyc_job_12284.out "/>
    <s v="scale_mpi_epyc_epyc008_2023-06-13_22-48-06.csv "/>
    <s v="e3 10000 100 1 1 55"/>
    <x v="407"/>
    <n v="1.2370858180082012"/>
    <n v="25.625786181991799"/>
    <n v="28.0999578180082"/>
    <x v="1"/>
  </r>
  <r>
    <x v="4"/>
    <x v="0"/>
    <n v="100"/>
    <x v="2"/>
    <x v="53"/>
    <n v="1"/>
    <n v="27.980851999999999"/>
    <n v="17.351603999999998"/>
    <n v="176.80829900000001"/>
    <n v="3.3360059999999998"/>
    <s v="8"/>
    <s v="scale_mpi_epyc_job_12284.out "/>
    <s v="scale_mpi_epyc_epyc008_2023-06-13_22-48-06.csv "/>
    <s v="e3 10000 100 1 1 54"/>
    <x v="408"/>
    <n v="0.92045905221966584"/>
    <n v="26.460417347780332"/>
    <n v="28.301335452219664"/>
    <x v="1"/>
  </r>
  <r>
    <x v="4"/>
    <x v="0"/>
    <n v="100"/>
    <x v="2"/>
    <x v="52"/>
    <n v="1"/>
    <n v="29.534935000000001"/>
    <n v="18.835065"/>
    <n v="171.7397"/>
    <n v="3.3026870000000002"/>
    <s v="8"/>
    <s v="scale_mpi_epyc_job_12284.out "/>
    <s v="scale_mpi_epyc_epyc008_2023-06-13_22-48-06.csv "/>
    <s v="e3 10000 100 1 1 53"/>
    <x v="409"/>
    <n v="0.80937265141600068"/>
    <n v="27.230949948584001"/>
    <n v="28.849695251416005"/>
    <x v="0"/>
  </r>
  <r>
    <x v="4"/>
    <x v="0"/>
    <n v="100"/>
    <x v="2"/>
    <x v="51"/>
    <n v="1"/>
    <n v="27.102803999999999"/>
    <n v="16.295090999999999"/>
    <n v="138.86062999999999"/>
    <n v="2.7227570000000001"/>
    <s v="8"/>
    <s v="scale_mpi_epyc_job_12284.out "/>
    <s v="scale_mpi_epyc_epyc008_2023-06-13_22-48-06.csv "/>
    <s v="e3 10000 100 1 1 52"/>
    <x v="410"/>
    <n v="0.53077350554702174"/>
    <n v="25.937092694452975"/>
    <n v="26.998639705547017"/>
    <x v="0"/>
  </r>
  <r>
    <x v="4"/>
    <x v="0"/>
    <n v="100"/>
    <x v="2"/>
    <x v="50"/>
    <n v="1"/>
    <n v="26.662648999999998"/>
    <n v="16.353199"/>
    <n v="141.513024"/>
    <n v="2.83026"/>
    <s v="8"/>
    <s v="scale_mpi_epyc_job_12284.out "/>
    <s v="scale_mpi_epyc_epyc008_2023-06-13_22-48-06.csv "/>
    <s v="e3 10000 100 1 1 51"/>
    <x v="411"/>
    <n v="1.1764620609922727"/>
    <n v="26.456861539007729"/>
    <n v="28.809785660992272"/>
    <x v="1"/>
  </r>
  <r>
    <x v="4"/>
    <x v="0"/>
    <n v="100"/>
    <x v="2"/>
    <x v="49"/>
    <n v="1"/>
    <n v="31.044307"/>
    <n v="18.869738999999999"/>
    <n v="149.118123"/>
    <n v="3.0432269999999999"/>
    <s v="8"/>
    <s v="scale_mpi_epyc_job_12284.out "/>
    <s v="scale_mpi_epyc_epyc008_2023-06-13_22-48-06.csv "/>
    <s v="e3 10000 100 1 1 50"/>
    <x v="412"/>
    <n v="1.9672315285002839"/>
    <n v="26.118628471499719"/>
    <n v="30.053091528500289"/>
    <x v="0"/>
  </r>
  <r>
    <x v="4"/>
    <x v="0"/>
    <n v="100"/>
    <x v="2"/>
    <x v="48"/>
    <n v="1"/>
    <n v="27.442394"/>
    <n v="16.627413000000001"/>
    <n v="156.644116"/>
    <n v="3.2634189999999998"/>
    <s v="8"/>
    <s v="scale_mpi_epyc_job_12284.out "/>
    <s v="scale_mpi_epyc_epyc008_2023-06-13_22-48-06.csv "/>
    <s v="e3 10000 100 1 1 49"/>
    <x v="413"/>
    <n v="0.44263788910431967"/>
    <n v="26.379052110895682"/>
    <n v="27.264327889104319"/>
    <x v="0"/>
  </r>
  <r>
    <x v="4"/>
    <x v="0"/>
    <n v="100"/>
    <x v="2"/>
    <x v="47"/>
    <n v="1"/>
    <n v="27.349270000000001"/>
    <n v="15.402260999999999"/>
    <n v="107.927204"/>
    <n v="2.2963230000000001"/>
    <s v="8"/>
    <s v="scale_mpi_epyc_job_12284.out "/>
    <s v="scale_mpi_epyc_epyc008_2023-06-13_22-48-06.csv "/>
    <s v="e3 10000 100 1 1 48"/>
    <x v="414"/>
    <n v="0.70170602617688926"/>
    <n v="26.871523173823114"/>
    <n v="28.274935226176893"/>
    <x v="1"/>
  </r>
  <r>
    <x v="4"/>
    <x v="0"/>
    <n v="100"/>
    <x v="2"/>
    <x v="46"/>
    <n v="1"/>
    <n v="28.956716"/>
    <n v="18.264073"/>
    <n v="221.90967000000001"/>
    <n v="4.8241230000000002"/>
    <s v="8"/>
    <s v="scale_mpi_epyc_job_12284.out "/>
    <s v="scale_mpi_epyc_epyc008_2023-06-13_22-48-06.csv "/>
    <s v="e3 10000 100 1 1 47"/>
    <x v="415"/>
    <n v="1.8967099600153394"/>
    <n v="25.674321239984661"/>
    <n v="29.46774116001534"/>
    <x v="1"/>
  </r>
  <r>
    <x v="4"/>
    <x v="0"/>
    <n v="100"/>
    <x v="2"/>
    <x v="45"/>
    <n v="1"/>
    <n v="26.574898000000001"/>
    <n v="16.554658"/>
    <n v="177.08977100000001"/>
    <n v="3.9353280000000002"/>
    <s v="8"/>
    <s v="scale_mpi_epyc_job_12284.out "/>
    <s v="scale_mpi_epyc_epyc008_2023-06-13_22-48-06.csv "/>
    <s v="e3 10000 100 1 1 46"/>
    <x v="416"/>
    <n v="0.63812457997828809"/>
    <n v="25.774281420021708"/>
    <n v="27.050530579978286"/>
    <x v="1"/>
  </r>
  <r>
    <x v="4"/>
    <x v="0"/>
    <n v="100"/>
    <x v="2"/>
    <x v="44"/>
    <n v="1"/>
    <n v="27.035892"/>
    <n v="17.453253"/>
    <n v="195.438841"/>
    <n v="4.4417920000000004"/>
    <s v="8"/>
    <s v="scale_mpi_epyc_job_12284.out "/>
    <s v="scale_mpi_epyc_epyc008_2023-06-13_22-48-06.csv "/>
    <s v="e3 10000 100 1 1 45"/>
    <x v="417"/>
    <n v="1.3474073125511306"/>
    <n v="25.468898487448868"/>
    <n v="28.163713112551129"/>
    <x v="1"/>
  </r>
  <r>
    <x v="4"/>
    <x v="0"/>
    <n v="100"/>
    <x v="2"/>
    <x v="43"/>
    <n v="1"/>
    <n v="26.41178"/>
    <n v="15.888090999999999"/>
    <n v="175.13842600000001"/>
    <n v="4.0729870000000004"/>
    <s v="8"/>
    <s v="scale_mpi_epyc_job_12284.out "/>
    <s v="scale_mpi_epyc_epyc008_2023-06-13_22-48-06.csv "/>
    <s v="e3 10000 100 1 1 44"/>
    <x v="418"/>
    <n v="0.88174736809119392"/>
    <n v="26.586711231908808"/>
    <n v="28.350205968091196"/>
    <x v="0"/>
  </r>
  <r>
    <x v="4"/>
    <x v="0"/>
    <n v="100"/>
    <x v="2"/>
    <x v="42"/>
    <n v="1"/>
    <n v="27.673981999999999"/>
    <n v="17.0807"/>
    <n v="211.23906199999999"/>
    <n v="5.0295009999999998"/>
    <s v="8"/>
    <s v="scale_mpi_epyc_job_12284.out "/>
    <s v="scale_mpi_epyc_epyc008_2023-06-13_22-48-06.csv "/>
    <s v="e3 10000 100 1 1 43"/>
    <x v="419"/>
    <n v="0.81049426305494521"/>
    <n v="26.195475736945056"/>
    <n v="27.816464263054947"/>
    <x v="1"/>
  </r>
  <r>
    <x v="4"/>
    <x v="0"/>
    <n v="100"/>
    <x v="2"/>
    <x v="41"/>
    <n v="1"/>
    <n v="27.854375999999998"/>
    <n v="16.029975"/>
    <n v="159.796234"/>
    <n v="3.8974690000000001"/>
    <s v="8"/>
    <s v="scale_mpi_epyc_job_12284.out "/>
    <s v="scale_mpi_epyc_epyc008_2023-06-13_22-48-06.csv "/>
    <s v="e3 10000 100 1 1 42"/>
    <x v="420"/>
    <n v="0.80684303402858526"/>
    <n v="27.429047965971414"/>
    <n v="29.042734034028584"/>
    <x v="1"/>
  </r>
  <r>
    <x v="4"/>
    <x v="0"/>
    <n v="100"/>
    <x v="2"/>
    <x v="40"/>
    <n v="1"/>
    <n v="25.885273999999999"/>
    <n v="15.641888"/>
    <n v="146.760696"/>
    <n v="3.6690170000000002"/>
    <s v="8"/>
    <s v="scale_mpi_epyc_job_12284.out "/>
    <s v="scale_mpi_epyc_epyc008_2023-06-13_22-48-06.csv "/>
    <s v="e3 10000 100 1 1 41"/>
    <x v="421"/>
    <n v="0.87280788743141835"/>
    <n v="25.897184912568584"/>
    <n v="27.642800687431418"/>
    <x v="0"/>
  </r>
  <r>
    <x v="4"/>
    <x v="0"/>
    <n v="100"/>
    <x v="2"/>
    <x v="39"/>
    <n v="1"/>
    <n v="27.572222"/>
    <n v="15.858409999999999"/>
    <n v="172.160022"/>
    <n v="4.4143600000000003"/>
    <s v="8"/>
    <s v="scale_mpi_epyc_job_12284.out "/>
    <s v="scale_mpi_epyc_epyc008_2023-06-13_22-48-06.csv "/>
    <s v="e3 10000 100 1 1 40"/>
    <x v="422"/>
    <n v="0.70425237710183342"/>
    <n v="26.874648422898169"/>
    <n v="28.283153177101838"/>
    <x v="1"/>
  </r>
  <r>
    <x v="4"/>
    <x v="0"/>
    <n v="100"/>
    <x v="2"/>
    <x v="38"/>
    <n v="1"/>
    <n v="28.549579000000001"/>
    <n v="16.469639000000001"/>
    <n v="148.370847"/>
    <n v="3.904496"/>
    <s v="8"/>
    <s v="scale_mpi_epyc_job_12284.out "/>
    <s v="scale_mpi_epyc_epyc008_2023-06-13_22-48-06.csv "/>
    <s v="e3 10000 100 1 1 39"/>
    <x v="423"/>
    <n v="0.68541954042284814"/>
    <n v="27.08570165957715"/>
    <n v="28.456540740422849"/>
    <x v="0"/>
  </r>
  <r>
    <x v="4"/>
    <x v="0"/>
    <n v="100"/>
    <x v="2"/>
    <x v="37"/>
    <n v="1"/>
    <n v="28.378665000000002"/>
    <n v="15.918889999999999"/>
    <n v="152.46422100000001"/>
    <n v="4.1206550000000002"/>
    <s v="8"/>
    <s v="scale_mpi_epyc_job_12284.out "/>
    <s v="scale_mpi_epyc_epyc008_2023-06-13_22-48-06.csv "/>
    <s v="e3 10000 100 1 1 38"/>
    <x v="424"/>
    <n v="0.85679985829152172"/>
    <n v="27.546545141708481"/>
    <n v="29.260144858291522"/>
    <x v="1"/>
  </r>
  <r>
    <x v="4"/>
    <x v="0"/>
    <n v="100"/>
    <x v="2"/>
    <x v="36"/>
    <n v="1"/>
    <n v="28.145803999999998"/>
    <n v="15.108086999999999"/>
    <n v="116.81570000000001"/>
    <n v="3.2448809999999999"/>
    <s v="8"/>
    <s v="scale_mpi_epyc_job_12284.out "/>
    <s v="scale_mpi_epyc_epyc008_2023-06-13_22-48-06.csv "/>
    <s v="e3 10000 100 1 1 37"/>
    <x v="425"/>
    <n v="0.29723869356787214"/>
    <n v="28.067553306432128"/>
    <n v="28.662030693567875"/>
    <x v="1"/>
  </r>
  <r>
    <x v="4"/>
    <x v="0"/>
    <n v="100"/>
    <x v="2"/>
    <x v="35"/>
    <n v="1"/>
    <n v="29.997209000000002"/>
    <n v="16.047460000000001"/>
    <n v="124.582292"/>
    <n v="3.5594939999999999"/>
    <s v="8"/>
    <s v="scale_mpi_epyc_job_12284.out "/>
    <s v="scale_mpi_epyc_epyc008_2023-06-13_22-48-06.csv "/>
    <s v="e3 10000 100 1 1 36"/>
    <x v="426"/>
    <n v="1.2642774280840272"/>
    <n v="27.11636517191597"/>
    <n v="29.644920028084027"/>
    <x v="0"/>
  </r>
  <r>
    <x v="4"/>
    <x v="0"/>
    <n v="100"/>
    <x v="2"/>
    <x v="34"/>
    <n v="1"/>
    <n v="28.90915"/>
    <n v="14.687512999999999"/>
    <n v="95.450616999999994"/>
    <n v="2.8073709999999998"/>
    <s v="8"/>
    <s v="scale_mpi_epyc_job_12284.out "/>
    <s v="scale_mpi_epyc_epyc008_2023-06-13_22-48-06.csv "/>
    <s v="e3 10000 100 1 1 35"/>
    <x v="427"/>
    <n v="0.2933524211741414"/>
    <n v="28.401593778825855"/>
    <n v="28.988298621174138"/>
    <x v="1"/>
  </r>
  <r>
    <x v="4"/>
    <x v="0"/>
    <n v="100"/>
    <x v="2"/>
    <x v="33"/>
    <n v="1"/>
    <n v="30.411798999999998"/>
    <n v="16.080924"/>
    <n v="128.8262"/>
    <n v="3.9038240000000002"/>
    <s v="8"/>
    <s v="scale_mpi_epyc_job_12284.out "/>
    <s v="scale_mpi_epyc_epyc008_2023-06-13_22-48-06.csv "/>
    <s v="e3 10000 100 1 1 34"/>
    <x v="428"/>
    <n v="0.59453817364814576"/>
    <n v="29.157268226351857"/>
    <n v="30.34634457364815"/>
    <x v="0"/>
  </r>
  <r>
    <x v="4"/>
    <x v="0"/>
    <n v="100"/>
    <x v="2"/>
    <x v="32"/>
    <n v="1"/>
    <n v="30.637447000000002"/>
    <n v="15.409307"/>
    <n v="115.60241600000001"/>
    <n v="3.6125759999999998"/>
    <s v="8"/>
    <s v="scale_mpi_epyc_job_12284.out "/>
    <s v="scale_mpi_epyc_epyc008_2023-06-13_22-48-06.csv "/>
    <s v="e3 10000 100 1 1 33"/>
    <x v="429"/>
    <n v="0.80286623870934104"/>
    <n v="28.709064361290665"/>
    <n v="30.314796838709348"/>
    <x v="0"/>
  </r>
  <r>
    <x v="4"/>
    <x v="0"/>
    <n v="100"/>
    <x v="2"/>
    <x v="31"/>
    <n v="1"/>
    <n v="30.561164000000002"/>
    <n v="15.144337"/>
    <n v="97.712258000000006"/>
    <n v="3.1520079999999999"/>
    <s v="8"/>
    <s v="scale_mpi_epyc_job_12284.out "/>
    <s v="scale_mpi_epyc_epyc008_2023-06-13_22-48-06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9.185247"/>
    <n v="15.400487999999999"/>
    <n v="96.143038000000004"/>
    <n v="3.2047680000000001"/>
    <s v="8"/>
    <s v="scale_mpi_epyc_job_12284.out "/>
    <s v="scale_mpi_epyc_epyc008_2023-06-13_22-48-06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9.139593999999999"/>
    <n v="15.641242"/>
    <n v="120.409841"/>
    <n v="4.1520630000000001"/>
    <s v="8"/>
    <s v="scale_mpi_epyc_job_12284.out "/>
    <s v="scale_mpi_epyc_epyc008_2023-06-13_22-48-06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8.186698"/>
    <n v="14.407785000000001"/>
    <n v="86.133251999999999"/>
    <n v="3.0761880000000001"/>
    <s v="8"/>
    <s v="scale_mpi_epyc_job_12284.out "/>
    <s v="scale_mpi_epyc_epyc008_2023-06-13_22-48-06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8.465126999999999"/>
    <n v="14.438731000000001"/>
    <n v="78.691586000000001"/>
    <n v="2.9145029999999998"/>
    <s v="8"/>
    <s v="scale_mpi_epyc_job_12284.out "/>
    <s v="scale_mpi_epyc_epyc008_2023-06-13_22-48-06.csv "/>
    <s v="e3 10000 100 1 1 28"/>
    <x v="434"/>
    <n v="0.65267639395377974"/>
    <n v="27.651132969682585"/>
    <n v="28.956485757590144"/>
    <x v="1"/>
  </r>
  <r>
    <x v="4"/>
    <x v="0"/>
    <n v="100"/>
    <x v="2"/>
    <x v="26"/>
    <n v="1"/>
    <n v="29.491571"/>
    <n v="15.16479"/>
    <n v="74.596406999999999"/>
    <n v="2.8690929999999999"/>
    <s v="8"/>
    <s v="scale_mpi_epyc_job_12284.out "/>
    <s v="scale_mpi_epyc_epyc008_2023-06-13_22-48-06.csv "/>
    <s v="e3 10000 100 1 1 27"/>
    <x v="435"/>
    <n v="0.96101509190255641"/>
    <n v="27.351929362642903"/>
    <n v="29.273959546448015"/>
    <x v="0"/>
  </r>
  <r>
    <x v="4"/>
    <x v="0"/>
    <n v="100"/>
    <x v="2"/>
    <x v="25"/>
    <n v="1"/>
    <n v="29.990114999999999"/>
    <n v="14.276023"/>
    <n v="61.880265999999999"/>
    <n v="2.4752109999999998"/>
    <s v="8"/>
    <s v="scale_mpi_epyc_job_12284.out "/>
    <s v="scale_mpi_epyc_epyc008_2023-06-13_22-48-06.csv "/>
    <s v="e3 10000 100 1 1 26"/>
    <x v="436"/>
    <n v="0.91194637523494659"/>
    <n v="27.894963806583235"/>
    <n v="29.71885655705313"/>
    <x v="0"/>
  </r>
  <r>
    <x v="4"/>
    <x v="0"/>
    <n v="100"/>
    <x v="2"/>
    <x v="24"/>
    <n v="1"/>
    <n v="30.415181"/>
    <n v="14.132593999999999"/>
    <n v="70.561301"/>
    <n v="2.9400539999999999"/>
    <s v="8"/>
    <s v="scale_mpi_epyc_job_12284.out "/>
    <s v="scale_mpi_epyc_epyc008_2023-06-13_22-48-06.csv "/>
    <s v="e3 10000 100 1 1 25"/>
    <x v="437"/>
    <n v="0.73502955137668502"/>
    <n v="28.796143448623319"/>
    <n v="30.266202551376686"/>
    <x v="0"/>
  </r>
  <r>
    <x v="4"/>
    <x v="0"/>
    <n v="100"/>
    <x v="2"/>
    <x v="23"/>
    <n v="1"/>
    <n v="30.728849"/>
    <n v="13.466632000000001"/>
    <n v="42.819175000000001"/>
    <n v="1.8617030000000001"/>
    <s v="8"/>
    <s v="scale_mpi_epyc_job_12284.out "/>
    <s v="scale_mpi_epyc_epyc008_2023-06-13_22-48-06.csv "/>
    <s v="e3 10000 100 1 1 24"/>
    <x v="438"/>
    <n v="1.4409196911815423"/>
    <n v="28.466782672454823"/>
    <n v="31.348622054817906"/>
    <x v="1"/>
  </r>
  <r>
    <x v="4"/>
    <x v="0"/>
    <n v="100"/>
    <x v="2"/>
    <x v="22"/>
    <n v="1"/>
    <n v="32.687669"/>
    <n v="13.517385000000001"/>
    <n v="37.651299000000002"/>
    <n v="1.7114229999999999"/>
    <s v="8"/>
    <s v="scale_mpi_epyc_job_12284.out "/>
    <s v="scale_mpi_epyc_epyc008_2023-06-13_22-48-06.csv "/>
    <s v="e3 10000 100 1 1 23"/>
    <x v="439"/>
    <n v="0.86032267131331586"/>
    <n v="29.992254965050321"/>
    <n v="31.712900307676954"/>
    <x v="0"/>
  </r>
  <r>
    <x v="4"/>
    <x v="0"/>
    <n v="100"/>
    <x v="2"/>
    <x v="21"/>
    <n v="1"/>
    <n v="30.642871"/>
    <n v="12.403701999999999"/>
    <n v="31.075775"/>
    <n v="1.4797990000000001"/>
    <s v="8"/>
    <s v="scale_mpi_epyc_job_12284.out "/>
    <s v="scale_mpi_epyc_epyc008_2023-06-13_22-48-06.csv "/>
    <s v="e3 10000 100 1 1 22"/>
    <x v="440"/>
    <n v="0.60061049642654196"/>
    <n v="30.536868321755279"/>
    <n v="31.738089314608359"/>
    <x v="1"/>
  </r>
  <r>
    <x v="4"/>
    <x v="0"/>
    <n v="100"/>
    <x v="2"/>
    <x v="20"/>
    <n v="1"/>
    <n v="31.832951000000001"/>
    <n v="12.988479"/>
    <n v="28.031981999999999"/>
    <n v="1.401599"/>
    <s v="8"/>
    <s v="scale_mpi_epyc_job_12284.out "/>
    <s v="scale_mpi_epyc_epyc008_2023-06-13_22-48-06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4.280079000000001"/>
    <n v="13.289032000000001"/>
    <n v="30.968105000000001"/>
    <n v="1.6298999999999999"/>
    <s v="8"/>
    <s v="scale_mpi_epyc_job_12284.out "/>
    <s v="scale_mpi_epyc_epyc008_2023-06-13_22-48-06.csv "/>
    <s v="e3 10000 100 1 1 20"/>
    <x v="442"/>
    <n v="0.77594632760584825"/>
    <n v="32.162747308757787"/>
    <n v="33.714639963969489"/>
    <x v="0"/>
  </r>
  <r>
    <x v="4"/>
    <x v="0"/>
    <n v="100"/>
    <x v="2"/>
    <x v="18"/>
    <n v="1"/>
    <n v="34.538221999999998"/>
    <n v="13.110651000000001"/>
    <n v="26.471844999999998"/>
    <n v="1.470658"/>
    <s v="8"/>
    <s v="scale_mpi_epyc_job_12284.out "/>
    <s v="scale_mpi_epyc_epyc008_2023-06-13_22-48-06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5.601163"/>
    <n v="12.686553999999999"/>
    <n v="24.525002000000001"/>
    <n v="1.442647"/>
    <s v="8"/>
    <s v="scale_mpi_epyc_job_12284.out "/>
    <s v="scale_mpi_epyc_epyc008_2023-06-13_22-48-06.csv "/>
    <s v="e3 10000 100 1 1 18"/>
    <x v="444"/>
    <n v="0.62641157069740472"/>
    <n v="34.789102611120775"/>
    <n v="36.041925752515588"/>
    <x v="1"/>
  </r>
  <r>
    <x v="4"/>
    <x v="0"/>
    <n v="100"/>
    <x v="2"/>
    <x v="16"/>
    <n v="1"/>
    <n v="37.414492000000003"/>
    <n v="12.919957999999999"/>
    <n v="25.060689"/>
    <n v="1.5662929999999999"/>
    <s v="8"/>
    <s v="scale_mpi_epyc_job_12284.out "/>
    <s v="scale_mpi_epyc_epyc008_2023-06-13_22-48-06.csv "/>
    <s v="e3 10000 100 1 1 17"/>
    <x v="445"/>
    <n v="0.78074141509577255"/>
    <n v="35.701262857631491"/>
    <n v="37.262745687823042"/>
    <x v="0"/>
  </r>
  <r>
    <x v="4"/>
    <x v="0"/>
    <n v="100"/>
    <x v="2"/>
    <x v="15"/>
    <n v="1"/>
    <n v="39.623747999999999"/>
    <n v="12.79565"/>
    <n v="25.853912999999999"/>
    <n v="1.7235940000000001"/>
    <s v="8"/>
    <s v="scale_mpi_epyc_job_12284.out "/>
    <s v="scale_mpi_epyc_epyc008_2023-06-13_22-48-06.csv "/>
    <s v="e3 10000 100 1 1 16"/>
    <x v="446"/>
    <n v="0.77675278234596001"/>
    <n v="37.209429854017685"/>
    <n v="38.762935418709603"/>
    <x v="0"/>
  </r>
  <r>
    <x v="4"/>
    <x v="0"/>
    <n v="100"/>
    <x v="2"/>
    <x v="14"/>
    <n v="1"/>
    <n v="32.977128999999998"/>
    <n v="14.565860000000001"/>
    <n v="35.521791"/>
    <n v="2.5372710000000001"/>
    <s v="8"/>
    <s v="scale_mpi_epyc_job_12284.out "/>
    <s v="scale_mpi_epyc_epyc008_2023-06-13_22-48-06.csv "/>
    <s v="e3 10000 100 1 1 15"/>
    <x v="447"/>
    <n v="0.7274431510359417"/>
    <n v="30.855819212600423"/>
    <n v="32.310705514672307"/>
    <x v="0"/>
  </r>
  <r>
    <x v="4"/>
    <x v="0"/>
    <n v="100"/>
    <x v="2"/>
    <x v="13"/>
    <n v="1"/>
    <n v="32.693581000000002"/>
    <n v="13.651866999999999"/>
    <n v="16.669557000000001"/>
    <n v="1.2822739999999999"/>
    <s v="8"/>
    <s v="scale_mpi_epyc_job_12284.out "/>
    <s v="scale_mpi_epyc_epyc008_2023-06-13_22-48-06.csv "/>
    <s v="e3 10000 100 1 1 14"/>
    <x v="448"/>
    <n v="0.83030307877786647"/>
    <n v="30.299759557585766"/>
    <n v="31.960365715141499"/>
    <x v="0"/>
  </r>
  <r>
    <x v="4"/>
    <x v="0"/>
    <n v="100"/>
    <x v="2"/>
    <x v="12"/>
    <n v="1"/>
    <n v="33.182414999999999"/>
    <n v="12.830852999999999"/>
    <n v="20.799513999999999"/>
    <n v="1.733293"/>
    <s v="8"/>
    <s v="scale_mpi_epyc_job_12284.out "/>
    <s v="scale_mpi_epyc_epyc008_2023-06-13_22-48-06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4.187272999999998"/>
    <n v="12.520777000000001"/>
    <n v="12.925431"/>
    <n v="1.1750389999999999"/>
    <s v="8"/>
    <s v="scale_mpi_epyc_job_12284.out "/>
    <s v="scale_mpi_epyc_epyc008_2023-06-13_22-48-06.csv "/>
    <s v="e3 10000 100 1 1 12"/>
    <x v="450"/>
    <n v="0.46158462443756471"/>
    <n v="33.149415466471531"/>
    <n v="34.072584715346657"/>
    <x v="0"/>
  </r>
  <r>
    <x v="4"/>
    <x v="0"/>
    <n v="100"/>
    <x v="2"/>
    <x v="10"/>
    <n v="1"/>
    <n v="36.580767000000002"/>
    <n v="12.989561"/>
    <n v="12.927932"/>
    <n v="1.2927930000000001"/>
    <s v="8"/>
    <s v="scale_mpi_epyc_job_12284.out "/>
    <s v="scale_mpi_epyc_epyc008_2023-06-13_22-48-06.csv "/>
    <s v="e3 10000 100 1 1 11"/>
    <x v="451"/>
    <n v="0.63008700186600619"/>
    <n v="35.344603452679443"/>
    <n v="36.604777456411462"/>
    <x v="1"/>
  </r>
  <r>
    <x v="4"/>
    <x v="0"/>
    <n v="100"/>
    <x v="2"/>
    <x v="9"/>
    <n v="1"/>
    <n v="38.717663999999999"/>
    <n v="12.910855"/>
    <n v="15.939213000000001"/>
    <n v="1.7710239999999999"/>
    <s v="8"/>
    <s v="scale_mpi_epyc_job_12284.out "/>
    <s v="scale_mpi_epyc_epyc008_2023-06-13_22-48-06.csv "/>
    <s v="e3 10000 100 1 1 10"/>
    <x v="452"/>
    <n v="0.49471280833042591"/>
    <n v="37.560830646215024"/>
    <n v="38.550256262875877"/>
    <x v="0"/>
  </r>
  <r>
    <x v="4"/>
    <x v="0"/>
    <n v="100"/>
    <x v="2"/>
    <x v="8"/>
    <n v="1"/>
    <n v="41.333969000000003"/>
    <n v="12.718567"/>
    <n v="12.746362"/>
    <n v="1.5932949999999999"/>
    <s v="8"/>
    <s v="scale_mpi_epyc_job_12284.out "/>
    <s v="scale_mpi_epyc_epyc008_2023-06-13_22-48-06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5.039712000000002"/>
    <n v="12.797860999999999"/>
    <n v="11.538143"/>
    <n v="1.648306"/>
    <s v="8"/>
    <s v="scale_mpi_epyc_job_12284.out "/>
    <s v="scale_mpi_epyc_epyc008_2023-06-13_22-48-06.csv "/>
    <s v="e3 10000 100 1 1 8"/>
    <x v="454"/>
    <n v="0.28323245950338016"/>
    <n v="44.376806449587519"/>
    <n v="44.943271368594282"/>
    <x v="0"/>
  </r>
  <r>
    <x v="4"/>
    <x v="0"/>
    <n v="100"/>
    <x v="2"/>
    <x v="6"/>
    <n v="1"/>
    <n v="50.222085"/>
    <n v="13.497926"/>
    <n v="10.434744999999999"/>
    <n v="1.7391239999999999"/>
    <s v="8"/>
    <s v="scale_mpi_epyc_job_12284.out "/>
    <s v="scale_mpi_epyc_epyc008_2023-06-13_22-48-06.csv "/>
    <s v="e3 10000 100 1 1 7"/>
    <x v="455"/>
    <n v="0.67075628645049801"/>
    <n v="48.429248531731318"/>
    <n v="49.770761104632314"/>
    <x v="0"/>
  </r>
  <r>
    <x v="4"/>
    <x v="0"/>
    <n v="100"/>
    <x v="2"/>
    <x v="5"/>
    <n v="1"/>
    <n v="56.323639"/>
    <n v="13.699346999999999"/>
    <n v="10.115771000000001"/>
    <n v="2.0231539999999999"/>
    <s v="8"/>
    <s v="scale_mpi_epyc_job_12284.out "/>
    <s v="scale_mpi_epyc_epyc008_2023-06-13_22-48-06.csv "/>
    <s v="e3 10000 100 1 1 6"/>
    <x v="456"/>
    <n v="0.75540303145061194"/>
    <n v="54.35586805945848"/>
    <n v="55.866674122359704"/>
    <x v="0"/>
  </r>
  <r>
    <x v="4"/>
    <x v="0"/>
    <n v="100"/>
    <x v="2"/>
    <x v="4"/>
    <n v="1"/>
    <n v="65.196089000000001"/>
    <n v="14.032012999999999"/>
    <n v="7.31602"/>
    <n v="1.829005"/>
    <s v="8"/>
    <s v="scale_mpi_epyc_job_12284.out "/>
    <s v="scale_mpi_epyc_epyc008_2023-06-13_22-48-06.csv "/>
    <s v="e3 10000 100 1 1 5"/>
    <x v="457"/>
    <n v="0.62900611665669115"/>
    <n v="63.476794065161492"/>
    <n v="64.734806298474879"/>
    <x v="0"/>
  </r>
  <r>
    <x v="4"/>
    <x v="0"/>
    <n v="100"/>
    <x v="2"/>
    <x v="3"/>
    <n v="1"/>
    <n v="77.970904000000004"/>
    <n v="14.176126"/>
    <n v="5.4824659999999996"/>
    <n v="1.8274889999999999"/>
    <s v="8"/>
    <s v="scale_mpi_epyc_job_12284.out "/>
    <s v="scale_mpi_epyc_epyc008_2023-06-13_22-48-06.csv "/>
    <s v="e3 10000 100 1 1 4"/>
    <x v="458"/>
    <n v="0.95290523912233482"/>
    <n v="76.007111669968566"/>
    <n v="77.912922148213227"/>
    <x v="0"/>
  </r>
  <r>
    <x v="4"/>
    <x v="0"/>
    <n v="100"/>
    <x v="2"/>
    <x v="2"/>
    <n v="1"/>
    <n v="98.758450999999994"/>
    <n v="14.067909"/>
    <n v="4.4568209999999997"/>
    <n v="2.2284109999999999"/>
    <s v="8"/>
    <s v="scale_mpi_epyc_job_12284.out "/>
    <s v="scale_mpi_epyc_epyc008_2023-06-13_22-48-06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2.21106"/>
    <n v="14.421738"/>
    <n v="3.1220279999999998"/>
    <n v="3.1220279999999998"/>
    <s v="8"/>
    <s v="scale_mpi_epyc_job_12284.out "/>
    <s v="scale_mpi_epyc_epyc008_2023-06-13_22-48-06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2.98419100000001"/>
    <n v="5.8089089999999999"/>
    <n v="0"/>
    <n v="0"/>
    <s v="8"/>
    <s v="scale_mpi_epyc_job_12284.out "/>
    <s v="scale_mpi_epyc_epyc008_2023-06-13_22-48-06.csv "/>
    <s v="e3 10000 100 1 1 1"/>
    <x v="461"/>
    <n v="0.3891545094982331"/>
    <n v="262.45140776322904"/>
    <n v="263.22971678222547"/>
    <x v="1"/>
  </r>
  <r>
    <x v="1"/>
    <x v="0"/>
    <n v="100"/>
    <x v="2"/>
    <x v="63"/>
    <n v="1"/>
    <n v="15.133380000000001"/>
    <n v="10.913169999999999"/>
    <n v="24.460248"/>
    <n v="0.38825799999999999"/>
    <s v="2"/>
    <s v="scale_mpi_epyc_job_12286.out "/>
    <s v="scale_mpi_epyc_epyc002_2023-06-13_23-12-43.csv "/>
    <s v="e1 10000 100 1 1 64"/>
    <x v="192"/>
    <n v="5.2711109367832911"/>
    <n v="16.257689863216712"/>
    <n v="26.799911736783294"/>
    <x v="0"/>
  </r>
  <r>
    <x v="1"/>
    <x v="0"/>
    <n v="100"/>
    <x v="2"/>
    <x v="62"/>
    <n v="1"/>
    <n v="15.232144999999999"/>
    <n v="10.962664"/>
    <n v="20.791543000000001"/>
    <n v="0.33534700000000001"/>
    <s v="2"/>
    <s v="scale_mpi_epyc_job_12286.out "/>
    <s v="scale_mpi_epyc_epyc002_2023-06-13_23-12-43.csv "/>
    <s v="e1 10000 100 1 1 63"/>
    <x v="191"/>
    <n v="4.7183149522532579"/>
    <n v="16.718928447746741"/>
    <n v="26.155558352253259"/>
    <x v="0"/>
  </r>
  <r>
    <x v="1"/>
    <x v="0"/>
    <n v="100"/>
    <x v="2"/>
    <x v="61"/>
    <n v="1"/>
    <n v="17.672865000000002"/>
    <n v="13.304439"/>
    <n v="12.468263"/>
    <n v="0.204398"/>
    <s v="2"/>
    <s v="scale_mpi_epyc_job_12286.out "/>
    <s v="scale_mpi_epyc_epyc002_2023-06-13_23-12-43.csv "/>
    <s v="e1 10000 100 1 1 62"/>
    <x v="190"/>
    <n v="3.948503589200663"/>
    <n v="18.300952810799341"/>
    <n v="26.197959989200665"/>
    <x v="0"/>
  </r>
  <r>
    <x v="1"/>
    <x v="0"/>
    <n v="100"/>
    <x v="2"/>
    <x v="60"/>
    <n v="1"/>
    <n v="24.244297"/>
    <n v="17.114922"/>
    <n v="270.06151"/>
    <n v="4.5010250000000003"/>
    <s v="2"/>
    <s v="scale_mpi_epyc_job_12286.out "/>
    <s v="scale_mpi_epyc_epyc002_2023-06-13_23-12-43.csv "/>
    <s v="e1 10000 100 1 1 61"/>
    <x v="189"/>
    <n v="0.59580992121762033"/>
    <n v="24.045481278782383"/>
    <n v="25.23710112121762"/>
    <x v="1"/>
  </r>
  <r>
    <x v="1"/>
    <x v="0"/>
    <n v="100"/>
    <x v="2"/>
    <x v="59"/>
    <n v="1"/>
    <n v="30.035278000000002"/>
    <n v="22.278722999999999"/>
    <n v="477.036407"/>
    <n v="8.0853629999999992"/>
    <s v="2"/>
    <s v="scale_mpi_epyc_job_12286.out "/>
    <s v="scale_mpi_epyc_epyc002_2023-06-13_23-12-43.csv "/>
    <s v="e1 10000 100 1 1 60"/>
    <x v="188"/>
    <n v="2.3114169234687432"/>
    <n v="23.361643676531259"/>
    <n v="27.984477523468748"/>
    <x v="0"/>
  </r>
  <r>
    <x v="1"/>
    <x v="0"/>
    <n v="100"/>
    <x v="2"/>
    <x v="58"/>
    <n v="1"/>
    <n v="25.154532"/>
    <n v="17.653825000000001"/>
    <n v="223.66842399999999"/>
    <n v="3.8563519999999998"/>
    <s v="2"/>
    <s v="scale_mpi_epyc_job_12286.out "/>
    <s v="scale_mpi_epyc_epyc002_2023-06-13_23-12-43.csv "/>
    <s v="e1 10000 100 1 1 59"/>
    <x v="187"/>
    <n v="1.1775018565355355"/>
    <n v="23.862947943464466"/>
    <n v="26.217951656535536"/>
    <x v="1"/>
  </r>
  <r>
    <x v="1"/>
    <x v="0"/>
    <n v="100"/>
    <x v="2"/>
    <x v="57"/>
    <n v="1"/>
    <n v="24.080707"/>
    <n v="17.225916999999999"/>
    <n v="203.46158199999999"/>
    <n v="3.5695009999999998"/>
    <s v="2"/>
    <s v="scale_mpi_epyc_job_12286.out "/>
    <s v="scale_mpi_epyc_epyc002_2023-06-13_23-12-43.csv "/>
    <s v="e1 10000 100 1 1 58"/>
    <x v="186"/>
    <n v="1.4523001263969699"/>
    <n v="23.132982673603028"/>
    <n v="26.037582926396968"/>
    <x v="1"/>
  </r>
  <r>
    <x v="1"/>
    <x v="0"/>
    <n v="100"/>
    <x v="2"/>
    <x v="56"/>
    <n v="1"/>
    <n v="25.477982000000001"/>
    <n v="17.406029"/>
    <n v="199.25880900000001"/>
    <n v="3.5581930000000002"/>
    <s v="2"/>
    <s v="scale_mpi_epyc_job_12286.out "/>
    <s v="scale_mpi_epyc_epyc002_2023-06-13_23-12-43.csv "/>
    <s v="e1 10000 100 1 1 57"/>
    <x v="185"/>
    <n v="1.1764138013209078"/>
    <n v="24.257920798679091"/>
    <n v="26.610748401320908"/>
    <x v="1"/>
  </r>
  <r>
    <x v="1"/>
    <x v="0"/>
    <n v="100"/>
    <x v="2"/>
    <x v="55"/>
    <n v="1"/>
    <n v="25.760197999999999"/>
    <n v="17.928913000000001"/>
    <n v="214.43337299999999"/>
    <n v="3.8987889999999998"/>
    <s v="2"/>
    <s v="scale_mpi_epyc_job_12286.out "/>
    <s v="scale_mpi_epyc_epyc002_2023-06-13_23-12-43.csv "/>
    <s v="e1 10000 100 1 1 56"/>
    <x v="184"/>
    <n v="0.96860350027643571"/>
    <n v="24.652337299723563"/>
    <n v="26.589544300276437"/>
    <x v="1"/>
  </r>
  <r>
    <x v="1"/>
    <x v="0"/>
    <n v="100"/>
    <x v="2"/>
    <x v="54"/>
    <n v="1"/>
    <n v="24.431183999999998"/>
    <n v="16.639572999999999"/>
    <n v="182.43777499999999"/>
    <n v="3.3784770000000002"/>
    <s v="2"/>
    <s v="scale_mpi_epyc_job_12286.out "/>
    <s v="scale_mpi_epyc_epyc002_2023-06-13_23-12-43.csv "/>
    <s v="e1 10000 100 1 1 55"/>
    <x v="183"/>
    <n v="1.1221588538909908"/>
    <n v="23.80502914610901"/>
    <n v="26.049346853890992"/>
    <x v="1"/>
  </r>
  <r>
    <x v="1"/>
    <x v="0"/>
    <n v="100"/>
    <x v="2"/>
    <x v="53"/>
    <n v="1"/>
    <n v="24.349395000000001"/>
    <n v="16.412932000000001"/>
    <n v="173.606944"/>
    <n v="3.2756029999999998"/>
    <s v="2"/>
    <s v="scale_mpi_epyc_job_12286.out "/>
    <s v="scale_mpi_epyc_epyc002_2023-06-13_23-12-43.csv "/>
    <s v="e1 10000 100 1 1 54"/>
    <x v="182"/>
    <n v="0.68868325948053322"/>
    <n v="24.589513140519465"/>
    <n v="25.966879659480533"/>
    <x v="0"/>
  </r>
  <r>
    <x v="1"/>
    <x v="0"/>
    <n v="100"/>
    <x v="2"/>
    <x v="52"/>
    <n v="1"/>
    <n v="24.705746999999999"/>
    <n v="17.193747999999999"/>
    <n v="197.03860900000001"/>
    <n v="3.7892039999999998"/>
    <s v="2"/>
    <s v="scale_mpi_epyc_job_12286.out "/>
    <s v="scale_mpi_epyc_epyc002_2023-06-13_23-12-43.csv "/>
    <s v="e1 10000 100 1 1 53"/>
    <x v="181"/>
    <n v="1.8876607606884563"/>
    <n v="23.947914239311544"/>
    <n v="27.723235760688453"/>
    <x v="1"/>
  </r>
  <r>
    <x v="1"/>
    <x v="0"/>
    <n v="100"/>
    <x v="2"/>
    <x v="51"/>
    <n v="1"/>
    <n v="24.617156000000001"/>
    <n v="15.882201"/>
    <n v="147.22647000000001"/>
    <n v="2.8867940000000001"/>
    <s v="2"/>
    <s v="scale_mpi_epyc_job_12286.out "/>
    <s v="scale_mpi_epyc_epyc002_2023-06-13_23-12-43.csv "/>
    <s v="e1 10000 100 1 1 52"/>
    <x v="180"/>
    <n v="0.99753204596402612"/>
    <n v="24.056532554035972"/>
    <n v="26.051596645964022"/>
    <x v="1"/>
  </r>
  <r>
    <x v="1"/>
    <x v="0"/>
    <n v="100"/>
    <x v="2"/>
    <x v="50"/>
    <n v="1"/>
    <n v="25.159980999999998"/>
    <n v="16.966932"/>
    <n v="148.20602700000001"/>
    <n v="2.964121"/>
    <s v="2"/>
    <s v="scale_mpi_epyc_job_12286.out "/>
    <s v="scale_mpi_epyc_epyc002_2023-06-13_23-12-43.csv "/>
    <s v="e1 10000 100 1 1 51"/>
    <x v="179"/>
    <n v="1.1989102796741273"/>
    <n v="24.665765920325871"/>
    <n v="27.063586479674125"/>
    <x v="1"/>
  </r>
  <r>
    <x v="1"/>
    <x v="0"/>
    <n v="100"/>
    <x v="2"/>
    <x v="49"/>
    <n v="1"/>
    <n v="25.284977999999999"/>
    <n v="15.867687999999999"/>
    <n v="143.434191"/>
    <n v="2.9272279999999999"/>
    <s v="2"/>
    <s v="scale_mpi_epyc_job_12286.out "/>
    <s v="scale_mpi_epyc_epyc002_2023-06-13_23-12-43.csv "/>
    <s v="e1 10000 100 1 1 50"/>
    <x v="178"/>
    <n v="0.60091112839304606"/>
    <n v="24.525678271606953"/>
    <n v="25.727500528393048"/>
    <x v="1"/>
  </r>
  <r>
    <x v="1"/>
    <x v="0"/>
    <n v="100"/>
    <x v="2"/>
    <x v="48"/>
    <n v="1"/>
    <n v="23.185302"/>
    <n v="15.143763"/>
    <n v="119.897209"/>
    <n v="2.4978590000000001"/>
    <s v="2"/>
    <s v="scale_mpi_epyc_job_12286.out "/>
    <s v="scale_mpi_epyc_epyc002_2023-06-13_23-12-43.csv "/>
    <s v="e1 10000 100 1 1 49"/>
    <x v="177"/>
    <n v="1.206808390680812"/>
    <n v="23.802777009319186"/>
    <n v="26.216393790680812"/>
    <x v="0"/>
  </r>
  <r>
    <x v="1"/>
    <x v="0"/>
    <n v="100"/>
    <x v="2"/>
    <x v="47"/>
    <n v="1"/>
    <n v="24.839542999999999"/>
    <n v="15.840479"/>
    <n v="123.73283600000001"/>
    <n v="2.6326139999999998"/>
    <s v="2"/>
    <s v="scale_mpi_epyc_job_12286.out "/>
    <s v="scale_mpi_epyc_epyc002_2023-06-13_23-12-43.csv "/>
    <s v="e1 10000 100 1 1 48"/>
    <x v="176"/>
    <n v="0.6288330400927753"/>
    <n v="24.935538559907222"/>
    <n v="26.193204640092773"/>
    <x v="0"/>
  </r>
  <r>
    <x v="1"/>
    <x v="0"/>
    <n v="100"/>
    <x v="2"/>
    <x v="46"/>
    <n v="1"/>
    <n v="24.586805999999999"/>
    <n v="16.427437000000001"/>
    <n v="173.34580399999999"/>
    <n v="3.7683870000000002"/>
    <s v="2"/>
    <s v="scale_mpi_epyc_job_12286.out "/>
    <s v="scale_mpi_epyc_epyc002_2023-06-13_23-12-43.csv "/>
    <s v="e1 10000 100 1 1 47"/>
    <x v="175"/>
    <n v="0.85566707482399851"/>
    <n v="24.519278525175999"/>
    <n v="26.230612674823995"/>
    <x v="1"/>
  </r>
  <r>
    <x v="1"/>
    <x v="0"/>
    <n v="100"/>
    <x v="2"/>
    <x v="45"/>
    <n v="1"/>
    <n v="25.232322"/>
    <n v="17.822813"/>
    <n v="185.93296799999999"/>
    <n v="4.1318440000000001"/>
    <s v="2"/>
    <s v="scale_mpi_epyc_job_12286.out "/>
    <s v="scale_mpi_epyc_epyc002_2023-06-13_23-12-43.csv "/>
    <s v="e1 10000 100 1 1 46"/>
    <x v="174"/>
    <n v="0.77595204057016065"/>
    <n v="24.263871159429836"/>
    <n v="25.815775240570158"/>
    <x v="1"/>
  </r>
  <r>
    <x v="1"/>
    <x v="0"/>
    <n v="100"/>
    <x v="2"/>
    <x v="44"/>
    <n v="1"/>
    <n v="24.056923000000001"/>
    <n v="16.247309000000001"/>
    <n v="164.142796"/>
    <n v="3.730518"/>
    <s v="2"/>
    <s v="scale_mpi_epyc_job_12286.out "/>
    <s v="scale_mpi_epyc_epyc002_2023-06-13_23-12-43.csv "/>
    <s v="e1 10000 100 1 1 45"/>
    <x v="173"/>
    <n v="0.8686881659403749"/>
    <n v="23.999833834059622"/>
    <n v="25.737210165940375"/>
    <x v="1"/>
  </r>
  <r>
    <x v="1"/>
    <x v="0"/>
    <n v="100"/>
    <x v="2"/>
    <x v="43"/>
    <n v="1"/>
    <n v="22.946180999999999"/>
    <n v="16.392644000000001"/>
    <n v="165.96254099999999"/>
    <n v="3.859594"/>
    <s v="2"/>
    <s v="scale_mpi_epyc_job_12286.out "/>
    <s v="scale_mpi_epyc_epyc002_2023-06-13_23-12-43.csv "/>
    <s v="e1 10000 100 1 1 44"/>
    <x v="172"/>
    <n v="1.2220135485738592"/>
    <n v="23.49425045142614"/>
    <n v="25.938277548573858"/>
    <x v="0"/>
  </r>
  <r>
    <x v="1"/>
    <x v="0"/>
    <n v="100"/>
    <x v="2"/>
    <x v="42"/>
    <n v="1"/>
    <n v="25.219873"/>
    <n v="16.440712999999999"/>
    <n v="156.44819200000001"/>
    <n v="3.7249569999999999"/>
    <s v="2"/>
    <s v="scale_mpi_epyc_job_12286.out "/>
    <s v="scale_mpi_epyc_epyc002_2023-06-13_23-12-43.csv "/>
    <s v="e1 10000 100 1 1 43"/>
    <x v="171"/>
    <n v="1.053738343025038"/>
    <n v="24.031476256974962"/>
    <n v="26.138952943025039"/>
    <x v="1"/>
  </r>
  <r>
    <x v="1"/>
    <x v="0"/>
    <n v="100"/>
    <x v="2"/>
    <x v="41"/>
    <n v="1"/>
    <n v="24.062179"/>
    <n v="15.916043999999999"/>
    <n v="139.32964000000001"/>
    <n v="3.3982839999999999"/>
    <s v="2"/>
    <s v="scale_mpi_epyc_job_12286.out "/>
    <s v="scale_mpi_epyc_epyc002_2023-06-13_23-12-43.csv "/>
    <s v="e1 10000 100 1 1 42"/>
    <x v="170"/>
    <n v="1.0868006449807599"/>
    <n v="24.093087755019244"/>
    <n v="26.266689044980762"/>
    <x v="0"/>
  </r>
  <r>
    <x v="1"/>
    <x v="0"/>
    <n v="100"/>
    <x v="2"/>
    <x v="40"/>
    <n v="1"/>
    <n v="24.458082000000001"/>
    <n v="15.877717000000001"/>
    <n v="149.79234299999999"/>
    <n v="3.7448090000000001"/>
    <s v="2"/>
    <s v="scale_mpi_epyc_job_12286.out "/>
    <s v="scale_mpi_epyc_epyc002_2023-06-13_23-12-43.csv "/>
    <s v="e1 10000 100 1 1 41"/>
    <x v="169"/>
    <n v="0.90928599515267117"/>
    <n v="24.474134604847329"/>
    <n v="26.292706595152673"/>
    <x v="0"/>
  </r>
  <r>
    <x v="1"/>
    <x v="0"/>
    <n v="100"/>
    <x v="2"/>
    <x v="39"/>
    <n v="1"/>
    <n v="25.590101000000001"/>
    <n v="16.893215999999999"/>
    <n v="165.433468"/>
    <n v="4.2418839999999998"/>
    <s v="2"/>
    <s v="scale_mpi_epyc_job_12286.out "/>
    <s v="scale_mpi_epyc_epyc002_2023-06-13_23-12-43.csv "/>
    <s v="e1 10000 100 1 1 40"/>
    <x v="168"/>
    <n v="0.84186177175618948"/>
    <n v="24.262691028243811"/>
    <n v="25.94641457175619"/>
    <x v="1"/>
  </r>
  <r>
    <x v="1"/>
    <x v="0"/>
    <n v="100"/>
    <x v="2"/>
    <x v="38"/>
    <n v="1"/>
    <n v="24.852916"/>
    <n v="16.633749999999999"/>
    <n v="167.47288399999999"/>
    <n v="4.4071809999999996"/>
    <s v="2"/>
    <s v="scale_mpi_epyc_job_12286.out "/>
    <s v="scale_mpi_epyc_epyc002_2023-06-13_23-12-43.csv "/>
    <s v="e1 10000 100 1 1 39"/>
    <x v="167"/>
    <n v="0.69708145925258591"/>
    <n v="24.743573540747413"/>
    <n v="26.137736459252586"/>
    <x v="1"/>
  </r>
  <r>
    <x v="1"/>
    <x v="0"/>
    <n v="100"/>
    <x v="2"/>
    <x v="37"/>
    <n v="1"/>
    <n v="23.95917"/>
    <n v="15.432520999999999"/>
    <n v="113.188682"/>
    <n v="3.0591539999999999"/>
    <s v="2"/>
    <s v="scale_mpi_epyc_job_12286.out "/>
    <s v="scale_mpi_epyc_epyc002_2023-06-13_23-12-43.csv "/>
    <s v="e1 10000 100 1 1 38"/>
    <x v="166"/>
    <n v="0.72580543563997824"/>
    <n v="24.469806164360023"/>
    <n v="25.921417035639976"/>
    <x v="0"/>
  </r>
  <r>
    <x v="1"/>
    <x v="0"/>
    <n v="100"/>
    <x v="2"/>
    <x v="36"/>
    <n v="1"/>
    <n v="24.313580000000002"/>
    <n v="15.053936"/>
    <n v="152.027657"/>
    <n v="4.2229900000000002"/>
    <s v="2"/>
    <s v="scale_mpi_epyc_job_12286.out "/>
    <s v="scale_mpi_epyc_epyc002_2023-06-13_23-12-43.csv "/>
    <s v="e1 10000 100 1 1 37"/>
    <x v="165"/>
    <n v="1.3051131508597964"/>
    <n v="24.697319649140201"/>
    <n v="27.307545950859794"/>
    <x v="0"/>
  </r>
  <r>
    <x v="1"/>
    <x v="0"/>
    <n v="100"/>
    <x v="2"/>
    <x v="35"/>
    <n v="1"/>
    <n v="25.833801999999999"/>
    <n v="16.466007999999999"/>
    <n v="140.40050199999999"/>
    <n v="4.0114429999999999"/>
    <s v="2"/>
    <s v="scale_mpi_epyc_job_12286.out "/>
    <s v="scale_mpi_epyc_epyc002_2023-06-13_23-12-43.csv "/>
    <s v="e1 10000 100 1 1 36"/>
    <x v="164"/>
    <n v="0.82347594422286019"/>
    <n v="25.117227655777139"/>
    <n v="26.764179544222859"/>
    <x v="1"/>
  </r>
  <r>
    <x v="1"/>
    <x v="0"/>
    <n v="100"/>
    <x v="2"/>
    <x v="34"/>
    <n v="1"/>
    <n v="26.261210999999999"/>
    <n v="15.850406"/>
    <n v="134.39252400000001"/>
    <n v="3.9527209999999999"/>
    <s v="2"/>
    <s v="scale_mpi_epyc_job_12286.out "/>
    <s v="scale_mpi_epyc_epyc002_2023-06-13_23-12-43.csv "/>
    <s v="e1 10000 100 1 1 35"/>
    <x v="163"/>
    <n v="0.19712142693968329"/>
    <n v="26.176458173060315"/>
    <n v="26.570701026939684"/>
    <x v="1"/>
  </r>
  <r>
    <x v="1"/>
    <x v="0"/>
    <n v="100"/>
    <x v="2"/>
    <x v="33"/>
    <n v="1"/>
    <n v="25.469691000000001"/>
    <n v="14.324828"/>
    <n v="101.363066"/>
    <n v="3.0716079999999999"/>
    <s v="2"/>
    <s v="scale_mpi_epyc_job_12286.out "/>
    <s v="scale_mpi_epyc_epyc002_2023-06-13_23-12-43.csv "/>
    <s v="e1 10000 100 1 1 34"/>
    <x v="162"/>
    <n v="0.69245140636008007"/>
    <n v="26.009212593639919"/>
    <n v="27.394115406360083"/>
    <x v="0"/>
  </r>
  <r>
    <x v="1"/>
    <x v="0"/>
    <n v="100"/>
    <x v="2"/>
    <x v="32"/>
    <n v="1"/>
    <n v="26.273513000000001"/>
    <n v="15.518575999999999"/>
    <n v="127.179874"/>
    <n v="3.9743710000000001"/>
    <s v="2"/>
    <s v="scale_mpi_epyc_job_12286.out "/>
    <s v="scale_mpi_epyc_epyc002_2023-06-13_23-12-43.csv "/>
    <s v="e1 10000 100 1 1 33"/>
    <x v="161"/>
    <n v="0.81464063138213183"/>
    <n v="25.480954368617869"/>
    <n v="27.110235631382135"/>
    <x v="1"/>
  </r>
  <r>
    <x v="1"/>
    <x v="0"/>
    <n v="100"/>
    <x v="2"/>
    <x v="31"/>
    <n v="1"/>
    <n v="26.228100999999999"/>
    <n v="16.074542999999998"/>
    <n v="154.305184"/>
    <n v="4.9775869999999998"/>
    <s v="2"/>
    <s v="scale_mpi_epyc_job_12286.out "/>
    <s v="scale_mpi_epyc_epyc002_2023-06-13_23-12-43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5.145303999999999"/>
    <n v="15.684259000000001"/>
    <n v="121.38052399999999"/>
    <n v="4.046017"/>
    <s v="2"/>
    <s v="scale_mpi_epyc_job_12286.out "/>
    <s v="scale_mpi_epyc_epyc002_2023-06-13_23-12-43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5.607883000000001"/>
    <n v="15.442976"/>
    <n v="93.259270999999998"/>
    <n v="3.2158370000000001"/>
    <s v="2"/>
    <s v="scale_mpi_epyc_job_12286.out "/>
    <s v="scale_mpi_epyc_epyc002_2023-06-13_23-12-43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5.448587"/>
    <n v="15.881054000000001"/>
    <n v="106.580339"/>
    <n v="3.806441"/>
    <s v="2"/>
    <s v="scale_mpi_epyc_job_12286.out "/>
    <s v="scale_mpi_epyc_epyc002_2023-06-13_23-12-43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5.687232999999999"/>
    <n v="14.718588"/>
    <n v="76.273767000000007"/>
    <n v="2.824954"/>
    <s v="2"/>
    <s v="scale_mpi_epyc_job_12286.out "/>
    <s v="scale_mpi_epyc_epyc002_2023-06-13_23-12-43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5.771936"/>
    <n v="14.204972"/>
    <n v="70.719881999999998"/>
    <n v="2.7199949999999999"/>
    <s v="2"/>
    <s v="scale_mpi_epyc_job_12286.out "/>
    <s v="scale_mpi_epyc_epyc002_2023-06-13_23-12-43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5.770014"/>
    <n v="15.045949"/>
    <n v="81.152170999999996"/>
    <n v="3.2460870000000002"/>
    <s v="2"/>
    <s v="scale_mpi_epyc_job_12286.out "/>
    <s v="scale_mpi_epyc_epyc002_2023-06-13_23-12-43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6.166809000000001"/>
    <n v="15.196954"/>
    <n v="73.647769999999994"/>
    <n v="3.068657"/>
    <s v="2"/>
    <s v="scale_mpi_epyc_job_12286.out "/>
    <s v="scale_mpi_epyc_epyc002_2023-06-13_23-12-43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7.656943999999999"/>
    <n v="14.973103999999999"/>
    <n v="64.389094"/>
    <n v="2.7995260000000002"/>
    <s v="2"/>
    <s v="scale_mpi_epyc_job_12286.out "/>
    <s v="scale_mpi_epyc_epyc002_2023-06-13_23-12-43.csv "/>
    <s v="e1 10000 100 1 1 24"/>
    <x v="152"/>
    <n v="0.87095573928265357"/>
    <n v="25.555518394050683"/>
    <n v="27.297429872615989"/>
    <x v="0"/>
  </r>
  <r>
    <x v="1"/>
    <x v="0"/>
    <n v="100"/>
    <x v="2"/>
    <x v="22"/>
    <n v="1"/>
    <n v="26.522767000000002"/>
    <n v="12.430937"/>
    <n v="54.55406"/>
    <n v="2.47973"/>
    <s v="2"/>
    <s v="scale_mpi_epyc_job_12286.out "/>
    <s v="scale_mpi_epyc_epyc002_2023-06-13_23-12-43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7.84883"/>
    <n v="14.445193"/>
    <n v="55.691786"/>
    <n v="2.6519900000000001"/>
    <s v="2"/>
    <s v="scale_mpi_epyc_job_12286.out "/>
    <s v="scale_mpi_epyc_epyc002_2023-06-13_23-12-43.csv "/>
    <s v="e1 10000 100 1 1 22"/>
    <x v="150"/>
    <n v="0.87583957376065891"/>
    <n v="25.917472626239341"/>
    <n v="27.669151773760657"/>
    <x v="0"/>
  </r>
  <r>
    <x v="1"/>
    <x v="0"/>
    <n v="100"/>
    <x v="2"/>
    <x v="20"/>
    <n v="1"/>
    <n v="28.499130000000001"/>
    <n v="14.487977000000001"/>
    <n v="46.428013999999997"/>
    <n v="2.3214009999999998"/>
    <s v="2"/>
    <s v="scale_mpi_epyc_job_12286.out "/>
    <s v="scale_mpi_epyc_epyc002_2023-06-13_23-12-43.csv "/>
    <s v="e1 10000 100 1 1 21"/>
    <x v="149"/>
    <n v="1.3229857788994259"/>
    <n v="25.797564954433909"/>
    <n v="28.443536512232761"/>
    <x v="0"/>
  </r>
  <r>
    <x v="1"/>
    <x v="0"/>
    <n v="100"/>
    <x v="2"/>
    <x v="19"/>
    <n v="1"/>
    <n v="27.538323999999999"/>
    <n v="12.611672"/>
    <n v="41.401763000000003"/>
    <n v="2.1790400000000001"/>
    <s v="2"/>
    <s v="scale_mpi_epyc_job_12286.out "/>
    <s v="scale_mpi_epyc_epyc002_2023-06-13_23-12-43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8.4314"/>
    <n v="12.383304000000001"/>
    <n v="26.035222999999998"/>
    <n v="1.446401"/>
    <s v="2"/>
    <s v="scale_mpi_epyc_job_12286.out "/>
    <s v="scale_mpi_epyc_epyc002_2023-06-13_23-12-43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29.795323"/>
    <n v="13.859645"/>
    <n v="38.748151999999997"/>
    <n v="2.2793030000000001"/>
    <s v="2"/>
    <s v="scale_mpi_epyc_job_12286.out "/>
    <s v="scale_mpi_epyc_epyc002_2023-06-13_23-12-43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28.841308000000001"/>
    <n v="12.148521000000001"/>
    <n v="22.222988999999998"/>
    <n v="1.3889370000000001"/>
    <s v="2"/>
    <s v="scale_mpi_epyc_job_12286.out "/>
    <s v="scale_mpi_epyc_epyc002_2023-06-13_23-12-43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0.886108"/>
    <n v="13.750899"/>
    <n v="35.282851000000001"/>
    <n v="2.3521899999999998"/>
    <s v="2"/>
    <s v="scale_mpi_epyc_job_12286.out "/>
    <s v="scale_mpi_epyc_epyc002_2023-06-13_23-12-43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9.043607000000002"/>
    <n v="13.447812000000001"/>
    <n v="28.921461000000001"/>
    <n v="2.0658189999999998"/>
    <s v="2"/>
    <s v="scale_mpi_epyc_job_12286.out "/>
    <s v="scale_mpi_epyc_epyc002_2023-06-13_23-12-43.csv "/>
    <s v="e1 10000 100 1 1 15"/>
    <x v="143"/>
    <n v="0.94194740770900842"/>
    <n v="27.015989058957665"/>
    <n v="28.899883874375682"/>
    <x v="0"/>
  </r>
  <r>
    <x v="1"/>
    <x v="0"/>
    <n v="100"/>
    <x v="2"/>
    <x v="13"/>
    <n v="1"/>
    <n v="26.353214999999999"/>
    <n v="12.386430000000001"/>
    <n v="22.397286999999999"/>
    <n v="1.7228680000000001"/>
    <s v="2"/>
    <s v="scale_mpi_epyc_job_12286.out "/>
    <s v="scale_mpi_epyc_epyc002_2023-06-13_23-12-43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8.015066999999998"/>
    <n v="13.321353999999999"/>
    <n v="24.921021"/>
    <n v="2.0767519999999999"/>
    <s v="2"/>
    <s v="scale_mpi_epyc_job_12286.out "/>
    <s v="scale_mpi_epyc_epyc002_2023-06-13_23-12-43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7.781326"/>
    <n v="12.048204999999999"/>
    <n v="13.283963"/>
    <n v="1.207633"/>
    <s v="2"/>
    <s v="scale_mpi_epyc_job_12286.out "/>
    <s v="scale_mpi_epyc_epyc002_2023-06-13_23-12-43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9.038713000000001"/>
    <n v="11.913959"/>
    <n v="12.885465999999999"/>
    <n v="1.2885470000000001"/>
    <s v="2"/>
    <s v="scale_mpi_epyc_job_12286.out "/>
    <s v="scale_mpi_epyc_epyc002_2023-06-13_23-12-43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1.311637999999999"/>
    <n v="12.539996"/>
    <n v="13.145833"/>
    <n v="1.4606479999999999"/>
    <s v="2"/>
    <s v="scale_mpi_epyc_job_12286.out "/>
    <s v="scale_mpi_epyc_epyc002_2023-06-13_23-12-43.csv "/>
    <s v="e1 10000 100 1 1 10"/>
    <x v="138"/>
    <n v="0.72774818109002992"/>
    <n v="29.68471661890997"/>
    <n v="31.140212981090027"/>
    <x v="0"/>
  </r>
  <r>
    <x v="1"/>
    <x v="0"/>
    <n v="100"/>
    <x v="2"/>
    <x v="8"/>
    <n v="1"/>
    <n v="33.643079999999998"/>
    <n v="12.860436999999999"/>
    <n v="11.40906"/>
    <n v="1.4261330000000001"/>
    <s v="2"/>
    <s v="scale_mpi_epyc_job_12286.out "/>
    <s v="scale_mpi_epyc_epyc002_2023-06-13_23-12-43.csv "/>
    <s v="e1 10000 100 1 1 9"/>
    <x v="137"/>
    <n v="0.64489872289527661"/>
    <n v="32.082661410438057"/>
    <n v="33.372458856228612"/>
    <x v="0"/>
  </r>
  <r>
    <x v="1"/>
    <x v="0"/>
    <n v="100"/>
    <x v="2"/>
    <x v="7"/>
    <n v="1"/>
    <n v="35.169071000000002"/>
    <n v="11.813437"/>
    <n v="9.2493610000000004"/>
    <n v="1.321337"/>
    <s v="2"/>
    <s v="scale_mpi_epyc_job_12286.out "/>
    <s v="scale_mpi_epyc_epyc002_2023-06-13_23-12-43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9.540405"/>
    <n v="13.004156999999999"/>
    <n v="8.5516640000000006"/>
    <n v="1.4252769999999999"/>
    <s v="2"/>
    <s v="scale_mpi_epyc_job_12286.out "/>
    <s v="scale_mpi_epyc_epyc002_2023-06-13_23-12-43.csv "/>
    <s v="e1 10000 100 1 1 7"/>
    <x v="135"/>
    <n v="0.65179271488225254"/>
    <n v="38.06939661845108"/>
    <n v="39.37298204821559"/>
    <x v="0"/>
  </r>
  <r>
    <x v="1"/>
    <x v="0"/>
    <n v="100"/>
    <x v="2"/>
    <x v="5"/>
    <n v="1"/>
    <n v="43.563076000000002"/>
    <n v="12.706811"/>
    <n v="8.3422640000000001"/>
    <n v="1.668453"/>
    <s v="2"/>
    <s v="scale_mpi_epyc_job_12286.out "/>
    <s v="scale_mpi_epyc_epyc002_2023-06-13_23-12-43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972149999999999"/>
    <n v="12.950739"/>
    <n v="9.6139460000000003"/>
    <n v="2.4034870000000002"/>
    <s v="2"/>
    <s v="scale_mpi_epyc_job_12286.out "/>
    <s v="scale_mpi_epyc_epyc002_2023-06-13_23-12-43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9.344949"/>
    <n v="13.365515"/>
    <n v="5.8640400000000001"/>
    <n v="1.95468"/>
    <s v="2"/>
    <s v="scale_mpi_epyc_job_12286.out "/>
    <s v="scale_mpi_epyc_epyc002_2023-06-13_23-12-43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4.675656000000004"/>
    <n v="13.491471000000001"/>
    <n v="4.5411469999999996"/>
    <n v="2.2705730000000002"/>
    <s v="2"/>
    <s v="scale_mpi_epyc_job_12286.out "/>
    <s v="scale_mpi_epyc_epyc002_2023-06-13_23-12-43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6.794079"/>
    <n v="14.347645"/>
    <n v="3.2557140000000002"/>
    <n v="3.2557140000000002"/>
    <s v="2"/>
    <s v="scale_mpi_epyc_job_12286.out "/>
    <s v="scale_mpi_epyc_epyc002_2023-06-13_23-12-43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38565700000001"/>
    <n v="6.1162520000000002"/>
    <n v="0"/>
    <n v="0"/>
    <s v="2"/>
    <s v="scale_mpi_epyc_job_12286.out "/>
    <s v="scale_mpi_epyc_epyc002_2023-06-13_23-12-43.csv "/>
    <s v="e1 10000 100 1 1 1"/>
    <x v="129"/>
    <n v="0.46254488362789614"/>
    <n v="191.51385318303878"/>
    <n v="192.43894295029455"/>
    <x v="1"/>
  </r>
  <r>
    <x v="4"/>
    <x v="0"/>
    <n v="100"/>
    <x v="2"/>
    <x v="63"/>
    <n v="1"/>
    <n v="24.954516000000002"/>
    <n v="14.798178999999999"/>
    <n v="168.68882300000001"/>
    <n v="2.6776"/>
    <s v="2"/>
    <s v="scale_mpi_epyc_job_12288.out "/>
    <s v="scale_mpi_epyc_epyc002_2023-06-13_23-49-23.csv "/>
    <s v="e3 10000 100 1 1 64"/>
    <x v="398"/>
    <n v="4.5625702381554474"/>
    <n v="16.18883596184455"/>
    <n v="25.313976438155446"/>
    <x v="1"/>
  </r>
  <r>
    <x v="4"/>
    <x v="0"/>
    <n v="100"/>
    <x v="2"/>
    <x v="62"/>
    <n v="1"/>
    <n v="23.840854"/>
    <n v="14.428915"/>
    <n v="126.479466"/>
    <n v="2.0399910000000001"/>
    <s v="2"/>
    <s v="scale_mpi_epyc_job_12288.out "/>
    <s v="scale_mpi_epyc_epyc002_2023-06-13_23-49-23.csv "/>
    <s v="e3 10000 100 1 1 63"/>
    <x v="399"/>
    <n v="4.1125622112585445"/>
    <n v="16.742306388741458"/>
    <n v="24.967430811258549"/>
    <x v="1"/>
  </r>
  <r>
    <x v="4"/>
    <x v="0"/>
    <n v="100"/>
    <x v="2"/>
    <x v="61"/>
    <n v="1"/>
    <n v="24.416001000000001"/>
    <n v="16.025033000000001"/>
    <n v="185.831738"/>
    <n v="3.0464220000000002"/>
    <s v="2"/>
    <s v="scale_mpi_epyc_job_12288.out "/>
    <s v="scale_mpi_epyc_epyc002_2023-06-13_23-49-23.csv "/>
    <s v="e3 10000 100 1 1 62"/>
    <x v="400"/>
    <n v="3.4139722183090631"/>
    <n v="18.896089981690935"/>
    <n v="25.72403441830906"/>
    <x v="1"/>
  </r>
  <r>
    <x v="4"/>
    <x v="0"/>
    <n v="100"/>
    <x v="2"/>
    <x v="60"/>
    <n v="1"/>
    <n v="25.920347"/>
    <n v="17.623646000000001"/>
    <n v="250.26613"/>
    <n v="4.1711020000000003"/>
    <s v="2"/>
    <s v="scale_mpi_epyc_job_12288.out "/>
    <s v="scale_mpi_epyc_epyc002_2023-06-13_23-49-23.csv "/>
    <s v="e3 10000 100 1 1 61"/>
    <x v="401"/>
    <n v="0.45270218417205121"/>
    <n v="25.758381415827952"/>
    <n v="26.663785784172052"/>
    <x v="1"/>
  </r>
  <r>
    <x v="4"/>
    <x v="0"/>
    <n v="100"/>
    <x v="2"/>
    <x v="59"/>
    <n v="1"/>
    <n v="26.240646999999999"/>
    <n v="16.715788"/>
    <n v="188.240162"/>
    <n v="3.1905109999999999"/>
    <s v="2"/>
    <s v="scale_mpi_epyc_job_12288.out "/>
    <s v="scale_mpi_epyc_epyc002_2023-06-13_23-49-23.csv "/>
    <s v="e3 10000 100 1 1 60"/>
    <x v="402"/>
    <n v="0.37843631492584462"/>
    <n v="25.487875685074155"/>
    <n v="26.244748314925847"/>
    <x v="1"/>
  </r>
  <r>
    <x v="4"/>
    <x v="0"/>
    <n v="100"/>
    <x v="2"/>
    <x v="58"/>
    <n v="1"/>
    <n v="26.141604000000001"/>
    <n v="15.061883"/>
    <n v="126.295209"/>
    <n v="2.1775039999999999"/>
    <s v="2"/>
    <s v="scale_mpi_epyc_job_12288.out "/>
    <s v="scale_mpi_epyc_epyc002_2023-06-13_23-49-23.csv "/>
    <s v="e3 10000 100 1 1 59"/>
    <x v="403"/>
    <n v="1.3078335478748666"/>
    <n v="25.713221852125134"/>
    <n v="28.328888947874869"/>
    <x v="1"/>
  </r>
  <r>
    <x v="4"/>
    <x v="0"/>
    <n v="100"/>
    <x v="2"/>
    <x v="57"/>
    <n v="1"/>
    <n v="26.640205000000002"/>
    <n v="17.148902"/>
    <n v="173.65528900000001"/>
    <n v="3.0465840000000002"/>
    <s v="2"/>
    <s v="scale_mpi_epyc_job_12288.out "/>
    <s v="scale_mpi_epyc_epyc002_2023-06-13_23-49-23.csv "/>
    <s v="e3 10000 100 1 1 58"/>
    <x v="404"/>
    <n v="0.99881876022526428"/>
    <n v="25.059822239774736"/>
    <n v="27.057459760225267"/>
    <x v="1"/>
  </r>
  <r>
    <x v="4"/>
    <x v="0"/>
    <n v="100"/>
    <x v="2"/>
    <x v="56"/>
    <n v="1"/>
    <n v="26.169682000000002"/>
    <n v="16.360430999999998"/>
    <n v="141.06081900000001"/>
    <n v="2.5189430000000002"/>
    <s v="2"/>
    <s v="scale_mpi_epyc_job_12288.out "/>
    <s v="scale_mpi_epyc_epyc002_2023-06-13_23-49-23.csv "/>
    <s v="e3 10000 100 1 1 57"/>
    <x v="405"/>
    <n v="0.39185890301637777"/>
    <n v="26.472857896983626"/>
    <n v="27.256575703016381"/>
    <x v="0"/>
  </r>
  <r>
    <x v="4"/>
    <x v="0"/>
    <n v="100"/>
    <x v="2"/>
    <x v="55"/>
    <n v="1"/>
    <n v="26.252728000000001"/>
    <n v="15.854490999999999"/>
    <n v="129.06071499999999"/>
    <n v="2.3465579999999999"/>
    <s v="2"/>
    <s v="scale_mpi_epyc_job_12288.out "/>
    <s v="scale_mpi_epyc_epyc002_2023-06-13_23-49-23.csv "/>
    <s v="e3 10000 100 1 1 56"/>
    <x v="406"/>
    <n v="0.44693549725611881"/>
    <n v="26.611314102743883"/>
    <n v="27.505185097256117"/>
    <x v="0"/>
  </r>
  <r>
    <x v="4"/>
    <x v="0"/>
    <n v="100"/>
    <x v="2"/>
    <x v="54"/>
    <n v="1"/>
    <n v="25.811114"/>
    <n v="15.968413999999999"/>
    <n v="170.58311"/>
    <n v="3.1589459999999998"/>
    <s v="2"/>
    <s v="scale_mpi_epyc_job_12288.out "/>
    <s v="scale_mpi_epyc_epyc002_2023-06-13_23-49-23.csv "/>
    <s v="e3 10000 100 1 1 55"/>
    <x v="407"/>
    <n v="1.2370858180082012"/>
    <n v="25.625786181991799"/>
    <n v="28.0999578180082"/>
    <x v="1"/>
  </r>
  <r>
    <x v="4"/>
    <x v="0"/>
    <n v="100"/>
    <x v="2"/>
    <x v="53"/>
    <n v="1"/>
    <n v="26.555295999999998"/>
    <n v="15.010721"/>
    <n v="140.647389"/>
    <n v="2.653724"/>
    <s v="2"/>
    <s v="scale_mpi_epyc_job_12288.out "/>
    <s v="scale_mpi_epyc_epyc002_2023-06-13_23-49-23.csv "/>
    <s v="e3 10000 100 1 1 54"/>
    <x v="408"/>
    <n v="0.92045905221966584"/>
    <n v="26.460417347780332"/>
    <n v="28.301335452219664"/>
    <x v="1"/>
  </r>
  <r>
    <x v="4"/>
    <x v="0"/>
    <n v="100"/>
    <x v="2"/>
    <x v="52"/>
    <n v="1"/>
    <n v="27.509672999999999"/>
    <n v="15.758581"/>
    <n v="123.719055"/>
    <n v="2.379213"/>
    <s v="2"/>
    <s v="scale_mpi_epyc_job_12288.out "/>
    <s v="scale_mpi_epyc_epyc002_2023-06-13_23-49-23.csv "/>
    <s v="e3 10000 100 1 1 53"/>
    <x v="409"/>
    <n v="0.80937265141600068"/>
    <n v="27.230949948584001"/>
    <n v="28.849695251416005"/>
    <x v="1"/>
  </r>
  <r>
    <x v="4"/>
    <x v="0"/>
    <n v="100"/>
    <x v="2"/>
    <x v="51"/>
    <n v="1"/>
    <n v="26.38026"/>
    <n v="15.725118"/>
    <n v="123.54990599999999"/>
    <n v="2.4225469999999998"/>
    <s v="2"/>
    <s v="scale_mpi_epyc_job_12288.out "/>
    <s v="scale_mpi_epyc_epyc002_2023-06-13_23-49-23.csv "/>
    <s v="e3 10000 100 1 1 52"/>
    <x v="410"/>
    <n v="0.53077350554702174"/>
    <n v="25.937092694452975"/>
    <n v="26.998639705547017"/>
    <x v="1"/>
  </r>
  <r>
    <x v="4"/>
    <x v="0"/>
    <n v="100"/>
    <x v="2"/>
    <x v="50"/>
    <n v="1"/>
    <n v="27.122937"/>
    <n v="14.430209"/>
    <n v="106.85095"/>
    <n v="2.137019"/>
    <s v="2"/>
    <s v="scale_mpi_epyc_job_12288.out "/>
    <s v="scale_mpi_epyc_epyc002_2023-06-13_23-49-23.csv "/>
    <s v="e3 10000 100 1 1 51"/>
    <x v="411"/>
    <n v="1.1764620609922727"/>
    <n v="26.456861539007729"/>
    <n v="28.809785660992272"/>
    <x v="1"/>
  </r>
  <r>
    <x v="4"/>
    <x v="0"/>
    <n v="100"/>
    <x v="2"/>
    <x v="49"/>
    <n v="1"/>
    <n v="26.680961"/>
    <n v="15.076041"/>
    <n v="104.249067"/>
    <n v="2.127532"/>
    <s v="2"/>
    <s v="scale_mpi_epyc_job_12288.out "/>
    <s v="scale_mpi_epyc_epyc002_2023-06-13_23-49-23.csv "/>
    <s v="e3 10000 100 1 1 50"/>
    <x v="412"/>
    <n v="1.9672315285002839"/>
    <n v="26.118628471499719"/>
    <n v="30.053091528500289"/>
    <x v="1"/>
  </r>
  <r>
    <x v="4"/>
    <x v="0"/>
    <n v="100"/>
    <x v="2"/>
    <x v="48"/>
    <n v="1"/>
    <n v="26.974297"/>
    <n v="15.536702999999999"/>
    <n v="135.73892000000001"/>
    <n v="2.8278940000000001"/>
    <s v="2"/>
    <s v="scale_mpi_epyc_job_12288.out "/>
    <s v="scale_mpi_epyc_epyc002_2023-06-13_23-49-23.csv "/>
    <s v="e3 10000 100 1 1 49"/>
    <x v="413"/>
    <n v="0.44263788910431967"/>
    <n v="26.379052110895682"/>
    <n v="27.264327889104319"/>
    <x v="1"/>
  </r>
  <r>
    <x v="4"/>
    <x v="0"/>
    <n v="100"/>
    <x v="2"/>
    <x v="47"/>
    <n v="1"/>
    <n v="28.246765"/>
    <n v="16.415239"/>
    <n v="138.35379499999999"/>
    <n v="2.9436979999999999"/>
    <s v="2"/>
    <s v="scale_mpi_epyc_job_12288.out "/>
    <s v="scale_mpi_epyc_epyc002_2023-06-13_23-49-23.csv "/>
    <s v="e3 10000 100 1 1 48"/>
    <x v="414"/>
    <n v="0.70170602617688926"/>
    <n v="26.871523173823114"/>
    <n v="28.274935226176893"/>
    <x v="1"/>
  </r>
  <r>
    <x v="4"/>
    <x v="0"/>
    <n v="100"/>
    <x v="2"/>
    <x v="46"/>
    <n v="1"/>
    <n v="26.08775"/>
    <n v="15.855798"/>
    <n v="163.878623"/>
    <n v="3.5625789999999999"/>
    <s v="2"/>
    <s v="scale_mpi_epyc_job_12288.out "/>
    <s v="scale_mpi_epyc_epyc002_2023-06-13_23-49-23.csv "/>
    <s v="e3 10000 100 1 1 47"/>
    <x v="415"/>
    <n v="1.8967099600153394"/>
    <n v="25.674321239984661"/>
    <n v="29.46774116001534"/>
    <x v="1"/>
  </r>
  <r>
    <x v="4"/>
    <x v="0"/>
    <n v="100"/>
    <x v="2"/>
    <x v="45"/>
    <n v="1"/>
    <n v="25.640208999999999"/>
    <n v="16.048078"/>
    <n v="168.24279100000001"/>
    <n v="3.7387290000000002"/>
    <s v="2"/>
    <s v="scale_mpi_epyc_job_12288.out "/>
    <s v="scale_mpi_epyc_epyc002_2023-06-13_23-49-23.csv "/>
    <s v="e3 10000 100 1 1 46"/>
    <x v="416"/>
    <n v="0.63812457997828809"/>
    <n v="25.774281420021708"/>
    <n v="27.050530579978286"/>
    <x v="0"/>
  </r>
  <r>
    <x v="4"/>
    <x v="0"/>
    <n v="100"/>
    <x v="2"/>
    <x v="44"/>
    <n v="1"/>
    <n v="25.303014000000001"/>
    <n v="15.283925"/>
    <n v="168.80263299999999"/>
    <n v="3.8364229999999999"/>
    <s v="2"/>
    <s v="scale_mpi_epyc_job_12288.out "/>
    <s v="scale_mpi_epyc_epyc002_2023-06-13_23-49-23.csv "/>
    <s v="e3 10000 100 1 1 45"/>
    <x v="417"/>
    <n v="1.3474073125511306"/>
    <n v="25.468898487448868"/>
    <n v="28.163713112551129"/>
    <x v="0"/>
  </r>
  <r>
    <x v="4"/>
    <x v="0"/>
    <n v="100"/>
    <x v="2"/>
    <x v="43"/>
    <n v="1"/>
    <n v="27.759309999999999"/>
    <n v="16.554670999999999"/>
    <n v="187.16937300000001"/>
    <n v="4.3527760000000004"/>
    <s v="2"/>
    <s v="scale_mpi_epyc_job_12288.out "/>
    <s v="scale_mpi_epyc_epyc002_2023-06-13_23-49-23.csv "/>
    <s v="e3 10000 100 1 1 44"/>
    <x v="418"/>
    <n v="0.88174736809119392"/>
    <n v="26.586711231908808"/>
    <n v="28.350205968091196"/>
    <x v="1"/>
  </r>
  <r>
    <x v="4"/>
    <x v="0"/>
    <n v="100"/>
    <x v="2"/>
    <x v="42"/>
    <n v="1"/>
    <n v="28.009990999999999"/>
    <n v="16.363223999999999"/>
    <n v="202.23120700000001"/>
    <n v="4.815029"/>
    <s v="2"/>
    <s v="scale_mpi_epyc_job_12288.out "/>
    <s v="scale_mpi_epyc_epyc002_2023-06-13_23-49-23.csv "/>
    <s v="e3 10000 100 1 1 43"/>
    <x v="419"/>
    <n v="0.81049426305494521"/>
    <n v="26.195475736945056"/>
    <n v="27.816464263054947"/>
    <x v="0"/>
  </r>
  <r>
    <x v="4"/>
    <x v="0"/>
    <n v="100"/>
    <x v="2"/>
    <x v="41"/>
    <n v="1"/>
    <n v="27.214762"/>
    <n v="15.602553"/>
    <n v="148.714516"/>
    <n v="3.627183"/>
    <s v="2"/>
    <s v="scale_mpi_epyc_job_12288.out "/>
    <s v="scale_mpi_epyc_epyc002_2023-06-13_23-49-23.csv "/>
    <s v="e3 10000 100 1 1 42"/>
    <x v="420"/>
    <n v="0.80684303402858526"/>
    <n v="27.429047965971414"/>
    <n v="29.042734034028584"/>
    <x v="0"/>
  </r>
  <r>
    <x v="4"/>
    <x v="0"/>
    <n v="100"/>
    <x v="2"/>
    <x v="40"/>
    <n v="1"/>
    <n v="26.830515999999999"/>
    <n v="15.60164"/>
    <n v="158.237101"/>
    <n v="3.9559280000000001"/>
    <s v="2"/>
    <s v="scale_mpi_epyc_job_12288.out "/>
    <s v="scale_mpi_epyc_epyc002_2023-06-13_23-49-23.csv "/>
    <s v="e3 10000 100 1 1 41"/>
    <x v="421"/>
    <n v="0.87280788743141835"/>
    <n v="25.897184912568584"/>
    <n v="27.642800687431418"/>
    <x v="1"/>
  </r>
  <r>
    <x v="4"/>
    <x v="0"/>
    <n v="100"/>
    <x v="2"/>
    <x v="39"/>
    <n v="1"/>
    <n v="27.599706999999999"/>
    <n v="16.141558"/>
    <n v="140.92562799999999"/>
    <n v="3.6134780000000002"/>
    <s v="2"/>
    <s v="scale_mpi_epyc_job_12288.out "/>
    <s v="scale_mpi_epyc_epyc002_2023-06-13_23-49-23.csv "/>
    <s v="e3 10000 100 1 1 40"/>
    <x v="422"/>
    <n v="0.70425237710183342"/>
    <n v="26.874648422898169"/>
    <n v="28.283153177101838"/>
    <x v="1"/>
  </r>
  <r>
    <x v="4"/>
    <x v="0"/>
    <n v="100"/>
    <x v="2"/>
    <x v="38"/>
    <n v="1"/>
    <n v="28.585284000000001"/>
    <n v="17.659808000000002"/>
    <n v="180.35606000000001"/>
    <n v="4.7462119999999999"/>
    <s v="2"/>
    <s v="scale_mpi_epyc_job_12288.out "/>
    <s v="scale_mpi_epyc_epyc002_2023-06-13_23-49-23.csv "/>
    <s v="e3 10000 100 1 1 39"/>
    <x v="423"/>
    <n v="0.68541954042284814"/>
    <n v="27.08570165957715"/>
    <n v="28.456540740422849"/>
    <x v="0"/>
  </r>
  <r>
    <x v="4"/>
    <x v="0"/>
    <n v="100"/>
    <x v="2"/>
    <x v="37"/>
    <n v="1"/>
    <n v="29.039501000000001"/>
    <n v="16.302436"/>
    <n v="159.66472400000001"/>
    <n v="4.3152629999999998"/>
    <s v="2"/>
    <s v="scale_mpi_epyc_job_12288.out "/>
    <s v="scale_mpi_epyc_epyc002_2023-06-13_23-49-23.csv "/>
    <s v="e3 10000 100 1 1 38"/>
    <x v="424"/>
    <n v="0.85679985829152172"/>
    <n v="27.546545141708481"/>
    <n v="29.260144858291522"/>
    <x v="1"/>
  </r>
  <r>
    <x v="4"/>
    <x v="0"/>
    <n v="100"/>
    <x v="2"/>
    <x v="36"/>
    <n v="1"/>
    <n v="28.514626"/>
    <n v="15.359382"/>
    <n v="116.821592"/>
    <n v="3.245044"/>
    <s v="2"/>
    <s v="scale_mpi_epyc_job_12288.out "/>
    <s v="scale_mpi_epyc_epyc002_2023-06-13_23-49-23.csv "/>
    <s v="e3 10000 100 1 1 37"/>
    <x v="425"/>
    <n v="0.29723869356787214"/>
    <n v="28.067553306432128"/>
    <n v="28.662030693567875"/>
    <x v="1"/>
  </r>
  <r>
    <x v="4"/>
    <x v="0"/>
    <n v="100"/>
    <x v="2"/>
    <x v="35"/>
    <n v="1"/>
    <n v="29.576832"/>
    <n v="16.193916000000002"/>
    <n v="131.392247"/>
    <n v="3.7540640000000001"/>
    <s v="2"/>
    <s v="scale_mpi_epyc_job_12288.out "/>
    <s v="scale_mpi_epyc_epyc002_2023-06-13_23-49-23.csv "/>
    <s v="e3 10000 100 1 1 36"/>
    <x v="426"/>
    <n v="1.2642774280840272"/>
    <n v="27.11636517191597"/>
    <n v="29.644920028084027"/>
    <x v="1"/>
  </r>
  <r>
    <x v="4"/>
    <x v="0"/>
    <n v="100"/>
    <x v="2"/>
    <x v="34"/>
    <n v="1"/>
    <n v="28.564136999999999"/>
    <n v="15.214117"/>
    <n v="131.709486"/>
    <n v="3.8738079999999999"/>
    <s v="2"/>
    <s v="scale_mpi_epyc_job_12288.out "/>
    <s v="scale_mpi_epyc_epyc002_2023-06-13_23-49-23.csv "/>
    <s v="e3 10000 100 1 1 35"/>
    <x v="427"/>
    <n v="0.2933524211741414"/>
    <n v="28.401593778825855"/>
    <n v="28.988298621174138"/>
    <x v="1"/>
  </r>
  <r>
    <x v="4"/>
    <x v="0"/>
    <n v="100"/>
    <x v="2"/>
    <x v="33"/>
    <n v="1"/>
    <n v="30.135712000000002"/>
    <n v="15.485086000000001"/>
    <n v="112.132088"/>
    <n v="3.397942"/>
    <s v="2"/>
    <s v="scale_mpi_epyc_job_12288.out "/>
    <s v="scale_mpi_epyc_epyc002_2023-06-13_23-49-23.csv "/>
    <s v="e3 10000 100 1 1 34"/>
    <x v="428"/>
    <n v="0.59453817364814576"/>
    <n v="29.157268226351857"/>
    <n v="30.34634457364815"/>
    <x v="1"/>
  </r>
  <r>
    <x v="4"/>
    <x v="0"/>
    <n v="100"/>
    <x v="2"/>
    <x v="32"/>
    <n v="1"/>
    <n v="30.104372999999999"/>
    <n v="15.894567"/>
    <n v="115.225498"/>
    <n v="3.600797"/>
    <s v="2"/>
    <s v="scale_mpi_epyc_job_12288.out "/>
    <s v="scale_mpi_epyc_epyc002_2023-06-13_23-49-23.csv "/>
    <s v="e3 10000 100 1 1 33"/>
    <x v="429"/>
    <n v="0.80286623870934104"/>
    <n v="28.709064361290665"/>
    <n v="30.314796838709348"/>
    <x v="1"/>
  </r>
  <r>
    <x v="4"/>
    <x v="0"/>
    <n v="100"/>
    <x v="2"/>
    <x v="31"/>
    <n v="1"/>
    <n v="29.456804999999999"/>
    <n v="16.121817"/>
    <n v="124.21150299999999"/>
    <n v="4.0068229999999998"/>
    <s v="2"/>
    <s v="scale_mpi_epyc_job_12288.out "/>
    <s v="scale_mpi_epyc_epyc002_2023-06-13_23-49-23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9.291447999999999"/>
    <n v="16.163927000000001"/>
    <n v="124.37367500000001"/>
    <n v="4.1457889999999997"/>
    <s v="2"/>
    <s v="scale_mpi_epyc_job_12288.out "/>
    <s v="scale_mpi_epyc_epyc002_2023-06-13_23-49-23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7.921287"/>
    <n v="14.942710999999999"/>
    <n v="80.286743000000001"/>
    <n v="2.7685080000000002"/>
    <s v="2"/>
    <s v="scale_mpi_epyc_job_12288.out "/>
    <s v="scale_mpi_epyc_epyc002_2023-06-13_23-49-23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5.679086999999999"/>
    <n v="13.319387000000001"/>
    <n v="57.287390000000002"/>
    <n v="2.0459779999999999"/>
    <s v="2"/>
    <s v="scale_mpi_epyc_job_12288.out "/>
    <s v="scale_mpi_epyc_epyc002_2023-06-13_23-49-23.csv "/>
    <s v="e3 10000 100 1 1 29"/>
    <x v="433"/>
    <n v="0.80907990139503461"/>
    <n v="26.721785644059505"/>
    <n v="28.339945446849573"/>
    <x v="0"/>
  </r>
  <r>
    <x v="4"/>
    <x v="0"/>
    <n v="100"/>
    <x v="2"/>
    <x v="27"/>
    <n v="1"/>
    <n v="27.542808000000001"/>
    <n v="13.936239"/>
    <n v="68.445183"/>
    <n v="2.5350069999999998"/>
    <s v="2"/>
    <s v="scale_mpi_epyc_job_12288.out "/>
    <s v="scale_mpi_epyc_epyc002_2023-06-13_23-49-23.csv "/>
    <s v="e3 10000 100 1 1 28"/>
    <x v="434"/>
    <n v="0.65267639395377974"/>
    <n v="27.651132969682585"/>
    <n v="28.956485757590144"/>
    <x v="0"/>
  </r>
  <r>
    <x v="4"/>
    <x v="0"/>
    <n v="100"/>
    <x v="2"/>
    <x v="26"/>
    <n v="1"/>
    <n v="29.520575000000001"/>
    <n v="14.077833"/>
    <n v="53.225724"/>
    <n v="2.0471430000000002"/>
    <s v="2"/>
    <s v="scale_mpi_epyc_job_12288.out "/>
    <s v="scale_mpi_epyc_epyc002_2023-06-13_23-49-23.csv "/>
    <s v="e3 10000 100 1 1 27"/>
    <x v="435"/>
    <n v="0.96101509190255641"/>
    <n v="27.351929362642903"/>
    <n v="29.273959546448015"/>
    <x v="0"/>
  </r>
  <r>
    <x v="4"/>
    <x v="0"/>
    <n v="100"/>
    <x v="2"/>
    <x v="25"/>
    <n v="1"/>
    <n v="29.657579999999999"/>
    <n v="13.894873"/>
    <n v="64.629831999999993"/>
    <n v="2.5851929999999999"/>
    <s v="2"/>
    <s v="scale_mpi_epyc_job_12288.out "/>
    <s v="scale_mpi_epyc_epyc002_2023-06-13_23-49-23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29.515709000000001"/>
    <n v="14.979543"/>
    <n v="78.850222000000002"/>
    <n v="3.2854260000000002"/>
    <s v="2"/>
    <s v="scale_mpi_epyc_job_12288.out "/>
    <s v="scale_mpi_epyc_epyc002_2023-06-13_23-49-23.csv "/>
    <s v="e3 10000 100 1 1 25"/>
    <x v="437"/>
    <n v="0.73502955137668502"/>
    <n v="28.796143448623319"/>
    <n v="30.266202551376686"/>
    <x v="1"/>
  </r>
  <r>
    <x v="4"/>
    <x v="0"/>
    <n v="100"/>
    <x v="2"/>
    <x v="23"/>
    <n v="1"/>
    <n v="32.906866999999998"/>
    <n v="17.514455000000002"/>
    <n v="142.68505999999999"/>
    <n v="6.2036980000000002"/>
    <s v="2"/>
    <s v="scale_mpi_epyc_job_12288.out "/>
    <s v="scale_mpi_epyc_epyc002_2023-06-13_23-49-23.csv "/>
    <s v="e3 10000 100 1 1 24"/>
    <x v="438"/>
    <n v="1.4409196911815423"/>
    <n v="28.466782672454823"/>
    <n v="31.348622054817906"/>
    <x v="0"/>
  </r>
  <r>
    <x v="4"/>
    <x v="0"/>
    <n v="100"/>
    <x v="2"/>
    <x v="22"/>
    <n v="1"/>
    <n v="29.803868000000001"/>
    <n v="13.103135999999999"/>
    <n v="39.538299000000002"/>
    <n v="1.7971950000000001"/>
    <s v="2"/>
    <s v="scale_mpi_epyc_job_12288.out "/>
    <s v="scale_mpi_epyc_epyc002_2023-06-13_23-49-23.csv "/>
    <s v="e3 10000 100 1 1 23"/>
    <x v="439"/>
    <n v="0.86032267131331586"/>
    <n v="29.992254965050321"/>
    <n v="31.712900307676954"/>
    <x v="0"/>
  </r>
  <r>
    <x v="4"/>
    <x v="0"/>
    <n v="100"/>
    <x v="2"/>
    <x v="21"/>
    <n v="1"/>
    <n v="31.917726999999999"/>
    <n v="13.041112"/>
    <n v="42.979281"/>
    <n v="2.0466319999999998"/>
    <s v="2"/>
    <s v="scale_mpi_epyc_job_12288.out "/>
    <s v="scale_mpi_epyc_epyc002_2023-06-13_23-49-23.csv "/>
    <s v="e3 10000 100 1 1 22"/>
    <x v="440"/>
    <n v="0.60061049642654196"/>
    <n v="30.536868321755279"/>
    <n v="31.738089314608359"/>
    <x v="0"/>
  </r>
  <r>
    <x v="4"/>
    <x v="0"/>
    <n v="100"/>
    <x v="2"/>
    <x v="20"/>
    <n v="1"/>
    <n v="32.120074000000002"/>
    <n v="12.353826"/>
    <n v="23.860824000000001"/>
    <n v="1.193041"/>
    <s v="2"/>
    <s v="scale_mpi_epyc_job_12288.out "/>
    <s v="scale_mpi_epyc_epyc002_2023-06-13_23-49-23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2.189191000000001"/>
    <n v="12.335773"/>
    <n v="27.744592999999998"/>
    <n v="1.460242"/>
    <s v="2"/>
    <s v="scale_mpi_epyc_job_12288.out "/>
    <s v="scale_mpi_epyc_epyc002_2023-06-13_23-49-23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5.257165000000001"/>
    <n v="13.459113"/>
    <n v="27.416782999999999"/>
    <n v="1.523155"/>
    <s v="2"/>
    <s v="scale_mpi_epyc_job_12288.out "/>
    <s v="scale_mpi_epyc_epyc002_2023-06-13_23-49-23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5.662815000000002"/>
    <n v="13.921977999999999"/>
    <n v="33.097417"/>
    <n v="1.9469069999999999"/>
    <s v="2"/>
    <s v="scale_mpi_epyc_job_12288.out "/>
    <s v="scale_mpi_epyc_epyc002_2023-06-13_23-49-23.csv "/>
    <s v="e3 10000 100 1 1 18"/>
    <x v="444"/>
    <n v="0.62641157069740472"/>
    <n v="34.789102611120775"/>
    <n v="36.041925752515588"/>
    <x v="1"/>
  </r>
  <r>
    <x v="4"/>
    <x v="0"/>
    <n v="100"/>
    <x v="2"/>
    <x v="16"/>
    <n v="1"/>
    <n v="36.481583999999998"/>
    <n v="13.23645"/>
    <n v="29.786481999999999"/>
    <n v="1.8616550000000001"/>
    <s v="2"/>
    <s v="scale_mpi_epyc_job_12288.out "/>
    <s v="scale_mpi_epyc_epyc002_2023-06-13_23-49-23.csv "/>
    <s v="e3 10000 100 1 1 17"/>
    <x v="445"/>
    <n v="0.78074141509577255"/>
    <n v="35.701262857631491"/>
    <n v="37.262745687823042"/>
    <x v="1"/>
  </r>
  <r>
    <x v="4"/>
    <x v="0"/>
    <n v="100"/>
    <x v="2"/>
    <x v="15"/>
    <n v="1"/>
    <n v="38.815237000000003"/>
    <n v="12.761343999999999"/>
    <n v="27.014323999999998"/>
    <n v="1.8009550000000001"/>
    <s v="2"/>
    <s v="scale_mpi_epyc_job_12288.out "/>
    <s v="scale_mpi_epyc_epyc002_2023-06-13_23-49-23.csv "/>
    <s v="e3 10000 100 1 1 16"/>
    <x v="446"/>
    <n v="0.77675278234596001"/>
    <n v="37.209429854017685"/>
    <n v="38.762935418709603"/>
    <x v="0"/>
  </r>
  <r>
    <x v="4"/>
    <x v="0"/>
    <n v="100"/>
    <x v="2"/>
    <x v="14"/>
    <n v="1"/>
    <n v="30.644860999999999"/>
    <n v="12.315759999999999"/>
    <n v="34.014766000000002"/>
    <n v="2.4296259999999998"/>
    <s v="2"/>
    <s v="scale_mpi_epyc_job_12288.out "/>
    <s v="scale_mpi_epyc_epyc002_2023-06-13_23-49-23.csv "/>
    <s v="e3 10000 100 1 1 15"/>
    <x v="447"/>
    <n v="0.7274431510359417"/>
    <n v="30.855819212600423"/>
    <n v="32.310705514672307"/>
    <x v="0"/>
  </r>
  <r>
    <x v="4"/>
    <x v="0"/>
    <n v="100"/>
    <x v="2"/>
    <x v="13"/>
    <n v="1"/>
    <n v="30.372596000000001"/>
    <n v="11.659879"/>
    <n v="13.681047"/>
    <n v="1.0523880000000001"/>
    <s v="2"/>
    <s v="scale_mpi_epyc_job_12288.out "/>
    <s v="scale_mpi_epyc_epyc002_2023-06-13_23-49-23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2.890453999999998"/>
    <n v="12.10416"/>
    <n v="17.915583000000002"/>
    <n v="1.4929650000000001"/>
    <s v="2"/>
    <s v="scale_mpi_epyc_job_12288.out "/>
    <s v="scale_mpi_epyc_epyc002_2023-06-13_23-49-23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3.272323"/>
    <n v="11.667586999999999"/>
    <n v="11.937072000000001"/>
    <n v="1.085188"/>
    <s v="2"/>
    <s v="scale_mpi_epyc_job_12288.out "/>
    <s v="scale_mpi_epyc_epyc002_2023-06-13_23-49-23.csv "/>
    <s v="e3 10000 100 1 1 12"/>
    <x v="450"/>
    <n v="0.46158462443756471"/>
    <n v="33.149415466471531"/>
    <n v="34.072584715346657"/>
    <x v="1"/>
  </r>
  <r>
    <x v="4"/>
    <x v="0"/>
    <n v="100"/>
    <x v="2"/>
    <x v="10"/>
    <n v="1"/>
    <n v="35.322723000000003"/>
    <n v="11.738224000000001"/>
    <n v="10.994491"/>
    <n v="1.0994489999999999"/>
    <s v="2"/>
    <s v="scale_mpi_epyc_job_12288.out "/>
    <s v="scale_mpi_epyc_epyc002_2023-06-13_23-49-23.csv "/>
    <s v="e3 10000 100 1 1 11"/>
    <x v="451"/>
    <n v="0.63008700186600619"/>
    <n v="35.344603452679443"/>
    <n v="36.604777456411462"/>
    <x v="0"/>
  </r>
  <r>
    <x v="4"/>
    <x v="0"/>
    <n v="100"/>
    <x v="2"/>
    <x v="9"/>
    <n v="1"/>
    <n v="38.495475999999996"/>
    <n v="12.477010999999999"/>
    <n v="10.324887"/>
    <n v="1.1472100000000001"/>
    <s v="2"/>
    <s v="scale_mpi_epyc_job_12288.out "/>
    <s v="scale_mpi_epyc_epyc002_2023-06-13_23-49-23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40.817490999999997"/>
    <n v="12.176647000000001"/>
    <n v="10.281314"/>
    <n v="1.285164"/>
    <s v="2"/>
    <s v="scale_mpi_epyc_job_12288.out "/>
    <s v="scale_mpi_epyc_epyc002_2023-06-13_23-49-23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525467999999996"/>
    <n v="12.285519000000001"/>
    <n v="10.101815"/>
    <n v="1.4431160000000001"/>
    <s v="2"/>
    <s v="scale_mpi_epyc_job_12288.out "/>
    <s v="scale_mpi_epyc_epyc002_2023-06-13_23-49-23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9.449196999999998"/>
    <n v="12.751110000000001"/>
    <n v="10.896224"/>
    <n v="1.8160369999999999"/>
    <s v="2"/>
    <s v="scale_mpi_epyc_job_12288.out "/>
    <s v="scale_mpi_epyc_epyc002_2023-06-13_23-49-23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6.521472000000003"/>
    <n v="13.872289"/>
    <n v="9.8362750000000005"/>
    <n v="1.967255"/>
    <s v="2"/>
    <s v="scale_mpi_epyc_job_12288.out "/>
    <s v="scale_mpi_epyc_epyc002_2023-06-13_23-49-23.csv "/>
    <s v="e3 10000 100 1 1 6"/>
    <x v="456"/>
    <n v="0.75540303145061194"/>
    <n v="54.35586805945848"/>
    <n v="55.866674122359704"/>
    <x v="0"/>
  </r>
  <r>
    <x v="4"/>
    <x v="0"/>
    <n v="100"/>
    <x v="2"/>
    <x v="4"/>
    <n v="1"/>
    <n v="65.097739000000004"/>
    <n v="13.933531"/>
    <n v="8.1536989999999996"/>
    <n v="2.0384250000000002"/>
    <s v="2"/>
    <s v="scale_mpi_epyc_job_12288.out "/>
    <s v="scale_mpi_epyc_epyc002_2023-06-13_23-49-23.csv "/>
    <s v="e3 10000 100 1 1 5"/>
    <x v="457"/>
    <n v="0.62900611665669115"/>
    <n v="63.476794065161492"/>
    <n v="64.734806298474879"/>
    <x v="0"/>
  </r>
  <r>
    <x v="4"/>
    <x v="0"/>
    <n v="100"/>
    <x v="2"/>
    <x v="3"/>
    <n v="1"/>
    <n v="77.352636000000004"/>
    <n v="13.627027999999999"/>
    <n v="5.841412"/>
    <n v="1.9471369999999999"/>
    <s v="2"/>
    <s v="scale_mpi_epyc_job_12288.out "/>
    <s v="scale_mpi_epyc_epyc002_2023-06-13_23-49-23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9.180071999999996"/>
    <n v="14.488894999999999"/>
    <n v="5.4156500000000003"/>
    <n v="2.7078250000000001"/>
    <s v="2"/>
    <s v="scale_mpi_epyc_job_12288.out "/>
    <s v="scale_mpi_epyc_epyc002_2023-06-13_23-49-23.csv "/>
    <s v="e3 10000 100 1 1 3"/>
    <x v="459"/>
    <n v="0.80067476773124679"/>
    <n v="97.340625414086929"/>
    <n v="98.941974949549433"/>
    <x v="0"/>
  </r>
  <r>
    <x v="4"/>
    <x v="0"/>
    <n v="100"/>
    <x v="2"/>
    <x v="1"/>
    <n v="1"/>
    <n v="143.20380299999999"/>
    <n v="15.409215"/>
    <n v="3.3173849999999998"/>
    <n v="3.3173849999999998"/>
    <s v="2"/>
    <s v="scale_mpi_epyc_job_12288.out "/>
    <s v="scale_mpi_epyc_epyc002_2023-06-13_23-49-23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3.121264"/>
    <n v="5.8128830000000002"/>
    <n v="0"/>
    <n v="0"/>
    <s v="2"/>
    <s v="scale_mpi_epyc_job_12288.out "/>
    <s v="scale_mpi_epyc_epyc002_2023-06-13_23-49-23.csv "/>
    <s v="e3 10000 100 1 1 1"/>
    <x v="461"/>
    <n v="0.3891545094982331"/>
    <n v="262.45140776322904"/>
    <n v="263.22971678222547"/>
    <x v="1"/>
  </r>
  <r>
    <x v="3"/>
    <x v="0"/>
    <n v="100"/>
    <x v="2"/>
    <x v="27"/>
    <n v="1"/>
    <n v="265.46025500000002"/>
    <n v="12.441564"/>
    <n v="22.361737999999999"/>
    <n v="0.82821299999999998"/>
    <s v="4"/>
    <s v="scale_mpi_epyc_job_12283.out "/>
    <s v="scale_mpi_epyc_epyc004_2023-06-13_22-39-51.csv "/>
    <s v="e2 10000 100 1 1 28"/>
    <x v="564"/>
    <n v="6.4624509748986041"/>
    <n v="250.14788382510142"/>
    <n v="263.07278577489865"/>
    <x v="0"/>
  </r>
  <r>
    <x v="3"/>
    <x v="0"/>
    <n v="100"/>
    <x v="2"/>
    <x v="28"/>
    <n v="1"/>
    <n v="383.948916"/>
    <n v="132.419792"/>
    <n v="38.857084999999998"/>
    <n v="1.387753"/>
    <s v="4"/>
    <s v="scale_mpi_epyc_job_12283.out "/>
    <s v="scale_mpi_epyc_epyc004_2023-06-13_22-39-51.csv "/>
    <s v="e2 10000 100 1 1 29"/>
    <x v="565"/>
    <n v="63.431790534468078"/>
    <n v="230.81700746553196"/>
    <n v="357.68058853446809"/>
    <x v="0"/>
  </r>
  <r>
    <x v="3"/>
    <x v="0"/>
    <n v="100"/>
    <x v="2"/>
    <x v="29"/>
    <n v="1"/>
    <n v="377.85930200000001"/>
    <n v="124.72868699999999"/>
    <n v="52.677723"/>
    <n v="1.816473"/>
    <s v="4"/>
    <s v="scale_mpi_epyc_job_12283.out "/>
    <s v="scale_mpi_epyc_epyc004_2023-06-13_22-39-51.csv "/>
    <s v="e2 10000 100 1 1 30"/>
    <x v="566"/>
    <n v="63.355667493820398"/>
    <n v="225.0197061728463"/>
    <n v="351.73104116048711"/>
    <x v="0"/>
  </r>
  <r>
    <x v="3"/>
    <x v="0"/>
    <n v="100"/>
    <x v="2"/>
    <x v="30"/>
    <n v="1"/>
    <n v="267.26227899999998"/>
    <n v="13.023971"/>
    <n v="33.498849999999997"/>
    <n v="1.116628"/>
    <s v="4"/>
    <s v="scale_mpi_epyc_job_12283.out "/>
    <s v="scale_mpi_epyc_epyc004_2023-06-13_22-39-51.csv "/>
    <s v="e2 10000 100 1 1 31"/>
    <x v="567"/>
    <n v="9.4256262118407914"/>
    <n v="244.6434657881592"/>
    <n v="263.49471821184079"/>
    <x v="0"/>
  </r>
  <r>
    <x v="3"/>
    <x v="0"/>
    <n v="100"/>
    <x v="2"/>
    <x v="31"/>
    <n v="1"/>
    <n v="260.74588699999998"/>
    <n v="13.122336000000001"/>
    <n v="25.057646999999999"/>
    <n v="0.808311"/>
    <s v="4"/>
    <s v="scale_mpi_epyc_job_12283.out "/>
    <s v="scale_mpi_epyc_epyc004_2023-06-13_22-39-51.csv "/>
    <s v="e2 10000 100 1 1 32"/>
    <x v="568"/>
    <n v="4.3806996455720366"/>
    <n v="250.67536602109462"/>
    <n v="259.43676531223866"/>
    <x v="0"/>
  </r>
  <r>
    <x v="3"/>
    <x v="0"/>
    <n v="100"/>
    <x v="2"/>
    <x v="32"/>
    <n v="1"/>
    <n v="270.36048499999998"/>
    <n v="13.584515"/>
    <n v="24.597832"/>
    <n v="0.76868199999999998"/>
    <s v="4"/>
    <s v="scale_mpi_epyc_job_12283.out "/>
    <s v="scale_mpi_epyc_epyc004_2023-06-13_22-39-51.csv "/>
    <s v="e2 10000 100 1 1 33"/>
    <x v="569"/>
    <n v="7.9877325000006776"/>
    <n v="254.38501999999932"/>
    <n v="270.36048500000066"/>
    <x v="1"/>
  </r>
  <r>
    <x v="3"/>
    <x v="0"/>
    <n v="100"/>
    <x v="2"/>
    <x v="33"/>
    <n v="1"/>
    <n v="291.98884900000002"/>
    <n v="45.385688000000002"/>
    <n v="46.545732999999998"/>
    <n v="1.410477"/>
    <s v="4"/>
    <s v="scale_mpi_epyc_job_12283.out "/>
    <s v="scale_mpi_epyc_epyc004_2023-06-13_22-39-51.csv "/>
    <s v="e2 10000 100 1 1 34"/>
    <x v="570"/>
    <n v="23.885836500000448"/>
    <n v="244.21717599999954"/>
    <n v="291.98884900000041"/>
    <x v="1"/>
  </r>
  <r>
    <x v="3"/>
    <x v="0"/>
    <n v="100"/>
    <x v="2"/>
    <x v="34"/>
    <n v="1"/>
    <n v="261.032104"/>
    <n v="14.318298"/>
    <n v="57.390082"/>
    <n v="1.6879440000000001"/>
    <s v="4"/>
    <s v="scale_mpi_epyc_job_12283.out "/>
    <s v="scale_mpi_epyc_epyc004_2023-06-13_22-39-51.csv "/>
    <s v="e2 10000 100 1 1 35"/>
    <x v="571"/>
    <n v="3.3335859999978039"/>
    <n v="254.36493200000223"/>
    <n v="261.03210399999784"/>
    <x v="0"/>
  </r>
  <r>
    <x v="3"/>
    <x v="0"/>
    <n v="100"/>
    <x v="2"/>
    <x v="35"/>
    <n v="1"/>
    <n v="286.93348700000001"/>
    <n v="13.705268999999999"/>
    <n v="27.919630999999999"/>
    <n v="0.79770399999999997"/>
    <s v="4"/>
    <s v="scale_mpi_epyc_job_12283.out "/>
    <s v="scale_mpi_epyc_epyc004_2023-06-13_22-39-51.csv "/>
    <s v="e2 10000 100 1 1 36"/>
    <x v="572"/>
    <n v="16.436110500000442"/>
    <n v="254.06126599999953"/>
    <n v="286.93348700000041"/>
    <x v="1"/>
  </r>
  <r>
    <x v="3"/>
    <x v="0"/>
    <n v="100"/>
    <x v="2"/>
    <x v="36"/>
    <n v="1"/>
    <n v="275.86522400000001"/>
    <n v="14.176311"/>
    <n v="27.554113000000001"/>
    <n v="0.76539199999999996"/>
    <s v="4"/>
    <s v="scale_mpi_epyc_job_12283.out "/>
    <s v="scale_mpi_epyc_epyc004_2023-06-13_22-39-51.csv "/>
    <s v="e2 10000 100 1 1 37"/>
    <x v="573"/>
    <n v="10.711649000000696"/>
    <n v="254.44192599999928"/>
    <n v="275.86522400000069"/>
    <x v="1"/>
  </r>
  <r>
    <x v="3"/>
    <x v="0"/>
    <n v="100"/>
    <x v="2"/>
    <x v="37"/>
    <n v="1"/>
    <n v="340.64316000000002"/>
    <n v="77.504749000000004"/>
    <n v="28.571684000000001"/>
    <n v="0.77220800000000001"/>
    <s v="4"/>
    <s v="scale_mpi_epyc_job_12283.out "/>
    <s v="scale_mpi_epyc_epyc004_2023-06-13_22-39-51.csv "/>
    <s v="e2 10000 100 1 1 38"/>
    <x v="574"/>
    <n v="43.095389000000068"/>
    <n v="254.45238199999994"/>
    <n v="340.64316000000008"/>
    <x v="1"/>
  </r>
  <r>
    <x v="3"/>
    <x v="0"/>
    <n v="100"/>
    <x v="2"/>
    <x v="38"/>
    <n v="1"/>
    <n v="278.65493300000003"/>
    <n v="14.732701"/>
    <n v="36.555976000000001"/>
    <n v="0.96199900000000005"/>
    <s v="4"/>
    <s v="scale_mpi_epyc_job_12283.out "/>
    <s v="scale_mpi_epyc_epyc004_2023-06-13_22-39-51.csv "/>
    <s v="e2 10000 100 1 1 39"/>
    <x v="575"/>
    <n v="10.312059999999498"/>
    <n v="258.03081300000053"/>
    <n v="278.65493299999957"/>
    <x v="1"/>
  </r>
  <r>
    <x v="3"/>
    <x v="0"/>
    <n v="100"/>
    <x v="2"/>
    <x v="39"/>
    <n v="1"/>
    <n v="279.97107699999998"/>
    <n v="15.021877999999999"/>
    <n v="47.738993000000001"/>
    <n v="1.2240770000000001"/>
    <s v="4"/>
    <s v="scale_mpi_epyc_job_12283.out "/>
    <s v="scale_mpi_epyc_epyc004_2023-06-13_22-39-51.csv "/>
    <s v="e2 10000 100 1 1 40"/>
    <x v="576"/>
    <n v="34.277677045734571"/>
    <n v="253.56554595426545"/>
    <n v="322.12090004573457"/>
    <x v="1"/>
  </r>
  <r>
    <x v="3"/>
    <x v="0"/>
    <n v="100"/>
    <x v="2"/>
    <x v="40"/>
    <n v="1"/>
    <n v="284.13594599999999"/>
    <n v="16.195941000000001"/>
    <n v="44.829658999999999"/>
    <n v="1.120741"/>
    <s v="4"/>
    <s v="scale_mpi_epyc_job_12283.out "/>
    <s v="scale_mpi_epyc_epyc004_2023-06-13_22-39-51.csv "/>
    <s v="e2 10000 100 1 1 41"/>
    <x v="541"/>
    <n v="12.198557283426267"/>
    <n v="249.65506631657374"/>
    <n v="274.05218088342627"/>
    <x v="0"/>
  </r>
  <r>
    <x v="3"/>
    <x v="0"/>
    <n v="100"/>
    <x v="2"/>
    <x v="41"/>
    <n v="1"/>
    <n v="275.861718"/>
    <n v="19.440508000000001"/>
    <n v="160.19922600000001"/>
    <n v="3.9072979999999999"/>
    <s v="4"/>
    <s v="scale_mpi_epyc_job_12283.out "/>
    <s v="scale_mpi_epyc_epyc004_2023-06-13_22-39-51.csv "/>
    <s v="e2 10000 100 1 1 42"/>
    <x v="540"/>
    <n v="5.056855647796529"/>
    <n v="261.56624855220355"/>
    <n v="271.67995984779657"/>
    <x v="0"/>
  </r>
  <r>
    <x v="3"/>
    <x v="0"/>
    <n v="100"/>
    <x v="2"/>
    <x v="42"/>
    <n v="1"/>
    <n v="290.05927700000001"/>
    <n v="19.788471999999999"/>
    <n v="50.992668000000002"/>
    <n v="1.2141109999999999"/>
    <s v="4"/>
    <s v="scale_mpi_epyc_job_12283.out "/>
    <s v="scale_mpi_epyc_epyc004_2023-06-13_22-39-51.csv "/>
    <s v="e2 10000 100 1 1 43"/>
    <x v="483"/>
    <n v="9.0917225687484056"/>
    <n v="261.7769992645849"/>
    <n v="279.96044440208175"/>
    <x v="0"/>
  </r>
  <r>
    <x v="3"/>
    <x v="0"/>
    <n v="100"/>
    <x v="2"/>
    <x v="43"/>
    <n v="1"/>
    <n v="278.86188600000003"/>
    <n v="19.621469999999999"/>
    <n v="52.599336000000001"/>
    <n v="1.2232400000000001"/>
    <s v="4"/>
    <s v="scale_mpi_epyc_job_12283.out "/>
    <s v="scale_mpi_epyc_epyc004_2023-06-13_22-39-51.csv "/>
    <s v="e2 10000 100 1 1 44"/>
    <x v="482"/>
    <n v="6.9498799241883251"/>
    <n v="260.27789557581167"/>
    <n v="274.17765542418834"/>
    <x v="0"/>
  </r>
  <r>
    <x v="3"/>
    <x v="0"/>
    <n v="100"/>
    <x v="2"/>
    <x v="44"/>
    <n v="1"/>
    <n v="300.42107600000003"/>
    <n v="26.589957999999999"/>
    <n v="49.908144999999998"/>
    <n v="1.1342760000000001"/>
    <s v="4"/>
    <s v="scale_mpi_epyc_job_12283.out "/>
    <s v="scale_mpi_epyc_epyc004_2023-06-13_22-39-51.csv "/>
    <s v="e2 10000 100 1 1 45"/>
    <x v="481"/>
    <n v="10.994772430881913"/>
    <n v="265.18646973578473"/>
    <n v="287.1760145975486"/>
    <x v="0"/>
  </r>
  <r>
    <x v="3"/>
    <x v="0"/>
    <n v="100"/>
    <x v="2"/>
    <x v="45"/>
    <n v="1"/>
    <n v="299.94767300000001"/>
    <n v="24.531364"/>
    <n v="67.622940999999997"/>
    <n v="1.502732"/>
    <s v="4"/>
    <s v="scale_mpi_epyc_job_12283.out "/>
    <s v="scale_mpi_epyc_epyc004_2023-06-13_22-39-51.csv "/>
    <s v="e2 10000 100 1 1 46"/>
    <x v="480"/>
    <n v="16.497072049927652"/>
    <n v="261.5828122834057"/>
    <n v="294.57695638326106"/>
    <x v="0"/>
  </r>
  <r>
    <x v="3"/>
    <x v="0"/>
    <n v="100"/>
    <x v="2"/>
    <x v="46"/>
    <n v="1"/>
    <n v="291.92462399999999"/>
    <n v="26.967580999999999"/>
    <n v="86.579583"/>
    <n v="1.8821650000000001"/>
    <s v="4"/>
    <s v="scale_mpi_epyc_job_12283.out "/>
    <s v="scale_mpi_epyc_epyc004_2023-06-13_22-39-51.csv "/>
    <s v="e2 10000 100 1 1 47"/>
    <x v="479"/>
    <n v="8.4710478589510458"/>
    <n v="270.00861264104896"/>
    <n v="286.95070835895109"/>
    <x v="0"/>
  </r>
  <r>
    <x v="3"/>
    <x v="0"/>
    <n v="100"/>
    <x v="2"/>
    <x v="47"/>
    <n v="1"/>
    <n v="288.51350200000002"/>
    <n v="18.180637999999998"/>
    <n v="54.399245000000001"/>
    <n v="1.1574310000000001"/>
    <s v="4"/>
    <s v="scale_mpi_epyc_job_12283.out "/>
    <s v="scale_mpi_epyc_epyc004_2023-06-13_22-39-51.csv "/>
    <s v="e2 10000 100 1 1 48"/>
    <x v="478"/>
    <n v="6.2766000163108489"/>
    <n v="268.77593898368912"/>
    <n v="281.32913901631082"/>
    <x v="0"/>
  </r>
  <r>
    <x v="3"/>
    <x v="0"/>
    <n v="100"/>
    <x v="2"/>
    <x v="48"/>
    <n v="1"/>
    <n v="307.116128"/>
    <n v="25.54242"/>
    <n v="45.898071999999999"/>
    <n v="0.95621"/>
    <s v="4"/>
    <s v="scale_mpi_epyc_job_12283.out "/>
    <s v="scale_mpi_epyc_epyc004_2023-06-13_22-39-51.csv "/>
    <s v="e2 10000 100 1 1 49"/>
    <x v="477"/>
    <n v="14.540267050802953"/>
    <n v="265.609821949197"/>
    <n v="294.69035605080296"/>
    <x v="0"/>
  </r>
  <r>
    <x v="3"/>
    <x v="0"/>
    <n v="100"/>
    <x v="2"/>
    <x v="49"/>
    <n v="1"/>
    <n v="344.02804600000002"/>
    <n v="60.004272"/>
    <n v="100.307889"/>
    <n v="2.0470999999999999"/>
    <s v="4"/>
    <s v="scale_mpi_epyc_job_12283.out "/>
    <s v="scale_mpi_epyc_epyc004_2023-06-13_22-39-51.csv "/>
    <s v="e2 10000 100 1 1 50"/>
    <x v="476"/>
    <n v="26.672820197219604"/>
    <n v="258.71765146944705"/>
    <n v="312.06329186388626"/>
    <x v="0"/>
  </r>
  <r>
    <x v="3"/>
    <x v="0"/>
    <n v="100"/>
    <x v="2"/>
    <x v="50"/>
    <n v="1"/>
    <n v="310.01478600000002"/>
    <n v="22.034267"/>
    <n v="53.139386999999999"/>
    <n v="1.0627880000000001"/>
    <s v="4"/>
    <s v="scale_mpi_epyc_job_12283.out "/>
    <s v="scale_mpi_epyc_epyc004_2023-06-13_22-39-51.csv "/>
    <s v="e2 10000 100 1 1 51"/>
    <x v="475"/>
    <n v="15.069975471516651"/>
    <n v="264.02092836181669"/>
    <n v="294.16087930485003"/>
    <x v="0"/>
  </r>
  <r>
    <x v="3"/>
    <x v="0"/>
    <n v="100"/>
    <x v="2"/>
    <x v="63"/>
    <n v="1"/>
    <n v="307.88251500000001"/>
    <n v="41.758704999999999"/>
    <n v="140.73773199999999"/>
    <n v="2.2339319999999998"/>
    <s v="1"/>
    <s v="scale_mpi_epyc_job_12285.out "/>
    <s v="scale_mpi_epyc_epyc001.orfeo.hpc_2023-06-13_23-11-14.csv "/>
    <s v="e2 10000 100 1 1 64"/>
    <x v="462"/>
    <n v="64.757282585561313"/>
    <n v="280.12280561443868"/>
    <n v="409.6373707855613"/>
    <x v="1"/>
  </r>
  <r>
    <x v="3"/>
    <x v="0"/>
    <n v="100"/>
    <x v="2"/>
    <x v="62"/>
    <n v="1"/>
    <n v="278.55257799999998"/>
    <n v="25.821158"/>
    <n v="111.85686699999999"/>
    <n v="1.8041430000000001"/>
    <s v="1"/>
    <s v="scale_mpi_epyc_job_12285.out "/>
    <s v="scale_mpi_epyc_epyc001.orfeo.hpc_2023-06-13_23-11-14.csv "/>
    <s v="e2 10000 100 1 1 63"/>
    <x v="463"/>
    <n v="60.140882062989924"/>
    <n v="258.54274193701008"/>
    <n v="378.82450606298994"/>
    <x v="1"/>
  </r>
  <r>
    <x v="3"/>
    <x v="0"/>
    <n v="100"/>
    <x v="2"/>
    <x v="61"/>
    <n v="1"/>
    <n v="291.00899299999998"/>
    <n v="26.363738999999999"/>
    <n v="136.534458"/>
    <n v="2.23827"/>
    <s v="1"/>
    <s v="scale_mpi_epyc_job_12285.out "/>
    <s v="scale_mpi_epyc_epyc001.orfeo.hpc_2023-06-13_23-11-14.csv "/>
    <s v="e2 10000 100 1 1 62"/>
    <x v="464"/>
    <n v="10.591849634879551"/>
    <n v="270.45878536512043"/>
    <n v="291.64248463487957"/>
    <x v="1"/>
  </r>
  <r>
    <x v="3"/>
    <x v="0"/>
    <n v="100"/>
    <x v="2"/>
    <x v="60"/>
    <n v="1"/>
    <n v="287.57903099999999"/>
    <n v="24.005607999999999"/>
    <n v="101.524288"/>
    <n v="1.6920710000000001"/>
    <s v="1"/>
    <s v="scale_mpi_epyc_job_12285.out "/>
    <s v="scale_mpi_epyc_epyc001.orfeo.hpc_2023-06-13_23-11-14.csv "/>
    <s v="e2 10000 100 1 1 61"/>
    <x v="465"/>
    <n v="6.7667979886946146"/>
    <n v="278.48031981130538"/>
    <n v="292.01391578869465"/>
    <x v="1"/>
  </r>
  <r>
    <x v="3"/>
    <x v="0"/>
    <n v="100"/>
    <x v="2"/>
    <x v="59"/>
    <n v="1"/>
    <n v="284.91327699999999"/>
    <n v="23.702808999999998"/>
    <n v="95.403976999999998"/>
    <n v="1.6170169999999999"/>
    <s v="1"/>
    <s v="scale_mpi_epyc_job_12285.out "/>
    <s v="scale_mpi_epyc_epyc001.orfeo.hpc_2023-06-13_23-11-14.csv "/>
    <s v="e2 10000 100 1 1 60"/>
    <x v="466"/>
    <n v="83.504705639385008"/>
    <n v="238.35260476061501"/>
    <n v="405.36201603938503"/>
    <x v="1"/>
  </r>
  <r>
    <x v="3"/>
    <x v="0"/>
    <n v="100"/>
    <x v="2"/>
    <x v="58"/>
    <n v="1"/>
    <n v="274.17551400000002"/>
    <n v="22.714151000000001"/>
    <n v="121.195453"/>
    <n v="2.0895769999999998"/>
    <s v="1"/>
    <s v="scale_mpi_epyc_job_12285.out "/>
    <s v="scale_mpi_epyc_epyc001.orfeo.hpc_2023-06-13_23-11-14.csv "/>
    <s v="e2 10000 100 1 1 59"/>
    <x v="467"/>
    <n v="4.6819492460828291"/>
    <n v="274.01431275391724"/>
    <n v="283.37821124608286"/>
    <x v="1"/>
  </r>
  <r>
    <x v="3"/>
    <x v="0"/>
    <n v="100"/>
    <x v="2"/>
    <x v="57"/>
    <n v="1"/>
    <n v="285.44744900000001"/>
    <n v="25.202494999999999"/>
    <n v="102.66459399999999"/>
    <n v="1.8011330000000001"/>
    <s v="1"/>
    <s v="scale_mpi_epyc_job_12285.out "/>
    <s v="scale_mpi_epyc_epyc001.orfeo.hpc_2023-06-13_23-11-14.csv "/>
    <s v="e2 10000 100 1 1 58"/>
    <x v="468"/>
    <n v="4.4990405504254376"/>
    <n v="273.86232464957459"/>
    <n v="282.86040575042546"/>
    <x v="0"/>
  </r>
  <r>
    <x v="3"/>
    <x v="0"/>
    <n v="100"/>
    <x v="2"/>
    <x v="56"/>
    <n v="1"/>
    <n v="314.83383300000003"/>
    <n v="54.281683000000001"/>
    <n v="103.070696"/>
    <n v="1.8405480000000001"/>
    <s v="1"/>
    <s v="scale_mpi_epyc_job_12285.out "/>
    <s v="scale_mpi_epyc_epyc001.orfeo.hpc_2023-06-13_23-11-14.csv "/>
    <s v="e2 10000 100 1 1 57"/>
    <x v="469"/>
    <n v="64.011312462070407"/>
    <n v="267.48453593792959"/>
    <n v="395.50716086207041"/>
    <x v="1"/>
  </r>
  <r>
    <x v="3"/>
    <x v="0"/>
    <n v="100"/>
    <x v="2"/>
    <x v="55"/>
    <n v="1"/>
    <n v="274.248738"/>
    <n v="25.055765000000001"/>
    <n v="94.586273000000006"/>
    <n v="1.7197499999999999"/>
    <s v="1"/>
    <s v="scale_mpi_epyc_job_12285.out "/>
    <s v="scale_mpi_epyc_epyc001.orfeo.hpc_2023-06-13_23-11-14.csv "/>
    <s v="e2 10000 100 1 1 56"/>
    <x v="470"/>
    <n v="14.732807194627163"/>
    <n v="268.4783092053728"/>
    <n v="297.94392359462717"/>
    <x v="1"/>
  </r>
  <r>
    <x v="3"/>
    <x v="0"/>
    <n v="100"/>
    <x v="2"/>
    <x v="54"/>
    <n v="1"/>
    <n v="272.92424399999999"/>
    <n v="25.616258999999999"/>
    <n v="75.192749000000006"/>
    <n v="1.392458"/>
    <s v="1"/>
    <s v="scale_mpi_epyc_job_12285.out "/>
    <s v="scale_mpi_epyc_epyc001.orfeo.hpc_2023-06-13_23-11-14.csv "/>
    <s v="e2 10000 100 1 1 55"/>
    <x v="471"/>
    <n v="56.531692865502336"/>
    <n v="246.91897873449767"/>
    <n v="359.98236446550237"/>
    <x v="1"/>
  </r>
  <r>
    <x v="3"/>
    <x v="0"/>
    <n v="100"/>
    <x v="2"/>
    <x v="53"/>
    <n v="1"/>
    <n v="268.32100700000001"/>
    <n v="23.220075999999999"/>
    <n v="72.914859000000007"/>
    <n v="1.3757520000000001"/>
    <s v="1"/>
    <s v="scale_mpi_epyc_job_12285.out "/>
    <s v="scale_mpi_epyc_epyc001.orfeo.hpc_2023-06-13_23-11-14.csv "/>
    <s v="e2 10000 100 1 1 54"/>
    <x v="472"/>
    <n v="8.8315102060989137"/>
    <n v="271.91148339390111"/>
    <n v="289.57450380609896"/>
    <x v="0"/>
  </r>
  <r>
    <x v="3"/>
    <x v="0"/>
    <n v="100"/>
    <x v="2"/>
    <x v="52"/>
    <n v="1"/>
    <n v="279.473725"/>
    <n v="23.608270999999998"/>
    <n v="95.510819999999995"/>
    <n v="1.8367469999999999"/>
    <s v="1"/>
    <s v="scale_mpi_epyc_job_12285.out "/>
    <s v="scale_mpi_epyc_epyc001.orfeo.hpc_2023-06-13_23-11-14.csv "/>
    <s v="e2 10000 100 1 1 53"/>
    <x v="473"/>
    <n v="57.403063252425035"/>
    <n v="281.13860334757493"/>
    <n v="395.94472985242504"/>
    <x v="0"/>
  </r>
  <r>
    <x v="3"/>
    <x v="0"/>
    <n v="100"/>
    <x v="2"/>
    <x v="51"/>
    <n v="1"/>
    <n v="276.833688"/>
    <n v="22.554962"/>
    <n v="68.045512000000002"/>
    <n v="1.3342259999999999"/>
    <s v="1"/>
    <s v="scale_mpi_epyc_job_12285.out "/>
    <s v="scale_mpi_epyc_epyc001.orfeo.hpc_2023-06-13_23-11-14.csv "/>
    <s v="e2 10000 100 1 1 52"/>
    <x v="474"/>
    <n v="21.948791942656523"/>
    <n v="264.89644165734347"/>
    <n v="308.79402554265647"/>
    <x v="1"/>
  </r>
  <r>
    <x v="3"/>
    <x v="0"/>
    <n v="100"/>
    <x v="2"/>
    <x v="50"/>
    <n v="1"/>
    <n v="264.07342699999998"/>
    <n v="23.085639"/>
    <n v="52.813071999999998"/>
    <n v="1.0562609999999999"/>
    <s v="1"/>
    <s v="scale_mpi_epyc_job_12285.out "/>
    <s v="scale_mpi_epyc_epyc001.orfeo.hpc_2023-06-13_23-11-14.csv "/>
    <s v="e2 10000 100 1 1 51"/>
    <x v="475"/>
    <n v="15.069975471516651"/>
    <n v="264.02092836181669"/>
    <n v="294.16087930485003"/>
    <x v="1"/>
  </r>
  <r>
    <x v="3"/>
    <x v="0"/>
    <n v="100"/>
    <x v="2"/>
    <x v="49"/>
    <n v="1"/>
    <n v="277.13201299999997"/>
    <n v="24.911823999999999"/>
    <n v="88.493009999999998"/>
    <n v="1.8059799999999999"/>
    <s v="1"/>
    <s v="scale_mpi_epyc_job_12285.out "/>
    <s v="scale_mpi_epyc_epyc001.orfeo.hpc_2023-06-13_23-11-14.csv "/>
    <s v="e2 10000 100 1 1 50"/>
    <x v="476"/>
    <n v="26.672820197219604"/>
    <n v="258.71765146944705"/>
    <n v="312.06329186388626"/>
    <x v="1"/>
  </r>
  <r>
    <x v="3"/>
    <x v="0"/>
    <n v="100"/>
    <x v="2"/>
    <x v="48"/>
    <n v="1"/>
    <n v="272.60569500000003"/>
    <n v="20.820322000000001"/>
    <n v="71.717770999999999"/>
    <n v="1.4941199999999999"/>
    <s v="1"/>
    <s v="scale_mpi_epyc_job_12285.out "/>
    <s v="scale_mpi_epyc_epyc001.orfeo.hpc_2023-06-13_23-11-14.csv "/>
    <s v="e2 10000 100 1 1 49"/>
    <x v="477"/>
    <n v="14.540267050802953"/>
    <n v="265.609821949197"/>
    <n v="294.69035605080296"/>
    <x v="1"/>
  </r>
  <r>
    <x v="3"/>
    <x v="0"/>
    <n v="100"/>
    <x v="2"/>
    <x v="47"/>
    <n v="1"/>
    <n v="273.98802999999998"/>
    <n v="24.458876"/>
    <n v="65.643390999999994"/>
    <n v="1.396668"/>
    <s v="1"/>
    <s v="scale_mpi_epyc_job_12285.out "/>
    <s v="scale_mpi_epyc_epyc001.orfeo.hpc_2023-06-13_23-11-14.csv "/>
    <s v="e2 10000 100 1 1 48"/>
    <x v="478"/>
    <n v="6.2766000163108489"/>
    <n v="268.77593898368912"/>
    <n v="281.32913901631082"/>
    <x v="1"/>
  </r>
  <r>
    <x v="3"/>
    <x v="0"/>
    <n v="100"/>
    <x v="2"/>
    <x v="46"/>
    <n v="1"/>
    <n v="288.69537200000002"/>
    <n v="38.575775999999998"/>
    <n v="61.540491000000003"/>
    <n v="1.3378369999999999"/>
    <s v="1"/>
    <s v="scale_mpi_epyc_job_12285.out "/>
    <s v="scale_mpi_epyc_epyc001.orfeo.hpc_2023-06-13_23-11-14.csv "/>
    <s v="e2 10000 100 1 1 47"/>
    <x v="479"/>
    <n v="8.4710478589510458"/>
    <n v="270.00861264104896"/>
    <n v="286.95070835895109"/>
    <x v="0"/>
  </r>
  <r>
    <x v="3"/>
    <x v="0"/>
    <n v="100"/>
    <x v="2"/>
    <x v="45"/>
    <n v="1"/>
    <n v="300.98837400000002"/>
    <n v="54.159968999999997"/>
    <n v="69.586961000000002"/>
    <n v="1.5463769999999999"/>
    <s v="1"/>
    <s v="scale_mpi_epyc_job_12285.out "/>
    <s v="scale_mpi_epyc_epyc001.orfeo.hpc_2023-06-13_23-11-14.csv "/>
    <s v="e2 10000 100 1 1 46"/>
    <x v="480"/>
    <n v="16.497072049927652"/>
    <n v="261.5828122834057"/>
    <n v="294.57695638326106"/>
    <x v="0"/>
  </r>
  <r>
    <x v="3"/>
    <x v="0"/>
    <n v="100"/>
    <x v="2"/>
    <x v="44"/>
    <n v="1"/>
    <n v="272.77956699999999"/>
    <n v="22.659022"/>
    <n v="60.336632999999999"/>
    <n v="1.3712869999999999"/>
    <s v="1"/>
    <s v="scale_mpi_epyc_job_12285.out "/>
    <s v="scale_mpi_epyc_epyc001.orfeo.hpc_2023-06-13_23-11-14.csv "/>
    <s v="e2 10000 100 1 1 45"/>
    <x v="481"/>
    <n v="10.994772430881913"/>
    <n v="265.18646973578473"/>
    <n v="287.1760145975486"/>
    <x v="1"/>
  </r>
  <r>
    <x v="3"/>
    <x v="0"/>
    <n v="100"/>
    <x v="2"/>
    <x v="43"/>
    <n v="1"/>
    <n v="256.29751800000003"/>
    <n v="22.698084000000001"/>
    <n v="53.466157000000003"/>
    <n v="1.2433989999999999"/>
    <s v="1"/>
    <s v="scale_mpi_epyc_job_12285.out "/>
    <s v="scale_mpi_epyc_epyc001.orfeo.hpc_2023-06-13_23-11-14.csv "/>
    <s v="e2 10000 100 1 1 44"/>
    <x v="482"/>
    <n v="6.9498799241883251"/>
    <n v="260.27789557581167"/>
    <n v="274.17765542418834"/>
    <x v="0"/>
  </r>
  <r>
    <x v="3"/>
    <x v="0"/>
    <n v="100"/>
    <x v="2"/>
    <x v="42"/>
    <n v="1"/>
    <n v="266.42368599999998"/>
    <n v="23.250575000000001"/>
    <n v="40.108559999999997"/>
    <n v="0.95496599999999998"/>
    <s v="1"/>
    <s v="scale_mpi_epyc_job_12285.out "/>
    <s v="scale_mpi_epyc_epyc001.orfeo.hpc_2023-06-13_23-11-14.csv "/>
    <s v="e2 10000 100 1 1 43"/>
    <x v="483"/>
    <n v="9.0917225687484056"/>
    <n v="261.7769992645849"/>
    <n v="279.96044440208175"/>
    <x v="1"/>
  </r>
  <r>
    <x v="3"/>
    <x v="0"/>
    <n v="100"/>
    <x v="2"/>
    <x v="41"/>
    <n v="1"/>
    <n v="261.77188799999999"/>
    <n v="20.833435999999999"/>
    <n v="44.401144000000002"/>
    <n v="1.0829549999999999"/>
    <s v="1"/>
    <s v="scale_mpi_epyc_job_12285.out "/>
    <s v="scale_mpi_epyc_epyc001.orfeo.hpc_2023-06-13_23-11-14.csv "/>
    <s v="e2 10000 100 1 1 42"/>
    <x v="540"/>
    <n v="5.056855647796529"/>
    <n v="261.56624855220355"/>
    <n v="271.67995984779657"/>
    <x v="1"/>
  </r>
  <r>
    <x v="3"/>
    <x v="0"/>
    <n v="100"/>
    <x v="2"/>
    <x v="40"/>
    <n v="1"/>
    <n v="261.369058"/>
    <n v="21.137554000000002"/>
    <n v="47.751120999999998"/>
    <n v="1.193778"/>
    <s v="1"/>
    <s v="scale_mpi_epyc_job_12285.out "/>
    <s v="scale_mpi_epyc_epyc001.orfeo.hpc_2023-06-13_23-11-14.csv "/>
    <s v="e2 10000 100 1 1 41"/>
    <x v="541"/>
    <n v="12.198557283426267"/>
    <n v="249.65506631657374"/>
    <n v="274.05218088342627"/>
    <x v="1"/>
  </r>
  <r>
    <x v="3"/>
    <x v="0"/>
    <n v="100"/>
    <x v="2"/>
    <x v="39"/>
    <n v="1"/>
    <n v="262.61424599999998"/>
    <n v="23.297667000000001"/>
    <n v="61.850175"/>
    <n v="1.5859019999999999"/>
    <s v="1"/>
    <s v="scale_mpi_epyc_job_12285.out "/>
    <s v="scale_mpi_epyc_epyc001.orfeo.hpc_2023-06-13_23-11-14.csv "/>
    <s v="e2 10000 100 1 1 40"/>
    <x v="576"/>
    <n v="34.277677045734571"/>
    <n v="253.56554595426545"/>
    <n v="322.12090004573457"/>
    <x v="1"/>
  </r>
  <r>
    <x v="1"/>
    <x v="0"/>
    <n v="100"/>
    <x v="2"/>
    <x v="63"/>
    <n v="1"/>
    <n v="23.400096999999999"/>
    <n v="16.485959999999999"/>
    <n v="235.95372800000001"/>
    <n v="3.7452969999999999"/>
    <s v="4"/>
    <s v="scale_mpi_epyc_job_12290.out "/>
    <s v="scale_mpi_epyc_epyc004_2023-06-14_00-40-12.csv "/>
    <s v="e1 10000 100 1 1 64"/>
    <x v="192"/>
    <n v="5.2711109367832911"/>
    <n v="16.257689863216712"/>
    <n v="26.799911736783294"/>
    <x v="1"/>
  </r>
  <r>
    <x v="1"/>
    <x v="0"/>
    <n v="100"/>
    <x v="2"/>
    <x v="62"/>
    <n v="1"/>
    <n v="24.258496999999998"/>
    <n v="15.584918999999999"/>
    <n v="278.24453"/>
    <n v="4.4878150000000003"/>
    <s v="4"/>
    <s v="scale_mpi_epyc_job_12290.out "/>
    <s v="scale_mpi_epyc_epyc004_2023-06-14_00-40-12.csv "/>
    <s v="e1 10000 100 1 1 63"/>
    <x v="191"/>
    <n v="4.7183149522532579"/>
    <n v="16.718928447746741"/>
    <n v="26.155558352253259"/>
    <x v="1"/>
  </r>
  <r>
    <x v="1"/>
    <x v="0"/>
    <n v="100"/>
    <x v="2"/>
    <x v="61"/>
    <n v="1"/>
    <n v="24.955238999999999"/>
    <n v="16.925560999999998"/>
    <n v="242.30653100000001"/>
    <n v="3.9722379999999999"/>
    <s v="4"/>
    <s v="scale_mpi_epyc_job_12290.out "/>
    <s v="scale_mpi_epyc_epyc004_2023-06-14_00-40-12.csv "/>
    <s v="e1 10000 100 1 1 62"/>
    <x v="190"/>
    <n v="3.948503589200663"/>
    <n v="18.300952810799341"/>
    <n v="26.197959989200665"/>
    <x v="1"/>
  </r>
  <r>
    <x v="1"/>
    <x v="0"/>
    <n v="100"/>
    <x v="2"/>
    <x v="60"/>
    <n v="1"/>
    <n v="25.03903"/>
    <n v="17.821106"/>
    <n v="247.34088499999999"/>
    <n v="4.1223479999999997"/>
    <s v="4"/>
    <s v="scale_mpi_epyc_job_12290.out "/>
    <s v="scale_mpi_epyc_epyc004_2023-06-14_00-40-12.csv "/>
    <s v="e1 10000 100 1 1 61"/>
    <x v="189"/>
    <n v="0.59580992121762033"/>
    <n v="24.045481278782383"/>
    <n v="25.23710112121762"/>
    <x v="1"/>
  </r>
  <r>
    <x v="1"/>
    <x v="0"/>
    <n v="100"/>
    <x v="2"/>
    <x v="59"/>
    <n v="1"/>
    <n v="26.055126000000001"/>
    <n v="18.446608999999999"/>
    <n v="223.955186"/>
    <n v="3.7958509999999999"/>
    <s v="4"/>
    <s v="scale_mpi_epyc_job_12290.out "/>
    <s v="scale_mpi_epyc_epyc004_2023-06-14_00-40-12.csv "/>
    <s v="e1 10000 100 1 1 60"/>
    <x v="188"/>
    <n v="2.3114169234687432"/>
    <n v="23.361643676531259"/>
    <n v="27.984477523468748"/>
    <x v="1"/>
  </r>
  <r>
    <x v="1"/>
    <x v="0"/>
    <n v="100"/>
    <x v="2"/>
    <x v="58"/>
    <n v="1"/>
    <n v="24.816763000000002"/>
    <n v="17.190106"/>
    <n v="183.978838"/>
    <n v="3.1720489999999999"/>
    <s v="4"/>
    <s v="scale_mpi_epyc_job_12290.out "/>
    <s v="scale_mpi_epyc_epyc004_2023-06-14_00-40-12.csv "/>
    <s v="e1 10000 100 1 1 59"/>
    <x v="187"/>
    <n v="1.1775018565355355"/>
    <n v="23.862947943464466"/>
    <n v="26.217951656535536"/>
    <x v="1"/>
  </r>
  <r>
    <x v="1"/>
    <x v="0"/>
    <n v="100"/>
    <x v="2"/>
    <x v="57"/>
    <n v="1"/>
    <n v="24.792660999999999"/>
    <n v="17.392814000000001"/>
    <n v="214.78078400000001"/>
    <n v="3.768084"/>
    <s v="4"/>
    <s v="scale_mpi_epyc_job_12290.out "/>
    <s v="scale_mpi_epyc_epyc004_2023-06-14_00-40-12.csv "/>
    <s v="e1 10000 100 1 1 58"/>
    <x v="186"/>
    <n v="1.4523001263969699"/>
    <n v="23.132982673603028"/>
    <n v="26.037582926396968"/>
    <x v="1"/>
  </r>
  <r>
    <x v="1"/>
    <x v="0"/>
    <n v="100"/>
    <x v="2"/>
    <x v="56"/>
    <n v="1"/>
    <n v="25.470998000000002"/>
    <n v="16.757891999999998"/>
    <n v="209.741513"/>
    <n v="3.745384"/>
    <s v="4"/>
    <s v="scale_mpi_epyc_job_12290.out "/>
    <s v="scale_mpi_epyc_epyc004_2023-06-14_00-40-12.csv "/>
    <s v="e1 10000 100 1 1 57"/>
    <x v="185"/>
    <n v="1.1764138013209078"/>
    <n v="24.257920798679091"/>
    <n v="26.610748401320908"/>
    <x v="1"/>
  </r>
  <r>
    <x v="1"/>
    <x v="0"/>
    <n v="100"/>
    <x v="2"/>
    <x v="55"/>
    <n v="1"/>
    <n v="25.278818999999999"/>
    <n v="17.374223000000001"/>
    <n v="211.63900000000001"/>
    <n v="3.847982"/>
    <s v="4"/>
    <s v="scale_mpi_epyc_job_12290.out "/>
    <s v="scale_mpi_epyc_epyc004_2023-06-14_00-40-12.csv "/>
    <s v="e1 10000 100 1 1 56"/>
    <x v="184"/>
    <n v="0.96860350027643571"/>
    <n v="24.652337299723563"/>
    <n v="26.589544300276437"/>
    <x v="1"/>
  </r>
  <r>
    <x v="1"/>
    <x v="0"/>
    <n v="100"/>
    <x v="2"/>
    <x v="54"/>
    <n v="1"/>
    <n v="24.122775000000001"/>
    <n v="16.472819999999999"/>
    <n v="182.49273700000001"/>
    <n v="3.3794949999999999"/>
    <s v="4"/>
    <s v="scale_mpi_epyc_job_12290.out "/>
    <s v="scale_mpi_epyc_epyc004_2023-06-14_00-40-12.csv "/>
    <s v="e1 10000 100 1 1 55"/>
    <x v="183"/>
    <n v="1.1221588538909908"/>
    <n v="23.80502914610901"/>
    <n v="26.049346853890992"/>
    <x v="1"/>
  </r>
  <r>
    <x v="1"/>
    <x v="0"/>
    <n v="100"/>
    <x v="2"/>
    <x v="53"/>
    <n v="1"/>
    <n v="25.039072000000001"/>
    <n v="16.902141"/>
    <n v="204.550546"/>
    <n v="3.8594439999999999"/>
    <s v="4"/>
    <s v="scale_mpi_epyc_job_12290.out "/>
    <s v="scale_mpi_epyc_epyc004_2023-06-14_00-40-12.csv "/>
    <s v="e1 10000 100 1 1 54"/>
    <x v="182"/>
    <n v="0.68868325948053322"/>
    <n v="24.589513140519465"/>
    <n v="25.966879659480533"/>
    <x v="1"/>
  </r>
  <r>
    <x v="1"/>
    <x v="0"/>
    <n v="100"/>
    <x v="2"/>
    <x v="52"/>
    <n v="1"/>
    <n v="24.996165000000001"/>
    <n v="16.621645000000001"/>
    <n v="150.99938299999999"/>
    <n v="2.9038339999999998"/>
    <s v="4"/>
    <s v="scale_mpi_epyc_job_12290.out "/>
    <s v="scale_mpi_epyc_epyc004_2023-06-14_00-40-12.csv "/>
    <s v="e1 10000 100 1 1 53"/>
    <x v="181"/>
    <n v="1.8876607606884563"/>
    <n v="23.947914239311544"/>
    <n v="27.723235760688453"/>
    <x v="1"/>
  </r>
  <r>
    <x v="1"/>
    <x v="0"/>
    <n v="100"/>
    <x v="2"/>
    <x v="51"/>
    <n v="1"/>
    <n v="24.481524"/>
    <n v="16.291322000000001"/>
    <n v="171.27018899999999"/>
    <n v="3.3582390000000002"/>
    <s v="4"/>
    <s v="scale_mpi_epyc_job_12290.out "/>
    <s v="scale_mpi_epyc_epyc004_2023-06-14_00-40-12.csv "/>
    <s v="e1 10000 100 1 1 52"/>
    <x v="180"/>
    <n v="0.99753204596402612"/>
    <n v="24.056532554035972"/>
    <n v="26.051596645964022"/>
    <x v="1"/>
  </r>
  <r>
    <x v="1"/>
    <x v="0"/>
    <n v="100"/>
    <x v="2"/>
    <x v="50"/>
    <n v="1"/>
    <n v="26.640848999999999"/>
    <n v="18.343267999999998"/>
    <n v="222.71176299999999"/>
    <n v="4.4542349999999997"/>
    <s v="4"/>
    <s v="scale_mpi_epyc_job_12290.out "/>
    <s v="scale_mpi_epyc_epyc004_2023-06-14_00-40-12.csv "/>
    <s v="e1 10000 100 1 1 51"/>
    <x v="179"/>
    <n v="1.1989102796741273"/>
    <n v="24.665765920325871"/>
    <n v="27.063586479674125"/>
    <x v="1"/>
  </r>
  <r>
    <x v="1"/>
    <x v="0"/>
    <n v="100"/>
    <x v="2"/>
    <x v="49"/>
    <n v="1"/>
    <n v="25.632052999999999"/>
    <n v="18.481452000000001"/>
    <n v="187.54862399999999"/>
    <n v="3.8275229999999998"/>
    <s v="4"/>
    <s v="scale_mpi_epyc_job_12290.out "/>
    <s v="scale_mpi_epyc_epyc004_2023-06-14_00-40-12.csv "/>
    <s v="e1 10000 100 1 1 50"/>
    <x v="178"/>
    <n v="0.60091112839304606"/>
    <n v="24.525678271606953"/>
    <n v="25.727500528393048"/>
    <x v="1"/>
  </r>
  <r>
    <x v="1"/>
    <x v="0"/>
    <n v="100"/>
    <x v="2"/>
    <x v="48"/>
    <n v="1"/>
    <n v="25.370408000000001"/>
    <n v="16.813665"/>
    <n v="159.696775"/>
    <n v="3.327016"/>
    <s v="4"/>
    <s v="scale_mpi_epyc_job_12290.out "/>
    <s v="scale_mpi_epyc_epyc004_2023-06-14_00-40-12.csv "/>
    <s v="e1 10000 100 1 1 49"/>
    <x v="177"/>
    <n v="1.206808390680812"/>
    <n v="23.802777009319186"/>
    <n v="26.216393790680812"/>
    <x v="1"/>
  </r>
  <r>
    <x v="1"/>
    <x v="0"/>
    <n v="100"/>
    <x v="2"/>
    <x v="47"/>
    <n v="1"/>
    <n v="25.887187000000001"/>
    <n v="17.682517000000001"/>
    <n v="136.990927"/>
    <n v="2.914701"/>
    <s v="4"/>
    <s v="scale_mpi_epyc_job_12290.out "/>
    <s v="scale_mpi_epyc_epyc004_2023-06-14_00-40-12.csv "/>
    <s v="e1 10000 100 1 1 48"/>
    <x v="176"/>
    <n v="0.6288330400927753"/>
    <n v="24.935538559907222"/>
    <n v="26.193204640092773"/>
    <x v="1"/>
  </r>
  <r>
    <x v="1"/>
    <x v="0"/>
    <n v="100"/>
    <x v="2"/>
    <x v="46"/>
    <n v="1"/>
    <n v="25.552899"/>
    <n v="16.116793999999999"/>
    <n v="156.13678200000001"/>
    <n v="3.3942779999999999"/>
    <s v="4"/>
    <s v="scale_mpi_epyc_job_12290.out "/>
    <s v="scale_mpi_epyc_epyc004_2023-06-14_00-40-12.csv "/>
    <s v="e1 10000 100 1 1 47"/>
    <x v="175"/>
    <n v="0.85566707482399851"/>
    <n v="24.519278525175999"/>
    <n v="26.230612674823995"/>
    <x v="1"/>
  </r>
  <r>
    <x v="1"/>
    <x v="0"/>
    <n v="100"/>
    <x v="2"/>
    <x v="45"/>
    <n v="1"/>
    <n v="24.651744000000001"/>
    <n v="16.225859"/>
    <n v="162.15604200000001"/>
    <n v="3.6034679999999999"/>
    <s v="4"/>
    <s v="scale_mpi_epyc_job_12290.out "/>
    <s v="scale_mpi_epyc_epyc004_2023-06-14_00-40-12.csv "/>
    <s v="e1 10000 100 1 1 46"/>
    <x v="174"/>
    <n v="0.77595204057016065"/>
    <n v="24.263871159429836"/>
    <n v="25.815775240570158"/>
    <x v="1"/>
  </r>
  <r>
    <x v="1"/>
    <x v="0"/>
    <n v="100"/>
    <x v="2"/>
    <x v="44"/>
    <n v="1"/>
    <n v="24.523679999999999"/>
    <n v="16.889437000000001"/>
    <n v="175.004662"/>
    <n v="3.977379"/>
    <s v="4"/>
    <s v="scale_mpi_epyc_job_12290.out "/>
    <s v="scale_mpi_epyc_epyc004_2023-06-14_00-40-12.csv "/>
    <s v="e1 10000 100 1 1 45"/>
    <x v="173"/>
    <n v="0.8686881659403749"/>
    <n v="23.999833834059622"/>
    <n v="25.737210165940375"/>
    <x v="1"/>
  </r>
  <r>
    <x v="1"/>
    <x v="0"/>
    <n v="100"/>
    <x v="2"/>
    <x v="43"/>
    <n v="1"/>
    <n v="25.195094000000001"/>
    <n v="15.94115"/>
    <n v="163.47526199999999"/>
    <n v="3.8017500000000002"/>
    <s v="4"/>
    <s v="scale_mpi_epyc_job_12290.out "/>
    <s v="scale_mpi_epyc_epyc004_2023-06-14_00-40-12.csv "/>
    <s v="e1 10000 100 1 1 44"/>
    <x v="172"/>
    <n v="1.2220135485738592"/>
    <n v="23.49425045142614"/>
    <n v="25.938277548573858"/>
    <x v="1"/>
  </r>
  <r>
    <x v="1"/>
    <x v="0"/>
    <n v="100"/>
    <x v="2"/>
    <x v="42"/>
    <n v="1"/>
    <n v="25.709216000000001"/>
    <n v="16.630537"/>
    <n v="150.013701"/>
    <n v="3.571755"/>
    <s v="4"/>
    <s v="scale_mpi_epyc_job_12290.out "/>
    <s v="scale_mpi_epyc_epyc004_2023-06-14_00-40-12.csv "/>
    <s v="e1 10000 100 1 1 43"/>
    <x v="171"/>
    <n v="1.053738343025038"/>
    <n v="24.031476256974962"/>
    <n v="26.138952943025039"/>
    <x v="1"/>
  </r>
  <r>
    <x v="1"/>
    <x v="0"/>
    <n v="100"/>
    <x v="2"/>
    <x v="41"/>
    <n v="1"/>
    <n v="24.379853000000001"/>
    <n v="16.491531999999999"/>
    <n v="143.03755899999999"/>
    <n v="3.488721"/>
    <s v="4"/>
    <s v="scale_mpi_epyc_job_12290.out "/>
    <s v="scale_mpi_epyc_epyc004_2023-06-14_00-40-12.csv "/>
    <s v="e1 10000 100 1 1 42"/>
    <x v="170"/>
    <n v="1.0868006449807599"/>
    <n v="24.093087755019244"/>
    <n v="26.266689044980762"/>
    <x v="1"/>
  </r>
  <r>
    <x v="1"/>
    <x v="0"/>
    <n v="100"/>
    <x v="2"/>
    <x v="40"/>
    <n v="1"/>
    <n v="25.931550000000001"/>
    <n v="16.180743"/>
    <n v="149.08320000000001"/>
    <n v="3.7270799999999999"/>
    <s v="4"/>
    <s v="scale_mpi_epyc_job_12290.out "/>
    <s v="scale_mpi_epyc_epyc004_2023-06-14_00-40-12.csv "/>
    <s v="e1 10000 100 1 1 41"/>
    <x v="169"/>
    <n v="0.90928599515267117"/>
    <n v="24.474134604847329"/>
    <n v="26.292706595152673"/>
    <x v="1"/>
  </r>
  <r>
    <x v="1"/>
    <x v="0"/>
    <n v="100"/>
    <x v="2"/>
    <x v="39"/>
    <n v="1"/>
    <n v="24.684234"/>
    <n v="16.348648000000001"/>
    <n v="115.61495499999999"/>
    <n v="2.964486"/>
    <s v="4"/>
    <s v="scale_mpi_epyc_job_12290.out "/>
    <s v="scale_mpi_epyc_epyc004_2023-06-14_00-40-12.csv "/>
    <s v="e1 10000 100 1 1 40"/>
    <x v="168"/>
    <n v="0.84186177175618948"/>
    <n v="24.262691028243811"/>
    <n v="25.94641457175619"/>
    <x v="1"/>
  </r>
  <r>
    <x v="1"/>
    <x v="0"/>
    <n v="100"/>
    <x v="2"/>
    <x v="38"/>
    <n v="1"/>
    <n v="25.010477999999999"/>
    <n v="16.901492000000001"/>
    <n v="166.978149"/>
    <n v="4.3941619999999997"/>
    <s v="4"/>
    <s v="scale_mpi_epyc_job_12290.out "/>
    <s v="scale_mpi_epyc_epyc004_2023-06-14_00-40-12.csv "/>
    <s v="e1 10000 100 1 1 39"/>
    <x v="167"/>
    <n v="0.69708145925258591"/>
    <n v="24.743573540747413"/>
    <n v="26.137736459252586"/>
    <x v="1"/>
  </r>
  <r>
    <x v="1"/>
    <x v="0"/>
    <n v="100"/>
    <x v="2"/>
    <x v="37"/>
    <n v="1"/>
    <n v="24.905684999999998"/>
    <n v="16.428132999999999"/>
    <n v="151.04970599999999"/>
    <n v="4.0824239999999996"/>
    <s v="4"/>
    <s v="scale_mpi_epyc_job_12290.out "/>
    <s v="scale_mpi_epyc_epyc004_2023-06-14_00-40-12.csv "/>
    <s v="e1 10000 100 1 1 38"/>
    <x v="166"/>
    <n v="0.72580543563997824"/>
    <n v="24.469806164360023"/>
    <n v="25.921417035639976"/>
    <x v="1"/>
  </r>
  <r>
    <x v="1"/>
    <x v="0"/>
    <n v="100"/>
    <x v="2"/>
    <x v="36"/>
    <n v="1"/>
    <n v="24.787538999999999"/>
    <n v="16.176437"/>
    <n v="128.08407299999999"/>
    <n v="3.5578910000000001"/>
    <s v="4"/>
    <s v="scale_mpi_epyc_job_12290.out "/>
    <s v="scale_mpi_epyc_epyc004_2023-06-14_00-40-12.csv "/>
    <s v="e1 10000 100 1 1 37"/>
    <x v="165"/>
    <n v="1.3051131508597964"/>
    <n v="24.697319649140201"/>
    <n v="27.307545950859794"/>
    <x v="1"/>
  </r>
  <r>
    <x v="1"/>
    <x v="0"/>
    <n v="100"/>
    <x v="2"/>
    <x v="35"/>
    <n v="1"/>
    <n v="24.840095999999999"/>
    <n v="16.108839"/>
    <n v="135.91836599999999"/>
    <n v="3.8833820000000001"/>
    <s v="4"/>
    <s v="scale_mpi_epyc_job_12290.out "/>
    <s v="scale_mpi_epyc_epyc004_2023-06-14_00-40-12.csv "/>
    <s v="e1 10000 100 1 1 36"/>
    <x v="164"/>
    <n v="0.82347594422286019"/>
    <n v="25.117227655777139"/>
    <n v="26.764179544222859"/>
    <x v="0"/>
  </r>
  <r>
    <x v="1"/>
    <x v="0"/>
    <n v="100"/>
    <x v="2"/>
    <x v="34"/>
    <n v="1"/>
    <n v="26.468094000000001"/>
    <n v="18.438745999999998"/>
    <n v="175.99347499999999"/>
    <n v="5.1762790000000001"/>
    <s v="4"/>
    <s v="scale_mpi_epyc_job_12290.out "/>
    <s v="scale_mpi_epyc_epyc004_2023-06-14_00-40-12.csv "/>
    <s v="e1 10000 100 1 1 35"/>
    <x v="163"/>
    <n v="0.19712142693968329"/>
    <n v="26.176458173060315"/>
    <n v="26.570701026939684"/>
    <x v="1"/>
  </r>
  <r>
    <x v="1"/>
    <x v="0"/>
    <n v="100"/>
    <x v="2"/>
    <x v="33"/>
    <n v="1"/>
    <n v="26.521923999999999"/>
    <n v="16.338633999999999"/>
    <n v="158.36150499999999"/>
    <n v="4.7988330000000001"/>
    <s v="4"/>
    <s v="scale_mpi_epyc_job_12290.out "/>
    <s v="scale_mpi_epyc_epyc004_2023-06-14_00-40-12.csv "/>
    <s v="e1 10000 100 1 1 34"/>
    <x v="162"/>
    <n v="0.69245140636008007"/>
    <n v="26.009212593639919"/>
    <n v="27.394115406360083"/>
    <x v="1"/>
  </r>
  <r>
    <x v="1"/>
    <x v="0"/>
    <n v="100"/>
    <x v="2"/>
    <x v="32"/>
    <n v="1"/>
    <n v="25.971668999999999"/>
    <n v="15.250069999999999"/>
    <n v="114.812319"/>
    <n v="3.587885"/>
    <s v="4"/>
    <s v="scale_mpi_epyc_job_12290.out "/>
    <s v="scale_mpi_epyc_epyc004_2023-06-14_00-40-12.csv "/>
    <s v="e1 10000 100 1 1 33"/>
    <x v="161"/>
    <n v="0.81464063138213183"/>
    <n v="25.480954368617869"/>
    <n v="27.110235631382135"/>
    <x v="1"/>
  </r>
  <r>
    <x v="1"/>
    <x v="0"/>
    <n v="100"/>
    <x v="2"/>
    <x v="31"/>
    <n v="1"/>
    <n v="26.042573999999998"/>
    <n v="15.569474"/>
    <n v="119.33749299999999"/>
    <n v="3.8495970000000002"/>
    <s v="4"/>
    <s v="scale_mpi_epyc_job_12290.out "/>
    <s v="scale_mpi_epyc_epyc004_2023-06-14_00-40-12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6.107575000000001"/>
    <n v="16.710711"/>
    <n v="142.24467899999999"/>
    <n v="4.7414889999999996"/>
    <s v="4"/>
    <s v="scale_mpi_epyc_job_12290.out "/>
    <s v="scale_mpi_epyc_epyc004_2023-06-14_00-40-12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5.187933999999998"/>
    <n v="15.334555999999999"/>
    <n v="105.33155499999999"/>
    <n v="3.632123"/>
    <s v="4"/>
    <s v="scale_mpi_epyc_job_12290.out "/>
    <s v="scale_mpi_epyc_epyc004_2023-06-14_00-40-12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5.409870000000002"/>
    <n v="13.744379"/>
    <n v="82.567981000000003"/>
    <n v="2.9488560000000001"/>
    <s v="4"/>
    <s v="scale_mpi_epyc_job_12290.out "/>
    <s v="scale_mpi_epyc_epyc004_2023-06-14_00-40-12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5.185821000000001"/>
    <n v="15.378907"/>
    <n v="95.302950999999993"/>
    <n v="3.5297390000000002"/>
    <s v="4"/>
    <s v="scale_mpi_epyc_job_12290.out "/>
    <s v="scale_mpi_epyc_epyc004_2023-06-14_00-40-12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6.233858000000001"/>
    <n v="15.392844"/>
    <n v="94.653484000000006"/>
    <n v="3.6405189999999998"/>
    <s v="4"/>
    <s v="scale_mpi_epyc_job_12290.out "/>
    <s v="scale_mpi_epyc_epyc004_2023-06-14_00-40-12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6.568747999999999"/>
    <n v="14.543653000000001"/>
    <n v="83.048230000000004"/>
    <n v="3.3219289999999999"/>
    <s v="4"/>
    <s v="scale_mpi_epyc_job_12290.out "/>
    <s v="scale_mpi_epyc_epyc004_2023-06-14_00-40-12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6.148206999999999"/>
    <n v="14.491466000000001"/>
    <n v="75.791518999999994"/>
    <n v="3.1579799999999998"/>
    <s v="4"/>
    <s v="scale_mpi_epyc_job_12290.out "/>
    <s v="scale_mpi_epyc_epyc004_2023-06-14_00-40-12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7.045034000000001"/>
    <n v="14.921632000000001"/>
    <n v="77.734728000000004"/>
    <n v="3.3797709999999999"/>
    <s v="4"/>
    <s v="scale_mpi_epyc_job_12290.out "/>
    <s v="scale_mpi_epyc_epyc004_2023-06-14_00-40-12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6.861426999999999"/>
    <n v="13.976858999999999"/>
    <n v="42.747722000000003"/>
    <n v="1.9430780000000001"/>
    <s v="4"/>
    <s v="scale_mpi_epyc_job_12290.out "/>
    <s v="scale_mpi_epyc_epyc004_2023-06-14_00-40-12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7.611253000000001"/>
    <n v="13.416854000000001"/>
    <n v="50.574201000000002"/>
    <n v="2.4082949999999999"/>
    <s v="4"/>
    <s v="scale_mpi_epyc_job_12290.out "/>
    <s v="scale_mpi_epyc_epyc004_2023-06-14_00-40-12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7.365603"/>
    <n v="13.148044000000001"/>
    <n v="35.66534"/>
    <n v="1.7832669999999999"/>
    <s v="4"/>
    <s v="scale_mpi_epyc_job_12290.out "/>
    <s v="scale_mpi_epyc_epyc004_2023-06-14_00-40-12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7.710652"/>
    <n v="12.976393"/>
    <n v="35.954937999999999"/>
    <n v="1.8923650000000001"/>
    <s v="4"/>
    <s v="scale_mpi_epyc_job_12290.out "/>
    <s v="scale_mpi_epyc_epyc004_2023-06-14_00-40-12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8.874213999999998"/>
    <n v="13.293132"/>
    <n v="41.040107999999996"/>
    <n v="2.2800060000000002"/>
    <s v="4"/>
    <s v="scale_mpi_epyc_job_12290.out "/>
    <s v="scale_mpi_epyc_epyc004_2023-06-14_00-40-12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30.027760000000001"/>
    <n v="12.976801"/>
    <n v="31.145046000000001"/>
    <n v="1.8320620000000001"/>
    <s v="4"/>
    <s v="scale_mpi_epyc_job_12290.out "/>
    <s v="scale_mpi_epyc_epyc004_2023-06-14_00-40-12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31.100650000000002"/>
    <n v="15.082297000000001"/>
    <n v="53.557968000000002"/>
    <n v="3.3473730000000002"/>
    <s v="4"/>
    <s v="scale_mpi_epyc_job_12290.out "/>
    <s v="scale_mpi_epyc_epyc004_2023-06-14_00-40-12.csv "/>
    <s v="e1 10000 100 1 1 17"/>
    <x v="145"/>
    <n v="1.0708546290642178"/>
    <n v="28.575299970935774"/>
    <n v="30.71700922906421"/>
    <x v="0"/>
  </r>
  <r>
    <x v="1"/>
    <x v="0"/>
    <n v="100"/>
    <x v="2"/>
    <x v="15"/>
    <n v="1"/>
    <n v="31.80341"/>
    <n v="13.554055"/>
    <n v="30.044560000000001"/>
    <n v="2.0029710000000001"/>
    <s v="4"/>
    <s v="scale_mpi_epyc_job_12290.out "/>
    <s v="scale_mpi_epyc_epyc004_2023-06-14_00-40-12.csv "/>
    <s v="e1 10000 100 1 1 16"/>
    <x v="144"/>
    <n v="0.98892203942378865"/>
    <n v="29.665095093909546"/>
    <n v="31.642939172757121"/>
    <x v="0"/>
  </r>
  <r>
    <x v="1"/>
    <x v="0"/>
    <n v="100"/>
    <x v="2"/>
    <x v="14"/>
    <n v="1"/>
    <n v="28.634535"/>
    <n v="13.755858999999999"/>
    <n v="39.149197999999998"/>
    <n v="2.7963710000000002"/>
    <s v="4"/>
    <s v="scale_mpi_epyc_job_12290.out "/>
    <s v="scale_mpi_epyc_epyc004_2023-06-14_00-40-12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7.205081"/>
    <n v="12.555842"/>
    <n v="18.347100000000001"/>
    <n v="1.4113150000000001"/>
    <s v="4"/>
    <s v="scale_mpi_epyc_job_12290.out "/>
    <s v="scale_mpi_epyc_epyc004_2023-06-14_00-40-12.csv "/>
    <s v="e1 10000 100 1 1 14"/>
    <x v="142"/>
    <n v="0.90916184220725249"/>
    <n v="25.155102957792749"/>
    <n v="26.973426642207258"/>
    <x v="0"/>
  </r>
  <r>
    <x v="1"/>
    <x v="0"/>
    <n v="100"/>
    <x v="2"/>
    <x v="12"/>
    <n v="1"/>
    <n v="28.287192000000001"/>
    <n v="13.454447999999999"/>
    <n v="28.689767"/>
    <n v="2.3908140000000002"/>
    <s v="4"/>
    <s v="scale_mpi_epyc_job_12290.out "/>
    <s v="scale_mpi_epyc_epyc004_2023-06-14_00-40-12.csv "/>
    <s v="e1 10000 100 1 1 13"/>
    <x v="141"/>
    <n v="0.82321700438164702"/>
    <n v="26.410342328951685"/>
    <n v="28.056776337714979"/>
    <x v="0"/>
  </r>
  <r>
    <x v="1"/>
    <x v="0"/>
    <n v="100"/>
    <x v="2"/>
    <x v="11"/>
    <n v="1"/>
    <n v="28.621431999999999"/>
    <n v="12.902884"/>
    <n v="13.314204"/>
    <n v="1.2103820000000001"/>
    <s v="4"/>
    <s v="scale_mpi_epyc_job_12290.out "/>
    <s v="scale_mpi_epyc_epyc004_2023-06-14_00-40-12.csv "/>
    <s v="e1 10000 100 1 1 12"/>
    <x v="140"/>
    <n v="0.62425106587272639"/>
    <n v="26.990903600793935"/>
    <n v="28.239405732539389"/>
    <x v="0"/>
  </r>
  <r>
    <x v="1"/>
    <x v="0"/>
    <n v="100"/>
    <x v="2"/>
    <x v="10"/>
    <n v="1"/>
    <n v="29.120585999999999"/>
    <n v="12.040518"/>
    <n v="11.38874"/>
    <n v="1.1388739999999999"/>
    <s v="4"/>
    <s v="scale_mpi_epyc_job_12290.out "/>
    <s v="scale_mpi_epyc_epyc004_2023-06-14_00-40-12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0.926407000000001"/>
    <n v="12.166888"/>
    <n v="11.80227"/>
    <n v="1.3113630000000001"/>
    <s v="4"/>
    <s v="scale_mpi_epyc_job_12290.out "/>
    <s v="scale_mpi_epyc_epyc004_2023-06-14_00-40-12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2.745973999999997"/>
    <n v="11.956364000000001"/>
    <n v="10.176258000000001"/>
    <n v="1.2720320000000001"/>
    <s v="4"/>
    <s v="scale_mpi_epyc_job_12290.out "/>
    <s v="scale_mpi_epyc_epyc004_2023-06-14_00-40-12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5.671934999999998"/>
    <n v="12.359904"/>
    <n v="10.280450999999999"/>
    <n v="1.4686360000000001"/>
    <s v="4"/>
    <s v="scale_mpi_epyc_job_12290.out "/>
    <s v="scale_mpi_epyc_epyc004_2023-06-14_00-40-12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8.834701000000003"/>
    <n v="12.281428999999999"/>
    <n v="9.2551850000000009"/>
    <n v="1.5425310000000001"/>
    <s v="4"/>
    <s v="scale_mpi_epyc_job_12290.out "/>
    <s v="scale_mpi_epyc_epyc004_2023-06-14_00-40-12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3.723070999999997"/>
    <n v="12.870683"/>
    <n v="7.7245359999999996"/>
    <n v="1.544907"/>
    <s v="4"/>
    <s v="scale_mpi_epyc_job_12290.out "/>
    <s v="scale_mpi_epyc_epyc004_2023-06-14_00-40-12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854595000000003"/>
    <n v="12.897040000000001"/>
    <n v="8.424213"/>
    <n v="2.1060530000000002"/>
    <s v="4"/>
    <s v="scale_mpi_epyc_job_12290.out "/>
    <s v="scale_mpi_epyc_epyc004_2023-06-14_00-40-12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60.594833000000001"/>
    <n v="14.577229000000001"/>
    <n v="5.8427879999999996"/>
    <n v="1.9475960000000001"/>
    <s v="4"/>
    <s v="scale_mpi_epyc_job_12290.out "/>
    <s v="scale_mpi_epyc_epyc004_2023-06-14_00-40-12.csv "/>
    <s v="e1 10000 100 1 1 4"/>
    <x v="132"/>
    <n v="0.84851202291264771"/>
    <n v="58.074521243754027"/>
    <n v="59.771545289579329"/>
    <x v="0"/>
  </r>
  <r>
    <x v="1"/>
    <x v="0"/>
    <n v="100"/>
    <x v="2"/>
    <x v="2"/>
    <n v="1"/>
    <n v="76.500887000000006"/>
    <n v="15.393131"/>
    <n v="4.9316690000000003"/>
    <n v="2.4658350000000002"/>
    <s v="4"/>
    <s v="scale_mpi_epyc_job_12290.out "/>
    <s v="scale_mpi_epyc_epyc004_2023-06-14_00-40-12.csv "/>
    <s v="e1 10000 100 1 1 3"/>
    <x v="131"/>
    <n v="1.0185848912446103"/>
    <n v="73.207475108755375"/>
    <n v="75.244644891244604"/>
    <x v="0"/>
  </r>
  <r>
    <x v="1"/>
    <x v="0"/>
    <n v="100"/>
    <x v="2"/>
    <x v="1"/>
    <n v="1"/>
    <n v="106.95844099999999"/>
    <n v="14.551076999999999"/>
    <n v="3.38687"/>
    <n v="3.38687"/>
    <s v="4"/>
    <s v="scale_mpi_epyc_job_12290.out "/>
    <s v="scale_mpi_epyc_epyc004_2023-06-14_00-40-12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34482499999999"/>
    <n v="6.0897269999999999"/>
    <n v="0"/>
    <n v="0"/>
    <s v="4"/>
    <s v="scale_mpi_epyc_job_12290.out "/>
    <s v="scale_mpi_epyc_epyc004_2023-06-14_00-40-12.csv "/>
    <s v="e1 10000 100 1 1 1"/>
    <x v="129"/>
    <n v="0.46254488362789614"/>
    <n v="191.51385318303878"/>
    <n v="192.43894295029455"/>
    <x v="1"/>
  </r>
  <r>
    <x v="2"/>
    <x v="0"/>
    <n v="100"/>
    <x v="2"/>
    <x v="63"/>
    <n v="1"/>
    <n v="262.40419100000003"/>
    <n v="15.404033"/>
    <n v="112.611386"/>
    <n v="1.787482"/>
    <s v="8"/>
    <s v="scale_mpi_epyc_job_12287.out "/>
    <s v="scale_mpi_epyc_epyc008_2023-06-13_23-31-14.csv "/>
    <s v="e0 10000 100 1 1 64"/>
    <x v="370"/>
    <n v="10.188775294255853"/>
    <n v="259.12128687241085"/>
    <n v="279.49883746092252"/>
    <x v="1"/>
  </r>
  <r>
    <x v="2"/>
    <x v="0"/>
    <n v="100"/>
    <x v="2"/>
    <x v="62"/>
    <n v="1"/>
    <n v="263.96671199999997"/>
    <n v="15.873319"/>
    <n v="121.69856299999999"/>
    <n v="1.96288"/>
    <s v="8"/>
    <s v="scale_mpi_epyc_job_12287.out "/>
    <s v="scale_mpi_epyc_epyc008_2023-06-13_23-31-14.csv "/>
    <s v="e0 10000 100 1 1 63"/>
    <x v="371"/>
    <n v="14.024136290331073"/>
    <n v="254.75682920966889"/>
    <n v="282.80510179033104"/>
    <x v="1"/>
  </r>
  <r>
    <x v="2"/>
    <x v="0"/>
    <n v="100"/>
    <x v="2"/>
    <x v="61"/>
    <n v="1"/>
    <n v="264.78474499999999"/>
    <n v="15.079908"/>
    <n v="126.452122"/>
    <n v="2.0729860000000002"/>
    <s v="8"/>
    <s v="scale_mpi_epyc_job_12287.out "/>
    <s v="scale_mpi_epyc_epyc008_2023-06-13_23-31-14.csv "/>
    <s v="e0 10000 100 1 1 62"/>
    <x v="372"/>
    <n v="68.737786229124211"/>
    <n v="225.64220960420914"/>
    <n v="363.11778206245754"/>
    <x v="1"/>
  </r>
  <r>
    <x v="2"/>
    <x v="0"/>
    <n v="100"/>
    <x v="2"/>
    <x v="60"/>
    <n v="1"/>
    <n v="262.62467099999998"/>
    <n v="14.925667000000001"/>
    <n v="106.737454"/>
    <n v="1.778958"/>
    <s v="8"/>
    <s v="scale_mpi_epyc_job_12287.out "/>
    <s v="scale_mpi_epyc_epyc008_2023-06-13_23-31-14.csv "/>
    <s v="e0 10000 100 1 1 61"/>
    <x v="373"/>
    <n v="11.120281389630181"/>
    <n v="252.68123244370315"/>
    <n v="274.92179522296351"/>
    <x v="1"/>
  </r>
  <r>
    <x v="2"/>
    <x v="0"/>
    <n v="100"/>
    <x v="2"/>
    <x v="59"/>
    <n v="1"/>
    <n v="266.02275500000002"/>
    <n v="20.862378"/>
    <n v="105.007558"/>
    <n v="1.7797890000000001"/>
    <s v="8"/>
    <s v="scale_mpi_epyc_job_12287.out "/>
    <s v="scale_mpi_epyc_epyc008_2023-06-13_23-31-14.csv "/>
    <s v="e0 10000 100 1 1 60"/>
    <x v="374"/>
    <n v="13.250614760773725"/>
    <n v="255.12950623922626"/>
    <n v="281.63073576077369"/>
    <x v="1"/>
  </r>
  <r>
    <x v="2"/>
    <x v="0"/>
    <n v="100"/>
    <x v="2"/>
    <x v="58"/>
    <n v="1"/>
    <n v="259.20387499999998"/>
    <n v="15.486724000000001"/>
    <n v="113.892202"/>
    <n v="1.963659"/>
    <s v="8"/>
    <s v="scale_mpi_epyc_job_12287.out "/>
    <s v="scale_mpi_epyc_epyc008_2023-06-13_23-31-14.csv "/>
    <s v="e0 10000 100 1 1 59"/>
    <x v="375"/>
    <n v="34.180229498975116"/>
    <n v="252.0176828343582"/>
    <n v="320.37814183230842"/>
    <x v="1"/>
  </r>
  <r>
    <x v="2"/>
    <x v="0"/>
    <n v="100"/>
    <x v="2"/>
    <x v="57"/>
    <n v="1"/>
    <n v="259.10201499999999"/>
    <n v="15.194293999999999"/>
    <n v="113.26517800000001"/>
    <n v="1.9871080000000001"/>
    <s v="8"/>
    <s v="scale_mpi_epyc_job_12287.out "/>
    <s v="scale_mpi_epyc_epyc008_2023-06-13_23-31-14.csv "/>
    <s v="e0 10000 100 1 1 58"/>
    <x v="376"/>
    <n v="15.701995810998257"/>
    <n v="250.1070510223351"/>
    <n v="281.51104264433161"/>
    <x v="1"/>
  </r>
  <r>
    <x v="2"/>
    <x v="0"/>
    <n v="100"/>
    <x v="2"/>
    <x v="56"/>
    <n v="1"/>
    <n v="258.87809099999998"/>
    <n v="14.318066"/>
    <n v="128.44967299999999"/>
    <n v="2.2937439999999998"/>
    <s v="8"/>
    <s v="scale_mpi_epyc_job_12287.out "/>
    <s v="scale_mpi_epyc_epyc008_2023-06-13_23-31-14.csv "/>
    <s v="e0 10000 100 1 1 57"/>
    <x v="377"/>
    <n v="53.687972258046749"/>
    <n v="232.75582040861988"/>
    <n v="340.13176492471337"/>
    <x v="1"/>
  </r>
  <r>
    <x v="2"/>
    <x v="0"/>
    <n v="100"/>
    <x v="2"/>
    <x v="55"/>
    <n v="1"/>
    <n v="259.91310499999997"/>
    <n v="15.364350999999999"/>
    <n v="93.713132000000002"/>
    <n v="1.703875"/>
    <s v="8"/>
    <s v="scale_mpi_epyc_job_12287.out "/>
    <s v="scale_mpi_epyc_epyc008_2023-06-13_23-31-14.csv "/>
    <s v="e0 10000 100 1 1 56"/>
    <x v="378"/>
    <n v="14.037798771027418"/>
    <n v="247.18796589563928"/>
    <n v="275.26356343769413"/>
    <x v="1"/>
  </r>
  <r>
    <x v="2"/>
    <x v="0"/>
    <n v="100"/>
    <x v="2"/>
    <x v="54"/>
    <n v="1"/>
    <n v="258.427863"/>
    <n v="15.706101"/>
    <n v="88.618707000000001"/>
    <n v="1.641087"/>
    <s v="8"/>
    <s v="scale_mpi_epyc_job_12287.out "/>
    <s v="scale_mpi_epyc_epyc008_2023-06-13_23-31-14.csv "/>
    <s v="e0 10000 100 1 1 55"/>
    <x v="379"/>
    <n v="14.364302946972836"/>
    <n v="245.2495205530272"/>
    <n v="273.97812644697285"/>
    <x v="1"/>
  </r>
  <r>
    <x v="2"/>
    <x v="0"/>
    <n v="100"/>
    <x v="2"/>
    <x v="53"/>
    <n v="1"/>
    <n v="256.99569500000001"/>
    <n v="14.700403"/>
    <n v="92.900019"/>
    <n v="1.752831"/>
    <s v="8"/>
    <s v="scale_mpi_epyc_job_12287.out "/>
    <s v="scale_mpi_epyc_epyc008_2023-06-13_23-31-14.csv "/>
    <s v="e0 10000 100 1 1 54"/>
    <x v="380"/>
    <n v="20.718743003142286"/>
    <n v="245.90557783019105"/>
    <n v="287.34306383647561"/>
    <x v="1"/>
  </r>
  <r>
    <x v="2"/>
    <x v="0"/>
    <n v="100"/>
    <x v="2"/>
    <x v="52"/>
    <n v="1"/>
    <n v="255.241007"/>
    <n v="13.798014999999999"/>
    <n v="91.683605999999997"/>
    <n v="1.7631460000000001"/>
    <s v="8"/>
    <s v="scale_mpi_epyc_job_12287.out "/>
    <s v="scale_mpi_epyc_epyc008_2023-06-13_23-31-14.csv "/>
    <s v="e0 10000 100 1 1 53"/>
    <x v="381"/>
    <n v="13.015834014945543"/>
    <n v="247.0566229850545"/>
    <n v="273.08829101494558"/>
    <x v="1"/>
  </r>
  <r>
    <x v="2"/>
    <x v="0"/>
    <n v="100"/>
    <x v="2"/>
    <x v="51"/>
    <n v="1"/>
    <n v="258.07160699999997"/>
    <n v="16.594194999999999"/>
    <n v="66.915149"/>
    <n v="1.3120620000000001"/>
    <s v="8"/>
    <s v="scale_mpi_epyc_job_12287.out "/>
    <s v="scale_mpi_epyc_epyc008_2023-06-13_23-31-14.csv "/>
    <s v="e0 10000 100 1 1 52"/>
    <x v="382"/>
    <n v="34.026232776336165"/>
    <n v="237.61705689033053"/>
    <n v="305.66952244300285"/>
    <x v="1"/>
  </r>
  <r>
    <x v="2"/>
    <x v="0"/>
    <n v="100"/>
    <x v="2"/>
    <x v="50"/>
    <n v="1"/>
    <n v="256.36662999999999"/>
    <n v="16.255897000000001"/>
    <n v="85.833856999999995"/>
    <n v="1.716677"/>
    <s v="8"/>
    <s v="scale_mpi_epyc_job_12287.out "/>
    <s v="scale_mpi_epyc_epyc008_2023-06-13_23-31-14.csv "/>
    <s v="e0 10000 100 1 1 51"/>
    <x v="383"/>
    <n v="14.259821844855681"/>
    <n v="244.84287098847764"/>
    <n v="273.36251467818903"/>
    <x v="1"/>
  </r>
  <r>
    <x v="2"/>
    <x v="0"/>
    <n v="100"/>
    <x v="2"/>
    <x v="49"/>
    <n v="1"/>
    <n v="257.10923100000002"/>
    <n v="17.402977"/>
    <n v="86.427741999999995"/>
    <n v="1.7638309999999999"/>
    <s v="8"/>
    <s v="scale_mpi_epyc_job_12287.out "/>
    <s v="scale_mpi_epyc_epyc008_2023-06-13_23-31-14.csv "/>
    <s v="e0 10000 100 1 1 50"/>
    <x v="384"/>
    <n v="14.205776053114386"/>
    <n v="240.42835944688565"/>
    <n v="268.8399115531144"/>
    <x v="1"/>
  </r>
  <r>
    <x v="2"/>
    <x v="0"/>
    <n v="100"/>
    <x v="2"/>
    <x v="48"/>
    <n v="1"/>
    <n v="278.246939"/>
    <n v="40.450890999999999"/>
    <n v="84.151551999999995"/>
    <n v="1.7531570000000001"/>
    <s v="8"/>
    <s v="scale_mpi_epyc_job_12287.out "/>
    <s v="scale_mpi_epyc_epyc008_2023-06-13_23-31-14.csv "/>
    <s v="e0 10000 100 1 1 49"/>
    <x v="385"/>
    <n v="14.920180945987783"/>
    <n v="246.55456172067881"/>
    <n v="276.3949236126544"/>
    <x v="0"/>
  </r>
  <r>
    <x v="2"/>
    <x v="0"/>
    <n v="100"/>
    <x v="2"/>
    <x v="47"/>
    <n v="1"/>
    <n v="250.69165000000001"/>
    <n v="15.834217000000001"/>
    <n v="72.714340000000007"/>
    <n v="1.5471140000000001"/>
    <s v="8"/>
    <s v="scale_mpi_epyc_job_12287.out "/>
    <s v="scale_mpi_epyc_epyc008_2023-06-13_23-31-14.csv "/>
    <s v="e0 10000 100 1 1 48"/>
    <x v="386"/>
    <n v="13.201681338042368"/>
    <n v="240.3606978286243"/>
    <n v="266.76406050470905"/>
    <x v="1"/>
  </r>
  <r>
    <x v="2"/>
    <x v="0"/>
    <n v="100"/>
    <x v="2"/>
    <x v="46"/>
    <n v="1"/>
    <n v="250.94665000000001"/>
    <n v="15.484519000000001"/>
    <n v="90.341903000000002"/>
    <n v="1.963954"/>
    <s v="8"/>
    <s v="scale_mpi_epyc_job_12287.out "/>
    <s v="scale_mpi_epyc_epyc008_2023-06-13_23-31-14.csv "/>
    <s v="e0 10000 100 1 1 47"/>
    <x v="387"/>
    <n v="13.362404639183863"/>
    <n v="238.90229152748282"/>
    <n v="265.62710080585055"/>
    <x v="1"/>
  </r>
  <r>
    <x v="2"/>
    <x v="0"/>
    <n v="100"/>
    <x v="2"/>
    <x v="45"/>
    <n v="1"/>
    <n v="250.53450799999999"/>
    <n v="14.830571000000001"/>
    <n v="61.813281000000003"/>
    <n v="1.3736280000000001"/>
    <s v="8"/>
    <s v="scale_mpi_epyc_job_12287.out "/>
    <s v="scale_mpi_epyc_epyc008_2023-06-13_23-31-14.csv "/>
    <s v="e0 10000 100 1 1 46"/>
    <x v="388"/>
    <n v="17.556234862734296"/>
    <n v="237.99168297059904"/>
    <n v="273.10415269606762"/>
    <x v="1"/>
  </r>
  <r>
    <x v="2"/>
    <x v="0"/>
    <n v="100"/>
    <x v="2"/>
    <x v="44"/>
    <n v="1"/>
    <n v="249.636877"/>
    <n v="14.949111"/>
    <n v="68.330804000000001"/>
    <n v="1.5529729999999999"/>
    <s v="8"/>
    <s v="scale_mpi_epyc_job_12287.out "/>
    <s v="scale_mpi_epyc_epyc008_2023-06-13_23-31-14.csv "/>
    <s v="e0 10000 100 1 1 45"/>
    <x v="389"/>
    <n v="24.932224956929858"/>
    <n v="234.29691970973676"/>
    <n v="284.1613696235965"/>
    <x v="1"/>
  </r>
  <r>
    <x v="2"/>
    <x v="0"/>
    <n v="100"/>
    <x v="2"/>
    <x v="43"/>
    <n v="1"/>
    <n v="247.33820499999999"/>
    <n v="14.199673000000001"/>
    <n v="69.831886999999995"/>
    <n v="1.6239969999999999"/>
    <s v="8"/>
    <s v="scale_mpi_epyc_job_12287.out "/>
    <s v="scale_mpi_epyc_epyc008_2023-06-13_23-31-14.csv "/>
    <s v="e0 10000 100 1 1 44"/>
    <x v="390"/>
    <n v="14.026314562964526"/>
    <n v="232.22129910370214"/>
    <n v="260.27392822963117"/>
    <x v="1"/>
  </r>
  <r>
    <x v="2"/>
    <x v="0"/>
    <n v="100"/>
    <x v="2"/>
    <x v="42"/>
    <n v="1"/>
    <n v="244.863167"/>
    <n v="13.464836"/>
    <n v="62.444735000000001"/>
    <n v="1.4867790000000001"/>
    <s v="8"/>
    <s v="scale_mpi_epyc_job_12287.out "/>
    <s v="scale_mpi_epyc_epyc008_2023-06-13_23-31-14.csv "/>
    <s v="e0 10000 100 1 1 43"/>
    <x v="391"/>
    <n v="12.282319744666394"/>
    <n v="233.18683875533364"/>
    <n v="257.75147824466643"/>
    <x v="1"/>
  </r>
  <r>
    <x v="2"/>
    <x v="0"/>
    <n v="100"/>
    <x v="2"/>
    <x v="41"/>
    <n v="1"/>
    <n v="244.110185"/>
    <n v="14.500843"/>
    <n v="38.145504000000003"/>
    <n v="0.93037800000000004"/>
    <s v="8"/>
    <s v="scale_mpi_epyc_job_12287.out "/>
    <s v="scale_mpi_epyc_epyc008_2023-06-13_23-31-14.csv "/>
    <s v="e0 10000 100 1 1 42"/>
    <x v="392"/>
    <n v="12.635757803311497"/>
    <n v="231.99694003002182"/>
    <n v="257.26845563664483"/>
    <x v="1"/>
  </r>
  <r>
    <x v="2"/>
    <x v="0"/>
    <n v="100"/>
    <x v="2"/>
    <x v="40"/>
    <n v="1"/>
    <n v="247.04758799999999"/>
    <n v="18.500969000000001"/>
    <n v="60.101199000000001"/>
    <n v="1.5025299999999999"/>
    <s v="8"/>
    <s v="scale_mpi_epyc_job_12287.out "/>
    <s v="scale_mpi_epyc_epyc008_2023-06-13_23-31-14.csv "/>
    <s v="e0 10000 100 1 1 41"/>
    <x v="393"/>
    <n v="12.304171346115176"/>
    <n v="231.66325648721815"/>
    <n v="256.27159917944851"/>
    <x v="1"/>
  </r>
  <r>
    <x v="2"/>
    <x v="0"/>
    <n v="100"/>
    <x v="2"/>
    <x v="39"/>
    <n v="1"/>
    <n v="256.13497699999999"/>
    <n v="26.537845000000001"/>
    <n v="36.464809000000002"/>
    <n v="0.93499500000000002"/>
    <s v="8"/>
    <s v="scale_mpi_epyc_job_12287.out "/>
    <s v="scale_mpi_epyc_epyc008_2023-06-13_23-31-14.csv "/>
    <s v="e0 10000 100 1 1 40"/>
    <x v="394"/>
    <n v="6.9400900587429959"/>
    <n v="236.11224174125698"/>
    <n v="249.992421858743"/>
    <x v="0"/>
  </r>
  <r>
    <x v="2"/>
    <x v="0"/>
    <n v="100"/>
    <x v="2"/>
    <x v="38"/>
    <n v="1"/>
    <n v="241.77441200000001"/>
    <n v="14.033621"/>
    <n v="57.028751999999997"/>
    <n v="1.5007569999999999"/>
    <s v="8"/>
    <s v="scale_mpi_epyc_job_12287.out "/>
    <s v="scale_mpi_epyc_epyc008_2023-06-13_23-31-14.csv "/>
    <s v="e0 10000 100 1 1 39"/>
    <x v="395"/>
    <n v="4.6839999805973793"/>
    <n v="236.74655681940266"/>
    <n v="246.11455678059741"/>
    <x v="1"/>
  </r>
  <r>
    <x v="2"/>
    <x v="0"/>
    <n v="100"/>
    <x v="2"/>
    <x v="37"/>
    <n v="1"/>
    <n v="242.287013"/>
    <n v="14.557988"/>
    <n v="67.496497000000005"/>
    <n v="1.82423"/>
    <s v="8"/>
    <s v="scale_mpi_epyc_job_12287.out "/>
    <s v="scale_mpi_epyc_epyc008_2023-06-13_23-31-14.csv "/>
    <s v="e0 10000 100 1 1 38"/>
    <x v="396"/>
    <n v="3.8380169486484563"/>
    <n v="236.35172405135154"/>
    <n v="244.02775794864846"/>
    <x v="1"/>
  </r>
  <r>
    <x v="3"/>
    <x v="0"/>
    <n v="100"/>
    <x v="2"/>
    <x v="63"/>
    <n v="1"/>
    <n v="290.400463"/>
    <n v="24.425153999999999"/>
    <n v="76.929188999999994"/>
    <n v="1.221098"/>
    <s v="2"/>
    <s v="scale_mpi_epyc_job_12289.out "/>
    <s v="scale_mpi_epyc_epyc002_2023-06-14_00-32-55.csv "/>
    <s v="e2 10000 100 1 1 64"/>
    <x v="462"/>
    <n v="64.757282585561313"/>
    <n v="280.12280561443868"/>
    <n v="409.6373707855613"/>
    <x v="1"/>
  </r>
  <r>
    <x v="3"/>
    <x v="0"/>
    <n v="100"/>
    <x v="2"/>
    <x v="62"/>
    <n v="1"/>
    <n v="319.33645999999999"/>
    <n v="52.743839000000001"/>
    <n v="116.840795"/>
    <n v="1.8845289999999999"/>
    <s v="2"/>
    <s v="scale_mpi_epyc_job_12289.out "/>
    <s v="scale_mpi_epyc_epyc002_2023-06-14_00-32-55.csv "/>
    <s v="e2 10000 100 1 1 63"/>
    <x v="463"/>
    <n v="60.140882062989924"/>
    <n v="258.54274193701008"/>
    <n v="378.82450606298994"/>
    <x v="1"/>
  </r>
  <r>
    <x v="3"/>
    <x v="0"/>
    <n v="100"/>
    <x v="2"/>
    <x v="61"/>
    <n v="1"/>
    <n v="293.72471000000002"/>
    <n v="21.909127000000002"/>
    <n v="82.138756000000001"/>
    <n v="1.3465370000000001"/>
    <s v="2"/>
    <s v="scale_mpi_epyc_job_12289.out "/>
    <s v="scale_mpi_epyc_epyc002_2023-06-14_00-32-55.csv "/>
    <s v="e2 10000 100 1 1 62"/>
    <x v="464"/>
    <n v="10.591849634879551"/>
    <n v="270.45878536512043"/>
    <n v="291.64248463487957"/>
    <x v="0"/>
  </r>
  <r>
    <x v="3"/>
    <x v="0"/>
    <n v="100"/>
    <x v="2"/>
    <x v="60"/>
    <n v="1"/>
    <n v="289.43658199999999"/>
    <n v="27.100901"/>
    <n v="128.816532"/>
    <n v="2.1469420000000001"/>
    <s v="2"/>
    <s v="scale_mpi_epyc_job_12289.out "/>
    <s v="scale_mpi_epyc_epyc002_2023-06-14_00-32-55.csv "/>
    <s v="e2 10000 100 1 1 61"/>
    <x v="465"/>
    <n v="6.7667979886946146"/>
    <n v="278.48031981130538"/>
    <n v="292.01391578869465"/>
    <x v="1"/>
  </r>
  <r>
    <x v="3"/>
    <x v="0"/>
    <n v="100"/>
    <x v="2"/>
    <x v="59"/>
    <n v="1"/>
    <n v="290.99890399999998"/>
    <n v="25.613547000000001"/>
    <n v="100.423928"/>
    <n v="1.7020999999999999"/>
    <s v="2"/>
    <s v="scale_mpi_epyc_job_12289.out "/>
    <s v="scale_mpi_epyc_epyc002_2023-06-14_00-32-55.csv "/>
    <s v="e2 10000 100 1 1 60"/>
    <x v="466"/>
    <n v="83.504705639385008"/>
    <n v="238.35260476061501"/>
    <n v="405.36201603938503"/>
    <x v="1"/>
  </r>
  <r>
    <x v="3"/>
    <x v="0"/>
    <n v="100"/>
    <x v="2"/>
    <x v="58"/>
    <n v="1"/>
    <n v="287.38127800000001"/>
    <n v="24.018933000000001"/>
    <n v="54.746445000000001"/>
    <n v="0.94390399999999997"/>
    <s v="2"/>
    <s v="scale_mpi_epyc_job_12289.out "/>
    <s v="scale_mpi_epyc_epyc002_2023-06-14_00-32-55.csv "/>
    <s v="e2 10000 100 1 1 59"/>
    <x v="467"/>
    <n v="4.6819492460828291"/>
    <n v="274.01431275391724"/>
    <n v="283.37821124608286"/>
    <x v="0"/>
  </r>
  <r>
    <x v="3"/>
    <x v="0"/>
    <n v="100"/>
    <x v="2"/>
    <x v="57"/>
    <n v="1"/>
    <n v="277.25762800000001"/>
    <n v="20.532485000000001"/>
    <n v="51.390518"/>
    <n v="0.90158799999999995"/>
    <s v="2"/>
    <s v="scale_mpi_epyc_job_12289.out "/>
    <s v="scale_mpi_epyc_epyc002_2023-06-14_00-32-55.csv "/>
    <s v="e2 10000 100 1 1 58"/>
    <x v="468"/>
    <n v="4.4990405504254376"/>
    <n v="273.86232464957459"/>
    <n v="282.86040575042546"/>
    <x v="1"/>
  </r>
  <r>
    <x v="3"/>
    <x v="0"/>
    <n v="100"/>
    <x v="2"/>
    <x v="56"/>
    <n v="1"/>
    <n v="324.02730200000002"/>
    <n v="62.222535999999998"/>
    <n v="109.01777"/>
    <n v="1.9467460000000001"/>
    <s v="2"/>
    <s v="scale_mpi_epyc_job_12289.out "/>
    <s v="scale_mpi_epyc_epyc002_2023-06-14_00-32-55.csv "/>
    <s v="e2 10000 100 1 1 57"/>
    <x v="469"/>
    <n v="64.011312462070407"/>
    <n v="267.48453593792959"/>
    <n v="395.50716086207041"/>
    <x v="1"/>
  </r>
  <r>
    <x v="3"/>
    <x v="0"/>
    <n v="100"/>
    <x v="2"/>
    <x v="55"/>
    <n v="1"/>
    <n v="311.06733400000002"/>
    <n v="48.405813999999999"/>
    <n v="69.603781999999995"/>
    <n v="1.265523"/>
    <s v="2"/>
    <s v="scale_mpi_epyc_job_12289.out "/>
    <s v="scale_mpi_epyc_epyc002_2023-06-14_00-32-55.csv "/>
    <s v="e2 10000 100 1 1 56"/>
    <x v="470"/>
    <n v="14.732807194627163"/>
    <n v="268.4783092053728"/>
    <n v="297.94392359462717"/>
    <x v="0"/>
  </r>
  <r>
    <x v="3"/>
    <x v="0"/>
    <n v="100"/>
    <x v="2"/>
    <x v="54"/>
    <n v="1"/>
    <n v="285.01957900000002"/>
    <n v="24.568714"/>
    <n v="76.025580000000005"/>
    <n v="1.4078809999999999"/>
    <s v="2"/>
    <s v="scale_mpi_epyc_job_12289.out "/>
    <s v="scale_mpi_epyc_epyc002_2023-06-14_00-32-55.csv "/>
    <s v="e2 10000 100 1 1 55"/>
    <x v="471"/>
    <n v="56.531692865502336"/>
    <n v="246.91897873449767"/>
    <n v="359.98236446550237"/>
    <x v="1"/>
  </r>
  <r>
    <x v="3"/>
    <x v="0"/>
    <n v="100"/>
    <x v="2"/>
    <x v="53"/>
    <n v="1"/>
    <n v="277.83129000000002"/>
    <n v="22.860185000000001"/>
    <n v="87.431071000000003"/>
    <n v="1.649643"/>
    <s v="2"/>
    <s v="scale_mpi_epyc_job_12289.out "/>
    <s v="scale_mpi_epyc_epyc002_2023-06-14_00-32-55.csv "/>
    <s v="e2 10000 100 1 1 54"/>
    <x v="472"/>
    <n v="8.8315102060989137"/>
    <n v="271.91148339390111"/>
    <n v="289.57450380609896"/>
    <x v="1"/>
  </r>
  <r>
    <x v="3"/>
    <x v="0"/>
    <n v="100"/>
    <x v="2"/>
    <x v="52"/>
    <n v="1"/>
    <n v="314.14706899999999"/>
    <n v="57.241838000000001"/>
    <n v="72.010813999999996"/>
    <n v="1.3848229999999999"/>
    <s v="2"/>
    <s v="scale_mpi_epyc_job_12289.out "/>
    <s v="scale_mpi_epyc_epyc002_2023-06-14_00-32-55.csv "/>
    <s v="e2 10000 100 1 1 53"/>
    <x v="473"/>
    <n v="57.403063252425035"/>
    <n v="281.13860334757493"/>
    <n v="395.94472985242504"/>
    <x v="1"/>
  </r>
  <r>
    <x v="3"/>
    <x v="0"/>
    <n v="100"/>
    <x v="2"/>
    <x v="51"/>
    <n v="1"/>
    <n v="276.72179399999999"/>
    <n v="21.597933999999999"/>
    <n v="60.588236000000002"/>
    <n v="1.188005"/>
    <s v="2"/>
    <s v="scale_mpi_epyc_job_12289.out "/>
    <s v="scale_mpi_epyc_epyc002_2023-06-14_00-32-55.csv "/>
    <s v="e2 10000 100 1 1 52"/>
    <x v="474"/>
    <n v="21.948791942656523"/>
    <n v="264.89644165734347"/>
    <n v="308.79402554265647"/>
    <x v="1"/>
  </r>
  <r>
    <x v="3"/>
    <x v="0"/>
    <n v="100"/>
    <x v="2"/>
    <x v="50"/>
    <n v="1"/>
    <n v="282.44193999999999"/>
    <n v="26.734376000000001"/>
    <n v="78.259877000000003"/>
    <n v="1.5651980000000001"/>
    <s v="2"/>
    <s v="scale_mpi_epyc_job_12289.out "/>
    <s v="scale_mpi_epyc_epyc002_2023-06-14_00-32-55.csv "/>
    <s v="e2 10000 100 1 1 51"/>
    <x v="475"/>
    <n v="15.069975471516651"/>
    <n v="264.02092836181669"/>
    <n v="294.16087930485003"/>
    <x v="1"/>
  </r>
  <r>
    <x v="3"/>
    <x v="0"/>
    <n v="100"/>
    <x v="2"/>
    <x v="49"/>
    <n v="1"/>
    <n v="276.69854500000002"/>
    <n v="22.071152000000001"/>
    <n v="76.546260000000004"/>
    <n v="1.5621689999999999"/>
    <s v="2"/>
    <s v="scale_mpi_epyc_job_12289.out "/>
    <s v="scale_mpi_epyc_epyc002_2023-06-14_00-32-55.csv "/>
    <s v="e2 10000 100 1 1 50"/>
    <x v="476"/>
    <n v="26.672820197219604"/>
    <n v="258.71765146944705"/>
    <n v="312.06329186388626"/>
    <x v="1"/>
  </r>
  <r>
    <x v="3"/>
    <x v="0"/>
    <n v="100"/>
    <x v="2"/>
    <x v="48"/>
    <n v="1"/>
    <n v="279.04157800000002"/>
    <n v="24.441723"/>
    <n v="76.357561000000004"/>
    <n v="1.5907830000000001"/>
    <s v="2"/>
    <s v="scale_mpi_epyc_job_12289.out "/>
    <s v="scale_mpi_epyc_epyc002_2023-06-14_00-32-55.csv "/>
    <s v="e2 10000 100 1 1 49"/>
    <x v="477"/>
    <n v="14.540267050802953"/>
    <n v="265.609821949197"/>
    <n v="294.69035605080296"/>
    <x v="1"/>
  </r>
  <r>
    <x v="3"/>
    <x v="0"/>
    <n v="100"/>
    <x v="2"/>
    <x v="47"/>
    <n v="1"/>
    <n v="274.00646899999998"/>
    <n v="22.027452"/>
    <n v="75.268304999999998"/>
    <n v="1.601453"/>
    <s v="2"/>
    <s v="scale_mpi_epyc_job_12289.out "/>
    <s v="scale_mpi_epyc_epyc002_2023-06-14_00-32-55.csv "/>
    <s v="e2 10000 100 1 1 48"/>
    <x v="478"/>
    <n v="6.2766000163108489"/>
    <n v="268.77593898368912"/>
    <n v="281.32913901631082"/>
    <x v="1"/>
  </r>
  <r>
    <x v="3"/>
    <x v="0"/>
    <n v="100"/>
    <x v="2"/>
    <x v="46"/>
    <n v="1"/>
    <n v="273.83426300000002"/>
    <n v="24.225995000000001"/>
    <n v="82.891942"/>
    <n v="1.8019989999999999"/>
    <s v="2"/>
    <s v="scale_mpi_epyc_job_12289.out "/>
    <s v="scale_mpi_epyc_epyc002_2023-06-14_00-32-55.csv "/>
    <s v="e2 10000 100 1 1 47"/>
    <x v="479"/>
    <n v="8.4710478589510458"/>
    <n v="270.00861264104896"/>
    <n v="286.95070835895109"/>
    <x v="1"/>
  </r>
  <r>
    <x v="3"/>
    <x v="0"/>
    <n v="100"/>
    <x v="2"/>
    <x v="45"/>
    <n v="1"/>
    <n v="270.10621900000001"/>
    <n v="24.194548999999999"/>
    <n v="69.732294999999993"/>
    <n v="1.549607"/>
    <s v="2"/>
    <s v="scale_mpi_epyc_job_12289.out "/>
    <s v="scale_mpi_epyc_epyc002_2023-06-14_00-32-55.csv "/>
    <s v="e2 10000 100 1 1 46"/>
    <x v="480"/>
    <n v="16.497072049927652"/>
    <n v="261.5828122834057"/>
    <n v="294.57695638326106"/>
    <x v="1"/>
  </r>
  <r>
    <x v="3"/>
    <x v="0"/>
    <n v="100"/>
    <x v="2"/>
    <x v="44"/>
    <n v="1"/>
    <n v="272.70769100000001"/>
    <n v="26.285658000000002"/>
    <n v="70.492840999999999"/>
    <n v="1.6021099999999999"/>
    <s v="2"/>
    <s v="scale_mpi_epyc_job_12289.out "/>
    <s v="scale_mpi_epyc_epyc002_2023-06-14_00-32-55.csv "/>
    <s v="e2 10000 100 1 1 45"/>
    <x v="481"/>
    <n v="10.994772430881913"/>
    <n v="265.18646973578473"/>
    <n v="287.1760145975486"/>
    <x v="1"/>
  </r>
  <r>
    <x v="3"/>
    <x v="0"/>
    <n v="100"/>
    <x v="2"/>
    <x v="43"/>
    <n v="1"/>
    <n v="270.07568500000002"/>
    <n v="24.290690000000001"/>
    <n v="70.254903999999996"/>
    <n v="1.6338349999999999"/>
    <s v="2"/>
    <s v="scale_mpi_epyc_job_12289.out "/>
    <s v="scale_mpi_epyc_epyc002_2023-06-14_00-32-55.csv "/>
    <s v="e2 10000 100 1 1 44"/>
    <x v="482"/>
    <n v="6.9498799241883251"/>
    <n v="260.27789557581167"/>
    <n v="274.17765542418834"/>
    <x v="1"/>
  </r>
  <r>
    <x v="3"/>
    <x v="0"/>
    <n v="100"/>
    <x v="2"/>
    <x v="42"/>
    <n v="1"/>
    <n v="266.56218999999999"/>
    <n v="22.986312999999999"/>
    <n v="61.116498"/>
    <n v="1.455155"/>
    <s v="2"/>
    <s v="scale_mpi_epyc_job_12289.out "/>
    <s v="scale_mpi_epyc_epyc002_2023-06-14_00-32-55.csv "/>
    <s v="e2 10000 100 1 1 43"/>
    <x v="483"/>
    <n v="9.0917225687484056"/>
    <n v="261.7769992645849"/>
    <n v="279.96044440208175"/>
    <x v="1"/>
  </r>
  <r>
    <x v="3"/>
    <x v="0"/>
    <n v="100"/>
    <x v="2"/>
    <x v="41"/>
    <n v="1"/>
    <n v="266.97467599999999"/>
    <n v="25.132207999999999"/>
    <n v="53.695168000000002"/>
    <n v="1.3096380000000001"/>
    <s v="2"/>
    <s v="scale_mpi_epyc_job_12289.out "/>
    <s v="scale_mpi_epyc_epyc002_2023-06-14_00-32-55.csv "/>
    <s v="e2 10000 100 1 1 42"/>
    <x v="540"/>
    <n v="5.056855647796529"/>
    <n v="261.56624855220355"/>
    <n v="271.67995984779657"/>
    <x v="1"/>
  </r>
  <r>
    <x v="3"/>
    <x v="0"/>
    <n v="100"/>
    <x v="2"/>
    <x v="40"/>
    <n v="1"/>
    <n v="262.26428399999998"/>
    <n v="20.669360999999999"/>
    <n v="47.383915999999999"/>
    <n v="1.184598"/>
    <s v="2"/>
    <s v="scale_mpi_epyc_job_12289.out "/>
    <s v="scale_mpi_epyc_epyc002_2023-06-14_00-32-55.csv "/>
    <s v="e2 10000 100 1 1 41"/>
    <x v="541"/>
    <n v="12.198557283426267"/>
    <n v="249.65506631657374"/>
    <n v="274.05218088342627"/>
    <x v="1"/>
  </r>
  <r>
    <x v="2"/>
    <x v="0"/>
    <n v="100"/>
    <x v="2"/>
    <x v="63"/>
    <n v="1"/>
    <n v="270.99575399999998"/>
    <n v="15.978019"/>
    <n v="59.356703000000003"/>
    <n v="0.94216999999999995"/>
    <s v="1"/>
    <s v="scale_mpi_epyc_job_12291.out "/>
    <s v="scale_mpi_epyc_epyc001.orfeo.hpc_2023-06-14_01-11-42.csv "/>
    <s v="e0 10000 100 1 1 64"/>
    <x v="370"/>
    <n v="10.188775294255853"/>
    <n v="259.12128687241085"/>
    <n v="279.49883746092252"/>
    <x v="1"/>
  </r>
  <r>
    <x v="2"/>
    <x v="0"/>
    <n v="100"/>
    <x v="2"/>
    <x v="62"/>
    <n v="1"/>
    <n v="270.44049999999999"/>
    <n v="26.490147"/>
    <n v="84.624268000000001"/>
    <n v="1.364908"/>
    <s v="1"/>
    <s v="scale_mpi_epyc_job_12291.out "/>
    <s v="scale_mpi_epyc_epyc001.orfeo.hpc_2023-06-14_01-11-42.csv "/>
    <s v="e0 10000 100 1 1 63"/>
    <x v="371"/>
    <n v="14.024136290331073"/>
    <n v="254.75682920966889"/>
    <n v="282.80510179033104"/>
    <x v="1"/>
  </r>
  <r>
    <x v="2"/>
    <x v="0"/>
    <n v="100"/>
    <x v="2"/>
    <x v="61"/>
    <n v="1"/>
    <n v="264.65672899999998"/>
    <n v="16.337067000000001"/>
    <n v="55.334808000000002"/>
    <n v="0.90712800000000005"/>
    <s v="1"/>
    <s v="scale_mpi_epyc_job_12291.out "/>
    <s v="scale_mpi_epyc_epyc001.orfeo.hpc_2023-06-14_01-11-42.csv "/>
    <s v="e0 10000 100 1 1 62"/>
    <x v="372"/>
    <n v="68.737786229124211"/>
    <n v="225.64220960420914"/>
    <n v="363.11778206245754"/>
    <x v="1"/>
  </r>
  <r>
    <x v="2"/>
    <x v="0"/>
    <n v="100"/>
    <x v="2"/>
    <x v="60"/>
    <n v="1"/>
    <n v="256.86255599999998"/>
    <n v="13.630292000000001"/>
    <n v="92.862465999999998"/>
    <n v="1.5477080000000001"/>
    <s v="1"/>
    <s v="scale_mpi_epyc_job_12291.out "/>
    <s v="scale_mpi_epyc_epyc001.orfeo.hpc_2023-06-14_01-11-42.csv "/>
    <s v="e0 10000 100 1 1 61"/>
    <x v="373"/>
    <n v="11.120281389630181"/>
    <n v="252.68123244370315"/>
    <n v="274.92179522296351"/>
    <x v="1"/>
  </r>
  <r>
    <x v="2"/>
    <x v="0"/>
    <n v="100"/>
    <x v="2"/>
    <x v="59"/>
    <n v="1"/>
    <n v="272.17897699999997"/>
    <n v="30.431090000000001"/>
    <n v="106.438767"/>
    <n v="1.804047"/>
    <s v="1"/>
    <s v="scale_mpi_epyc_job_12291.out "/>
    <s v="scale_mpi_epyc_epyc001.orfeo.hpc_2023-06-14_01-11-42.csv "/>
    <s v="e0 10000 100 1 1 60"/>
    <x v="374"/>
    <n v="13.250614760773725"/>
    <n v="255.12950623922626"/>
    <n v="281.63073576077369"/>
    <x v="1"/>
  </r>
  <r>
    <x v="2"/>
    <x v="0"/>
    <n v="100"/>
    <x v="2"/>
    <x v="58"/>
    <n v="1"/>
    <n v="255.43917200000001"/>
    <n v="14.809521"/>
    <n v="98.381991999999997"/>
    <n v="1.6962410000000001"/>
    <s v="1"/>
    <s v="scale_mpi_epyc_job_12291.out "/>
    <s v="scale_mpi_epyc_epyc001.orfeo.hpc_2023-06-14_01-11-42.csv "/>
    <s v="e0 10000 100 1 1 59"/>
    <x v="375"/>
    <n v="34.180229498975116"/>
    <n v="252.0176828343582"/>
    <n v="320.37814183230842"/>
    <x v="1"/>
  </r>
  <r>
    <x v="2"/>
    <x v="0"/>
    <n v="100"/>
    <x v="2"/>
    <x v="57"/>
    <n v="1"/>
    <n v="252.67094499999999"/>
    <n v="13.380808999999999"/>
    <n v="89.533705999999995"/>
    <n v="1.570767"/>
    <s v="1"/>
    <s v="scale_mpi_epyc_job_12291.out "/>
    <s v="scale_mpi_epyc_epyc001.orfeo.hpc_2023-06-14_01-11-42.csv "/>
    <s v="e0 10000 100 1 1 58"/>
    <x v="376"/>
    <n v="15.701995810998257"/>
    <n v="250.1070510223351"/>
    <n v="281.51104264433161"/>
    <x v="1"/>
  </r>
  <r>
    <x v="2"/>
    <x v="0"/>
    <n v="100"/>
    <x v="2"/>
    <x v="56"/>
    <n v="1"/>
    <n v="254.141198"/>
    <n v="13.031872999999999"/>
    <n v="106.067638"/>
    <n v="1.8940650000000001"/>
    <s v="1"/>
    <s v="scale_mpi_epyc_job_12291.out "/>
    <s v="scale_mpi_epyc_epyc001.orfeo.hpc_2023-06-14_01-11-42.csv "/>
    <s v="e0 10000 100 1 1 57"/>
    <x v="377"/>
    <n v="53.687972258046749"/>
    <n v="232.75582040861988"/>
    <n v="340.13176492471337"/>
    <x v="1"/>
  </r>
  <r>
    <x v="2"/>
    <x v="0"/>
    <n v="100"/>
    <x v="2"/>
    <x v="55"/>
    <n v="1"/>
    <n v="252.86553900000001"/>
    <n v="13.674749"/>
    <n v="79.854476000000005"/>
    <n v="1.4519"/>
    <s v="1"/>
    <s v="scale_mpi_epyc_job_12291.out "/>
    <s v="scale_mpi_epyc_epyc001.orfeo.hpc_2023-06-14_01-11-42.csv "/>
    <s v="e0 10000 100 1 1 56"/>
    <x v="378"/>
    <n v="14.037798771027418"/>
    <n v="247.18796589563928"/>
    <n v="275.26356343769413"/>
    <x v="1"/>
  </r>
  <r>
    <x v="2"/>
    <x v="0"/>
    <n v="100"/>
    <x v="2"/>
    <x v="54"/>
    <n v="1"/>
    <n v="252.06453300000001"/>
    <n v="13.146115"/>
    <n v="73.197811999999999"/>
    <n v="1.355515"/>
    <s v="1"/>
    <s v="scale_mpi_epyc_job_12291.out "/>
    <s v="scale_mpi_epyc_epyc001.orfeo.hpc_2023-06-14_01-11-42.csv "/>
    <s v="e0 10000 100 1 1 55"/>
    <x v="379"/>
    <n v="14.364302946972836"/>
    <n v="245.2495205530272"/>
    <n v="273.97812644697285"/>
    <x v="1"/>
  </r>
  <r>
    <x v="2"/>
    <x v="0"/>
    <n v="100"/>
    <x v="2"/>
    <x v="53"/>
    <n v="1"/>
    <n v="249.32820000000001"/>
    <n v="12.863697999999999"/>
    <n v="94.876682000000002"/>
    <n v="1.7901260000000001"/>
    <s v="1"/>
    <s v="scale_mpi_epyc_job_12291.out "/>
    <s v="scale_mpi_epyc_epyc001.orfeo.hpc_2023-06-14_01-11-42.csv "/>
    <s v="e0 10000 100 1 1 54"/>
    <x v="380"/>
    <n v="20.718743003142286"/>
    <n v="245.90557783019105"/>
    <n v="287.34306383647561"/>
    <x v="1"/>
  </r>
  <r>
    <x v="2"/>
    <x v="0"/>
    <n v="100"/>
    <x v="2"/>
    <x v="52"/>
    <n v="1"/>
    <n v="254.60218900000001"/>
    <n v="17.958068000000001"/>
    <n v="337.924331"/>
    <n v="6.498545"/>
    <s v="1"/>
    <s v="scale_mpi_epyc_job_12291.out "/>
    <s v="scale_mpi_epyc_epyc001.orfeo.hpc_2023-06-14_01-11-42.csv "/>
    <s v="e0 10000 100 1 1 53"/>
    <x v="381"/>
    <n v="13.015834014945543"/>
    <n v="247.0566229850545"/>
    <n v="273.08829101494558"/>
    <x v="1"/>
  </r>
  <r>
    <x v="2"/>
    <x v="0"/>
    <n v="100"/>
    <x v="2"/>
    <x v="51"/>
    <n v="1"/>
    <n v="247.52604099999999"/>
    <n v="13.636355"/>
    <n v="71.814578999999995"/>
    <n v="1.408129"/>
    <s v="1"/>
    <s v="scale_mpi_epyc_job_12291.out "/>
    <s v="scale_mpi_epyc_epyc001.orfeo.hpc_2023-06-14_01-11-42.csv "/>
    <s v="e0 10000 100 1 1 52"/>
    <x v="382"/>
    <n v="34.026232776336165"/>
    <n v="237.61705689033053"/>
    <n v="305.66952244300285"/>
    <x v="1"/>
  </r>
  <r>
    <x v="2"/>
    <x v="0"/>
    <n v="100"/>
    <x v="2"/>
    <x v="50"/>
    <n v="1"/>
    <n v="247.01002800000001"/>
    <n v="12.950621999999999"/>
    <n v="92.660416999999995"/>
    <n v="1.853208"/>
    <s v="1"/>
    <s v="scale_mpi_epyc_job_12291.out "/>
    <s v="scale_mpi_epyc_epyc001.orfeo.hpc_2023-06-14_01-11-42.csv "/>
    <s v="e0 10000 100 1 1 51"/>
    <x v="383"/>
    <n v="14.259821844855681"/>
    <n v="244.84287098847764"/>
    <n v="273.36251467818903"/>
    <x v="1"/>
  </r>
  <r>
    <x v="2"/>
    <x v="0"/>
    <n v="100"/>
    <x v="2"/>
    <x v="49"/>
    <n v="1"/>
    <n v="245.479974"/>
    <n v="13.463545"/>
    <n v="87.358850000000004"/>
    <n v="1.782834"/>
    <s v="1"/>
    <s v="scale_mpi_epyc_job_12291.out "/>
    <s v="scale_mpi_epyc_epyc001.orfeo.hpc_2023-06-14_01-11-42.csv "/>
    <s v="e0 10000 100 1 1 50"/>
    <x v="384"/>
    <n v="14.205776053114386"/>
    <n v="240.42835944688565"/>
    <n v="268.8399115531144"/>
    <x v="1"/>
  </r>
  <r>
    <x v="2"/>
    <x v="0"/>
    <n v="100"/>
    <x v="2"/>
    <x v="48"/>
    <n v="1"/>
    <n v="244.19481200000001"/>
    <n v="13.107251"/>
    <n v="82.064318999999998"/>
    <n v="1.709673"/>
    <s v="1"/>
    <s v="scale_mpi_epyc_job_12291.out "/>
    <s v="scale_mpi_epyc_epyc001.orfeo.hpc_2023-06-14_01-11-42.csv "/>
    <s v="e0 10000 100 1 1 49"/>
    <x v="385"/>
    <n v="14.920180945987783"/>
    <n v="246.55456172067881"/>
    <n v="276.3949236126544"/>
    <x v="0"/>
  </r>
  <r>
    <x v="2"/>
    <x v="0"/>
    <n v="100"/>
    <x v="2"/>
    <x v="47"/>
    <n v="1"/>
    <n v="244.128882"/>
    <n v="13.862047"/>
    <n v="81.529101999999995"/>
    <n v="1.7346619999999999"/>
    <s v="1"/>
    <s v="scale_mpi_epyc_job_12291.out "/>
    <s v="scale_mpi_epyc_epyc001.orfeo.hpc_2023-06-14_01-11-42.csv "/>
    <s v="e0 10000 100 1 1 48"/>
    <x v="386"/>
    <n v="13.201681338042368"/>
    <n v="240.3606978286243"/>
    <n v="266.76406050470905"/>
    <x v="1"/>
  </r>
  <r>
    <x v="2"/>
    <x v="0"/>
    <n v="100"/>
    <x v="2"/>
    <x v="46"/>
    <n v="1"/>
    <n v="244.52149700000001"/>
    <n v="14.471977000000001"/>
    <n v="90.538251000000002"/>
    <n v="1.9682230000000001"/>
    <s v="1"/>
    <s v="scale_mpi_epyc_job_12291.out "/>
    <s v="scale_mpi_epyc_epyc001.orfeo.hpc_2023-06-14_01-11-42.csv "/>
    <s v="e0 10000 100 1 1 47"/>
    <x v="387"/>
    <n v="13.362404639183863"/>
    <n v="238.90229152748282"/>
    <n v="265.62710080585055"/>
    <x v="1"/>
  </r>
  <r>
    <x v="2"/>
    <x v="0"/>
    <n v="100"/>
    <x v="2"/>
    <x v="45"/>
    <n v="1"/>
    <n v="241.27308300000001"/>
    <n v="13.460008"/>
    <n v="76.310497999999995"/>
    <n v="1.695789"/>
    <s v="1"/>
    <s v="scale_mpi_epyc_job_12291.out "/>
    <s v="scale_mpi_epyc_epyc001.orfeo.hpc_2023-06-14_01-11-42.csv "/>
    <s v="e0 10000 100 1 1 46"/>
    <x v="388"/>
    <n v="17.556234862734296"/>
    <n v="237.99168297059904"/>
    <n v="273.10415269606762"/>
    <x v="1"/>
  </r>
  <r>
    <x v="2"/>
    <x v="0"/>
    <n v="100"/>
    <x v="2"/>
    <x v="44"/>
    <n v="1"/>
    <n v="240.960971"/>
    <n v="13.265108"/>
    <n v="49.035865999999999"/>
    <n v="1.114452"/>
    <s v="1"/>
    <s v="scale_mpi_epyc_job_12291.out "/>
    <s v="scale_mpi_epyc_epyc001.orfeo.hpc_2023-06-14_01-11-42.csv "/>
    <s v="e0 10000 100 1 1 45"/>
    <x v="389"/>
    <n v="24.932224956929858"/>
    <n v="234.29691970973676"/>
    <n v="284.1613696235965"/>
    <x v="1"/>
  </r>
  <r>
    <x v="2"/>
    <x v="0"/>
    <n v="100"/>
    <x v="2"/>
    <x v="43"/>
    <n v="1"/>
    <n v="238.59845200000001"/>
    <n v="12.894201000000001"/>
    <n v="55.078628999999999"/>
    <n v="1.2808980000000001"/>
    <s v="1"/>
    <s v="scale_mpi_epyc_job_12291.out "/>
    <s v="scale_mpi_epyc_epyc001.orfeo.hpc_2023-06-14_01-11-42.csv "/>
    <s v="e0 10000 100 1 1 44"/>
    <x v="390"/>
    <n v="14.026314562964526"/>
    <n v="232.22129910370214"/>
    <n v="260.27392822963117"/>
    <x v="1"/>
  </r>
  <r>
    <x v="2"/>
    <x v="0"/>
    <n v="100"/>
    <x v="2"/>
    <x v="42"/>
    <n v="1"/>
    <n v="239.11862300000001"/>
    <n v="14.004440000000001"/>
    <n v="70.349057999999999"/>
    <n v="1.6749780000000001"/>
    <s v="1"/>
    <s v="scale_mpi_epyc_job_12291.out "/>
    <s v="scale_mpi_epyc_epyc001.orfeo.hpc_2023-06-14_01-11-42.csv "/>
    <s v="e0 10000 100 1 1 43"/>
    <x v="391"/>
    <n v="12.282319744666394"/>
    <n v="233.18683875533364"/>
    <n v="257.75147824466643"/>
    <x v="1"/>
  </r>
  <r>
    <x v="2"/>
    <x v="0"/>
    <n v="100"/>
    <x v="2"/>
    <x v="41"/>
    <n v="1"/>
    <n v="237.32899800000001"/>
    <n v="12.816677"/>
    <n v="63.540363999999997"/>
    <n v="1.5497650000000001"/>
    <s v="1"/>
    <s v="scale_mpi_epyc_job_12291.out "/>
    <s v="scale_mpi_epyc_epyc001.orfeo.hpc_2023-06-14_01-11-42.csv "/>
    <s v="e0 10000 100 1 1 42"/>
    <x v="392"/>
    <n v="12.635757803311497"/>
    <n v="231.99694003002182"/>
    <n v="257.26845563664483"/>
    <x v="1"/>
  </r>
  <r>
    <x v="2"/>
    <x v="0"/>
    <n v="100"/>
    <x v="2"/>
    <x v="40"/>
    <n v="1"/>
    <n v="235.714145"/>
    <n v="12.692658"/>
    <n v="49.472073999999999"/>
    <n v="1.236802"/>
    <s v="1"/>
    <s v="scale_mpi_epyc_job_12291.out "/>
    <s v="scale_mpi_epyc_epyc001.orfeo.hpc_2023-06-14_01-11-42.csv "/>
    <s v="e0 10000 100 1 1 41"/>
    <x v="393"/>
    <n v="12.304171346115176"/>
    <n v="231.66325648721815"/>
    <n v="256.27159917944851"/>
    <x v="1"/>
  </r>
  <r>
    <x v="2"/>
    <x v="0"/>
    <n v="100"/>
    <x v="2"/>
    <x v="39"/>
    <n v="1"/>
    <n v="237.06102100000001"/>
    <n v="13.865831"/>
    <n v="85.484543000000002"/>
    <n v="2.1919110000000002"/>
    <s v="1"/>
    <s v="scale_mpi_epyc_job_12291.out "/>
    <s v="scale_mpi_epyc_epyc001.orfeo.hpc_2023-06-14_01-11-42.csv "/>
    <s v="e0 10000 100 1 1 40"/>
    <x v="394"/>
    <n v="6.9400900587429959"/>
    <n v="236.11224174125698"/>
    <n v="249.992421858743"/>
    <x v="1"/>
  </r>
  <r>
    <x v="2"/>
    <x v="0"/>
    <n v="100"/>
    <x v="2"/>
    <x v="38"/>
    <n v="1"/>
    <n v="249.631517"/>
    <n v="25.323339000000001"/>
    <n v="44.179240999999998"/>
    <n v="1.162612"/>
    <s v="1"/>
    <s v="scale_mpi_epyc_job_12291.out "/>
    <s v="scale_mpi_epyc_epyc001.orfeo.hpc_2023-06-14_01-11-42.csv "/>
    <s v="e0 10000 100 1 1 39"/>
    <x v="395"/>
    <n v="4.6839999805973793"/>
    <n v="236.74655681940266"/>
    <n v="246.11455678059741"/>
    <x v="0"/>
  </r>
  <r>
    <x v="2"/>
    <x v="0"/>
    <n v="100"/>
    <x v="2"/>
    <x v="37"/>
    <n v="1"/>
    <n v="237.09722199999999"/>
    <n v="13.684812000000001"/>
    <n v="79.064272000000003"/>
    <n v="2.1368719999999999"/>
    <s v="1"/>
    <s v="scale_mpi_epyc_job_12291.out "/>
    <s v="scale_mpi_epyc_epyc001.orfeo.hpc_2023-06-14_01-11-42.csv "/>
    <s v="e0 10000 100 1 1 38"/>
    <x v="396"/>
    <n v="3.8380169486484563"/>
    <n v="236.35172405135154"/>
    <n v="244.02775794864846"/>
    <x v="1"/>
  </r>
  <r>
    <x v="2"/>
    <x v="0"/>
    <n v="100"/>
    <x v="2"/>
    <x v="36"/>
    <n v="1"/>
    <n v="236.40068500000001"/>
    <n v="12.647271999999999"/>
    <n v="55.813822999999999"/>
    <n v="1.550384"/>
    <s v="1"/>
    <s v="scale_mpi_epyc_job_12291.out "/>
    <s v="scale_mpi_epyc_epyc001.orfeo.hpc_2023-06-14_01-11-42.csv "/>
    <s v="e0 10000 100 1 1 37"/>
    <x v="563"/>
    <n v="0.85238724507107222"/>
    <n v="236.85732935492894"/>
    <n v="238.56210384507108"/>
    <x v="0"/>
  </r>
  <r>
    <x v="2"/>
    <x v="0"/>
    <n v="100"/>
    <x v="1"/>
    <x v="63"/>
    <n v="1"/>
    <n v="267.507857"/>
    <n v="0.17435600000000001"/>
    <n v="3.6292080000000002"/>
    <n v="5.7605999999999997E-2"/>
    <s v="4"/>
    <s v="scale_mpi_epyc_job_12292.out "/>
    <s v="scale_mpi_epyc_epyc004_2023-06-14_01-17-28.csv "/>
    <s v="e0 10000 100 100000 1 64"/>
    <x v="317"/>
    <n v="10.247770817750901"/>
    <n v="241.59811480724909"/>
    <n v="262.0936564427509"/>
    <x v="0"/>
  </r>
  <r>
    <x v="2"/>
    <x v="0"/>
    <n v="100"/>
    <x v="1"/>
    <x v="62"/>
    <n v="1"/>
    <n v="285.25751600000001"/>
    <n v="0.26532800000000001"/>
    <n v="8.4023029999999999"/>
    <n v="0.135521"/>
    <s v="4"/>
    <s v="scale_mpi_epyc_job_12292.out "/>
    <s v="scale_mpi_epyc_epyc004_2023-06-14_01-17-28.csv "/>
    <s v="e0 10000 100 100000 1 63"/>
    <x v="318"/>
    <n v="20.563758888969854"/>
    <n v="244.07510511103015"/>
    <n v="285.20262288896987"/>
    <x v="0"/>
  </r>
  <r>
    <x v="2"/>
    <x v="0"/>
    <n v="100"/>
    <x v="1"/>
    <x v="61"/>
    <n v="1"/>
    <n v="286.246579"/>
    <n v="1.371524"/>
    <n v="75.712309000000005"/>
    <n v="1.241185"/>
    <s v="4"/>
    <s v="scale_mpi_epyc_job_12292.out "/>
    <s v="scale_mpi_epyc_epyc004_2023-06-14_01-17-28.csv "/>
    <s v="e0 10000 100 100000 1 62"/>
    <x v="319"/>
    <n v="20.876708800194201"/>
    <n v="242.99982532480578"/>
    <n v="284.75324292519417"/>
    <x v="0"/>
  </r>
  <r>
    <x v="2"/>
    <x v="0"/>
    <n v="100"/>
    <x v="1"/>
    <x v="60"/>
    <n v="1"/>
    <n v="282.67562700000002"/>
    <n v="0.26441500000000001"/>
    <n v="8.327458"/>
    <n v="0.138791"/>
    <s v="4"/>
    <s v="scale_mpi_epyc_job_12292.out "/>
    <s v="scale_mpi_epyc_epyc004_2023-06-14_01-17-28.csv "/>
    <s v="e0 10000 100 100000 1 61"/>
    <x v="320"/>
    <n v="20.166314364023393"/>
    <n v="242.95919876097662"/>
    <n v="283.29182748902338"/>
    <x v="1"/>
  </r>
  <r>
    <x v="2"/>
    <x v="0"/>
    <n v="100"/>
    <x v="1"/>
    <x v="59"/>
    <n v="1"/>
    <n v="281.77196199999997"/>
    <n v="0.28673300000000002"/>
    <n v="9.1245159999999998"/>
    <n v="0.15465300000000001"/>
    <s v="4"/>
    <s v="scale_mpi_epyc_job_12292.out "/>
    <s v="scale_mpi_epyc_epyc004_2023-06-14_01-17-28.csv "/>
    <s v="e0 10000 100 100000 1 60"/>
    <x v="321"/>
    <n v="20.532888541458696"/>
    <n v="241.24695733354127"/>
    <n v="282.31273441645868"/>
    <x v="1"/>
  </r>
  <r>
    <x v="2"/>
    <x v="0"/>
    <n v="100"/>
    <x v="1"/>
    <x v="58"/>
    <n v="1"/>
    <n v="280.173203"/>
    <n v="0.27800000000000002"/>
    <n v="8.6746280000000002"/>
    <n v="0.149563"/>
    <s v="4"/>
    <s v="scale_mpi_epyc_job_12292.out "/>
    <s v="scale_mpi_epyc_epyc004_2023-06-14_01-17-28.csv "/>
    <s v="e0 10000 100 100000 1 59"/>
    <x v="322"/>
    <n v="20.355464211877806"/>
    <n v="240.12833278812218"/>
    <n v="280.83926121187778"/>
    <x v="1"/>
  </r>
  <r>
    <x v="2"/>
    <x v="0"/>
    <n v="100"/>
    <x v="1"/>
    <x v="57"/>
    <n v="1"/>
    <n v="278.43544200000002"/>
    <n v="0.27405299999999999"/>
    <n v="8.7822259999999996"/>
    <n v="0.15407399999999999"/>
    <s v="4"/>
    <s v="scale_mpi_epyc_job_12292.out "/>
    <s v="scale_mpi_epyc_epyc004_2023-06-14_01-17-28.csv "/>
    <s v="e0 10000 100 100000 1 58"/>
    <x v="323"/>
    <n v="20.185815780478958"/>
    <n v="238.94087734452108"/>
    <n v="279.31250890547898"/>
    <x v="1"/>
  </r>
  <r>
    <x v="2"/>
    <x v="0"/>
    <n v="100"/>
    <x v="1"/>
    <x v="56"/>
    <n v="1"/>
    <n v="279.64507800000001"/>
    <n v="0.35292000000000001"/>
    <n v="8.6708429999999996"/>
    <n v="0.154836"/>
    <s v="4"/>
    <s v="scale_mpi_epyc_job_12292.out "/>
    <s v="scale_mpi_epyc_epyc004_2023-06-14_01-17-28.csv "/>
    <s v="e0 10000 100 100000 1 57"/>
    <x v="324"/>
    <n v="20.101034208013708"/>
    <n v="240.23049691698631"/>
    <n v="280.43256533301371"/>
    <x v="1"/>
  </r>
  <r>
    <x v="2"/>
    <x v="0"/>
    <n v="100"/>
    <x v="1"/>
    <x v="55"/>
    <n v="1"/>
    <n v="276.80896899999999"/>
    <n v="0.26165699999999997"/>
    <n v="7.1934550000000002"/>
    <n v="0.13078999999999999"/>
    <s v="4"/>
    <s v="scale_mpi_epyc_job_12292.out "/>
    <s v="scale_mpi_epyc_epyc004_2023-06-14_01-17-28.csv "/>
    <s v="e0 10000 100 100000 1 56"/>
    <x v="325"/>
    <n v="19.773191323778139"/>
    <n v="239.05243992622187"/>
    <n v="278.59882257377814"/>
    <x v="1"/>
  </r>
  <r>
    <x v="2"/>
    <x v="0"/>
    <n v="100"/>
    <x v="1"/>
    <x v="54"/>
    <n v="1"/>
    <n v="276.950737"/>
    <n v="1.276894"/>
    <n v="58.693838999999997"/>
    <n v="1.0869230000000001"/>
    <s v="4"/>
    <s v="scale_mpi_epyc_job_12292.out "/>
    <s v="scale_mpi_epyc_epyc004_2023-06-14_01-17-28.csv "/>
    <s v="e0 10000 100 100000 1 55"/>
    <x v="326"/>
    <n v="19.560491288988484"/>
    <n v="238.15178821101154"/>
    <n v="277.27277078898851"/>
    <x v="1"/>
  </r>
  <r>
    <x v="2"/>
    <x v="0"/>
    <n v="100"/>
    <x v="1"/>
    <x v="53"/>
    <n v="1"/>
    <n v="275.11514499999998"/>
    <n v="0.39677000000000001"/>
    <n v="12.942712999999999"/>
    <n v="0.244202"/>
    <s v="4"/>
    <s v="scale_mpi_epyc_job_12292.out "/>
    <s v="scale_mpi_epyc_epyc004_2023-06-14_01-17-28.csv "/>
    <s v="e0 10000 100 100000 1 54"/>
    <x v="327"/>
    <n v="19.300798224239706"/>
    <n v="236.99604852576027"/>
    <n v="275.5976449742397"/>
    <x v="1"/>
  </r>
  <r>
    <x v="2"/>
    <x v="0"/>
    <n v="100"/>
    <x v="1"/>
    <x v="52"/>
    <n v="1"/>
    <n v="273.72189800000001"/>
    <n v="0.24099000000000001"/>
    <n v="6.0165930000000003"/>
    <n v="0.115704"/>
    <s v="4"/>
    <s v="scale_mpi_epyc_job_12292.out "/>
    <s v="scale_mpi_epyc_epyc004_2023-06-14_01-17-28.csv "/>
    <s v="e0 10000 100 100000 1 53"/>
    <x v="328"/>
    <n v="19.003685203435921"/>
    <n v="235.97366029656411"/>
    <n v="273.98103070343592"/>
    <x v="1"/>
  </r>
  <r>
    <x v="2"/>
    <x v="0"/>
    <n v="100"/>
    <x v="1"/>
    <x v="51"/>
    <n v="1"/>
    <n v="271.77331500000003"/>
    <n v="0.253612"/>
    <n v="6.3285809999999998"/>
    <n v="0.12409000000000001"/>
    <s v="4"/>
    <s v="scale_mpi_epyc_job_12292.out "/>
    <s v="scale_mpi_epyc_epyc004_2023-06-14_01-17-28.csv "/>
    <s v="e0 10000 100 100000 1 52"/>
    <x v="329"/>
    <n v="18.905028929859213"/>
    <n v="234.72846407014077"/>
    <n v="272.5385219298592"/>
    <x v="1"/>
  </r>
  <r>
    <x v="2"/>
    <x v="0"/>
    <n v="100"/>
    <x v="1"/>
    <x v="50"/>
    <n v="1"/>
    <n v="270.19659899999999"/>
    <n v="0.34616200000000003"/>
    <n v="9.2746709999999997"/>
    <n v="0.18549299999999999"/>
    <s v="4"/>
    <s v="scale_mpi_epyc_job_12292.out "/>
    <s v="scale_mpi_epyc_epyc004_2023-06-14_01-17-28.csv "/>
    <s v="e0 10000 100 100000 1 51"/>
    <x v="330"/>
    <n v="18.361343432789607"/>
    <n v="234.0659516922104"/>
    <n v="270.78863855778962"/>
    <x v="1"/>
  </r>
  <r>
    <x v="2"/>
    <x v="0"/>
    <n v="100"/>
    <x v="1"/>
    <x v="49"/>
    <n v="1"/>
    <n v="268.19563399999998"/>
    <n v="0.29605799999999999"/>
    <n v="8.0098099999999999"/>
    <n v="0.163466"/>
    <s v="4"/>
    <s v="scale_mpi_epyc_job_12292.out "/>
    <s v="scale_mpi_epyc_epyc004_2023-06-14_01-17-28.csv "/>
    <s v="e0 10000 100 100000 1 50"/>
    <x v="331"/>
    <n v="18.154876689974579"/>
    <n v="232.66743156002539"/>
    <n v="268.97718493997456"/>
    <x v="1"/>
  </r>
  <r>
    <x v="2"/>
    <x v="0"/>
    <n v="100"/>
    <x v="1"/>
    <x v="48"/>
    <n v="1"/>
    <n v="266.22020300000003"/>
    <n v="0.27845500000000001"/>
    <n v="6.9252599999999997"/>
    <n v="0.14427599999999999"/>
    <s v="4"/>
    <s v="scale_mpi_epyc_job_12292.out "/>
    <s v="scale_mpi_epyc_epyc004_2023-06-14_01-17-28.csv "/>
    <s v="e0 10000 100 100000 1 49"/>
    <x v="332"/>
    <n v="18.021570588110389"/>
    <n v="231.06457766188964"/>
    <n v="267.10771883811043"/>
    <x v="1"/>
  </r>
  <r>
    <x v="2"/>
    <x v="0"/>
    <n v="100"/>
    <x v="1"/>
    <x v="47"/>
    <n v="1"/>
    <n v="265.32430399999998"/>
    <n v="0.29042099999999998"/>
    <n v="7.5358549999999997"/>
    <n v="0.16033700000000001"/>
    <s v="4"/>
    <s v="scale_mpi_epyc_job_12292.out "/>
    <s v="scale_mpi_epyc_epyc004_2023-06-14_01-17-28.csv "/>
    <s v="e0 10000 100 100000 1 48"/>
    <x v="333"/>
    <n v="17.646009271025534"/>
    <n v="230.25425922897449"/>
    <n v="265.54627777102553"/>
    <x v="1"/>
  </r>
  <r>
    <x v="2"/>
    <x v="0"/>
    <n v="100"/>
    <x v="1"/>
    <x v="46"/>
    <n v="1"/>
    <n v="263.12820900000003"/>
    <n v="0.29064499999999999"/>
    <n v="6.9676419999999997"/>
    <n v="0.15146999999999999"/>
    <s v="4"/>
    <s v="scale_mpi_epyc_job_12292.out "/>
    <s v="scale_mpi_epyc_epyc004_2023-06-14_01-17-28.csv "/>
    <s v="e0 10000 100 100000 1 47"/>
    <x v="334"/>
    <n v="16.920228667961673"/>
    <n v="229.80211495703833"/>
    <n v="263.64257229296169"/>
    <x v="1"/>
  </r>
  <r>
    <x v="2"/>
    <x v="0"/>
    <n v="100"/>
    <x v="1"/>
    <x v="45"/>
    <n v="1"/>
    <n v="261.684663"/>
    <n v="0.24388099999999999"/>
    <n v="5.491746"/>
    <n v="0.12203899999999999"/>
    <s v="4"/>
    <s v="scale_mpi_epyc_job_12292.out "/>
    <s v="scale_mpi_epyc_epyc004_2023-06-14_01-17-28.csv "/>
    <s v="e0 10000 100 100000 1 46"/>
    <x v="335"/>
    <n v="16.856059300004283"/>
    <n v="228.50915932499572"/>
    <n v="262.2212779250043"/>
    <x v="1"/>
  </r>
  <r>
    <x v="2"/>
    <x v="0"/>
    <n v="100"/>
    <x v="1"/>
    <x v="44"/>
    <n v="1"/>
    <n v="259.76752599999998"/>
    <n v="0.25978800000000002"/>
    <n v="5.9490990000000004"/>
    <n v="0.13520699999999999"/>
    <s v="4"/>
    <s v="scale_mpi_epyc_job_12292.out "/>
    <s v="scale_mpi_epyc_epyc004_2023-06-14_01-17-28.csv "/>
    <s v="e0 10000 100 100000 1 45"/>
    <x v="336"/>
    <n v="16.523116109856112"/>
    <n v="227.29654464014391"/>
    <n v="260.34277685985614"/>
    <x v="1"/>
  </r>
  <r>
    <x v="2"/>
    <x v="0"/>
    <n v="100"/>
    <x v="1"/>
    <x v="43"/>
    <n v="1"/>
    <n v="258.48918800000001"/>
    <n v="0.28217700000000001"/>
    <n v="6.1349790000000004"/>
    <n v="0.142674"/>
    <s v="4"/>
    <s v="scale_mpi_epyc_job_12292.out "/>
    <s v="scale_mpi_epyc_epyc004_2023-06-14_01-17-28.csv "/>
    <s v="e0 10000 100 100000 1 44"/>
    <x v="337"/>
    <n v="16.385907375951753"/>
    <n v="226.03785774904827"/>
    <n v="258.80967250095176"/>
    <x v="1"/>
  </r>
  <r>
    <x v="2"/>
    <x v="0"/>
    <n v="100"/>
    <x v="1"/>
    <x v="42"/>
    <n v="1"/>
    <n v="256.38544300000001"/>
    <n v="0.23131099999999999"/>
    <n v="4.7607600000000003"/>
    <n v="0.11335099999999999"/>
    <s v="4"/>
    <s v="scale_mpi_epyc_job_12292.out "/>
    <s v="scale_mpi_epyc_epyc004_2023-06-14_01-17-28.csv "/>
    <s v="e0 10000 100 100000 1 43"/>
    <x v="338"/>
    <n v="16.140750513402104"/>
    <n v="224.86888223659787"/>
    <n v="257.15038326340209"/>
    <x v="1"/>
  </r>
  <r>
    <x v="2"/>
    <x v="0"/>
    <n v="100"/>
    <x v="1"/>
    <x v="41"/>
    <n v="1"/>
    <n v="255.21296599999999"/>
    <n v="0.26803300000000002"/>
    <n v="5.0853630000000001"/>
    <n v="0.124033"/>
    <s v="4"/>
    <s v="scale_mpi_epyc_job_12292.out "/>
    <s v="scale_mpi_epyc_epyc004_2023-06-14_01-17-28.csv "/>
    <s v="e0 10000 100 100000 1 42"/>
    <x v="339"/>
    <n v="15.777045005778152"/>
    <n v="224.22272536922188"/>
    <n v="255.77681538077817"/>
    <x v="1"/>
  </r>
  <r>
    <x v="2"/>
    <x v="0"/>
    <n v="100"/>
    <x v="1"/>
    <x v="40"/>
    <n v="1"/>
    <n v="253.05897200000001"/>
    <n v="0.27347300000000002"/>
    <n v="5.0714249999999996"/>
    <n v="0.12678600000000001"/>
    <s v="4"/>
    <s v="scale_mpi_epyc_job_12292.out "/>
    <s v="scale_mpi_epyc_epyc004_2023-06-14_01-17-28.csv "/>
    <s v="e0 10000 100 100000 1 41"/>
    <x v="340"/>
    <n v="15.17090738402649"/>
    <n v="223.64409236597351"/>
    <n v="253.98590713402649"/>
    <x v="1"/>
  </r>
  <r>
    <x v="2"/>
    <x v="0"/>
    <n v="100"/>
    <x v="1"/>
    <x v="39"/>
    <n v="1"/>
    <n v="251.31216599999999"/>
    <n v="0.231101"/>
    <n v="4.4360140000000001"/>
    <n v="0.113744"/>
    <s v="4"/>
    <s v="scale_mpi_epyc_job_12292.out "/>
    <s v="scale_mpi_epyc_epyc004_2023-06-14_01-17-28.csv "/>
    <s v="e0 10000 100 100000 1 40"/>
    <x v="341"/>
    <n v="13.641973421076468"/>
    <n v="224.7975146900346"/>
    <n v="252.08146153218755"/>
    <x v="1"/>
  </r>
  <r>
    <x v="2"/>
    <x v="0"/>
    <n v="100"/>
    <x v="1"/>
    <x v="38"/>
    <n v="1"/>
    <n v="249.462524"/>
    <n v="0.273204"/>
    <n v="5.7395180000000003"/>
    <n v="0.15104000000000001"/>
    <s v="4"/>
    <s v="scale_mpi_epyc_job_12292.out "/>
    <s v="scale_mpi_epyc_epyc004_2023-06-14_01-17-28.csv "/>
    <s v="e0 10000 100 100000 1 39"/>
    <x v="342"/>
    <n v="13.415113174481229"/>
    <n v="225.50648926996325"/>
    <n v="252.33671561892572"/>
    <x v="1"/>
  </r>
  <r>
    <x v="3"/>
    <x v="0"/>
    <n v="100"/>
    <x v="1"/>
    <x v="63"/>
    <n v="1"/>
    <n v="269.640715"/>
    <n v="0.18885099999999999"/>
    <n v="4.8377559999999997"/>
    <n v="7.6789999999999997E-2"/>
    <s v="8"/>
    <s v="scale_mpi_epyc_job_12293.out "/>
    <s v="scale_mpi_epyc_epyc008_2023-06-14_01-31-43.csv "/>
    <s v="e2 10000 100 100000 1 64"/>
    <x v="343"/>
    <n v="8.7176480893904635"/>
    <n v="259.7411354106095"/>
    <n v="277.17643158939046"/>
    <x v="1"/>
  </r>
  <r>
    <x v="3"/>
    <x v="0"/>
    <n v="100"/>
    <x v="1"/>
    <x v="62"/>
    <n v="1"/>
    <n v="268.36899199999999"/>
    <n v="0.32196999999999998"/>
    <n v="10.671250000000001"/>
    <n v="0.17211699999999999"/>
    <s v="8"/>
    <s v="scale_mpi_epyc_job_12293.out "/>
    <s v="scale_mpi_epyc_epyc008_2023-06-14_01-31-43.csv "/>
    <s v="e2 10000 100 100000 1 63"/>
    <x v="344"/>
    <n v="17.093600139177525"/>
    <n v="256.98637023582251"/>
    <n v="291.17357051417753"/>
    <x v="1"/>
  </r>
  <r>
    <x v="3"/>
    <x v="0"/>
    <n v="100"/>
    <x v="1"/>
    <x v="61"/>
    <n v="1"/>
    <n v="268.021007"/>
    <n v="0.31263400000000002"/>
    <n v="10.233783000000001"/>
    <n v="0.167767"/>
    <s v="8"/>
    <s v="scale_mpi_epyc_job_12293.out "/>
    <s v="scale_mpi_epyc_epyc008_2023-06-14_01-31-43.csv "/>
    <s v="e2 10000 100 100000 1 62"/>
    <x v="345"/>
    <n v="17.517860786335149"/>
    <n v="255.90989946366491"/>
    <n v="290.94562103633518"/>
    <x v="1"/>
  </r>
  <r>
    <x v="3"/>
    <x v="0"/>
    <n v="100"/>
    <x v="1"/>
    <x v="60"/>
    <n v="1"/>
    <n v="267.28736099999998"/>
    <n v="0.31604199999999999"/>
    <n v="9.9254870000000004"/>
    <n v="0.16542499999999999"/>
    <s v="8"/>
    <s v="scale_mpi_epyc_job_12293.out "/>
    <s v="scale_mpi_epyc_epyc008_2023-06-14_01-31-43.csv "/>
    <s v="e2 10000 100 100000 1 61"/>
    <x v="346"/>
    <n v="18.026459784004974"/>
    <n v="252.51943721599505"/>
    <n v="288.57235678400502"/>
    <x v="1"/>
  </r>
  <r>
    <x v="3"/>
    <x v="0"/>
    <n v="100"/>
    <x v="1"/>
    <x v="59"/>
    <n v="1"/>
    <n v="264.77245900000003"/>
    <n v="0.27348"/>
    <n v="8.4914799999999993"/>
    <n v="0.143923"/>
    <s v="8"/>
    <s v="scale_mpi_epyc_job_12293.out "/>
    <s v="scale_mpi_epyc_epyc008_2023-06-14_01-31-43.csv "/>
    <s v="e2 10000 100 100000 1 60"/>
    <x v="347"/>
    <n v="14.16045588707215"/>
    <n v="255.04961723792786"/>
    <n v="283.37052901207215"/>
    <x v="1"/>
  </r>
  <r>
    <x v="3"/>
    <x v="0"/>
    <n v="100"/>
    <x v="1"/>
    <x v="58"/>
    <n v="1"/>
    <n v="264.93340599999999"/>
    <n v="0.33074300000000001"/>
    <n v="11.678388999999999"/>
    <n v="0.201352"/>
    <s v="8"/>
    <s v="scale_mpi_epyc_job_12293.out "/>
    <s v="scale_mpi_epyc_epyc008_2023-06-14_01-31-43.csv "/>
    <s v="e2 10000 100 100000 1 59"/>
    <x v="348"/>
    <n v="13.302963907660997"/>
    <n v="256.09991046733899"/>
    <n v="282.70583828266103"/>
    <x v="1"/>
  </r>
  <r>
    <x v="3"/>
    <x v="0"/>
    <n v="100"/>
    <x v="1"/>
    <x v="57"/>
    <n v="1"/>
    <n v="264.33365700000002"/>
    <n v="0.30439300000000002"/>
    <n v="9.3418310000000009"/>
    <n v="0.16389200000000001"/>
    <s v="8"/>
    <s v="scale_mpi_epyc_job_12293.out "/>
    <s v="scale_mpi_epyc_epyc008_2023-06-14_01-31-43.csv "/>
    <s v="e2 10000 100 100000 1 58"/>
    <x v="349"/>
    <n v="19.921648381528041"/>
    <n v="244.59327086847196"/>
    <n v="284.43656763152802"/>
    <x v="1"/>
  </r>
  <r>
    <x v="3"/>
    <x v="0"/>
    <n v="100"/>
    <x v="1"/>
    <x v="56"/>
    <n v="1"/>
    <n v="252.809786"/>
    <n v="0.33620899999999998"/>
    <n v="9.1643889999999999"/>
    <n v="0.16364999999999999"/>
    <s v="8"/>
    <s v="scale_mpi_epyc_job_12293.out "/>
    <s v="scale_mpi_epyc_epyc008_2023-06-14_01-31-43.csv "/>
    <s v="e2 10000 100 100000 1 57"/>
    <x v="350"/>
    <n v="18.846391112266438"/>
    <n v="247.53476476273354"/>
    <n v="285.22754698726641"/>
    <x v="1"/>
  </r>
  <r>
    <x v="3"/>
    <x v="0"/>
    <n v="100"/>
    <x v="1"/>
    <x v="55"/>
    <n v="1"/>
    <n v="252.73418899999999"/>
    <n v="0.26760499999999998"/>
    <n v="6.9377219999999999"/>
    <n v="0.12614"/>
    <s v="8"/>
    <s v="scale_mpi_epyc_job_12293.out "/>
    <s v="scale_mpi_epyc_epyc008_2023-06-14_01-31-43.csv "/>
    <s v="e2 10000 100 100000 1 56"/>
    <x v="351"/>
    <n v="16.330745202579244"/>
    <n v="247.95178292242076"/>
    <n v="280.61327332757924"/>
    <x v="1"/>
  </r>
  <r>
    <x v="3"/>
    <x v="0"/>
    <n v="100"/>
    <x v="1"/>
    <x v="54"/>
    <n v="1"/>
    <n v="262.56985600000002"/>
    <n v="0.28359000000000001"/>
    <n v="7.5901540000000001"/>
    <n v="0.14055799999999999"/>
    <s v="8"/>
    <s v="scale_mpi_epyc_job_12293.out "/>
    <s v="scale_mpi_epyc_epyc008_2023-06-14_01-31-43.csv "/>
    <s v="e2 10000 100 100000 1 55"/>
    <x v="352"/>
    <n v="11.031771747444967"/>
    <n v="252.70180775255506"/>
    <n v="274.76535124744498"/>
    <x v="1"/>
  </r>
  <r>
    <x v="3"/>
    <x v="0"/>
    <n v="100"/>
    <x v="1"/>
    <x v="53"/>
    <n v="1"/>
    <n v="251.195943"/>
    <n v="0.38785999999999998"/>
    <n v="12.045598999999999"/>
    <n v="0.227275"/>
    <s v="8"/>
    <s v="scale_mpi_epyc_job_12293.out "/>
    <s v="scale_mpi_epyc_epyc008_2023-06-14_01-31-43.csv "/>
    <s v="e2 10000 100 100000 1 54"/>
    <x v="353"/>
    <n v="17.094217065993657"/>
    <n v="247.08837305900633"/>
    <n v="281.27680719099362"/>
    <x v="1"/>
  </r>
  <r>
    <x v="3"/>
    <x v="0"/>
    <n v="100"/>
    <x v="1"/>
    <x v="52"/>
    <n v="1"/>
    <n v="263.19783200000001"/>
    <n v="0.30160100000000001"/>
    <n v="8.5707810000000002"/>
    <n v="0.164823"/>
    <s v="8"/>
    <s v="scale_mpi_epyc_job_12293.out "/>
    <s v="scale_mpi_epyc_epyc008_2023-06-14_01-31-43.csv "/>
    <s v="e2 10000 100 100000 1 53"/>
    <x v="354"/>
    <n v="12.443409479879973"/>
    <n v="251.91974477012002"/>
    <n v="276.80656372987994"/>
    <x v="1"/>
  </r>
  <r>
    <x v="3"/>
    <x v="0"/>
    <n v="100"/>
    <x v="1"/>
    <x v="51"/>
    <n v="1"/>
    <n v="249.611097"/>
    <n v="0.26688400000000001"/>
    <n v="6.9565089999999996"/>
    <n v="0.136402"/>
    <s v="8"/>
    <s v="scale_mpi_epyc_job_12293.out "/>
    <s v="scale_mpi_epyc_epyc008_2023-06-14_01-31-43.csv "/>
    <s v="e2 10000 100 100000 1 52"/>
    <x v="355"/>
    <n v="11.295187690582374"/>
    <n v="247.12821355941762"/>
    <n v="269.71858894058238"/>
    <x v="1"/>
  </r>
  <r>
    <x v="3"/>
    <x v="0"/>
    <n v="100"/>
    <x v="1"/>
    <x v="50"/>
    <n v="1"/>
    <n v="257.77381400000002"/>
    <n v="0.28315000000000001"/>
    <n v="6.8461679999999996"/>
    <n v="0.13692299999999999"/>
    <s v="8"/>
    <s v="scale_mpi_epyc_job_12293.out "/>
    <s v="scale_mpi_epyc_epyc008_2023-06-14_01-31-43.csv "/>
    <s v="e2 10000 100 100000 1 51"/>
    <x v="356"/>
    <n v="16.07872631569094"/>
    <n v="245.37262855930905"/>
    <n v="277.53008119069091"/>
    <x v="1"/>
  </r>
  <r>
    <x v="3"/>
    <x v="0"/>
    <n v="100"/>
    <x v="1"/>
    <x v="49"/>
    <n v="1"/>
    <n v="256.94742400000001"/>
    <n v="0.31631700000000001"/>
    <n v="8.7681260000000005"/>
    <n v="0.17894099999999999"/>
    <s v="8"/>
    <s v="scale_mpi_epyc_job_12293.out "/>
    <s v="scale_mpi_epyc_epyc008_2023-06-14_01-31-43.csv "/>
    <s v="e2 10000 100 100000 1 50"/>
    <x v="357"/>
    <n v="14.191886164753337"/>
    <n v="247.87197283524665"/>
    <n v="276.25574516475331"/>
    <x v="1"/>
  </r>
  <r>
    <x v="3"/>
    <x v="0"/>
    <n v="100"/>
    <x v="1"/>
    <x v="48"/>
    <n v="1"/>
    <n v="255.73552799999999"/>
    <n v="0.28310800000000003"/>
    <n v="5.781739"/>
    <n v="0.120453"/>
    <s v="8"/>
    <s v="scale_mpi_epyc_job_12293.out "/>
    <s v="scale_mpi_epyc_epyc008_2023-06-14_01-31-43.csv "/>
    <s v="e2 10000 100 100000 1 49"/>
    <x v="358"/>
    <n v="14.647788799809428"/>
    <n v="241.34160032519054"/>
    <n v="270.63717792480941"/>
    <x v="1"/>
  </r>
  <r>
    <x v="3"/>
    <x v="0"/>
    <n v="100"/>
    <x v="1"/>
    <x v="47"/>
    <n v="1"/>
    <n v="242.52600699999999"/>
    <n v="0.26799800000000001"/>
    <n v="5.8337599999999998"/>
    <n v="0.124123"/>
    <s v="8"/>
    <s v="scale_mpi_epyc_job_12293.out "/>
    <s v="scale_mpi_epyc_epyc008_2023-06-14_01-31-43.csv "/>
    <s v="e2 10000 100 100000 1 48"/>
    <x v="359"/>
    <n v="16.944610879091545"/>
    <n v="238.77195412090845"/>
    <n v="272.66117587909156"/>
    <x v="1"/>
  </r>
  <r>
    <x v="3"/>
    <x v="0"/>
    <n v="100"/>
    <x v="1"/>
    <x v="46"/>
    <n v="1"/>
    <n v="257.30069200000003"/>
    <n v="0.249393"/>
    <n v="5.2763289999999996"/>
    <n v="0.114703"/>
    <s v="8"/>
    <s v="scale_mpi_epyc_job_12293.out "/>
    <s v="scale_mpi_epyc_epyc008_2023-06-14_01-31-43.csv "/>
    <s v="e2 10000 100 100000 1 47"/>
    <x v="360"/>
    <n v="16.339338845608744"/>
    <n v="238.90310277939128"/>
    <n v="271.58178047060875"/>
    <x v="1"/>
  </r>
  <r>
    <x v="3"/>
    <x v="0"/>
    <n v="100"/>
    <x v="1"/>
    <x v="45"/>
    <n v="1"/>
    <n v="252.52884700000001"/>
    <n v="0.28860200000000003"/>
    <n v="7.3503410000000002"/>
    <n v="0.16334099999999999"/>
    <s v="8"/>
    <s v="scale_mpi_epyc_job_12293.out "/>
    <s v="scale_mpi_epyc_epyc008_2023-06-14_01-31-43.csv "/>
    <s v="e2 10000 100 100000 1 46"/>
    <x v="361"/>
    <n v="14.051036406016896"/>
    <n v="237.89799734398306"/>
    <n v="266.00007015601687"/>
    <x v="1"/>
  </r>
  <r>
    <x v="3"/>
    <x v="0"/>
    <n v="100"/>
    <x v="1"/>
    <x v="44"/>
    <n v="1"/>
    <n v="251.168781"/>
    <n v="0.25974199999999997"/>
    <n v="6.2078379999999997"/>
    <n v="0.14108699999999999"/>
    <s v="8"/>
    <s v="scale_mpi_epyc_job_12293.out "/>
    <s v="scale_mpi_epyc_epyc008_2023-06-14_01-31-43.csv "/>
    <s v="e2 10000 100 100000 1 45"/>
    <x v="362"/>
    <n v="12.556456448234158"/>
    <n v="239.11421180176586"/>
    <n v="264.22712469823421"/>
    <x v="1"/>
  </r>
  <r>
    <x v="3"/>
    <x v="0"/>
    <n v="100"/>
    <x v="1"/>
    <x v="43"/>
    <n v="1"/>
    <n v="237.94751099999999"/>
    <n v="0.285908"/>
    <n v="7.2334649999999998"/>
    <n v="0.16822000000000001"/>
    <s v="8"/>
    <s v="scale_mpi_epyc_job_12293.out "/>
    <s v="scale_mpi_epyc_epyc008_2023-06-14_01-31-43.csv "/>
    <s v="e2 10000 100 100000 1 44"/>
    <x v="363"/>
    <n v="15.741925872625801"/>
    <n v="232.91159662737422"/>
    <n v="264.39544837262582"/>
    <x v="1"/>
  </r>
  <r>
    <x v="3"/>
    <x v="0"/>
    <n v="100"/>
    <x v="1"/>
    <x v="42"/>
    <n v="1"/>
    <n v="237.14556999999999"/>
    <n v="0.25282300000000002"/>
    <n v="5.760821"/>
    <n v="0.13716200000000001"/>
    <s v="8"/>
    <s v="scale_mpi_epyc_job_12293.out "/>
    <s v="scale_mpi_epyc_epyc008_2023-06-14_01-31-43.csv "/>
    <s v="e2 10000 100 100000 1 43"/>
    <x v="364"/>
    <n v="11.254078473515124"/>
    <n v="237.30829515148488"/>
    <n v="259.81645209851513"/>
    <x v="0"/>
  </r>
  <r>
    <x v="3"/>
    <x v="0"/>
    <n v="100"/>
    <x v="1"/>
    <x v="41"/>
    <n v="1"/>
    <n v="246.52727999999999"/>
    <n v="0.257355"/>
    <n v="5.8107740000000003"/>
    <n v="0.14172599999999999"/>
    <s v="8"/>
    <s v="scale_mpi_epyc_job_12293.out "/>
    <s v="scale_mpi_epyc_epyc008_2023-06-14_01-31-43.csv "/>
    <s v="e2 10000 100 100000 1 42"/>
    <x v="365"/>
    <n v="12.70141884908915"/>
    <n v="236.98523427591087"/>
    <n v="262.38807197408914"/>
    <x v="1"/>
  </r>
  <r>
    <x v="3"/>
    <x v="0"/>
    <n v="100"/>
    <x v="1"/>
    <x v="40"/>
    <n v="1"/>
    <n v="245.58228600000001"/>
    <n v="0.37087799999999999"/>
    <n v="9.1572569999999995"/>
    <n v="0.228931"/>
    <s v="8"/>
    <s v="scale_mpi_epyc_job_12293.out "/>
    <s v="scale_mpi_epyc_epyc008_2023-06-14_01-31-43.csv "/>
    <s v="e2 10000 100 100000 1 41"/>
    <x v="366"/>
    <n v="14.865861044673585"/>
    <n v="230.73902970532643"/>
    <n v="260.47075179467362"/>
    <x v="1"/>
  </r>
  <r>
    <x v="3"/>
    <x v="0"/>
    <n v="100"/>
    <x v="1"/>
    <x v="39"/>
    <n v="1"/>
    <n v="244.85148000000001"/>
    <n v="0.26484799999999997"/>
    <n v="5.3864770000000002"/>
    <n v="0.13811499999999999"/>
    <s v="8"/>
    <s v="scale_mpi_epyc_job_12293.out "/>
    <s v="scale_mpi_epyc_epyc008_2023-06-14_01-31-43.csv "/>
    <s v="e2 10000 100 100000 1 40"/>
    <x v="367"/>
    <n v="3.5104426628989303"/>
    <n v="235.96826567043442"/>
    <n v="242.98915099623227"/>
    <x v="0"/>
  </r>
  <r>
    <x v="3"/>
    <x v="0"/>
    <n v="100"/>
    <x v="1"/>
    <x v="38"/>
    <n v="1"/>
    <n v="243.659719"/>
    <n v="0.23985100000000001"/>
    <n v="4.607037"/>
    <n v="0.121238"/>
    <s v="8"/>
    <s v="scale_mpi_epyc_job_12293.out "/>
    <s v="scale_mpi_epyc_epyc008_2023-06-14_01-31-43.csv "/>
    <s v="e2 10000 100 100000 1 39"/>
    <x v="368"/>
    <n v="1.6627929361434277"/>
    <n v="238.35476339718991"/>
    <n v="241.68034926947678"/>
    <x v="0"/>
  </r>
  <r>
    <x v="3"/>
    <x v="0"/>
    <n v="100"/>
    <x v="1"/>
    <x v="37"/>
    <n v="1"/>
    <n v="243.220924"/>
    <n v="0.25526700000000002"/>
    <n v="4.6735759999999997"/>
    <n v="0.12631300000000001"/>
    <s v="8"/>
    <s v="scale_mpi_epyc_job_12293.out "/>
    <s v="scale_mpi_epyc_epyc008_2023-06-14_01-31-43.csv "/>
    <s v="e2 10000 100 100000 1 38"/>
    <x v="369"/>
    <n v="4.1933627898904247"/>
    <n v="233.82115521010957"/>
    <n v="242.2078807898904"/>
    <x v="0"/>
  </r>
  <r>
    <x v="0"/>
    <x v="4"/>
    <n v="0"/>
    <x v="0"/>
    <x v="63"/>
    <n v="1"/>
    <n v="3.9774850000000002"/>
    <n v="2.2012350000000001"/>
    <n v="3.1011850000000001"/>
    <n v="4.9224999999999998E-2"/>
    <s v="8"/>
    <s v="scale_mpi_epyc_job_12294.out "/>
    <s v="scale_mpi_epyc_epyc008_2023-06-14_06-07-47.csv "/>
    <s v="i 50000 0 0 1 64"/>
    <x v="64"/>
    <e v="#N/A"/>
    <e v="#N/A"/>
    <e v="#N/A"/>
    <x v="2"/>
  </r>
  <r>
    <x v="0"/>
    <x v="4"/>
    <n v="0"/>
    <x v="0"/>
    <x v="62"/>
    <n v="1"/>
    <n v="4.0136190000000003"/>
    <n v="2.123777"/>
    <n v="3.1558449999999998"/>
    <n v="5.0901000000000002E-2"/>
    <s v="8"/>
    <s v="scale_mpi_epyc_job_12294.out "/>
    <s v="scale_mpi_epyc_epyc008_2023-06-14_06-07-47.csv "/>
    <s v="i 50000 0 0 1 63"/>
    <x v="64"/>
    <e v="#N/A"/>
    <e v="#N/A"/>
    <e v="#N/A"/>
    <x v="2"/>
  </r>
  <r>
    <x v="0"/>
    <x v="4"/>
    <n v="0"/>
    <x v="0"/>
    <x v="61"/>
    <n v="1"/>
    <n v="4.0105019999999998"/>
    <n v="2.1061640000000001"/>
    <n v="2.9812989999999999"/>
    <n v="4.8874000000000001E-2"/>
    <s v="8"/>
    <s v="scale_mpi_epyc_job_12294.out "/>
    <s v="scale_mpi_epyc_epyc008_2023-06-14_06-07-47.csv "/>
    <s v="i 50000 0 0 1 62"/>
    <x v="64"/>
    <e v="#N/A"/>
    <e v="#N/A"/>
    <e v="#N/A"/>
    <x v="2"/>
  </r>
  <r>
    <x v="0"/>
    <x v="4"/>
    <n v="0"/>
    <x v="0"/>
    <x v="60"/>
    <n v="1"/>
    <n v="3.9856210000000001"/>
    <n v="2.1218940000000002"/>
    <n v="2.859213"/>
    <n v="4.7654000000000002E-2"/>
    <s v="8"/>
    <s v="scale_mpi_epyc_job_12294.out "/>
    <s v="scale_mpi_epyc_epyc008_2023-06-14_06-07-47.csv "/>
    <s v="i 50000 0 0 1 61"/>
    <x v="64"/>
    <e v="#N/A"/>
    <e v="#N/A"/>
    <e v="#N/A"/>
    <x v="2"/>
  </r>
  <r>
    <x v="0"/>
    <x v="4"/>
    <n v="0"/>
    <x v="0"/>
    <x v="59"/>
    <n v="1"/>
    <n v="4.1229319999999996"/>
    <n v="2.2496640000000001"/>
    <n v="3.7603610000000001"/>
    <n v="6.3735E-2"/>
    <s v="8"/>
    <s v="scale_mpi_epyc_job_12294.out "/>
    <s v="scale_mpi_epyc_epyc008_2023-06-14_06-07-47.csv "/>
    <s v="i 50000 0 0 1 60"/>
    <x v="64"/>
    <e v="#N/A"/>
    <e v="#N/A"/>
    <e v="#N/A"/>
    <x v="2"/>
  </r>
  <r>
    <x v="0"/>
    <x v="4"/>
    <n v="0"/>
    <x v="0"/>
    <x v="58"/>
    <n v="1"/>
    <n v="4.1254520000000001"/>
    <n v="2.2590349999999999"/>
    <n v="3.551612"/>
    <n v="6.1234999999999998E-2"/>
    <s v="8"/>
    <s v="scale_mpi_epyc_job_12294.out "/>
    <s v="scale_mpi_epyc_epyc008_2023-06-14_06-07-47.csv "/>
    <s v="i 50000 0 0 1 59"/>
    <x v="64"/>
    <e v="#N/A"/>
    <e v="#N/A"/>
    <e v="#N/A"/>
    <x v="2"/>
  </r>
  <r>
    <x v="0"/>
    <x v="4"/>
    <n v="0"/>
    <x v="0"/>
    <x v="57"/>
    <n v="1"/>
    <n v="4.1732690000000003"/>
    <n v="2.2509800000000002"/>
    <n v="3.546233"/>
    <n v="6.2214999999999999E-2"/>
    <s v="8"/>
    <s v="scale_mpi_epyc_job_12294.out "/>
    <s v="scale_mpi_epyc_epyc008_2023-06-14_06-07-47.csv "/>
    <s v="i 50000 0 0 1 58"/>
    <x v="64"/>
    <e v="#N/A"/>
    <e v="#N/A"/>
    <e v="#N/A"/>
    <x v="2"/>
  </r>
  <r>
    <x v="0"/>
    <x v="4"/>
    <n v="0"/>
    <x v="0"/>
    <x v="56"/>
    <n v="1"/>
    <n v="4.6112679999999999"/>
    <n v="2.3505669999999999"/>
    <n v="6.2629530000000004"/>
    <n v="0.11183800000000001"/>
    <s v="8"/>
    <s v="scale_mpi_epyc_job_12294.out "/>
    <s v="scale_mpi_epyc_epyc008_2023-06-14_06-07-47.csv "/>
    <s v="i 50000 0 0 1 57"/>
    <x v="64"/>
    <e v="#N/A"/>
    <e v="#N/A"/>
    <e v="#N/A"/>
    <x v="2"/>
  </r>
  <r>
    <x v="0"/>
    <x v="4"/>
    <n v="0"/>
    <x v="0"/>
    <x v="55"/>
    <n v="1"/>
    <n v="4.867343"/>
    <n v="2.4485760000000001"/>
    <n v="6.7371660000000002"/>
    <n v="0.12249400000000001"/>
    <s v="8"/>
    <s v="scale_mpi_epyc_job_12294.out "/>
    <s v="scale_mpi_epyc_epyc008_2023-06-14_06-07-47.csv "/>
    <s v="i 50000 0 0 1 56"/>
    <x v="64"/>
    <e v="#N/A"/>
    <e v="#N/A"/>
    <e v="#N/A"/>
    <x v="2"/>
  </r>
  <r>
    <x v="0"/>
    <x v="4"/>
    <n v="0"/>
    <x v="0"/>
    <x v="54"/>
    <n v="1"/>
    <n v="4.6826970000000001"/>
    <n v="2.463031"/>
    <n v="6.7460969999999998"/>
    <n v="0.124928"/>
    <s v="8"/>
    <s v="scale_mpi_epyc_job_12294.out "/>
    <s v="scale_mpi_epyc_epyc008_2023-06-14_06-07-47.csv "/>
    <s v="i 50000 0 0 1 55"/>
    <x v="64"/>
    <e v="#N/A"/>
    <e v="#N/A"/>
    <e v="#N/A"/>
    <x v="2"/>
  </r>
  <r>
    <x v="0"/>
    <x v="4"/>
    <n v="0"/>
    <x v="0"/>
    <x v="53"/>
    <n v="1"/>
    <n v="4.8551440000000001"/>
    <n v="2.5171459999999999"/>
    <n v="6.6278639999999998"/>
    <n v="0.125054"/>
    <s v="8"/>
    <s v="scale_mpi_epyc_job_12294.out "/>
    <s v="scale_mpi_epyc_epyc008_2023-06-14_06-07-47.csv "/>
    <s v="i 50000 0 0 1 54"/>
    <x v="64"/>
    <e v="#N/A"/>
    <e v="#N/A"/>
    <e v="#N/A"/>
    <x v="2"/>
  </r>
  <r>
    <x v="0"/>
    <x v="4"/>
    <n v="0"/>
    <x v="0"/>
    <x v="52"/>
    <n v="1"/>
    <n v="6.0950379999999997"/>
    <n v="2.69014"/>
    <n v="4.0958639999999997"/>
    <n v="7.8767000000000004E-2"/>
    <s v="8"/>
    <s v="scale_mpi_epyc_job_12294.out "/>
    <s v="scale_mpi_epyc_epyc008_2023-06-14_06-07-47.csv "/>
    <s v="i 50000 0 0 1 53"/>
    <x v="64"/>
    <e v="#N/A"/>
    <e v="#N/A"/>
    <e v="#N/A"/>
    <x v="2"/>
  </r>
  <r>
    <x v="0"/>
    <x v="4"/>
    <n v="0"/>
    <x v="0"/>
    <x v="51"/>
    <n v="1"/>
    <n v="6.5229600000000003"/>
    <n v="3.532222"/>
    <n v="6.1966590000000004"/>
    <n v="0.121503"/>
    <s v="8"/>
    <s v="scale_mpi_epyc_job_12294.out "/>
    <s v="scale_mpi_epyc_epyc008_2023-06-14_06-07-47.csv "/>
    <s v="i 50000 0 0 1 52"/>
    <x v="64"/>
    <e v="#N/A"/>
    <e v="#N/A"/>
    <e v="#N/A"/>
    <x v="2"/>
  </r>
  <r>
    <x v="0"/>
    <x v="4"/>
    <n v="0"/>
    <x v="0"/>
    <x v="50"/>
    <n v="1"/>
    <n v="5.8278949999999998"/>
    <n v="3.0587719999999998"/>
    <n v="3.9321670000000002"/>
    <n v="7.8643000000000005E-2"/>
    <s v="8"/>
    <s v="scale_mpi_epyc_job_12294.out "/>
    <s v="scale_mpi_epyc_epyc008_2023-06-14_06-07-47.csv "/>
    <s v="i 50000 0 0 1 51"/>
    <x v="64"/>
    <e v="#N/A"/>
    <e v="#N/A"/>
    <e v="#N/A"/>
    <x v="2"/>
  </r>
  <r>
    <x v="0"/>
    <x v="4"/>
    <n v="0"/>
    <x v="0"/>
    <x v="49"/>
    <n v="1"/>
    <n v="5.6048989999999996"/>
    <n v="2.597559"/>
    <n v="8.7188879999999997"/>
    <n v="0.17793600000000001"/>
    <s v="8"/>
    <s v="scale_mpi_epyc_job_12294.out "/>
    <s v="scale_mpi_epyc_epyc008_2023-06-14_06-07-47.csv "/>
    <s v="i 50000 0 0 1 50"/>
    <x v="64"/>
    <e v="#N/A"/>
    <e v="#N/A"/>
    <e v="#N/A"/>
    <x v="2"/>
  </r>
  <r>
    <x v="0"/>
    <x v="4"/>
    <n v="0"/>
    <x v="0"/>
    <x v="48"/>
    <n v="1"/>
    <n v="6.7592610000000004"/>
    <n v="2.672679"/>
    <n v="7.7109420000000002"/>
    <n v="0.16064500000000001"/>
    <s v="8"/>
    <s v="scale_mpi_epyc_job_12294.out "/>
    <s v="scale_mpi_epyc_epyc008_2023-06-14_06-07-47.csv "/>
    <s v="i 50000 0 0 1 49"/>
    <x v="64"/>
    <e v="#N/A"/>
    <e v="#N/A"/>
    <e v="#N/A"/>
    <x v="2"/>
  </r>
  <r>
    <x v="0"/>
    <x v="4"/>
    <n v="0"/>
    <x v="0"/>
    <x v="47"/>
    <n v="1"/>
    <n v="5.4915070000000004"/>
    <n v="2.684247"/>
    <n v="9.873882"/>
    <n v="0.21008299999999999"/>
    <s v="8"/>
    <s v="scale_mpi_epyc_job_12294.out "/>
    <s v="scale_mpi_epyc_epyc008_2023-06-14_06-07-47.csv "/>
    <s v="i 50000 0 0 1 48"/>
    <x v="64"/>
    <e v="#N/A"/>
    <e v="#N/A"/>
    <e v="#N/A"/>
    <x v="2"/>
  </r>
  <r>
    <x v="0"/>
    <x v="4"/>
    <n v="0"/>
    <x v="0"/>
    <x v="46"/>
    <n v="1"/>
    <n v="5.9741999999999997"/>
    <n v="2.7849710000000001"/>
    <n v="5.5464229999999999"/>
    <n v="0.120574"/>
    <s v="8"/>
    <s v="scale_mpi_epyc_job_12294.out "/>
    <s v="scale_mpi_epyc_epyc008_2023-06-14_06-07-47.csv "/>
    <s v="i 50000 0 0 1 47"/>
    <x v="64"/>
    <e v="#N/A"/>
    <e v="#N/A"/>
    <e v="#N/A"/>
    <x v="2"/>
  </r>
  <r>
    <x v="0"/>
    <x v="4"/>
    <n v="0"/>
    <x v="0"/>
    <x v="45"/>
    <n v="1"/>
    <n v="5.678623"/>
    <n v="2.7472910000000001"/>
    <n v="4.1542870000000001"/>
    <n v="9.2316999999999996E-2"/>
    <s v="8"/>
    <s v="scale_mpi_epyc_job_12294.out "/>
    <s v="scale_mpi_epyc_epyc008_2023-06-14_06-07-47.csv "/>
    <s v="i 50000 0 0 1 46"/>
    <x v="64"/>
    <e v="#N/A"/>
    <e v="#N/A"/>
    <e v="#N/A"/>
    <x v="2"/>
  </r>
  <r>
    <x v="0"/>
    <x v="4"/>
    <n v="0"/>
    <x v="0"/>
    <x v="44"/>
    <n v="1"/>
    <n v="6.112533"/>
    <n v="2.6481270000000001"/>
    <n v="4.856141"/>
    <n v="0.11036700000000001"/>
    <s v="8"/>
    <s v="scale_mpi_epyc_job_12294.out "/>
    <s v="scale_mpi_epyc_epyc008_2023-06-14_06-07-47.csv "/>
    <s v="i 50000 0 0 1 45"/>
    <x v="64"/>
    <e v="#N/A"/>
    <e v="#N/A"/>
    <e v="#N/A"/>
    <x v="2"/>
  </r>
  <r>
    <x v="0"/>
    <x v="4"/>
    <n v="0"/>
    <x v="0"/>
    <x v="43"/>
    <n v="1"/>
    <n v="5.5566389999999997"/>
    <n v="2.7062059999999999"/>
    <n v="5.7265689999999996"/>
    <n v="0.13317599999999999"/>
    <s v="8"/>
    <s v="scale_mpi_epyc_job_12294.out "/>
    <s v="scale_mpi_epyc_epyc008_2023-06-14_06-07-47.csv "/>
    <s v="i 50000 0 0 1 44"/>
    <x v="64"/>
    <e v="#N/A"/>
    <e v="#N/A"/>
    <e v="#N/A"/>
    <x v="2"/>
  </r>
  <r>
    <x v="0"/>
    <x v="4"/>
    <n v="0"/>
    <x v="0"/>
    <x v="42"/>
    <n v="1"/>
    <n v="5.601197"/>
    <n v="3.0528629999999999"/>
    <n v="4.5456120000000002"/>
    <n v="0.10822900000000001"/>
    <s v="8"/>
    <s v="scale_mpi_epyc_job_12294.out "/>
    <s v="scale_mpi_epyc_epyc008_2023-06-14_06-07-47.csv "/>
    <s v="i 50000 0 0 1 43"/>
    <x v="64"/>
    <e v="#N/A"/>
    <e v="#N/A"/>
    <e v="#N/A"/>
    <x v="2"/>
  </r>
  <r>
    <x v="0"/>
    <x v="4"/>
    <n v="0"/>
    <x v="0"/>
    <x v="41"/>
    <n v="1"/>
    <n v="5.3459240000000001"/>
    <n v="2.7750970000000001"/>
    <n v="4.6131580000000003"/>
    <n v="0.112516"/>
    <s v="8"/>
    <s v="scale_mpi_epyc_job_12294.out "/>
    <s v="scale_mpi_epyc_epyc008_2023-06-14_06-07-47.csv "/>
    <s v="i 50000 0 0 1 42"/>
    <x v="64"/>
    <e v="#N/A"/>
    <e v="#N/A"/>
    <e v="#N/A"/>
    <x v="2"/>
  </r>
  <r>
    <x v="0"/>
    <x v="4"/>
    <n v="0"/>
    <x v="0"/>
    <x v="40"/>
    <n v="1"/>
    <n v="5.4815870000000002"/>
    <n v="2.6455799999999998"/>
    <n v="7.5003440000000001"/>
    <n v="0.18750900000000001"/>
    <s v="8"/>
    <s v="scale_mpi_epyc_job_12294.out "/>
    <s v="scale_mpi_epyc_epyc008_2023-06-14_06-07-47.csv "/>
    <s v="i 50000 0 0 1 41"/>
    <x v="64"/>
    <e v="#N/A"/>
    <e v="#N/A"/>
    <e v="#N/A"/>
    <x v="2"/>
  </r>
  <r>
    <x v="0"/>
    <x v="4"/>
    <n v="0"/>
    <x v="0"/>
    <x v="39"/>
    <n v="1"/>
    <n v="5.2684870000000004"/>
    <n v="2.6100089999999998"/>
    <n v="5.5613380000000001"/>
    <n v="0.142598"/>
    <s v="8"/>
    <s v="scale_mpi_epyc_job_12294.out "/>
    <s v="scale_mpi_epyc_epyc008_2023-06-14_06-07-47.csv "/>
    <s v="i 50000 0 0 1 40"/>
    <x v="64"/>
    <e v="#N/A"/>
    <e v="#N/A"/>
    <e v="#N/A"/>
    <x v="2"/>
  </r>
  <r>
    <x v="0"/>
    <x v="4"/>
    <n v="0"/>
    <x v="0"/>
    <x v="38"/>
    <n v="1"/>
    <n v="6.1272149999999996"/>
    <n v="2.4440599999999999"/>
    <n v="4.696758"/>
    <n v="0.123599"/>
    <s v="8"/>
    <s v="scale_mpi_epyc_job_12294.out "/>
    <s v="scale_mpi_epyc_epyc008_2023-06-14_06-07-47.csv "/>
    <s v="i 50000 0 0 1 39"/>
    <x v="64"/>
    <e v="#N/A"/>
    <e v="#N/A"/>
    <e v="#N/A"/>
    <x v="2"/>
  </r>
  <r>
    <x v="0"/>
    <x v="4"/>
    <n v="0"/>
    <x v="0"/>
    <x v="37"/>
    <n v="1"/>
    <n v="6.168901"/>
    <n v="2.9685220000000001"/>
    <n v="3.2693340000000002"/>
    <n v="8.8359999999999994E-2"/>
    <s v="8"/>
    <s v="scale_mpi_epyc_job_12294.out "/>
    <s v="scale_mpi_epyc_epyc008_2023-06-14_06-07-47.csv "/>
    <s v="i 50000 0 0 1 38"/>
    <x v="64"/>
    <e v="#N/A"/>
    <e v="#N/A"/>
    <e v="#N/A"/>
    <x v="2"/>
  </r>
  <r>
    <x v="0"/>
    <x v="4"/>
    <n v="0"/>
    <x v="0"/>
    <x v="36"/>
    <n v="1"/>
    <n v="6.3675620000000004"/>
    <n v="2.7657569999999998"/>
    <n v="5.7574509999999997"/>
    <n v="0.15992899999999999"/>
    <s v="8"/>
    <s v="scale_mpi_epyc_job_12294.out "/>
    <s v="scale_mpi_epyc_epyc008_2023-06-14_06-07-47.csv "/>
    <s v="i 50000 0 0 1 37"/>
    <x v="64"/>
    <e v="#N/A"/>
    <e v="#N/A"/>
    <e v="#N/A"/>
    <x v="2"/>
  </r>
  <r>
    <x v="0"/>
    <x v="4"/>
    <n v="0"/>
    <x v="0"/>
    <x v="35"/>
    <n v="1"/>
    <n v="6.312932"/>
    <n v="3.8911829999999998"/>
    <n v="3.3465050000000001"/>
    <n v="9.5614000000000005E-2"/>
    <s v="8"/>
    <s v="scale_mpi_epyc_job_12294.out "/>
    <s v="scale_mpi_epyc_epyc008_2023-06-14_06-07-47.csv "/>
    <s v="i 50000 0 0 1 36"/>
    <x v="64"/>
    <e v="#N/A"/>
    <e v="#N/A"/>
    <e v="#N/A"/>
    <x v="2"/>
  </r>
  <r>
    <x v="0"/>
    <x v="4"/>
    <n v="0"/>
    <x v="0"/>
    <x v="34"/>
    <n v="1"/>
    <n v="6.1916159999999998"/>
    <n v="3.1455139999999999"/>
    <n v="3.3843730000000001"/>
    <n v="9.9540000000000003E-2"/>
    <s v="8"/>
    <s v="scale_mpi_epyc_job_12294.out "/>
    <s v="scale_mpi_epyc_epyc008_2023-06-14_06-07-47.csv "/>
    <s v="i 50000 0 0 1 35"/>
    <x v="64"/>
    <e v="#N/A"/>
    <e v="#N/A"/>
    <e v="#N/A"/>
    <x v="2"/>
  </r>
  <r>
    <x v="0"/>
    <x v="4"/>
    <n v="0"/>
    <x v="0"/>
    <x v="33"/>
    <n v="1"/>
    <n v="6.1230789999999997"/>
    <n v="3.2000199999999999"/>
    <n v="3.020165"/>
    <n v="9.1520000000000004E-2"/>
    <s v="8"/>
    <s v="scale_mpi_epyc_job_12294.out "/>
    <s v="scale_mpi_epyc_epyc008_2023-06-14_06-07-47.csv "/>
    <s v="i 50000 0 0 1 34"/>
    <x v="64"/>
    <e v="#N/A"/>
    <e v="#N/A"/>
    <e v="#N/A"/>
    <x v="2"/>
  </r>
  <r>
    <x v="0"/>
    <x v="4"/>
    <n v="0"/>
    <x v="0"/>
    <x v="32"/>
    <n v="1"/>
    <n v="6.7736479999999997"/>
    <n v="2.7287249999999998"/>
    <n v="15.102202999999999"/>
    <n v="0.47194399999999997"/>
    <s v="8"/>
    <s v="scale_mpi_epyc_job_12294.out "/>
    <s v="scale_mpi_epyc_epyc008_2023-06-14_06-07-47.csv "/>
    <s v="i 50000 0 0 1 33"/>
    <x v="64"/>
    <e v="#N/A"/>
    <e v="#N/A"/>
    <e v="#N/A"/>
    <x v="2"/>
  </r>
  <r>
    <x v="0"/>
    <x v="4"/>
    <n v="0"/>
    <x v="0"/>
    <x v="31"/>
    <n v="1"/>
    <n v="5.6604650000000003"/>
    <n v="2.6267019999999999"/>
    <n v="3.337917"/>
    <n v="0.10767500000000001"/>
    <s v="8"/>
    <s v="scale_mpi_epyc_job_12294.out "/>
    <s v="scale_mpi_epyc_epyc008_2023-06-14_06-07-47.csv "/>
    <s v="i 50000 0 0 1 32"/>
    <x v="64"/>
    <e v="#N/A"/>
    <e v="#N/A"/>
    <e v="#N/A"/>
    <x v="2"/>
  </r>
  <r>
    <x v="0"/>
    <x v="4"/>
    <n v="0"/>
    <x v="0"/>
    <x v="30"/>
    <n v="1"/>
    <n v="5.7447379999999999"/>
    <n v="2.8881950000000001"/>
    <n v="3.5181170000000002"/>
    <n v="0.117271"/>
    <s v="8"/>
    <s v="scale_mpi_epyc_job_12294.out "/>
    <s v="scale_mpi_epyc_epyc008_2023-06-14_06-07-47.csv "/>
    <s v="i 50000 0 0 1 31"/>
    <x v="64"/>
    <e v="#N/A"/>
    <e v="#N/A"/>
    <e v="#N/A"/>
    <x v="2"/>
  </r>
  <r>
    <x v="0"/>
    <x v="4"/>
    <n v="0"/>
    <x v="0"/>
    <x v="29"/>
    <n v="1"/>
    <n v="5.4871509999999999"/>
    <n v="2.8737789999999999"/>
    <n v="3.2738290000000001"/>
    <n v="0.11289100000000001"/>
    <s v="8"/>
    <s v="scale_mpi_epyc_job_12294.out "/>
    <s v="scale_mpi_epyc_epyc008_2023-06-14_06-07-47.csv "/>
    <s v="i 50000 0 0 1 30"/>
    <x v="64"/>
    <e v="#N/A"/>
    <e v="#N/A"/>
    <e v="#N/A"/>
    <x v="2"/>
  </r>
  <r>
    <x v="0"/>
    <x v="4"/>
    <n v="0"/>
    <x v="0"/>
    <x v="28"/>
    <n v="1"/>
    <n v="5.8364039999999999"/>
    <n v="2.7350759999999998"/>
    <n v="2.9400559999999998"/>
    <n v="0.105002"/>
    <s v="8"/>
    <s v="scale_mpi_epyc_job_12294.out "/>
    <s v="scale_mpi_epyc_epyc008_2023-06-14_06-07-47.csv "/>
    <s v="i 50000 0 0 1 29"/>
    <x v="64"/>
    <e v="#N/A"/>
    <e v="#N/A"/>
    <e v="#N/A"/>
    <x v="2"/>
  </r>
  <r>
    <x v="0"/>
    <x v="4"/>
    <n v="0"/>
    <x v="0"/>
    <x v="27"/>
    <n v="1"/>
    <n v="5.7601550000000001"/>
    <n v="3.0264359999999999"/>
    <n v="3.3098969999999999"/>
    <n v="0.122589"/>
    <s v="8"/>
    <s v="scale_mpi_epyc_job_12294.out "/>
    <s v="scale_mpi_epyc_epyc008_2023-06-14_06-07-47.csv "/>
    <s v="i 50000 0 0 1 28"/>
    <x v="64"/>
    <e v="#N/A"/>
    <e v="#N/A"/>
    <e v="#N/A"/>
    <x v="2"/>
  </r>
  <r>
    <x v="0"/>
    <x v="4"/>
    <n v="0"/>
    <x v="0"/>
    <x v="26"/>
    <n v="1"/>
    <n v="5.4263009999999996"/>
    <n v="2.6097939999999999"/>
    <n v="3.4483290000000002"/>
    <n v="0.132628"/>
    <s v="8"/>
    <s v="scale_mpi_epyc_job_12294.out "/>
    <s v="scale_mpi_epyc_epyc008_2023-06-14_06-07-47.csv "/>
    <s v="i 50000 0 0 1 27"/>
    <x v="64"/>
    <e v="#N/A"/>
    <e v="#N/A"/>
    <e v="#N/A"/>
    <x v="2"/>
  </r>
  <r>
    <x v="0"/>
    <x v="4"/>
    <n v="0"/>
    <x v="0"/>
    <x v="25"/>
    <n v="1"/>
    <n v="5.7684189999999997"/>
    <n v="2.902142"/>
    <n v="3.1576240000000002"/>
    <n v="0.126305"/>
    <s v="8"/>
    <s v="scale_mpi_epyc_job_12294.out "/>
    <s v="scale_mpi_epyc_epyc008_2023-06-14_06-07-47.csv "/>
    <s v="i 50000 0 0 1 26"/>
    <x v="64"/>
    <e v="#N/A"/>
    <e v="#N/A"/>
    <e v="#N/A"/>
    <x v="2"/>
  </r>
  <r>
    <x v="0"/>
    <x v="4"/>
    <n v="0"/>
    <x v="0"/>
    <x v="24"/>
    <n v="1"/>
    <n v="5.7023979999999996"/>
    <n v="2.6378439999999999"/>
    <n v="3.3351449999999998"/>
    <n v="0.138964"/>
    <s v="8"/>
    <s v="scale_mpi_epyc_job_12294.out "/>
    <s v="scale_mpi_epyc_epyc008_2023-06-14_06-07-47.csv "/>
    <s v="i 50000 0 0 1 25"/>
    <x v="64"/>
    <e v="#N/A"/>
    <e v="#N/A"/>
    <e v="#N/A"/>
    <x v="2"/>
  </r>
  <r>
    <x v="0"/>
    <x v="4"/>
    <n v="0"/>
    <x v="0"/>
    <x v="23"/>
    <n v="1"/>
    <n v="6.0468970000000004"/>
    <n v="2.5606490000000002"/>
    <n v="2.6284510000000001"/>
    <n v="0.11428000000000001"/>
    <s v="8"/>
    <s v="scale_mpi_epyc_job_12294.out "/>
    <s v="scale_mpi_epyc_epyc008_2023-06-14_06-07-47.csv "/>
    <s v="i 50000 0 0 1 24"/>
    <x v="64"/>
    <e v="#N/A"/>
    <e v="#N/A"/>
    <e v="#N/A"/>
    <x v="2"/>
  </r>
  <r>
    <x v="0"/>
    <x v="4"/>
    <n v="0"/>
    <x v="0"/>
    <x v="22"/>
    <n v="1"/>
    <n v="5.555555"/>
    <n v="2.5225029999999999"/>
    <n v="3.2754340000000002"/>
    <n v="0.14888299999999999"/>
    <s v="8"/>
    <s v="scale_mpi_epyc_job_12294.out "/>
    <s v="scale_mpi_epyc_epyc008_2023-06-14_06-07-47.csv "/>
    <s v="i 50000 0 0 1 23"/>
    <x v="64"/>
    <e v="#N/A"/>
    <e v="#N/A"/>
    <e v="#N/A"/>
    <x v="2"/>
  </r>
  <r>
    <x v="0"/>
    <x v="4"/>
    <n v="0"/>
    <x v="0"/>
    <x v="21"/>
    <n v="1"/>
    <n v="5.44428"/>
    <n v="2.4543509999999999"/>
    <n v="2.7879900000000002"/>
    <n v="0.13276099999999999"/>
    <s v="8"/>
    <s v="scale_mpi_epyc_job_12294.out "/>
    <s v="scale_mpi_epyc_epyc008_2023-06-14_06-07-47.csv "/>
    <s v="i 50000 0 0 1 22"/>
    <x v="64"/>
    <e v="#N/A"/>
    <e v="#N/A"/>
    <e v="#N/A"/>
    <x v="2"/>
  </r>
  <r>
    <x v="0"/>
    <x v="4"/>
    <n v="0"/>
    <x v="0"/>
    <x v="20"/>
    <n v="1"/>
    <n v="5.7750909999999998"/>
    <n v="2.674976"/>
    <n v="2.7681719999999999"/>
    <n v="0.138409"/>
    <s v="8"/>
    <s v="scale_mpi_epyc_job_12294.out "/>
    <s v="scale_mpi_epyc_epyc008_2023-06-14_06-07-47.csv "/>
    <s v="i 50000 0 0 1 21"/>
    <x v="64"/>
    <e v="#N/A"/>
    <e v="#N/A"/>
    <e v="#N/A"/>
    <x v="2"/>
  </r>
  <r>
    <x v="0"/>
    <x v="4"/>
    <n v="0"/>
    <x v="0"/>
    <x v="19"/>
    <n v="1"/>
    <n v="6.3190480000000004"/>
    <n v="2.3420420000000002"/>
    <n v="3.217727"/>
    <n v="0.169354"/>
    <s v="8"/>
    <s v="scale_mpi_epyc_job_12294.out "/>
    <s v="scale_mpi_epyc_epyc008_2023-06-14_06-07-47.csv "/>
    <s v="i 50000 0 0 1 20"/>
    <x v="64"/>
    <e v="#N/A"/>
    <e v="#N/A"/>
    <e v="#N/A"/>
    <x v="2"/>
  </r>
  <r>
    <x v="0"/>
    <x v="4"/>
    <n v="0"/>
    <x v="0"/>
    <x v="18"/>
    <n v="1"/>
    <n v="6.4413530000000003"/>
    <n v="2.9010229999999999"/>
    <n v="2.9375260000000001"/>
    <n v="0.16319600000000001"/>
    <s v="8"/>
    <s v="scale_mpi_epyc_job_12294.out "/>
    <s v="scale_mpi_epyc_epyc008_2023-06-14_06-07-47.csv "/>
    <s v="i 50000 0 0 1 19"/>
    <x v="64"/>
    <e v="#N/A"/>
    <e v="#N/A"/>
    <e v="#N/A"/>
    <x v="2"/>
  </r>
  <r>
    <x v="0"/>
    <x v="4"/>
    <n v="0"/>
    <x v="0"/>
    <x v="17"/>
    <n v="1"/>
    <n v="6.8893310000000003"/>
    <n v="2.8470149999999999"/>
    <n v="3.766626"/>
    <n v="0.22156600000000001"/>
    <s v="8"/>
    <s v="scale_mpi_epyc_job_12294.out "/>
    <s v="scale_mpi_epyc_epyc008_2023-06-14_06-07-47.csv "/>
    <s v="i 50000 0 0 1 18"/>
    <x v="64"/>
    <e v="#N/A"/>
    <e v="#N/A"/>
    <e v="#N/A"/>
    <x v="2"/>
  </r>
  <r>
    <x v="0"/>
    <x v="4"/>
    <n v="0"/>
    <x v="0"/>
    <x v="16"/>
    <n v="1"/>
    <n v="6.9102040000000002"/>
    <n v="2.7330580000000002"/>
    <n v="2.1611579999999999"/>
    <n v="0.135072"/>
    <s v="8"/>
    <s v="scale_mpi_epyc_job_12294.out "/>
    <s v="scale_mpi_epyc_epyc008_2023-06-14_06-07-47.csv "/>
    <s v="i 50000 0 0 1 17"/>
    <x v="64"/>
    <e v="#N/A"/>
    <e v="#N/A"/>
    <e v="#N/A"/>
    <x v="2"/>
  </r>
  <r>
    <x v="0"/>
    <x v="4"/>
    <n v="0"/>
    <x v="0"/>
    <x v="15"/>
    <n v="1"/>
    <n v="6.8339249999999998"/>
    <n v="2.565175"/>
    <n v="2.2005189999999999"/>
    <n v="0.146701"/>
    <s v="8"/>
    <s v="scale_mpi_epyc_job_12294.out "/>
    <s v="scale_mpi_epyc_epyc008_2023-06-14_06-07-47.csv "/>
    <s v="i 50000 0 0 1 16"/>
    <x v="64"/>
    <e v="#N/A"/>
    <e v="#N/A"/>
    <e v="#N/A"/>
    <x v="2"/>
  </r>
  <r>
    <x v="0"/>
    <x v="4"/>
    <n v="0"/>
    <x v="0"/>
    <x v="14"/>
    <n v="1"/>
    <n v="6.7538340000000003"/>
    <n v="2.647923"/>
    <n v="2.2159810000000002"/>
    <n v="0.15828400000000001"/>
    <s v="8"/>
    <s v="scale_mpi_epyc_job_12294.out "/>
    <s v="scale_mpi_epyc_epyc008_2023-06-14_06-07-47.csv "/>
    <s v="i 50000 0 0 1 15"/>
    <x v="64"/>
    <e v="#N/A"/>
    <e v="#N/A"/>
    <e v="#N/A"/>
    <x v="2"/>
  </r>
  <r>
    <x v="0"/>
    <x v="4"/>
    <n v="0"/>
    <x v="0"/>
    <x v="13"/>
    <n v="1"/>
    <n v="6.5679429999999996"/>
    <n v="2.6158000000000001"/>
    <n v="2.4416470000000001"/>
    <n v="0.18781900000000001"/>
    <s v="8"/>
    <s v="scale_mpi_epyc_job_12294.out "/>
    <s v="scale_mpi_epyc_epyc008_2023-06-14_06-07-47.csv "/>
    <s v="i 50000 0 0 1 14"/>
    <x v="64"/>
    <e v="#N/A"/>
    <e v="#N/A"/>
    <e v="#N/A"/>
    <x v="2"/>
  </r>
  <r>
    <x v="0"/>
    <x v="4"/>
    <n v="0"/>
    <x v="0"/>
    <x v="12"/>
    <n v="1"/>
    <n v="6.8700590000000004"/>
    <n v="2.707071"/>
    <n v="3.679049"/>
    <n v="0.306587"/>
    <s v="8"/>
    <s v="scale_mpi_epyc_job_12294.out "/>
    <s v="scale_mpi_epyc_epyc008_2023-06-14_06-07-47.csv "/>
    <s v="i 50000 0 0 1 13"/>
    <x v="64"/>
    <e v="#N/A"/>
    <e v="#N/A"/>
    <e v="#N/A"/>
    <x v="2"/>
  </r>
  <r>
    <x v="0"/>
    <x v="4"/>
    <n v="0"/>
    <x v="0"/>
    <x v="11"/>
    <n v="1"/>
    <n v="7.6887990000000004"/>
    <n v="2.8340890000000001"/>
    <n v="2.0420739999999999"/>
    <n v="0.185643"/>
    <s v="8"/>
    <s v="scale_mpi_epyc_job_12294.out "/>
    <s v="scale_mpi_epyc_epyc008_2023-06-14_06-07-47.csv "/>
    <s v="i 50000 0 0 1 12"/>
    <x v="64"/>
    <e v="#N/A"/>
    <e v="#N/A"/>
    <e v="#N/A"/>
    <x v="2"/>
  </r>
  <r>
    <x v="0"/>
    <x v="4"/>
    <n v="0"/>
    <x v="0"/>
    <x v="10"/>
    <n v="1"/>
    <n v="7.2845300000000002"/>
    <n v="2.6067749999999998"/>
    <n v="2.0038930000000001"/>
    <n v="0.20038900000000001"/>
    <s v="8"/>
    <s v="scale_mpi_epyc_job_12294.out "/>
    <s v="scale_mpi_epyc_epyc008_2023-06-14_06-07-47.csv "/>
    <s v="i 50000 0 0 1 11"/>
    <x v="64"/>
    <e v="#N/A"/>
    <e v="#N/A"/>
    <e v="#N/A"/>
    <x v="2"/>
  </r>
  <r>
    <x v="0"/>
    <x v="4"/>
    <n v="0"/>
    <x v="0"/>
    <x v="9"/>
    <n v="1"/>
    <n v="8.0455500000000004"/>
    <n v="2.9610650000000001"/>
    <n v="1.845575"/>
    <n v="0.205064"/>
    <s v="8"/>
    <s v="scale_mpi_epyc_job_12294.out "/>
    <s v="scale_mpi_epyc_epyc008_2023-06-14_06-07-47.csv "/>
    <s v="i 50000 0 0 1 10"/>
    <x v="64"/>
    <e v="#N/A"/>
    <e v="#N/A"/>
    <e v="#N/A"/>
    <x v="2"/>
  </r>
  <r>
    <x v="0"/>
    <x v="4"/>
    <n v="0"/>
    <x v="0"/>
    <x v="8"/>
    <n v="1"/>
    <n v="8.2339120000000001"/>
    <n v="2.7795839999999998"/>
    <n v="1.886531"/>
    <n v="0.235816"/>
    <s v="8"/>
    <s v="scale_mpi_epyc_job_12294.out "/>
    <s v="scale_mpi_epyc_epyc008_2023-06-14_06-07-47.csv "/>
    <s v="i 50000 0 0 1 9"/>
    <x v="64"/>
    <e v="#N/A"/>
    <e v="#N/A"/>
    <e v="#N/A"/>
    <x v="2"/>
  </r>
  <r>
    <x v="0"/>
    <x v="4"/>
    <n v="0"/>
    <x v="0"/>
    <x v="7"/>
    <n v="1"/>
    <n v="8.9522150000000007"/>
    <n v="2.6628069999999999"/>
    <n v="1.8750739999999999"/>
    <n v="0.26786799999999999"/>
    <s v="8"/>
    <s v="scale_mpi_epyc_job_12294.out "/>
    <s v="scale_mpi_epyc_epyc008_2023-06-14_06-07-47.csv "/>
    <s v="i 50000 0 0 1 8"/>
    <x v="64"/>
    <e v="#N/A"/>
    <e v="#N/A"/>
    <e v="#N/A"/>
    <x v="2"/>
  </r>
  <r>
    <x v="0"/>
    <x v="4"/>
    <n v="0"/>
    <x v="0"/>
    <x v="6"/>
    <n v="1"/>
    <n v="9.6892770000000006"/>
    <n v="2.9774600000000002"/>
    <n v="1.906698"/>
    <n v="0.31778299999999998"/>
    <s v="8"/>
    <s v="scale_mpi_epyc_job_12294.out "/>
    <s v="scale_mpi_epyc_epyc008_2023-06-14_06-07-47.csv "/>
    <s v="i 50000 0 0 1 7"/>
    <x v="64"/>
    <e v="#N/A"/>
    <e v="#N/A"/>
    <e v="#N/A"/>
    <x v="2"/>
  </r>
  <r>
    <x v="0"/>
    <x v="4"/>
    <n v="0"/>
    <x v="0"/>
    <x v="5"/>
    <n v="1"/>
    <n v="10.608814000000001"/>
    <n v="2.8683160000000001"/>
    <n v="1.8161700000000001"/>
    <n v="0.363234"/>
    <s v="8"/>
    <s v="scale_mpi_epyc_job_12294.out "/>
    <s v="scale_mpi_epyc_epyc008_2023-06-14_06-07-47.csv "/>
    <s v="i 50000 0 0 1 6"/>
    <x v="64"/>
    <e v="#N/A"/>
    <e v="#N/A"/>
    <e v="#N/A"/>
    <x v="2"/>
  </r>
  <r>
    <x v="0"/>
    <x v="4"/>
    <n v="0"/>
    <x v="0"/>
    <x v="4"/>
    <n v="1"/>
    <n v="15.38786"/>
    <n v="2.7085949999999999"/>
    <n v="1.5187310000000001"/>
    <n v="0.37968299999999999"/>
    <s v="8"/>
    <s v="scale_mpi_epyc_job_12294.out "/>
    <s v="scale_mpi_epyc_epyc008_2023-06-14_06-07-47.csv "/>
    <s v="i 50000 0 0 1 5"/>
    <x v="64"/>
    <e v="#N/A"/>
    <e v="#N/A"/>
    <e v="#N/A"/>
    <x v="2"/>
  </r>
  <r>
    <x v="0"/>
    <x v="4"/>
    <n v="0"/>
    <x v="0"/>
    <x v="3"/>
    <n v="1"/>
    <n v="13.698708999999999"/>
    <n v="2.8204370000000001"/>
    <n v="1.3470549999999999"/>
    <n v="0.44901799999999997"/>
    <s v="8"/>
    <s v="scale_mpi_epyc_job_12294.out "/>
    <s v="scale_mpi_epyc_epyc008_2023-06-14_06-07-47.csv "/>
    <s v="i 50000 0 0 1 4"/>
    <x v="64"/>
    <e v="#N/A"/>
    <e v="#N/A"/>
    <e v="#N/A"/>
    <x v="2"/>
  </r>
  <r>
    <x v="0"/>
    <x v="4"/>
    <n v="0"/>
    <x v="0"/>
    <x v="2"/>
    <n v="1"/>
    <n v="17.305627000000001"/>
    <n v="2.985852"/>
    <n v="1.217692"/>
    <n v="0.608846"/>
    <s v="8"/>
    <s v="scale_mpi_epyc_job_12294.out "/>
    <s v="scale_mpi_epyc_epyc008_2023-06-14_06-07-47.csv "/>
    <s v="i 50000 0 0 1 3"/>
    <x v="64"/>
    <e v="#N/A"/>
    <e v="#N/A"/>
    <e v="#N/A"/>
    <x v="2"/>
  </r>
  <r>
    <x v="0"/>
    <x v="4"/>
    <n v="0"/>
    <x v="0"/>
    <x v="1"/>
    <n v="1"/>
    <n v="23.761828000000001"/>
    <n v="3.0962429999999999"/>
    <n v="0.77118299999999995"/>
    <n v="0.77118299999999995"/>
    <s v="8"/>
    <s v="scale_mpi_epyc_job_12294.out "/>
    <s v="scale_mpi_epyc_epyc008_2023-06-14_06-07-47.csv "/>
    <s v="i 50000 0 0 1 2"/>
    <x v="64"/>
    <e v="#N/A"/>
    <e v="#N/A"/>
    <e v="#N/A"/>
    <x v="2"/>
  </r>
  <r>
    <x v="0"/>
    <x v="4"/>
    <n v="0"/>
    <x v="0"/>
    <x v="0"/>
    <n v="1"/>
    <n v="42.209746000000003"/>
    <n v="1.801504"/>
    <n v="0"/>
    <n v="0"/>
    <s v="8"/>
    <s v="scale_mpi_epyc_job_12294.out "/>
    <s v="scale_mpi_epyc_epyc008_2023-06-14_06-07-47.csv "/>
    <s v="i 50000 0 0 1 1"/>
    <x v="64"/>
    <e v="#N/A"/>
    <e v="#N/A"/>
    <e v="#N/A"/>
    <x v="2"/>
  </r>
  <r>
    <x v="0"/>
    <x v="4"/>
    <n v="0"/>
    <x v="0"/>
    <x v="63"/>
    <n v="1"/>
    <n v="4.5151770000000004"/>
    <n v="2.439673"/>
    <n v="5.1550840000000004"/>
    <n v="8.1826999999999997E-2"/>
    <s v="8"/>
    <s v="scale_mpi_epyc_job_12294.out "/>
    <s v="scale_mpi_epyc_epyc008_2023-06-14_06-07-47.csv "/>
    <s v="i 50000 0 0 1 64"/>
    <x v="64"/>
    <e v="#N/A"/>
    <e v="#N/A"/>
    <e v="#N/A"/>
    <x v="2"/>
  </r>
  <r>
    <x v="0"/>
    <x v="4"/>
    <n v="0"/>
    <x v="0"/>
    <x v="62"/>
    <n v="1"/>
    <n v="4.4883160000000002"/>
    <n v="2.589766"/>
    <n v="3.2092990000000001"/>
    <n v="5.1763000000000003E-2"/>
    <s v="8"/>
    <s v="scale_mpi_epyc_job_12294.out "/>
    <s v="scale_mpi_epyc_epyc008_2023-06-14_06-07-47.csv "/>
    <s v="i 50000 0 0 1 63"/>
    <x v="64"/>
    <e v="#N/A"/>
    <e v="#N/A"/>
    <e v="#N/A"/>
    <x v="2"/>
  </r>
  <r>
    <x v="0"/>
    <x v="4"/>
    <n v="0"/>
    <x v="0"/>
    <x v="61"/>
    <n v="1"/>
    <n v="4.9715360000000004"/>
    <n v="2.835064"/>
    <n v="4.0194929999999998"/>
    <n v="6.5892999999999993E-2"/>
    <s v="8"/>
    <s v="scale_mpi_epyc_job_12294.out "/>
    <s v="scale_mpi_epyc_epyc008_2023-06-14_06-07-47.csv "/>
    <s v="i 50000 0 0 1 62"/>
    <x v="64"/>
    <e v="#N/A"/>
    <e v="#N/A"/>
    <e v="#N/A"/>
    <x v="2"/>
  </r>
  <r>
    <x v="0"/>
    <x v="4"/>
    <n v="0"/>
    <x v="0"/>
    <x v="60"/>
    <n v="1"/>
    <n v="5.2026159999999999"/>
    <n v="2.6286149999999999"/>
    <n v="4.0766499999999999"/>
    <n v="6.7944000000000004E-2"/>
    <s v="8"/>
    <s v="scale_mpi_epyc_job_12294.out "/>
    <s v="scale_mpi_epyc_epyc008_2023-06-14_06-07-47.csv "/>
    <s v="i 50000 0 0 1 61"/>
    <x v="64"/>
    <e v="#N/A"/>
    <e v="#N/A"/>
    <e v="#N/A"/>
    <x v="2"/>
  </r>
  <r>
    <x v="0"/>
    <x v="4"/>
    <n v="0"/>
    <x v="0"/>
    <x v="59"/>
    <n v="1"/>
    <n v="4.4189959999999999"/>
    <n v="2.499215"/>
    <n v="4.231617"/>
    <n v="7.1721999999999994E-2"/>
    <s v="8"/>
    <s v="scale_mpi_epyc_job_12294.out "/>
    <s v="scale_mpi_epyc_epyc008_2023-06-14_06-07-47.csv "/>
    <s v="i 50000 0 0 1 60"/>
    <x v="64"/>
    <e v="#N/A"/>
    <e v="#N/A"/>
    <e v="#N/A"/>
    <x v="2"/>
  </r>
  <r>
    <x v="0"/>
    <x v="4"/>
    <n v="0"/>
    <x v="0"/>
    <x v="58"/>
    <n v="1"/>
    <n v="5.2320209999999996"/>
    <n v="3.100174"/>
    <n v="7.3408740000000003"/>
    <n v="0.12656700000000001"/>
    <s v="8"/>
    <s v="scale_mpi_epyc_job_12294.out "/>
    <s v="scale_mpi_epyc_epyc008_2023-06-14_06-07-47.csv "/>
    <s v="i 50000 0 0 1 59"/>
    <x v="64"/>
    <e v="#N/A"/>
    <e v="#N/A"/>
    <e v="#N/A"/>
    <x v="2"/>
  </r>
  <r>
    <x v="0"/>
    <x v="4"/>
    <n v="0"/>
    <x v="0"/>
    <x v="57"/>
    <n v="1"/>
    <n v="4.5818289999999999"/>
    <n v="2.6752630000000002"/>
    <n v="5.2046890000000001"/>
    <n v="9.1310000000000002E-2"/>
    <s v="8"/>
    <s v="scale_mpi_epyc_job_12294.out "/>
    <s v="scale_mpi_epyc_epyc008_2023-06-14_06-07-47.csv "/>
    <s v="i 50000 0 0 1 58"/>
    <x v="64"/>
    <e v="#N/A"/>
    <e v="#N/A"/>
    <e v="#N/A"/>
    <x v="2"/>
  </r>
  <r>
    <x v="0"/>
    <x v="4"/>
    <n v="0"/>
    <x v="0"/>
    <x v="56"/>
    <n v="1"/>
    <n v="6.1499769999999998"/>
    <n v="2.6211139999999999"/>
    <n v="7.6898010000000001"/>
    <n v="0.137318"/>
    <s v="8"/>
    <s v="scale_mpi_epyc_job_12294.out "/>
    <s v="scale_mpi_epyc_epyc008_2023-06-14_06-07-47.csv "/>
    <s v="i 50000 0 0 1 57"/>
    <x v="64"/>
    <e v="#N/A"/>
    <e v="#N/A"/>
    <e v="#N/A"/>
    <x v="2"/>
  </r>
  <r>
    <x v="0"/>
    <x v="4"/>
    <n v="0"/>
    <x v="0"/>
    <x v="55"/>
    <n v="1"/>
    <n v="5.0613890000000001"/>
    <n v="2.741323"/>
    <n v="6.1343439999999996"/>
    <n v="0.11153399999999999"/>
    <s v="8"/>
    <s v="scale_mpi_epyc_job_12294.out "/>
    <s v="scale_mpi_epyc_epyc008_2023-06-14_06-07-47.csv "/>
    <s v="i 50000 0 0 1 56"/>
    <x v="64"/>
    <e v="#N/A"/>
    <e v="#N/A"/>
    <e v="#N/A"/>
    <x v="2"/>
  </r>
  <r>
    <x v="0"/>
    <x v="4"/>
    <n v="0"/>
    <x v="0"/>
    <x v="54"/>
    <n v="1"/>
    <n v="5.6004120000000004"/>
    <n v="2.5311020000000002"/>
    <n v="6.5419710000000002"/>
    <n v="0.12114800000000001"/>
    <s v="8"/>
    <s v="scale_mpi_epyc_job_12294.out "/>
    <s v="scale_mpi_epyc_epyc008_2023-06-14_06-07-47.csv "/>
    <s v="i 50000 0 0 1 55"/>
    <x v="64"/>
    <e v="#N/A"/>
    <e v="#N/A"/>
    <e v="#N/A"/>
    <x v="2"/>
  </r>
  <r>
    <x v="0"/>
    <x v="4"/>
    <n v="0"/>
    <x v="0"/>
    <x v="53"/>
    <n v="1"/>
    <n v="6.3837359999999999"/>
    <n v="2.6575820000000001"/>
    <n v="5.7577410000000002"/>
    <n v="0.108637"/>
    <s v="8"/>
    <s v="scale_mpi_epyc_job_12294.out "/>
    <s v="scale_mpi_epyc_epyc008_2023-06-14_06-07-47.csv "/>
    <s v="i 50000 0 0 1 54"/>
    <x v="64"/>
    <e v="#N/A"/>
    <e v="#N/A"/>
    <e v="#N/A"/>
    <x v="2"/>
  </r>
  <r>
    <x v="0"/>
    <x v="4"/>
    <n v="0"/>
    <x v="0"/>
    <x v="52"/>
    <n v="1"/>
    <n v="5.8321909999999999"/>
    <n v="2.5041660000000001"/>
    <n v="5.4846209999999997"/>
    <n v="0.105473"/>
    <s v="8"/>
    <s v="scale_mpi_epyc_job_12294.out "/>
    <s v="scale_mpi_epyc_epyc008_2023-06-14_06-07-47.csv "/>
    <s v="i 50000 0 0 1 53"/>
    <x v="64"/>
    <e v="#N/A"/>
    <e v="#N/A"/>
    <e v="#N/A"/>
    <x v="2"/>
  </r>
  <r>
    <x v="0"/>
    <x v="4"/>
    <n v="0"/>
    <x v="0"/>
    <x v="51"/>
    <n v="1"/>
    <n v="5.9561580000000003"/>
    <n v="2.8252290000000002"/>
    <n v="7.0184280000000001"/>
    <n v="0.13761599999999999"/>
    <s v="8"/>
    <s v="scale_mpi_epyc_job_12294.out "/>
    <s v="scale_mpi_epyc_epyc008_2023-06-14_06-07-47.csv "/>
    <s v="i 50000 0 0 1 52"/>
    <x v="64"/>
    <e v="#N/A"/>
    <e v="#N/A"/>
    <e v="#N/A"/>
    <x v="2"/>
  </r>
  <r>
    <x v="0"/>
    <x v="4"/>
    <n v="0"/>
    <x v="0"/>
    <x v="50"/>
    <n v="1"/>
    <n v="6.5535059999999996"/>
    <n v="2.661019"/>
    <n v="7.0587429999999998"/>
    <n v="0.14117499999999999"/>
    <s v="8"/>
    <s v="scale_mpi_epyc_job_12294.out "/>
    <s v="scale_mpi_epyc_epyc008_2023-06-14_06-07-47.csv "/>
    <s v="i 50000 0 0 1 51"/>
    <x v="64"/>
    <e v="#N/A"/>
    <e v="#N/A"/>
    <e v="#N/A"/>
    <x v="2"/>
  </r>
  <r>
    <x v="0"/>
    <x v="4"/>
    <n v="0"/>
    <x v="0"/>
    <x v="49"/>
    <n v="1"/>
    <n v="5.8326960000000003"/>
    <n v="2.661279"/>
    <n v="4.7938939999999999"/>
    <n v="9.7835000000000005E-2"/>
    <s v="8"/>
    <s v="scale_mpi_epyc_job_12294.out "/>
    <s v="scale_mpi_epyc_epyc008_2023-06-14_06-07-47.csv "/>
    <s v="i 50000 0 0 1 50"/>
    <x v="64"/>
    <e v="#N/A"/>
    <e v="#N/A"/>
    <e v="#N/A"/>
    <x v="2"/>
  </r>
  <r>
    <x v="0"/>
    <x v="4"/>
    <n v="0"/>
    <x v="0"/>
    <x v="48"/>
    <n v="1"/>
    <n v="6.4415060000000004"/>
    <n v="2.6184479999999999"/>
    <n v="5.0226540000000002"/>
    <n v="0.104639"/>
    <s v="8"/>
    <s v="scale_mpi_epyc_job_12294.out "/>
    <s v="scale_mpi_epyc_epyc008_2023-06-14_06-07-47.csv "/>
    <s v="i 50000 0 0 1 49"/>
    <x v="64"/>
    <e v="#N/A"/>
    <e v="#N/A"/>
    <e v="#N/A"/>
    <x v="2"/>
  </r>
  <r>
    <x v="0"/>
    <x v="4"/>
    <n v="0"/>
    <x v="0"/>
    <x v="47"/>
    <n v="1"/>
    <n v="5.7437670000000001"/>
    <n v="2.70885"/>
    <n v="4.1920739999999999"/>
    <n v="8.9192999999999995E-2"/>
    <s v="8"/>
    <s v="scale_mpi_epyc_job_12294.out "/>
    <s v="scale_mpi_epyc_epyc008_2023-06-14_06-07-47.csv "/>
    <s v="i 50000 0 0 1 48"/>
    <x v="64"/>
    <e v="#N/A"/>
    <e v="#N/A"/>
    <e v="#N/A"/>
    <x v="2"/>
  </r>
  <r>
    <x v="0"/>
    <x v="4"/>
    <n v="0"/>
    <x v="0"/>
    <x v="46"/>
    <n v="1"/>
    <n v="6.7459439999999997"/>
    <n v="2.8062809999999998"/>
    <n v="4.6950099999999999"/>
    <n v="0.102065"/>
    <s v="8"/>
    <s v="scale_mpi_epyc_job_12294.out "/>
    <s v="scale_mpi_epyc_epyc008_2023-06-14_06-07-47.csv "/>
    <s v="i 50000 0 0 1 47"/>
    <x v="64"/>
    <e v="#N/A"/>
    <e v="#N/A"/>
    <e v="#N/A"/>
    <x v="2"/>
  </r>
  <r>
    <x v="0"/>
    <x v="4"/>
    <n v="0"/>
    <x v="0"/>
    <x v="45"/>
    <n v="1"/>
    <n v="5.8702930000000002"/>
    <n v="2.656523"/>
    <n v="4.012372"/>
    <n v="8.9163999999999993E-2"/>
    <s v="8"/>
    <s v="scale_mpi_epyc_job_12294.out "/>
    <s v="scale_mpi_epyc_epyc008_2023-06-14_06-07-47.csv "/>
    <s v="i 50000 0 0 1 46"/>
    <x v="64"/>
    <e v="#N/A"/>
    <e v="#N/A"/>
    <e v="#N/A"/>
    <x v="2"/>
  </r>
  <r>
    <x v="0"/>
    <x v="4"/>
    <n v="0"/>
    <x v="0"/>
    <x v="44"/>
    <n v="1"/>
    <n v="6.0281459999999996"/>
    <n v="2.8113920000000001"/>
    <n v="8.6267530000000008"/>
    <n v="0.19606299999999999"/>
    <s v="8"/>
    <s v="scale_mpi_epyc_job_12294.out "/>
    <s v="scale_mpi_epyc_epyc008_2023-06-14_06-07-47.csv "/>
    <s v="i 50000 0 0 1 45"/>
    <x v="64"/>
    <e v="#N/A"/>
    <e v="#N/A"/>
    <e v="#N/A"/>
    <x v="2"/>
  </r>
  <r>
    <x v="0"/>
    <x v="4"/>
    <n v="0"/>
    <x v="0"/>
    <x v="43"/>
    <n v="1"/>
    <n v="5.3021269999999996"/>
    <n v="2.5829610000000001"/>
    <n v="5.4204270000000001"/>
    <n v="0.126056"/>
    <s v="8"/>
    <s v="scale_mpi_epyc_job_12294.out "/>
    <s v="scale_mpi_epyc_epyc008_2023-06-14_06-07-47.csv "/>
    <s v="i 50000 0 0 1 44"/>
    <x v="64"/>
    <e v="#N/A"/>
    <e v="#N/A"/>
    <e v="#N/A"/>
    <x v="2"/>
  </r>
  <r>
    <x v="0"/>
    <x v="4"/>
    <n v="0"/>
    <x v="0"/>
    <x v="42"/>
    <n v="1"/>
    <n v="5.3902429999999999"/>
    <n v="2.7610190000000001"/>
    <n v="4.8393179999999996"/>
    <n v="0.115222"/>
    <s v="8"/>
    <s v="scale_mpi_epyc_job_12294.out "/>
    <s v="scale_mpi_epyc_epyc008_2023-06-14_06-07-47.csv "/>
    <s v="i 50000 0 0 1 43"/>
    <x v="64"/>
    <e v="#N/A"/>
    <e v="#N/A"/>
    <e v="#N/A"/>
    <x v="2"/>
  </r>
  <r>
    <x v="0"/>
    <x v="4"/>
    <n v="0"/>
    <x v="0"/>
    <x v="41"/>
    <n v="1"/>
    <n v="5.9115640000000003"/>
    <n v="2.973366"/>
    <n v="5.3950329999999997"/>
    <n v="0.13158600000000001"/>
    <s v="8"/>
    <s v="scale_mpi_epyc_job_12294.out "/>
    <s v="scale_mpi_epyc_epyc008_2023-06-14_06-07-47.csv "/>
    <s v="i 50000 0 0 1 42"/>
    <x v="64"/>
    <e v="#N/A"/>
    <e v="#N/A"/>
    <e v="#N/A"/>
    <x v="2"/>
  </r>
  <r>
    <x v="0"/>
    <x v="4"/>
    <n v="0"/>
    <x v="0"/>
    <x v="40"/>
    <n v="1"/>
    <n v="5.9938750000000001"/>
    <n v="2.8111709999999999"/>
    <n v="5.5206520000000001"/>
    <n v="0.138016"/>
    <s v="8"/>
    <s v="scale_mpi_epyc_job_12294.out "/>
    <s v="scale_mpi_epyc_epyc008_2023-06-14_06-07-47.csv "/>
    <s v="i 50000 0 0 1 41"/>
    <x v="64"/>
    <e v="#N/A"/>
    <e v="#N/A"/>
    <e v="#N/A"/>
    <x v="2"/>
  </r>
  <r>
    <x v="0"/>
    <x v="4"/>
    <n v="0"/>
    <x v="0"/>
    <x v="39"/>
    <n v="1"/>
    <n v="5.5731989999999998"/>
    <n v="2.438377"/>
    <n v="6.8737190000000004"/>
    <n v="0.17624899999999999"/>
    <s v="8"/>
    <s v="scale_mpi_epyc_job_12294.out "/>
    <s v="scale_mpi_epyc_epyc008_2023-06-14_06-07-47.csv "/>
    <s v="i 50000 0 0 1 40"/>
    <x v="64"/>
    <e v="#N/A"/>
    <e v="#N/A"/>
    <e v="#N/A"/>
    <x v="2"/>
  </r>
  <r>
    <x v="0"/>
    <x v="4"/>
    <n v="0"/>
    <x v="0"/>
    <x v="38"/>
    <n v="1"/>
    <n v="5.5889170000000004"/>
    <n v="2.789536"/>
    <n v="4.8121390000000002"/>
    <n v="0.126635"/>
    <s v="8"/>
    <s v="scale_mpi_epyc_job_12294.out "/>
    <s v="scale_mpi_epyc_epyc008_2023-06-14_06-07-47.csv "/>
    <s v="i 50000 0 0 1 39"/>
    <x v="64"/>
    <e v="#N/A"/>
    <e v="#N/A"/>
    <e v="#N/A"/>
    <x v="2"/>
  </r>
  <r>
    <x v="0"/>
    <x v="4"/>
    <n v="0"/>
    <x v="0"/>
    <x v="37"/>
    <n v="1"/>
    <n v="5.5323760000000002"/>
    <n v="2.8258329999999998"/>
    <n v="4.8931110000000002"/>
    <n v="0.132246"/>
    <s v="8"/>
    <s v="scale_mpi_epyc_job_12294.out "/>
    <s v="scale_mpi_epyc_epyc008_2023-06-14_06-07-47.csv "/>
    <s v="i 50000 0 0 1 38"/>
    <x v="64"/>
    <e v="#N/A"/>
    <e v="#N/A"/>
    <e v="#N/A"/>
    <x v="2"/>
  </r>
  <r>
    <x v="0"/>
    <x v="4"/>
    <n v="0"/>
    <x v="0"/>
    <x v="36"/>
    <n v="1"/>
    <n v="5.3749450000000003"/>
    <n v="2.7442920000000002"/>
    <n v="4.5539620000000003"/>
    <n v="0.126499"/>
    <s v="8"/>
    <s v="scale_mpi_epyc_job_12294.out "/>
    <s v="scale_mpi_epyc_epyc008_2023-06-14_06-07-47.csv "/>
    <s v="i 50000 0 0 1 37"/>
    <x v="64"/>
    <e v="#N/A"/>
    <e v="#N/A"/>
    <e v="#N/A"/>
    <x v="2"/>
  </r>
  <r>
    <x v="0"/>
    <x v="4"/>
    <n v="0"/>
    <x v="0"/>
    <x v="35"/>
    <n v="1"/>
    <n v="5.9339339999999998"/>
    <n v="2.820236"/>
    <n v="5.7321330000000001"/>
    <n v="0.163775"/>
    <s v="8"/>
    <s v="scale_mpi_epyc_job_12294.out "/>
    <s v="scale_mpi_epyc_epyc008_2023-06-14_06-07-47.csv "/>
    <s v="i 50000 0 0 1 36"/>
    <x v="64"/>
    <e v="#N/A"/>
    <e v="#N/A"/>
    <e v="#N/A"/>
    <x v="2"/>
  </r>
  <r>
    <x v="0"/>
    <x v="4"/>
    <n v="0"/>
    <x v="0"/>
    <x v="34"/>
    <n v="1"/>
    <n v="5.5027189999999999"/>
    <n v="2.5529410000000001"/>
    <n v="4.9034959999999996"/>
    <n v="0.14421999999999999"/>
    <s v="8"/>
    <s v="scale_mpi_epyc_job_12294.out "/>
    <s v="scale_mpi_epyc_epyc008_2023-06-14_06-07-47.csv "/>
    <s v="i 50000 0 0 1 35"/>
    <x v="64"/>
    <e v="#N/A"/>
    <e v="#N/A"/>
    <e v="#N/A"/>
    <x v="2"/>
  </r>
  <r>
    <x v="0"/>
    <x v="4"/>
    <n v="0"/>
    <x v="0"/>
    <x v="33"/>
    <n v="1"/>
    <n v="6.0768380000000004"/>
    <n v="3.1110000000000002"/>
    <n v="4.1257760000000001"/>
    <n v="0.125024"/>
    <s v="8"/>
    <s v="scale_mpi_epyc_job_12294.out "/>
    <s v="scale_mpi_epyc_epyc008_2023-06-14_06-07-47.csv "/>
    <s v="i 50000 0 0 1 34"/>
    <x v="64"/>
    <e v="#N/A"/>
    <e v="#N/A"/>
    <e v="#N/A"/>
    <x v="2"/>
  </r>
  <r>
    <x v="0"/>
    <x v="4"/>
    <n v="0"/>
    <x v="0"/>
    <x v="32"/>
    <n v="1"/>
    <n v="6.4015370000000003"/>
    <n v="3.3171189999999999"/>
    <n v="5.0990310000000001"/>
    <n v="0.15934499999999999"/>
    <s v="8"/>
    <s v="scale_mpi_epyc_job_12294.out "/>
    <s v="scale_mpi_epyc_epyc008_2023-06-14_06-07-47.csv "/>
    <s v="i 50000 0 0 1 33"/>
    <x v="64"/>
    <e v="#N/A"/>
    <e v="#N/A"/>
    <e v="#N/A"/>
    <x v="2"/>
  </r>
  <r>
    <x v="0"/>
    <x v="4"/>
    <n v="0"/>
    <x v="0"/>
    <x v="31"/>
    <n v="1"/>
    <n v="6.4489799999999997"/>
    <n v="3.2166570000000001"/>
    <n v="7.8565699999999996"/>
    <n v="0.253438"/>
    <s v="8"/>
    <s v="scale_mpi_epyc_job_12294.out "/>
    <s v="scale_mpi_epyc_epyc008_2023-06-14_06-07-47.csv "/>
    <s v="i 50000 0 0 1 32"/>
    <x v="64"/>
    <e v="#N/A"/>
    <e v="#N/A"/>
    <e v="#N/A"/>
    <x v="2"/>
  </r>
  <r>
    <x v="0"/>
    <x v="4"/>
    <n v="0"/>
    <x v="0"/>
    <x v="30"/>
    <n v="1"/>
    <n v="6.2060380000000004"/>
    <n v="2.5898840000000001"/>
    <n v="4.0244770000000001"/>
    <n v="0.13414899999999999"/>
    <s v="8"/>
    <s v="scale_mpi_epyc_job_12294.out "/>
    <s v="scale_mpi_epyc_epyc008_2023-06-14_06-07-47.csv "/>
    <s v="i 50000 0 0 1 31"/>
    <x v="64"/>
    <e v="#N/A"/>
    <e v="#N/A"/>
    <e v="#N/A"/>
    <x v="2"/>
  </r>
  <r>
    <x v="0"/>
    <x v="4"/>
    <n v="0"/>
    <x v="0"/>
    <x v="29"/>
    <n v="1"/>
    <n v="6.2673870000000003"/>
    <n v="2.6036760000000001"/>
    <n v="4.0376620000000001"/>
    <n v="0.13922999999999999"/>
    <s v="8"/>
    <s v="scale_mpi_epyc_job_12294.out "/>
    <s v="scale_mpi_epyc_epyc008_2023-06-14_06-07-47.csv "/>
    <s v="i 50000 0 0 1 30"/>
    <x v="64"/>
    <e v="#N/A"/>
    <e v="#N/A"/>
    <e v="#N/A"/>
    <x v="2"/>
  </r>
  <r>
    <x v="0"/>
    <x v="4"/>
    <n v="0"/>
    <x v="0"/>
    <x v="28"/>
    <n v="1"/>
    <n v="6.5251999999999999"/>
    <n v="2.7078139999999999"/>
    <n v="4.0585579999999997"/>
    <n v="0.14494899999999999"/>
    <s v="8"/>
    <s v="scale_mpi_epyc_job_12294.out "/>
    <s v="scale_mpi_epyc_epyc008_2023-06-14_06-07-47.csv "/>
    <s v="i 50000 0 0 1 29"/>
    <x v="64"/>
    <e v="#N/A"/>
    <e v="#N/A"/>
    <e v="#N/A"/>
    <x v="2"/>
  </r>
  <r>
    <x v="0"/>
    <x v="4"/>
    <n v="0"/>
    <x v="0"/>
    <x v="27"/>
    <n v="1"/>
    <n v="5.7224870000000001"/>
    <n v="3.0139149999999999"/>
    <n v="3.0161690000000001"/>
    <n v="0.11171"/>
    <s v="8"/>
    <s v="scale_mpi_epyc_job_12294.out "/>
    <s v="scale_mpi_epyc_epyc008_2023-06-14_06-07-47.csv "/>
    <s v="i 50000 0 0 1 28"/>
    <x v="64"/>
    <e v="#N/A"/>
    <e v="#N/A"/>
    <e v="#N/A"/>
    <x v="2"/>
  </r>
  <r>
    <x v="0"/>
    <x v="4"/>
    <n v="0"/>
    <x v="0"/>
    <x v="26"/>
    <n v="1"/>
    <n v="6.6498670000000004"/>
    <n v="2.6915610000000001"/>
    <n v="4.020689"/>
    <n v="0.154642"/>
    <s v="8"/>
    <s v="scale_mpi_epyc_job_12294.out "/>
    <s v="scale_mpi_epyc_epyc008_2023-06-14_06-07-47.csv "/>
    <s v="i 50000 0 0 1 27"/>
    <x v="64"/>
    <e v="#N/A"/>
    <e v="#N/A"/>
    <e v="#N/A"/>
    <x v="2"/>
  </r>
  <r>
    <x v="0"/>
    <x v="4"/>
    <n v="0"/>
    <x v="0"/>
    <x v="25"/>
    <n v="1"/>
    <n v="5.5459569999999996"/>
    <n v="2.7711749999999999"/>
    <n v="3.0102169999999999"/>
    <n v="0.120409"/>
    <s v="8"/>
    <s v="scale_mpi_epyc_job_12294.out "/>
    <s v="scale_mpi_epyc_epyc008_2023-06-14_06-07-47.csv "/>
    <s v="i 50000 0 0 1 26"/>
    <x v="64"/>
    <e v="#N/A"/>
    <e v="#N/A"/>
    <e v="#N/A"/>
    <x v="2"/>
  </r>
  <r>
    <x v="0"/>
    <x v="4"/>
    <n v="0"/>
    <x v="0"/>
    <x v="24"/>
    <n v="1"/>
    <n v="5.755973"/>
    <n v="2.8298030000000001"/>
    <n v="2.8305449999999999"/>
    <n v="0.117939"/>
    <s v="8"/>
    <s v="scale_mpi_epyc_job_12294.out "/>
    <s v="scale_mpi_epyc_epyc008_2023-06-14_06-07-47.csv "/>
    <s v="i 50000 0 0 1 25"/>
    <x v="64"/>
    <e v="#N/A"/>
    <e v="#N/A"/>
    <e v="#N/A"/>
    <x v="2"/>
  </r>
  <r>
    <x v="0"/>
    <x v="4"/>
    <n v="0"/>
    <x v="0"/>
    <x v="23"/>
    <n v="1"/>
    <n v="6.2411320000000003"/>
    <n v="3.0179100000000001"/>
    <n v="3.215379"/>
    <n v="0.13979900000000001"/>
    <s v="8"/>
    <s v="scale_mpi_epyc_job_12294.out "/>
    <s v="scale_mpi_epyc_epyc008_2023-06-14_06-07-47.csv "/>
    <s v="i 50000 0 0 1 24"/>
    <x v="64"/>
    <e v="#N/A"/>
    <e v="#N/A"/>
    <e v="#N/A"/>
    <x v="2"/>
  </r>
  <r>
    <x v="0"/>
    <x v="4"/>
    <n v="0"/>
    <x v="0"/>
    <x v="22"/>
    <n v="1"/>
    <n v="6.3898440000000001"/>
    <n v="2.842762"/>
    <n v="3.4268019999999999"/>
    <n v="0.15576400000000001"/>
    <s v="8"/>
    <s v="scale_mpi_epyc_job_12294.out "/>
    <s v="scale_mpi_epyc_epyc008_2023-06-14_06-07-47.csv "/>
    <s v="i 50000 0 0 1 23"/>
    <x v="64"/>
    <e v="#N/A"/>
    <e v="#N/A"/>
    <e v="#N/A"/>
    <x v="2"/>
  </r>
  <r>
    <x v="0"/>
    <x v="4"/>
    <n v="0"/>
    <x v="0"/>
    <x v="21"/>
    <n v="1"/>
    <n v="6.5743179999999999"/>
    <n v="2.7827660000000001"/>
    <n v="2.939962"/>
    <n v="0.13999800000000001"/>
    <s v="8"/>
    <s v="scale_mpi_epyc_job_12294.out "/>
    <s v="scale_mpi_epyc_epyc008_2023-06-14_06-07-47.csv "/>
    <s v="i 50000 0 0 1 22"/>
    <x v="64"/>
    <e v="#N/A"/>
    <e v="#N/A"/>
    <e v="#N/A"/>
    <x v="2"/>
  </r>
  <r>
    <x v="0"/>
    <x v="4"/>
    <n v="0"/>
    <x v="0"/>
    <x v="20"/>
    <n v="1"/>
    <n v="7.5000280000000004"/>
    <n v="2.48489"/>
    <n v="3.3841610000000002"/>
    <n v="0.169208"/>
    <s v="8"/>
    <s v="scale_mpi_epyc_job_12294.out "/>
    <s v="scale_mpi_epyc_epyc008_2023-06-14_06-07-47.csv "/>
    <s v="i 50000 0 0 1 21"/>
    <x v="64"/>
    <e v="#N/A"/>
    <e v="#N/A"/>
    <e v="#N/A"/>
    <x v="2"/>
  </r>
  <r>
    <x v="0"/>
    <x v="4"/>
    <n v="0"/>
    <x v="0"/>
    <x v="19"/>
    <n v="1"/>
    <n v="6.5413790000000001"/>
    <n v="2.7848920000000001"/>
    <n v="3.0957880000000002"/>
    <n v="0.162936"/>
    <s v="8"/>
    <s v="scale_mpi_epyc_job_12294.out "/>
    <s v="scale_mpi_epyc_epyc008_2023-06-14_06-07-47.csv "/>
    <s v="i 50000 0 0 1 20"/>
    <x v="64"/>
    <e v="#N/A"/>
    <e v="#N/A"/>
    <e v="#N/A"/>
    <x v="2"/>
  </r>
  <r>
    <x v="0"/>
    <x v="4"/>
    <n v="0"/>
    <x v="0"/>
    <x v="18"/>
    <n v="1"/>
    <n v="6.3559869999999998"/>
    <n v="2.8184849999999999"/>
    <n v="2.631831"/>
    <n v="0.14621300000000001"/>
    <s v="8"/>
    <s v="scale_mpi_epyc_job_12294.out "/>
    <s v="scale_mpi_epyc_epyc008_2023-06-14_06-07-47.csv "/>
    <s v="i 50000 0 0 1 19"/>
    <x v="64"/>
    <e v="#N/A"/>
    <e v="#N/A"/>
    <e v="#N/A"/>
    <x v="2"/>
  </r>
  <r>
    <x v="0"/>
    <x v="4"/>
    <n v="0"/>
    <x v="0"/>
    <x v="17"/>
    <n v="1"/>
    <n v="6.3107430000000004"/>
    <n v="2.6917390000000001"/>
    <n v="2.6032329999999999"/>
    <n v="0.15313099999999999"/>
    <s v="8"/>
    <s v="scale_mpi_epyc_job_12294.out "/>
    <s v="scale_mpi_epyc_epyc008_2023-06-14_06-07-47.csv "/>
    <s v="i 50000 0 0 1 18"/>
    <x v="64"/>
    <e v="#N/A"/>
    <e v="#N/A"/>
    <e v="#N/A"/>
    <x v="2"/>
  </r>
  <r>
    <x v="0"/>
    <x v="4"/>
    <n v="0"/>
    <x v="0"/>
    <x v="16"/>
    <n v="1"/>
    <n v="6.8354369999999998"/>
    <n v="2.4982790000000001"/>
    <n v="3.0211429999999999"/>
    <n v="0.18882099999999999"/>
    <s v="8"/>
    <s v="scale_mpi_epyc_job_12294.out "/>
    <s v="scale_mpi_epyc_epyc008_2023-06-14_06-07-47.csv "/>
    <s v="i 50000 0 0 1 17"/>
    <x v="64"/>
    <e v="#N/A"/>
    <e v="#N/A"/>
    <e v="#N/A"/>
    <x v="2"/>
  </r>
  <r>
    <x v="0"/>
    <x v="4"/>
    <n v="0"/>
    <x v="0"/>
    <x v="15"/>
    <n v="1"/>
    <n v="7.0646100000000001"/>
    <n v="2.7664620000000002"/>
    <n v="2.9555020000000001"/>
    <n v="0.19703300000000001"/>
    <s v="8"/>
    <s v="scale_mpi_epyc_job_12294.out "/>
    <s v="scale_mpi_epyc_epyc008_2023-06-14_06-07-47.csv "/>
    <s v="i 50000 0 0 1 16"/>
    <x v="64"/>
    <e v="#N/A"/>
    <e v="#N/A"/>
    <e v="#N/A"/>
    <x v="2"/>
  </r>
  <r>
    <x v="0"/>
    <x v="4"/>
    <n v="0"/>
    <x v="0"/>
    <x v="14"/>
    <n v="1"/>
    <n v="6.6236079999999999"/>
    <n v="2.6497280000000001"/>
    <n v="2.5643579999999999"/>
    <n v="0.183168"/>
    <s v="8"/>
    <s v="scale_mpi_epyc_job_12294.out "/>
    <s v="scale_mpi_epyc_epyc008_2023-06-14_06-07-47.csv "/>
    <s v="i 50000 0 0 1 15"/>
    <x v="64"/>
    <e v="#N/A"/>
    <e v="#N/A"/>
    <e v="#N/A"/>
    <x v="2"/>
  </r>
  <r>
    <x v="0"/>
    <x v="4"/>
    <n v="0"/>
    <x v="0"/>
    <x v="13"/>
    <n v="1"/>
    <n v="6.5574849999999998"/>
    <n v="2.5748039999999999"/>
    <n v="2.2480410000000002"/>
    <n v="0.172926"/>
    <s v="8"/>
    <s v="scale_mpi_epyc_job_12294.out "/>
    <s v="scale_mpi_epyc_epyc008_2023-06-14_06-07-47.csv "/>
    <s v="i 50000 0 0 1 14"/>
    <x v="64"/>
    <e v="#N/A"/>
    <e v="#N/A"/>
    <e v="#N/A"/>
    <x v="2"/>
  </r>
  <r>
    <x v="0"/>
    <x v="4"/>
    <n v="0"/>
    <x v="0"/>
    <x v="12"/>
    <n v="1"/>
    <n v="6.917351"/>
    <n v="2.7796759999999998"/>
    <n v="2.2701030000000002"/>
    <n v="0.18917500000000001"/>
    <s v="8"/>
    <s v="scale_mpi_epyc_job_12294.out "/>
    <s v="scale_mpi_epyc_epyc008_2023-06-14_06-07-47.csv "/>
    <s v="i 50000 0 0 1 13"/>
    <x v="64"/>
    <e v="#N/A"/>
    <e v="#N/A"/>
    <e v="#N/A"/>
    <x v="2"/>
  </r>
  <r>
    <x v="0"/>
    <x v="4"/>
    <n v="0"/>
    <x v="0"/>
    <x v="11"/>
    <n v="1"/>
    <n v="6.9805299999999999"/>
    <n v="2.5499550000000002"/>
    <n v="2.1661730000000001"/>
    <n v="0.19692499999999999"/>
    <s v="8"/>
    <s v="scale_mpi_epyc_job_12294.out "/>
    <s v="scale_mpi_epyc_epyc008_2023-06-14_06-07-47.csv "/>
    <s v="i 50000 0 0 1 12"/>
    <x v="64"/>
    <e v="#N/A"/>
    <e v="#N/A"/>
    <e v="#N/A"/>
    <x v="2"/>
  </r>
  <r>
    <x v="0"/>
    <x v="4"/>
    <n v="0"/>
    <x v="0"/>
    <x v="10"/>
    <n v="1"/>
    <n v="7.3291969999999997"/>
    <n v="2.6378560000000002"/>
    <n v="2.1313740000000001"/>
    <n v="0.21313699999999999"/>
    <s v="8"/>
    <s v="scale_mpi_epyc_job_12294.out "/>
    <s v="scale_mpi_epyc_epyc008_2023-06-14_06-07-47.csv "/>
    <s v="i 50000 0 0 1 11"/>
    <x v="64"/>
    <e v="#N/A"/>
    <e v="#N/A"/>
    <e v="#N/A"/>
    <x v="2"/>
  </r>
  <r>
    <x v="0"/>
    <x v="4"/>
    <n v="0"/>
    <x v="0"/>
    <x v="9"/>
    <n v="1"/>
    <n v="7.6932749999999999"/>
    <n v="2.6724749999999999"/>
    <n v="1.9988539999999999"/>
    <n v="0.22209499999999999"/>
    <s v="8"/>
    <s v="scale_mpi_epyc_job_12294.out "/>
    <s v="scale_mpi_epyc_epyc008_2023-06-14_06-07-47.csv "/>
    <s v="i 50000 0 0 1 10"/>
    <x v="64"/>
    <e v="#N/A"/>
    <e v="#N/A"/>
    <e v="#N/A"/>
    <x v="2"/>
  </r>
  <r>
    <x v="0"/>
    <x v="4"/>
    <n v="0"/>
    <x v="0"/>
    <x v="8"/>
    <n v="1"/>
    <n v="8.0541099999999997"/>
    <n v="2.5909840000000002"/>
    <n v="1.993112"/>
    <n v="0.249139"/>
    <s v="8"/>
    <s v="scale_mpi_epyc_job_12294.out "/>
    <s v="scale_mpi_epyc_epyc008_2023-06-14_06-07-47.csv "/>
    <s v="i 50000 0 0 1 9"/>
    <x v="64"/>
    <e v="#N/A"/>
    <e v="#N/A"/>
    <e v="#N/A"/>
    <x v="2"/>
  </r>
  <r>
    <x v="0"/>
    <x v="4"/>
    <n v="0"/>
    <x v="0"/>
    <x v="7"/>
    <n v="1"/>
    <n v="8.6640320000000006"/>
    <n v="2.5704530000000001"/>
    <n v="1.754488"/>
    <n v="0.250641"/>
    <s v="8"/>
    <s v="scale_mpi_epyc_job_12294.out "/>
    <s v="scale_mpi_epyc_epyc008_2023-06-14_06-07-47.csv "/>
    <s v="i 50000 0 0 1 8"/>
    <x v="64"/>
    <e v="#N/A"/>
    <e v="#N/A"/>
    <e v="#N/A"/>
    <x v="2"/>
  </r>
  <r>
    <x v="0"/>
    <x v="4"/>
    <n v="0"/>
    <x v="0"/>
    <x v="6"/>
    <n v="1"/>
    <n v="9.4510719999999999"/>
    <n v="2.6329989999999999"/>
    <n v="1.7352780000000001"/>
    <n v="0.289213"/>
    <s v="8"/>
    <s v="scale_mpi_epyc_job_12294.out "/>
    <s v="scale_mpi_epyc_epyc008_2023-06-14_06-07-47.csv "/>
    <s v="i 50000 0 0 1 7"/>
    <x v="64"/>
    <e v="#N/A"/>
    <e v="#N/A"/>
    <e v="#N/A"/>
    <x v="2"/>
  </r>
  <r>
    <x v="0"/>
    <x v="4"/>
    <n v="0"/>
    <x v="0"/>
    <x v="5"/>
    <n v="1"/>
    <n v="10.578371000000001"/>
    <n v="2.790886"/>
    <n v="1.574219"/>
    <n v="0.31484400000000001"/>
    <s v="8"/>
    <s v="scale_mpi_epyc_job_12294.out "/>
    <s v="scale_mpi_epyc_epyc008_2023-06-14_06-07-47.csv "/>
    <s v="i 50000 0 0 1 6"/>
    <x v="64"/>
    <e v="#N/A"/>
    <e v="#N/A"/>
    <e v="#N/A"/>
    <x v="2"/>
  </r>
  <r>
    <x v="0"/>
    <x v="4"/>
    <n v="0"/>
    <x v="0"/>
    <x v="4"/>
    <n v="1"/>
    <n v="11.728126"/>
    <n v="2.797202"/>
    <n v="1.476208"/>
    <n v="0.36905199999999999"/>
    <s v="8"/>
    <s v="scale_mpi_epyc_job_12294.out "/>
    <s v="scale_mpi_epyc_epyc008_2023-06-14_06-07-47.csv "/>
    <s v="i 50000 0 0 1 5"/>
    <x v="64"/>
    <e v="#N/A"/>
    <e v="#N/A"/>
    <e v="#N/A"/>
    <x v="2"/>
  </r>
  <r>
    <x v="0"/>
    <x v="4"/>
    <n v="0"/>
    <x v="0"/>
    <x v="3"/>
    <n v="1"/>
    <n v="14.421550999999999"/>
    <n v="3.518707"/>
    <n v="1.2382629999999999"/>
    <n v="0.41275400000000001"/>
    <s v="8"/>
    <s v="scale_mpi_epyc_job_12294.out "/>
    <s v="scale_mpi_epyc_epyc008_2023-06-14_06-07-47.csv "/>
    <s v="i 50000 0 0 1 4"/>
    <x v="64"/>
    <e v="#N/A"/>
    <e v="#N/A"/>
    <e v="#N/A"/>
    <x v="2"/>
  </r>
  <r>
    <x v="0"/>
    <x v="4"/>
    <n v="0"/>
    <x v="0"/>
    <x v="2"/>
    <n v="1"/>
    <n v="17.111729"/>
    <n v="2.9734889999999998"/>
    <n v="1.19225"/>
    <n v="0.59612500000000002"/>
    <s v="8"/>
    <s v="scale_mpi_epyc_job_12294.out "/>
    <s v="scale_mpi_epyc_epyc008_2023-06-14_06-07-47.csv "/>
    <s v="i 50000 0 0 1 3"/>
    <x v="64"/>
    <e v="#N/A"/>
    <e v="#N/A"/>
    <e v="#N/A"/>
    <x v="2"/>
  </r>
  <r>
    <x v="0"/>
    <x v="4"/>
    <n v="0"/>
    <x v="0"/>
    <x v="1"/>
    <n v="1"/>
    <n v="23.820836"/>
    <n v="3.1147459999999998"/>
    <n v="0.808558"/>
    <n v="0.808558"/>
    <s v="8"/>
    <s v="scale_mpi_epyc_job_12294.out "/>
    <s v="scale_mpi_epyc_epyc008_2023-06-14_06-07-47.csv "/>
    <s v="i 50000 0 0 1 2"/>
    <x v="64"/>
    <e v="#N/A"/>
    <e v="#N/A"/>
    <e v="#N/A"/>
    <x v="2"/>
  </r>
  <r>
    <x v="0"/>
    <x v="4"/>
    <n v="0"/>
    <x v="0"/>
    <x v="0"/>
    <n v="1"/>
    <n v="42.197501000000003"/>
    <n v="1.797544"/>
    <n v="0"/>
    <n v="0"/>
    <s v="8"/>
    <s v="scale_mpi_epyc_job_12294.out "/>
    <s v="scale_mpi_epyc_epyc008_2023-06-14_06-07-47.csv "/>
    <s v="i 50000 0 0 1 1"/>
    <x v="64"/>
    <e v="#N/A"/>
    <e v="#N/A"/>
    <e v="#N/A"/>
    <x v="2"/>
  </r>
  <r>
    <x v="0"/>
    <x v="4"/>
    <n v="0"/>
    <x v="0"/>
    <x v="63"/>
    <n v="1"/>
    <n v="4.4684049999999997"/>
    <n v="2.3441049999999999"/>
    <n v="3.3361149999999999"/>
    <n v="5.2954000000000001E-2"/>
    <s v="8"/>
    <s v="scale_mpi_epyc_job_12294.out "/>
    <s v="scale_mpi_epyc_epyc008_2023-06-14_06-07-47.csv "/>
    <s v="i 50000 0 0 1 64"/>
    <x v="64"/>
    <e v="#N/A"/>
    <e v="#N/A"/>
    <e v="#N/A"/>
    <x v="2"/>
  </r>
  <r>
    <x v="0"/>
    <x v="4"/>
    <n v="0"/>
    <x v="0"/>
    <x v="62"/>
    <n v="1"/>
    <n v="5.3387900000000004"/>
    <n v="2.960728"/>
    <n v="7.7166819999999996"/>
    <n v="0.124463"/>
    <s v="8"/>
    <s v="scale_mpi_epyc_job_12294.out "/>
    <s v="scale_mpi_epyc_epyc008_2023-06-14_06-07-47.csv "/>
    <s v="i 50000 0 0 1 63"/>
    <x v="64"/>
    <e v="#N/A"/>
    <e v="#N/A"/>
    <e v="#N/A"/>
    <x v="2"/>
  </r>
  <r>
    <x v="0"/>
    <x v="4"/>
    <n v="0"/>
    <x v="0"/>
    <x v="61"/>
    <n v="1"/>
    <n v="4.5932849999999998"/>
    <n v="2.5208409999999999"/>
    <n v="5.0198999999999998"/>
    <n v="8.2293000000000005E-2"/>
    <s v="8"/>
    <s v="scale_mpi_epyc_job_12294.out "/>
    <s v="scale_mpi_epyc_epyc008_2023-06-14_06-07-47.csv "/>
    <s v="i 50000 0 0 1 62"/>
    <x v="64"/>
    <e v="#N/A"/>
    <e v="#N/A"/>
    <e v="#N/A"/>
    <x v="2"/>
  </r>
  <r>
    <x v="0"/>
    <x v="4"/>
    <n v="0"/>
    <x v="0"/>
    <x v="60"/>
    <n v="1"/>
    <n v="5.1822080000000001"/>
    <n v="2.7325919999999999"/>
    <n v="5.0312469999999996"/>
    <n v="8.3853999999999998E-2"/>
    <s v="8"/>
    <s v="scale_mpi_epyc_job_12294.out "/>
    <s v="scale_mpi_epyc_epyc008_2023-06-14_06-07-47.csv "/>
    <s v="i 50000 0 0 1 61"/>
    <x v="64"/>
    <e v="#N/A"/>
    <e v="#N/A"/>
    <e v="#N/A"/>
    <x v="2"/>
  </r>
  <r>
    <x v="0"/>
    <x v="4"/>
    <n v="0"/>
    <x v="0"/>
    <x v="59"/>
    <n v="1"/>
    <n v="4.9304009999999998"/>
    <n v="2.4639319999999998"/>
    <n v="3.7942230000000001"/>
    <n v="6.4309000000000005E-2"/>
    <s v="8"/>
    <s v="scale_mpi_epyc_job_12294.out "/>
    <s v="scale_mpi_epyc_epyc008_2023-06-14_06-07-47.csv "/>
    <s v="i 50000 0 0 1 60"/>
    <x v="64"/>
    <e v="#N/A"/>
    <e v="#N/A"/>
    <e v="#N/A"/>
    <x v="2"/>
  </r>
  <r>
    <x v="0"/>
    <x v="4"/>
    <n v="0"/>
    <x v="0"/>
    <x v="58"/>
    <n v="1"/>
    <n v="4.8562120000000002"/>
    <n v="2.6233900000000001"/>
    <n v="3.743709"/>
    <n v="6.4546999999999993E-2"/>
    <s v="8"/>
    <s v="scale_mpi_epyc_job_12294.out "/>
    <s v="scale_mpi_epyc_epyc008_2023-06-14_06-07-47.csv "/>
    <s v="i 50000 0 0 1 59"/>
    <x v="64"/>
    <e v="#N/A"/>
    <e v="#N/A"/>
    <e v="#N/A"/>
    <x v="2"/>
  </r>
  <r>
    <x v="0"/>
    <x v="4"/>
    <n v="0"/>
    <x v="0"/>
    <x v="57"/>
    <n v="1"/>
    <n v="5.2723740000000001"/>
    <n v="2.5947429999999998"/>
    <n v="4.6569219999999998"/>
    <n v="8.1699999999999995E-2"/>
    <s v="8"/>
    <s v="scale_mpi_epyc_job_12294.out "/>
    <s v="scale_mpi_epyc_epyc008_2023-06-14_06-07-47.csv "/>
    <s v="i 50000 0 0 1 58"/>
    <x v="64"/>
    <e v="#N/A"/>
    <e v="#N/A"/>
    <e v="#N/A"/>
    <x v="2"/>
  </r>
  <r>
    <x v="0"/>
    <x v="4"/>
    <n v="0"/>
    <x v="0"/>
    <x v="56"/>
    <n v="1"/>
    <n v="6.6388699999999998"/>
    <n v="2.8554279999999999"/>
    <n v="6.1968909999999999"/>
    <n v="0.11065899999999999"/>
    <s v="8"/>
    <s v="scale_mpi_epyc_job_12294.out "/>
    <s v="scale_mpi_epyc_epyc008_2023-06-14_06-07-47.csv "/>
    <s v="i 50000 0 0 1 57"/>
    <x v="64"/>
    <e v="#N/A"/>
    <e v="#N/A"/>
    <e v="#N/A"/>
    <x v="2"/>
  </r>
  <r>
    <x v="0"/>
    <x v="4"/>
    <n v="0"/>
    <x v="0"/>
    <x v="55"/>
    <n v="1"/>
    <n v="5.3554550000000001"/>
    <n v="2.8092109999999999"/>
    <n v="3.862835"/>
    <n v="7.0233000000000004E-2"/>
    <s v="8"/>
    <s v="scale_mpi_epyc_job_12294.out "/>
    <s v="scale_mpi_epyc_epyc008_2023-06-14_06-07-47.csv "/>
    <s v="i 50000 0 0 1 56"/>
    <x v="64"/>
    <e v="#N/A"/>
    <e v="#N/A"/>
    <e v="#N/A"/>
    <x v="2"/>
  </r>
  <r>
    <x v="0"/>
    <x v="4"/>
    <n v="0"/>
    <x v="0"/>
    <x v="54"/>
    <n v="1"/>
    <n v="5.4537709999999997"/>
    <n v="2.4319229999999998"/>
    <n v="5.6062450000000004"/>
    <n v="0.10381899999999999"/>
    <s v="8"/>
    <s v="scale_mpi_epyc_job_12294.out "/>
    <s v="scale_mpi_epyc_epyc008_2023-06-14_06-07-47.csv "/>
    <s v="i 50000 0 0 1 55"/>
    <x v="64"/>
    <e v="#N/A"/>
    <e v="#N/A"/>
    <e v="#N/A"/>
    <x v="2"/>
  </r>
  <r>
    <x v="0"/>
    <x v="4"/>
    <n v="0"/>
    <x v="0"/>
    <x v="53"/>
    <n v="1"/>
    <n v="5.650372"/>
    <n v="2.4401739999999998"/>
    <n v="5.190239"/>
    <n v="9.7929000000000002E-2"/>
    <s v="8"/>
    <s v="scale_mpi_epyc_job_12294.out "/>
    <s v="scale_mpi_epyc_epyc008_2023-06-14_06-07-47.csv "/>
    <s v="i 50000 0 0 1 54"/>
    <x v="64"/>
    <e v="#N/A"/>
    <e v="#N/A"/>
    <e v="#N/A"/>
    <x v="2"/>
  </r>
  <r>
    <x v="0"/>
    <x v="4"/>
    <n v="0"/>
    <x v="0"/>
    <x v="52"/>
    <n v="1"/>
    <n v="5.7415719999999997"/>
    <n v="2.4954290000000001"/>
    <n v="7.189133"/>
    <n v="0.13825299999999999"/>
    <s v="8"/>
    <s v="scale_mpi_epyc_job_12294.out "/>
    <s v="scale_mpi_epyc_epyc008_2023-06-14_06-07-47.csv "/>
    <s v="i 50000 0 0 1 53"/>
    <x v="64"/>
    <e v="#N/A"/>
    <e v="#N/A"/>
    <e v="#N/A"/>
    <x v="2"/>
  </r>
  <r>
    <x v="0"/>
    <x v="4"/>
    <n v="0"/>
    <x v="0"/>
    <x v="51"/>
    <n v="1"/>
    <n v="5.8968350000000003"/>
    <n v="2.6988050000000001"/>
    <n v="3.0679810000000001"/>
    <n v="6.0156000000000001E-2"/>
    <s v="8"/>
    <s v="scale_mpi_epyc_job_12294.out "/>
    <s v="scale_mpi_epyc_epyc008_2023-06-14_06-07-47.csv "/>
    <s v="i 50000 0 0 1 52"/>
    <x v="64"/>
    <e v="#N/A"/>
    <e v="#N/A"/>
    <e v="#N/A"/>
    <x v="2"/>
  </r>
  <r>
    <x v="0"/>
    <x v="4"/>
    <n v="0"/>
    <x v="0"/>
    <x v="50"/>
    <n v="1"/>
    <n v="6.6006809999999998"/>
    <n v="2.6985220000000001"/>
    <n v="6.5387570000000004"/>
    <n v="0.130775"/>
    <s v="8"/>
    <s v="scale_mpi_epyc_job_12294.out "/>
    <s v="scale_mpi_epyc_epyc008_2023-06-14_06-07-47.csv "/>
    <s v="i 50000 0 0 1 51"/>
    <x v="64"/>
    <e v="#N/A"/>
    <e v="#N/A"/>
    <e v="#N/A"/>
    <x v="2"/>
  </r>
  <r>
    <x v="0"/>
    <x v="4"/>
    <n v="0"/>
    <x v="0"/>
    <x v="49"/>
    <n v="1"/>
    <n v="5.3806399999999996"/>
    <n v="2.6241270000000001"/>
    <n v="6.135929"/>
    <n v="0.125223"/>
    <s v="8"/>
    <s v="scale_mpi_epyc_job_12294.out "/>
    <s v="scale_mpi_epyc_epyc008_2023-06-14_06-07-47.csv "/>
    <s v="i 50000 0 0 1 50"/>
    <x v="64"/>
    <e v="#N/A"/>
    <e v="#N/A"/>
    <e v="#N/A"/>
    <x v="2"/>
  </r>
  <r>
    <x v="0"/>
    <x v="4"/>
    <n v="0"/>
    <x v="0"/>
    <x v="48"/>
    <n v="1"/>
    <n v="7.2110409999999998"/>
    <n v="2.5099770000000001"/>
    <n v="5.2197839999999998"/>
    <n v="0.10874499999999999"/>
    <s v="8"/>
    <s v="scale_mpi_epyc_job_12294.out "/>
    <s v="scale_mpi_epyc_epyc008_2023-06-14_06-07-47.csv "/>
    <s v="i 50000 0 0 1 49"/>
    <x v="64"/>
    <e v="#N/A"/>
    <e v="#N/A"/>
    <e v="#N/A"/>
    <x v="2"/>
  </r>
  <r>
    <x v="0"/>
    <x v="4"/>
    <n v="0"/>
    <x v="0"/>
    <x v="47"/>
    <n v="1"/>
    <n v="5.6531979999999997"/>
    <n v="2.4845820000000001"/>
    <n v="4.3163179999999999"/>
    <n v="9.1837000000000002E-2"/>
    <s v="8"/>
    <s v="scale_mpi_epyc_job_12294.out "/>
    <s v="scale_mpi_epyc_epyc008_2023-06-14_06-07-47.csv "/>
    <s v="i 50000 0 0 1 48"/>
    <x v="64"/>
    <e v="#N/A"/>
    <e v="#N/A"/>
    <e v="#N/A"/>
    <x v="2"/>
  </r>
  <r>
    <x v="0"/>
    <x v="4"/>
    <n v="0"/>
    <x v="0"/>
    <x v="46"/>
    <n v="1"/>
    <n v="5.7293120000000002"/>
    <n v="2.851826"/>
    <n v="5.6813039999999999"/>
    <n v="0.12350700000000001"/>
    <s v="8"/>
    <s v="scale_mpi_epyc_job_12294.out "/>
    <s v="scale_mpi_epyc_epyc008_2023-06-14_06-07-47.csv "/>
    <s v="i 50000 0 0 1 47"/>
    <x v="64"/>
    <e v="#N/A"/>
    <e v="#N/A"/>
    <e v="#N/A"/>
    <x v="2"/>
  </r>
  <r>
    <x v="0"/>
    <x v="4"/>
    <n v="0"/>
    <x v="0"/>
    <x v="45"/>
    <n v="1"/>
    <n v="6.217733"/>
    <n v="2.781695"/>
    <n v="4.7732679999999998"/>
    <n v="0.106073"/>
    <s v="8"/>
    <s v="scale_mpi_epyc_job_12294.out "/>
    <s v="scale_mpi_epyc_epyc008_2023-06-14_06-07-47.csv "/>
    <s v="i 50000 0 0 1 46"/>
    <x v="64"/>
    <e v="#N/A"/>
    <e v="#N/A"/>
    <e v="#N/A"/>
    <x v="2"/>
  </r>
  <r>
    <x v="0"/>
    <x v="4"/>
    <n v="0"/>
    <x v="0"/>
    <x v="44"/>
    <n v="1"/>
    <n v="6.1717199999999997"/>
    <n v="2.6607690000000002"/>
    <n v="4.5318569999999996"/>
    <n v="0.10299700000000001"/>
    <s v="8"/>
    <s v="scale_mpi_epyc_job_12294.out "/>
    <s v="scale_mpi_epyc_epyc008_2023-06-14_06-07-47.csv "/>
    <s v="i 50000 0 0 1 45"/>
    <x v="64"/>
    <e v="#N/A"/>
    <e v="#N/A"/>
    <e v="#N/A"/>
    <x v="2"/>
  </r>
  <r>
    <x v="0"/>
    <x v="4"/>
    <n v="0"/>
    <x v="0"/>
    <x v="43"/>
    <n v="1"/>
    <n v="7.277488"/>
    <n v="3.880833"/>
    <n v="3.5721660000000002"/>
    <n v="8.3073999999999995E-2"/>
    <s v="8"/>
    <s v="scale_mpi_epyc_job_12294.out "/>
    <s v="scale_mpi_epyc_epyc008_2023-06-14_06-07-47.csv "/>
    <s v="i 50000 0 0 1 44"/>
    <x v="64"/>
    <e v="#N/A"/>
    <e v="#N/A"/>
    <e v="#N/A"/>
    <x v="2"/>
  </r>
  <r>
    <x v="0"/>
    <x v="4"/>
    <n v="0"/>
    <x v="0"/>
    <x v="42"/>
    <n v="1"/>
    <n v="5.6477870000000001"/>
    <n v="2.5233500000000002"/>
    <n v="5.3999139999999999"/>
    <n v="0.12856899999999999"/>
    <s v="8"/>
    <s v="scale_mpi_epyc_job_12294.out "/>
    <s v="scale_mpi_epyc_epyc008_2023-06-14_06-07-47.csv "/>
    <s v="i 50000 0 0 1 43"/>
    <x v="64"/>
    <e v="#N/A"/>
    <e v="#N/A"/>
    <e v="#N/A"/>
    <x v="2"/>
  </r>
  <r>
    <x v="0"/>
    <x v="4"/>
    <n v="0"/>
    <x v="0"/>
    <x v="41"/>
    <n v="1"/>
    <n v="5.7247719999999997"/>
    <n v="2.955657"/>
    <n v="5.1485010000000004"/>
    <n v="0.12557299999999999"/>
    <s v="8"/>
    <s v="scale_mpi_epyc_job_12294.out "/>
    <s v="scale_mpi_epyc_epyc008_2023-06-14_06-07-47.csv "/>
    <s v="i 50000 0 0 1 42"/>
    <x v="64"/>
    <e v="#N/A"/>
    <e v="#N/A"/>
    <e v="#N/A"/>
    <x v="2"/>
  </r>
  <r>
    <x v="0"/>
    <x v="4"/>
    <n v="0"/>
    <x v="0"/>
    <x v="40"/>
    <n v="1"/>
    <n v="6.4796880000000003"/>
    <n v="3.0399880000000001"/>
    <n v="5.2357709999999997"/>
    <n v="0.13089400000000001"/>
    <s v="8"/>
    <s v="scale_mpi_epyc_job_12294.out "/>
    <s v="scale_mpi_epyc_epyc008_2023-06-14_06-07-47.csv "/>
    <s v="i 50000 0 0 1 41"/>
    <x v="64"/>
    <e v="#N/A"/>
    <e v="#N/A"/>
    <e v="#N/A"/>
    <x v="2"/>
  </r>
  <r>
    <x v="0"/>
    <x v="4"/>
    <n v="0"/>
    <x v="0"/>
    <x v="39"/>
    <n v="1"/>
    <n v="5.3407249999999999"/>
    <n v="2.6656789999999999"/>
    <n v="4.9816279999999997"/>
    <n v="0.12773399999999999"/>
    <s v="8"/>
    <s v="scale_mpi_epyc_job_12294.out "/>
    <s v="scale_mpi_epyc_epyc008_2023-06-14_06-07-47.csv "/>
    <s v="i 50000 0 0 1 40"/>
    <x v="64"/>
    <e v="#N/A"/>
    <e v="#N/A"/>
    <e v="#N/A"/>
    <x v="2"/>
  </r>
  <r>
    <x v="0"/>
    <x v="4"/>
    <n v="0"/>
    <x v="0"/>
    <x v="38"/>
    <n v="1"/>
    <n v="6.0003440000000001"/>
    <n v="2.8023039999999999"/>
    <n v="4.4104660000000004"/>
    <n v="0.116065"/>
    <s v="8"/>
    <s v="scale_mpi_epyc_job_12294.out "/>
    <s v="scale_mpi_epyc_epyc008_2023-06-14_06-07-47.csv "/>
    <s v="i 50000 0 0 1 39"/>
    <x v="64"/>
    <e v="#N/A"/>
    <e v="#N/A"/>
    <e v="#N/A"/>
    <x v="2"/>
  </r>
  <r>
    <x v="0"/>
    <x v="4"/>
    <n v="0"/>
    <x v="0"/>
    <x v="37"/>
    <n v="1"/>
    <n v="5.8226360000000001"/>
    <n v="2.71787"/>
    <n v="4.9393089999999997"/>
    <n v="0.133495"/>
    <s v="8"/>
    <s v="scale_mpi_epyc_job_12294.out "/>
    <s v="scale_mpi_epyc_epyc008_2023-06-14_06-07-47.csv "/>
    <s v="i 50000 0 0 1 38"/>
    <x v="64"/>
    <e v="#N/A"/>
    <e v="#N/A"/>
    <e v="#N/A"/>
    <x v="2"/>
  </r>
  <r>
    <x v="0"/>
    <x v="4"/>
    <n v="0"/>
    <x v="0"/>
    <x v="36"/>
    <n v="1"/>
    <n v="5.9709640000000004"/>
    <n v="2.8951039999999999"/>
    <n v="4.4142919999999997"/>
    <n v="0.12261900000000001"/>
    <s v="8"/>
    <s v="scale_mpi_epyc_job_12294.out "/>
    <s v="scale_mpi_epyc_epyc008_2023-06-14_06-07-47.csv "/>
    <s v="i 50000 0 0 1 37"/>
    <x v="64"/>
    <e v="#N/A"/>
    <e v="#N/A"/>
    <e v="#N/A"/>
    <x v="2"/>
  </r>
  <r>
    <x v="0"/>
    <x v="4"/>
    <n v="0"/>
    <x v="0"/>
    <x v="35"/>
    <n v="1"/>
    <n v="5.7586120000000003"/>
    <n v="2.6944430000000001"/>
    <n v="4.5534610000000004"/>
    <n v="0.13009899999999999"/>
    <s v="8"/>
    <s v="scale_mpi_epyc_job_12294.out "/>
    <s v="scale_mpi_epyc_epyc008_2023-06-14_06-07-47.csv "/>
    <s v="i 50000 0 0 1 36"/>
    <x v="64"/>
    <e v="#N/A"/>
    <e v="#N/A"/>
    <e v="#N/A"/>
    <x v="2"/>
  </r>
  <r>
    <x v="0"/>
    <x v="4"/>
    <n v="0"/>
    <x v="0"/>
    <x v="34"/>
    <n v="1"/>
    <n v="5.7168890000000001"/>
    <n v="2.9380920000000001"/>
    <n v="4.2130400000000003"/>
    <n v="0.123913"/>
    <s v="8"/>
    <s v="scale_mpi_epyc_job_12294.out "/>
    <s v="scale_mpi_epyc_epyc008_2023-06-14_06-07-47.csv "/>
    <s v="i 50000 0 0 1 35"/>
    <x v="64"/>
    <e v="#N/A"/>
    <e v="#N/A"/>
    <e v="#N/A"/>
    <x v="2"/>
  </r>
  <r>
    <x v="0"/>
    <x v="4"/>
    <n v="0"/>
    <x v="0"/>
    <x v="33"/>
    <n v="1"/>
    <n v="5.5830710000000003"/>
    <n v="2.8076340000000002"/>
    <n v="4.5563979999999997"/>
    <n v="0.138073"/>
    <s v="8"/>
    <s v="scale_mpi_epyc_job_12294.out "/>
    <s v="scale_mpi_epyc_epyc008_2023-06-14_06-07-47.csv "/>
    <s v="i 50000 0 0 1 34"/>
    <x v="64"/>
    <e v="#N/A"/>
    <e v="#N/A"/>
    <e v="#N/A"/>
    <x v="2"/>
  </r>
  <r>
    <x v="0"/>
    <x v="4"/>
    <n v="0"/>
    <x v="0"/>
    <x v="32"/>
    <n v="1"/>
    <n v="6.1743240000000004"/>
    <n v="2.6866789999999998"/>
    <n v="5.0761599999999998"/>
    <n v="0.15862999999999999"/>
    <s v="8"/>
    <s v="scale_mpi_epyc_job_12294.out "/>
    <s v="scale_mpi_epyc_epyc008_2023-06-14_06-07-47.csv "/>
    <s v="i 50000 0 0 1 33"/>
    <x v="64"/>
    <e v="#N/A"/>
    <e v="#N/A"/>
    <e v="#N/A"/>
    <x v="2"/>
  </r>
  <r>
    <x v="0"/>
    <x v="4"/>
    <n v="0"/>
    <x v="0"/>
    <x v="31"/>
    <n v="1"/>
    <n v="5.4888479999999999"/>
    <n v="2.874044"/>
    <n v="3.703274"/>
    <n v="0.11946"/>
    <s v="8"/>
    <s v="scale_mpi_epyc_job_12294.out "/>
    <s v="scale_mpi_epyc_epyc008_2023-06-14_06-07-47.csv "/>
    <s v="i 50000 0 0 1 32"/>
    <x v="64"/>
    <e v="#N/A"/>
    <e v="#N/A"/>
    <e v="#N/A"/>
    <x v="2"/>
  </r>
  <r>
    <x v="0"/>
    <x v="4"/>
    <n v="0"/>
    <x v="0"/>
    <x v="30"/>
    <n v="1"/>
    <n v="6.1354790000000001"/>
    <n v="3.2820659999999999"/>
    <n v="3.9488880000000002"/>
    <n v="0.13163"/>
    <s v="8"/>
    <s v="scale_mpi_epyc_job_12294.out "/>
    <s v="scale_mpi_epyc_epyc008_2023-06-14_06-07-47.csv "/>
    <s v="i 50000 0 0 1 31"/>
    <x v="64"/>
    <e v="#N/A"/>
    <e v="#N/A"/>
    <e v="#N/A"/>
    <x v="2"/>
  </r>
  <r>
    <x v="0"/>
    <x v="4"/>
    <n v="0"/>
    <x v="0"/>
    <x v="29"/>
    <n v="1"/>
    <n v="5.2521519999999997"/>
    <n v="2.6414460000000002"/>
    <n v="3.727214"/>
    <n v="0.128525"/>
    <s v="8"/>
    <s v="scale_mpi_epyc_job_12294.out "/>
    <s v="scale_mpi_epyc_epyc008_2023-06-14_06-07-47.csv "/>
    <s v="i 50000 0 0 1 30"/>
    <x v="64"/>
    <e v="#N/A"/>
    <e v="#N/A"/>
    <e v="#N/A"/>
    <x v="2"/>
  </r>
  <r>
    <x v="0"/>
    <x v="4"/>
    <n v="0"/>
    <x v="0"/>
    <x v="28"/>
    <n v="1"/>
    <n v="5.8978330000000003"/>
    <n v="2.5436749999999999"/>
    <n v="4.3729800000000001"/>
    <n v="0.15617800000000001"/>
    <s v="8"/>
    <s v="scale_mpi_epyc_job_12294.out "/>
    <s v="scale_mpi_epyc_epyc008_2023-06-14_06-07-47.csv "/>
    <s v="i 50000 0 0 1 29"/>
    <x v="64"/>
    <e v="#N/A"/>
    <e v="#N/A"/>
    <e v="#N/A"/>
    <x v="2"/>
  </r>
  <r>
    <x v="0"/>
    <x v="4"/>
    <n v="0"/>
    <x v="0"/>
    <x v="27"/>
    <n v="1"/>
    <n v="6.1451570000000002"/>
    <n v="2.9849239999999999"/>
    <n v="3.280573"/>
    <n v="0.121503"/>
    <s v="8"/>
    <s v="scale_mpi_epyc_job_12294.out "/>
    <s v="scale_mpi_epyc_epyc008_2023-06-14_06-07-47.csv "/>
    <s v="i 50000 0 0 1 28"/>
    <x v="64"/>
    <e v="#N/A"/>
    <e v="#N/A"/>
    <e v="#N/A"/>
    <x v="2"/>
  </r>
  <r>
    <x v="0"/>
    <x v="4"/>
    <n v="0"/>
    <x v="0"/>
    <x v="26"/>
    <n v="1"/>
    <n v="5.530913"/>
    <n v="2.844608"/>
    <n v="2.9990770000000002"/>
    <n v="0.11534899999999999"/>
    <s v="8"/>
    <s v="scale_mpi_epyc_job_12294.out "/>
    <s v="scale_mpi_epyc_epyc008_2023-06-14_06-07-47.csv "/>
    <s v="i 50000 0 0 1 27"/>
    <x v="64"/>
    <e v="#N/A"/>
    <e v="#N/A"/>
    <e v="#N/A"/>
    <x v="2"/>
  </r>
  <r>
    <x v="0"/>
    <x v="4"/>
    <n v="0"/>
    <x v="0"/>
    <x v="25"/>
    <n v="1"/>
    <n v="6.4759960000000003"/>
    <n v="2.9499279999999999"/>
    <n v="3.7041770000000001"/>
    <n v="0.14816699999999999"/>
    <s v="8"/>
    <s v="scale_mpi_epyc_job_12294.out "/>
    <s v="scale_mpi_epyc_epyc008_2023-06-14_06-07-47.csv "/>
    <s v="i 50000 0 0 1 26"/>
    <x v="64"/>
    <e v="#N/A"/>
    <e v="#N/A"/>
    <e v="#N/A"/>
    <x v="2"/>
  </r>
  <r>
    <x v="0"/>
    <x v="4"/>
    <n v="0"/>
    <x v="0"/>
    <x v="24"/>
    <n v="1"/>
    <n v="5.7329299999999996"/>
    <n v="2.760313"/>
    <n v="3.0321579999999999"/>
    <n v="0.12634000000000001"/>
    <s v="8"/>
    <s v="scale_mpi_epyc_job_12294.out "/>
    <s v="scale_mpi_epyc_epyc008_2023-06-14_06-07-47.csv "/>
    <s v="i 50000 0 0 1 25"/>
    <x v="64"/>
    <e v="#N/A"/>
    <e v="#N/A"/>
    <e v="#N/A"/>
    <x v="2"/>
  </r>
  <r>
    <x v="0"/>
    <x v="4"/>
    <n v="0"/>
    <x v="0"/>
    <x v="23"/>
    <n v="1"/>
    <n v="6.6816329999999997"/>
    <n v="3.8154940000000002"/>
    <n v="2.5909460000000002"/>
    <n v="0.11265"/>
    <s v="8"/>
    <s v="scale_mpi_epyc_job_12294.out "/>
    <s v="scale_mpi_epyc_epyc008_2023-06-14_06-07-47.csv "/>
    <s v="i 50000 0 0 1 24"/>
    <x v="64"/>
    <e v="#N/A"/>
    <e v="#N/A"/>
    <e v="#N/A"/>
    <x v="2"/>
  </r>
  <r>
    <x v="0"/>
    <x v="4"/>
    <n v="0"/>
    <x v="0"/>
    <x v="22"/>
    <n v="1"/>
    <n v="6.5714629999999996"/>
    <n v="2.7624430000000002"/>
    <n v="3.5168089999999999"/>
    <n v="0.159855"/>
    <s v="8"/>
    <s v="scale_mpi_epyc_job_12294.out "/>
    <s v="scale_mpi_epyc_epyc008_2023-06-14_06-07-47.csv "/>
    <s v="i 50000 0 0 1 23"/>
    <x v="64"/>
    <e v="#N/A"/>
    <e v="#N/A"/>
    <e v="#N/A"/>
    <x v="2"/>
  </r>
  <r>
    <x v="0"/>
    <x v="4"/>
    <n v="0"/>
    <x v="0"/>
    <x v="21"/>
    <n v="1"/>
    <n v="6.5835270000000001"/>
    <n v="3.0680170000000002"/>
    <n v="3.5434570000000001"/>
    <n v="0.168736"/>
    <s v="8"/>
    <s v="scale_mpi_epyc_job_12294.out "/>
    <s v="scale_mpi_epyc_epyc008_2023-06-14_06-07-47.csv "/>
    <s v="i 50000 0 0 1 22"/>
    <x v="64"/>
    <e v="#N/A"/>
    <e v="#N/A"/>
    <e v="#N/A"/>
    <x v="2"/>
  </r>
  <r>
    <x v="0"/>
    <x v="4"/>
    <n v="0"/>
    <x v="0"/>
    <x v="20"/>
    <n v="1"/>
    <n v="6.6110490000000004"/>
    <n v="2.6809180000000001"/>
    <n v="2.98353"/>
    <n v="0.149176"/>
    <s v="8"/>
    <s v="scale_mpi_epyc_job_12294.out "/>
    <s v="scale_mpi_epyc_epyc008_2023-06-14_06-07-47.csv "/>
    <s v="i 50000 0 0 1 21"/>
    <x v="64"/>
    <e v="#N/A"/>
    <e v="#N/A"/>
    <e v="#N/A"/>
    <x v="2"/>
  </r>
  <r>
    <x v="0"/>
    <x v="4"/>
    <n v="0"/>
    <x v="0"/>
    <x v="19"/>
    <n v="1"/>
    <n v="6.2957359999999998"/>
    <n v="2.4373860000000001"/>
    <n v="3.330174"/>
    <n v="0.17527200000000001"/>
    <s v="8"/>
    <s v="scale_mpi_epyc_job_12294.out "/>
    <s v="scale_mpi_epyc_epyc008_2023-06-14_06-07-47.csv "/>
    <s v="i 50000 0 0 1 20"/>
    <x v="64"/>
    <e v="#N/A"/>
    <e v="#N/A"/>
    <e v="#N/A"/>
    <x v="2"/>
  </r>
  <r>
    <x v="0"/>
    <x v="4"/>
    <n v="0"/>
    <x v="0"/>
    <x v="18"/>
    <n v="1"/>
    <n v="6.1832549999999999"/>
    <n v="2.872455"/>
    <n v="2.4998200000000002"/>
    <n v="0.138879"/>
    <s v="8"/>
    <s v="scale_mpi_epyc_job_12294.out "/>
    <s v="scale_mpi_epyc_epyc008_2023-06-14_06-07-47.csv "/>
    <s v="i 50000 0 0 1 19"/>
    <x v="64"/>
    <e v="#N/A"/>
    <e v="#N/A"/>
    <e v="#N/A"/>
    <x v="2"/>
  </r>
  <r>
    <x v="0"/>
    <x v="4"/>
    <n v="0"/>
    <x v="0"/>
    <x v="17"/>
    <n v="1"/>
    <n v="6.9365540000000001"/>
    <n v="2.746273"/>
    <n v="3.229698"/>
    <n v="0.18998200000000001"/>
    <s v="8"/>
    <s v="scale_mpi_epyc_job_12294.out "/>
    <s v="scale_mpi_epyc_epyc008_2023-06-14_06-07-47.csv "/>
    <s v="i 50000 0 0 1 18"/>
    <x v="64"/>
    <e v="#N/A"/>
    <e v="#N/A"/>
    <e v="#N/A"/>
    <x v="2"/>
  </r>
  <r>
    <x v="0"/>
    <x v="4"/>
    <n v="0"/>
    <x v="0"/>
    <x v="16"/>
    <n v="1"/>
    <n v="7.2134429999999998"/>
    <n v="2.8163269999999998"/>
    <n v="2.054487"/>
    <n v="0.12840499999999999"/>
    <s v="8"/>
    <s v="scale_mpi_epyc_job_12294.out "/>
    <s v="scale_mpi_epyc_epyc008_2023-06-14_06-07-47.csv "/>
    <s v="i 50000 0 0 1 17"/>
    <x v="64"/>
    <e v="#N/A"/>
    <e v="#N/A"/>
    <e v="#N/A"/>
    <x v="2"/>
  </r>
  <r>
    <x v="0"/>
    <x v="4"/>
    <n v="0"/>
    <x v="0"/>
    <x v="15"/>
    <n v="1"/>
    <n v="6.87399"/>
    <n v="2.6333609999999998"/>
    <n v="2.6950980000000002"/>
    <n v="0.179673"/>
    <s v="8"/>
    <s v="scale_mpi_epyc_job_12294.out "/>
    <s v="scale_mpi_epyc_epyc008_2023-06-14_06-07-47.csv "/>
    <s v="i 50000 0 0 1 16"/>
    <x v="64"/>
    <e v="#N/A"/>
    <e v="#N/A"/>
    <e v="#N/A"/>
    <x v="2"/>
  </r>
  <r>
    <x v="0"/>
    <x v="4"/>
    <n v="0"/>
    <x v="0"/>
    <x v="14"/>
    <n v="1"/>
    <n v="6.3954000000000004"/>
    <n v="2.6165539999999998"/>
    <n v="2.37602"/>
    <n v="0.16971600000000001"/>
    <s v="8"/>
    <s v="scale_mpi_epyc_job_12294.out "/>
    <s v="scale_mpi_epyc_epyc008_2023-06-14_06-07-47.csv "/>
    <s v="i 50000 0 0 1 15"/>
    <x v="64"/>
    <e v="#N/A"/>
    <e v="#N/A"/>
    <e v="#N/A"/>
    <x v="2"/>
  </r>
  <r>
    <x v="0"/>
    <x v="4"/>
    <n v="0"/>
    <x v="0"/>
    <x v="13"/>
    <n v="1"/>
    <n v="6.9189160000000003"/>
    <n v="2.8865799999999999"/>
    <n v="2.431737"/>
    <n v="0.187057"/>
    <s v="8"/>
    <s v="scale_mpi_epyc_job_12294.out "/>
    <s v="scale_mpi_epyc_epyc008_2023-06-14_06-07-47.csv "/>
    <s v="i 50000 0 0 1 14"/>
    <x v="64"/>
    <e v="#N/A"/>
    <e v="#N/A"/>
    <e v="#N/A"/>
    <x v="2"/>
  </r>
  <r>
    <x v="0"/>
    <x v="4"/>
    <n v="0"/>
    <x v="0"/>
    <x v="12"/>
    <n v="1"/>
    <n v="6.7904090000000004"/>
    <n v="2.6083430000000001"/>
    <n v="2.2088700000000001"/>
    <n v="0.18407299999999999"/>
    <s v="8"/>
    <s v="scale_mpi_epyc_job_12294.out "/>
    <s v="scale_mpi_epyc_epyc008_2023-06-14_06-07-47.csv "/>
    <s v="i 50000 0 0 1 13"/>
    <x v="64"/>
    <e v="#N/A"/>
    <e v="#N/A"/>
    <e v="#N/A"/>
    <x v="2"/>
  </r>
  <r>
    <x v="0"/>
    <x v="4"/>
    <n v="0"/>
    <x v="0"/>
    <x v="11"/>
    <n v="1"/>
    <n v="7.417694"/>
    <n v="2.536381"/>
    <n v="2.3414579999999998"/>
    <n v="0.21285999999999999"/>
    <s v="8"/>
    <s v="scale_mpi_epyc_job_12294.out "/>
    <s v="scale_mpi_epyc_epyc008_2023-06-14_06-07-47.csv "/>
    <s v="i 50000 0 0 1 12"/>
    <x v="64"/>
    <e v="#N/A"/>
    <e v="#N/A"/>
    <e v="#N/A"/>
    <x v="2"/>
  </r>
  <r>
    <x v="0"/>
    <x v="4"/>
    <n v="0"/>
    <x v="0"/>
    <x v="10"/>
    <n v="1"/>
    <n v="7.3776849999999996"/>
    <n v="2.6393659999999999"/>
    <n v="2.102824"/>
    <n v="0.210282"/>
    <s v="8"/>
    <s v="scale_mpi_epyc_job_12294.out "/>
    <s v="scale_mpi_epyc_epyc008_2023-06-14_06-07-47.csv "/>
    <s v="i 50000 0 0 1 11"/>
    <x v="64"/>
    <e v="#N/A"/>
    <e v="#N/A"/>
    <e v="#N/A"/>
    <x v="2"/>
  </r>
  <r>
    <x v="0"/>
    <x v="4"/>
    <n v="0"/>
    <x v="0"/>
    <x v="9"/>
    <n v="1"/>
    <n v="7.7945149999999996"/>
    <n v="2.75414"/>
    <n v="1.9174310000000001"/>
    <n v="0.21304799999999999"/>
    <s v="8"/>
    <s v="scale_mpi_epyc_job_12294.out "/>
    <s v="scale_mpi_epyc_epyc008_2023-06-14_06-07-47.csv "/>
    <s v="i 50000 0 0 1 10"/>
    <x v="64"/>
    <e v="#N/A"/>
    <e v="#N/A"/>
    <e v="#N/A"/>
    <x v="2"/>
  </r>
  <r>
    <x v="0"/>
    <x v="4"/>
    <n v="0"/>
    <x v="0"/>
    <x v="8"/>
    <n v="1"/>
    <n v="8.1199560000000002"/>
    <n v="2.5944929999999999"/>
    <n v="1.877694"/>
    <n v="0.234712"/>
    <s v="8"/>
    <s v="scale_mpi_epyc_job_12294.out "/>
    <s v="scale_mpi_epyc_epyc008_2023-06-14_06-07-47.csv "/>
    <s v="i 50000 0 0 1 9"/>
    <x v="64"/>
    <e v="#N/A"/>
    <e v="#N/A"/>
    <e v="#N/A"/>
    <x v="2"/>
  </r>
  <r>
    <x v="0"/>
    <x v="4"/>
    <n v="0"/>
    <x v="0"/>
    <x v="7"/>
    <n v="1"/>
    <n v="9.1256380000000004"/>
    <n v="2.957913"/>
    <n v="1.8881859999999999"/>
    <n v="0.26974100000000001"/>
    <s v="8"/>
    <s v="scale_mpi_epyc_job_12294.out "/>
    <s v="scale_mpi_epyc_epyc008_2023-06-14_06-07-47.csv "/>
    <s v="i 50000 0 0 1 8"/>
    <x v="64"/>
    <e v="#N/A"/>
    <e v="#N/A"/>
    <e v="#N/A"/>
    <x v="2"/>
  </r>
  <r>
    <x v="0"/>
    <x v="4"/>
    <n v="0"/>
    <x v="0"/>
    <x v="6"/>
    <n v="1"/>
    <n v="9.7093819999999997"/>
    <n v="2.8423219999999998"/>
    <n v="1.6868430000000001"/>
    <n v="0.28114"/>
    <s v="8"/>
    <s v="scale_mpi_epyc_job_12294.out "/>
    <s v="scale_mpi_epyc_epyc008_2023-06-14_06-07-47.csv "/>
    <s v="i 50000 0 0 1 7"/>
    <x v="64"/>
    <e v="#N/A"/>
    <e v="#N/A"/>
    <e v="#N/A"/>
    <x v="2"/>
  </r>
  <r>
    <x v="0"/>
    <x v="4"/>
    <n v="0"/>
    <x v="0"/>
    <x v="5"/>
    <n v="1"/>
    <n v="10.512637"/>
    <n v="2.8248340000000001"/>
    <n v="1.7541659999999999"/>
    <n v="0.35083300000000001"/>
    <s v="8"/>
    <s v="scale_mpi_epyc_job_12294.out "/>
    <s v="scale_mpi_epyc_epyc008_2023-06-14_06-07-47.csv "/>
    <s v="i 50000 0 0 1 6"/>
    <x v="64"/>
    <e v="#N/A"/>
    <e v="#N/A"/>
    <e v="#N/A"/>
    <x v="2"/>
  </r>
  <r>
    <x v="0"/>
    <x v="4"/>
    <n v="0"/>
    <x v="0"/>
    <x v="4"/>
    <n v="1"/>
    <n v="11.749536000000001"/>
    <n v="2.8485429999999998"/>
    <n v="1.547115"/>
    <n v="0.38677899999999998"/>
    <s v="8"/>
    <s v="scale_mpi_epyc_job_12294.out "/>
    <s v="scale_mpi_epyc_epyc008_2023-06-14_06-07-47.csv "/>
    <s v="i 50000 0 0 1 5"/>
    <x v="64"/>
    <e v="#N/A"/>
    <e v="#N/A"/>
    <e v="#N/A"/>
    <x v="2"/>
  </r>
  <r>
    <x v="0"/>
    <x v="4"/>
    <n v="0"/>
    <x v="0"/>
    <x v="3"/>
    <n v="1"/>
    <n v="13.712475"/>
    <n v="2.7956210000000001"/>
    <n v="1.3350059999999999"/>
    <n v="0.44500200000000001"/>
    <s v="8"/>
    <s v="scale_mpi_epyc_job_12294.out "/>
    <s v="scale_mpi_epyc_epyc008_2023-06-14_06-07-47.csv "/>
    <s v="i 50000 0 0 1 4"/>
    <x v="64"/>
    <e v="#N/A"/>
    <e v="#N/A"/>
    <e v="#N/A"/>
    <x v="2"/>
  </r>
  <r>
    <x v="0"/>
    <x v="4"/>
    <n v="0"/>
    <x v="0"/>
    <x v="2"/>
    <n v="1"/>
    <n v="17.070374999999999"/>
    <n v="2.9866920000000001"/>
    <n v="1.0832079999999999"/>
    <n v="0.54160399999999997"/>
    <s v="8"/>
    <s v="scale_mpi_epyc_job_12294.out "/>
    <s v="scale_mpi_epyc_epyc008_2023-06-14_06-07-47.csv "/>
    <s v="i 50000 0 0 1 3"/>
    <x v="64"/>
    <e v="#N/A"/>
    <e v="#N/A"/>
    <e v="#N/A"/>
    <x v="2"/>
  </r>
  <r>
    <x v="0"/>
    <x v="4"/>
    <n v="0"/>
    <x v="0"/>
    <x v="1"/>
    <n v="1"/>
    <n v="23.772331999999999"/>
    <n v="3.2240959999999999"/>
    <n v="0.75502899999999995"/>
    <n v="0.75502899999999995"/>
    <s v="8"/>
    <s v="scale_mpi_epyc_job_12294.out "/>
    <s v="scale_mpi_epyc_epyc008_2023-06-14_06-07-47.csv "/>
    <s v="i 50000 0 0 1 2"/>
    <x v="64"/>
    <e v="#N/A"/>
    <e v="#N/A"/>
    <e v="#N/A"/>
    <x v="2"/>
  </r>
  <r>
    <x v="0"/>
    <x v="4"/>
    <n v="0"/>
    <x v="0"/>
    <x v="0"/>
    <n v="1"/>
    <n v="42.261536999999997"/>
    <n v="1.84023"/>
    <n v="0"/>
    <n v="0"/>
    <s v="8"/>
    <s v="scale_mpi_epyc_job_12294.out "/>
    <s v="scale_mpi_epyc_epyc008_2023-06-14_06-07-47.csv "/>
    <s v="i 50000 0 0 1 1"/>
    <x v="64"/>
    <e v="#N/A"/>
    <e v="#N/A"/>
    <e v="#N/A"/>
    <x v="2"/>
  </r>
  <r>
    <x v="0"/>
    <x v="4"/>
    <n v="0"/>
    <x v="0"/>
    <x v="63"/>
    <n v="1"/>
    <n v="4.6079559999999997"/>
    <n v="2.7395100000000001"/>
    <n v="4.9573229999999997"/>
    <n v="7.8687999999999994E-2"/>
    <s v="8"/>
    <s v="scale_mpi_epyc_job_12294.out "/>
    <s v="scale_mpi_epyc_epyc008_2023-06-14_06-07-47.csv "/>
    <s v="i 50000 0 0 1 64"/>
    <x v="64"/>
    <e v="#N/A"/>
    <e v="#N/A"/>
    <e v="#N/A"/>
    <x v="2"/>
  </r>
  <r>
    <x v="0"/>
    <x v="4"/>
    <n v="0"/>
    <x v="0"/>
    <x v="62"/>
    <n v="1"/>
    <n v="5.2014560000000003"/>
    <n v="3.1424449999999999"/>
    <n v="3.9861960000000001"/>
    <n v="6.4293000000000003E-2"/>
    <s v="8"/>
    <s v="scale_mpi_epyc_job_12294.out "/>
    <s v="scale_mpi_epyc_epyc008_2023-06-14_06-07-47.csv "/>
    <s v="i 50000 0 0 1 63"/>
    <x v="64"/>
    <e v="#N/A"/>
    <e v="#N/A"/>
    <e v="#N/A"/>
    <x v="2"/>
  </r>
  <r>
    <x v="0"/>
    <x v="4"/>
    <n v="0"/>
    <x v="0"/>
    <x v="61"/>
    <n v="1"/>
    <n v="5.6412969999999998"/>
    <n v="3.0094820000000002"/>
    <n v="3.4109189999999998"/>
    <n v="5.5917000000000001E-2"/>
    <s v="8"/>
    <s v="scale_mpi_epyc_job_12294.out "/>
    <s v="scale_mpi_epyc_epyc008_2023-06-14_06-07-47.csv "/>
    <s v="i 50000 0 0 1 62"/>
    <x v="64"/>
    <e v="#N/A"/>
    <e v="#N/A"/>
    <e v="#N/A"/>
    <x v="2"/>
  </r>
  <r>
    <x v="0"/>
    <x v="4"/>
    <n v="0"/>
    <x v="0"/>
    <x v="60"/>
    <n v="1"/>
    <n v="5.307525"/>
    <n v="3.1907920000000001"/>
    <n v="3.8498230000000002"/>
    <n v="6.4163999999999999E-2"/>
    <s v="8"/>
    <s v="scale_mpi_epyc_job_12294.out "/>
    <s v="scale_mpi_epyc_epyc008_2023-06-14_06-07-47.csv "/>
    <s v="i 50000 0 0 1 61"/>
    <x v="64"/>
    <e v="#N/A"/>
    <e v="#N/A"/>
    <e v="#N/A"/>
    <x v="2"/>
  </r>
  <r>
    <x v="0"/>
    <x v="4"/>
    <n v="0"/>
    <x v="0"/>
    <x v="59"/>
    <n v="1"/>
    <n v="5.2181920000000002"/>
    <n v="3.2626979999999999"/>
    <n v="3.8176130000000001"/>
    <n v="6.4704999999999999E-2"/>
    <s v="8"/>
    <s v="scale_mpi_epyc_job_12294.out "/>
    <s v="scale_mpi_epyc_epyc008_2023-06-14_06-07-47.csv "/>
    <s v="i 50000 0 0 1 60"/>
    <x v="64"/>
    <e v="#N/A"/>
    <e v="#N/A"/>
    <e v="#N/A"/>
    <x v="2"/>
  </r>
  <r>
    <x v="0"/>
    <x v="4"/>
    <n v="0"/>
    <x v="0"/>
    <x v="58"/>
    <n v="1"/>
    <n v="5.6931649999999996"/>
    <n v="2.7273239999999999"/>
    <n v="4.1325799999999999"/>
    <n v="7.1250999999999995E-2"/>
    <s v="8"/>
    <s v="scale_mpi_epyc_job_12294.out "/>
    <s v="scale_mpi_epyc_epyc008_2023-06-14_06-07-47.csv "/>
    <s v="i 50000 0 0 1 59"/>
    <x v="64"/>
    <e v="#N/A"/>
    <e v="#N/A"/>
    <e v="#N/A"/>
    <x v="2"/>
  </r>
  <r>
    <x v="0"/>
    <x v="4"/>
    <n v="0"/>
    <x v="0"/>
    <x v="57"/>
    <n v="1"/>
    <n v="5.863486"/>
    <n v="3.5052940000000001"/>
    <n v="3.3218429999999999"/>
    <n v="5.8278000000000003E-2"/>
    <s v="8"/>
    <s v="scale_mpi_epyc_job_12294.out "/>
    <s v="scale_mpi_epyc_epyc008_2023-06-14_06-07-47.csv "/>
    <s v="i 50000 0 0 1 58"/>
    <x v="64"/>
    <e v="#N/A"/>
    <e v="#N/A"/>
    <e v="#N/A"/>
    <x v="2"/>
  </r>
  <r>
    <x v="0"/>
    <x v="4"/>
    <n v="0"/>
    <x v="0"/>
    <x v="56"/>
    <n v="1"/>
    <n v="5.7759159999999996"/>
    <n v="3.2484289999999998"/>
    <n v="9.3561759999999996"/>
    <n v="0.167075"/>
    <s v="8"/>
    <s v="scale_mpi_epyc_job_12294.out "/>
    <s v="scale_mpi_epyc_epyc008_2023-06-14_06-07-47.csv "/>
    <s v="i 50000 0 0 1 57"/>
    <x v="64"/>
    <e v="#N/A"/>
    <e v="#N/A"/>
    <e v="#N/A"/>
    <x v="2"/>
  </r>
  <r>
    <x v="0"/>
    <x v="4"/>
    <n v="0"/>
    <x v="0"/>
    <x v="55"/>
    <n v="1"/>
    <n v="5.6480569999999997"/>
    <n v="3.0246770000000001"/>
    <n v="5.6662410000000003"/>
    <n v="0.103023"/>
    <s v="8"/>
    <s v="scale_mpi_epyc_job_12294.out "/>
    <s v="scale_mpi_epyc_epyc008_2023-06-14_06-07-47.csv "/>
    <s v="i 50000 0 0 1 56"/>
    <x v="64"/>
    <e v="#N/A"/>
    <e v="#N/A"/>
    <e v="#N/A"/>
    <x v="2"/>
  </r>
  <r>
    <x v="0"/>
    <x v="4"/>
    <n v="0"/>
    <x v="0"/>
    <x v="54"/>
    <n v="1"/>
    <n v="5.2939990000000003"/>
    <n v="2.4545430000000001"/>
    <n v="5.766006"/>
    <n v="0.106778"/>
    <s v="8"/>
    <s v="scale_mpi_epyc_job_12294.out "/>
    <s v="scale_mpi_epyc_epyc008_2023-06-14_06-07-47.csv "/>
    <s v="i 50000 0 0 1 55"/>
    <x v="64"/>
    <e v="#N/A"/>
    <e v="#N/A"/>
    <e v="#N/A"/>
    <x v="2"/>
  </r>
  <r>
    <x v="0"/>
    <x v="4"/>
    <n v="0"/>
    <x v="0"/>
    <x v="53"/>
    <n v="1"/>
    <n v="5.5915559999999997"/>
    <n v="2.5385469999999999"/>
    <n v="5.8498060000000001"/>
    <n v="0.110374"/>
    <s v="8"/>
    <s v="scale_mpi_epyc_job_12294.out "/>
    <s v="scale_mpi_epyc_epyc008_2023-06-14_06-07-47.csv "/>
    <s v="i 50000 0 0 1 54"/>
    <x v="64"/>
    <e v="#N/A"/>
    <e v="#N/A"/>
    <e v="#N/A"/>
    <x v="2"/>
  </r>
  <r>
    <x v="0"/>
    <x v="4"/>
    <n v="0"/>
    <x v="0"/>
    <x v="52"/>
    <n v="1"/>
    <n v="6.2307980000000001"/>
    <n v="2.5984790000000002"/>
    <n v="5.4497249999999999"/>
    <n v="0.10480200000000001"/>
    <s v="8"/>
    <s v="scale_mpi_epyc_job_12294.out "/>
    <s v="scale_mpi_epyc_epyc008_2023-06-14_06-07-47.csv "/>
    <s v="i 50000 0 0 1 53"/>
    <x v="64"/>
    <e v="#N/A"/>
    <e v="#N/A"/>
    <e v="#N/A"/>
    <x v="2"/>
  </r>
  <r>
    <x v="0"/>
    <x v="4"/>
    <n v="0"/>
    <x v="0"/>
    <x v="51"/>
    <n v="1"/>
    <n v="5.6237649999999997"/>
    <n v="2.7205349999999999"/>
    <n v="4.9593439999999998"/>
    <n v="9.7241999999999995E-2"/>
    <s v="8"/>
    <s v="scale_mpi_epyc_job_12294.out "/>
    <s v="scale_mpi_epyc_epyc008_2023-06-14_06-07-47.csv "/>
    <s v="i 50000 0 0 1 52"/>
    <x v="64"/>
    <e v="#N/A"/>
    <e v="#N/A"/>
    <e v="#N/A"/>
    <x v="2"/>
  </r>
  <r>
    <x v="0"/>
    <x v="4"/>
    <n v="0"/>
    <x v="0"/>
    <x v="50"/>
    <n v="1"/>
    <n v="5.9600900000000001"/>
    <n v="2.620285"/>
    <n v="9.4629100000000008"/>
    <n v="0.18925800000000001"/>
    <s v="8"/>
    <s v="scale_mpi_epyc_job_12294.out "/>
    <s v="scale_mpi_epyc_epyc008_2023-06-14_06-07-47.csv "/>
    <s v="i 50000 0 0 1 51"/>
    <x v="64"/>
    <e v="#N/A"/>
    <e v="#N/A"/>
    <e v="#N/A"/>
    <x v="2"/>
  </r>
  <r>
    <x v="0"/>
    <x v="4"/>
    <n v="0"/>
    <x v="0"/>
    <x v="49"/>
    <n v="1"/>
    <n v="5.9990319999999997"/>
    <n v="2.6098889999999999"/>
    <n v="7.1256199999999996"/>
    <n v="0.14542099999999999"/>
    <s v="8"/>
    <s v="scale_mpi_epyc_job_12294.out "/>
    <s v="scale_mpi_epyc_epyc008_2023-06-14_06-07-47.csv "/>
    <s v="i 50000 0 0 1 50"/>
    <x v="64"/>
    <e v="#N/A"/>
    <e v="#N/A"/>
    <e v="#N/A"/>
    <x v="2"/>
  </r>
  <r>
    <x v="0"/>
    <x v="4"/>
    <n v="0"/>
    <x v="0"/>
    <x v="48"/>
    <n v="1"/>
    <n v="5.7298660000000003"/>
    <n v="2.6721710000000001"/>
    <n v="4.8189130000000002"/>
    <n v="0.100394"/>
    <s v="8"/>
    <s v="scale_mpi_epyc_job_12294.out "/>
    <s v="scale_mpi_epyc_epyc008_2023-06-14_06-07-47.csv "/>
    <s v="i 50000 0 0 1 49"/>
    <x v="64"/>
    <e v="#N/A"/>
    <e v="#N/A"/>
    <e v="#N/A"/>
    <x v="2"/>
  </r>
  <r>
    <x v="0"/>
    <x v="4"/>
    <n v="0"/>
    <x v="0"/>
    <x v="47"/>
    <n v="1"/>
    <n v="6.6044739999999997"/>
    <n v="2.5217520000000002"/>
    <n v="5.1004189999999996"/>
    <n v="0.10852000000000001"/>
    <s v="8"/>
    <s v="scale_mpi_epyc_job_12294.out "/>
    <s v="scale_mpi_epyc_epyc008_2023-06-14_06-07-47.csv "/>
    <s v="i 50000 0 0 1 48"/>
    <x v="64"/>
    <e v="#N/A"/>
    <e v="#N/A"/>
    <e v="#N/A"/>
    <x v="2"/>
  </r>
  <r>
    <x v="0"/>
    <x v="4"/>
    <n v="0"/>
    <x v="0"/>
    <x v="46"/>
    <n v="1"/>
    <n v="6.8719460000000003"/>
    <n v="3.7287409999999999"/>
    <n v="4.5892689999999998"/>
    <n v="9.9766999999999995E-2"/>
    <s v="8"/>
    <s v="scale_mpi_epyc_job_12294.out "/>
    <s v="scale_mpi_epyc_epyc008_2023-06-14_06-07-47.csv "/>
    <s v="i 50000 0 0 1 47"/>
    <x v="64"/>
    <e v="#N/A"/>
    <e v="#N/A"/>
    <e v="#N/A"/>
    <x v="2"/>
  </r>
  <r>
    <x v="0"/>
    <x v="4"/>
    <n v="0"/>
    <x v="0"/>
    <x v="45"/>
    <n v="1"/>
    <n v="5.6008459999999998"/>
    <n v="2.7702789999999999"/>
    <n v="4.9908010000000003"/>
    <n v="0.11090700000000001"/>
    <s v="8"/>
    <s v="scale_mpi_epyc_job_12294.out "/>
    <s v="scale_mpi_epyc_epyc008_2023-06-14_06-07-47.csv "/>
    <s v="i 50000 0 0 1 46"/>
    <x v="64"/>
    <e v="#N/A"/>
    <e v="#N/A"/>
    <e v="#N/A"/>
    <x v="2"/>
  </r>
  <r>
    <x v="0"/>
    <x v="4"/>
    <n v="0"/>
    <x v="0"/>
    <x v="44"/>
    <n v="1"/>
    <n v="6.2700250000000004"/>
    <n v="2.5344570000000002"/>
    <n v="6.2315620000000003"/>
    <n v="0.141626"/>
    <s v="8"/>
    <s v="scale_mpi_epyc_job_12294.out "/>
    <s v="scale_mpi_epyc_epyc008_2023-06-14_06-07-47.csv "/>
    <s v="i 50000 0 0 1 45"/>
    <x v="64"/>
    <e v="#N/A"/>
    <e v="#N/A"/>
    <e v="#N/A"/>
    <x v="2"/>
  </r>
  <r>
    <x v="0"/>
    <x v="4"/>
    <n v="0"/>
    <x v="0"/>
    <x v="43"/>
    <n v="1"/>
    <n v="5.6696160000000004"/>
    <n v="3.1432690000000001"/>
    <n v="4.5194049999999999"/>
    <n v="0.105102"/>
    <s v="8"/>
    <s v="scale_mpi_epyc_job_12294.out "/>
    <s v="scale_mpi_epyc_epyc008_2023-06-14_06-07-47.csv "/>
    <s v="i 50000 0 0 1 44"/>
    <x v="64"/>
    <e v="#N/A"/>
    <e v="#N/A"/>
    <e v="#N/A"/>
    <x v="2"/>
  </r>
  <r>
    <x v="0"/>
    <x v="4"/>
    <n v="0"/>
    <x v="0"/>
    <x v="42"/>
    <n v="1"/>
    <n v="4.9251019999999999"/>
    <n v="2.5940660000000002"/>
    <n v="4.2312510000000003"/>
    <n v="0.100744"/>
    <s v="8"/>
    <s v="scale_mpi_epyc_job_12294.out "/>
    <s v="scale_mpi_epyc_epyc008_2023-06-14_06-07-47.csv "/>
    <s v="i 50000 0 0 1 43"/>
    <x v="64"/>
    <e v="#N/A"/>
    <e v="#N/A"/>
    <e v="#N/A"/>
    <x v="2"/>
  </r>
  <r>
    <x v="0"/>
    <x v="4"/>
    <n v="0"/>
    <x v="0"/>
    <x v="41"/>
    <n v="1"/>
    <n v="5.9878239999999998"/>
    <n v="2.8670170000000001"/>
    <n v="9.5776900000000005"/>
    <n v="0.233602"/>
    <s v="8"/>
    <s v="scale_mpi_epyc_job_12294.out "/>
    <s v="scale_mpi_epyc_epyc008_2023-06-14_06-07-47.csv "/>
    <s v="i 50000 0 0 1 42"/>
    <x v="64"/>
    <e v="#N/A"/>
    <e v="#N/A"/>
    <e v="#N/A"/>
    <x v="2"/>
  </r>
  <r>
    <x v="0"/>
    <x v="4"/>
    <n v="0"/>
    <x v="0"/>
    <x v="40"/>
    <n v="1"/>
    <n v="5.8053100000000004"/>
    <n v="2.9646089999999998"/>
    <n v="7.6965700000000004"/>
    <n v="0.192414"/>
    <s v="8"/>
    <s v="scale_mpi_epyc_job_12294.out "/>
    <s v="scale_mpi_epyc_epyc008_2023-06-14_06-07-47.csv "/>
    <s v="i 50000 0 0 1 41"/>
    <x v="64"/>
    <e v="#N/A"/>
    <e v="#N/A"/>
    <e v="#N/A"/>
    <x v="2"/>
  </r>
  <r>
    <x v="0"/>
    <x v="4"/>
    <n v="0"/>
    <x v="0"/>
    <x v="39"/>
    <n v="1"/>
    <n v="5.8834390000000001"/>
    <n v="2.7525719999999998"/>
    <n v="4.0025029999999999"/>
    <n v="0.102628"/>
    <s v="8"/>
    <s v="scale_mpi_epyc_job_12294.out "/>
    <s v="scale_mpi_epyc_epyc008_2023-06-14_06-07-47.csv "/>
    <s v="i 50000 0 0 1 40"/>
    <x v="64"/>
    <e v="#N/A"/>
    <e v="#N/A"/>
    <e v="#N/A"/>
    <x v="2"/>
  </r>
  <r>
    <x v="0"/>
    <x v="4"/>
    <n v="0"/>
    <x v="0"/>
    <x v="38"/>
    <n v="1"/>
    <n v="5.5579080000000003"/>
    <n v="3.0671529999999998"/>
    <n v="3.8572860000000002"/>
    <n v="0.101508"/>
    <s v="8"/>
    <s v="scale_mpi_epyc_job_12294.out "/>
    <s v="scale_mpi_epyc_epyc008_2023-06-14_06-07-47.csv "/>
    <s v="i 50000 0 0 1 39"/>
    <x v="64"/>
    <e v="#N/A"/>
    <e v="#N/A"/>
    <e v="#N/A"/>
    <x v="2"/>
  </r>
  <r>
    <x v="0"/>
    <x v="4"/>
    <n v="0"/>
    <x v="0"/>
    <x v="37"/>
    <n v="1"/>
    <n v="5.6241240000000001"/>
    <n v="2.6745860000000001"/>
    <n v="6.5640830000000001"/>
    <n v="0.17740800000000001"/>
    <s v="8"/>
    <s v="scale_mpi_epyc_job_12294.out "/>
    <s v="scale_mpi_epyc_epyc008_2023-06-14_06-07-47.csv "/>
    <s v="i 50000 0 0 1 38"/>
    <x v="64"/>
    <e v="#N/A"/>
    <e v="#N/A"/>
    <e v="#N/A"/>
    <x v="2"/>
  </r>
  <r>
    <x v="0"/>
    <x v="4"/>
    <n v="0"/>
    <x v="0"/>
    <x v="36"/>
    <n v="1"/>
    <n v="5.6069719999999998"/>
    <n v="2.8701819999999998"/>
    <n v="4.7189690000000004"/>
    <n v="0.131082"/>
    <s v="8"/>
    <s v="scale_mpi_epyc_job_12294.out "/>
    <s v="scale_mpi_epyc_epyc008_2023-06-14_06-07-47.csv "/>
    <s v="i 50000 0 0 1 37"/>
    <x v="64"/>
    <e v="#N/A"/>
    <e v="#N/A"/>
    <e v="#N/A"/>
    <x v="2"/>
  </r>
  <r>
    <x v="0"/>
    <x v="4"/>
    <n v="0"/>
    <x v="0"/>
    <x v="35"/>
    <n v="1"/>
    <n v="6.731376"/>
    <n v="2.8583479999999999"/>
    <n v="5.2338079999999998"/>
    <n v="0.149537"/>
    <s v="8"/>
    <s v="scale_mpi_epyc_job_12294.out "/>
    <s v="scale_mpi_epyc_epyc008_2023-06-14_06-07-47.csv "/>
    <s v="i 50000 0 0 1 36"/>
    <x v="64"/>
    <e v="#N/A"/>
    <e v="#N/A"/>
    <e v="#N/A"/>
    <x v="2"/>
  </r>
  <r>
    <x v="0"/>
    <x v="4"/>
    <n v="0"/>
    <x v="0"/>
    <x v="34"/>
    <n v="1"/>
    <n v="6.5456009999999996"/>
    <n v="2.692453"/>
    <n v="5.4412969999999996"/>
    <n v="0.16003800000000001"/>
    <s v="8"/>
    <s v="scale_mpi_epyc_job_12294.out "/>
    <s v="scale_mpi_epyc_epyc008_2023-06-14_06-07-47.csv "/>
    <s v="i 50000 0 0 1 35"/>
    <x v="64"/>
    <e v="#N/A"/>
    <e v="#N/A"/>
    <e v="#N/A"/>
    <x v="2"/>
  </r>
  <r>
    <x v="0"/>
    <x v="4"/>
    <n v="0"/>
    <x v="0"/>
    <x v="33"/>
    <n v="1"/>
    <n v="5.583272"/>
    <n v="2.813345"/>
    <n v="4.1899850000000001"/>
    <n v="0.126969"/>
    <s v="8"/>
    <s v="scale_mpi_epyc_job_12294.out "/>
    <s v="scale_mpi_epyc_epyc008_2023-06-14_06-07-47.csv "/>
    <s v="i 50000 0 0 1 34"/>
    <x v="64"/>
    <e v="#N/A"/>
    <e v="#N/A"/>
    <e v="#N/A"/>
    <x v="2"/>
  </r>
  <r>
    <x v="0"/>
    <x v="4"/>
    <n v="0"/>
    <x v="0"/>
    <x v="32"/>
    <n v="1"/>
    <n v="5.9787600000000003"/>
    <n v="2.700637"/>
    <n v="4.3428579999999997"/>
    <n v="0.135714"/>
    <s v="8"/>
    <s v="scale_mpi_epyc_job_12294.out "/>
    <s v="scale_mpi_epyc_epyc008_2023-06-14_06-07-47.csv "/>
    <s v="i 50000 0 0 1 33"/>
    <x v="64"/>
    <e v="#N/A"/>
    <e v="#N/A"/>
    <e v="#N/A"/>
    <x v="2"/>
  </r>
  <r>
    <x v="0"/>
    <x v="4"/>
    <n v="0"/>
    <x v="0"/>
    <x v="31"/>
    <n v="1"/>
    <n v="5.4188679999999998"/>
    <n v="2.8994949999999999"/>
    <n v="4.4949640000000004"/>
    <n v="0.14499899999999999"/>
    <s v="8"/>
    <s v="scale_mpi_epyc_job_12294.out "/>
    <s v="scale_mpi_epyc_epyc008_2023-06-14_06-07-47.csv "/>
    <s v="i 50000 0 0 1 32"/>
    <x v="64"/>
    <e v="#N/A"/>
    <e v="#N/A"/>
    <e v="#N/A"/>
    <x v="2"/>
  </r>
  <r>
    <x v="0"/>
    <x v="4"/>
    <n v="0"/>
    <x v="0"/>
    <x v="30"/>
    <n v="1"/>
    <n v="5.6936289999999996"/>
    <n v="2.652037"/>
    <n v="4.0197320000000003"/>
    <n v="0.133991"/>
    <s v="8"/>
    <s v="scale_mpi_epyc_job_12294.out "/>
    <s v="scale_mpi_epyc_epyc008_2023-06-14_06-07-47.csv "/>
    <s v="i 50000 0 0 1 31"/>
    <x v="64"/>
    <e v="#N/A"/>
    <e v="#N/A"/>
    <e v="#N/A"/>
    <x v="2"/>
  </r>
  <r>
    <x v="0"/>
    <x v="4"/>
    <n v="0"/>
    <x v="0"/>
    <x v="29"/>
    <n v="1"/>
    <n v="5.8023790000000002"/>
    <n v="2.7859189999999998"/>
    <n v="4.196364"/>
    <n v="0.144702"/>
    <s v="8"/>
    <s v="scale_mpi_epyc_job_12294.out "/>
    <s v="scale_mpi_epyc_epyc008_2023-06-14_06-07-47.csv "/>
    <s v="i 50000 0 0 1 30"/>
    <x v="64"/>
    <e v="#N/A"/>
    <e v="#N/A"/>
    <e v="#N/A"/>
    <x v="2"/>
  </r>
  <r>
    <x v="0"/>
    <x v="4"/>
    <n v="0"/>
    <x v="0"/>
    <x v="28"/>
    <n v="1"/>
    <n v="6.7470610000000004"/>
    <n v="3.05837"/>
    <n v="3.9853900000000002"/>
    <n v="0.14233499999999999"/>
    <s v="8"/>
    <s v="scale_mpi_epyc_job_12294.out "/>
    <s v="scale_mpi_epyc_epyc008_2023-06-14_06-07-47.csv "/>
    <s v="i 50000 0 0 1 29"/>
    <x v="64"/>
    <e v="#N/A"/>
    <e v="#N/A"/>
    <e v="#N/A"/>
    <x v="2"/>
  </r>
  <r>
    <x v="0"/>
    <x v="4"/>
    <n v="0"/>
    <x v="0"/>
    <x v="27"/>
    <n v="1"/>
    <n v="6.0570449999999996"/>
    <n v="3.0539580000000002"/>
    <n v="2.993967"/>
    <n v="0.110888"/>
    <s v="8"/>
    <s v="scale_mpi_epyc_job_12294.out "/>
    <s v="scale_mpi_epyc_epyc008_2023-06-14_06-07-47.csv "/>
    <s v="i 50000 0 0 1 28"/>
    <x v="64"/>
    <e v="#N/A"/>
    <e v="#N/A"/>
    <e v="#N/A"/>
    <x v="2"/>
  </r>
  <r>
    <x v="0"/>
    <x v="4"/>
    <n v="0"/>
    <x v="0"/>
    <x v="26"/>
    <n v="1"/>
    <n v="6.3041970000000003"/>
    <n v="3.135869"/>
    <n v="3.319096"/>
    <n v="0.12765799999999999"/>
    <s v="8"/>
    <s v="scale_mpi_epyc_job_12294.out "/>
    <s v="scale_mpi_epyc_epyc008_2023-06-14_06-07-47.csv "/>
    <s v="i 50000 0 0 1 27"/>
    <x v="64"/>
    <e v="#N/A"/>
    <e v="#N/A"/>
    <e v="#N/A"/>
    <x v="2"/>
  </r>
  <r>
    <x v="0"/>
    <x v="4"/>
    <n v="0"/>
    <x v="0"/>
    <x v="25"/>
    <n v="1"/>
    <n v="7.0420410000000002"/>
    <n v="2.8463759999999998"/>
    <n v="5.9777990000000001"/>
    <n v="0.23911199999999999"/>
    <s v="8"/>
    <s v="scale_mpi_epyc_job_12294.out "/>
    <s v="scale_mpi_epyc_epyc008_2023-06-14_06-07-47.csv "/>
    <s v="i 50000 0 0 1 26"/>
    <x v="64"/>
    <e v="#N/A"/>
    <e v="#N/A"/>
    <e v="#N/A"/>
    <x v="2"/>
  </r>
  <r>
    <x v="0"/>
    <x v="4"/>
    <n v="0"/>
    <x v="0"/>
    <x v="24"/>
    <n v="1"/>
    <n v="6.1020279999999998"/>
    <n v="2.6555040000000001"/>
    <n v="3.3628529999999999"/>
    <n v="0.14011899999999999"/>
    <s v="8"/>
    <s v="scale_mpi_epyc_job_12294.out "/>
    <s v="scale_mpi_epyc_epyc008_2023-06-14_06-07-47.csv "/>
    <s v="i 50000 0 0 1 25"/>
    <x v="64"/>
    <e v="#N/A"/>
    <e v="#N/A"/>
    <e v="#N/A"/>
    <x v="2"/>
  </r>
  <r>
    <x v="0"/>
    <x v="4"/>
    <n v="0"/>
    <x v="0"/>
    <x v="23"/>
    <n v="1"/>
    <n v="6.0863709999999998"/>
    <n v="2.8676910000000002"/>
    <n v="2.572257"/>
    <n v="0.11183700000000001"/>
    <s v="8"/>
    <s v="scale_mpi_epyc_job_12294.out "/>
    <s v="scale_mpi_epyc_epyc008_2023-06-14_06-07-47.csv "/>
    <s v="i 50000 0 0 1 24"/>
    <x v="64"/>
    <e v="#N/A"/>
    <e v="#N/A"/>
    <e v="#N/A"/>
    <x v="2"/>
  </r>
  <r>
    <x v="0"/>
    <x v="4"/>
    <n v="0"/>
    <x v="0"/>
    <x v="22"/>
    <n v="1"/>
    <n v="5.7161080000000002"/>
    <n v="2.7977859999999999"/>
    <n v="2.8522940000000001"/>
    <n v="0.12964999999999999"/>
    <s v="8"/>
    <s v="scale_mpi_epyc_job_12294.out "/>
    <s v="scale_mpi_epyc_epyc008_2023-06-14_06-07-47.csv "/>
    <s v="i 50000 0 0 1 23"/>
    <x v="64"/>
    <e v="#N/A"/>
    <e v="#N/A"/>
    <e v="#N/A"/>
    <x v="2"/>
  </r>
  <r>
    <x v="0"/>
    <x v="4"/>
    <n v="0"/>
    <x v="0"/>
    <x v="21"/>
    <n v="1"/>
    <n v="6.3275649999999999"/>
    <n v="2.9953789999999998"/>
    <n v="3.0292560000000002"/>
    <n v="0.14424999999999999"/>
    <s v="8"/>
    <s v="scale_mpi_epyc_job_12294.out "/>
    <s v="scale_mpi_epyc_epyc008_2023-06-14_06-07-47.csv "/>
    <s v="i 50000 0 0 1 22"/>
    <x v="64"/>
    <e v="#N/A"/>
    <e v="#N/A"/>
    <e v="#N/A"/>
    <x v="2"/>
  </r>
  <r>
    <x v="0"/>
    <x v="4"/>
    <n v="0"/>
    <x v="0"/>
    <x v="20"/>
    <n v="1"/>
    <n v="6.2222609999999996"/>
    <n v="2.8519459999999999"/>
    <n v="2.8466260000000001"/>
    <n v="0.14233100000000001"/>
    <s v="8"/>
    <s v="scale_mpi_epyc_job_12294.out "/>
    <s v="scale_mpi_epyc_epyc008_2023-06-14_06-07-47.csv "/>
    <s v="i 50000 0 0 1 21"/>
    <x v="64"/>
    <e v="#N/A"/>
    <e v="#N/A"/>
    <e v="#N/A"/>
    <x v="2"/>
  </r>
  <r>
    <x v="0"/>
    <x v="4"/>
    <n v="0"/>
    <x v="0"/>
    <x v="19"/>
    <n v="1"/>
    <n v="6.5694220000000003"/>
    <n v="2.8385120000000001"/>
    <n v="3.1725810000000001"/>
    <n v="0.16697799999999999"/>
    <s v="8"/>
    <s v="scale_mpi_epyc_job_12294.out "/>
    <s v="scale_mpi_epyc_epyc008_2023-06-14_06-07-47.csv "/>
    <s v="i 50000 0 0 1 20"/>
    <x v="64"/>
    <e v="#N/A"/>
    <e v="#N/A"/>
    <e v="#N/A"/>
    <x v="2"/>
  </r>
  <r>
    <x v="0"/>
    <x v="4"/>
    <n v="0"/>
    <x v="0"/>
    <x v="18"/>
    <n v="1"/>
    <n v="7.4037550000000003"/>
    <n v="2.9045030000000001"/>
    <n v="3.5289450000000002"/>
    <n v="0.19605300000000001"/>
    <s v="8"/>
    <s v="scale_mpi_epyc_job_12294.out "/>
    <s v="scale_mpi_epyc_epyc008_2023-06-14_06-07-47.csv "/>
    <s v="i 50000 0 0 1 19"/>
    <x v="64"/>
    <e v="#N/A"/>
    <e v="#N/A"/>
    <e v="#N/A"/>
    <x v="2"/>
  </r>
  <r>
    <x v="0"/>
    <x v="4"/>
    <n v="0"/>
    <x v="0"/>
    <x v="17"/>
    <n v="1"/>
    <n v="6.8304960000000001"/>
    <n v="2.5105140000000001"/>
    <n v="3.075742"/>
    <n v="0.180926"/>
    <s v="8"/>
    <s v="scale_mpi_epyc_job_12294.out "/>
    <s v="scale_mpi_epyc_epyc008_2023-06-14_06-07-47.csv "/>
    <s v="i 50000 0 0 1 18"/>
    <x v="64"/>
    <e v="#N/A"/>
    <e v="#N/A"/>
    <e v="#N/A"/>
    <x v="2"/>
  </r>
  <r>
    <x v="0"/>
    <x v="4"/>
    <n v="0"/>
    <x v="0"/>
    <x v="16"/>
    <n v="1"/>
    <n v="6.6856280000000003"/>
    <n v="2.5566710000000001"/>
    <n v="2.2489659999999998"/>
    <n v="0.14055999999999999"/>
    <s v="8"/>
    <s v="scale_mpi_epyc_job_12294.out "/>
    <s v="scale_mpi_epyc_epyc008_2023-06-14_06-07-47.csv "/>
    <s v="i 50000 0 0 1 17"/>
    <x v="64"/>
    <e v="#N/A"/>
    <e v="#N/A"/>
    <e v="#N/A"/>
    <x v="2"/>
  </r>
  <r>
    <x v="0"/>
    <x v="4"/>
    <n v="0"/>
    <x v="0"/>
    <x v="15"/>
    <n v="1"/>
    <n v="7.0883789999999998"/>
    <n v="2.8093520000000001"/>
    <n v="2.811941"/>
    <n v="0.18746299999999999"/>
    <s v="8"/>
    <s v="scale_mpi_epyc_job_12294.out "/>
    <s v="scale_mpi_epyc_epyc008_2023-06-14_06-07-47.csv "/>
    <s v="i 50000 0 0 1 16"/>
    <x v="64"/>
    <e v="#N/A"/>
    <e v="#N/A"/>
    <e v="#N/A"/>
    <x v="2"/>
  </r>
  <r>
    <x v="0"/>
    <x v="4"/>
    <n v="0"/>
    <x v="0"/>
    <x v="14"/>
    <n v="1"/>
    <n v="6.4250809999999996"/>
    <n v="2.5859480000000001"/>
    <n v="2.1960310000000001"/>
    <n v="0.156859"/>
    <s v="8"/>
    <s v="scale_mpi_epyc_job_12294.out "/>
    <s v="scale_mpi_epyc_epyc008_2023-06-14_06-07-47.csv "/>
    <s v="i 50000 0 0 1 15"/>
    <x v="64"/>
    <e v="#N/A"/>
    <e v="#N/A"/>
    <e v="#N/A"/>
    <x v="2"/>
  </r>
  <r>
    <x v="0"/>
    <x v="4"/>
    <n v="0"/>
    <x v="0"/>
    <x v="13"/>
    <n v="1"/>
    <n v="6.4351240000000001"/>
    <n v="2.4871910000000002"/>
    <n v="2.3956719999999998"/>
    <n v="0.184282"/>
    <s v="8"/>
    <s v="scale_mpi_epyc_job_12294.out "/>
    <s v="scale_mpi_epyc_epyc008_2023-06-14_06-07-47.csv "/>
    <s v="i 50000 0 0 1 14"/>
    <x v="64"/>
    <e v="#N/A"/>
    <e v="#N/A"/>
    <e v="#N/A"/>
    <x v="2"/>
  </r>
  <r>
    <x v="0"/>
    <x v="4"/>
    <n v="0"/>
    <x v="0"/>
    <x v="12"/>
    <n v="1"/>
    <n v="7.1693749999999996"/>
    <n v="3.012524"/>
    <n v="2.2257180000000001"/>
    <n v="0.185476"/>
    <s v="8"/>
    <s v="scale_mpi_epyc_job_12294.out "/>
    <s v="scale_mpi_epyc_epyc008_2023-06-14_06-07-47.csv "/>
    <s v="i 50000 0 0 1 13"/>
    <x v="64"/>
    <e v="#N/A"/>
    <e v="#N/A"/>
    <e v="#N/A"/>
    <x v="2"/>
  </r>
  <r>
    <x v="0"/>
    <x v="4"/>
    <n v="0"/>
    <x v="0"/>
    <x v="11"/>
    <n v="1"/>
    <n v="7.0601440000000002"/>
    <n v="2.6757909999999998"/>
    <n v="2.1465290000000001"/>
    <n v="0.19513900000000001"/>
    <s v="8"/>
    <s v="scale_mpi_epyc_job_12294.out "/>
    <s v="scale_mpi_epyc_epyc008_2023-06-14_06-07-47.csv "/>
    <s v="i 50000 0 0 1 12"/>
    <x v="64"/>
    <e v="#N/A"/>
    <e v="#N/A"/>
    <e v="#N/A"/>
    <x v="2"/>
  </r>
  <r>
    <x v="0"/>
    <x v="4"/>
    <n v="0"/>
    <x v="0"/>
    <x v="10"/>
    <n v="1"/>
    <n v="7.2783629999999997"/>
    <n v="2.6120830000000002"/>
    <n v="2.0127359999999999"/>
    <n v="0.20127400000000001"/>
    <s v="8"/>
    <s v="scale_mpi_epyc_job_12294.out "/>
    <s v="scale_mpi_epyc_epyc008_2023-06-14_06-07-47.csv "/>
    <s v="i 50000 0 0 1 11"/>
    <x v="64"/>
    <e v="#N/A"/>
    <e v="#N/A"/>
    <e v="#N/A"/>
    <x v="2"/>
  </r>
  <r>
    <x v="0"/>
    <x v="4"/>
    <n v="0"/>
    <x v="0"/>
    <x v="9"/>
    <n v="1"/>
    <n v="8.0790579999999999"/>
    <n v="3.0440619999999998"/>
    <n v="2.188504"/>
    <n v="0.24316699999999999"/>
    <s v="8"/>
    <s v="scale_mpi_epyc_job_12294.out "/>
    <s v="scale_mpi_epyc_epyc008_2023-06-14_06-07-47.csv "/>
    <s v="i 50000 0 0 1 10"/>
    <x v="64"/>
    <e v="#N/A"/>
    <e v="#N/A"/>
    <e v="#N/A"/>
    <x v="2"/>
  </r>
  <r>
    <x v="0"/>
    <x v="4"/>
    <n v="0"/>
    <x v="0"/>
    <x v="8"/>
    <n v="1"/>
    <n v="8.7309669999999997"/>
    <n v="2.7500290000000001"/>
    <n v="1.9346509999999999"/>
    <n v="0.24183099999999999"/>
    <s v="8"/>
    <s v="scale_mpi_epyc_job_12294.out "/>
    <s v="scale_mpi_epyc_epyc008_2023-06-14_06-07-47.csv "/>
    <s v="i 50000 0 0 1 9"/>
    <x v="64"/>
    <e v="#N/A"/>
    <e v="#N/A"/>
    <e v="#N/A"/>
    <x v="2"/>
  </r>
  <r>
    <x v="0"/>
    <x v="4"/>
    <n v="0"/>
    <x v="0"/>
    <x v="7"/>
    <n v="1"/>
    <n v="8.9738500000000005"/>
    <n v="2.9141810000000001"/>
    <n v="1.885294"/>
    <n v="0.26932800000000001"/>
    <s v="8"/>
    <s v="scale_mpi_epyc_job_12294.out "/>
    <s v="scale_mpi_epyc_epyc008_2023-06-14_06-07-47.csv "/>
    <s v="i 50000 0 0 1 8"/>
    <x v="64"/>
    <e v="#N/A"/>
    <e v="#N/A"/>
    <e v="#N/A"/>
    <x v="2"/>
  </r>
  <r>
    <x v="0"/>
    <x v="4"/>
    <n v="0"/>
    <x v="0"/>
    <x v="6"/>
    <n v="1"/>
    <n v="9.3935750000000002"/>
    <n v="2.6913619999999998"/>
    <n v="1.786152"/>
    <n v="0.29769200000000001"/>
    <s v="8"/>
    <s v="scale_mpi_epyc_job_12294.out "/>
    <s v="scale_mpi_epyc_epyc008_2023-06-14_06-07-47.csv "/>
    <s v="i 50000 0 0 1 7"/>
    <x v="64"/>
    <e v="#N/A"/>
    <e v="#N/A"/>
    <e v="#N/A"/>
    <x v="2"/>
  </r>
  <r>
    <x v="0"/>
    <x v="4"/>
    <n v="0"/>
    <x v="0"/>
    <x v="5"/>
    <n v="1"/>
    <n v="10.740137000000001"/>
    <n v="2.86382"/>
    <n v="1.7500720000000001"/>
    <n v="0.35001399999999999"/>
    <s v="8"/>
    <s v="scale_mpi_epyc_job_12294.out "/>
    <s v="scale_mpi_epyc_epyc008_2023-06-14_06-07-47.csv "/>
    <s v="i 50000 0 0 1 6"/>
    <x v="64"/>
    <e v="#N/A"/>
    <e v="#N/A"/>
    <e v="#N/A"/>
    <x v="2"/>
  </r>
  <r>
    <x v="0"/>
    <x v="4"/>
    <n v="0"/>
    <x v="0"/>
    <x v="4"/>
    <n v="1"/>
    <n v="11.878686999999999"/>
    <n v="2.9247130000000001"/>
    <n v="1.6228830000000001"/>
    <n v="0.405721"/>
    <s v="8"/>
    <s v="scale_mpi_epyc_job_12294.out "/>
    <s v="scale_mpi_epyc_epyc008_2023-06-14_06-07-47.csv "/>
    <s v="i 50000 0 0 1 5"/>
    <x v="64"/>
    <e v="#N/A"/>
    <e v="#N/A"/>
    <e v="#N/A"/>
    <x v="2"/>
  </r>
  <r>
    <x v="0"/>
    <x v="4"/>
    <n v="0"/>
    <x v="0"/>
    <x v="3"/>
    <n v="1"/>
    <n v="14.168958"/>
    <n v="3.2448999999999999"/>
    <n v="1.4616"/>
    <n v="0.48720000000000002"/>
    <s v="8"/>
    <s v="scale_mpi_epyc_job_12294.out "/>
    <s v="scale_mpi_epyc_epyc008_2023-06-14_06-07-47.csv "/>
    <s v="i 50000 0 0 1 4"/>
    <x v="64"/>
    <e v="#N/A"/>
    <e v="#N/A"/>
    <e v="#N/A"/>
    <x v="2"/>
  </r>
  <r>
    <x v="0"/>
    <x v="4"/>
    <n v="0"/>
    <x v="0"/>
    <x v="2"/>
    <n v="1"/>
    <n v="17.517780999999999"/>
    <n v="3.3310629999999999"/>
    <n v="1.08945"/>
    <n v="0.54472500000000001"/>
    <s v="8"/>
    <s v="scale_mpi_epyc_job_12294.out "/>
    <s v="scale_mpi_epyc_epyc008_2023-06-14_06-07-47.csv "/>
    <s v="i 50000 0 0 1 3"/>
    <x v="64"/>
    <e v="#N/A"/>
    <e v="#N/A"/>
    <e v="#N/A"/>
    <x v="2"/>
  </r>
  <r>
    <x v="0"/>
    <x v="4"/>
    <n v="0"/>
    <x v="0"/>
    <x v="1"/>
    <n v="1"/>
    <n v="24.592874999999999"/>
    <n v="3.423772"/>
    <n v="0.78555299999999995"/>
    <n v="0.78555299999999995"/>
    <s v="8"/>
    <s v="scale_mpi_epyc_job_12294.out "/>
    <s v="scale_mpi_epyc_epyc008_2023-06-14_06-07-47.csv "/>
    <s v="i 50000 0 0 1 2"/>
    <x v="64"/>
    <e v="#N/A"/>
    <e v="#N/A"/>
    <e v="#N/A"/>
    <x v="2"/>
  </r>
  <r>
    <x v="0"/>
    <x v="4"/>
    <n v="0"/>
    <x v="0"/>
    <x v="0"/>
    <n v="1"/>
    <n v="42.386963000000002"/>
    <n v="1.846333"/>
    <n v="0"/>
    <n v="0"/>
    <s v="8"/>
    <s v="scale_mpi_epyc_job_12294.out "/>
    <s v="scale_mpi_epyc_epyc008_2023-06-14_06-07-47.csv "/>
    <s v="i 50000 0 0 1 1"/>
    <x v="64"/>
    <e v="#N/A"/>
    <e v="#N/A"/>
    <e v="#N/A"/>
    <x v="2"/>
  </r>
  <r>
    <x v="0"/>
    <x v="4"/>
    <n v="0"/>
    <x v="0"/>
    <x v="63"/>
    <n v="1"/>
    <n v="6.037744"/>
    <n v="2.9930330000000001"/>
    <n v="10.438836"/>
    <n v="0.16569600000000001"/>
    <s v="8"/>
    <s v="scale_mpi_epyc_job_12294.out "/>
    <s v="scale_mpi_epyc_epyc008_2023-06-14_06-07-47.csv "/>
    <s v="i 50000 0 0 1 64"/>
    <x v="64"/>
    <e v="#N/A"/>
    <e v="#N/A"/>
    <e v="#N/A"/>
    <x v="2"/>
  </r>
  <r>
    <x v="0"/>
    <x v="4"/>
    <n v="0"/>
    <x v="0"/>
    <x v="62"/>
    <n v="1"/>
    <n v="4.8471979999999997"/>
    <n v="2.7652899999999998"/>
    <n v="3.9911349999999999"/>
    <n v="6.4373E-2"/>
    <s v="8"/>
    <s v="scale_mpi_epyc_job_12294.out "/>
    <s v="scale_mpi_epyc_epyc008_2023-06-14_06-07-47.csv "/>
    <s v="i 50000 0 0 1 63"/>
    <x v="64"/>
    <e v="#N/A"/>
    <e v="#N/A"/>
    <e v="#N/A"/>
    <x v="2"/>
  </r>
  <r>
    <x v="0"/>
    <x v="4"/>
    <n v="0"/>
    <x v="0"/>
    <x v="61"/>
    <n v="1"/>
    <n v="6.5159539999999998"/>
    <n v="3.3022969999999998"/>
    <n v="5.3145910000000001"/>
    <n v="8.7123999999999993E-2"/>
    <s v="8"/>
    <s v="scale_mpi_epyc_job_12294.out "/>
    <s v="scale_mpi_epyc_epyc008_2023-06-14_06-07-47.csv "/>
    <s v="i 50000 0 0 1 62"/>
    <x v="64"/>
    <e v="#N/A"/>
    <e v="#N/A"/>
    <e v="#N/A"/>
    <x v="2"/>
  </r>
  <r>
    <x v="0"/>
    <x v="4"/>
    <n v="0"/>
    <x v="0"/>
    <x v="60"/>
    <n v="1"/>
    <n v="4.9216369999999996"/>
    <n v="2.9719660000000001"/>
    <n v="4.8327830000000001"/>
    <n v="8.0546000000000006E-2"/>
    <s v="8"/>
    <s v="scale_mpi_epyc_job_12294.out "/>
    <s v="scale_mpi_epyc_epyc008_2023-06-14_06-07-47.csv "/>
    <s v="i 50000 0 0 1 61"/>
    <x v="64"/>
    <e v="#N/A"/>
    <e v="#N/A"/>
    <e v="#N/A"/>
    <x v="2"/>
  </r>
  <r>
    <x v="0"/>
    <x v="4"/>
    <n v="0"/>
    <x v="0"/>
    <x v="59"/>
    <n v="1"/>
    <n v="5.3390959999999996"/>
    <n v="2.8564919999999998"/>
    <n v="3.9454229999999999"/>
    <n v="6.6872000000000001E-2"/>
    <s v="8"/>
    <s v="scale_mpi_epyc_job_12294.out "/>
    <s v="scale_mpi_epyc_epyc008_2023-06-14_06-07-47.csv "/>
    <s v="i 50000 0 0 1 60"/>
    <x v="64"/>
    <e v="#N/A"/>
    <e v="#N/A"/>
    <e v="#N/A"/>
    <x v="2"/>
  </r>
  <r>
    <x v="0"/>
    <x v="4"/>
    <n v="0"/>
    <x v="0"/>
    <x v="58"/>
    <n v="1"/>
    <n v="4.8619810000000001"/>
    <n v="2.7625679999999999"/>
    <n v="5.0074420000000002"/>
    <n v="8.6334999999999995E-2"/>
    <s v="8"/>
    <s v="scale_mpi_epyc_job_12294.out "/>
    <s v="scale_mpi_epyc_epyc008_2023-06-14_06-07-47.csv "/>
    <s v="i 50000 0 0 1 59"/>
    <x v="64"/>
    <e v="#N/A"/>
    <e v="#N/A"/>
    <e v="#N/A"/>
    <x v="2"/>
  </r>
  <r>
    <x v="0"/>
    <x v="4"/>
    <n v="0"/>
    <x v="0"/>
    <x v="57"/>
    <n v="1"/>
    <n v="5.3457530000000002"/>
    <n v="3.0398290000000001"/>
    <n v="7.5913769999999996"/>
    <n v="0.13318199999999999"/>
    <s v="8"/>
    <s v="scale_mpi_epyc_job_12294.out "/>
    <s v="scale_mpi_epyc_epyc008_2023-06-14_06-07-47.csv "/>
    <s v="i 50000 0 0 1 58"/>
    <x v="64"/>
    <e v="#N/A"/>
    <e v="#N/A"/>
    <e v="#N/A"/>
    <x v="2"/>
  </r>
  <r>
    <x v="0"/>
    <x v="4"/>
    <n v="0"/>
    <x v="0"/>
    <x v="56"/>
    <n v="1"/>
    <n v="8.2341130000000007"/>
    <n v="3.666703"/>
    <n v="7.553693"/>
    <n v="0.13488700000000001"/>
    <s v="8"/>
    <s v="scale_mpi_epyc_job_12294.out "/>
    <s v="scale_mpi_epyc_epyc008_2023-06-14_06-07-47.csv "/>
    <s v="i 50000 0 0 1 57"/>
    <x v="64"/>
    <e v="#N/A"/>
    <e v="#N/A"/>
    <e v="#N/A"/>
    <x v="2"/>
  </r>
  <r>
    <x v="0"/>
    <x v="4"/>
    <n v="0"/>
    <x v="0"/>
    <x v="55"/>
    <n v="1"/>
    <n v="6.329072"/>
    <n v="2.9385309999999998"/>
    <n v="7.6978239999999998"/>
    <n v="0.13996"/>
    <s v="8"/>
    <s v="scale_mpi_epyc_job_12294.out "/>
    <s v="scale_mpi_epyc_epyc008_2023-06-14_06-07-47.csv "/>
    <s v="i 50000 0 0 1 56"/>
    <x v="64"/>
    <e v="#N/A"/>
    <e v="#N/A"/>
    <e v="#N/A"/>
    <x v="2"/>
  </r>
  <r>
    <x v="0"/>
    <x v="4"/>
    <n v="0"/>
    <x v="0"/>
    <x v="54"/>
    <n v="1"/>
    <n v="5.6118030000000001"/>
    <n v="3.0433539999999999"/>
    <n v="5.0230069999999998"/>
    <n v="9.3019000000000004E-2"/>
    <s v="8"/>
    <s v="scale_mpi_epyc_job_12294.out "/>
    <s v="scale_mpi_epyc_epyc008_2023-06-14_06-07-47.csv "/>
    <s v="i 50000 0 0 1 55"/>
    <x v="64"/>
    <e v="#N/A"/>
    <e v="#N/A"/>
    <e v="#N/A"/>
    <x v="2"/>
  </r>
  <r>
    <x v="0"/>
    <x v="4"/>
    <n v="0"/>
    <x v="0"/>
    <x v="53"/>
    <n v="1"/>
    <n v="5.7613409999999998"/>
    <n v="3.2265760000000001"/>
    <n v="5.1629009999999997"/>
    <n v="9.7413E-2"/>
    <s v="8"/>
    <s v="scale_mpi_epyc_job_12294.out "/>
    <s v="scale_mpi_epyc_epyc008_2023-06-14_06-07-47.csv "/>
    <s v="i 50000 0 0 1 54"/>
    <x v="64"/>
    <e v="#N/A"/>
    <e v="#N/A"/>
    <e v="#N/A"/>
    <x v="2"/>
  </r>
  <r>
    <x v="0"/>
    <x v="4"/>
    <n v="0"/>
    <x v="0"/>
    <x v="52"/>
    <n v="1"/>
    <n v="6.299194"/>
    <n v="3.0850499999999998"/>
    <n v="7.4968409999999999"/>
    <n v="0.14416999999999999"/>
    <s v="8"/>
    <s v="scale_mpi_epyc_job_12294.out "/>
    <s v="scale_mpi_epyc_epyc008_2023-06-14_06-07-47.csv "/>
    <s v="i 50000 0 0 1 53"/>
    <x v="64"/>
    <e v="#N/A"/>
    <e v="#N/A"/>
    <e v="#N/A"/>
    <x v="2"/>
  </r>
  <r>
    <x v="0"/>
    <x v="4"/>
    <n v="0"/>
    <x v="0"/>
    <x v="51"/>
    <n v="1"/>
    <n v="6.5914659999999996"/>
    <n v="3.4887510000000002"/>
    <n v="20.119395000000001"/>
    <n v="0.39449800000000002"/>
    <s v="8"/>
    <s v="scale_mpi_epyc_job_12294.out "/>
    <s v="scale_mpi_epyc_epyc008_2023-06-14_06-07-47.csv "/>
    <s v="i 50000 0 0 1 52"/>
    <x v="64"/>
    <e v="#N/A"/>
    <e v="#N/A"/>
    <e v="#N/A"/>
    <x v="2"/>
  </r>
  <r>
    <x v="0"/>
    <x v="4"/>
    <n v="0"/>
    <x v="0"/>
    <x v="50"/>
    <n v="1"/>
    <n v="6.9335339999999999"/>
    <n v="3.0543650000000002"/>
    <n v="6.1514249999999997"/>
    <n v="0.123029"/>
    <s v="8"/>
    <s v="scale_mpi_epyc_job_12294.out "/>
    <s v="scale_mpi_epyc_epyc008_2023-06-14_06-07-47.csv "/>
    <s v="i 50000 0 0 1 51"/>
    <x v="64"/>
    <e v="#N/A"/>
    <e v="#N/A"/>
    <e v="#N/A"/>
    <x v="2"/>
  </r>
  <r>
    <x v="0"/>
    <x v="4"/>
    <n v="0"/>
    <x v="0"/>
    <x v="49"/>
    <n v="1"/>
    <n v="6.5901490000000003"/>
    <n v="2.719408"/>
    <n v="8.0184029999999993"/>
    <n v="0.16364100000000001"/>
    <s v="8"/>
    <s v="scale_mpi_epyc_job_12294.out "/>
    <s v="scale_mpi_epyc_epyc008_2023-06-14_06-07-47.csv "/>
    <s v="i 50000 0 0 1 50"/>
    <x v="64"/>
    <e v="#N/A"/>
    <e v="#N/A"/>
    <e v="#N/A"/>
    <x v="2"/>
  </r>
  <r>
    <x v="0"/>
    <x v="4"/>
    <n v="0"/>
    <x v="0"/>
    <x v="48"/>
    <n v="1"/>
    <n v="6.0177319999999996"/>
    <n v="3.0610379999999999"/>
    <n v="18.159248999999999"/>
    <n v="0.37831799999999999"/>
    <s v="8"/>
    <s v="scale_mpi_epyc_job_12294.out "/>
    <s v="scale_mpi_epyc_epyc008_2023-06-14_06-07-47.csv "/>
    <s v="i 50000 0 0 1 49"/>
    <x v="64"/>
    <e v="#N/A"/>
    <e v="#N/A"/>
    <e v="#N/A"/>
    <x v="2"/>
  </r>
  <r>
    <x v="0"/>
    <x v="4"/>
    <n v="0"/>
    <x v="0"/>
    <x v="47"/>
    <n v="1"/>
    <n v="6.0644989999999996"/>
    <n v="3.131602"/>
    <n v="5.5953590000000002"/>
    <n v="0.11905"/>
    <s v="8"/>
    <s v="scale_mpi_epyc_job_12294.out "/>
    <s v="scale_mpi_epyc_epyc008_2023-06-14_06-07-47.csv "/>
    <s v="i 50000 0 0 1 48"/>
    <x v="64"/>
    <e v="#N/A"/>
    <e v="#N/A"/>
    <e v="#N/A"/>
    <x v="2"/>
  </r>
  <r>
    <x v="0"/>
    <x v="4"/>
    <n v="0"/>
    <x v="0"/>
    <x v="46"/>
    <n v="1"/>
    <n v="7.4624449999999998"/>
    <n v="3.6249030000000002"/>
    <n v="9.6736229999999992"/>
    <n v="0.21029600000000001"/>
    <s v="8"/>
    <s v="scale_mpi_epyc_job_12294.out "/>
    <s v="scale_mpi_epyc_epyc008_2023-06-14_06-07-47.csv "/>
    <s v="i 50000 0 0 1 47"/>
    <x v="64"/>
    <e v="#N/A"/>
    <e v="#N/A"/>
    <e v="#N/A"/>
    <x v="2"/>
  </r>
  <r>
    <x v="0"/>
    <x v="4"/>
    <n v="0"/>
    <x v="0"/>
    <x v="45"/>
    <n v="1"/>
    <n v="5.5926869999999997"/>
    <n v="2.996435"/>
    <n v="4.4552060000000004"/>
    <n v="9.9004999999999996E-2"/>
    <s v="8"/>
    <s v="scale_mpi_epyc_job_12294.out "/>
    <s v="scale_mpi_epyc_epyc008_2023-06-14_06-07-47.csv "/>
    <s v="i 50000 0 0 1 46"/>
    <x v="64"/>
    <e v="#N/A"/>
    <e v="#N/A"/>
    <e v="#N/A"/>
    <x v="2"/>
  </r>
  <r>
    <x v="0"/>
    <x v="4"/>
    <n v="0"/>
    <x v="0"/>
    <x v="44"/>
    <n v="1"/>
    <n v="6.3003689999999999"/>
    <n v="2.8236279999999998"/>
    <n v="4.0753899999999996"/>
    <n v="9.2622999999999997E-2"/>
    <s v="8"/>
    <s v="scale_mpi_epyc_job_12294.out "/>
    <s v="scale_mpi_epyc_epyc008_2023-06-14_06-07-47.csv "/>
    <s v="i 50000 0 0 1 45"/>
    <x v="64"/>
    <e v="#N/A"/>
    <e v="#N/A"/>
    <e v="#N/A"/>
    <x v="2"/>
  </r>
  <r>
    <x v="0"/>
    <x v="4"/>
    <n v="0"/>
    <x v="0"/>
    <x v="43"/>
    <n v="1"/>
    <n v="6.532832"/>
    <n v="2.7240259999999998"/>
    <n v="6.0383519999999997"/>
    <n v="0.140427"/>
    <s v="8"/>
    <s v="scale_mpi_epyc_job_12294.out "/>
    <s v="scale_mpi_epyc_epyc008_2023-06-14_06-07-47.csv "/>
    <s v="i 50000 0 0 1 44"/>
    <x v="64"/>
    <e v="#N/A"/>
    <e v="#N/A"/>
    <e v="#N/A"/>
    <x v="2"/>
  </r>
  <r>
    <x v="0"/>
    <x v="4"/>
    <n v="0"/>
    <x v="0"/>
    <x v="42"/>
    <n v="1"/>
    <n v="6.4446430000000001"/>
    <n v="3.032626"/>
    <n v="5.3541109999999996"/>
    <n v="0.12747900000000001"/>
    <s v="8"/>
    <s v="scale_mpi_epyc_job_12294.out "/>
    <s v="scale_mpi_epyc_epyc008_2023-06-14_06-07-47.csv "/>
    <s v="i 50000 0 0 1 43"/>
    <x v="64"/>
    <e v="#N/A"/>
    <e v="#N/A"/>
    <e v="#N/A"/>
    <x v="2"/>
  </r>
  <r>
    <x v="0"/>
    <x v="4"/>
    <n v="0"/>
    <x v="0"/>
    <x v="41"/>
    <n v="1"/>
    <n v="5.7472560000000001"/>
    <n v="3.0373519999999998"/>
    <n v="15.696618000000001"/>
    <n v="0.38284400000000002"/>
    <s v="8"/>
    <s v="scale_mpi_epyc_job_12294.out "/>
    <s v="scale_mpi_epyc_epyc008_2023-06-14_06-07-47.csv "/>
    <s v="i 50000 0 0 1 42"/>
    <x v="64"/>
    <e v="#N/A"/>
    <e v="#N/A"/>
    <e v="#N/A"/>
    <x v="2"/>
  </r>
  <r>
    <x v="0"/>
    <x v="4"/>
    <n v="0"/>
    <x v="0"/>
    <x v="40"/>
    <n v="1"/>
    <n v="5.154744"/>
    <n v="2.7641360000000001"/>
    <n v="4.8514860000000004"/>
    <n v="0.12128700000000001"/>
    <s v="8"/>
    <s v="scale_mpi_epyc_job_12294.out "/>
    <s v="scale_mpi_epyc_epyc008_2023-06-14_06-07-47.csv "/>
    <s v="i 50000 0 0 1 41"/>
    <x v="64"/>
    <e v="#N/A"/>
    <e v="#N/A"/>
    <e v="#N/A"/>
    <x v="2"/>
  </r>
  <r>
    <x v="0"/>
    <x v="4"/>
    <n v="0"/>
    <x v="0"/>
    <x v="39"/>
    <n v="1"/>
    <n v="5.1891379999999998"/>
    <n v="2.8076319999999999"/>
    <n v="4.498678"/>
    <n v="0.115351"/>
    <s v="8"/>
    <s v="scale_mpi_epyc_job_12294.out "/>
    <s v="scale_mpi_epyc_epyc008_2023-06-14_06-07-47.csv "/>
    <s v="i 50000 0 0 1 40"/>
    <x v="64"/>
    <e v="#N/A"/>
    <e v="#N/A"/>
    <e v="#N/A"/>
    <x v="2"/>
  </r>
  <r>
    <x v="0"/>
    <x v="4"/>
    <n v="0"/>
    <x v="0"/>
    <x v="38"/>
    <n v="1"/>
    <n v="6.1725240000000001"/>
    <n v="3.554583"/>
    <n v="5.3495739999999996"/>
    <n v="0.14077799999999999"/>
    <s v="8"/>
    <s v="scale_mpi_epyc_job_12294.out "/>
    <s v="scale_mpi_epyc_epyc008_2023-06-14_06-07-47.csv "/>
    <s v="i 50000 0 0 1 39"/>
    <x v="64"/>
    <e v="#N/A"/>
    <e v="#N/A"/>
    <e v="#N/A"/>
    <x v="2"/>
  </r>
  <r>
    <x v="0"/>
    <x v="4"/>
    <n v="0"/>
    <x v="0"/>
    <x v="37"/>
    <n v="1"/>
    <n v="6.7111000000000001"/>
    <n v="3.2744070000000001"/>
    <n v="5.0339600000000004"/>
    <n v="0.13605300000000001"/>
    <s v="8"/>
    <s v="scale_mpi_epyc_job_12294.out "/>
    <s v="scale_mpi_epyc_epyc008_2023-06-14_06-07-47.csv "/>
    <s v="i 50000 0 0 1 38"/>
    <x v="64"/>
    <e v="#N/A"/>
    <e v="#N/A"/>
    <e v="#N/A"/>
    <x v="2"/>
  </r>
  <r>
    <x v="0"/>
    <x v="4"/>
    <n v="0"/>
    <x v="0"/>
    <x v="36"/>
    <n v="1"/>
    <n v="7.3975160000000004"/>
    <n v="3.009703"/>
    <n v="9.8296039999999998"/>
    <n v="0.27304499999999998"/>
    <s v="8"/>
    <s v="scale_mpi_epyc_job_12294.out "/>
    <s v="scale_mpi_epyc_epyc008_2023-06-14_06-07-47.csv "/>
    <s v="i 50000 0 0 1 37"/>
    <x v="64"/>
    <e v="#N/A"/>
    <e v="#N/A"/>
    <e v="#N/A"/>
    <x v="2"/>
  </r>
  <r>
    <x v="0"/>
    <x v="4"/>
    <n v="0"/>
    <x v="0"/>
    <x v="35"/>
    <n v="1"/>
    <n v="5.647621"/>
    <n v="2.8533930000000001"/>
    <n v="4.6217639999999998"/>
    <n v="0.13205"/>
    <s v="8"/>
    <s v="scale_mpi_epyc_job_12294.out "/>
    <s v="scale_mpi_epyc_epyc008_2023-06-14_06-07-47.csv "/>
    <s v="i 50000 0 0 1 36"/>
    <x v="64"/>
    <e v="#N/A"/>
    <e v="#N/A"/>
    <e v="#N/A"/>
    <x v="2"/>
  </r>
  <r>
    <x v="0"/>
    <x v="4"/>
    <n v="0"/>
    <x v="0"/>
    <x v="34"/>
    <n v="1"/>
    <n v="5.9651480000000001"/>
    <n v="3.245247"/>
    <n v="12.183745999999999"/>
    <n v="0.35834500000000002"/>
    <s v="8"/>
    <s v="scale_mpi_epyc_job_12294.out "/>
    <s v="scale_mpi_epyc_epyc008_2023-06-14_06-07-47.csv "/>
    <s v="i 50000 0 0 1 35"/>
    <x v="64"/>
    <e v="#N/A"/>
    <e v="#N/A"/>
    <e v="#N/A"/>
    <x v="2"/>
  </r>
  <r>
    <x v="0"/>
    <x v="4"/>
    <n v="0"/>
    <x v="0"/>
    <x v="33"/>
    <n v="1"/>
    <n v="6.5240799999999997"/>
    <n v="2.925271"/>
    <n v="4.5060339999999997"/>
    <n v="0.136546"/>
    <s v="8"/>
    <s v="scale_mpi_epyc_job_12294.out "/>
    <s v="scale_mpi_epyc_epyc008_2023-06-14_06-07-47.csv "/>
    <s v="i 50000 0 0 1 34"/>
    <x v="64"/>
    <e v="#N/A"/>
    <e v="#N/A"/>
    <e v="#N/A"/>
    <x v="2"/>
  </r>
  <r>
    <x v="0"/>
    <x v="4"/>
    <n v="0"/>
    <x v="0"/>
    <x v="32"/>
    <n v="1"/>
    <n v="6.4521800000000002"/>
    <n v="2.8748649999999998"/>
    <n v="4.5100790000000002"/>
    <n v="0.14094000000000001"/>
    <s v="8"/>
    <s v="scale_mpi_epyc_job_12294.out "/>
    <s v="scale_mpi_epyc_epyc008_2023-06-14_06-07-47.csv "/>
    <s v="i 50000 0 0 1 33"/>
    <x v="64"/>
    <e v="#N/A"/>
    <e v="#N/A"/>
    <e v="#N/A"/>
    <x v="2"/>
  </r>
  <r>
    <x v="0"/>
    <x v="4"/>
    <n v="0"/>
    <x v="0"/>
    <x v="31"/>
    <n v="1"/>
    <n v="6.0644140000000002"/>
    <n v="3.2238159999999998"/>
    <n v="5.3669799999999999"/>
    <n v="0.173128"/>
    <s v="8"/>
    <s v="scale_mpi_epyc_job_12294.out "/>
    <s v="scale_mpi_epyc_epyc008_2023-06-14_06-07-47.csv "/>
    <s v="i 50000 0 0 1 32"/>
    <x v="64"/>
    <e v="#N/A"/>
    <e v="#N/A"/>
    <e v="#N/A"/>
    <x v="2"/>
  </r>
  <r>
    <x v="0"/>
    <x v="4"/>
    <n v="0"/>
    <x v="0"/>
    <x v="30"/>
    <n v="1"/>
    <n v="6.7383379999999997"/>
    <n v="3.618214"/>
    <n v="20.947686999999998"/>
    <n v="0.69825599999999999"/>
    <s v="8"/>
    <s v="scale_mpi_epyc_job_12294.out "/>
    <s v="scale_mpi_epyc_epyc008_2023-06-14_06-07-47.csv "/>
    <s v="i 50000 0 0 1 31"/>
    <x v="64"/>
    <e v="#N/A"/>
    <e v="#N/A"/>
    <e v="#N/A"/>
    <x v="2"/>
  </r>
  <r>
    <x v="0"/>
    <x v="4"/>
    <n v="0"/>
    <x v="0"/>
    <x v="29"/>
    <n v="1"/>
    <n v="6.6492259999999996"/>
    <n v="3.3028740000000001"/>
    <n v="5.0899029999999996"/>
    <n v="0.175514"/>
    <s v="8"/>
    <s v="scale_mpi_epyc_job_12294.out "/>
    <s v="scale_mpi_epyc_epyc008_2023-06-14_06-07-47.csv "/>
    <s v="i 50000 0 0 1 30"/>
    <x v="64"/>
    <e v="#N/A"/>
    <e v="#N/A"/>
    <e v="#N/A"/>
    <x v="2"/>
  </r>
  <r>
    <x v="0"/>
    <x v="4"/>
    <n v="0"/>
    <x v="0"/>
    <x v="28"/>
    <n v="1"/>
    <n v="5.9040400000000002"/>
    <n v="2.8504719999999999"/>
    <n v="4.6049360000000004"/>
    <n v="0.164462"/>
    <s v="8"/>
    <s v="scale_mpi_epyc_job_12294.out "/>
    <s v="scale_mpi_epyc_epyc008_2023-06-14_06-07-47.csv "/>
    <s v="i 50000 0 0 1 29"/>
    <x v="64"/>
    <e v="#N/A"/>
    <e v="#N/A"/>
    <e v="#N/A"/>
    <x v="2"/>
  </r>
  <r>
    <x v="0"/>
    <x v="4"/>
    <n v="0"/>
    <x v="0"/>
    <x v="27"/>
    <n v="1"/>
    <n v="7.3512449999999996"/>
    <n v="2.904496"/>
    <n v="6.2798959999999999"/>
    <n v="0.23258899999999999"/>
    <s v="8"/>
    <s v="scale_mpi_epyc_job_12294.out "/>
    <s v="scale_mpi_epyc_epyc008_2023-06-14_06-07-47.csv "/>
    <s v="i 50000 0 0 1 28"/>
    <x v="64"/>
    <e v="#N/A"/>
    <e v="#N/A"/>
    <e v="#N/A"/>
    <x v="2"/>
  </r>
  <r>
    <x v="0"/>
    <x v="4"/>
    <n v="0"/>
    <x v="0"/>
    <x v="26"/>
    <n v="1"/>
    <n v="6.731592"/>
    <n v="2.7686540000000002"/>
    <n v="5.1389009999999997"/>
    <n v="0.19764999999999999"/>
    <s v="8"/>
    <s v="scale_mpi_epyc_job_12294.out "/>
    <s v="scale_mpi_epyc_epyc008_2023-06-14_06-07-47.csv "/>
    <s v="i 50000 0 0 1 27"/>
    <x v="64"/>
    <e v="#N/A"/>
    <e v="#N/A"/>
    <e v="#N/A"/>
    <x v="2"/>
  </r>
  <r>
    <x v="0"/>
    <x v="4"/>
    <n v="0"/>
    <x v="0"/>
    <x v="25"/>
    <n v="1"/>
    <n v="6.9461259999999996"/>
    <n v="3.4390429999999999"/>
    <n v="5.2410209999999999"/>
    <n v="0.20964099999999999"/>
    <s v="8"/>
    <s v="scale_mpi_epyc_job_12294.out "/>
    <s v="scale_mpi_epyc_epyc008_2023-06-14_06-07-47.csv "/>
    <s v="i 50000 0 0 1 26"/>
    <x v="64"/>
    <e v="#N/A"/>
    <e v="#N/A"/>
    <e v="#N/A"/>
    <x v="2"/>
  </r>
  <r>
    <x v="0"/>
    <x v="4"/>
    <n v="0"/>
    <x v="0"/>
    <x v="24"/>
    <n v="1"/>
    <n v="6.3549059999999997"/>
    <n v="3.4982500000000001"/>
    <n v="3.519997"/>
    <n v="0.14666699999999999"/>
    <s v="8"/>
    <s v="scale_mpi_epyc_job_12294.out "/>
    <s v="scale_mpi_epyc_epyc008_2023-06-14_06-07-47.csv "/>
    <s v="i 50000 0 0 1 25"/>
    <x v="64"/>
    <e v="#N/A"/>
    <e v="#N/A"/>
    <e v="#N/A"/>
    <x v="2"/>
  </r>
  <r>
    <x v="0"/>
    <x v="4"/>
    <n v="0"/>
    <x v="0"/>
    <x v="23"/>
    <n v="1"/>
    <n v="5.8284149999999997"/>
    <n v="2.9509639999999999"/>
    <n v="3.1832929999999999"/>
    <n v="0.138404"/>
    <s v="8"/>
    <s v="scale_mpi_epyc_job_12294.out "/>
    <s v="scale_mpi_epyc_epyc008_2023-06-14_06-07-47.csv "/>
    <s v="i 50000 0 0 1 24"/>
    <x v="64"/>
    <e v="#N/A"/>
    <e v="#N/A"/>
    <e v="#N/A"/>
    <x v="2"/>
  </r>
  <r>
    <x v="0"/>
    <x v="4"/>
    <n v="0"/>
    <x v="0"/>
    <x v="22"/>
    <n v="1"/>
    <n v="5.9137919999999999"/>
    <n v="2.9373860000000001"/>
    <n v="3.6226539999999998"/>
    <n v="0.16466600000000001"/>
    <s v="8"/>
    <s v="scale_mpi_epyc_job_12294.out "/>
    <s v="scale_mpi_epyc_epyc008_2023-06-14_06-07-47.csv "/>
    <s v="i 50000 0 0 1 23"/>
    <x v="64"/>
    <e v="#N/A"/>
    <e v="#N/A"/>
    <e v="#N/A"/>
    <x v="2"/>
  </r>
  <r>
    <x v="0"/>
    <x v="4"/>
    <n v="0"/>
    <x v="0"/>
    <x v="21"/>
    <n v="1"/>
    <n v="5.8495540000000004"/>
    <n v="2.8245079999999998"/>
    <n v="2.8663189999999998"/>
    <n v="0.136491"/>
    <s v="8"/>
    <s v="scale_mpi_epyc_job_12294.out "/>
    <s v="scale_mpi_epyc_epyc008_2023-06-14_06-07-47.csv "/>
    <s v="i 50000 0 0 1 22"/>
    <x v="64"/>
    <e v="#N/A"/>
    <e v="#N/A"/>
    <e v="#N/A"/>
    <x v="2"/>
  </r>
  <r>
    <x v="0"/>
    <x v="4"/>
    <n v="0"/>
    <x v="0"/>
    <x v="20"/>
    <n v="1"/>
    <n v="7.3775760000000004"/>
    <n v="2.801491"/>
    <n v="3.7134160000000001"/>
    <n v="0.185671"/>
    <s v="8"/>
    <s v="scale_mpi_epyc_job_12294.out "/>
    <s v="scale_mpi_epyc_epyc008_2023-06-14_06-07-47.csv "/>
    <s v="i 50000 0 0 1 21"/>
    <x v="64"/>
    <e v="#N/A"/>
    <e v="#N/A"/>
    <e v="#N/A"/>
    <x v="2"/>
  </r>
  <r>
    <x v="0"/>
    <x v="4"/>
    <n v="0"/>
    <x v="0"/>
    <x v="19"/>
    <n v="1"/>
    <n v="6.7169860000000003"/>
    <n v="3.2488739999999998"/>
    <n v="3.2805119999999999"/>
    <n v="0.17265900000000001"/>
    <s v="8"/>
    <s v="scale_mpi_epyc_job_12294.out "/>
    <s v="scale_mpi_epyc_epyc008_2023-06-14_06-07-47.csv "/>
    <s v="i 50000 0 0 1 20"/>
    <x v="64"/>
    <e v="#N/A"/>
    <e v="#N/A"/>
    <e v="#N/A"/>
    <x v="2"/>
  </r>
  <r>
    <x v="0"/>
    <x v="4"/>
    <n v="0"/>
    <x v="0"/>
    <x v="18"/>
    <n v="1"/>
    <n v="7.2726420000000003"/>
    <n v="4.0003089999999997"/>
    <n v="2.6038649999999999"/>
    <n v="0.14465900000000001"/>
    <s v="8"/>
    <s v="scale_mpi_epyc_job_12294.out "/>
    <s v="scale_mpi_epyc_epyc008_2023-06-14_06-07-47.csv "/>
    <s v="i 50000 0 0 1 19"/>
    <x v="64"/>
    <e v="#N/A"/>
    <e v="#N/A"/>
    <e v="#N/A"/>
    <x v="2"/>
  </r>
  <r>
    <x v="0"/>
    <x v="4"/>
    <n v="0"/>
    <x v="0"/>
    <x v="17"/>
    <n v="1"/>
    <n v="6.5051269999999999"/>
    <n v="2.821669"/>
    <n v="2.5537619999999999"/>
    <n v="0.15022099999999999"/>
    <s v="8"/>
    <s v="scale_mpi_epyc_job_12294.out "/>
    <s v="scale_mpi_epyc_epyc008_2023-06-14_06-07-47.csv "/>
    <s v="i 50000 0 0 1 18"/>
    <x v="64"/>
    <e v="#N/A"/>
    <e v="#N/A"/>
    <e v="#N/A"/>
    <x v="2"/>
  </r>
  <r>
    <x v="0"/>
    <x v="4"/>
    <n v="0"/>
    <x v="0"/>
    <x v="16"/>
    <n v="1"/>
    <n v="7.3850800000000003"/>
    <n v="2.5657990000000002"/>
    <n v="3.8863979999999998"/>
    <n v="0.2429"/>
    <s v="8"/>
    <s v="scale_mpi_epyc_job_12294.out "/>
    <s v="scale_mpi_epyc_epyc008_2023-06-14_06-07-47.csv "/>
    <s v="i 50000 0 0 1 17"/>
    <x v="64"/>
    <e v="#N/A"/>
    <e v="#N/A"/>
    <e v="#N/A"/>
    <x v="2"/>
  </r>
  <r>
    <x v="0"/>
    <x v="4"/>
    <n v="0"/>
    <x v="0"/>
    <x v="15"/>
    <n v="1"/>
    <n v="8.4335009999999997"/>
    <n v="2.8521719999999999"/>
    <n v="3.8090709999999999"/>
    <n v="0.253938"/>
    <s v="8"/>
    <s v="scale_mpi_epyc_job_12294.out "/>
    <s v="scale_mpi_epyc_epyc008_2023-06-14_06-07-47.csv "/>
    <s v="i 50000 0 0 1 16"/>
    <x v="64"/>
    <e v="#N/A"/>
    <e v="#N/A"/>
    <e v="#N/A"/>
    <x v="2"/>
  </r>
  <r>
    <x v="0"/>
    <x v="4"/>
    <n v="0"/>
    <x v="0"/>
    <x v="14"/>
    <n v="1"/>
    <n v="6.6853049999999996"/>
    <n v="2.904541"/>
    <n v="2.3617300000000001"/>
    <n v="0.16869500000000001"/>
    <s v="8"/>
    <s v="scale_mpi_epyc_job_12294.out "/>
    <s v="scale_mpi_epyc_epyc008_2023-06-14_06-07-47.csv "/>
    <s v="i 50000 0 0 1 15"/>
    <x v="64"/>
    <e v="#N/A"/>
    <e v="#N/A"/>
    <e v="#N/A"/>
    <x v="2"/>
  </r>
  <r>
    <x v="0"/>
    <x v="4"/>
    <n v="0"/>
    <x v="0"/>
    <x v="13"/>
    <n v="1"/>
    <n v="6.8103749999999996"/>
    <n v="2.8606379999999998"/>
    <n v="2.4684569999999999"/>
    <n v="0.18988099999999999"/>
    <s v="8"/>
    <s v="scale_mpi_epyc_job_12294.out "/>
    <s v="scale_mpi_epyc_epyc008_2023-06-14_06-07-47.csv "/>
    <s v="i 50000 0 0 1 14"/>
    <x v="64"/>
    <e v="#N/A"/>
    <e v="#N/A"/>
    <e v="#N/A"/>
    <x v="2"/>
  </r>
  <r>
    <x v="0"/>
    <x v="4"/>
    <n v="0"/>
    <x v="0"/>
    <x v="12"/>
    <n v="1"/>
    <n v="7.4867140000000001"/>
    <n v="3.1933259999999999"/>
    <n v="2.5209649999999999"/>
    <n v="0.21007999999999999"/>
    <s v="8"/>
    <s v="scale_mpi_epyc_job_12294.out "/>
    <s v="scale_mpi_epyc_epyc008_2023-06-14_06-07-47.csv "/>
    <s v="i 50000 0 0 1 13"/>
    <x v="64"/>
    <e v="#N/A"/>
    <e v="#N/A"/>
    <e v="#N/A"/>
    <x v="2"/>
  </r>
  <r>
    <x v="0"/>
    <x v="4"/>
    <n v="0"/>
    <x v="0"/>
    <x v="11"/>
    <n v="1"/>
    <n v="7.4164399999999997"/>
    <n v="3.034726"/>
    <n v="5.2024850000000002"/>
    <n v="0.47295300000000001"/>
    <s v="8"/>
    <s v="scale_mpi_epyc_job_12294.out "/>
    <s v="scale_mpi_epyc_epyc008_2023-06-14_06-07-47.csv "/>
    <s v="i 50000 0 0 1 12"/>
    <x v="64"/>
    <e v="#N/A"/>
    <e v="#N/A"/>
    <e v="#N/A"/>
    <x v="2"/>
  </r>
  <r>
    <x v="0"/>
    <x v="4"/>
    <n v="0"/>
    <x v="0"/>
    <x v="10"/>
    <n v="1"/>
    <n v="8.1659070000000007"/>
    <n v="3.4868459999999999"/>
    <n v="2.1933660000000001"/>
    <n v="0.219337"/>
    <s v="8"/>
    <s v="scale_mpi_epyc_job_12294.out "/>
    <s v="scale_mpi_epyc_epyc008_2023-06-14_06-07-47.csv "/>
    <s v="i 50000 0 0 1 11"/>
    <x v="64"/>
    <e v="#N/A"/>
    <e v="#N/A"/>
    <e v="#N/A"/>
    <x v="2"/>
  </r>
  <r>
    <x v="0"/>
    <x v="4"/>
    <n v="0"/>
    <x v="0"/>
    <x v="9"/>
    <n v="1"/>
    <n v="8.4679169999999999"/>
    <n v="2.9709460000000001"/>
    <n v="2.3766980000000002"/>
    <n v="0.26407799999999998"/>
    <s v="8"/>
    <s v="scale_mpi_epyc_job_12294.out "/>
    <s v="scale_mpi_epyc_epyc008_2023-06-14_06-07-47.csv "/>
    <s v="i 50000 0 0 1 10"/>
    <x v="64"/>
    <e v="#N/A"/>
    <e v="#N/A"/>
    <e v="#N/A"/>
    <x v="2"/>
  </r>
  <r>
    <x v="0"/>
    <x v="4"/>
    <n v="0"/>
    <x v="0"/>
    <x v="8"/>
    <n v="1"/>
    <n v="8.7500619999999998"/>
    <n v="3.2678980000000002"/>
    <n v="5.6138899999999996"/>
    <n v="0.70173600000000003"/>
    <s v="8"/>
    <s v="scale_mpi_epyc_job_12294.out "/>
    <s v="scale_mpi_epyc_epyc008_2023-06-14_06-07-47.csv "/>
    <s v="i 50000 0 0 1 9"/>
    <x v="64"/>
    <e v="#N/A"/>
    <e v="#N/A"/>
    <e v="#N/A"/>
    <x v="2"/>
  </r>
  <r>
    <x v="0"/>
    <x v="4"/>
    <n v="0"/>
    <x v="0"/>
    <x v="7"/>
    <n v="1"/>
    <n v="9.3987909999999992"/>
    <n v="3.3416429999999999"/>
    <n v="1.9591080000000001"/>
    <n v="0.27987299999999998"/>
    <s v="8"/>
    <s v="scale_mpi_epyc_job_12294.out "/>
    <s v="scale_mpi_epyc_epyc008_2023-06-14_06-07-47.csv "/>
    <s v="i 50000 0 0 1 8"/>
    <x v="64"/>
    <e v="#N/A"/>
    <e v="#N/A"/>
    <e v="#N/A"/>
    <x v="2"/>
  </r>
  <r>
    <x v="0"/>
    <x v="4"/>
    <n v="0"/>
    <x v="0"/>
    <x v="6"/>
    <n v="1"/>
    <n v="10.387486000000001"/>
    <n v="3.0365609999999998"/>
    <n v="1.680555"/>
    <n v="0.28009200000000001"/>
    <s v="8"/>
    <s v="scale_mpi_epyc_job_12294.out "/>
    <s v="scale_mpi_epyc_epyc008_2023-06-14_06-07-47.csv "/>
    <s v="i 50000 0 0 1 7"/>
    <x v="64"/>
    <e v="#N/A"/>
    <e v="#N/A"/>
    <e v="#N/A"/>
    <x v="2"/>
  </r>
  <r>
    <x v="0"/>
    <x v="4"/>
    <n v="0"/>
    <x v="0"/>
    <x v="5"/>
    <n v="1"/>
    <n v="11.345126"/>
    <n v="2.8659780000000001"/>
    <n v="2.4768819999999998"/>
    <n v="0.49537599999999998"/>
    <s v="8"/>
    <s v="scale_mpi_epyc_job_12294.out "/>
    <s v="scale_mpi_epyc_epyc008_2023-06-14_06-07-47.csv "/>
    <s v="i 50000 0 0 1 6"/>
    <x v="64"/>
    <e v="#N/A"/>
    <e v="#N/A"/>
    <e v="#N/A"/>
    <x v="2"/>
  </r>
  <r>
    <x v="0"/>
    <x v="4"/>
    <n v="0"/>
    <x v="0"/>
    <x v="4"/>
    <n v="1"/>
    <n v="11.836650000000001"/>
    <n v="2.9198710000000001"/>
    <n v="1.5595019999999999"/>
    <n v="0.38987500000000003"/>
    <s v="8"/>
    <s v="scale_mpi_epyc_job_12294.out "/>
    <s v="scale_mpi_epyc_epyc008_2023-06-14_06-07-47.csv "/>
    <s v="i 50000 0 0 1 5"/>
    <x v="64"/>
    <e v="#N/A"/>
    <e v="#N/A"/>
    <e v="#N/A"/>
    <x v="2"/>
  </r>
  <r>
    <x v="0"/>
    <x v="4"/>
    <n v="0"/>
    <x v="0"/>
    <x v="3"/>
    <n v="1"/>
    <n v="14.236827999999999"/>
    <n v="3.3294830000000002"/>
    <n v="1.242448"/>
    <n v="0.41414899999999999"/>
    <s v="8"/>
    <s v="scale_mpi_epyc_job_12294.out "/>
    <s v="scale_mpi_epyc_epyc008_2023-06-14_06-07-47.csv "/>
    <s v="i 50000 0 0 1 4"/>
    <x v="64"/>
    <e v="#N/A"/>
    <e v="#N/A"/>
    <e v="#N/A"/>
    <x v="2"/>
  </r>
  <r>
    <x v="0"/>
    <x v="4"/>
    <n v="0"/>
    <x v="0"/>
    <x v="2"/>
    <n v="1"/>
    <n v="17.252099000000001"/>
    <n v="3.1437379999999999"/>
    <n v="1.172682"/>
    <n v="0.586341"/>
    <s v="8"/>
    <s v="scale_mpi_epyc_job_12294.out "/>
    <s v="scale_mpi_epyc_epyc008_2023-06-14_06-07-47.csv "/>
    <s v="i 50000 0 0 1 3"/>
    <x v="64"/>
    <e v="#N/A"/>
    <e v="#N/A"/>
    <e v="#N/A"/>
    <x v="2"/>
  </r>
  <r>
    <x v="0"/>
    <x v="4"/>
    <n v="0"/>
    <x v="0"/>
    <x v="1"/>
    <n v="1"/>
    <n v="24.054918000000001"/>
    <n v="3.3596270000000001"/>
    <n v="0.79342699999999999"/>
    <n v="0.79342699999999999"/>
    <s v="8"/>
    <s v="scale_mpi_epyc_job_12294.out "/>
    <s v="scale_mpi_epyc_epyc008_2023-06-14_06-07-47.csv "/>
    <s v="i 50000 0 0 1 2"/>
    <x v="64"/>
    <e v="#N/A"/>
    <e v="#N/A"/>
    <e v="#N/A"/>
    <x v="2"/>
  </r>
  <r>
    <x v="0"/>
    <x v="4"/>
    <n v="0"/>
    <x v="0"/>
    <x v="0"/>
    <n v="1"/>
    <n v="43.363019999999999"/>
    <n v="1.8936500000000001"/>
    <n v="0"/>
    <n v="0"/>
    <s v="8"/>
    <s v="scale_mpi_epyc_job_12294.out "/>
    <s v="scale_mpi_epyc_epyc008_2023-06-14_06-07-47.csv "/>
    <s v="i 50000 0 0 1 1"/>
    <x v="64"/>
    <e v="#N/A"/>
    <e v="#N/A"/>
    <e v="#N/A"/>
    <x v="2"/>
  </r>
  <r>
    <x v="3"/>
    <x v="0"/>
    <n v="100"/>
    <x v="2"/>
    <x v="0"/>
    <n v="1"/>
    <n v="242.554294"/>
    <n v="5.3472249999999999"/>
    <n v="0"/>
    <n v="0"/>
    <s v="1"/>
    <s v="scale_mpi_epyc_job_12296.out "/>
    <s v="scale_mpi_epyc_epyc001.orfeo.hpc_2023-06-14_07-14-45.csv "/>
    <s v="e2 10000 100 1 1 1"/>
    <x v="512"/>
    <n v="1.4655443173664287"/>
    <n v="240.25392443263354"/>
    <n v="243.18501306736641"/>
    <x v="1"/>
  </r>
  <r>
    <x v="3"/>
    <x v="0"/>
    <n v="100"/>
    <x v="2"/>
    <x v="1"/>
    <n v="1"/>
    <n v="250.04870600000001"/>
    <n v="12.466995000000001"/>
    <n v="2.6401219999999999"/>
    <n v="2.6401219999999999"/>
    <s v="1"/>
    <s v="scale_mpi_epyc_job_12296.out "/>
    <s v="scale_mpi_epyc_epyc001.orfeo.hpc_2023-06-14_07-14-45.csv "/>
    <s v="e2 10000 100 1 1 2"/>
    <x v="513"/>
    <n v="1.7774341169021146"/>
    <n v="247.38527588309788"/>
    <n v="250.94014411690213"/>
    <x v="1"/>
  </r>
  <r>
    <x v="3"/>
    <x v="0"/>
    <n v="100"/>
    <x v="2"/>
    <x v="2"/>
    <n v="1"/>
    <n v="248.743694"/>
    <n v="11.677585000000001"/>
    <n v="3.9247000000000001"/>
    <n v="1.96235"/>
    <s v="1"/>
    <s v="scale_mpi_epyc_job_12296.out "/>
    <s v="scale_mpi_epyc_epyc001.orfeo.hpc_2023-06-14_07-14-45.csv "/>
    <s v="e2 10000 100 1 1 3"/>
    <x v="514"/>
    <n v="11.841711327281566"/>
    <n v="243.99152167271842"/>
    <n v="267.67494432728154"/>
    <x v="1"/>
  </r>
  <r>
    <x v="3"/>
    <x v="0"/>
    <n v="100"/>
    <x v="2"/>
    <x v="3"/>
    <n v="1"/>
    <n v="248.12833699999999"/>
    <n v="11.384876999999999"/>
    <n v="4.9191779999999996"/>
    <n v="1.639726"/>
    <s v="1"/>
    <s v="scale_mpi_epyc_job_12296.out "/>
    <s v="scale_mpi_epyc_epyc001.orfeo.hpc_2023-06-14_07-14-45.csv "/>
    <s v="e2 10000 100 1 1 4"/>
    <x v="515"/>
    <n v="2.2993969875425408"/>
    <n v="245.85768776245746"/>
    <n v="250.45648173754253"/>
    <x v="1"/>
  </r>
  <r>
    <x v="3"/>
    <x v="0"/>
    <n v="100"/>
    <x v="2"/>
    <x v="4"/>
    <n v="1"/>
    <n v="238.35123200000001"/>
    <n v="11.273681"/>
    <n v="6.1789930000000002"/>
    <n v="1.544748"/>
    <s v="1"/>
    <s v="scale_mpi_epyc_job_12296.out "/>
    <s v="scale_mpi_epyc_epyc001.orfeo.hpc_2023-06-14_07-14-45.csv "/>
    <s v="e2 10000 100 1 1 5"/>
    <x v="516"/>
    <n v="5.3694769026872402"/>
    <n v="242.14852859731278"/>
    <n v="252.88748240268725"/>
    <x v="0"/>
  </r>
  <r>
    <x v="3"/>
    <x v="0"/>
    <n v="100"/>
    <x v="2"/>
    <x v="5"/>
    <n v="1"/>
    <n v="249.38062400000001"/>
    <n v="11.556215"/>
    <n v="7.0605260000000003"/>
    <n v="1.4121049999999999"/>
    <s v="1"/>
    <s v="scale_mpi_epyc_job_12296.out "/>
    <s v="scale_mpi_epyc_epyc001.orfeo.hpc_2023-06-14_07-14-45.csv "/>
    <s v="e2 10000 100 1 1 6"/>
    <x v="517"/>
    <n v="0.73444157214325601"/>
    <n v="249.64827722785671"/>
    <n v="251.11716037214322"/>
    <x v="0"/>
  </r>
  <r>
    <x v="3"/>
    <x v="0"/>
    <n v="100"/>
    <x v="2"/>
    <x v="6"/>
    <n v="1"/>
    <n v="264.92106899999999"/>
    <n v="26.911242999999999"/>
    <n v="8.0020950000000006"/>
    <n v="1.333682"/>
    <s v="1"/>
    <s v="scale_mpi_epyc_job_12296.out "/>
    <s v="scale_mpi_epyc_epyc001.orfeo.hpc_2023-06-14_07-14-45.csv "/>
    <s v="e2 10000 100 1 1 7"/>
    <x v="518"/>
    <n v="5.3958768319257544"/>
    <n v="249.04172196807423"/>
    <n v="259.83347563192575"/>
    <x v="0"/>
  </r>
  <r>
    <x v="3"/>
    <x v="0"/>
    <n v="100"/>
    <x v="2"/>
    <x v="7"/>
    <n v="1"/>
    <n v="251.029811"/>
    <n v="11.736357999999999"/>
    <n v="8.8206690000000005"/>
    <n v="1.2600960000000001"/>
    <s v="1"/>
    <s v="scale_mpi_epyc_job_12296.out "/>
    <s v="scale_mpi_epyc_epyc001.orfeo.hpc_2023-06-14_07-14-45.csv "/>
    <s v="e2 10000 100 1 1 8"/>
    <x v="519"/>
    <n v="0.4962763106202745"/>
    <n v="250.99406548937969"/>
    <n v="251.98661811062027"/>
    <x v="1"/>
  </r>
  <r>
    <x v="3"/>
    <x v="0"/>
    <n v="100"/>
    <x v="2"/>
    <x v="8"/>
    <n v="1"/>
    <n v="249.95765800000001"/>
    <n v="12.326554"/>
    <n v="9.3116970000000006"/>
    <n v="1.1639619999999999"/>
    <s v="1"/>
    <s v="scale_mpi_epyc_job_12296.out "/>
    <s v="scale_mpi_epyc_epyc001.orfeo.hpc_2023-06-14_07-14-45.csv "/>
    <s v="e2 10000 100 1 1 9"/>
    <x v="520"/>
    <n v="0.22267643730352002"/>
    <n v="250.05739456269646"/>
    <n v="250.50274743730353"/>
    <x v="0"/>
  </r>
  <r>
    <x v="3"/>
    <x v="0"/>
    <n v="100"/>
    <x v="2"/>
    <x v="9"/>
    <n v="1"/>
    <n v="240.55337599999999"/>
    <n v="13.553596000000001"/>
    <n v="9.9102239999999995"/>
    <n v="1.1011359999999999"/>
    <s v="1"/>
    <s v="scale_mpi_epyc_job_12296.out "/>
    <s v="scale_mpi_epyc_epyc001.orfeo.hpc_2023-06-14_07-14-45.csv "/>
    <s v="e2 10000 100 1 1 10"/>
    <x v="521"/>
    <n v="21.1320416990213"/>
    <n v="231.93043190097868"/>
    <n v="274.1945152990213"/>
    <x v="1"/>
  </r>
  <r>
    <x v="3"/>
    <x v="0"/>
    <n v="100"/>
    <x v="2"/>
    <x v="10"/>
    <n v="1"/>
    <n v="249.93441200000001"/>
    <n v="12.174186000000001"/>
    <n v="10.803775999999999"/>
    <n v="1.0803780000000001"/>
    <s v="1"/>
    <s v="scale_mpi_epyc_job_12296.out "/>
    <s v="scale_mpi_epyc_epyc001.orfeo.hpc_2023-06-14_07-14-45.csv "/>
    <s v="e2 10000 100 1 1 11"/>
    <x v="522"/>
    <n v="0.27286812589338055"/>
    <n v="249.7692302741066"/>
    <n v="250.31496652589337"/>
    <x v="1"/>
  </r>
  <r>
    <x v="3"/>
    <x v="0"/>
    <n v="100"/>
    <x v="2"/>
    <x v="11"/>
    <n v="1"/>
    <n v="249.597509"/>
    <n v="11.993205"/>
    <n v="11.551208000000001"/>
    <n v="1.0501100000000001"/>
    <s v="1"/>
    <s v="scale_mpi_epyc_job_12296.out "/>
    <s v="scale_mpi_epyc_epyc001.orfeo.hpc_2023-06-14_07-14-45.csv "/>
    <s v="e2 10000 100 1 1 12"/>
    <x v="523"/>
    <n v="4.3986624510150065"/>
    <n v="243.94985814898496"/>
    <n v="252.74718305101499"/>
    <x v="1"/>
  </r>
  <r>
    <x v="3"/>
    <x v="0"/>
    <n v="100"/>
    <x v="2"/>
    <x v="12"/>
    <n v="1"/>
    <n v="251.18588600000001"/>
    <n v="13.587695999999999"/>
    <n v="12.877961000000001"/>
    <n v="1.0731630000000001"/>
    <s v="1"/>
    <s v="scale_mpi_epyc_job_12296.out "/>
    <s v="scale_mpi_epyc_epyc001.orfeo.hpc_2023-06-14_07-14-45.csv "/>
    <s v="e2 10000 100 1 1 13"/>
    <x v="524"/>
    <n v="1.0280376410935674"/>
    <n v="250.45092275890644"/>
    <n v="252.50699804109357"/>
    <x v="1"/>
  </r>
  <r>
    <x v="3"/>
    <x v="0"/>
    <n v="100"/>
    <x v="2"/>
    <x v="13"/>
    <n v="1"/>
    <n v="252.96156400000001"/>
    <n v="15.216746000000001"/>
    <n v="13.174668"/>
    <n v="1.013436"/>
    <s v="1"/>
    <s v="scale_mpi_epyc_job_12296.out "/>
    <s v="scale_mpi_epyc_epyc001.orfeo.hpc_2023-06-14_07-14-45.csv "/>
    <s v="e2 10000 100 1 1 14"/>
    <x v="525"/>
    <n v="4.3889080178284354"/>
    <n v="246.56825514883823"/>
    <n v="255.34607118449512"/>
    <x v="1"/>
  </r>
  <r>
    <x v="3"/>
    <x v="0"/>
    <n v="100"/>
    <x v="2"/>
    <x v="14"/>
    <n v="1"/>
    <n v="255.02775500000001"/>
    <n v="17.290137000000001"/>
    <n v="14.282565"/>
    <n v="1.0201830000000001"/>
    <s v="1"/>
    <s v="scale_mpi_epyc_job_12296.out "/>
    <s v="scale_mpi_epyc_epyc001.orfeo.hpc_2023-06-14_07-14-45.csv "/>
    <s v="e2 10000 100 1 1 15"/>
    <x v="526"/>
    <n v="35.172723016869718"/>
    <n v="229.57622164979693"/>
    <n v="299.92166768353638"/>
    <x v="1"/>
  </r>
  <r>
    <x v="3"/>
    <x v="0"/>
    <n v="100"/>
    <x v="2"/>
    <x v="15"/>
    <n v="1"/>
    <n v="250.16311899999999"/>
    <n v="21.264703000000001"/>
    <n v="17.14143"/>
    <n v="1.1427620000000001"/>
    <s v="1"/>
    <s v="scale_mpi_epyc_job_12296.out "/>
    <s v="scale_mpi_epyc_epyc001.orfeo.hpc_2023-06-14_07-14-45.csv "/>
    <s v="e2 10000 100 1 1 16"/>
    <x v="527"/>
    <n v="3.9434961898173944"/>
    <n v="253.68040164351595"/>
    <n v="261.56739402315071"/>
    <x v="0"/>
  </r>
  <r>
    <x v="3"/>
    <x v="0"/>
    <n v="100"/>
    <x v="2"/>
    <x v="16"/>
    <n v="1"/>
    <n v="254.73741699999999"/>
    <n v="22.032321"/>
    <n v="16.604759000000001"/>
    <n v="1.0377970000000001"/>
    <s v="1"/>
    <s v="scale_mpi_epyc_job_12296.out "/>
    <s v="scale_mpi_epyc_epyc001.orfeo.hpc_2023-06-14_07-14-45.csv "/>
    <s v="e2 10000 100 1 1 17"/>
    <x v="528"/>
    <n v="32.814242938552304"/>
    <n v="240.07762556144775"/>
    <n v="305.70611143855234"/>
    <x v="1"/>
  </r>
  <r>
    <x v="3"/>
    <x v="0"/>
    <n v="100"/>
    <x v="2"/>
    <x v="17"/>
    <n v="1"/>
    <n v="251.369012"/>
    <n v="19.626877"/>
    <n v="20.796852000000001"/>
    <n v="1.223344"/>
    <s v="1"/>
    <s v="scale_mpi_epyc_job_12296.out "/>
    <s v="scale_mpi_epyc_epyc001.orfeo.hpc_2023-06-14_07-14-45.csv "/>
    <s v="e2 10000 100 1 1 18"/>
    <x v="529"/>
    <n v="7.1892507091173714"/>
    <n v="257.387631124216"/>
    <n v="271.76613254245069"/>
    <x v="0"/>
  </r>
  <r>
    <x v="3"/>
    <x v="0"/>
    <n v="100"/>
    <x v="2"/>
    <x v="18"/>
    <n v="1"/>
    <n v="248.64791099999999"/>
    <n v="21.282667"/>
    <n v="19.192339"/>
    <n v="1.066241"/>
    <s v="1"/>
    <s v="scale_mpi_epyc_job_12296.out "/>
    <s v="scale_mpi_epyc_epyc001.orfeo.hpc_2023-06-14_07-14-45.csv "/>
    <s v="e2 10000 100 1 1 19"/>
    <x v="530"/>
    <n v="37.510501761874835"/>
    <n v="244.96300857145849"/>
    <n v="319.98401209520813"/>
    <x v="1"/>
  </r>
  <r>
    <x v="3"/>
    <x v="0"/>
    <n v="100"/>
    <x v="2"/>
    <x v="19"/>
    <n v="1"/>
    <n v="258.82715400000001"/>
    <n v="20.594469"/>
    <n v="16.664076999999999"/>
    <n v="0.87705699999999998"/>
    <s v="1"/>
    <s v="scale_mpi_epyc_job_12296.out "/>
    <s v="scale_mpi_epyc_epyc001.orfeo.hpc_2023-06-14_07-14-45.csv "/>
    <s v="e2 10000 100 1 1 20"/>
    <x v="531"/>
    <n v="4.9162277329131019"/>
    <n v="255.17572460042021"/>
    <n v="265.00818006624644"/>
    <x v="1"/>
  </r>
  <r>
    <x v="3"/>
    <x v="0"/>
    <n v="100"/>
    <x v="2"/>
    <x v="20"/>
    <n v="1"/>
    <n v="250.73983699999999"/>
    <n v="23.249842000000001"/>
    <n v="17.446691000000001"/>
    <n v="0.87233499999999997"/>
    <s v="1"/>
    <s v="scale_mpi_epyc_job_12296.out "/>
    <s v="scale_mpi_epyc_epyc001.orfeo.hpc_2023-06-14_07-14-45.csv "/>
    <s v="e2 10000 100 1 1 21"/>
    <x v="532"/>
    <n v="7.0449245533867062"/>
    <n v="250.56046494661331"/>
    <n v="264.65031405338669"/>
    <x v="1"/>
  </r>
  <r>
    <x v="3"/>
    <x v="0"/>
    <n v="100"/>
    <x v="2"/>
    <x v="21"/>
    <n v="1"/>
    <n v="255.90206599999999"/>
    <n v="17.941960000000002"/>
    <n v="26.863567"/>
    <n v="1.279217"/>
    <s v="1"/>
    <s v="scale_mpi_epyc_job_12296.out "/>
    <s v="scale_mpi_epyc_epyc001.orfeo.hpc_2023-06-14_07-14-45.csv "/>
    <s v="e2 10000 100 1 1 22"/>
    <x v="533"/>
    <n v="5.835655285024913"/>
    <n v="252.74441371497505"/>
    <n v="264.41572428502491"/>
    <x v="1"/>
  </r>
  <r>
    <x v="3"/>
    <x v="0"/>
    <n v="100"/>
    <x v="2"/>
    <x v="22"/>
    <n v="1"/>
    <n v="260.20517899999999"/>
    <n v="21.564955000000001"/>
    <n v="23.863726"/>
    <n v="1.0847150000000001"/>
    <s v="1"/>
    <s v="scale_mpi_epyc_job_12296.out "/>
    <s v="scale_mpi_epyc_epyc001.orfeo.hpc_2023-06-14_07-14-45.csv "/>
    <s v="e2 10000 100 1 1 23"/>
    <x v="534"/>
    <n v="46.008809098211877"/>
    <n v="235.84936890178813"/>
    <n v="327.86698709821189"/>
    <x v="1"/>
  </r>
  <r>
    <x v="3"/>
    <x v="0"/>
    <n v="100"/>
    <x v="2"/>
    <x v="23"/>
    <n v="1"/>
    <n v="247.449422"/>
    <n v="18.612929000000001"/>
    <n v="17.574577000000001"/>
    <n v="0.76411200000000001"/>
    <s v="1"/>
    <s v="scale_mpi_epyc_job_12296.out "/>
    <s v="scale_mpi_epyc_epyc001.orfeo.hpc_2023-06-14_07-14-45.csv "/>
    <s v="e2 10000 100 1 1 24"/>
    <x v="535"/>
    <n v="7.1268061362749622"/>
    <n v="247.56126903039171"/>
    <n v="261.81488130294161"/>
    <x v="0"/>
  </r>
  <r>
    <x v="3"/>
    <x v="0"/>
    <n v="100"/>
    <x v="2"/>
    <x v="24"/>
    <n v="1"/>
    <n v="258.43706900000001"/>
    <n v="20.522448000000001"/>
    <n v="18.676629999999999"/>
    <n v="0.77819300000000002"/>
    <s v="1"/>
    <s v="scale_mpi_epyc_job_12296.out "/>
    <s v="scale_mpi_epyc_epyc001.orfeo.hpc_2023-06-14_07-14-45.csv "/>
    <s v="e2 10000 100 1 1 25"/>
    <x v="536"/>
    <n v="9.2908985953008045"/>
    <n v="246.28904940469917"/>
    <n v="264.8708465953008"/>
    <x v="1"/>
  </r>
  <r>
    <x v="3"/>
    <x v="0"/>
    <n v="100"/>
    <x v="2"/>
    <x v="25"/>
    <n v="1"/>
    <n v="284.423677"/>
    <n v="46.104863000000002"/>
    <n v="19.720490000000002"/>
    <n v="0.78881999999999997"/>
    <s v="1"/>
    <s v="scale_mpi_epyc_job_12296.out "/>
    <s v="scale_mpi_epyc_epyc001.orfeo.hpc_2023-06-14_07-14-45.csv "/>
    <s v="e2 10000 100 1 1 26"/>
    <x v="537"/>
    <n v="14.556423374790151"/>
    <n v="248.72908945854323"/>
    <n v="277.84193620812351"/>
    <x v="0"/>
  </r>
  <r>
    <x v="3"/>
    <x v="0"/>
    <n v="100"/>
    <x v="2"/>
    <x v="26"/>
    <n v="1"/>
    <n v="248.228421"/>
    <n v="21.397635000000001"/>
    <n v="18.076543000000001"/>
    <n v="0.69525199999999998"/>
    <s v="1"/>
    <s v="scale_mpi_epyc_job_12296.out "/>
    <s v="scale_mpi_epyc_epyc001.orfeo.hpc_2023-06-14_07-14-45.csv "/>
    <s v="e2 10000 100 1 1 27"/>
    <x v="538"/>
    <n v="29.841001782661515"/>
    <n v="241.95764171733845"/>
    <n v="301.63964528266149"/>
    <x v="1"/>
  </r>
  <r>
    <x v="3"/>
    <x v="0"/>
    <n v="100"/>
    <x v="2"/>
    <x v="27"/>
    <n v="1"/>
    <n v="258.360547"/>
    <n v="20.78857"/>
    <n v="23.576069"/>
    <n v="0.87318799999999996"/>
    <s v="1"/>
    <s v="scale_mpi_epyc_job_12296.out "/>
    <s v="scale_mpi_epyc_epyc001.orfeo.hpc_2023-06-14_07-14-45.csv "/>
    <s v="e2 10000 100 1 1 28"/>
    <x v="564"/>
    <n v="6.4624509748986041"/>
    <n v="250.14788382510142"/>
    <n v="263.07278577489865"/>
    <x v="1"/>
  </r>
  <r>
    <x v="2"/>
    <x v="0"/>
    <n v="100"/>
    <x v="2"/>
    <x v="0"/>
    <n v="1"/>
    <n v="246.76118600000001"/>
    <n v="5.0024389999999999"/>
    <n v="0"/>
    <n v="0"/>
    <s v="2"/>
    <s v="scale_mpi_epyc_job_12297.out "/>
    <s v="scale_mpi_epyc_epyc002_2023-06-14_07-15-34.csv "/>
    <s v="e0 10000 100 1 1 1"/>
    <x v="484"/>
    <n v="6.1447000100778512E-2"/>
    <n v="246.76118599989923"/>
    <n v="246.88408000010077"/>
    <x v="1"/>
  </r>
  <r>
    <x v="2"/>
    <x v="0"/>
    <n v="100"/>
    <x v="2"/>
    <x v="1"/>
    <n v="1"/>
    <n v="247.028614"/>
    <n v="12.416847000000001"/>
    <n v="2.621264"/>
    <n v="2.621264"/>
    <s v="2"/>
    <s v="scale_mpi_epyc_job_12297.out "/>
    <s v="scale_mpi_epyc_epyc002_2023-06-14_07-15-34.csv "/>
    <s v="e0 10000 100 1 1 2"/>
    <x v="485"/>
    <n v="4.6506000075983135E-2"/>
    <n v="246.93560199992399"/>
    <n v="247.02861400007598"/>
    <x v="1"/>
  </r>
  <r>
    <x v="2"/>
    <x v="0"/>
    <n v="100"/>
    <x v="2"/>
    <x v="2"/>
    <n v="1"/>
    <n v="243.94504499999999"/>
    <n v="11.672428999999999"/>
    <n v="3.826425"/>
    <n v="1.9132119999999999"/>
    <s v="2"/>
    <s v="scale_mpi_epyc_job_12297.out "/>
    <s v="scale_mpi_epyc_epyc002_2023-06-14_07-15-34.csv "/>
    <s v="e0 10000 100 1 1 3"/>
    <x v="486"/>
    <n v="0.16026949998964521"/>
    <n v="243.94504500001034"/>
    <n v="244.26558399998964"/>
    <x v="0"/>
  </r>
  <r>
    <x v="2"/>
    <x v="0"/>
    <n v="100"/>
    <x v="2"/>
    <x v="3"/>
    <n v="1"/>
    <n v="243.239643"/>
    <n v="11.571081"/>
    <n v="5.0063490000000002"/>
    <n v="1.6687829999999999"/>
    <s v="2"/>
    <s v="scale_mpi_epyc_job_12297.out "/>
    <s v="scale_mpi_epyc_epyc002_2023-06-14_07-15-34.csv "/>
    <s v="e0 10000 100 1 1 4"/>
    <x v="487"/>
    <n v="5.6181500085298167E-2"/>
    <n v="243.23964299991468"/>
    <n v="243.35200600008528"/>
    <x v="1"/>
  </r>
  <r>
    <x v="2"/>
    <x v="0"/>
    <n v="100"/>
    <x v="2"/>
    <x v="4"/>
    <n v="1"/>
    <n v="242.77889099999999"/>
    <n v="11.757989"/>
    <n v="6.2115220000000004"/>
    <n v="1.552881"/>
    <s v="2"/>
    <s v="scale_mpi_epyc_job_12297.out "/>
    <s v="scale_mpi_epyc_epyc002_2023-06-14_07-15-34.csv "/>
    <s v="e0 10000 100 1 1 5"/>
    <x v="488"/>
    <n v="3.0388499868226896E-2"/>
    <n v="242.77889100013178"/>
    <n v="242.83966799986823"/>
    <x v="0"/>
  </r>
  <r>
    <x v="2"/>
    <x v="0"/>
    <n v="100"/>
    <x v="2"/>
    <x v="5"/>
    <n v="1"/>
    <n v="242.15447399999999"/>
    <n v="11.828117000000001"/>
    <n v="7.0371800000000002"/>
    <n v="1.4074359999999999"/>
    <s v="2"/>
    <s v="scale_mpi_epyc_job_12297.out "/>
    <s v="scale_mpi_epyc_epyc002_2023-06-14_07-15-34.csv "/>
    <s v="e0 10000 100 1 1 6"/>
    <x v="489"/>
    <n v="11.019677437451792"/>
    <n v="239.03391256254818"/>
    <n v="261.07326743745176"/>
    <x v="1"/>
  </r>
  <r>
    <x v="2"/>
    <x v="0"/>
    <n v="100"/>
    <x v="2"/>
    <x v="6"/>
    <n v="1"/>
    <n v="247.01924099999999"/>
    <n v="17.233052000000001"/>
    <n v="7.8260379999999996"/>
    <n v="1.3043400000000001"/>
    <s v="2"/>
    <s v="scale_mpi_epyc_job_12297.out "/>
    <s v="scale_mpi_epyc_epyc002_2023-06-14_07-15-34.csv "/>
    <s v="e0 10000 100 1 1 7"/>
    <x v="490"/>
    <n v="2.6274143913277155"/>
    <n v="243.24503594200561"/>
    <n v="248.49986472466102"/>
    <x v="1"/>
  </r>
  <r>
    <x v="2"/>
    <x v="0"/>
    <n v="100"/>
    <x v="2"/>
    <x v="7"/>
    <n v="1"/>
    <n v="242.581298"/>
    <n v="12.533249"/>
    <n v="8.7215930000000004"/>
    <n v="1.2459420000000001"/>
    <s v="2"/>
    <s v="scale_mpi_epyc_job_12297.out "/>
    <s v="scale_mpi_epyc_epyc002_2023-06-14_07-15-34.csv "/>
    <s v="e0 10000 100 1 1 8"/>
    <x v="491"/>
    <n v="1.6878217586705622"/>
    <n v="242.47434057466273"/>
    <n v="245.84998409200387"/>
    <x v="1"/>
  </r>
  <r>
    <x v="2"/>
    <x v="0"/>
    <n v="100"/>
    <x v="2"/>
    <x v="8"/>
    <n v="1"/>
    <n v="240.764025"/>
    <n v="12.620794999999999"/>
    <n v="9.3077649999999998"/>
    <n v="1.1634709999999999"/>
    <s v="2"/>
    <s v="scale_mpi_epyc_job_12297.out "/>
    <s v="scale_mpi_epyc_epyc002_2023-06-14_07-15-34.csv "/>
    <s v="e0 10000 100 1 1 9"/>
    <x v="492"/>
    <n v="1.2026991163833991"/>
    <n v="240.54020588361658"/>
    <n v="242.94560411638338"/>
    <x v="1"/>
  </r>
  <r>
    <x v="2"/>
    <x v="0"/>
    <n v="100"/>
    <x v="2"/>
    <x v="9"/>
    <n v="1"/>
    <n v="240.15033099999999"/>
    <n v="12.770496"/>
    <n v="9.9586020000000008"/>
    <n v="1.106511"/>
    <s v="2"/>
    <s v="scale_mpi_epyc_job_12297.out "/>
    <s v="scale_mpi_epyc_epyc002_2023-06-14_07-15-34.csv "/>
    <s v="e0 10000 100 1 1 10"/>
    <x v="493"/>
    <n v="0.1331679686291134"/>
    <n v="239.8555903647042"/>
    <n v="240.12192630196245"/>
    <x v="0"/>
  </r>
  <r>
    <x v="2"/>
    <x v="0"/>
    <n v="100"/>
    <x v="2"/>
    <x v="10"/>
    <n v="1"/>
    <n v="239.47855200000001"/>
    <n v="12.777082999999999"/>
    <n v="10.872261"/>
    <n v="1.087226"/>
    <s v="2"/>
    <s v="scale_mpi_epyc_job_12297.out "/>
    <s v="scale_mpi_epyc_epyc002_2023-06-14_07-15-34.csv "/>
    <s v="e0 10000 100 1 1 11"/>
    <x v="494"/>
    <n v="0.47242043834477243"/>
    <n v="238.44346889498857"/>
    <n v="239.38830977167814"/>
    <x v="0"/>
  </r>
  <r>
    <x v="2"/>
    <x v="0"/>
    <n v="100"/>
    <x v="2"/>
    <x v="11"/>
    <n v="1"/>
    <n v="238.759186"/>
    <n v="12.690917000000001"/>
    <n v="11.548550000000001"/>
    <n v="1.049868"/>
    <s v="2"/>
    <s v="scale_mpi_epyc_job_12297.out "/>
    <s v="scale_mpi_epyc_epyc002_2023-06-14_07-15-34.csv "/>
    <s v="e0 10000 100 1 1 12"/>
    <x v="495"/>
    <n v="0.21947538990235846"/>
    <n v="238.24900261009765"/>
    <n v="238.68795338990236"/>
    <x v="0"/>
  </r>
  <r>
    <x v="2"/>
    <x v="0"/>
    <n v="100"/>
    <x v="2"/>
    <x v="12"/>
    <n v="1"/>
    <n v="238.90906699999999"/>
    <n v="12.963622000000001"/>
    <n v="14.483352"/>
    <n v="1.2069460000000001"/>
    <s v="2"/>
    <s v="scale_mpi_epyc_job_12297.out "/>
    <s v="scale_mpi_epyc_epyc002_2023-06-14_07-15-34.csv "/>
    <s v="e0 10000 100 1 1 13"/>
    <x v="496"/>
    <n v="0.52219678702259265"/>
    <n v="238.09957454631075"/>
    <n v="239.14396812035591"/>
    <x v="1"/>
  </r>
  <r>
    <x v="2"/>
    <x v="0"/>
    <n v="100"/>
    <x v="2"/>
    <x v="13"/>
    <n v="1"/>
    <n v="238.68203399999999"/>
    <n v="12.91291"/>
    <n v="14.734304"/>
    <n v="1.133408"/>
    <s v="2"/>
    <s v="scale_mpi_epyc_job_12297.out "/>
    <s v="scale_mpi_epyc_epyc002_2023-06-14_07-15-34.csv "/>
    <s v="e0 10000 100 1 1 14"/>
    <x v="497"/>
    <n v="0.26556752583475562"/>
    <n v="238.73025880749853"/>
    <n v="239.26139385916807"/>
    <x v="0"/>
  </r>
  <r>
    <x v="2"/>
    <x v="0"/>
    <n v="100"/>
    <x v="2"/>
    <x v="14"/>
    <n v="1"/>
    <n v="238.132914"/>
    <n v="12.485267"/>
    <n v="13.824227"/>
    <n v="0.98744500000000002"/>
    <s v="2"/>
    <s v="scale_mpi_epyc_job_12297.out "/>
    <s v="scale_mpi_epyc_epyc002_2023-06-14_07-15-34.csv "/>
    <s v="e0 10000 100 1 1 15"/>
    <x v="498"/>
    <n v="1.0106853409356871"/>
    <n v="238.00147565906431"/>
    <n v="240.02284634093567"/>
    <x v="1"/>
  </r>
  <r>
    <x v="2"/>
    <x v="0"/>
    <n v="100"/>
    <x v="2"/>
    <x v="15"/>
    <n v="1"/>
    <n v="240.168948"/>
    <n v="13.079629000000001"/>
    <n v="14.653378"/>
    <n v="0.97689199999999998"/>
    <s v="2"/>
    <s v="scale_mpi_epyc_job_12297.out "/>
    <s v="scale_mpi_epyc_epyc002_2023-06-14_07-15-34.csv "/>
    <s v="e0 10000 100 1 1 16"/>
    <x v="499"/>
    <n v="1.9146184789019092"/>
    <n v="238.24892985443142"/>
    <n v="242.07816681223522"/>
    <x v="1"/>
  </r>
  <r>
    <x v="2"/>
    <x v="0"/>
    <n v="100"/>
    <x v="2"/>
    <x v="16"/>
    <n v="1"/>
    <n v="240.248997"/>
    <n v="14.065149999999999"/>
    <n v="21.569585"/>
    <n v="1.3480989999999999"/>
    <s v="2"/>
    <s v="scale_mpi_epyc_job_12297.out "/>
    <s v="scale_mpi_epyc_epyc002_2023-06-14_07-15-34.csv "/>
    <s v="e0 10000 100 1 1 17"/>
    <x v="500"/>
    <n v="1.2052050147754489"/>
    <n v="239.85050731855787"/>
    <n v="242.26091734810879"/>
    <x v="1"/>
  </r>
  <r>
    <x v="2"/>
    <x v="0"/>
    <n v="100"/>
    <x v="2"/>
    <x v="17"/>
    <n v="1"/>
    <n v="239.33814899999999"/>
    <n v="12.786763000000001"/>
    <n v="21.006139999999998"/>
    <n v="1.2356549999999999"/>
    <s v="2"/>
    <s v="scale_mpi_epyc_job_12297.out "/>
    <s v="scale_mpi_epyc_epyc002_2023-06-14_07-15-34.csv "/>
    <s v="e0 10000 100 1 1 18"/>
    <x v="501"/>
    <n v="1.9832668055722609"/>
    <n v="238.62725119442771"/>
    <n v="242.59378480557226"/>
    <x v="1"/>
  </r>
  <r>
    <x v="2"/>
    <x v="0"/>
    <n v="100"/>
    <x v="2"/>
    <x v="18"/>
    <n v="1"/>
    <n v="240.01557199999999"/>
    <n v="12.884562000000001"/>
    <n v="18.274177999999999"/>
    <n v="1.0152319999999999"/>
    <s v="2"/>
    <s v="scale_mpi_epyc_job_12297.out "/>
    <s v="scale_mpi_epyc_epyc002_2023-06-14_07-15-34.csv "/>
    <s v="e0 10000 100 1 1 19"/>
    <x v="502"/>
    <n v="11.643085964837633"/>
    <n v="237.88052803516234"/>
    <n v="261.16669996483762"/>
    <x v="1"/>
  </r>
  <r>
    <x v="2"/>
    <x v="0"/>
    <n v="100"/>
    <x v="2"/>
    <x v="19"/>
    <n v="1"/>
    <n v="239.07589999999999"/>
    <n v="12.687353999999999"/>
    <n v="16.53453"/>
    <n v="0.87023799999999996"/>
    <s v="2"/>
    <s v="scale_mpi_epyc_job_12297.out "/>
    <s v="scale_mpi_epyc_epyc002_2023-06-14_07-15-34.csv "/>
    <s v="e0 10000 100 1 1 20"/>
    <x v="503"/>
    <n v="45.740456341327445"/>
    <n v="241.91367865867255"/>
    <n v="333.39459134132744"/>
    <x v="0"/>
  </r>
  <r>
    <x v="2"/>
    <x v="0"/>
    <n v="100"/>
    <x v="2"/>
    <x v="20"/>
    <n v="1"/>
    <n v="238.66915299999999"/>
    <n v="12.620214000000001"/>
    <n v="20.500914999999999"/>
    <n v="1.0250459999999999"/>
    <s v="2"/>
    <s v="scale_mpi_epyc_job_12297.out "/>
    <s v="scale_mpi_epyc_epyc002_2023-06-14_07-15-34.csv "/>
    <s v="e0 10000 100 1 1 21"/>
    <x v="504"/>
    <n v="4.0192522439915388"/>
    <n v="238.58749142267516"/>
    <n v="246.62599591065822"/>
    <x v="1"/>
  </r>
  <r>
    <x v="2"/>
    <x v="0"/>
    <n v="100"/>
    <x v="2"/>
    <x v="21"/>
    <n v="1"/>
    <n v="238.93050299999999"/>
    <n v="13.063741"/>
    <n v="23.373265"/>
    <n v="1.113013"/>
    <s v="2"/>
    <s v="scale_mpi_epyc_job_12297.out "/>
    <s v="scale_mpi_epyc_epyc002_2023-06-14_07-15-34.csv "/>
    <s v="e0 10000 100 1 1 22"/>
    <x v="505"/>
    <n v="3.9535677017530788"/>
    <n v="239.60701496491356"/>
    <n v="247.51415036841973"/>
    <x v="0"/>
  </r>
  <r>
    <x v="2"/>
    <x v="0"/>
    <n v="100"/>
    <x v="2"/>
    <x v="22"/>
    <n v="1"/>
    <n v="237.89101099999999"/>
    <n v="12.801717"/>
    <n v="18.583682"/>
    <n v="0.84471300000000005"/>
    <s v="2"/>
    <s v="scale_mpi_epyc_job_12297.out "/>
    <s v="scale_mpi_epyc_epyc002_2023-06-14_07-15-34.csv "/>
    <s v="e0 10000 100 1 1 23"/>
    <x v="506"/>
    <n v="4.919280314301731"/>
    <n v="239.52034335236493"/>
    <n v="249.35890398096842"/>
    <x v="0"/>
  </r>
  <r>
    <x v="2"/>
    <x v="0"/>
    <n v="100"/>
    <x v="2"/>
    <x v="23"/>
    <n v="1"/>
    <n v="238.768563"/>
    <n v="13.063069"/>
    <n v="15.968049000000001"/>
    <n v="0.69426299999999996"/>
    <s v="2"/>
    <s v="scale_mpi_epyc_job_12297.out "/>
    <s v="scale_mpi_epyc_epyc002_2023-06-14_07-15-34.csv "/>
    <s v="e0 10000 100 1 1 24"/>
    <x v="507"/>
    <n v="5.0818252269367461"/>
    <n v="239.41306443972994"/>
    <n v="249.57671489360345"/>
    <x v="0"/>
  </r>
  <r>
    <x v="2"/>
    <x v="0"/>
    <n v="100"/>
    <x v="2"/>
    <x v="24"/>
    <n v="1"/>
    <n v="237.22663299999999"/>
    <n v="12.227126999999999"/>
    <n v="19.797483"/>
    <n v="0.82489500000000004"/>
    <s v="2"/>
    <s v="scale_mpi_epyc_job_12297.out "/>
    <s v="scale_mpi_epyc_epyc002_2023-06-14_07-15-34.csv "/>
    <s v="e0 10000 100 1 1 25"/>
    <x v="508"/>
    <n v="6.1083868481734225"/>
    <n v="239.16367781849326"/>
    <n v="251.38045151484008"/>
    <x v="0"/>
  </r>
  <r>
    <x v="2"/>
    <x v="0"/>
    <n v="100"/>
    <x v="2"/>
    <x v="25"/>
    <n v="1"/>
    <n v="237.086298"/>
    <n v="12.246618"/>
    <n v="39.183061000000002"/>
    <n v="1.5673220000000001"/>
    <s v="2"/>
    <s v="scale_mpi_epyc_job_12297.out "/>
    <s v="scale_mpi_epyc_epyc002_2023-06-14_07-15-34.csv "/>
    <s v="e0 10000 100 1 1 26"/>
    <x v="509"/>
    <n v="9.9717236201949007"/>
    <n v="239.22685037980511"/>
    <n v="259.1702976201949"/>
    <x v="0"/>
  </r>
  <r>
    <x v="2"/>
    <x v="0"/>
    <n v="100"/>
    <x v="2"/>
    <x v="26"/>
    <n v="1"/>
    <n v="237.58401900000001"/>
    <n v="13.272691999999999"/>
    <n v="21.049161999999999"/>
    <n v="0.80958300000000005"/>
    <s v="2"/>
    <s v="scale_mpi_epyc_job_12297.out "/>
    <s v="scale_mpi_epyc_epyc002_2023-06-14_07-15-34.csv "/>
    <s v="e0 10000 100 1 1 27"/>
    <x v="510"/>
    <n v="30.813930694206618"/>
    <n v="232.81617997246005"/>
    <n v="294.44404136087326"/>
    <x v="1"/>
  </r>
  <r>
    <x v="2"/>
    <x v="0"/>
    <n v="100"/>
    <x v="2"/>
    <x v="27"/>
    <n v="1"/>
    <n v="237.35176799999999"/>
    <n v="13.414408"/>
    <n v="23.840366"/>
    <n v="0.88297700000000001"/>
    <s v="2"/>
    <s v="scale_mpi_epyc_job_12297.out "/>
    <s v="scale_mpi_epyc_epyc002_2023-06-14_07-15-34.csv "/>
    <s v="e0 10000 100 1 1 28"/>
    <x v="511"/>
    <n v="24.466983589229049"/>
    <n v="236.85931207743764"/>
    <n v="285.79327925589575"/>
    <x v="1"/>
  </r>
  <r>
    <x v="2"/>
    <x v="0"/>
    <n v="100"/>
    <x v="2"/>
    <x v="28"/>
    <n v="1"/>
    <n v="237.75892200000001"/>
    <n v="12.835751999999999"/>
    <n v="37.460394999999998"/>
    <n v="1.337871"/>
    <s v="2"/>
    <s v="scale_mpi_epyc_job_12297.out "/>
    <s v="scale_mpi_epyc_epyc002_2023-06-14_07-15-34.csv "/>
    <s v="e0 10000 100 1 1 29"/>
    <x v="555"/>
    <n v="46.131954552758529"/>
    <n v="227.4251052472415"/>
    <n v="319.68901435275859"/>
    <x v="1"/>
  </r>
  <r>
    <x v="3"/>
    <x v="0"/>
    <n v="100"/>
    <x v="1"/>
    <x v="0"/>
    <n v="1"/>
    <n v="237.36176499999999"/>
    <n v="0.26254499999999997"/>
    <n v="0"/>
    <n v="0"/>
    <s v="4"/>
    <s v="scale_mpi_epyc_job_12298.out "/>
    <s v="scale_mpi_epyc_epyc004_2023-06-14_07-16-34.csv "/>
    <s v="e2 10000 100 100000 1 1"/>
    <x v="224"/>
    <n v="3.8655009927662123"/>
    <n v="231.77863400723379"/>
    <n v="239.50963599276622"/>
    <x v="1"/>
  </r>
  <r>
    <x v="3"/>
    <x v="0"/>
    <n v="100"/>
    <x v="1"/>
    <x v="1"/>
    <n v="1"/>
    <n v="237.953442"/>
    <n v="0.40247100000000002"/>
    <n v="0.13819999999999999"/>
    <n v="0.13819999999999999"/>
    <s v="4"/>
    <s v="scale_mpi_epyc_job_12298.out "/>
    <s v="scale_mpi_epyc_epyc004_2023-06-14_07-16-34.csv "/>
    <s v="e2 10000 100 100000 1 2"/>
    <x v="225"/>
    <n v="0.20809996342635567"/>
    <n v="237.56072853657366"/>
    <n v="237.97692846342636"/>
    <x v="1"/>
  </r>
  <r>
    <x v="3"/>
    <x v="0"/>
    <n v="100"/>
    <x v="1"/>
    <x v="2"/>
    <n v="1"/>
    <n v="237.06591399999999"/>
    <n v="0.30356300000000003"/>
    <n v="0.34619699999999998"/>
    <n v="0.173098"/>
    <s v="4"/>
    <s v="scale_mpi_epyc_job_12298.out "/>
    <s v="scale_mpi_epyc_epyc004_2023-06-14_07-16-34.csv "/>
    <s v="e2 10000 100 100000 1 3"/>
    <x v="226"/>
    <n v="1.3993534307242188"/>
    <n v="235.00452228356147"/>
    <n v="237.80322914500994"/>
    <x v="1"/>
  </r>
  <r>
    <x v="3"/>
    <x v="0"/>
    <n v="100"/>
    <x v="1"/>
    <x v="3"/>
    <n v="1"/>
    <n v="233.93023299999999"/>
    <n v="0.25901400000000002"/>
    <n v="0.420186"/>
    <n v="0.14006199999999999"/>
    <s v="4"/>
    <s v="scale_mpi_epyc_job_12298.out "/>
    <s v="scale_mpi_epyc_epyc004_2023-06-14_07-16-34.csv "/>
    <s v="e2 10000 100 100000 1 4"/>
    <x v="227"/>
    <n v="1.0101731356179433"/>
    <n v="234.67464429295347"/>
    <n v="236.69499056418937"/>
    <x v="0"/>
  </r>
  <r>
    <x v="3"/>
    <x v="0"/>
    <n v="100"/>
    <x v="1"/>
    <x v="4"/>
    <n v="1"/>
    <n v="238.045097"/>
    <n v="0.29088900000000001"/>
    <n v="0.62994300000000003"/>
    <n v="0.15748599999999999"/>
    <s v="4"/>
    <s v="scale_mpi_epyc_job_12298.out "/>
    <s v="scale_mpi_epyc_epyc004_2023-06-14_07-16-34.csv "/>
    <s v="e2 10000 100 100000 1 5"/>
    <x v="228"/>
    <n v="3.7203949853813452"/>
    <n v="232.76754101461867"/>
    <n v="240.20833098538137"/>
    <x v="1"/>
  </r>
  <r>
    <x v="3"/>
    <x v="0"/>
    <n v="100"/>
    <x v="1"/>
    <x v="5"/>
    <n v="1"/>
    <n v="237.983564"/>
    <n v="0.20923600000000001"/>
    <n v="0.51614899999999997"/>
    <n v="0.10323"/>
    <s v="4"/>
    <s v="scale_mpi_epyc_job_12298.out "/>
    <s v="scale_mpi_epyc_epyc004_2023-06-14_07-16-34.csv "/>
    <s v="e2 10000 100 100000 1 6"/>
    <x v="229"/>
    <n v="0.17384241206035067"/>
    <n v="237.92386473079682"/>
    <n v="238.2715495549175"/>
    <x v="1"/>
  </r>
  <r>
    <x v="3"/>
    <x v="0"/>
    <n v="100"/>
    <x v="1"/>
    <x v="6"/>
    <n v="1"/>
    <n v="238.38087999999999"/>
    <n v="0.22698099999999999"/>
    <n v="0.66109499999999999"/>
    <n v="0.110183"/>
    <s v="4"/>
    <s v="scale_mpi_epyc_job_12298.out "/>
    <s v="scale_mpi_epyc_epyc004_2023-06-14_07-16-34.csv "/>
    <s v="e2 10000 100 100000 1 7"/>
    <x v="230"/>
    <n v="3.8934758848924846"/>
    <n v="232.07101411510754"/>
    <n v="239.85796588489254"/>
    <x v="1"/>
  </r>
  <r>
    <x v="3"/>
    <x v="0"/>
    <n v="100"/>
    <x v="1"/>
    <x v="7"/>
    <n v="1"/>
    <n v="238.99575899999999"/>
    <n v="0.23899300000000001"/>
    <n v="0.91578999999999999"/>
    <n v="0.130827"/>
    <s v="4"/>
    <s v="scale_mpi_epyc_job_12298.out "/>
    <s v="scale_mpi_epyc_epyc004_2023-06-14_07-16-34.csv "/>
    <s v="e2 10000 100 100000 1 8"/>
    <x v="231"/>
    <n v="3.7891745018540104"/>
    <n v="233.79080406957453"/>
    <n v="241.36915307328255"/>
    <x v="1"/>
  </r>
  <r>
    <x v="3"/>
    <x v="0"/>
    <n v="100"/>
    <x v="1"/>
    <x v="8"/>
    <n v="1"/>
    <n v="238.00684999999999"/>
    <n v="0.22067600000000001"/>
    <n v="0.88414400000000004"/>
    <n v="0.11051800000000001"/>
    <s v="4"/>
    <s v="scale_mpi_epyc_job_12298.out "/>
    <s v="scale_mpi_epyc_epyc004_2023-06-14_07-16-34.csv "/>
    <s v="e2 10000 100 100000 1 9"/>
    <x v="232"/>
    <n v="2.9287164897640747"/>
    <n v="233.92194422452167"/>
    <n v="239.77937720404981"/>
    <x v="1"/>
  </r>
  <r>
    <x v="3"/>
    <x v="0"/>
    <n v="100"/>
    <x v="1"/>
    <x v="9"/>
    <n v="1"/>
    <n v="238.02294800000001"/>
    <n v="0.20538500000000001"/>
    <n v="0.86781799999999998"/>
    <n v="9.6423999999999996E-2"/>
    <s v="4"/>
    <s v="scale_mpi_epyc_job_12298.out "/>
    <s v="scale_mpi_epyc_epyc004_2023-06-14_07-16-34.csv "/>
    <s v="e2 10000 100 100000 1 10"/>
    <x v="233"/>
    <n v="3.2923965058600309"/>
    <n v="233.40741692271138"/>
    <n v="239.99220993443146"/>
    <x v="1"/>
  </r>
  <r>
    <x v="3"/>
    <x v="0"/>
    <n v="100"/>
    <x v="1"/>
    <x v="10"/>
    <n v="1"/>
    <n v="227.455003"/>
    <n v="0.22511200000000001"/>
    <n v="1.1437759999999999"/>
    <n v="0.11437799999999999"/>
    <s v="4"/>
    <s v="scale_mpi_epyc_job_12298.out "/>
    <s v="scale_mpi_epyc_epyc004_2023-06-14_07-16-34.csv "/>
    <s v="e2 10000 100 100000 1 11"/>
    <x v="234"/>
    <n v="5.1829033791919965"/>
    <n v="228.22304819223658"/>
    <n v="238.58885495062057"/>
    <x v="0"/>
  </r>
  <r>
    <x v="3"/>
    <x v="0"/>
    <n v="100"/>
    <x v="1"/>
    <x v="11"/>
    <n v="1"/>
    <n v="238.10956899999999"/>
    <n v="0.22595100000000001"/>
    <n v="1.250518"/>
    <n v="0.11368300000000001"/>
    <s v="4"/>
    <s v="scale_mpi_epyc_job_12298.out "/>
    <s v="scale_mpi_epyc_epyc004_2023-06-14_07-16-34.csv "/>
    <s v="e2 10000 100 100000 1 12"/>
    <x v="235"/>
    <n v="3.3880241302670351"/>
    <n v="233.38347844116154"/>
    <n v="240.15952670169563"/>
    <x v="1"/>
  </r>
  <r>
    <x v="3"/>
    <x v="0"/>
    <n v="100"/>
    <x v="1"/>
    <x v="12"/>
    <n v="1"/>
    <n v="238.11794599999999"/>
    <n v="0.202019"/>
    <n v="1.1117699999999999"/>
    <n v="9.2647999999999994E-2"/>
    <s v="4"/>
    <s v="scale_mpi_epyc_job_12298.out "/>
    <s v="scale_mpi_epyc_epyc004_2023-06-14_07-16-34.csv "/>
    <s v="e2 10000 100 100000 1 13"/>
    <x v="236"/>
    <n v="0.15076639812811288"/>
    <n v="237.90122503044327"/>
    <n v="238.20275782669952"/>
    <x v="1"/>
  </r>
  <r>
    <x v="3"/>
    <x v="0"/>
    <n v="100"/>
    <x v="1"/>
    <x v="13"/>
    <n v="1"/>
    <n v="238.17105000000001"/>
    <n v="0.22497700000000001"/>
    <n v="1.474529"/>
    <n v="0.113425"/>
    <s v="4"/>
    <s v="scale_mpi_epyc_job_12298.out "/>
    <s v="scale_mpi_epyc_epyc004_2023-06-14_07-16-34.csv "/>
    <s v="e2 10000 100 100000 1 14"/>
    <x v="237"/>
    <n v="3.3783257924877184"/>
    <n v="233.22640463608374"/>
    <n v="239.98305622105917"/>
    <x v="1"/>
  </r>
  <r>
    <x v="3"/>
    <x v="0"/>
    <n v="100"/>
    <x v="1"/>
    <x v="14"/>
    <n v="1"/>
    <n v="227.778504"/>
    <n v="0.20635700000000001"/>
    <n v="1.348465"/>
    <n v="9.6319000000000002E-2"/>
    <s v="4"/>
    <s v="scale_mpi_epyc_job_12298.out "/>
    <s v="scale_mpi_epyc_epyc004_2023-06-14_07-16-34.csv "/>
    <s v="e2 10000 100 100000 1 15"/>
    <x v="238"/>
    <n v="5.3102850694316714"/>
    <n v="226.71516507342548"/>
    <n v="237.33573521228882"/>
    <x v="1"/>
  </r>
  <r>
    <x v="3"/>
    <x v="0"/>
    <n v="100"/>
    <x v="1"/>
    <x v="15"/>
    <n v="1"/>
    <n v="227.68607499999999"/>
    <n v="0.20399800000000001"/>
    <n v="1.4363919999999999"/>
    <n v="9.5758999999999997E-2"/>
    <s v="4"/>
    <s v="scale_mpi_epyc_job_12298.out "/>
    <s v="scale_mpi_epyc_epyc004_2023-06-14_07-16-34.csv "/>
    <s v="e2 10000 100 100000 1 16"/>
    <x v="239"/>
    <n v="4.7869422913836344"/>
    <n v="230.31603899433065"/>
    <n v="239.88992357709793"/>
    <x v="0"/>
  </r>
  <r>
    <x v="3"/>
    <x v="0"/>
    <n v="100"/>
    <x v="1"/>
    <x v="16"/>
    <n v="1"/>
    <n v="227.66742300000001"/>
    <n v="0.21349000000000001"/>
    <n v="1.6021559999999999"/>
    <n v="0.100135"/>
    <s v="4"/>
    <s v="scale_mpi_epyc_job_12298.out "/>
    <s v="scale_mpi_epyc_epyc004_2023-06-14_07-16-34.csv "/>
    <s v="e2 10000 100 100000 1 17"/>
    <x v="240"/>
    <n v="4.7677177919630367"/>
    <n v="230.31060120803693"/>
    <n v="239.846036791963"/>
    <x v="0"/>
  </r>
  <r>
    <x v="3"/>
    <x v="0"/>
    <n v="100"/>
    <x v="1"/>
    <x v="17"/>
    <n v="1"/>
    <n v="238.10605000000001"/>
    <n v="0.221889"/>
    <n v="1.8379620000000001"/>
    <n v="0.108115"/>
    <s v="4"/>
    <s v="scale_mpi_epyc_job_12298.out "/>
    <s v="scale_mpi_epyc_epyc004_2023-06-14_07-16-34.csv "/>
    <s v="e2 10000 100 100000 1 18"/>
    <x v="241"/>
    <n v="4.0041536683861297E-2"/>
    <n v="237.99685617760184"/>
    <n v="238.07693925096959"/>
    <x v="0"/>
  </r>
  <r>
    <x v="3"/>
    <x v="0"/>
    <n v="100"/>
    <x v="1"/>
    <x v="18"/>
    <n v="1"/>
    <n v="238.849524"/>
    <n v="0.22347800000000001"/>
    <n v="2.0160200000000001"/>
    <n v="0.112001"/>
    <s v="4"/>
    <s v="scale_mpi_epyc_job_12298.out "/>
    <s v="scale_mpi_epyc_epyc004_2023-06-14_07-16-34.csv "/>
    <s v="e2 10000 100 100000 1 19"/>
    <x v="242"/>
    <n v="0.30078789030750719"/>
    <n v="237.83333496683531"/>
    <n v="238.43491074745032"/>
    <x v="0"/>
  </r>
  <r>
    <x v="3"/>
    <x v="0"/>
    <n v="100"/>
    <x v="1"/>
    <x v="19"/>
    <n v="1"/>
    <n v="239.66956999999999"/>
    <n v="0.20974499999999999"/>
    <n v="1.9273549999999999"/>
    <n v="0.10144"/>
    <s v="4"/>
    <s v="scale_mpi_epyc_job_12298.out "/>
    <s v="scale_mpi_epyc_epyc004_2023-06-14_07-16-34.csv "/>
    <s v="e2 10000 100 100000 1 20"/>
    <x v="243"/>
    <n v="5.542057962234769"/>
    <n v="228.21095375205095"/>
    <n v="239.29506967652048"/>
    <x v="0"/>
  </r>
  <r>
    <x v="3"/>
    <x v="0"/>
    <n v="100"/>
    <x v="1"/>
    <x v="20"/>
    <n v="1"/>
    <n v="241.60617099999999"/>
    <n v="0.220025"/>
    <n v="2.026132"/>
    <n v="0.10130699999999999"/>
    <s v="4"/>
    <s v="scale_mpi_epyc_job_12298.out "/>
    <s v="scale_mpi_epyc_epyc004_2023-06-14_07-16-34.csv "/>
    <s v="e2 10000 100 100000 1 21"/>
    <x v="244"/>
    <n v="4.1409024547724158"/>
    <n v="232.90433483094188"/>
    <n v="241.18613974048674"/>
    <x v="0"/>
  </r>
  <r>
    <x v="3"/>
    <x v="0"/>
    <n v="100"/>
    <x v="1"/>
    <x v="21"/>
    <n v="1"/>
    <n v="241.85452100000001"/>
    <n v="0.24015900000000001"/>
    <n v="2.5966900000000002"/>
    <n v="0.123652"/>
    <s v="4"/>
    <s v="scale_mpi_epyc_job_12298.out "/>
    <s v="scale_mpi_epyc_epyc004_2023-06-14_07-16-34.csv "/>
    <s v="e2 10000 100 100000 1 22"/>
    <x v="245"/>
    <n v="5.6842470451810634"/>
    <n v="228.52563081196178"/>
    <n v="239.89412490232388"/>
    <x v="0"/>
  </r>
  <r>
    <x v="3"/>
    <x v="0"/>
    <n v="100"/>
    <x v="1"/>
    <x v="22"/>
    <n v="1"/>
    <n v="242.59300099999999"/>
    <n v="0.21286099999999999"/>
    <n v="2.1308220000000002"/>
    <n v="9.6855999999999998E-2"/>
    <s v="4"/>
    <s v="scale_mpi_epyc_job_12298.out "/>
    <s v="scale_mpi_epyc_epyc004_2023-06-14_07-16-34.csv "/>
    <s v="e2 10000 100 100000 1 23"/>
    <x v="246"/>
    <n v="4.257618673831578"/>
    <n v="232.81466918331128"/>
    <n v="241.32990653097445"/>
    <x v="0"/>
  </r>
  <r>
    <x v="3"/>
    <x v="0"/>
    <n v="100"/>
    <x v="1"/>
    <x v="23"/>
    <n v="1"/>
    <n v="244.043173"/>
    <n v="0.222107"/>
    <n v="2.5039560000000001"/>
    <n v="0.10886800000000001"/>
    <s v="4"/>
    <s v="scale_mpi_epyc_job_12298.out "/>
    <s v="scale_mpi_epyc_epyc004_2023-06-14_07-16-34.csv "/>
    <s v="e2 10000 100 100000 1 24"/>
    <x v="247"/>
    <n v="3.5532493454545802"/>
    <n v="234.34605436883112"/>
    <n v="241.4525530597403"/>
    <x v="0"/>
  </r>
  <r>
    <x v="3"/>
    <x v="0"/>
    <n v="100"/>
    <x v="1"/>
    <x v="24"/>
    <n v="1"/>
    <n v="234.29390599999999"/>
    <n v="0.21845899999999999"/>
    <n v="2.3889840000000002"/>
    <n v="9.9541000000000004E-2"/>
    <s v="4"/>
    <s v="scale_mpi_epyc_job_12298.out "/>
    <s v="scale_mpi_epyc_epyc004_2023-06-14_07-16-34.csv "/>
    <s v="e2 10000 100 100000 1 25"/>
    <x v="248"/>
    <n v="3.7588135579410058"/>
    <n v="232.27547272777326"/>
    <n v="239.79309984365528"/>
    <x v="1"/>
  </r>
  <r>
    <x v="3"/>
    <x v="0"/>
    <n v="100"/>
    <x v="1"/>
    <x v="25"/>
    <n v="1"/>
    <n v="246.74856800000001"/>
    <n v="0.239485"/>
    <n v="3.098036"/>
    <n v="0.123921"/>
    <s v="4"/>
    <s v="scale_mpi_epyc_job_12298.out "/>
    <s v="scale_mpi_epyc_epyc004_2023-06-14_07-16-34.csv "/>
    <s v="e2 10000 100 100000 1 26"/>
    <x v="249"/>
    <n v="3.0494284618301921"/>
    <n v="236.23922668102693"/>
    <n v="242.33808360468731"/>
    <x v="0"/>
  </r>
  <r>
    <x v="3"/>
    <x v="0"/>
    <n v="100"/>
    <x v="1"/>
    <x v="26"/>
    <n v="1"/>
    <n v="248.216555"/>
    <n v="0.23655100000000001"/>
    <n v="3.0529449999999998"/>
    <n v="0.117421"/>
    <s v="4"/>
    <s v="scale_mpi_epyc_job_12298.out "/>
    <s v="scale_mpi_epyc_epyc004_2023-06-14_07-16-34.csv "/>
    <s v="e2 10000 100 100000 1 27"/>
    <x v="250"/>
    <n v="7.3835239163083157"/>
    <n v="227.46607908369171"/>
    <n v="242.23312691630835"/>
    <x v="0"/>
  </r>
  <r>
    <x v="3"/>
    <x v="0"/>
    <n v="100"/>
    <x v="1"/>
    <x v="27"/>
    <n v="1"/>
    <n v="238.820515"/>
    <n v="0.211622"/>
    <n v="2.5855049999999999"/>
    <n v="9.5758999999999997E-2"/>
    <s v="4"/>
    <s v="scale_mpi_epyc_job_12298.out "/>
    <s v="scale_mpi_epyc_epyc004_2023-06-14_07-16-34.csv "/>
    <s v="e2 10000 100 100000 1 28"/>
    <x v="251"/>
    <n v="3.7020131797004012"/>
    <n v="232.94953582029956"/>
    <n v="240.35356217970036"/>
    <x v="1"/>
  </r>
  <r>
    <x v="3"/>
    <x v="0"/>
    <n v="100"/>
    <x v="1"/>
    <x v="28"/>
    <n v="1"/>
    <n v="251.63252800000001"/>
    <n v="0.22495399999999999"/>
    <n v="2.7702429999999998"/>
    <n v="9.8936999999999997E-2"/>
    <s v="4"/>
    <s v="scale_mpi_epyc_job_12298.out "/>
    <s v="scale_mpi_epyc_epyc004_2023-06-14_07-16-34.csv "/>
    <s v="e2 10000 100 100000 1 29"/>
    <x v="252"/>
    <n v="6.8525500394099561"/>
    <n v="230.88901853201864"/>
    <n v="244.59411861083854"/>
    <x v="0"/>
  </r>
  <r>
    <x v="2"/>
    <x v="0"/>
    <n v="100"/>
    <x v="1"/>
    <x v="31"/>
    <n v="1"/>
    <n v="223.434372"/>
    <n v="0.249913"/>
    <n v="3.8857940000000002"/>
    <n v="0.12534799999999999"/>
    <s v="5"/>
    <s v="scale_mpi_epyc_job_12300.out "/>
    <s v="scale_mpi_epyc_epyc005_2023-06-14_09-04-43.csv "/>
    <s v="e0 10000 100 100000 1 32"/>
    <x v="542"/>
    <n v="9.7105472769439949"/>
    <n v="224.60549305638929"/>
    <n v="244.02658761027729"/>
    <x v="0"/>
  </r>
  <r>
    <x v="2"/>
    <x v="0"/>
    <n v="100"/>
    <x v="1"/>
    <x v="32"/>
    <n v="1"/>
    <n v="223.26590999999999"/>
    <n v="0.24099300000000001"/>
    <n v="3.809809"/>
    <n v="0.119057"/>
    <s v="5"/>
    <s v="scale_mpi_epyc_job_12300.out "/>
    <s v="scale_mpi_epyc_epyc005_2023-06-14_09-04-43.csv "/>
    <s v="e0 10000 100 100000 1 33"/>
    <x v="543"/>
    <n v="8.2859210083843404"/>
    <n v="230.85502279161565"/>
    <n v="247.42686480838435"/>
    <x v="0"/>
  </r>
  <r>
    <x v="2"/>
    <x v="0"/>
    <n v="100"/>
    <x v="1"/>
    <x v="33"/>
    <n v="1"/>
    <n v="223.31370999999999"/>
    <n v="0.33780199999999999"/>
    <n v="7.3839480000000002"/>
    <n v="0.22375600000000001"/>
    <s v="5"/>
    <s v="scale_mpi_epyc_job_12300.out "/>
    <s v="scale_mpi_epyc_epyc005_2023-06-14_09-04-43.csv "/>
    <s v="e0 10000 100 100000 1 34"/>
    <x v="544"/>
    <n v="10.097659047552519"/>
    <n v="227.11481745244748"/>
    <n v="247.31013554755253"/>
    <x v="0"/>
  </r>
  <r>
    <x v="2"/>
    <x v="0"/>
    <n v="100"/>
    <x v="1"/>
    <x v="34"/>
    <n v="1"/>
    <n v="223.04018099999999"/>
    <n v="0.21595900000000001"/>
    <n v="3.4205480000000001"/>
    <n v="0.100604"/>
    <s v="5"/>
    <s v="scale_mpi_epyc_job_12300.out "/>
    <s v="scale_mpi_epyc_epyc005_2023-06-14_09-04-43.csv "/>
    <s v="e0 10000 100 100000 1 35"/>
    <x v="545"/>
    <n v="10.869722205514689"/>
    <n v="222.53839390559642"/>
    <n v="244.27783831662578"/>
    <x v="1"/>
  </r>
  <r>
    <x v="2"/>
    <x v="0"/>
    <n v="100"/>
    <x v="1"/>
    <x v="35"/>
    <n v="1"/>
    <n v="222.67423600000001"/>
    <n v="0.23108600000000001"/>
    <n v="3.8012410000000001"/>
    <n v="0.108607"/>
    <s v="5"/>
    <s v="scale_mpi_epyc_job_12300.out "/>
    <s v="scale_mpi_epyc_epyc005_2023-06-14_09-04-43.csv "/>
    <s v="e0 10000 100 100000 1 36"/>
    <x v="546"/>
    <n v="11.473062263743426"/>
    <n v="222.43352218070106"/>
    <n v="245.37964670818792"/>
    <x v="1"/>
  </r>
  <r>
    <x v="2"/>
    <x v="0"/>
    <n v="100"/>
    <x v="1"/>
    <x v="36"/>
    <n v="1"/>
    <n v="222.69927799999999"/>
    <n v="0.23388400000000001"/>
    <n v="3.898593"/>
    <n v="0.108294"/>
    <s v="5"/>
    <s v="scale_mpi_epyc_job_12300.out "/>
    <s v="scale_mpi_epyc_epyc005_2023-06-14_09-04-43.csv "/>
    <s v="e0 10000 100 100000 1 37"/>
    <x v="547"/>
    <n v="12.164707680429258"/>
    <n v="222.26680409734851"/>
    <n v="246.596219458207"/>
    <x v="1"/>
  </r>
  <r>
    <x v="2"/>
    <x v="0"/>
    <n v="100"/>
    <x v="1"/>
    <x v="37"/>
    <n v="1"/>
    <n v="222.656702"/>
    <n v="0.24591499999999999"/>
    <n v="4.7057960000000003"/>
    <n v="0.12718399999999999"/>
    <s v="5"/>
    <s v="scale_mpi_epyc_job_12300.out "/>
    <s v="scale_mpi_epyc_epyc005_2023-06-14_09-04-43.csv "/>
    <s v="e0 10000 100 100000 1 38"/>
    <x v="548"/>
    <n v="12.80141521144286"/>
    <n v="222.1375694552238"/>
    <n v="247.74039987810954"/>
    <x v="1"/>
  </r>
  <r>
    <x v="3"/>
    <x v="0"/>
    <n v="100"/>
    <x v="1"/>
    <x v="31"/>
    <n v="1"/>
    <n v="238.81940599999999"/>
    <n v="0.23921999999999999"/>
    <n v="3.9396949999999999"/>
    <n v="0.12708700000000001"/>
    <s v="1"/>
    <s v="scale_mpi_epyc_job_12299.out "/>
    <s v="scale_mpi_epyc_epyc001.orfeo.hpc_2023-06-14_09-15-14.csv "/>
    <s v="e2 10000 100 100000 1 32"/>
    <x v="550"/>
    <n v="3.9015043141874295"/>
    <n v="235.42663748581256"/>
    <n v="243.22964611418743"/>
    <x v="1"/>
  </r>
  <r>
    <x v="3"/>
    <x v="0"/>
    <n v="100"/>
    <x v="1"/>
    <x v="32"/>
    <n v="1"/>
    <n v="229.62767600000001"/>
    <n v="0.26008500000000001"/>
    <n v="4.2531319999999999"/>
    <n v="0.13291"/>
    <s v="1"/>
    <s v="scale_mpi_epyc_job_12299.out "/>
    <s v="scale_mpi_epyc_epyc001.orfeo.hpc_2023-06-14_09-15-14.csv "/>
    <s v="e2 10000 100 100000 1 33"/>
    <x v="551"/>
    <n v="5.9929821767133795"/>
    <n v="234.01217082328662"/>
    <n v="245.99813517671339"/>
    <x v="0"/>
  </r>
  <r>
    <x v="3"/>
    <x v="0"/>
    <n v="100"/>
    <x v="1"/>
    <x v="33"/>
    <n v="1"/>
    <n v="238.22373999999999"/>
    <n v="0.24457000000000001"/>
    <n v="4.2564500000000001"/>
    <n v="0.12898299999999999"/>
    <s v="1"/>
    <s v="scale_mpi_epyc_job_12299.out "/>
    <s v="scale_mpi_epyc_epyc001.orfeo.hpc_2023-06-14_09-15-14.csv "/>
    <s v="e2 10000 100 100000 1 34"/>
    <x v="552"/>
    <n v="4.4613177661495342"/>
    <n v="232.47427523385045"/>
    <n v="241.39691076614952"/>
    <x v="1"/>
  </r>
  <r>
    <x v="3"/>
    <x v="0"/>
    <n v="100"/>
    <x v="1"/>
    <x v="34"/>
    <n v="1"/>
    <n v="238.92962"/>
    <n v="0.254438"/>
    <n v="4.8852580000000003"/>
    <n v="0.14368400000000001"/>
    <s v="1"/>
    <s v="scale_mpi_epyc_job_12299.out "/>
    <s v="scale_mpi_epyc_epyc001.orfeo.hpc_2023-06-14_09-15-14.csv "/>
    <s v="e2 10000 100 100000 1 35"/>
    <x v="553"/>
    <n v="4.2892620897603972"/>
    <n v="235.24203541023959"/>
    <n v="243.82055958976039"/>
    <x v="1"/>
  </r>
  <r>
    <x v="3"/>
    <x v="0"/>
    <n v="100"/>
    <x v="1"/>
    <x v="35"/>
    <n v="1"/>
    <n v="227.91278800000001"/>
    <n v="0.24726699999999999"/>
    <n v="4.6188500000000001"/>
    <n v="0.131967"/>
    <s v="1"/>
    <s v="scale_mpi_epyc_job_12299.out "/>
    <s v="scale_mpi_epyc_epyc001.orfeo.hpc_2023-06-14_09-15-14.csv "/>
    <s v="e2 10000 100 100000 1 36"/>
    <x v="554"/>
    <n v="6.2674383074777786"/>
    <n v="231.89076969252221"/>
    <n v="244.42564630747779"/>
    <x v="0"/>
  </r>
  <r>
    <x v="3"/>
    <x v="0"/>
    <n v="100"/>
    <x v="1"/>
    <x v="36"/>
    <n v="1"/>
    <n v="238.96776700000001"/>
    <n v="0.21765599999999999"/>
    <n v="3.5522830000000001"/>
    <n v="9.8674999999999999E-2"/>
    <s v="1"/>
    <s v="scale_mpi_epyc_job_12299.out "/>
    <s v="scale_mpi_epyc_epyc001.orfeo.hpc_2023-06-14_09-15-14.csv "/>
    <s v="e2 10000 100 100000 1 37"/>
    <x v="397"/>
    <n v="4.8421784255059501"/>
    <n v="232.91451444949405"/>
    <n v="242.59887130050595"/>
    <x v="1"/>
  </r>
  <r>
    <x v="3"/>
    <x v="0"/>
    <n v="100"/>
    <x v="1"/>
    <x v="37"/>
    <n v="1"/>
    <n v="228.432467"/>
    <n v="0.23097400000000001"/>
    <n v="4.0019749999999998"/>
    <n v="0.10816099999999999"/>
    <s v="1"/>
    <s v="scale_mpi_epyc_job_12299.out "/>
    <s v="scale_mpi_epyc_epyc001.orfeo.hpc_2023-06-14_09-15-14.csv "/>
    <s v="e2 10000 100 100000 1 38"/>
    <x v="369"/>
    <n v="4.1933627898904247"/>
    <n v="233.82115521010957"/>
    <n v="242.2078807898904"/>
    <x v="0"/>
  </r>
  <r>
    <x v="1"/>
    <x v="0"/>
    <n v="100"/>
    <x v="1"/>
    <x v="63"/>
    <n v="1"/>
    <n v="4.2869190000000001"/>
    <n v="0.25371500000000002"/>
    <n v="8.2812590000000004"/>
    <n v="0.13144900000000001"/>
    <s v="8"/>
    <s v="scale_mpi_epyc_job_12327.out "/>
    <s v="scale_mpi_epyc_epyc008_2023-06-14_10-04-01.csv "/>
    <s v="e1 10000 100 100000 1 64"/>
    <x v="126"/>
    <n v="8.4020895386441447E-2"/>
    <n v="4.3667305331849864"/>
    <n v="4.5347723239578688"/>
    <x v="0"/>
  </r>
  <r>
    <x v="1"/>
    <x v="0"/>
    <n v="100"/>
    <x v="1"/>
    <x v="62"/>
    <n v="1"/>
    <n v="4.3610309999999997"/>
    <n v="0.17624300000000001"/>
    <n v="4.57097"/>
    <n v="7.3724999999999999E-2"/>
    <s v="8"/>
    <s v="scale_mpi_epyc_job_12327.out "/>
    <s v="scale_mpi_epyc_epyc008_2023-06-14_10-04-01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3203969999999998"/>
    <n v="0.171768"/>
    <n v="3.6357469999999998"/>
    <n v="5.9602000000000002E-2"/>
    <s v="8"/>
    <s v="scale_mpi_epyc_job_12327.out "/>
    <s v="scale_mpi_epyc_epyc008_2023-06-14_10-04-01.csv "/>
    <s v="e1 10000 100 100000 1 62"/>
    <x v="124"/>
    <n v="0.10553760391135955"/>
    <n v="4.3448973246600699"/>
    <n v="4.5559725324827882"/>
    <x v="0"/>
  </r>
  <r>
    <x v="1"/>
    <x v="0"/>
    <n v="100"/>
    <x v="1"/>
    <x v="60"/>
    <n v="1"/>
    <n v="4.3912959999999996"/>
    <n v="0.22819200000000001"/>
    <n v="7.2773209999999997"/>
    <n v="0.12128899999999999"/>
    <s v="8"/>
    <s v="scale_mpi_epyc_job_12327.out "/>
    <s v="scale_mpi_epyc_epyc008_2023-06-14_10-04-01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5205120000000001"/>
    <n v="0.18184400000000001"/>
    <n v="3.688043"/>
    <n v="6.2508999999999995E-2"/>
    <s v="8"/>
    <s v="scale_mpi_epyc_job_12327.out "/>
    <s v="scale_mpi_epyc_epyc008_2023-06-14_10-04-01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3845929999999997"/>
    <n v="0.16866"/>
    <n v="3.3773080000000002"/>
    <n v="5.8229000000000003E-2"/>
    <s v="8"/>
    <s v="scale_mpi_epyc_job_12327.out "/>
    <s v="scale_mpi_epyc_epyc008_2023-06-14_10-04-01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4775809999999998"/>
    <n v="0.17583399999999999"/>
    <n v="3.2926449999999998"/>
    <n v="5.7765999999999998E-2"/>
    <s v="8"/>
    <s v="scale_mpi_epyc_job_12327.out "/>
    <s v="scale_mpi_epyc_epyc008_2023-06-14_10-04-01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4.9985280000000003"/>
    <n v="0.214615"/>
    <n v="4.2590079999999997"/>
    <n v="7.6053999999999997E-2"/>
    <s v="8"/>
    <s v="scale_mpi_epyc_job_12327.out "/>
    <s v="scale_mpi_epyc_epyc008_2023-06-14_10-04-01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5.0711149999999998"/>
    <n v="0.21856999999999999"/>
    <n v="3.950574"/>
    <n v="7.1829000000000004E-2"/>
    <s v="8"/>
    <s v="scale_mpi_epyc_job_12327.out "/>
    <s v="scale_mpi_epyc_epyc008_2023-06-14_10-04-01.csv "/>
    <s v="e1 10000 100 100000 1 56"/>
    <x v="118"/>
    <n v="0.1747705055500457"/>
    <n v="4.9806795658785248"/>
    <n v="5.3302205769786166"/>
    <x v="1"/>
  </r>
  <r>
    <x v="1"/>
    <x v="0"/>
    <n v="100"/>
    <x v="1"/>
    <x v="54"/>
    <n v="1"/>
    <n v="5.1035120000000003"/>
    <n v="0.19082299999999999"/>
    <n v="3.1627079999999999"/>
    <n v="5.8569000000000003E-2"/>
    <s v="8"/>
    <s v="scale_mpi_epyc_job_12327.out "/>
    <s v="scale_mpi_epyc_epyc008_2023-06-14_10-04-01.csv "/>
    <s v="e1 10000 100 100000 1 55"/>
    <x v="117"/>
    <n v="0.17879339499083591"/>
    <n v="5.1062698907234498"/>
    <n v="5.4638566807051223"/>
    <x v="0"/>
  </r>
  <r>
    <x v="1"/>
    <x v="0"/>
    <n v="100"/>
    <x v="1"/>
    <x v="53"/>
    <n v="1"/>
    <n v="5.4332760000000002"/>
    <n v="0.181723"/>
    <n v="2.6597360000000001"/>
    <n v="5.0183999999999999E-2"/>
    <s v="8"/>
    <s v="scale_mpi_epyc_job_12327.out "/>
    <s v="scale_mpi_epyc_epyc008_2023-06-14_10-04-01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0390160000000002"/>
    <n v="0.18953"/>
    <n v="3.4089510000000001"/>
    <n v="6.5557000000000004E-2"/>
    <s v="8"/>
    <s v="scale_mpi_epyc_job_12327.out "/>
    <s v="scale_mpi_epyc_epyc008_2023-06-14_10-04-01.csv "/>
    <s v="e1 10000 100 100000 1 53"/>
    <x v="115"/>
    <n v="0.20773171298358883"/>
    <n v="5.1252157155878404"/>
    <n v="5.5406791415550174"/>
    <x v="0"/>
  </r>
  <r>
    <x v="1"/>
    <x v="0"/>
    <n v="100"/>
    <x v="1"/>
    <x v="51"/>
    <n v="1"/>
    <n v="5.3676139999999997"/>
    <n v="0.16030700000000001"/>
    <n v="2.357135"/>
    <n v="4.6218000000000002E-2"/>
    <s v="8"/>
    <s v="scale_mpi_epyc_job_12327.out "/>
    <s v="scale_mpi_epyc_epyc008_2023-06-14_10-04-01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6633930000000001"/>
    <n v="0.19319500000000001"/>
    <n v="3.163084"/>
    <n v="6.3261999999999999E-2"/>
    <s v="8"/>
    <s v="scale_mpi_epyc_job_12327.out "/>
    <s v="scale_mpi_epyc_epyc008_2023-06-14_10-04-01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2283860000000004"/>
    <n v="0.183313"/>
    <n v="2.9042659999999998"/>
    <n v="5.9270999999999997E-2"/>
    <s v="8"/>
    <s v="scale_mpi_epyc_job_12327.out "/>
    <s v="scale_mpi_epyc_epyc008_2023-06-14_10-04-01.csv "/>
    <s v="e1 10000 100 100000 1 50"/>
    <x v="112"/>
    <n v="0.24369891145762837"/>
    <n v="5.1459238028280856"/>
    <n v="5.6333216257433429"/>
    <x v="1"/>
  </r>
  <r>
    <x v="1"/>
    <x v="0"/>
    <n v="100"/>
    <x v="1"/>
    <x v="48"/>
    <n v="1"/>
    <n v="5.6575340000000001"/>
    <n v="0.32839200000000002"/>
    <n v="10.113276000000001"/>
    <n v="0.21069299999999999"/>
    <s v="8"/>
    <s v="scale_mpi_epyc_job_12327.out "/>
    <s v="scale_mpi_epyc_epyc008_2023-06-14_10-04-01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744548"/>
    <n v="0.19553799999999999"/>
    <n v="3.4287529999999999"/>
    <n v="7.2952000000000003E-2"/>
    <s v="8"/>
    <s v="scale_mpi_epyc_job_12327.out "/>
    <s v="scale_mpi_epyc_epyc008_2023-06-14_10-04-01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8165329999999997"/>
    <n v="0.174762"/>
    <n v="2.3256459999999999"/>
    <n v="5.0557999999999999E-2"/>
    <s v="8"/>
    <s v="scale_mpi_epyc_job_12327.out "/>
    <s v="scale_mpi_epyc_epyc008_2023-06-14_10-04-01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6009609999999999"/>
    <n v="0.16034200000000001"/>
    <n v="2.1892230000000001"/>
    <n v="4.8648999999999998E-2"/>
    <s v="8"/>
    <s v="scale_mpi_epyc_job_12327.out "/>
    <s v="scale_mpi_epyc_epyc008_2023-06-14_10-04-01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8573259999999996"/>
    <n v="0.167382"/>
    <n v="3.0623390000000001"/>
    <n v="6.9598999999999994E-2"/>
    <s v="8"/>
    <s v="scale_mpi_epyc_job_12327.out "/>
    <s v="scale_mpi_epyc_epyc008_2023-06-14_10-04-01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7899159999999998"/>
    <n v="0.178623"/>
    <n v="2.7684899999999999"/>
    <n v="6.4382999999999996E-2"/>
    <s v="8"/>
    <s v="scale_mpi_epyc_job_12327.out "/>
    <s v="scale_mpi_epyc_epyc008_2023-06-14_10-04-01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8303989999999999"/>
    <n v="0.15992999999999999"/>
    <n v="2.6424660000000002"/>
    <n v="6.2916E-2"/>
    <s v="8"/>
    <s v="scale_mpi_epyc_job_12327.out "/>
    <s v="scale_mpi_epyc_epyc008_2023-06-14_10-04-01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9952120000000004"/>
    <n v="0.16314699999999999"/>
    <n v="2.372519"/>
    <n v="5.7866000000000001E-2"/>
    <s v="8"/>
    <s v="scale_mpi_epyc_job_12327.out "/>
    <s v="scale_mpi_epyc_epyc008_2023-06-14_10-04-01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5.9935770000000002"/>
    <n v="0.16383700000000001"/>
    <n v="1.84805"/>
    <n v="4.6200999999999999E-2"/>
    <s v="8"/>
    <s v="scale_mpi_epyc_job_12327.out "/>
    <s v="scale_mpi_epyc_epyc008_2023-06-14_10-04-01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6.0637639999999999"/>
    <n v="0.16685800000000001"/>
    <n v="2.6307809999999998"/>
    <n v="6.7456000000000002E-2"/>
    <s v="8"/>
    <s v="scale_mpi_epyc_job_12327.out "/>
    <s v="scale_mpi_epyc_epyc008_2023-06-14_10-04-01.csv "/>
    <s v="e1 10000 100 100000 1 40"/>
    <x v="102"/>
    <n v="9.4336703905951322E-2"/>
    <n v="5.91025529609405"/>
    <n v="6.098928703905953"/>
    <x v="1"/>
  </r>
  <r>
    <x v="1"/>
    <x v="0"/>
    <n v="100"/>
    <x v="1"/>
    <x v="38"/>
    <n v="1"/>
    <n v="6.1386329999999996"/>
    <n v="0.35546800000000001"/>
    <n v="9.50746"/>
    <n v="0.25019599999999997"/>
    <s v="8"/>
    <s v="scale_mpi_epyc_job_12327.out "/>
    <s v="scale_mpi_epyc_epyc008_2023-06-14_10-04-01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4003730000000001"/>
    <n v="0.16092200000000001"/>
    <n v="1.9346620000000001"/>
    <n v="5.2288000000000001E-2"/>
    <s v="8"/>
    <s v="scale_mpi_epyc_job_12327.out "/>
    <s v="scale_mpi_epyc_epyc008_2023-06-14_10-04-01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3773289999999996"/>
    <n v="0.137874"/>
    <n v="1.512157"/>
    <n v="4.2004E-2"/>
    <s v="8"/>
    <s v="scale_mpi_epyc_job_12327.out "/>
    <s v="scale_mpi_epyc_epyc008_2023-06-14_10-04-01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6627640000000001"/>
    <n v="0.162774"/>
    <n v="1.9272499999999999"/>
    <n v="5.5064000000000002E-2"/>
    <s v="8"/>
    <s v="scale_mpi_epyc_job_12327.out "/>
    <s v="scale_mpi_epyc_epyc008_2023-06-14_10-04-01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7700649999999998"/>
    <n v="0.169237"/>
    <n v="1.91357"/>
    <n v="5.6280999999999998E-2"/>
    <s v="8"/>
    <s v="scale_mpi_epyc_job_12327.out "/>
    <s v="scale_mpi_epyc_epyc008_2023-06-14_10-04-01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9222450000000002"/>
    <n v="0.15753500000000001"/>
    <n v="1.834266"/>
    <n v="5.5584000000000001E-2"/>
    <s v="8"/>
    <s v="scale_mpi_epyc_job_12327.out "/>
    <s v="scale_mpi_epyc_epyc008_2023-06-14_10-04-01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9690500000000002"/>
    <n v="0.157052"/>
    <n v="1.5923160000000001"/>
    <n v="4.9759999999999999E-2"/>
    <s v="8"/>
    <s v="scale_mpi_epyc_job_12327.out "/>
    <s v="scale_mpi_epyc_epyc008_2023-06-14_10-04-01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7.1313899999999997"/>
    <n v="0.15069299999999999"/>
    <n v="1.2406790000000001"/>
    <n v="4.0022000000000002E-2"/>
    <s v="8"/>
    <s v="scale_mpi_epyc_job_12327.out "/>
    <s v="scale_mpi_epyc_epyc008_2023-06-14_10-04-01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0933299999999999"/>
    <n v="0.16277900000000001"/>
    <n v="1.632182"/>
    <n v="5.4406000000000003E-2"/>
    <s v="8"/>
    <s v="scale_mpi_epyc_job_12327.out "/>
    <s v="scale_mpi_epyc_epyc008_2023-06-14_10-04-01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241644"/>
    <n v="0.151837"/>
    <n v="1.5801540000000001"/>
    <n v="5.4488000000000002E-2"/>
    <s v="8"/>
    <s v="scale_mpi_epyc_job_12327.out "/>
    <s v="scale_mpi_epyc_epyc008_2023-06-14_10-04-01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4138590000000004"/>
    <n v="0.15321299999999999"/>
    <n v="1.391343"/>
    <n v="4.9690999999999999E-2"/>
    <s v="8"/>
    <s v="scale_mpi_epyc_job_12327.out "/>
    <s v="scale_mpi_epyc_epyc008_2023-06-14_10-04-01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6759729999999999"/>
    <n v="0.15507000000000001"/>
    <n v="1.5693490000000001"/>
    <n v="5.8124000000000002E-2"/>
    <s v="8"/>
    <s v="scale_mpi_epyc_job_12327.out "/>
    <s v="scale_mpi_epyc_epyc008_2023-06-14_10-04-01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9337819999999999"/>
    <n v="0.13908499999999999"/>
    <n v="1.0902829999999999"/>
    <n v="4.1933999999999999E-2"/>
    <s v="8"/>
    <s v="scale_mpi_epyc_job_12327.out "/>
    <s v="scale_mpi_epyc_epyc008_2023-06-14_10-04-01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1468330000000009"/>
    <n v="0.13841400000000001"/>
    <n v="1.065437"/>
    <n v="4.2617000000000002E-2"/>
    <s v="8"/>
    <s v="scale_mpi_epyc_job_12327.out "/>
    <s v="scale_mpi_epyc_epyc008_2023-06-14_10-04-01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3715320000000002"/>
    <n v="0.17257900000000001"/>
    <n v="1.6133379999999999"/>
    <n v="6.7222000000000004E-2"/>
    <s v="8"/>
    <s v="scale_mpi_epyc_job_12327.out "/>
    <s v="scale_mpi_epyc_epyc008_2023-06-14_10-04-01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7298469999999995"/>
    <n v="0.14866799999999999"/>
    <n v="1.05837"/>
    <n v="4.6016000000000001E-2"/>
    <s v="8"/>
    <s v="scale_mpi_epyc_job_12327.out "/>
    <s v="scale_mpi_epyc_epyc008_2023-06-14_10-04-01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1236090000000001"/>
    <n v="0.127021"/>
    <n v="0.701353"/>
    <n v="3.1879999999999999E-2"/>
    <s v="8"/>
    <s v="scale_mpi_epyc_job_12327.out "/>
    <s v="scale_mpi_epyc_epyc008_2023-06-14_10-04-01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4922970000000007"/>
    <n v="0.14823"/>
    <n v="0.98953999999999998"/>
    <n v="4.7121000000000003E-2"/>
    <s v="8"/>
    <s v="scale_mpi_epyc_job_12327.out "/>
    <s v="scale_mpi_epyc_epyc008_2023-06-14_10-04-01.csv "/>
    <s v="e1 10000 100 100000 1 22"/>
    <x v="86"/>
    <n v="0.13388485799482511"/>
    <n v="9.1741367783688101"/>
    <n v="9.4419064943584612"/>
    <x v="0"/>
  </r>
  <r>
    <x v="1"/>
    <x v="0"/>
    <n v="100"/>
    <x v="1"/>
    <x v="20"/>
    <n v="1"/>
    <n v="9.7981979999999993"/>
    <n v="0.14616999999999999"/>
    <n v="0.94018800000000002"/>
    <n v="4.7009000000000002E-2"/>
    <s v="8"/>
    <s v="scale_mpi_epyc_job_12327.out "/>
    <s v="scale_mpi_epyc_epyc008_2023-06-14_10-04-01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06576"/>
    <n v="0.13897100000000001"/>
    <n v="0.77487899999999998"/>
    <n v="4.0783E-2"/>
    <s v="8"/>
    <s v="scale_mpi_epyc_job_12327.out "/>
    <s v="scale_mpi_epyc_epyc008_2023-06-14_10-04-01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532984000000001"/>
    <n v="0.14918300000000001"/>
    <n v="0.888378"/>
    <n v="4.9354000000000002E-2"/>
    <s v="8"/>
    <s v="scale_mpi_epyc_job_12327.out "/>
    <s v="scale_mpi_epyc_epyc008_2023-06-14_10-04-01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086969"/>
    <n v="0.16539899999999999"/>
    <n v="1.0451319999999999"/>
    <n v="6.1477999999999998E-2"/>
    <s v="8"/>
    <s v="scale_mpi_epyc_job_12327.out "/>
    <s v="scale_mpi_epyc_epyc008_2023-06-14_10-04-01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587187999999999"/>
    <n v="0.124735"/>
    <n v="0.56106400000000001"/>
    <n v="3.5067000000000001E-2"/>
    <s v="8"/>
    <s v="scale_mpi_epyc_job_12327.out "/>
    <s v="scale_mpi_epyc_epyc008_2023-06-14_10-04-01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224335999999999"/>
    <n v="0.147594"/>
    <n v="0.81937599999999999"/>
    <n v="5.4625E-2"/>
    <s v="8"/>
    <s v="scale_mpi_epyc_job_12327.out "/>
    <s v="scale_mpi_epyc_epyc008_2023-06-14_10-04-01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925845000000001"/>
    <n v="0.12889900000000001"/>
    <n v="0.50956000000000001"/>
    <n v="3.6396999999999999E-2"/>
    <s v="8"/>
    <s v="scale_mpi_epyc_job_12327.out "/>
    <s v="scale_mpi_epyc_epyc008_2023-06-14_10-04-01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821678"/>
    <n v="0.15071999999999999"/>
    <n v="0.49862000000000001"/>
    <n v="3.8355E-2"/>
    <s v="8"/>
    <s v="scale_mpi_epyc_job_12327.out "/>
    <s v="scale_mpi_epyc_epyc008_2023-06-14_10-04-01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785310000000001"/>
    <n v="0.146788"/>
    <n v="0.44400400000000001"/>
    <n v="3.6999999999999998E-2"/>
    <s v="8"/>
    <s v="scale_mpi_epyc_job_12327.out "/>
    <s v="scale_mpi_epyc_epyc008_2023-06-14_10-04-01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885437"/>
    <n v="0.14835400000000001"/>
    <n v="0.47591099999999997"/>
    <n v="4.3264999999999998E-2"/>
    <s v="8"/>
    <s v="scale_mpi_epyc_job_12327.out "/>
    <s v="scale_mpi_epyc_epyc008_2023-06-14_10-04-01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210467000000001"/>
    <n v="0.14632700000000001"/>
    <n v="0.344223"/>
    <n v="3.4422000000000001E-2"/>
    <s v="8"/>
    <s v="scale_mpi_epyc_job_12327.out "/>
    <s v="scale_mpi_epyc_epyc008_2023-06-14_10-04-01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2657999999999"/>
    <n v="0.12568499999999999"/>
    <n v="0.28589399999999998"/>
    <n v="3.1766000000000003E-2"/>
    <s v="8"/>
    <s v="scale_mpi_epyc_job_12327.out "/>
    <s v="scale_mpi_epyc_epyc008_2023-06-14_10-04-01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44076000000001"/>
    <n v="0.135683"/>
    <n v="0.31059599999999998"/>
    <n v="3.8824999999999998E-2"/>
    <s v="8"/>
    <s v="scale_mpi_epyc_job_12327.out "/>
    <s v="scale_mpi_epyc_epyc008_2023-06-14_10-04-01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71681"/>
    <n v="0.142239"/>
    <n v="0.24221599999999999"/>
    <n v="3.4602000000000001E-2"/>
    <s v="8"/>
    <s v="scale_mpi_epyc_job_12327.out "/>
    <s v="scale_mpi_epyc_epyc008_2023-06-14_10-04-01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23356000000001"/>
    <n v="0.13694600000000001"/>
    <n v="0.24556500000000001"/>
    <n v="4.0926999999999998E-2"/>
    <s v="8"/>
    <s v="scale_mpi_epyc_job_12327.out "/>
    <s v="scale_mpi_epyc_epyc008_2023-06-14_10-04-01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27876999999999"/>
    <n v="0.12509000000000001"/>
    <n v="0.167017"/>
    <n v="3.3403000000000002E-2"/>
    <s v="8"/>
    <s v="scale_mpi_epyc_job_12327.out "/>
    <s v="scale_mpi_epyc_epyc008_2023-06-14_10-04-01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6.968013999999997"/>
    <n v="0.141185"/>
    <n v="0.16864100000000001"/>
    <n v="4.2160000000000003E-2"/>
    <s v="8"/>
    <s v="scale_mpi_epyc_job_12327.out "/>
    <s v="scale_mpi_epyc_epyc008_2023-06-14_10-04-01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230573"/>
    <n v="0.218416"/>
    <n v="0.31488500000000003"/>
    <n v="0.104962"/>
    <s v="8"/>
    <s v="scale_mpi_epyc_job_12327.out "/>
    <s v="scale_mpi_epyc_epyc008_2023-06-14_10-04-01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68906999999999"/>
    <n v="0.23019899999999999"/>
    <n v="0.23370099999999999"/>
    <n v="0.116851"/>
    <s v="8"/>
    <s v="scale_mpi_epyc_job_12327.out "/>
    <s v="scale_mpi_epyc_epyc008_2023-06-14_10-04-01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10005000000001"/>
    <n v="0.24379700000000001"/>
    <n v="0.132913"/>
    <n v="0.132913"/>
    <s v="8"/>
    <s v="scale_mpi_epyc_job_12327.out "/>
    <s v="scale_mpi_epyc_epyc008_2023-06-14_10-04-01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6162100000001"/>
    <n v="0.18883800000000001"/>
    <n v="0"/>
    <n v="0"/>
    <s v="8"/>
    <s v="scale_mpi_epyc_job_12327.out "/>
    <s v="scale_mpi_epyc_epyc008_2023-06-14_10-04-01.csv "/>
    <s v="e1 10000 100 100000 1 1"/>
    <x v="65"/>
    <n v="0.34441681482777609"/>
    <n v="186.19767485183888"/>
    <n v="186.88650848149445"/>
    <x v="1"/>
  </r>
  <r>
    <x v="4"/>
    <x v="0"/>
    <n v="100"/>
    <x v="1"/>
    <x v="63"/>
    <n v="1"/>
    <n v="5.5530080000000002"/>
    <n v="0.27291300000000002"/>
    <n v="8.730874"/>
    <n v="0.13858500000000001"/>
    <s v="5"/>
    <s v="scale_mpi_epyc_job_12329.out "/>
    <s v="scale_mpi_epyc_epyc005_2023-06-14_10-04-14.csv "/>
    <s v="e3 10000 100 100000 1 64"/>
    <x v="316"/>
    <n v="0.16344440743333594"/>
    <n v="5.5801149497095208"/>
    <n v="5.907003764576193"/>
    <x v="0"/>
  </r>
  <r>
    <x v="4"/>
    <x v="0"/>
    <n v="100"/>
    <x v="1"/>
    <x v="62"/>
    <n v="1"/>
    <n v="5.5272319999999997"/>
    <n v="0.17311599999999999"/>
    <n v="3.8916629999999999"/>
    <n v="6.2769000000000005E-2"/>
    <s v="5"/>
    <s v="scale_mpi_epyc_job_12329.out "/>
    <s v="scale_mpi_epyc_epyc005_2023-06-14_10-04-14.csv "/>
    <s v="e3 10000 100 100000 1 63"/>
    <x v="315"/>
    <n v="0.14191181359773558"/>
    <n v="5.5491479721165504"/>
    <n v="5.832971599312021"/>
    <x v="0"/>
  </r>
  <r>
    <x v="4"/>
    <x v="0"/>
    <n v="100"/>
    <x v="1"/>
    <x v="61"/>
    <n v="1"/>
    <n v="5.627955"/>
    <n v="0.17318900000000001"/>
    <n v="4.4930339999999998"/>
    <n v="7.3655999999999999E-2"/>
    <s v="5"/>
    <s v="scale_mpi_epyc_job_12329.out "/>
    <s v="scale_mpi_epyc_epyc005_2023-06-14_10-04-14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89597"/>
    <n v="0.18922800000000001"/>
    <n v="4.8059609999999999"/>
    <n v="8.0099000000000004E-2"/>
    <s v="5"/>
    <s v="scale_mpi_epyc_job_12329.out "/>
    <s v="scale_mpi_epyc_epyc005_2023-06-14_10-04-14.csv "/>
    <s v="e3 10000 100 100000 1 61"/>
    <x v="313"/>
    <n v="0.20874145762160301"/>
    <n v="5.6403965423783982"/>
    <n v="6.0578794576216035"/>
    <x v="1"/>
  </r>
  <r>
    <x v="4"/>
    <x v="0"/>
    <n v="100"/>
    <x v="1"/>
    <x v="59"/>
    <n v="1"/>
    <n v="5.7289060000000003"/>
    <n v="0.16366900000000001"/>
    <n v="3.5482469999999999"/>
    <n v="6.0139999999999999E-2"/>
    <s v="5"/>
    <s v="scale_mpi_epyc_job_12329.out "/>
    <s v="scale_mpi_epyc_epyc005_2023-06-14_10-04-14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7338100000000001"/>
    <n v="0.16376499999999999"/>
    <n v="3.3295409999999999"/>
    <n v="5.7405999999999999E-2"/>
    <s v="5"/>
    <s v="scale_mpi_epyc_job_12329.out "/>
    <s v="scale_mpi_epyc_epyc005_2023-06-14_10-04-14.csv "/>
    <s v="e3 10000 100 100000 1 59"/>
    <x v="311"/>
    <n v="0.19544216246122964"/>
    <n v="5.7420744803959129"/>
    <n v="6.1329588053183715"/>
    <x v="0"/>
  </r>
  <r>
    <x v="4"/>
    <x v="0"/>
    <n v="100"/>
    <x v="1"/>
    <x v="57"/>
    <n v="1"/>
    <n v="5.9261689999999998"/>
    <n v="0.16286600000000001"/>
    <n v="3.5308999999999999"/>
    <n v="6.1946000000000001E-2"/>
    <s v="5"/>
    <s v="scale_mpi_epyc_job_12329.out "/>
    <s v="scale_mpi_epyc_epyc005_2023-06-14_10-04-14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6904849999999998"/>
    <n v="0.16213900000000001"/>
    <n v="2.7610079999999999"/>
    <n v="4.9304000000000001E-2"/>
    <s v="5"/>
    <s v="scale_mpi_epyc_job_12329.out "/>
    <s v="scale_mpi_epyc_epyc005_2023-06-14_10-04-14.csv "/>
    <s v="e3 10000 100 100000 1 57"/>
    <x v="309"/>
    <n v="0.15716905055299971"/>
    <n v="6.3671501637327141"/>
    <n v="6.6814882648387135"/>
    <x v="0"/>
  </r>
  <r>
    <x v="4"/>
    <x v="0"/>
    <n v="100"/>
    <x v="1"/>
    <x v="55"/>
    <n v="1"/>
    <n v="6.3132760000000001"/>
    <n v="0.217141"/>
    <n v="3.3419560000000001"/>
    <n v="6.0762999999999998E-2"/>
    <s v="5"/>
    <s v="scale_mpi_epyc_job_12329.out "/>
    <s v="scale_mpi_epyc_epyc005_2023-06-14_10-04-14.csv "/>
    <s v="e3 10000 100 100000 1 56"/>
    <x v="308"/>
    <n v="0.25197068205075801"/>
    <n v="6.3841234608063839"/>
    <n v="6.8880648249079002"/>
    <x v="0"/>
  </r>
  <r>
    <x v="4"/>
    <x v="0"/>
    <n v="100"/>
    <x v="1"/>
    <x v="54"/>
    <n v="1"/>
    <n v="6.5430989999999998"/>
    <n v="0.184252"/>
    <n v="2.703986"/>
    <n v="5.0074E-2"/>
    <s v="5"/>
    <s v="scale_mpi_epyc_job_12329.out "/>
    <s v="scale_mpi_epyc_epyc005_2023-06-14_10-04-14.csv "/>
    <s v="e3 10000 100 100000 1 55"/>
    <x v="307"/>
    <n v="0.18620188809798915"/>
    <n v="6.3976569690448679"/>
    <n v="6.7700607452408468"/>
    <x v="1"/>
  </r>
  <r>
    <x v="4"/>
    <x v="0"/>
    <n v="100"/>
    <x v="1"/>
    <x v="53"/>
    <n v="1"/>
    <n v="6.641661"/>
    <n v="0.198848"/>
    <n v="2.9623750000000002"/>
    <n v="5.5893999999999999E-2"/>
    <s v="5"/>
    <s v="scale_mpi_epyc_job_12329.out "/>
    <s v="scale_mpi_epyc_epyc005_2023-06-14_10-04-14.csv "/>
    <s v="e3 10000 100 100000 1 54"/>
    <x v="306"/>
    <n v="0.20208756104132075"/>
    <n v="6.4420863675301083"/>
    <n v="6.8462614896127496"/>
    <x v="1"/>
  </r>
  <r>
    <x v="4"/>
    <x v="0"/>
    <n v="100"/>
    <x v="1"/>
    <x v="52"/>
    <n v="1"/>
    <n v="6.4627509999999999"/>
    <n v="0.19411800000000001"/>
    <n v="3.1053920000000002"/>
    <n v="5.9719000000000001E-2"/>
    <s v="5"/>
    <s v="scale_mpi_epyc_job_12329.out "/>
    <s v="scale_mpi_epyc_epyc005_2023-06-14_10-04-14.csv "/>
    <s v="e3 10000 100 100000 1 53"/>
    <x v="305"/>
    <n v="0.20364942578316872"/>
    <n v="6.4866650027882597"/>
    <n v="6.893963854354598"/>
    <x v="0"/>
  </r>
  <r>
    <x v="4"/>
    <x v="0"/>
    <n v="100"/>
    <x v="1"/>
    <x v="51"/>
    <n v="1"/>
    <n v="6.4885270000000004"/>
    <n v="0.19486000000000001"/>
    <n v="4.1496690000000003"/>
    <n v="8.1365999999999994E-2"/>
    <s v="5"/>
    <s v="scale_mpi_epyc_job_12329.out "/>
    <s v="scale_mpi_epyc_epyc005_2023-06-14_10-04-14.csv "/>
    <s v="e3 10000 100 100000 1 52"/>
    <x v="304"/>
    <n v="0.19605434583580789"/>
    <n v="6.5202605113070495"/>
    <n v="6.9123692029786659"/>
    <x v="0"/>
  </r>
  <r>
    <x v="4"/>
    <x v="0"/>
    <n v="100"/>
    <x v="1"/>
    <x v="50"/>
    <n v="1"/>
    <n v="6.7359349999999996"/>
    <n v="0.17998800000000001"/>
    <n v="2.3971809999999998"/>
    <n v="4.7944000000000001E-2"/>
    <s v="5"/>
    <s v="scale_mpi_epyc_job_12329.out "/>
    <s v="scale_mpi_epyc_epyc005_2023-06-14_10-04-14.csv "/>
    <s v="e3 10000 100 100000 1 51"/>
    <x v="303"/>
    <n v="0.13862212291550111"/>
    <n v="6.5816516627987847"/>
    <n v="6.858895908629786"/>
    <x v="1"/>
  </r>
  <r>
    <x v="4"/>
    <x v="0"/>
    <n v="100"/>
    <x v="1"/>
    <x v="49"/>
    <n v="1"/>
    <n v="6.4967740000000003"/>
    <n v="0.20133599999999999"/>
    <n v="2.443511"/>
    <n v="4.9868000000000003E-2"/>
    <s v="5"/>
    <s v="scale_mpi_epyc_job_12329.out "/>
    <s v="scale_mpi_epyc_epyc005_2023-06-14_10-04-14.csv "/>
    <s v="e3 10000 100 100000 1 50"/>
    <x v="302"/>
    <n v="0.17645380487941756"/>
    <n v="6.6461933379777243"/>
    <n v="6.9991009477365598"/>
    <x v="0"/>
  </r>
  <r>
    <x v="4"/>
    <x v="0"/>
    <n v="100"/>
    <x v="1"/>
    <x v="48"/>
    <n v="1"/>
    <n v="7.2112100000000003"/>
    <n v="0.34239399999999998"/>
    <n v="10.449009"/>
    <n v="0.21768799999999999"/>
    <s v="5"/>
    <s v="scale_mpi_epyc_job_12329.out "/>
    <s v="scale_mpi_epyc_epyc005_2023-06-14_10-04-14.csv "/>
    <s v="e3 10000 100 100000 1 49"/>
    <x v="301"/>
    <n v="0.17982512888519928"/>
    <n v="6.7247507282576571"/>
    <n v="7.0844009860280561"/>
    <x v="0"/>
  </r>
  <r>
    <x v="4"/>
    <x v="0"/>
    <n v="100"/>
    <x v="1"/>
    <x v="47"/>
    <n v="1"/>
    <n v="6.9495509999999996"/>
    <n v="0.201849"/>
    <n v="3.3072339999999998"/>
    <n v="7.0366999999999999E-2"/>
    <s v="5"/>
    <s v="scale_mpi_epyc_job_12329.out "/>
    <s v="scale_mpi_epyc_epyc005_2023-06-14_10-04-14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6.910266"/>
    <n v="0.18653"/>
    <n v="2.6078890000000001"/>
    <n v="5.6693E-2"/>
    <s v="5"/>
    <s v="scale_mpi_epyc_job_12329.out "/>
    <s v="scale_mpi_epyc_epyc005_2023-06-14_10-04-14.csv "/>
    <s v="e3 10000 100 100000 1 47"/>
    <x v="299"/>
    <n v="0.16728855009344257"/>
    <n v="6.8504933784779851"/>
    <n v="7.1850704786648709"/>
    <x v="1"/>
  </r>
  <r>
    <x v="4"/>
    <x v="0"/>
    <n v="100"/>
    <x v="1"/>
    <x v="45"/>
    <n v="1"/>
    <n v="7.2605740000000001"/>
    <n v="0.15759799999999999"/>
    <n v="2.678264"/>
    <n v="5.9517E-2"/>
    <s v="5"/>
    <s v="scale_mpi_epyc_job_12329.out "/>
    <s v="scale_mpi_epyc_epyc005_2023-06-14_10-04-14.csv "/>
    <s v="e3 10000 100 100000 1 46"/>
    <x v="298"/>
    <n v="0.18332028252097318"/>
    <n v="6.9667847174790278"/>
    <n v="7.3334252825209738"/>
    <x v="1"/>
  </r>
  <r>
    <x v="4"/>
    <x v="0"/>
    <n v="100"/>
    <x v="1"/>
    <x v="44"/>
    <n v="1"/>
    <n v="7.3708850000000004"/>
    <n v="0.16503699999999999"/>
    <n v="2.3076059999999998"/>
    <n v="5.2446E-2"/>
    <s v="5"/>
    <s v="scale_mpi_epyc_job_12329.out "/>
    <s v="scale_mpi_epyc_epyc005_2023-06-14_10-04-14.csv "/>
    <s v="e3 10000 100 100000 1 45"/>
    <x v="297"/>
    <n v="0.15911471223293297"/>
    <n v="7.0256384306242099"/>
    <n v="7.3438678550900756"/>
    <x v="0"/>
  </r>
  <r>
    <x v="4"/>
    <x v="0"/>
    <n v="100"/>
    <x v="1"/>
    <x v="43"/>
    <n v="1"/>
    <n v="7.2865390000000003"/>
    <n v="0.178285"/>
    <n v="2.9325920000000001"/>
    <n v="6.8199999999999997E-2"/>
    <s v="5"/>
    <s v="scale_mpi_epyc_job_12329.out "/>
    <s v="scale_mpi_epyc_epyc005_2023-06-14_10-04-14.csv "/>
    <s v="e3 10000 100 100000 1 44"/>
    <x v="296"/>
    <n v="0.14712598651953676"/>
    <n v="7.1151186563376063"/>
    <n v="7.4093706293766806"/>
    <x v="1"/>
  </r>
  <r>
    <x v="4"/>
    <x v="0"/>
    <n v="100"/>
    <x v="1"/>
    <x v="42"/>
    <n v="1"/>
    <n v="7.549207"/>
    <n v="0.159829"/>
    <n v="2.3620410000000001"/>
    <n v="5.6238999999999997E-2"/>
    <s v="5"/>
    <s v="scale_mpi_epyc_job_12329.out "/>
    <s v="scale_mpi_epyc_epyc005_2023-06-14_10-04-14.csv "/>
    <s v="e3 10000 100 100000 1 43"/>
    <x v="295"/>
    <n v="0.12695726536702104"/>
    <n v="7.2039189489186928"/>
    <n v="7.4578334796527344"/>
    <x v="0"/>
  </r>
  <r>
    <x v="4"/>
    <x v="0"/>
    <n v="100"/>
    <x v="1"/>
    <x v="41"/>
    <n v="1"/>
    <n v="7.5194369999999999"/>
    <n v="0.16958300000000001"/>
    <n v="2.5626440000000001"/>
    <n v="6.2504000000000004E-2"/>
    <s v="5"/>
    <s v="scale_mpi_epyc_job_12329.out "/>
    <s v="scale_mpi_epyc_epyc005_2023-06-14_10-04-14.csv "/>
    <s v="e3 10000 100 100000 1 42"/>
    <x v="294"/>
    <n v="0.11375217245012781"/>
    <n v="7.26110768469273"/>
    <n v="7.4886120295929857"/>
    <x v="0"/>
  </r>
  <r>
    <x v="4"/>
    <x v="0"/>
    <n v="100"/>
    <x v="1"/>
    <x v="40"/>
    <n v="1"/>
    <n v="7.6090809999999998"/>
    <n v="0.143044"/>
    <n v="1.7306330000000001"/>
    <n v="4.3265999999999999E-2"/>
    <s v="5"/>
    <s v="scale_mpi_epyc_job_12329.out "/>
    <s v="scale_mpi_epyc_epyc005_2023-06-14_10-04-14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7926570000000002"/>
    <n v="0.16688800000000001"/>
    <n v="2.3979469999999998"/>
    <n v="6.1485999999999999E-2"/>
    <s v="5"/>
    <s v="scale_mpi_epyc_job_12329.out "/>
    <s v="scale_mpi_epyc_epyc005_2023-06-14_10-04-14.csv "/>
    <s v="e3 10000 100 100000 1 40"/>
    <x v="292"/>
    <n v="0.16324507410041525"/>
    <n v="7.5590838544710142"/>
    <n v="7.8855740026718451"/>
    <x v="1"/>
  </r>
  <r>
    <x v="4"/>
    <x v="0"/>
    <n v="100"/>
    <x v="1"/>
    <x v="38"/>
    <n v="1"/>
    <n v="7.8836750000000002"/>
    <n v="0.14440800000000001"/>
    <n v="1.819823"/>
    <n v="4.7890000000000002E-2"/>
    <s v="5"/>
    <s v="scale_mpi_epyc_job_12329.out "/>
    <s v="scale_mpi_epyc_epyc005_2023-06-14_10-04-14.csv "/>
    <s v="e3 10000 100 100000 1 39"/>
    <x v="291"/>
    <n v="7.4037486684158757E-2"/>
    <n v="7.7835001561729849"/>
    <n v="7.9315751295413017"/>
    <x v="1"/>
  </r>
  <r>
    <x v="4"/>
    <x v="0"/>
    <n v="100"/>
    <x v="1"/>
    <x v="37"/>
    <n v="1"/>
    <n v="7.8570729999999998"/>
    <n v="0.177062"/>
    <n v="2.3149299999999999"/>
    <n v="6.2565999999999997E-2"/>
    <s v="5"/>
    <s v="scale_mpi_epyc_job_12329.out "/>
    <s v="scale_mpi_epyc_epyc005_2023-06-14_10-04-14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0084359999999997"/>
    <n v="0.13674700000000001"/>
    <n v="1.655794"/>
    <n v="4.5994E-2"/>
    <s v="5"/>
    <s v="scale_mpi_epyc_job_12329.out "/>
    <s v="scale_mpi_epyc_epyc005_2023-06-14_10-04-14.csv "/>
    <s v="e3 10000 100 100000 1 37"/>
    <x v="289"/>
    <n v="0.10233840975048999"/>
    <n v="8.0423445902495132"/>
    <n v="8.2470214097504915"/>
    <x v="0"/>
  </r>
  <r>
    <x v="4"/>
    <x v="0"/>
    <n v="100"/>
    <x v="1"/>
    <x v="35"/>
    <n v="1"/>
    <n v="8.1857159999999993"/>
    <n v="0.13941400000000001"/>
    <n v="1.547858"/>
    <n v="4.4225E-2"/>
    <s v="5"/>
    <s v="scale_mpi_epyc_job_12329.out "/>
    <s v="scale_mpi_epyc_epyc005_2023-06-14_10-04-14.csv "/>
    <s v="e3 10000 100 100000 1 36"/>
    <x v="288"/>
    <n v="0.11232379472095613"/>
    <n v="8.1950225624219009"/>
    <n v="8.4196701518638122"/>
    <x v="0"/>
  </r>
  <r>
    <x v="4"/>
    <x v="0"/>
    <n v="100"/>
    <x v="1"/>
    <x v="34"/>
    <n v="1"/>
    <n v="8.4032230000000006"/>
    <n v="0.132489"/>
    <n v="1.3829130000000001"/>
    <n v="4.0674000000000002E-2"/>
    <s v="5"/>
    <s v="scale_mpi_epyc_job_12329.out "/>
    <s v="scale_mpi_epyc_epyc005_2023-06-14_10-04-14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6788070000000008"/>
    <n v="0.147868"/>
    <n v="1.408593"/>
    <n v="4.2685000000000001E-2"/>
    <s v="5"/>
    <s v="scale_mpi_epyc_job_12329.out "/>
    <s v="scale_mpi_epyc_epyc005_2023-06-14_10-04-14.csv "/>
    <s v="e3 10000 100 100000 1 34"/>
    <x v="286"/>
    <n v="8.7618437791396081E-2"/>
    <n v="8.6160903479228903"/>
    <n v="8.7913272235056841"/>
    <x v="1"/>
  </r>
  <r>
    <x v="4"/>
    <x v="0"/>
    <n v="100"/>
    <x v="1"/>
    <x v="32"/>
    <n v="1"/>
    <n v="8.9696200000000008"/>
    <n v="0.14765"/>
    <n v="1.7427760000000001"/>
    <n v="5.4462000000000003E-2"/>
    <s v="5"/>
    <s v="scale_mpi_epyc_job_12329.out "/>
    <s v="scale_mpi_epyc_epyc005_2023-06-14_10-04-14.csv "/>
    <s v="e3 10000 100 100000 1 33"/>
    <x v="285"/>
    <n v="0.11974058644020745"/>
    <n v="8.8787051278455085"/>
    <n v="9.1181863007259221"/>
    <x v="1"/>
  </r>
  <r>
    <x v="4"/>
    <x v="0"/>
    <n v="100"/>
    <x v="1"/>
    <x v="31"/>
    <n v="1"/>
    <n v="9.2891549999999992"/>
    <n v="0.15224399999999999"/>
    <n v="1.6190599999999999"/>
    <n v="5.2227999999999997E-2"/>
    <s v="5"/>
    <s v="scale_mpi_epyc_job_12329.out "/>
    <s v="scale_mpi_epyc_epyc005_2023-06-14_10-04-14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4415289999999992"/>
    <n v="0.15654599999999999"/>
    <n v="1.6538809999999999"/>
    <n v="5.5128999999999997E-2"/>
    <s v="5"/>
    <s v="scale_mpi_epyc_job_12329.out "/>
    <s v="scale_mpi_epyc_epyc005_2023-06-14_10-04-14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7820350000000005"/>
    <n v="0.147092"/>
    <n v="1.5022040000000001"/>
    <n v="5.1799999999999999E-2"/>
    <s v="5"/>
    <s v="scale_mpi_epyc_job_12329.out "/>
    <s v="scale_mpi_epyc_epyc005_2023-06-14_10-04-14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9944939999999995"/>
    <n v="0.158191"/>
    <n v="1.7309289999999999"/>
    <n v="6.1818999999999999E-2"/>
    <s v="5"/>
    <s v="scale_mpi_epyc_job_12329.out "/>
    <s v="scale_mpi_epyc_epyc005_2023-06-14_10-04-14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239844"/>
    <n v="0.145645"/>
    <n v="1.3741479999999999"/>
    <n v="5.0894000000000002E-2"/>
    <s v="5"/>
    <s v="scale_mpi_epyc_job_12329.out "/>
    <s v="scale_mpi_epyc_epyc005_2023-06-14_10-04-14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555619999999999"/>
    <n v="0.12995599999999999"/>
    <n v="0.94732400000000005"/>
    <n v="3.6436000000000003E-2"/>
    <s v="5"/>
    <s v="scale_mpi_epyc_job_12329.out "/>
    <s v="scale_mpi_epyc_epyc005_2023-06-14_10-04-14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927872000000001"/>
    <n v="0.15729399999999999"/>
    <n v="1.4796240000000001"/>
    <n v="5.9185000000000001E-2"/>
    <s v="5"/>
    <s v="scale_mpi_epyc_job_12329.out "/>
    <s v="scale_mpi_epyc_epyc005_2023-06-14_10-04-14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330546999999999"/>
    <n v="0.16186900000000001"/>
    <n v="0.90318100000000001"/>
    <n v="3.7633E-2"/>
    <s v="5"/>
    <s v="scale_mpi_epyc_job_12329.out "/>
    <s v="scale_mpi_epyc_epyc005_2023-06-14_10-04-14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714093"/>
    <n v="0.14613100000000001"/>
    <n v="1.1021259999999999"/>
    <n v="4.7919000000000003E-2"/>
    <s v="5"/>
    <s v="scale_mpi_epyc_job_12329.out "/>
    <s v="scale_mpi_epyc_epyc005_2023-06-14_10-04-14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161325"/>
    <n v="0.12615499999999999"/>
    <n v="0.79780200000000001"/>
    <n v="3.6263999999999998E-2"/>
    <s v="5"/>
    <s v="scale_mpi_epyc_job_12329.out "/>
    <s v="scale_mpi_epyc_epyc005_2023-06-14_10-04-14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662286999999999"/>
    <n v="0.150641"/>
    <n v="1.193962"/>
    <n v="5.6855000000000003E-2"/>
    <s v="5"/>
    <s v="scale_mpi_epyc_job_12329.out "/>
    <s v="scale_mpi_epyc_epyc005_2023-06-14_10-04-14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06667"/>
    <n v="0.15005599999999999"/>
    <n v="1.0409600000000001"/>
    <n v="5.2047999999999997E-2"/>
    <s v="5"/>
    <s v="scale_mpi_epyc_job_12329.out "/>
    <s v="scale_mpi_epyc_epyc005_2023-06-14_10-04-14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746715999999999"/>
    <n v="0.154253"/>
    <n v="1.009126"/>
    <n v="5.3111999999999999E-2"/>
    <s v="5"/>
    <s v="scale_mpi_epyc_job_12329.out "/>
    <s v="scale_mpi_epyc_epyc005_2023-06-14_10-04-14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356973"/>
    <n v="0.14170199999999999"/>
    <n v="0.827546"/>
    <n v="4.5975000000000002E-2"/>
    <s v="5"/>
    <s v="scale_mpi_epyc_job_12329.out "/>
    <s v="scale_mpi_epyc_epyc005_2023-06-14_10-04-14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5.109602000000001"/>
    <n v="0.14214099999999999"/>
    <n v="0.77075199999999999"/>
    <n v="4.5338000000000003E-2"/>
    <s v="5"/>
    <s v="scale_mpi_epyc_job_12329.out "/>
    <s v="scale_mpi_epyc_epyc005_2023-06-14_10-04-14.csv "/>
    <s v="e3 10000 100 100000 1 18"/>
    <x v="270"/>
    <n v="0.12400510884523741"/>
    <n v="14.858948968077838"/>
    <n v="15.106959185768313"/>
    <x v="0"/>
  </r>
  <r>
    <x v="4"/>
    <x v="0"/>
    <n v="100"/>
    <x v="1"/>
    <x v="16"/>
    <n v="1"/>
    <n v="15.936793"/>
    <n v="0.14941199999999999"/>
    <n v="0.886131"/>
    <n v="5.5383000000000002E-2"/>
    <s v="5"/>
    <s v="scale_mpi_epyc_job_12329.out "/>
    <s v="scale_mpi_epyc_epyc005_2023-06-14_10-04-14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49265999999999"/>
    <n v="0.14297299999999999"/>
    <n v="0.56936900000000001"/>
    <n v="3.7957999999999999E-2"/>
    <s v="5"/>
    <s v="scale_mpi_epyc_job_12329.out "/>
    <s v="scale_mpi_epyc_epyc005_2023-06-14_10-04-14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569324999999999"/>
    <n v="0.119633"/>
    <n v="0.42785099999999998"/>
    <n v="3.0561000000000001E-2"/>
    <s v="5"/>
    <s v="scale_mpi_epyc_job_12329.out "/>
    <s v="scale_mpi_epyc_epyc005_2023-06-14_10-04-14.csv "/>
    <s v="e3 10000 100 100000 1 15"/>
    <x v="267"/>
    <n v="3.2560923865672123E-2"/>
    <n v="17.57080626844202"/>
    <n v="17.635928116173368"/>
    <x v="0"/>
  </r>
  <r>
    <x v="4"/>
    <x v="0"/>
    <n v="100"/>
    <x v="1"/>
    <x v="13"/>
    <n v="1"/>
    <n v="18.801397999999999"/>
    <n v="0.143787"/>
    <n v="0.62190100000000004"/>
    <n v="4.7839E-2"/>
    <s v="5"/>
    <s v="scale_mpi_epyc_job_12329.out "/>
    <s v="scale_mpi_epyc_epyc005_2023-06-14_10-04-14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11360999999999"/>
    <n v="0.140074"/>
    <n v="0.43767699999999998"/>
    <n v="3.6472999999999998E-2"/>
    <s v="5"/>
    <s v="scale_mpi_epyc_job_12329.out "/>
    <s v="scale_mpi_epyc_epyc005_2023-06-14_10-04-14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713000999999998"/>
    <n v="0.14214399999999999"/>
    <n v="0.38062099999999999"/>
    <n v="3.4602000000000001E-2"/>
    <s v="5"/>
    <s v="scale_mpi_epyc_job_12329.out "/>
    <s v="scale_mpi_epyc_epyc005_2023-06-14_10-04-14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70872000000001"/>
    <n v="0.119696"/>
    <n v="0.31817800000000002"/>
    <n v="3.1817999999999999E-2"/>
    <s v="5"/>
    <s v="scale_mpi_epyc_job_12329.out "/>
    <s v="scale_mpi_epyc_epyc005_2023-06-14_10-04-14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93422000000001"/>
    <n v="0.138492"/>
    <n v="0.37822299999999998"/>
    <n v="4.2025E-2"/>
    <s v="5"/>
    <s v="scale_mpi_epyc_job_12329.out "/>
    <s v="scale_mpi_epyc_epyc005_2023-06-14_10-04-14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88275000000001"/>
    <n v="0.134381"/>
    <n v="0.26920500000000003"/>
    <n v="3.3651E-2"/>
    <s v="5"/>
    <s v="scale_mpi_epyc_job_12329.out "/>
    <s v="scale_mpi_epyc_epyc005_2023-06-14_10-04-14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359209"/>
    <n v="0.121792"/>
    <n v="0.21951499999999999"/>
    <n v="3.1358999999999998E-2"/>
    <s v="5"/>
    <s v="scale_mpi_epyc_job_12329.out "/>
    <s v="scale_mpi_epyc_epyc005_2023-06-14_10-04-14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765037"/>
    <n v="0.22392400000000001"/>
    <n v="0.66118200000000005"/>
    <n v="0.110197"/>
    <s v="5"/>
    <s v="scale_mpi_epyc_job_12329.out "/>
    <s v="scale_mpi_epyc_epyc005_2023-06-14_10-04-14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61875000000003"/>
    <n v="0.22192400000000001"/>
    <n v="0.54165300000000005"/>
    <n v="0.108331"/>
    <s v="5"/>
    <s v="scale_mpi_epyc_job_12329.out "/>
    <s v="scale_mpi_epyc_epyc005_2023-06-14_10-04-14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41258999999999"/>
    <n v="0.22171199999999999"/>
    <n v="0.43881100000000001"/>
    <n v="0.10970299999999999"/>
    <s v="5"/>
    <s v="scale_mpi_epyc_job_12329.out "/>
    <s v="scale_mpi_epyc_epyc005_2023-06-14_10-04-14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792656000000001"/>
    <n v="0.22431100000000001"/>
    <n v="0.33906399999999998"/>
    <n v="0.113021"/>
    <s v="5"/>
    <s v="scale_mpi_epyc_job_12329.out "/>
    <s v="scale_mpi_epyc_epyc005_2023-06-14_10-04-14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746994999999998"/>
    <n v="0.22339999999999999"/>
    <n v="0.22969600000000001"/>
    <n v="0.11484800000000001"/>
    <s v="5"/>
    <s v="scale_mpi_epyc_job_12329.out "/>
    <s v="scale_mpi_epyc_epyc005_2023-06-14_10-04-14.csv "/>
    <s v="e3 10000 100 100000 1 3"/>
    <x v="255"/>
    <n v="6.2340339834251746E-2"/>
    <n v="84.786827890935001"/>
    <n v="84.911508570603502"/>
    <x v="0"/>
  </r>
  <r>
    <x v="4"/>
    <x v="0"/>
    <n v="100"/>
    <x v="1"/>
    <x v="1"/>
    <n v="1"/>
    <n v="127.98045500000001"/>
    <n v="0.23124"/>
    <n v="0.123403"/>
    <n v="0.123403"/>
    <s v="5"/>
    <s v="scale_mpi_epyc_job_12329.out "/>
    <s v="scale_mpi_epyc_epyc005_2023-06-14_10-04-14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19946599999997"/>
    <n v="0.20275299999999999"/>
    <n v="0"/>
    <n v="0"/>
    <s v="5"/>
    <s v="scale_mpi_epyc_job_12329.out "/>
    <s v="scale_mpi_epyc_epyc005_2023-06-14_10-04-14.csv "/>
    <s v="e3 10000 100 100000 1 1"/>
    <x v="253"/>
    <n v="0.32949614951006057"/>
    <n v="257.05703673510527"/>
    <n v="257.71602903412543"/>
    <x v="1"/>
  </r>
  <r>
    <x v="1"/>
    <x v="0"/>
    <n v="100"/>
    <x v="1"/>
    <x v="63"/>
    <n v="1"/>
    <n v="4.3605770000000001"/>
    <n v="0.26099800000000001"/>
    <n v="8.7320039999999999"/>
    <n v="0.138603"/>
    <s v="5"/>
    <s v="scale_mpi_epyc_job_12331.out "/>
    <s v="scale_mpi_epyc_epyc005_2023-06-14_10-28-05.csv "/>
    <s v="e1 10000 100 100000 1 64"/>
    <x v="126"/>
    <n v="8.4020895386441447E-2"/>
    <n v="4.3667305331849864"/>
    <n v="4.5347723239578688"/>
    <x v="0"/>
  </r>
  <r>
    <x v="1"/>
    <x v="0"/>
    <n v="100"/>
    <x v="1"/>
    <x v="62"/>
    <n v="1"/>
    <n v="4.3744969999999999"/>
    <n v="0.16558400000000001"/>
    <n v="3.9408629999999998"/>
    <n v="6.3561999999999994E-2"/>
    <s v="5"/>
    <s v="scale_mpi_epyc_job_12331.out "/>
    <s v="scale_mpi_epyc_epyc005_2023-06-14_10-28-05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3412670000000002"/>
    <n v="0.165437"/>
    <n v="3.65449"/>
    <n v="5.9909999999999998E-2"/>
    <s v="5"/>
    <s v="scale_mpi_epyc_job_12331.out "/>
    <s v="scale_mpi_epyc_epyc005_2023-06-14_10-28-05.csv "/>
    <s v="e1 10000 100 100000 1 62"/>
    <x v="124"/>
    <n v="0.10553760391135955"/>
    <n v="4.3448973246600699"/>
    <n v="4.5559725324827882"/>
    <x v="0"/>
  </r>
  <r>
    <x v="1"/>
    <x v="0"/>
    <n v="100"/>
    <x v="1"/>
    <x v="60"/>
    <n v="1"/>
    <n v="4.3689609999999997"/>
    <n v="0.165358"/>
    <n v="3.760669"/>
    <n v="6.2677999999999998E-2"/>
    <s v="5"/>
    <s v="scale_mpi_epyc_job_12331.out "/>
    <s v="scale_mpi_epyc_epyc005_2023-06-14_10-28-05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5615509999999997"/>
    <n v="0.171463"/>
    <n v="3.7495639999999999"/>
    <n v="6.3551999999999997E-2"/>
    <s v="5"/>
    <s v="scale_mpi_epyc_job_12331.out "/>
    <s v="scale_mpi_epyc_epyc005_2023-06-14_10-28-05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4745080000000002"/>
    <n v="0.16084899999999999"/>
    <n v="3.4894370000000001"/>
    <n v="6.0163000000000001E-2"/>
    <s v="5"/>
    <s v="scale_mpi_epyc_job_12331.out "/>
    <s v="scale_mpi_epyc_epyc005_2023-06-14_10-28-05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6089989999999998"/>
    <n v="0.16136700000000001"/>
    <n v="3.4806240000000002"/>
    <n v="6.1064E-2"/>
    <s v="5"/>
    <s v="scale_mpi_epyc_job_12331.out "/>
    <s v="scale_mpi_epyc_epyc005_2023-06-14_10-28-05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5.1636360000000003"/>
    <n v="0.172933"/>
    <n v="2.839261"/>
    <n v="5.0701000000000003E-2"/>
    <s v="5"/>
    <s v="scale_mpi_epyc_job_12331.out "/>
    <s v="scale_mpi_epyc_epyc005_2023-06-14_10-28-05.csv "/>
    <s v="e1 10000 100 100000 1 57"/>
    <x v="119"/>
    <n v="0.23836910848174073"/>
    <n v="4.9537404629468318"/>
    <n v="5.4304786799103129"/>
    <x v="1"/>
  </r>
  <r>
    <x v="1"/>
    <x v="0"/>
    <n v="100"/>
    <x v="1"/>
    <x v="55"/>
    <n v="1"/>
    <n v="5.2034330000000004"/>
    <n v="0.21462600000000001"/>
    <n v="2.910396"/>
    <n v="5.2915999999999998E-2"/>
    <s v="5"/>
    <s v="scale_mpi_epyc_job_12331.out "/>
    <s v="scale_mpi_epyc_epyc005_2023-06-14_10-28-05.csv "/>
    <s v="e1 10000 100 100000 1 56"/>
    <x v="118"/>
    <n v="0.1747705055500457"/>
    <n v="4.9806795658785248"/>
    <n v="5.3302205769786166"/>
    <x v="1"/>
  </r>
  <r>
    <x v="1"/>
    <x v="0"/>
    <n v="100"/>
    <x v="1"/>
    <x v="54"/>
    <n v="1"/>
    <n v="5.1419410000000001"/>
    <n v="0.198405"/>
    <n v="3.4254540000000002"/>
    <n v="6.3434000000000004E-2"/>
    <s v="5"/>
    <s v="scale_mpi_epyc_job_12331.out "/>
    <s v="scale_mpi_epyc_epyc005_2023-06-14_10-28-05.csv "/>
    <s v="e1 10000 100 100000 1 55"/>
    <x v="117"/>
    <n v="0.17879339499083591"/>
    <n v="5.1062698907234498"/>
    <n v="5.4638566807051223"/>
    <x v="1"/>
  </r>
  <r>
    <x v="1"/>
    <x v="0"/>
    <n v="100"/>
    <x v="1"/>
    <x v="53"/>
    <n v="1"/>
    <n v="5.1945379999999997"/>
    <n v="0.192027"/>
    <n v="3.3616320000000002"/>
    <n v="6.3426999999999997E-2"/>
    <s v="5"/>
    <s v="scale_mpi_epyc_job_12331.out "/>
    <s v="scale_mpi_epyc_epyc005_2023-06-14_10-28-05.csv "/>
    <s v="e1 10000 100 100000 1 54"/>
    <x v="116"/>
    <n v="0.2089861970819204"/>
    <n v="5.0497030886323673"/>
    <n v="5.4676754827962073"/>
    <x v="1"/>
  </r>
  <r>
    <x v="1"/>
    <x v="0"/>
    <n v="100"/>
    <x v="1"/>
    <x v="52"/>
    <n v="1"/>
    <n v="5.4556820000000004"/>
    <n v="0.18808"/>
    <n v="3.0232950000000001"/>
    <n v="5.8139999999999997E-2"/>
    <s v="5"/>
    <s v="scale_mpi_epyc_job_12331.out "/>
    <s v="scale_mpi_epyc_epyc005_2023-06-14_10-28-05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2929060000000003"/>
    <n v="0.184257"/>
    <n v="3.073407"/>
    <n v="6.0262999999999997E-2"/>
    <s v="5"/>
    <s v="scale_mpi_epyc_job_12331.out "/>
    <s v="scale_mpi_epyc_epyc005_2023-06-14_10-28-05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3846939999999996"/>
    <n v="0.194548"/>
    <n v="3.2904610000000001"/>
    <n v="6.5809000000000006E-2"/>
    <s v="5"/>
    <s v="scale_mpi_epyc_job_12331.out "/>
    <s v="scale_mpi_epyc_epyc005_2023-06-14_10-28-05.csv "/>
    <s v="e1 10000 100 100000 1 51"/>
    <x v="113"/>
    <n v="0.16882503840289162"/>
    <n v="5.335025747311394"/>
    <n v="5.6726758241171771"/>
    <x v="1"/>
  </r>
  <r>
    <x v="1"/>
    <x v="0"/>
    <n v="100"/>
    <x v="1"/>
    <x v="49"/>
    <n v="1"/>
    <n v="5.3052450000000002"/>
    <n v="0.15384100000000001"/>
    <n v="2.5828639999999998"/>
    <n v="5.2712000000000002E-2"/>
    <s v="5"/>
    <s v="scale_mpi_epyc_job_12331.out "/>
    <s v="scale_mpi_epyc_epyc005_2023-06-14_10-28-05.csv "/>
    <s v="e1 10000 100 100000 1 50"/>
    <x v="112"/>
    <n v="0.24369891145762837"/>
    <n v="5.1459238028280856"/>
    <n v="5.6333216257433429"/>
    <x v="1"/>
  </r>
  <r>
    <x v="1"/>
    <x v="0"/>
    <n v="100"/>
    <x v="1"/>
    <x v="48"/>
    <n v="1"/>
    <n v="5.5792999999999999"/>
    <n v="0.17326900000000001"/>
    <n v="2.973271"/>
    <n v="6.1942999999999998E-2"/>
    <s v="5"/>
    <s v="scale_mpi_epyc_job_12331.out "/>
    <s v="scale_mpi_epyc_epyc005_2023-06-14_10-28-05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4373110000000002"/>
    <n v="0.17955399999999999"/>
    <n v="2.5274320000000001"/>
    <n v="5.3775000000000003E-2"/>
    <s v="5"/>
    <s v="scale_mpi_epyc_job_12331.out "/>
    <s v="scale_mpi_epyc_epyc005_2023-06-14_10-28-05.csv "/>
    <s v="e1 10000 100 100000 1 48"/>
    <x v="110"/>
    <n v="0.17283132587560757"/>
    <n v="5.4474513884101059"/>
    <n v="5.7931140401613215"/>
    <x v="0"/>
  </r>
  <r>
    <x v="1"/>
    <x v="0"/>
    <n v="100"/>
    <x v="1"/>
    <x v="46"/>
    <n v="1"/>
    <n v="5.3265180000000001"/>
    <n v="0.157025"/>
    <n v="2.1100059999999998"/>
    <n v="4.5870000000000001E-2"/>
    <s v="5"/>
    <s v="scale_mpi_epyc_job_12331.out "/>
    <s v="scale_mpi_epyc_epyc005_2023-06-14_10-28-05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6991360000000002"/>
    <n v="0.185727"/>
    <n v="3.0080309999999999"/>
    <n v="6.6845000000000002E-2"/>
    <s v="5"/>
    <s v="scale_mpi_epyc_job_12331.out "/>
    <s v="scale_mpi_epyc_epyc005_2023-06-14_10-28-05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8093469999999998"/>
    <n v="0.16108600000000001"/>
    <n v="2.4436049999999998"/>
    <n v="5.5536000000000002E-2"/>
    <s v="5"/>
    <s v="scale_mpi_epyc_job_12331.out "/>
    <s v="scale_mpi_epyc_epyc005_2023-06-14_10-28-05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7780690000000003"/>
    <n v="0.156975"/>
    <n v="2.6237089999999998"/>
    <n v="6.1016000000000001E-2"/>
    <s v="5"/>
    <s v="scale_mpi_epyc_job_12331.out "/>
    <s v="scale_mpi_epyc_epyc005_2023-06-14_10-28-05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7577059999999998"/>
    <n v="0.15223600000000001"/>
    <n v="2.3964850000000002"/>
    <n v="5.7058999999999999E-2"/>
    <s v="5"/>
    <s v="scale_mpi_epyc_job_12331.out "/>
    <s v="scale_mpi_epyc_epyc005_2023-06-14_10-28-05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9342480000000002"/>
    <n v="0.19114800000000001"/>
    <n v="2.9043649999999999"/>
    <n v="7.0837999999999998E-2"/>
    <s v="5"/>
    <s v="scale_mpi_epyc_job_12331.out "/>
    <s v="scale_mpi_epyc_epyc005_2023-06-14_10-28-05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6.0391069999999996"/>
    <n v="0.14951800000000001"/>
    <n v="2.0208629999999999"/>
    <n v="5.0521999999999997E-2"/>
    <s v="5"/>
    <s v="scale_mpi_epyc_job_12331.out "/>
    <s v="scale_mpi_epyc_epyc005_2023-06-14_10-28-05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5.8369710000000001"/>
    <n v="0.19895299999999999"/>
    <n v="1.6784669999999999"/>
    <n v="4.3038E-2"/>
    <s v="5"/>
    <s v="scale_mpi_epyc_job_12331.out "/>
    <s v="scale_mpi_epyc_epyc005_2023-06-14_10-28-05.csv "/>
    <s v="e1 10000 100 100000 1 40"/>
    <x v="102"/>
    <n v="9.4336703905951322E-2"/>
    <n v="5.91025529609405"/>
    <n v="6.098928703905953"/>
    <x v="0"/>
  </r>
  <r>
    <x v="1"/>
    <x v="0"/>
    <n v="100"/>
    <x v="1"/>
    <x v="38"/>
    <n v="1"/>
    <n v="6.1531339999999997"/>
    <n v="0.15807599999999999"/>
    <n v="2.1150259999999999"/>
    <n v="5.5659E-2"/>
    <s v="5"/>
    <s v="scale_mpi_epyc_job_12331.out "/>
    <s v="scale_mpi_epyc_epyc005_2023-06-14_10-28-05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3133039999999996"/>
    <n v="0.130167"/>
    <n v="1.455395"/>
    <n v="3.9335000000000002E-2"/>
    <s v="5"/>
    <s v="scale_mpi_epyc_job_12331.out "/>
    <s v="scale_mpi_epyc_epyc005_2023-06-14_10-28-05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254683"/>
    <n v="0.15634700000000001"/>
    <n v="2.0727470000000001"/>
    <n v="5.7576000000000002E-2"/>
    <s v="5"/>
    <s v="scale_mpi_epyc_job_12331.out "/>
    <s v="scale_mpi_epyc_epyc005_2023-06-14_10-28-05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538214"/>
    <n v="0.15318799999999999"/>
    <n v="1.5809280000000001"/>
    <n v="4.5169000000000001E-2"/>
    <s v="5"/>
    <s v="scale_mpi_epyc_job_12331.out "/>
    <s v="scale_mpi_epyc_epyc005_2023-06-14_10-28-05.csv "/>
    <s v="e1 10000 100 100000 1 36"/>
    <x v="100"/>
    <n v="0.13832435140179647"/>
    <n v="6.3915198628839187"/>
    <n v="6.6681685656875116"/>
    <x v="1"/>
  </r>
  <r>
    <x v="1"/>
    <x v="0"/>
    <n v="100"/>
    <x v="1"/>
    <x v="34"/>
    <n v="1"/>
    <n v="6.5543940000000003"/>
    <n v="0.152365"/>
    <n v="1.7388459999999999"/>
    <n v="5.1143000000000001E-2"/>
    <s v="5"/>
    <s v="scale_mpi_epyc_job_12331.out "/>
    <s v="scale_mpi_epyc_epyc005_2023-06-14_10-28-05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6668409999999998"/>
    <n v="0.15551999999999999"/>
    <n v="1.8881270000000001"/>
    <n v="5.7216000000000003E-2"/>
    <s v="5"/>
    <s v="scale_mpi_epyc_job_12331.out "/>
    <s v="scale_mpi_epyc_epyc005_2023-06-14_10-28-05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6118410000000001"/>
    <n v="0.165154"/>
    <n v="2.111297"/>
    <n v="6.5977999999999995E-2"/>
    <s v="5"/>
    <s v="scale_mpi_epyc_job_12331.out "/>
    <s v="scale_mpi_epyc_epyc005_2023-06-14_10-28-05.csv "/>
    <s v="e1 10000 100 100000 1 33"/>
    <x v="97"/>
    <n v="0.16121060589151862"/>
    <n v="6.714964086416173"/>
    <n v="7.0373852981992107"/>
    <x v="0"/>
  </r>
  <r>
    <x v="1"/>
    <x v="0"/>
    <n v="100"/>
    <x v="1"/>
    <x v="31"/>
    <n v="1"/>
    <n v="7.0110939999999999"/>
    <n v="0.14613200000000001"/>
    <n v="1.3092569999999999"/>
    <n v="4.2234000000000001E-2"/>
    <s v="5"/>
    <s v="scale_mpi_epyc_job_12331.out "/>
    <s v="scale_mpi_epyc_epyc005_2023-06-14_10-28-05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2345300000000003"/>
    <n v="0.13250300000000001"/>
    <n v="1.2202580000000001"/>
    <n v="4.0675000000000003E-2"/>
    <s v="5"/>
    <s v="scale_mpi_epyc_job_12331.out "/>
    <s v="scale_mpi_epyc_epyc005_2023-06-14_10-28-05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4111019999999996"/>
    <n v="0.156806"/>
    <n v="1.7262390000000001"/>
    <n v="5.9525000000000002E-2"/>
    <s v="5"/>
    <s v="scale_mpi_epyc_job_12331.out "/>
    <s v="scale_mpi_epyc_epyc005_2023-06-14_10-28-05.csv "/>
    <s v="e1 10000 100 100000 1 30"/>
    <x v="94"/>
    <n v="0.15638660570800317"/>
    <n v="7.0974479852010877"/>
    <n v="7.4102211966170941"/>
    <x v="0"/>
  </r>
  <r>
    <x v="1"/>
    <x v="0"/>
    <n v="100"/>
    <x v="1"/>
    <x v="28"/>
    <n v="1"/>
    <n v="7.6133350000000002"/>
    <n v="0.15185499999999999"/>
    <n v="1.4339249999999999"/>
    <n v="5.1212000000000001E-2"/>
    <s v="5"/>
    <s v="scale_mpi_epyc_job_12331.out "/>
    <s v="scale_mpi_epyc_epyc005_2023-06-14_10-28-05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615119"/>
    <n v="0.156641"/>
    <n v="1.4843580000000001"/>
    <n v="5.4975999999999997E-2"/>
    <s v="5"/>
    <s v="scale_mpi_epyc_job_12331.out "/>
    <s v="scale_mpi_epyc_epyc005_2023-06-14_10-28-05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8262919999999996"/>
    <n v="0.14474200000000001"/>
    <n v="1.3891089999999999"/>
    <n v="5.3427000000000002E-2"/>
    <s v="5"/>
    <s v="scale_mpi_epyc_job_12331.out "/>
    <s v="scale_mpi_epyc_epyc005_2023-06-14_10-28-05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2139939999999996"/>
    <n v="0.14643400000000001"/>
    <n v="1.1545920000000001"/>
    <n v="4.6184000000000003E-2"/>
    <s v="5"/>
    <s v="scale_mpi_epyc_job_12331.out "/>
    <s v="scale_mpi_epyc_epyc005_2023-06-14_10-28-05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4793160000000007"/>
    <n v="0.146949"/>
    <n v="1.110584"/>
    <n v="4.6274000000000003E-2"/>
    <s v="5"/>
    <s v="scale_mpi_epyc_job_12331.out "/>
    <s v="scale_mpi_epyc_epyc005_2023-06-14_10-28-05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8194289999999995"/>
    <n v="0.14363100000000001"/>
    <n v="0.98262499999999997"/>
    <n v="4.2722999999999997E-2"/>
    <s v="5"/>
    <s v="scale_mpi_epyc_job_12331.out "/>
    <s v="scale_mpi_epyc_epyc005_2023-06-14_10-28-05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264530000000001"/>
    <n v="0.140463"/>
    <n v="0.91807700000000003"/>
    <n v="4.1730999999999997E-2"/>
    <s v="5"/>
    <s v="scale_mpi_epyc_job_12331.out "/>
    <s v="scale_mpi_epyc_epyc005_2023-06-14_10-28-05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065339999999996"/>
    <n v="0.139351"/>
    <n v="0.75767099999999998"/>
    <n v="3.6080000000000001E-2"/>
    <s v="5"/>
    <s v="scale_mpi_epyc_job_12331.out "/>
    <s v="scale_mpi_epyc_epyc005_2023-06-14_10-28-05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6136499999999998"/>
    <n v="0.146925"/>
    <n v="1.0494760000000001"/>
    <n v="5.2474E-2"/>
    <s v="5"/>
    <s v="scale_mpi_epyc_job_12331.out "/>
    <s v="scale_mpi_epyc_epyc005_2023-06-14_10-28-05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67952"/>
    <n v="0.13836399999999999"/>
    <n v="0.87659600000000004"/>
    <n v="4.6136999999999997E-2"/>
    <s v="5"/>
    <s v="scale_mpi_epyc_job_12331.out "/>
    <s v="scale_mpi_epyc_epyc005_2023-06-14_10-28-05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727482"/>
    <n v="0.168132"/>
    <n v="1.265495"/>
    <n v="7.0305000000000006E-2"/>
    <s v="5"/>
    <s v="scale_mpi_epyc_job_12331.out "/>
    <s v="scale_mpi_epyc_epyc005_2023-06-14_10-28-05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41685000000001"/>
    <n v="0.12384000000000001"/>
    <n v="0.58528100000000005"/>
    <n v="3.4428E-2"/>
    <s v="5"/>
    <s v="scale_mpi_epyc_job_12331.out "/>
    <s v="scale_mpi_epyc_epyc005_2023-06-14_10-28-05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52858"/>
    <n v="0.14327300000000001"/>
    <n v="0.80118599999999995"/>
    <n v="5.0074E-2"/>
    <s v="5"/>
    <s v="scale_mpi_epyc_job_12331.out "/>
    <s v="scale_mpi_epyc_epyc005_2023-06-14_10-28-05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66106"/>
    <n v="0.128692"/>
    <n v="0.61685999999999996"/>
    <n v="4.1124000000000001E-2"/>
    <s v="5"/>
    <s v="scale_mpi_epyc_job_12331.out "/>
    <s v="scale_mpi_epyc_epyc005_2023-06-14_10-28-05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67713999999999"/>
    <n v="0.119419"/>
    <n v="0.46611399999999997"/>
    <n v="3.3293999999999997E-2"/>
    <s v="5"/>
    <s v="scale_mpi_epyc_job_12331.out "/>
    <s v="scale_mpi_epyc_epyc005_2023-06-14_10-28-05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66114"/>
    <n v="0.18271200000000001"/>
    <n v="1.1798660000000001"/>
    <n v="9.0759000000000006E-2"/>
    <s v="5"/>
    <s v="scale_mpi_epyc_job_12331.out "/>
    <s v="scale_mpi_epyc_epyc005_2023-06-14_10-28-05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717067"/>
    <n v="0.18627199999999999"/>
    <n v="0.99701499999999998"/>
    <n v="8.3085000000000006E-2"/>
    <s v="5"/>
    <s v="scale_mpi_epyc_job_12331.out "/>
    <s v="scale_mpi_epyc_epyc005_2023-06-14_10-28-05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81783000000001"/>
    <n v="0.13465199999999999"/>
    <n v="0.44009599999999999"/>
    <n v="4.0009000000000003E-2"/>
    <s v="5"/>
    <s v="scale_mpi_epyc_job_12331.out "/>
    <s v="scale_mpi_epyc_epyc005_2023-06-14_10-28-05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56749000000001"/>
    <n v="0.148059"/>
    <n v="0.53586699999999998"/>
    <n v="5.3587000000000003E-2"/>
    <s v="5"/>
    <s v="scale_mpi_epyc_job_12331.out "/>
    <s v="scale_mpi_epyc_epyc005_2023-06-14_10-28-05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4170999999999"/>
    <n v="0.139984"/>
    <n v="0.371888"/>
    <n v="4.1320999999999997E-2"/>
    <s v="5"/>
    <s v="scale_mpi_epyc_job_12331.out "/>
    <s v="scale_mpi_epyc_epyc005_2023-06-14_10-28-05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61583"/>
    <n v="0.16922400000000001"/>
    <n v="0.62384799999999996"/>
    <n v="7.7980999999999995E-2"/>
    <s v="5"/>
    <s v="scale_mpi_epyc_job_12331.out "/>
    <s v="scale_mpi_epyc_epyc005_2023-06-14_10-28-05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83554999999999"/>
    <n v="0.14019300000000001"/>
    <n v="0.29471599999999998"/>
    <n v="4.2102000000000001E-2"/>
    <s v="5"/>
    <s v="scale_mpi_epyc_job_12331.out "/>
    <s v="scale_mpi_epyc_epyc005_2023-06-14_10-28-05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36009000000001"/>
    <n v="0.18040300000000001"/>
    <n v="0.51876299999999997"/>
    <n v="8.6460999999999996E-2"/>
    <s v="5"/>
    <s v="scale_mpi_epyc_job_12331.out "/>
    <s v="scale_mpi_epyc_epyc005_2023-06-14_10-28-05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1226"/>
    <n v="0.13950899999999999"/>
    <n v="0.26385500000000001"/>
    <n v="5.2770999999999998E-2"/>
    <s v="5"/>
    <s v="scale_mpi_epyc_job_12331.out "/>
    <s v="scale_mpi_epyc_epyc005_2023-06-14_10-28-05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119549999999997"/>
    <n v="0.25105300000000003"/>
    <n v="0.5827"/>
    <n v="0.145675"/>
    <s v="5"/>
    <s v="scale_mpi_epyc_job_12331.out "/>
    <s v="scale_mpi_epyc_epyc005_2023-06-14_10-28-05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09744999999997"/>
    <n v="0.22480900000000001"/>
    <n v="0.350526"/>
    <n v="0.116842"/>
    <s v="5"/>
    <s v="scale_mpi_epyc_job_12331.out "/>
    <s v="scale_mpi_epyc_epyc005_2023-06-14_10-28-05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24960000000003"/>
    <n v="0.220889"/>
    <n v="0.23091500000000001"/>
    <n v="0.11545800000000001"/>
    <s v="5"/>
    <s v="scale_mpi_epyc_job_12331.out "/>
    <s v="scale_mpi_epyc_epyc005_2023-06-14_10-28-05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32039000000006"/>
    <n v="0.24929599999999999"/>
    <n v="0.14305399999999999"/>
    <n v="0.14305399999999999"/>
    <s v="5"/>
    <s v="scale_mpi_epyc_job_12331.out "/>
    <s v="scale_mpi_epyc_epyc005_2023-06-14_10-28-05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45929799999999"/>
    <n v="0.26813900000000002"/>
    <n v="0"/>
    <n v="0"/>
    <s v="5"/>
    <s v="scale_mpi_epyc_job_12331.out "/>
    <s v="scale_mpi_epyc_epyc005_2023-06-14_10-28-05.csv "/>
    <s v="e1 10000 100 100000 1 1"/>
    <x v="65"/>
    <n v="0.34441681482777609"/>
    <n v="186.19767485183888"/>
    <n v="186.88650848149445"/>
    <x v="1"/>
  </r>
  <r>
    <x v="2"/>
    <x v="0"/>
    <n v="100"/>
    <x v="1"/>
    <x v="63"/>
    <n v="1"/>
    <n v="240.892977"/>
    <n v="0.24879699999999999"/>
    <n v="8.1917109999999997"/>
    <n v="0.130027"/>
    <s v="1"/>
    <s v="scale_mpi_epyc_job_12326.out "/>
    <s v="scale_mpi_epyc_epyc001.orfeo.hpc_2023-06-14_10-03-55.csv "/>
    <s v="e0 10000 100 100000 1 64"/>
    <x v="317"/>
    <n v="10.247770817750901"/>
    <n v="241.59811480724909"/>
    <n v="262.0936564427509"/>
    <x v="0"/>
  </r>
  <r>
    <x v="2"/>
    <x v="0"/>
    <n v="100"/>
    <x v="1"/>
    <x v="62"/>
    <n v="1"/>
    <n v="243.15436299999999"/>
    <n v="0.268376"/>
    <n v="9.2857199999999995"/>
    <n v="0.14976999999999999"/>
    <s v="1"/>
    <s v="scale_mpi_epyc_job_12326.out "/>
    <s v="scale_mpi_epyc_epyc001.orfeo.hpc_2023-06-14_10-03-55.csv "/>
    <s v="e0 10000 100 100000 1 63"/>
    <x v="318"/>
    <n v="20.563758888969854"/>
    <n v="244.07510511103015"/>
    <n v="285.20262288896987"/>
    <x v="0"/>
  </r>
  <r>
    <x v="2"/>
    <x v="0"/>
    <n v="100"/>
    <x v="1"/>
    <x v="61"/>
    <n v="1"/>
    <n v="242.38451800000001"/>
    <n v="0.26736199999999999"/>
    <n v="9.0112679999999994"/>
    <n v="0.147726"/>
    <s v="1"/>
    <s v="scale_mpi_epyc_job_12326.out "/>
    <s v="scale_mpi_epyc_epyc001.orfeo.hpc_2023-06-14_10-03-55.csv "/>
    <s v="e0 10000 100 100000 1 62"/>
    <x v="319"/>
    <n v="20.876708800194201"/>
    <n v="242.99982532480578"/>
    <n v="284.75324292519417"/>
    <x v="0"/>
  </r>
  <r>
    <x v="2"/>
    <x v="0"/>
    <n v="100"/>
    <x v="1"/>
    <x v="60"/>
    <n v="1"/>
    <n v="241.99882099999999"/>
    <n v="0.245501"/>
    <n v="7.6000730000000001"/>
    <n v="0.126668"/>
    <s v="1"/>
    <s v="scale_mpi_epyc_job_12326.out "/>
    <s v="scale_mpi_epyc_epyc001.orfeo.hpc_2023-06-14_10-03-55.csv "/>
    <s v="e0 10000 100 100000 1 61"/>
    <x v="320"/>
    <n v="20.166314364023393"/>
    <n v="242.95919876097662"/>
    <n v="283.29182748902338"/>
    <x v="0"/>
  </r>
  <r>
    <x v="2"/>
    <x v="0"/>
    <n v="100"/>
    <x v="1"/>
    <x v="59"/>
    <n v="1"/>
    <n v="240.194309"/>
    <n v="0.25870399999999999"/>
    <n v="8.3144120000000008"/>
    <n v="0.14092199999999999"/>
    <s v="1"/>
    <s v="scale_mpi_epyc_job_12326.out "/>
    <s v="scale_mpi_epyc_epyc001.orfeo.hpc_2023-06-14_10-03-55.csv "/>
    <s v="e0 10000 100 100000 1 60"/>
    <x v="321"/>
    <n v="20.532888541458696"/>
    <n v="241.24695733354127"/>
    <n v="282.31273441645868"/>
    <x v="0"/>
  </r>
  <r>
    <x v="2"/>
    <x v="0"/>
    <n v="100"/>
    <x v="1"/>
    <x v="58"/>
    <n v="1"/>
    <n v="239.43588600000001"/>
    <n v="0.298821"/>
    <n v="9.7747539999999997"/>
    <n v="0.16853000000000001"/>
    <s v="1"/>
    <s v="scale_mpi_epyc_job_12326.out "/>
    <s v="scale_mpi_epyc_epyc001.orfeo.hpc_2023-06-14_10-03-55.csv "/>
    <s v="e0 10000 100 100000 1 59"/>
    <x v="322"/>
    <n v="20.355464211877806"/>
    <n v="240.12833278812218"/>
    <n v="280.83926121187778"/>
    <x v="0"/>
  </r>
  <r>
    <x v="2"/>
    <x v="0"/>
    <n v="100"/>
    <x v="1"/>
    <x v="57"/>
    <n v="1"/>
    <n v="238.63817399999999"/>
    <n v="0.25846999999999998"/>
    <n v="7.7203920000000004"/>
    <n v="0.13544500000000001"/>
    <s v="1"/>
    <s v="scale_mpi_epyc_job_12326.out "/>
    <s v="scale_mpi_epyc_epyc001.orfeo.hpc_2023-06-14_10-03-55.csv "/>
    <s v="e0 10000 100 100000 1 58"/>
    <x v="323"/>
    <n v="20.185815780478958"/>
    <n v="238.94087734452108"/>
    <n v="279.31250890547898"/>
    <x v="0"/>
  </r>
  <r>
    <x v="2"/>
    <x v="0"/>
    <n v="100"/>
    <x v="1"/>
    <x v="56"/>
    <n v="1"/>
    <n v="239.71883299999999"/>
    <n v="0.32866400000000001"/>
    <n v="9.7813330000000001"/>
    <n v="0.17466699999999999"/>
    <s v="1"/>
    <s v="scale_mpi_epyc_job_12326.out "/>
    <s v="scale_mpi_epyc_epyc001.orfeo.hpc_2023-06-14_10-03-55.csv "/>
    <s v="e0 10000 100 100000 1 57"/>
    <x v="324"/>
    <n v="20.101034208013708"/>
    <n v="240.23049691698631"/>
    <n v="280.43256533301371"/>
    <x v="0"/>
  </r>
  <r>
    <x v="2"/>
    <x v="0"/>
    <n v="100"/>
    <x v="1"/>
    <x v="55"/>
    <n v="1"/>
    <n v="238.37871799999999"/>
    <n v="0.37498599999999999"/>
    <n v="7.2379939999999996"/>
    <n v="0.13159999999999999"/>
    <s v="1"/>
    <s v="scale_mpi_epyc_job_12326.out "/>
    <s v="scale_mpi_epyc_epyc001.orfeo.hpc_2023-06-14_10-03-55.csv "/>
    <s v="e0 10000 100 100000 1 56"/>
    <x v="325"/>
    <n v="19.773191323778139"/>
    <n v="239.05243992622187"/>
    <n v="278.59882257377814"/>
    <x v="0"/>
  </r>
  <r>
    <x v="2"/>
    <x v="0"/>
    <n v="100"/>
    <x v="1"/>
    <x v="54"/>
    <n v="1"/>
    <n v="237.77730199999999"/>
    <n v="0.38555200000000001"/>
    <n v="12.702032000000001"/>
    <n v="0.23522299999999999"/>
    <s v="1"/>
    <s v="scale_mpi_epyc_job_12326.out "/>
    <s v="scale_mpi_epyc_epyc001.orfeo.hpc_2023-06-14_10-03-55.csv "/>
    <s v="e0 10000 100 100000 1 55"/>
    <x v="326"/>
    <n v="19.560491288988484"/>
    <n v="238.15178821101154"/>
    <n v="277.27277078898851"/>
    <x v="0"/>
  </r>
  <r>
    <x v="2"/>
    <x v="0"/>
    <n v="100"/>
    <x v="1"/>
    <x v="53"/>
    <n v="1"/>
    <n v="236.15960799999999"/>
    <n v="0.25867800000000002"/>
    <n v="7.4321229999999998"/>
    <n v="0.14022899999999999"/>
    <s v="1"/>
    <s v="scale_mpi_epyc_job_12326.out "/>
    <s v="scale_mpi_epyc_epyc001.orfeo.hpc_2023-06-14_10-03-55.csv "/>
    <s v="e0 10000 100 100000 1 54"/>
    <x v="327"/>
    <n v="19.300798224239706"/>
    <n v="236.99604852576027"/>
    <n v="275.5976449742397"/>
    <x v="0"/>
  </r>
  <r>
    <x v="2"/>
    <x v="0"/>
    <n v="100"/>
    <x v="1"/>
    <x v="52"/>
    <n v="1"/>
    <n v="235.33769100000001"/>
    <n v="0.345827"/>
    <n v="9.4038199999999996"/>
    <n v="0.180843"/>
    <s v="1"/>
    <s v="scale_mpi_epyc_job_12326.out "/>
    <s v="scale_mpi_epyc_epyc001.orfeo.hpc_2023-06-14_10-03-55.csv "/>
    <s v="e0 10000 100 100000 1 53"/>
    <x v="328"/>
    <n v="19.003685203435921"/>
    <n v="235.97366029656411"/>
    <n v="273.98103070343592"/>
    <x v="0"/>
  </r>
  <r>
    <x v="2"/>
    <x v="0"/>
    <n v="100"/>
    <x v="1"/>
    <x v="51"/>
    <n v="1"/>
    <n v="233.77668600000001"/>
    <n v="0.29707899999999998"/>
    <n v="5.9891290000000001"/>
    <n v="0.117434"/>
    <s v="1"/>
    <s v="scale_mpi_epyc_job_12326.out "/>
    <s v="scale_mpi_epyc_epyc001.orfeo.hpc_2023-06-14_10-03-55.csv "/>
    <s v="e0 10000 100 100000 1 52"/>
    <x v="329"/>
    <n v="18.905028929859213"/>
    <n v="234.72846407014077"/>
    <n v="272.5385219298592"/>
    <x v="0"/>
  </r>
  <r>
    <x v="2"/>
    <x v="0"/>
    <n v="100"/>
    <x v="1"/>
    <x v="50"/>
    <n v="1"/>
    <n v="232.650643"/>
    <n v="0.27172299999999999"/>
    <n v="7.8831449999999998"/>
    <n v="0.157663"/>
    <s v="1"/>
    <s v="scale_mpi_epyc_job_12326.out "/>
    <s v="scale_mpi_epyc_epyc001.orfeo.hpc_2023-06-14_10-03-55.csv "/>
    <s v="e0 10000 100 100000 1 51"/>
    <x v="330"/>
    <n v="18.361343432789607"/>
    <n v="234.0659516922104"/>
    <n v="270.78863855778962"/>
    <x v="0"/>
  </r>
  <r>
    <x v="2"/>
    <x v="0"/>
    <n v="100"/>
    <x v="1"/>
    <x v="49"/>
    <n v="1"/>
    <n v="231.733679"/>
    <n v="0.23247100000000001"/>
    <n v="5.6190239999999996"/>
    <n v="0.114674"/>
    <s v="1"/>
    <s v="scale_mpi_epyc_job_12326.out "/>
    <s v="scale_mpi_epyc_epyc001.orfeo.hpc_2023-06-14_10-03-55.csv "/>
    <s v="e0 10000 100 100000 1 50"/>
    <x v="331"/>
    <n v="18.154876689974579"/>
    <n v="232.66743156002539"/>
    <n v="268.97718493997456"/>
    <x v="0"/>
  </r>
  <r>
    <x v="2"/>
    <x v="0"/>
    <n v="100"/>
    <x v="1"/>
    <x v="48"/>
    <n v="1"/>
    <n v="230.292473"/>
    <n v="0.30653799999999998"/>
    <n v="8.3955939999999991"/>
    <n v="0.17490800000000001"/>
    <s v="1"/>
    <s v="scale_mpi_epyc_job_12326.out "/>
    <s v="scale_mpi_epyc_epyc001.orfeo.hpc_2023-06-14_10-03-55.csv "/>
    <s v="e0 10000 100 100000 1 49"/>
    <x v="332"/>
    <n v="18.021570588110389"/>
    <n v="231.06457766188964"/>
    <n v="267.10771883811043"/>
    <x v="0"/>
  </r>
  <r>
    <x v="2"/>
    <x v="0"/>
    <n v="100"/>
    <x v="1"/>
    <x v="47"/>
    <n v="1"/>
    <n v="229.37973099999999"/>
    <n v="0.23036000000000001"/>
    <n v="4.9377659999999999"/>
    <n v="0.105059"/>
    <s v="1"/>
    <s v="scale_mpi_epyc_job_12326.out "/>
    <s v="scale_mpi_epyc_epyc001.orfeo.hpc_2023-06-14_10-03-55.csv "/>
    <s v="e0 10000 100 100000 1 48"/>
    <x v="333"/>
    <n v="17.646009271025534"/>
    <n v="230.25425922897449"/>
    <n v="265.54627777102553"/>
    <x v="0"/>
  </r>
  <r>
    <x v="2"/>
    <x v="0"/>
    <n v="100"/>
    <x v="1"/>
    <x v="46"/>
    <n v="1"/>
    <n v="228.247277"/>
    <n v="0.24709700000000001"/>
    <n v="5.7466249999999999"/>
    <n v="0.124927"/>
    <s v="1"/>
    <s v="scale_mpi_epyc_job_12326.out "/>
    <s v="scale_mpi_epyc_epyc001.orfeo.hpc_2023-06-14_10-03-55.csv "/>
    <s v="e0 10000 100 100000 1 47"/>
    <x v="334"/>
    <n v="16.920228667961673"/>
    <n v="229.80211495703833"/>
    <n v="263.64257229296169"/>
    <x v="0"/>
  </r>
  <r>
    <x v="2"/>
    <x v="0"/>
    <n v="100"/>
    <x v="1"/>
    <x v="45"/>
    <n v="1"/>
    <n v="226.91874100000001"/>
    <n v="0.213336"/>
    <n v="4.3851560000000003"/>
    <n v="9.7448000000000007E-2"/>
    <s v="1"/>
    <s v="scale_mpi_epyc_job_12326.out "/>
    <s v="scale_mpi_epyc_epyc001.orfeo.hpc_2023-06-14_10-03-55.csv "/>
    <s v="e0 10000 100 100000 1 46"/>
    <x v="335"/>
    <n v="16.856059300004283"/>
    <n v="228.50915932499572"/>
    <n v="262.2212779250043"/>
    <x v="0"/>
  </r>
  <r>
    <x v="2"/>
    <x v="0"/>
    <n v="100"/>
    <x v="1"/>
    <x v="44"/>
    <n v="1"/>
    <n v="226.09843000000001"/>
    <n v="0.233907"/>
    <n v="5.1842090000000001"/>
    <n v="0.117823"/>
    <s v="1"/>
    <s v="scale_mpi_epyc_job_12326.out "/>
    <s v="scale_mpi_epyc_epyc001.orfeo.hpc_2023-06-14_10-03-55.csv "/>
    <s v="e0 10000 100 100000 1 45"/>
    <x v="336"/>
    <n v="16.523116109856112"/>
    <n v="227.29654464014391"/>
    <n v="260.34277685985614"/>
    <x v="0"/>
  </r>
  <r>
    <x v="2"/>
    <x v="0"/>
    <n v="100"/>
    <x v="1"/>
    <x v="43"/>
    <n v="1"/>
    <n v="225.348319"/>
    <n v="0.23882100000000001"/>
    <n v="5.3661060000000003"/>
    <n v="0.124793"/>
    <s v="1"/>
    <s v="scale_mpi_epyc_job_12326.out "/>
    <s v="scale_mpi_epyc_epyc001.orfeo.hpc_2023-06-14_10-03-55.csv "/>
    <s v="e0 10000 100 100000 1 44"/>
    <x v="337"/>
    <n v="16.385907375951753"/>
    <n v="226.03785774904827"/>
    <n v="258.80967250095176"/>
    <x v="0"/>
  </r>
  <r>
    <x v="2"/>
    <x v="0"/>
    <n v="100"/>
    <x v="1"/>
    <x v="42"/>
    <n v="1"/>
    <n v="223.866478"/>
    <n v="0.220722"/>
    <n v="4.5615509999999997"/>
    <n v="0.108608"/>
    <s v="1"/>
    <s v="scale_mpi_epyc_job_12326.out "/>
    <s v="scale_mpi_epyc_epyc001.orfeo.hpc_2023-06-14_10-03-55.csv "/>
    <s v="e0 10000 100 100000 1 43"/>
    <x v="338"/>
    <n v="16.140750513402104"/>
    <n v="224.86888223659787"/>
    <n v="257.15038326340209"/>
    <x v="0"/>
  </r>
  <r>
    <x v="2"/>
    <x v="0"/>
    <n v="100"/>
    <x v="1"/>
    <x v="41"/>
    <n v="1"/>
    <n v="223.05552"/>
    <n v="0.37195699999999998"/>
    <n v="10.665236"/>
    <n v="0.26012800000000003"/>
    <s v="1"/>
    <s v="scale_mpi_epyc_job_12326.out "/>
    <s v="scale_mpi_epyc_epyc001.orfeo.hpc_2023-06-14_10-03-55.csv "/>
    <s v="e0 10000 100 100000 1 42"/>
    <x v="339"/>
    <n v="15.777045005778152"/>
    <n v="224.22272536922188"/>
    <n v="255.77681538077817"/>
    <x v="0"/>
  </r>
  <r>
    <x v="2"/>
    <x v="0"/>
    <n v="100"/>
    <x v="1"/>
    <x v="40"/>
    <n v="1"/>
    <n v="222.51315700000001"/>
    <n v="0.23976"/>
    <n v="4.6408829999999996"/>
    <n v="0.116022"/>
    <s v="1"/>
    <s v="scale_mpi_epyc_job_12326.out "/>
    <s v="scale_mpi_epyc_epyc001.orfeo.hpc_2023-06-14_10-03-55.csv "/>
    <s v="e0 10000 100 100000 1 41"/>
    <x v="340"/>
    <n v="15.17090738402649"/>
    <n v="223.64409236597351"/>
    <n v="253.98590713402649"/>
    <x v="0"/>
  </r>
  <r>
    <x v="2"/>
    <x v="0"/>
    <n v="100"/>
    <x v="1"/>
    <x v="39"/>
    <n v="1"/>
    <n v="222.57216600000001"/>
    <n v="0.24224300000000001"/>
    <n v="5.1732139999999998"/>
    <n v="0.13264699999999999"/>
    <s v="1"/>
    <s v="scale_mpi_epyc_job_12326.out "/>
    <s v="scale_mpi_epyc_epyc001.orfeo.hpc_2023-06-14_10-03-55.csv "/>
    <s v="e0 10000 100 100000 1 40"/>
    <x v="341"/>
    <n v="13.641973421076468"/>
    <n v="224.7975146900346"/>
    <n v="252.08146153218755"/>
    <x v="0"/>
  </r>
  <r>
    <x v="2"/>
    <x v="0"/>
    <n v="100"/>
    <x v="1"/>
    <x v="38"/>
    <n v="1"/>
    <n v="222.60869500000001"/>
    <n v="0.23816200000000001"/>
    <n v="4.671011"/>
    <n v="0.122921"/>
    <s v="1"/>
    <s v="scale_mpi_epyc_job_12326.out "/>
    <s v="scale_mpi_epyc_epyc001.orfeo.hpc_2023-06-14_10-03-55.csv "/>
    <s v="e0 10000 100 100000 1 39"/>
    <x v="342"/>
    <n v="13.415113174481229"/>
    <n v="225.50648926996325"/>
    <n v="252.33671561892572"/>
    <x v="0"/>
  </r>
  <r>
    <x v="2"/>
    <x v="0"/>
    <n v="100"/>
    <x v="1"/>
    <x v="37"/>
    <n v="1"/>
    <n v="222.69703899999999"/>
    <n v="0.26938200000000001"/>
    <n v="5.5834510000000002"/>
    <n v="0.15090400000000001"/>
    <s v="1"/>
    <s v="scale_mpi_epyc_job_12326.out "/>
    <s v="scale_mpi_epyc_epyc001.orfeo.hpc_2023-06-14_10-03-55.csv "/>
    <s v="e0 10000 100 100000 1 38"/>
    <x v="548"/>
    <n v="12.80141521144286"/>
    <n v="222.1375694552238"/>
    <n v="247.74039987810954"/>
    <x v="1"/>
  </r>
  <r>
    <x v="2"/>
    <x v="0"/>
    <n v="100"/>
    <x v="1"/>
    <x v="36"/>
    <n v="1"/>
    <n v="222.742898"/>
    <n v="0.22836400000000001"/>
    <n v="3.8482240000000001"/>
    <n v="0.106895"/>
    <s v="1"/>
    <s v="scale_mpi_epyc_job_12326.out "/>
    <s v="scale_mpi_epyc_epyc001.orfeo.hpc_2023-06-14_10-03-55.csv "/>
    <s v="e0 10000 100 100000 1 37"/>
    <x v="547"/>
    <n v="12.164707680429258"/>
    <n v="222.26680409734851"/>
    <n v="246.596219458207"/>
    <x v="1"/>
  </r>
  <r>
    <x v="2"/>
    <x v="0"/>
    <n v="100"/>
    <x v="1"/>
    <x v="35"/>
    <n v="1"/>
    <n v="223.012888"/>
    <n v="0.23142599999999999"/>
    <n v="3.9387650000000001"/>
    <n v="0.112536"/>
    <s v="1"/>
    <s v="scale_mpi_epyc_job_12326.out "/>
    <s v="scale_mpi_epyc_epyc001.orfeo.hpc_2023-06-14_10-03-55.csv "/>
    <s v="e0 10000 100 100000 1 36"/>
    <x v="546"/>
    <n v="11.473062263743426"/>
    <n v="222.43352218070106"/>
    <n v="245.37964670818792"/>
    <x v="1"/>
  </r>
  <r>
    <x v="2"/>
    <x v="0"/>
    <n v="100"/>
    <x v="1"/>
    <x v="34"/>
    <n v="1"/>
    <n v="222.97547299999999"/>
    <n v="0.25472499999999998"/>
    <n v="4.8854040000000003"/>
    <n v="0.14368800000000001"/>
    <s v="1"/>
    <s v="scale_mpi_epyc_job_12326.out "/>
    <s v="scale_mpi_epyc_epyc001.orfeo.hpc_2023-06-14_10-03-55.csv "/>
    <s v="e0 10000 100 100000 1 35"/>
    <x v="545"/>
    <n v="10.869722205514689"/>
    <n v="222.53839390559642"/>
    <n v="244.27783831662578"/>
    <x v="1"/>
  </r>
  <r>
    <x v="3"/>
    <x v="0"/>
    <n v="100"/>
    <x v="1"/>
    <x v="63"/>
    <n v="1"/>
    <n v="279.83941900000002"/>
    <n v="0.28009699999999998"/>
    <n v="8.709085"/>
    <n v="0.138239"/>
    <s v="4"/>
    <s v="scale_mpi_epyc_job_12328.out "/>
    <s v="scale_mpi_epyc_epyc004_2023-06-14_10-04-08.csv "/>
    <s v="e2 10000 100 100000 1 64"/>
    <x v="343"/>
    <n v="8.7176480893904635"/>
    <n v="259.7411354106095"/>
    <n v="277.17643158939046"/>
    <x v="0"/>
  </r>
  <r>
    <x v="3"/>
    <x v="0"/>
    <n v="100"/>
    <x v="1"/>
    <x v="62"/>
    <n v="1"/>
    <n v="301.51799999999997"/>
    <n v="0.30293999999999999"/>
    <n v="9.4897550000000006"/>
    <n v="0.153061"/>
    <s v="4"/>
    <s v="scale_mpi_epyc_job_12328.out "/>
    <s v="scale_mpi_epyc_epyc004_2023-06-14_10-04-08.csv "/>
    <s v="e2 10000 100 100000 1 63"/>
    <x v="344"/>
    <n v="17.093600139177525"/>
    <n v="256.98637023582251"/>
    <n v="291.17357051417753"/>
    <x v="0"/>
  </r>
  <r>
    <x v="3"/>
    <x v="0"/>
    <n v="100"/>
    <x v="1"/>
    <x v="61"/>
    <n v="1"/>
    <n v="302.24057800000003"/>
    <n v="0.28583599999999998"/>
    <n v="9.3189189999999993"/>
    <n v="0.15276899999999999"/>
    <s v="4"/>
    <s v="scale_mpi_epyc_job_12328.out "/>
    <s v="scale_mpi_epyc_epyc004_2023-06-14_10-04-08.csv "/>
    <s v="e2 10000 100 100000 1 62"/>
    <x v="345"/>
    <n v="17.517860786335149"/>
    <n v="255.90989946366491"/>
    <n v="290.94562103633518"/>
    <x v="0"/>
  </r>
  <r>
    <x v="3"/>
    <x v="0"/>
    <n v="100"/>
    <x v="1"/>
    <x v="60"/>
    <n v="1"/>
    <n v="298.98782599999998"/>
    <n v="0.29278599999999999"/>
    <n v="8.7143189999999997"/>
    <n v="0.14523900000000001"/>
    <s v="4"/>
    <s v="scale_mpi_epyc_job_12328.out "/>
    <s v="scale_mpi_epyc_epyc004_2023-06-14_10-04-08.csv "/>
    <s v="e2 10000 100 100000 1 61"/>
    <x v="346"/>
    <n v="18.026459784004974"/>
    <n v="252.51943721599505"/>
    <n v="288.57235678400502"/>
    <x v="0"/>
  </r>
  <r>
    <x v="3"/>
    <x v="0"/>
    <n v="100"/>
    <x v="1"/>
    <x v="59"/>
    <n v="1"/>
    <n v="297.91060299999998"/>
    <n v="0.27316800000000002"/>
    <n v="7.8732300000000004"/>
    <n v="0.13344500000000001"/>
    <s v="4"/>
    <s v="scale_mpi_epyc_job_12328.out "/>
    <s v="scale_mpi_epyc_epyc004_2023-06-14_10-04-08.csv "/>
    <s v="e2 10000 100 100000 1 60"/>
    <x v="347"/>
    <n v="14.16045588707215"/>
    <n v="255.04961723792786"/>
    <n v="283.37052901207215"/>
    <x v="0"/>
  </r>
  <r>
    <x v="3"/>
    <x v="0"/>
    <n v="100"/>
    <x v="1"/>
    <x v="58"/>
    <n v="1"/>
    <n v="298.03047500000002"/>
    <n v="0.26371699999999998"/>
    <n v="7.5571419999999998"/>
    <n v="0.130296"/>
    <s v="4"/>
    <s v="scale_mpi_epyc_job_12328.out "/>
    <s v="scale_mpi_epyc_epyc004_2023-06-14_10-04-08.csv "/>
    <s v="e2 10000 100 100000 1 59"/>
    <x v="348"/>
    <n v="13.302963907660997"/>
    <n v="256.09991046733899"/>
    <n v="282.70583828266103"/>
    <x v="0"/>
  </r>
  <r>
    <x v="3"/>
    <x v="0"/>
    <n v="100"/>
    <x v="1"/>
    <x v="57"/>
    <n v="1"/>
    <n v="297.36845399999999"/>
    <n v="0.319326"/>
    <n v="8.4219489999999997"/>
    <n v="0.147753"/>
    <s v="4"/>
    <s v="scale_mpi_epyc_job_12328.out "/>
    <s v="scale_mpi_epyc_epyc004_2023-06-14_10-04-08.csv "/>
    <s v="e2 10000 100 100000 1 58"/>
    <x v="349"/>
    <n v="19.921648381528041"/>
    <n v="244.59327086847196"/>
    <n v="284.43656763152802"/>
    <x v="0"/>
  </r>
  <r>
    <x v="3"/>
    <x v="0"/>
    <n v="100"/>
    <x v="1"/>
    <x v="56"/>
    <n v="1"/>
    <n v="297.875361"/>
    <n v="0.39702700000000002"/>
    <n v="8.4981030000000004"/>
    <n v="0.151752"/>
    <s v="4"/>
    <s v="scale_mpi_epyc_job_12328.out "/>
    <s v="scale_mpi_epyc_epyc004_2023-06-14_10-04-08.csv "/>
    <s v="e2 10000 100 100000 1 57"/>
    <x v="350"/>
    <n v="18.846391112266438"/>
    <n v="247.53476476273354"/>
    <n v="285.22754698726641"/>
    <x v="0"/>
  </r>
  <r>
    <x v="3"/>
    <x v="0"/>
    <n v="100"/>
    <x v="1"/>
    <x v="55"/>
    <n v="1"/>
    <n v="283.86594700000001"/>
    <n v="0.79275099999999998"/>
    <n v="34.40925"/>
    <n v="0.62562300000000004"/>
    <s v="4"/>
    <s v="scale_mpi_epyc_job_12328.out "/>
    <s v="scale_mpi_epyc_epyc004_2023-06-14_10-04-08.csv "/>
    <s v="e2 10000 100 100000 1 56"/>
    <x v="351"/>
    <n v="16.330745202579244"/>
    <n v="247.95178292242076"/>
    <n v="280.61327332757924"/>
    <x v="0"/>
  </r>
  <r>
    <x v="3"/>
    <x v="0"/>
    <n v="100"/>
    <x v="1"/>
    <x v="54"/>
    <n v="1"/>
    <n v="282.39685200000002"/>
    <n v="0.27499800000000002"/>
    <n v="6.4174810000000004"/>
    <n v="0.118842"/>
    <s v="4"/>
    <s v="scale_mpi_epyc_job_12328.out "/>
    <s v="scale_mpi_epyc_epyc004_2023-06-14_10-04-08.csv "/>
    <s v="e2 10000 100 100000 1 55"/>
    <x v="352"/>
    <n v="11.031771747444967"/>
    <n v="252.70180775255506"/>
    <n v="274.76535124744498"/>
    <x v="0"/>
  </r>
  <r>
    <x v="3"/>
    <x v="0"/>
    <n v="100"/>
    <x v="1"/>
    <x v="53"/>
    <n v="1"/>
    <n v="293.48086999999998"/>
    <n v="0.26708300000000001"/>
    <n v="7.2439689999999999"/>
    <n v="0.13667899999999999"/>
    <s v="4"/>
    <s v="scale_mpi_epyc_job_12328.out "/>
    <s v="scale_mpi_epyc_epyc004_2023-06-14_10-04-08.csv "/>
    <s v="e2 10000 100 100000 1 54"/>
    <x v="353"/>
    <n v="17.094217065993657"/>
    <n v="247.08837305900633"/>
    <n v="281.27680719099362"/>
    <x v="0"/>
  </r>
  <r>
    <x v="3"/>
    <x v="0"/>
    <n v="100"/>
    <x v="1"/>
    <x v="52"/>
    <n v="1"/>
    <n v="291.39861999999999"/>
    <n v="0.268069"/>
    <n v="6.500737"/>
    <n v="0.12501399999999999"/>
    <s v="4"/>
    <s v="scale_mpi_epyc_job_12328.out "/>
    <s v="scale_mpi_epyc_epyc004_2023-06-14_10-04-08.csv "/>
    <s v="e2 10000 100 100000 1 53"/>
    <x v="354"/>
    <n v="12.443409479879973"/>
    <n v="251.91974477012002"/>
    <n v="276.80656372987994"/>
    <x v="0"/>
  </r>
  <r>
    <x v="3"/>
    <x v="0"/>
    <n v="100"/>
    <x v="1"/>
    <x v="51"/>
    <n v="1"/>
    <n v="276.89016199999998"/>
    <n v="0.30901800000000001"/>
    <n v="7.2499459999999996"/>
    <n v="0.142156"/>
    <s v="4"/>
    <s v="scale_mpi_epyc_job_12328.out "/>
    <s v="scale_mpi_epyc_epyc004_2023-06-14_10-04-08.csv "/>
    <s v="e2 10000 100 100000 1 52"/>
    <x v="355"/>
    <n v="11.295187690582374"/>
    <n v="247.12821355941762"/>
    <n v="269.71858894058238"/>
    <x v="0"/>
  </r>
  <r>
    <x v="3"/>
    <x v="0"/>
    <n v="100"/>
    <x v="1"/>
    <x v="50"/>
    <n v="1"/>
    <n v="288.12144699999999"/>
    <n v="0.27224500000000001"/>
    <n v="6.6193340000000003"/>
    <n v="0.132387"/>
    <s v="4"/>
    <s v="scale_mpi_epyc_job_12328.out "/>
    <s v="scale_mpi_epyc_epyc004_2023-06-14_10-04-08.csv "/>
    <s v="e2 10000 100 100000 1 51"/>
    <x v="356"/>
    <n v="16.07872631569094"/>
    <n v="245.37262855930905"/>
    <n v="277.53008119069091"/>
    <x v="0"/>
  </r>
  <r>
    <x v="3"/>
    <x v="0"/>
    <n v="100"/>
    <x v="1"/>
    <x v="49"/>
    <n v="1"/>
    <n v="286.226246"/>
    <n v="0.283775"/>
    <n v="6.7424239999999998"/>
    <n v="0.1376"/>
    <s v="4"/>
    <s v="scale_mpi_epyc_job_12328.out "/>
    <s v="scale_mpi_epyc_epyc004_2023-06-14_10-04-08.csv "/>
    <s v="e2 10000 100 100000 1 50"/>
    <x v="357"/>
    <n v="14.191886164753337"/>
    <n v="247.87197283524665"/>
    <n v="276.25574516475331"/>
    <x v="0"/>
  </r>
  <r>
    <x v="3"/>
    <x v="0"/>
    <n v="100"/>
    <x v="1"/>
    <x v="48"/>
    <n v="1"/>
    <n v="272.348589"/>
    <n v="0.26799600000000001"/>
    <n v="6.2279239999999998"/>
    <n v="0.129748"/>
    <s v="4"/>
    <s v="scale_mpi_epyc_job_12328.out "/>
    <s v="scale_mpi_epyc_epyc004_2023-06-14_10-04-08.csv "/>
    <s v="e2 10000 100 100000 1 49"/>
    <x v="358"/>
    <n v="14.647788799809428"/>
    <n v="241.34160032519054"/>
    <n v="270.63717792480941"/>
    <x v="0"/>
  </r>
  <r>
    <x v="3"/>
    <x v="0"/>
    <n v="100"/>
    <x v="1"/>
    <x v="47"/>
    <n v="1"/>
    <n v="283.49510099999998"/>
    <n v="0.37453799999999998"/>
    <n v="11.25445"/>
    <n v="0.239456"/>
    <s v="4"/>
    <s v="scale_mpi_epyc_job_12328.out "/>
    <s v="scale_mpi_epyc_epyc004_2023-06-14_10-04-08.csv "/>
    <s v="e2 10000 100 100000 1 48"/>
    <x v="359"/>
    <n v="16.944610879091545"/>
    <n v="238.77195412090845"/>
    <n v="272.66117587909156"/>
    <x v="0"/>
  </r>
  <r>
    <x v="3"/>
    <x v="0"/>
    <n v="100"/>
    <x v="1"/>
    <x v="46"/>
    <n v="1"/>
    <n v="281.04715299999998"/>
    <n v="0.30678299999999997"/>
    <n v="8.5482080000000007"/>
    <n v="0.185831"/>
    <s v="4"/>
    <s v="scale_mpi_epyc_job_12328.out "/>
    <s v="scale_mpi_epyc_epyc004_2023-06-14_10-04-08.csv "/>
    <s v="e2 10000 100 100000 1 47"/>
    <x v="360"/>
    <n v="16.339338845608744"/>
    <n v="238.90310277939128"/>
    <n v="271.58178047060875"/>
    <x v="0"/>
  </r>
  <r>
    <x v="3"/>
    <x v="0"/>
    <n v="100"/>
    <x v="1"/>
    <x v="45"/>
    <n v="1"/>
    <n v="279.96429999999998"/>
    <n v="0.23943500000000001"/>
    <n v="5.3089250000000003"/>
    <n v="0.117976"/>
    <s v="4"/>
    <s v="scale_mpi_epyc_job_12328.out "/>
    <s v="scale_mpi_epyc_epyc004_2023-06-14_10-04-08.csv "/>
    <s v="e2 10000 100 100000 1 46"/>
    <x v="361"/>
    <n v="14.051036406016896"/>
    <n v="237.89799734398306"/>
    <n v="266.00007015601687"/>
    <x v="0"/>
  </r>
  <r>
    <x v="3"/>
    <x v="0"/>
    <n v="100"/>
    <x v="1"/>
    <x v="44"/>
    <n v="1"/>
    <n v="265.20868999999999"/>
    <n v="0.24631800000000001"/>
    <n v="4.840509"/>
    <n v="0.110012"/>
    <s v="4"/>
    <s v="scale_mpi_epyc_job_12328.out "/>
    <s v="scale_mpi_epyc_epyc004_2023-06-14_10-04-08.csv "/>
    <s v="e2 10000 100 100000 1 45"/>
    <x v="362"/>
    <n v="12.556456448234158"/>
    <n v="239.11421180176586"/>
    <n v="264.22712469823421"/>
    <x v="0"/>
  </r>
  <r>
    <x v="3"/>
    <x v="0"/>
    <n v="100"/>
    <x v="1"/>
    <x v="43"/>
    <n v="1"/>
    <n v="274.95725599999997"/>
    <n v="0.264372"/>
    <n v="5.5163479999999998"/>
    <n v="0.12828700000000001"/>
    <s v="4"/>
    <s v="scale_mpi_epyc_job_12328.out "/>
    <s v="scale_mpi_epyc_epyc004_2023-06-14_10-04-08.csv "/>
    <s v="e2 10000 100 100000 1 44"/>
    <x v="363"/>
    <n v="15.741925872625801"/>
    <n v="232.91159662737422"/>
    <n v="264.39544837262582"/>
    <x v="0"/>
  </r>
  <r>
    <x v="3"/>
    <x v="0"/>
    <n v="100"/>
    <x v="1"/>
    <x v="42"/>
    <n v="1"/>
    <n v="261.35963500000003"/>
    <n v="0.279837"/>
    <n v="5.6098350000000003"/>
    <n v="0.13356699999999999"/>
    <s v="4"/>
    <s v="scale_mpi_epyc_job_12328.out "/>
    <s v="scale_mpi_epyc_epyc004_2023-06-14_10-04-08.csv "/>
    <s v="e2 10000 100 100000 1 43"/>
    <x v="364"/>
    <n v="11.254078473515124"/>
    <n v="237.30829515148488"/>
    <n v="259.81645209851513"/>
    <x v="0"/>
  </r>
  <r>
    <x v="3"/>
    <x v="0"/>
    <n v="100"/>
    <x v="1"/>
    <x v="41"/>
    <n v="1"/>
    <n v="271.62359600000002"/>
    <n v="0.225406"/>
    <n v="4.2734050000000003"/>
    <n v="0.104229"/>
    <s v="4"/>
    <s v="scale_mpi_epyc_job_12328.out "/>
    <s v="scale_mpi_epyc_epyc004_2023-06-14_10-04-08.csv "/>
    <s v="e2 10000 100 100000 1 42"/>
    <x v="365"/>
    <n v="12.70141884908915"/>
    <n v="236.98523427591087"/>
    <n v="262.38807197408914"/>
    <x v="0"/>
  </r>
  <r>
    <x v="3"/>
    <x v="0"/>
    <n v="100"/>
    <x v="1"/>
    <x v="40"/>
    <n v="1"/>
    <n v="269.883151"/>
    <n v="0.25961099999999998"/>
    <n v="5.3300090000000004"/>
    <n v="0.13325000000000001"/>
    <s v="4"/>
    <s v="scale_mpi_epyc_job_12328.out "/>
    <s v="scale_mpi_epyc_epyc004_2023-06-14_10-04-08.csv "/>
    <s v="e2 10000 100 100000 1 41"/>
    <x v="366"/>
    <n v="14.865861044673585"/>
    <n v="230.73902970532643"/>
    <n v="260.47075179467362"/>
    <x v="0"/>
  </r>
  <r>
    <x v="2"/>
    <x v="0"/>
    <n v="100"/>
    <x v="1"/>
    <x v="63"/>
    <n v="1"/>
    <n v="241.68011100000001"/>
    <n v="0.272451"/>
    <n v="9.3488989999999994"/>
    <n v="0.148395"/>
    <s v="6"/>
    <s v="scale_mpi_epyc_job_12330.out "/>
    <s v="scale_mpi_epyc_epyc006_2023-06-14_10-22-17.csv "/>
    <s v="e0 10000 100 100000 1 64"/>
    <x v="317"/>
    <n v="10.247770817750901"/>
    <n v="241.59811480724909"/>
    <n v="262.0936564427509"/>
    <x v="1"/>
  </r>
  <r>
    <x v="2"/>
    <x v="0"/>
    <n v="100"/>
    <x v="1"/>
    <x v="62"/>
    <n v="1"/>
    <n v="243.68897799999999"/>
    <n v="0.26659899999999997"/>
    <n v="8.7527679999999997"/>
    <n v="0.14117399999999999"/>
    <s v="6"/>
    <s v="scale_mpi_epyc_job_12330.out "/>
    <s v="scale_mpi_epyc_epyc006_2023-06-14_10-22-17.csv "/>
    <s v="e0 10000 100 100000 1 63"/>
    <x v="318"/>
    <n v="20.563758888969854"/>
    <n v="244.07510511103015"/>
    <n v="285.20262288896987"/>
    <x v="0"/>
  </r>
  <r>
    <x v="2"/>
    <x v="0"/>
    <n v="100"/>
    <x v="1"/>
    <x v="61"/>
    <n v="1"/>
    <n v="242.568386"/>
    <n v="0.27507300000000001"/>
    <n v="9.2947179999999996"/>
    <n v="0.15237200000000001"/>
    <s v="6"/>
    <s v="scale_mpi_epyc_job_12330.out "/>
    <s v="scale_mpi_epyc_epyc006_2023-06-14_10-22-17.csv "/>
    <s v="e0 10000 100 100000 1 62"/>
    <x v="319"/>
    <n v="20.876708800194201"/>
    <n v="242.99982532480578"/>
    <n v="284.75324292519417"/>
    <x v="0"/>
  </r>
  <r>
    <x v="2"/>
    <x v="0"/>
    <n v="100"/>
    <x v="1"/>
    <x v="60"/>
    <n v="1"/>
    <n v="242.69318899999999"/>
    <n v="0.28417599999999998"/>
    <n v="8.6108630000000002"/>
    <n v="0.143514"/>
    <s v="6"/>
    <s v="scale_mpi_epyc_job_12330.out "/>
    <s v="scale_mpi_epyc_epyc006_2023-06-14_10-22-17.csv "/>
    <s v="e0 10000 100 100000 1 61"/>
    <x v="320"/>
    <n v="20.166314364023393"/>
    <n v="242.95919876097662"/>
    <n v="283.29182748902338"/>
    <x v="0"/>
  </r>
  <r>
    <x v="2"/>
    <x v="0"/>
    <n v="100"/>
    <x v="1"/>
    <x v="59"/>
    <n v="1"/>
    <n v="241.105886"/>
    <n v="0.31626300000000002"/>
    <n v="8.7774870000000007"/>
    <n v="0.14877099999999999"/>
    <s v="6"/>
    <s v="scale_mpi_epyc_job_12330.out "/>
    <s v="scale_mpi_epyc_epyc006_2023-06-14_10-22-17.csv "/>
    <s v="e0 10000 100 100000 1 60"/>
    <x v="321"/>
    <n v="20.532888541458696"/>
    <n v="241.24695733354127"/>
    <n v="282.31273441645868"/>
    <x v="0"/>
  </r>
  <r>
    <x v="2"/>
    <x v="0"/>
    <n v="100"/>
    <x v="1"/>
    <x v="58"/>
    <n v="1"/>
    <n v="239.62523400000001"/>
    <n v="0.30395299999999997"/>
    <n v="8.9966640000000009"/>
    <n v="0.155115"/>
    <s v="6"/>
    <s v="scale_mpi_epyc_job_12330.out "/>
    <s v="scale_mpi_epyc_epyc006_2023-06-14_10-22-17.csv "/>
    <s v="e0 10000 100 100000 1 59"/>
    <x v="322"/>
    <n v="20.355464211877806"/>
    <n v="240.12833278812218"/>
    <n v="280.83926121187778"/>
    <x v="0"/>
  </r>
  <r>
    <x v="2"/>
    <x v="0"/>
    <n v="100"/>
    <x v="1"/>
    <x v="57"/>
    <n v="1"/>
    <n v="238.427965"/>
    <n v="0.32716499999999998"/>
    <n v="9.2217040000000008"/>
    <n v="0.16178400000000001"/>
    <s v="6"/>
    <s v="scale_mpi_epyc_job_12330.out "/>
    <s v="scale_mpi_epyc_epyc006_2023-06-14_10-22-17.csv "/>
    <s v="e0 10000 100 100000 1 58"/>
    <x v="323"/>
    <n v="20.185815780478958"/>
    <n v="238.94087734452108"/>
    <n v="279.31250890547898"/>
    <x v="0"/>
  </r>
  <r>
    <x v="2"/>
    <x v="0"/>
    <n v="100"/>
    <x v="1"/>
    <x v="56"/>
    <n v="1"/>
    <n v="239.77246099999999"/>
    <n v="0.323073"/>
    <n v="6.8889209999999999"/>
    <n v="0.123016"/>
    <s v="6"/>
    <s v="scale_mpi_epyc_job_12330.out "/>
    <s v="scale_mpi_epyc_epyc006_2023-06-14_10-22-17.csv "/>
    <s v="e0 10000 100 100000 1 57"/>
    <x v="324"/>
    <n v="20.101034208013708"/>
    <n v="240.23049691698631"/>
    <n v="280.43256533301371"/>
    <x v="0"/>
  </r>
  <r>
    <x v="2"/>
    <x v="0"/>
    <n v="100"/>
    <x v="1"/>
    <x v="55"/>
    <n v="1"/>
    <n v="238.37606500000001"/>
    <n v="0.27510899999999999"/>
    <n v="6.973071"/>
    <n v="0.12678300000000001"/>
    <s v="6"/>
    <s v="scale_mpi_epyc_job_12330.out "/>
    <s v="scale_mpi_epyc_epyc006_2023-06-14_10-22-17.csv "/>
    <s v="e0 10000 100 100000 1 56"/>
    <x v="325"/>
    <n v="19.773191323778139"/>
    <n v="239.05243992622187"/>
    <n v="278.59882257377814"/>
    <x v="0"/>
  </r>
  <r>
    <x v="2"/>
    <x v="0"/>
    <n v="100"/>
    <x v="1"/>
    <x v="54"/>
    <n v="1"/>
    <n v="237.52580599999999"/>
    <n v="0.29222399999999998"/>
    <n v="8.8716699999999999"/>
    <n v="0.16428999999999999"/>
    <s v="6"/>
    <s v="scale_mpi_epyc_job_12330.out "/>
    <s v="scale_mpi_epyc_epyc006_2023-06-14_10-22-17.csv "/>
    <s v="e0 10000 100 100000 1 55"/>
    <x v="326"/>
    <n v="19.560491288988484"/>
    <n v="238.15178821101154"/>
    <n v="277.27277078898851"/>
    <x v="0"/>
  </r>
  <r>
    <x v="2"/>
    <x v="0"/>
    <n v="100"/>
    <x v="1"/>
    <x v="53"/>
    <n v="1"/>
    <n v="236.18693500000001"/>
    <n v="0.296682"/>
    <n v="7.5914000000000001"/>
    <n v="0.143234"/>
    <s v="6"/>
    <s v="scale_mpi_epyc_job_12330.out "/>
    <s v="scale_mpi_epyc_epyc006_2023-06-14_10-22-17.csv "/>
    <s v="e0 10000 100 100000 1 54"/>
    <x v="327"/>
    <n v="19.300798224239706"/>
    <n v="236.99604852576027"/>
    <n v="275.5976449742397"/>
    <x v="0"/>
  </r>
  <r>
    <x v="2"/>
    <x v="0"/>
    <n v="100"/>
    <x v="1"/>
    <x v="52"/>
    <n v="1"/>
    <n v="235.542879"/>
    <n v="0.295682"/>
    <n v="8.0504339999999992"/>
    <n v="0.15481600000000001"/>
    <s v="6"/>
    <s v="scale_mpi_epyc_job_12330.out "/>
    <s v="scale_mpi_epyc_epyc006_2023-06-14_10-22-17.csv "/>
    <s v="e0 10000 100 100000 1 53"/>
    <x v="328"/>
    <n v="19.003685203435921"/>
    <n v="235.97366029656411"/>
    <n v="273.98103070343592"/>
    <x v="0"/>
  </r>
  <r>
    <x v="2"/>
    <x v="0"/>
    <n v="100"/>
    <x v="1"/>
    <x v="51"/>
    <n v="1"/>
    <n v="233.83241799999999"/>
    <n v="0.25732100000000002"/>
    <n v="6.56236"/>
    <n v="0.12867400000000001"/>
    <s v="6"/>
    <s v="scale_mpi_epyc_job_12330.out "/>
    <s v="scale_mpi_epyc_epyc006_2023-06-14_10-22-17.csv "/>
    <s v="e0 10000 100 100000 1 52"/>
    <x v="329"/>
    <n v="18.905028929859213"/>
    <n v="234.72846407014077"/>
    <n v="272.5385219298592"/>
    <x v="0"/>
  </r>
  <r>
    <x v="2"/>
    <x v="0"/>
    <n v="100"/>
    <x v="1"/>
    <x v="50"/>
    <n v="1"/>
    <n v="232.78042099999999"/>
    <n v="0.27465400000000001"/>
    <n v="6.865367"/>
    <n v="0.13730700000000001"/>
    <s v="6"/>
    <s v="scale_mpi_epyc_job_12330.out "/>
    <s v="scale_mpi_epyc_epyc006_2023-06-14_10-22-17.csv "/>
    <s v="e0 10000 100 100000 1 51"/>
    <x v="330"/>
    <n v="18.361343432789607"/>
    <n v="234.0659516922104"/>
    <n v="270.78863855778962"/>
    <x v="0"/>
  </r>
  <r>
    <x v="2"/>
    <x v="0"/>
    <n v="100"/>
    <x v="1"/>
    <x v="49"/>
    <n v="1"/>
    <n v="231.76251999999999"/>
    <n v="0.24149499999999999"/>
    <n v="6.1162159999999997"/>
    <n v="0.124821"/>
    <s v="6"/>
    <s v="scale_mpi_epyc_job_12330.out "/>
    <s v="scale_mpi_epyc_epyc006_2023-06-14_10-22-17.csv "/>
    <s v="e0 10000 100 100000 1 50"/>
    <x v="331"/>
    <n v="18.154876689974579"/>
    <n v="232.66743156002539"/>
    <n v="268.97718493997456"/>
    <x v="0"/>
  </r>
  <r>
    <x v="2"/>
    <x v="0"/>
    <n v="100"/>
    <x v="1"/>
    <x v="48"/>
    <n v="1"/>
    <n v="230.294859"/>
    <n v="0.25132500000000002"/>
    <n v="6.1371500000000001"/>
    <n v="0.127857"/>
    <s v="6"/>
    <s v="scale_mpi_epyc_job_12330.out "/>
    <s v="scale_mpi_epyc_epyc006_2023-06-14_10-22-17.csv "/>
    <s v="e0 10000 100 100000 1 49"/>
    <x v="332"/>
    <n v="18.021570588110389"/>
    <n v="231.06457766188964"/>
    <n v="267.10771883811043"/>
    <x v="0"/>
  </r>
  <r>
    <x v="2"/>
    <x v="0"/>
    <n v="100"/>
    <x v="1"/>
    <x v="47"/>
    <n v="1"/>
    <n v="230.362188"/>
    <n v="0.28882000000000002"/>
    <n v="6.7605639999999996"/>
    <n v="0.143842"/>
    <s v="6"/>
    <s v="scale_mpi_epyc_job_12330.out "/>
    <s v="scale_mpi_epyc_epyc006_2023-06-14_10-22-17.csv "/>
    <s v="e0 10000 100 100000 1 48"/>
    <x v="333"/>
    <n v="17.646009271025534"/>
    <n v="230.25425922897449"/>
    <n v="265.54627777102553"/>
    <x v="1"/>
  </r>
  <r>
    <x v="2"/>
    <x v="0"/>
    <n v="100"/>
    <x v="1"/>
    <x v="46"/>
    <n v="1"/>
    <n v="231.360637"/>
    <n v="0.301124"/>
    <n v="7.4994550000000002"/>
    <n v="0.16303200000000001"/>
    <s v="6"/>
    <s v="scale_mpi_epyc_job_12330.out "/>
    <s v="scale_mpi_epyc_epyc006_2023-06-14_10-22-17.csv "/>
    <s v="e0 10000 100 100000 1 47"/>
    <x v="334"/>
    <n v="16.920228667961673"/>
    <n v="229.80211495703833"/>
    <n v="263.64257229296169"/>
    <x v="1"/>
  </r>
  <r>
    <x v="2"/>
    <x v="0"/>
    <n v="100"/>
    <x v="1"/>
    <x v="45"/>
    <n v="1"/>
    <n v="227.979062"/>
    <n v="0.252855"/>
    <n v="6.0586710000000004"/>
    <n v="0.13463700000000001"/>
    <s v="6"/>
    <s v="scale_mpi_epyc_job_12330.out "/>
    <s v="scale_mpi_epyc_epyc006_2023-06-14_10-22-17.csv "/>
    <s v="e0 10000 100 100000 1 46"/>
    <x v="335"/>
    <n v="16.856059300004283"/>
    <n v="228.50915932499572"/>
    <n v="262.2212779250043"/>
    <x v="0"/>
  </r>
  <r>
    <x v="2"/>
    <x v="0"/>
    <n v="100"/>
    <x v="1"/>
    <x v="44"/>
    <n v="1"/>
    <n v="226.79229699999999"/>
    <n v="0.28346399999999999"/>
    <n v="6.2672739999999996"/>
    <n v="0.14243800000000001"/>
    <s v="6"/>
    <s v="scale_mpi_epyc_job_12330.out "/>
    <s v="scale_mpi_epyc_epyc006_2023-06-14_10-22-17.csv "/>
    <s v="e0 10000 100 100000 1 45"/>
    <x v="336"/>
    <n v="16.523116109856112"/>
    <n v="227.29654464014391"/>
    <n v="260.34277685985614"/>
    <x v="0"/>
  </r>
  <r>
    <x v="2"/>
    <x v="0"/>
    <n v="100"/>
    <x v="1"/>
    <x v="43"/>
    <n v="1"/>
    <n v="225.07380699999999"/>
    <n v="0.24778900000000001"/>
    <n v="5.8641569999999996"/>
    <n v="0.136376"/>
    <s v="6"/>
    <s v="scale_mpi_epyc_job_12330.out "/>
    <s v="scale_mpi_epyc_epyc006_2023-06-14_10-22-17.csv "/>
    <s v="e0 10000 100 100000 1 44"/>
    <x v="337"/>
    <n v="16.385907375951753"/>
    <n v="226.03785774904827"/>
    <n v="258.80967250095176"/>
    <x v="0"/>
  </r>
  <r>
    <x v="2"/>
    <x v="0"/>
    <n v="100"/>
    <x v="1"/>
    <x v="42"/>
    <n v="1"/>
    <n v="224.00088199999999"/>
    <n v="0.232185"/>
    <n v="5.0004030000000004"/>
    <n v="0.119057"/>
    <s v="6"/>
    <s v="scale_mpi_epyc_job_12330.out "/>
    <s v="scale_mpi_epyc_epyc006_2023-06-14_10-22-17.csv "/>
    <s v="e0 10000 100 100000 1 43"/>
    <x v="338"/>
    <n v="16.140750513402104"/>
    <n v="224.86888223659787"/>
    <n v="257.15038326340209"/>
    <x v="0"/>
  </r>
  <r>
    <x v="2"/>
    <x v="0"/>
    <n v="100"/>
    <x v="1"/>
    <x v="41"/>
    <n v="1"/>
    <n v="223.20586599999999"/>
    <n v="0.25084499999999998"/>
    <n v="5.5094209999999997"/>
    <n v="0.134376"/>
    <s v="6"/>
    <s v="scale_mpi_epyc_job_12330.out "/>
    <s v="scale_mpi_epyc_epyc006_2023-06-14_10-22-17.csv "/>
    <s v="e0 10000 100 100000 1 42"/>
    <x v="339"/>
    <n v="15.777045005778152"/>
    <n v="224.22272536922188"/>
    <n v="255.77681538077817"/>
    <x v="0"/>
  </r>
  <r>
    <x v="2"/>
    <x v="0"/>
    <n v="100"/>
    <x v="1"/>
    <x v="40"/>
    <n v="1"/>
    <n v="222.48134899999999"/>
    <n v="0.224109"/>
    <n v="4.2240950000000002"/>
    <n v="0.105602"/>
    <s v="6"/>
    <s v="scale_mpi_epyc_job_12330.out "/>
    <s v="scale_mpi_epyc_epyc006_2023-06-14_10-22-17.csv "/>
    <s v="e0 10000 100 100000 1 41"/>
    <x v="340"/>
    <n v="15.17090738402649"/>
    <n v="223.64409236597351"/>
    <n v="253.98590713402649"/>
    <x v="0"/>
  </r>
  <r>
    <x v="2"/>
    <x v="0"/>
    <n v="100"/>
    <x v="1"/>
    <x v="39"/>
    <n v="1"/>
    <n v="222.36685299999999"/>
    <n v="0.22780500000000001"/>
    <n v="4.536378"/>
    <n v="0.116317"/>
    <s v="6"/>
    <s v="scale_mpi_epyc_job_12330.out "/>
    <s v="scale_mpi_epyc_epyc006_2023-06-14_10-22-17.csv "/>
    <s v="e0 10000 100 100000 1 40"/>
    <x v="341"/>
    <n v="13.641973421076468"/>
    <n v="224.7975146900346"/>
    <n v="252.08146153218755"/>
    <x v="0"/>
  </r>
  <r>
    <x v="2"/>
    <x v="0"/>
    <n v="100"/>
    <x v="1"/>
    <x v="38"/>
    <n v="1"/>
    <n v="222.46181799999999"/>
    <n v="0.225634"/>
    <n v="4.2551519999999998"/>
    <n v="0.11197799999999999"/>
    <s v="6"/>
    <s v="scale_mpi_epyc_job_12330.out "/>
    <s v="scale_mpi_epyc_epyc006_2023-06-14_10-22-17.csv "/>
    <s v="e0 10000 100 100000 1 39"/>
    <x v="342"/>
    <n v="13.415113174481229"/>
    <n v="225.50648926996325"/>
    <n v="252.33671561892572"/>
    <x v="0"/>
  </r>
  <r>
    <x v="2"/>
    <x v="0"/>
    <n v="100"/>
    <x v="1"/>
    <x v="37"/>
    <n v="1"/>
    <n v="222.69905800000001"/>
    <n v="0.26114100000000001"/>
    <n v="4.8673570000000002"/>
    <n v="0.13155"/>
    <s v="6"/>
    <s v="scale_mpi_epyc_job_12330.out "/>
    <s v="scale_mpi_epyc_epyc006_2023-06-14_10-22-17.csv "/>
    <s v="e0 10000 100 100000 1 38"/>
    <x v="548"/>
    <n v="12.80141521144286"/>
    <n v="222.1375694552238"/>
    <n v="247.74039987810954"/>
    <x v="1"/>
  </r>
  <r>
    <x v="2"/>
    <x v="0"/>
    <n v="100"/>
    <x v="1"/>
    <x v="36"/>
    <n v="1"/>
    <n v="222.78343000000001"/>
    <n v="0.23682600000000001"/>
    <n v="4.3224609999999997"/>
    <n v="0.12006799999999999"/>
    <s v="6"/>
    <s v="scale_mpi_epyc_job_12330.out "/>
    <s v="scale_mpi_epyc_epyc006_2023-06-14_10-22-17.csv "/>
    <s v="e0 10000 100 100000 1 37"/>
    <x v="547"/>
    <n v="12.164707680429258"/>
    <n v="222.26680409734851"/>
    <n v="246.596219458207"/>
    <x v="1"/>
  </r>
  <r>
    <x v="2"/>
    <x v="0"/>
    <n v="100"/>
    <x v="1"/>
    <x v="35"/>
    <n v="1"/>
    <n v="222.917317"/>
    <n v="0.26009900000000002"/>
    <n v="4.7415019999999997"/>
    <n v="0.13547100000000001"/>
    <s v="6"/>
    <s v="scale_mpi_epyc_job_12330.out "/>
    <s v="scale_mpi_epyc_epyc006_2023-06-14_10-22-17.csv "/>
    <s v="e0 10000 100 100000 1 36"/>
    <x v="546"/>
    <n v="11.473062263743426"/>
    <n v="222.43352218070106"/>
    <n v="245.37964670818792"/>
    <x v="1"/>
  </r>
  <r>
    <x v="2"/>
    <x v="0"/>
    <n v="100"/>
    <x v="1"/>
    <x v="34"/>
    <n v="1"/>
    <n v="223.09876700000001"/>
    <n v="0.25355"/>
    <n v="4.1733849999999997"/>
    <n v="0.122747"/>
    <s v="6"/>
    <s v="scale_mpi_epyc_job_12330.out "/>
    <s v="scale_mpi_epyc_epyc006_2023-06-14_10-22-17.csv "/>
    <s v="e0 10000 100 100000 1 35"/>
    <x v="545"/>
    <n v="10.869722205514689"/>
    <n v="222.53839390559642"/>
    <n v="244.27783831662578"/>
    <x v="1"/>
  </r>
  <r>
    <x v="4"/>
    <x v="0"/>
    <n v="100"/>
    <x v="1"/>
    <x v="63"/>
    <n v="1"/>
    <n v="5.7236089999999997"/>
    <n v="0.278424"/>
    <n v="10.124153"/>
    <n v="0.16070100000000001"/>
    <s v="1"/>
    <s v="scale_mpi_epyc_job_12333.out "/>
    <s v="scale_mpi_epyc_epyc001.orfeo.hpc_2023-06-14_12-04-14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6899110000000004"/>
    <n v="0.16497899999999999"/>
    <n v="4.0064250000000001"/>
    <n v="6.4619999999999997E-2"/>
    <s v="1"/>
    <s v="scale_mpi_epyc_job_12333.out "/>
    <s v="scale_mpi_epyc_epyc001.orfeo.hpc_2023-06-14_12-04-14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5991679999999997"/>
    <n v="0.169902"/>
    <n v="4.2305070000000002"/>
    <n v="6.9352999999999998E-2"/>
    <s v="1"/>
    <s v="scale_mpi_epyc_job_12333.out "/>
    <s v="scale_mpi_epyc_epyc001.orfeo.hpc_2023-06-14_12-04-14.csv "/>
    <s v="e3 10000 100 100000 1 62"/>
    <x v="314"/>
    <n v="0.19082864253592907"/>
    <n v="5.6008657860354987"/>
    <n v="5.9825230711073569"/>
    <x v="0"/>
  </r>
  <r>
    <x v="4"/>
    <x v="0"/>
    <n v="100"/>
    <x v="1"/>
    <x v="60"/>
    <n v="1"/>
    <n v="5.7846700000000002"/>
    <n v="0.16825699999999999"/>
    <n v="3.94712"/>
    <n v="6.5784999999999996E-2"/>
    <s v="1"/>
    <s v="scale_mpi_epyc_job_12333.out "/>
    <s v="scale_mpi_epyc_epyc001.orfeo.hpc_2023-06-14_12-04-14.csv "/>
    <s v="e3 10000 100 100000 1 61"/>
    <x v="313"/>
    <n v="0.20874145762160301"/>
    <n v="5.6403965423783982"/>
    <n v="6.0578794576216035"/>
    <x v="1"/>
  </r>
  <r>
    <x v="4"/>
    <x v="0"/>
    <n v="100"/>
    <x v="1"/>
    <x v="59"/>
    <n v="1"/>
    <n v="5.714607"/>
    <n v="0.175652"/>
    <n v="4.3991509999999998"/>
    <n v="7.4562000000000003E-2"/>
    <s v="1"/>
    <s v="scale_mpi_epyc_job_12333.out "/>
    <s v="scale_mpi_epyc_epyc001.orfeo.hpc_2023-06-14_12-04-14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8492160000000002"/>
    <n v="0.15971399999999999"/>
    <n v="3.4888249999999998"/>
    <n v="6.0151999999999997E-2"/>
    <s v="1"/>
    <s v="scale_mpi_epyc_job_12333.out "/>
    <s v="scale_mpi_epyc_epyc001.orfeo.hpc_2023-06-14_12-04-14.csv "/>
    <s v="e3 10000 100 100000 1 59"/>
    <x v="311"/>
    <n v="0.19544216246122964"/>
    <n v="5.7420744803959129"/>
    <n v="6.1329588053183715"/>
    <x v="1"/>
  </r>
  <r>
    <x v="4"/>
    <x v="0"/>
    <n v="100"/>
    <x v="1"/>
    <x v="57"/>
    <n v="1"/>
    <n v="6.0573620000000004"/>
    <n v="0.157832"/>
    <n v="3.2467480000000002"/>
    <n v="5.6959999999999997E-2"/>
    <s v="1"/>
    <s v="scale_mpi_epyc_job_12333.out "/>
    <s v="scale_mpi_epyc_epyc001.orfeo.hpc_2023-06-14_12-04-14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2563170000000001"/>
    <n v="0.181255"/>
    <n v="3.0199660000000002"/>
    <n v="5.3927999999999997E-2"/>
    <s v="1"/>
    <s v="scale_mpi_epyc_job_12333.out "/>
    <s v="scale_mpi_epyc_epyc001.orfeo.hpc_2023-06-14_12-04-14.csv "/>
    <s v="e3 10000 100 100000 1 57"/>
    <x v="309"/>
    <n v="0.15716905055299971"/>
    <n v="6.3671501637327141"/>
    <n v="6.6814882648387135"/>
    <x v="0"/>
  </r>
  <r>
    <x v="4"/>
    <x v="0"/>
    <n v="100"/>
    <x v="1"/>
    <x v="55"/>
    <n v="1"/>
    <n v="6.6774180000000003"/>
    <n v="0.18611800000000001"/>
    <n v="3.2026279999999998"/>
    <n v="5.8229999999999997E-2"/>
    <s v="1"/>
    <s v="scale_mpi_epyc_job_12333.out "/>
    <s v="scale_mpi_epyc_epyc001.orfeo.hpc_2023-06-14_12-04-14.csv "/>
    <s v="e3 10000 100 100000 1 56"/>
    <x v="308"/>
    <n v="0.25197068205075801"/>
    <n v="6.3841234608063839"/>
    <n v="6.8880648249079002"/>
    <x v="1"/>
  </r>
  <r>
    <x v="4"/>
    <x v="0"/>
    <n v="100"/>
    <x v="1"/>
    <x v="54"/>
    <n v="1"/>
    <n v="6.5137749999999999"/>
    <n v="0.149058"/>
    <n v="2.7104020000000002"/>
    <n v="5.0193000000000002E-2"/>
    <s v="1"/>
    <s v="scale_mpi_epyc_job_12333.out "/>
    <s v="scale_mpi_epyc_epyc001.orfeo.hpc_2023-06-14_12-04-14.csv "/>
    <s v="e3 10000 100 100000 1 55"/>
    <x v="307"/>
    <n v="0.18620188809798915"/>
    <n v="6.3976569690448679"/>
    <n v="6.7700607452408468"/>
    <x v="1"/>
  </r>
  <r>
    <x v="4"/>
    <x v="0"/>
    <n v="100"/>
    <x v="1"/>
    <x v="53"/>
    <n v="1"/>
    <n v="6.6616239999999998"/>
    <n v="0.19847799999999999"/>
    <n v="2.9630450000000002"/>
    <n v="5.5906999999999998E-2"/>
    <s v="1"/>
    <s v="scale_mpi_epyc_job_12333.out "/>
    <s v="scale_mpi_epyc_epyc001.orfeo.hpc_2023-06-14_12-04-14.csv "/>
    <s v="e3 10000 100 100000 1 54"/>
    <x v="306"/>
    <n v="0.20208756104132075"/>
    <n v="6.4420863675301083"/>
    <n v="6.8462614896127496"/>
    <x v="1"/>
  </r>
  <r>
    <x v="4"/>
    <x v="0"/>
    <n v="100"/>
    <x v="1"/>
    <x v="52"/>
    <n v="1"/>
    <n v="6.5274429999999999"/>
    <n v="0.16741700000000001"/>
    <n v="2.5065930000000001"/>
    <n v="4.8203999999999997E-2"/>
    <s v="1"/>
    <s v="scale_mpi_epyc_job_12333.out "/>
    <s v="scale_mpi_epyc_epyc001.orfeo.hpc_2023-06-14_12-04-14.csv "/>
    <s v="e3 10000 100 100000 1 53"/>
    <x v="305"/>
    <n v="0.20364942578316872"/>
    <n v="6.4866650027882597"/>
    <n v="6.893963854354598"/>
    <x v="1"/>
  </r>
  <r>
    <x v="4"/>
    <x v="0"/>
    <n v="100"/>
    <x v="1"/>
    <x v="51"/>
    <n v="1"/>
    <n v="6.6622380000000003"/>
    <n v="0.18457599999999999"/>
    <n v="2.5612460000000001"/>
    <n v="5.0221000000000002E-2"/>
    <s v="1"/>
    <s v="scale_mpi_epyc_job_12333.out "/>
    <s v="scale_mpi_epyc_epyc001.orfeo.hpc_2023-06-14_12-04-14.csv "/>
    <s v="e3 10000 100 100000 1 52"/>
    <x v="304"/>
    <n v="0.19605434583580789"/>
    <n v="6.5202605113070495"/>
    <n v="6.9123692029786659"/>
    <x v="1"/>
  </r>
  <r>
    <x v="4"/>
    <x v="0"/>
    <n v="100"/>
    <x v="1"/>
    <x v="50"/>
    <n v="1"/>
    <n v="6.5971729999999997"/>
    <n v="0.18484400000000001"/>
    <n v="3.153057"/>
    <n v="6.3061000000000006E-2"/>
    <s v="1"/>
    <s v="scale_mpi_epyc_job_12333.out "/>
    <s v="scale_mpi_epyc_epyc001.orfeo.hpc_2023-06-14_12-04-14.csv "/>
    <s v="e3 10000 100 100000 1 51"/>
    <x v="303"/>
    <n v="0.13862212291550111"/>
    <n v="6.5816516627987847"/>
    <n v="6.858895908629786"/>
    <x v="1"/>
  </r>
  <r>
    <x v="4"/>
    <x v="0"/>
    <n v="100"/>
    <x v="1"/>
    <x v="49"/>
    <n v="1"/>
    <n v="6.7052550000000002"/>
    <n v="0.18403900000000001"/>
    <n v="2.6071070000000001"/>
    <n v="5.3206000000000003E-2"/>
    <s v="1"/>
    <s v="scale_mpi_epyc_job_12333.out "/>
    <s v="scale_mpi_epyc_epyc001.orfeo.hpc_2023-06-14_12-04-14.csv "/>
    <s v="e3 10000 100 100000 1 50"/>
    <x v="302"/>
    <n v="0.17645380487941756"/>
    <n v="6.6461933379777243"/>
    <n v="6.9991009477365598"/>
    <x v="1"/>
  </r>
  <r>
    <x v="4"/>
    <x v="0"/>
    <n v="100"/>
    <x v="1"/>
    <x v="48"/>
    <n v="1"/>
    <n v="6.9457589999999998"/>
    <n v="0.17693700000000001"/>
    <n v="2.4872610000000002"/>
    <n v="5.1818000000000003E-2"/>
    <s v="1"/>
    <s v="scale_mpi_epyc_job_12333.out "/>
    <s v="scale_mpi_epyc_epyc001.orfeo.hpc_2023-06-14_12-04-14.csv "/>
    <s v="e3 10000 100 100000 1 49"/>
    <x v="301"/>
    <n v="0.17982512888519928"/>
    <n v="6.7247507282576571"/>
    <n v="7.0844009860280561"/>
    <x v="1"/>
  </r>
  <r>
    <x v="4"/>
    <x v="0"/>
    <n v="100"/>
    <x v="1"/>
    <x v="47"/>
    <n v="1"/>
    <n v="7.0329649999999999"/>
    <n v="0.17238800000000001"/>
    <n v="2.4702289999999998"/>
    <n v="5.2558000000000001E-2"/>
    <s v="1"/>
    <s v="scale_mpi_epyc_job_12333.out "/>
    <s v="scale_mpi_epyc_epyc001.orfeo.hpc_2023-06-14_12-04-14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6.945856"/>
    <n v="0.189497"/>
    <n v="3.4473780000000001"/>
    <n v="7.4942999999999996E-2"/>
    <s v="1"/>
    <s v="scale_mpi_epyc_job_12333.out "/>
    <s v="scale_mpi_epyc_epyc001.orfeo.hpc_2023-06-14_12-04-14.csv "/>
    <s v="e3 10000 100 100000 1 47"/>
    <x v="299"/>
    <n v="0.16728855009344257"/>
    <n v="6.8504933784779851"/>
    <n v="7.1850704786648709"/>
    <x v="1"/>
  </r>
  <r>
    <x v="4"/>
    <x v="0"/>
    <n v="100"/>
    <x v="1"/>
    <x v="45"/>
    <n v="1"/>
    <n v="6.9680220000000004"/>
    <n v="0.162357"/>
    <n v="2.6093649999999999"/>
    <n v="5.7986000000000003E-2"/>
    <s v="1"/>
    <s v="scale_mpi_epyc_job_12333.out "/>
    <s v="scale_mpi_epyc_epyc001.orfeo.hpc_2023-06-14_12-04-14.csv "/>
    <s v="e3 10000 100 100000 1 46"/>
    <x v="298"/>
    <n v="0.18332028252097318"/>
    <n v="6.9667847174790278"/>
    <n v="7.3334252825209738"/>
    <x v="1"/>
  </r>
  <r>
    <x v="4"/>
    <x v="0"/>
    <n v="100"/>
    <x v="1"/>
    <x v="44"/>
    <n v="1"/>
    <n v="7.007091"/>
    <n v="0.17725399999999999"/>
    <n v="2.6104099999999999"/>
    <n v="5.9327999999999999E-2"/>
    <s v="1"/>
    <s v="scale_mpi_epyc_job_12333.out "/>
    <s v="scale_mpi_epyc_epyc001.orfeo.hpc_2023-06-14_12-04-14.csv "/>
    <s v="e3 10000 100 100000 1 45"/>
    <x v="297"/>
    <n v="0.15911471223293297"/>
    <n v="7.0256384306242099"/>
    <n v="7.3438678550900756"/>
    <x v="0"/>
  </r>
  <r>
    <x v="4"/>
    <x v="0"/>
    <n v="100"/>
    <x v="1"/>
    <x v="43"/>
    <n v="1"/>
    <n v="7.0638069999999997"/>
    <n v="0.151032"/>
    <n v="2.1336469999999998"/>
    <n v="4.9619999999999997E-2"/>
    <s v="1"/>
    <s v="scale_mpi_epyc_job_12333.out "/>
    <s v="scale_mpi_epyc_epyc001.orfeo.hpc_2023-06-14_12-04-14.csv "/>
    <s v="e3 10000 100 100000 1 44"/>
    <x v="296"/>
    <n v="0.14712598651953676"/>
    <n v="7.1151186563376063"/>
    <n v="7.4093706293766806"/>
    <x v="0"/>
  </r>
  <r>
    <x v="4"/>
    <x v="0"/>
    <n v="100"/>
    <x v="1"/>
    <x v="42"/>
    <n v="1"/>
    <n v="7.3252309999999996"/>
    <n v="0.185394"/>
    <n v="2.9688300000000001"/>
    <n v="7.0685999999999999E-2"/>
    <s v="1"/>
    <s v="scale_mpi_epyc_job_12333.out "/>
    <s v="scale_mpi_epyc_epyc001.orfeo.hpc_2023-06-14_12-04-14.csv "/>
    <s v="e3 10000 100 100000 1 43"/>
    <x v="295"/>
    <n v="0.12695726536702104"/>
    <n v="7.2039189489186928"/>
    <n v="7.4578334796527344"/>
    <x v="1"/>
  </r>
  <r>
    <x v="4"/>
    <x v="0"/>
    <n v="100"/>
    <x v="1"/>
    <x v="41"/>
    <n v="1"/>
    <n v="7.5259090000000004"/>
    <n v="0.17391699999999999"/>
    <n v="2.587942"/>
    <n v="6.3120999999999997E-2"/>
    <s v="1"/>
    <s v="scale_mpi_epyc_job_12333.out "/>
    <s v="scale_mpi_epyc_epyc001.orfeo.hpc_2023-06-14_12-04-14.csv "/>
    <s v="e3 10000 100 100000 1 42"/>
    <x v="294"/>
    <n v="0.11375217245012781"/>
    <n v="7.26110768469273"/>
    <n v="7.4886120295929857"/>
    <x v="0"/>
  </r>
  <r>
    <x v="4"/>
    <x v="0"/>
    <n v="100"/>
    <x v="1"/>
    <x v="40"/>
    <n v="1"/>
    <n v="7.4525360000000003"/>
    <n v="0.15885199999999999"/>
    <n v="2.3513160000000002"/>
    <n v="5.8783000000000002E-2"/>
    <s v="1"/>
    <s v="scale_mpi_epyc_job_12333.out "/>
    <s v="scale_mpi_epyc_epyc001.orfeo.hpc_2023-06-14_12-04-14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9103019999999997"/>
    <n v="0.15505099999999999"/>
    <n v="2.2995429999999999"/>
    <n v="5.8963000000000002E-2"/>
    <s v="1"/>
    <s v="scale_mpi_epyc_job_12333.out "/>
    <s v="scale_mpi_epyc_epyc001.orfeo.hpc_2023-06-14_12-04-14.csv "/>
    <s v="e3 10000 100 100000 1 40"/>
    <x v="292"/>
    <n v="0.16324507410041525"/>
    <n v="7.5590838544710142"/>
    <n v="7.8855740026718451"/>
    <x v="0"/>
  </r>
  <r>
    <x v="4"/>
    <x v="0"/>
    <n v="100"/>
    <x v="1"/>
    <x v="38"/>
    <n v="1"/>
    <n v="8.0218159999999994"/>
    <n v="0.13925100000000001"/>
    <n v="1.7160120000000001"/>
    <n v="4.5157999999999997E-2"/>
    <s v="1"/>
    <s v="scale_mpi_epyc_job_12333.out "/>
    <s v="scale_mpi_epyc_epyc001.orfeo.hpc_2023-06-14_12-04-14.csv "/>
    <s v="e3 10000 100 100000 1 39"/>
    <x v="291"/>
    <n v="7.4037486684158757E-2"/>
    <n v="7.7835001561729849"/>
    <n v="7.9315751295413017"/>
    <x v="0"/>
  </r>
  <r>
    <x v="4"/>
    <x v="0"/>
    <n v="100"/>
    <x v="1"/>
    <x v="37"/>
    <n v="1"/>
    <n v="8.1568000000000005"/>
    <n v="0.13527700000000001"/>
    <n v="1.570997"/>
    <n v="4.2458999999999997E-2"/>
    <s v="1"/>
    <s v="scale_mpi_epyc_job_12333.out "/>
    <s v="scale_mpi_epyc_epyc001.orfeo.hpc_2023-06-14_12-04-14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2052180000000003"/>
    <n v="0.14833399999999999"/>
    <n v="1.591105"/>
    <n v="4.4197E-2"/>
    <s v="1"/>
    <s v="scale_mpi_epyc_job_12333.out "/>
    <s v="scale_mpi_epyc_epyc001.orfeo.hpc_2023-06-14_12-04-14.csv "/>
    <s v="e3 10000 100 100000 1 37"/>
    <x v="289"/>
    <n v="0.10233840975048999"/>
    <n v="8.0423445902495132"/>
    <n v="8.2470214097504915"/>
    <x v="1"/>
  </r>
  <r>
    <x v="4"/>
    <x v="0"/>
    <n v="100"/>
    <x v="1"/>
    <x v="35"/>
    <n v="1"/>
    <n v="8.4467490000000005"/>
    <n v="0.149205"/>
    <n v="1.6112379999999999"/>
    <n v="4.6035E-2"/>
    <s v="1"/>
    <s v="scale_mpi_epyc_job_12333.out "/>
    <s v="scale_mpi_epyc_epyc001.orfeo.hpc_2023-06-14_12-04-14.csv "/>
    <s v="e3 10000 100 100000 1 36"/>
    <x v="288"/>
    <n v="0.11232379472095613"/>
    <n v="8.1950225624219009"/>
    <n v="8.4196701518638122"/>
    <x v="0"/>
  </r>
  <r>
    <x v="4"/>
    <x v="0"/>
    <n v="100"/>
    <x v="1"/>
    <x v="34"/>
    <n v="1"/>
    <n v="8.6211009999999995"/>
    <n v="0.16495399999999999"/>
    <n v="2.0810170000000001"/>
    <n v="6.1206000000000003E-2"/>
    <s v="1"/>
    <s v="scale_mpi_epyc_job_12333.out "/>
    <s v="scale_mpi_epyc_epyc001.orfeo.hpc_2023-06-14_12-04-14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8937170000000005"/>
    <n v="0.15807499999999999"/>
    <n v="1.7422709999999999"/>
    <n v="5.2796000000000003E-2"/>
    <s v="1"/>
    <s v="scale_mpi_epyc_job_12333.out "/>
    <s v="scale_mpi_epyc_epyc001.orfeo.hpc_2023-06-14_12-04-14.csv "/>
    <s v="e3 10000 100 100000 1 34"/>
    <x v="286"/>
    <n v="8.7618437791396081E-2"/>
    <n v="8.6160903479228903"/>
    <n v="8.7913272235056841"/>
    <x v="0"/>
  </r>
  <r>
    <x v="4"/>
    <x v="0"/>
    <n v="100"/>
    <x v="1"/>
    <x v="32"/>
    <n v="1"/>
    <n v="9.0916580000000007"/>
    <n v="0.154942"/>
    <n v="1.7477929999999999"/>
    <n v="5.4619000000000001E-2"/>
    <s v="1"/>
    <s v="scale_mpi_epyc_job_12333.out "/>
    <s v="scale_mpi_epyc_epyc001.orfeo.hpc_2023-06-14_12-04-14.csv "/>
    <s v="e3 10000 100 100000 1 33"/>
    <x v="285"/>
    <n v="0.11974058644020745"/>
    <n v="8.8787051278455085"/>
    <n v="9.1181863007259221"/>
    <x v="1"/>
  </r>
  <r>
    <x v="4"/>
    <x v="0"/>
    <n v="100"/>
    <x v="1"/>
    <x v="31"/>
    <n v="1"/>
    <n v="9.2546269999999993"/>
    <n v="0.16537199999999999"/>
    <n v="1.718771"/>
    <n v="5.5444E-2"/>
    <s v="1"/>
    <s v="scale_mpi_epyc_job_12333.out "/>
    <s v="scale_mpi_epyc_epyc001.orfeo.hpc_2023-06-14_12-04-14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3430739999999997"/>
    <n v="0.151"/>
    <n v="1.5104089999999999"/>
    <n v="5.0347000000000003E-2"/>
    <s v="1"/>
    <s v="scale_mpi_epyc_job_12333.out "/>
    <s v="scale_mpi_epyc_epyc001.orfeo.hpc_2023-06-14_12-04-14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4979259999999996"/>
    <n v="0.15718399999999999"/>
    <n v="1.7728999999999999"/>
    <n v="6.1134000000000001E-2"/>
    <s v="1"/>
    <s v="scale_mpi_epyc_job_12333.out "/>
    <s v="scale_mpi_epyc_epyc001.orfeo.hpc_2023-06-14_12-04-14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7296750000000003"/>
    <n v="0.141124"/>
    <n v="1.2275689999999999"/>
    <n v="4.3841999999999999E-2"/>
    <s v="1"/>
    <s v="scale_mpi_epyc_job_12333.out "/>
    <s v="scale_mpi_epyc_epyc001.orfeo.hpc_2023-06-14_12-04-14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107815"/>
    <n v="0.14716399999999999"/>
    <n v="1.2923439999999999"/>
    <n v="4.7864999999999998E-2"/>
    <s v="1"/>
    <s v="scale_mpi_epyc_job_12333.out "/>
    <s v="scale_mpi_epyc_epyc001.orfeo.hpc_2023-06-14_12-04-14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396846999999999"/>
    <n v="0.15415699999999999"/>
    <n v="1.266961"/>
    <n v="4.8729000000000001E-2"/>
    <s v="1"/>
    <s v="scale_mpi_epyc_job_12333.out "/>
    <s v="scale_mpi_epyc_epyc001.orfeo.hpc_2023-06-14_12-04-14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702883999999999"/>
    <n v="0.13934199999999999"/>
    <n v="1.0453699999999999"/>
    <n v="4.1814999999999998E-2"/>
    <s v="1"/>
    <s v="scale_mpi_epyc_job_12333.out "/>
    <s v="scale_mpi_epyc_epyc001.orfeo.hpc_2023-06-14_12-04-14.csv "/>
    <s v="e3 10000 100 100000 1 26"/>
    <x v="278"/>
    <n v="0.11624165237863653"/>
    <n v="10.747164001467517"/>
    <n v="10.979647306224791"/>
    <x v="0"/>
  </r>
  <r>
    <x v="4"/>
    <x v="0"/>
    <n v="100"/>
    <x v="1"/>
    <x v="24"/>
    <n v="1"/>
    <n v="11.083176"/>
    <n v="0.15600600000000001"/>
    <n v="1.3217620000000001"/>
    <n v="5.5072999999999997E-2"/>
    <s v="1"/>
    <s v="scale_mpi_epyc_job_12333.out "/>
    <s v="scale_mpi_epyc_epyc001.orfeo.hpc_2023-06-14_12-04-14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529763000000001"/>
    <n v="0.14909600000000001"/>
    <n v="1.2788870000000001"/>
    <n v="5.5604000000000001E-2"/>
    <s v="1"/>
    <s v="scale_mpi_epyc_job_12333.out "/>
    <s v="scale_mpi_epyc_epyc001.orfeo.hpc_2023-06-14_12-04-14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1.959097"/>
    <n v="0.14710699999999999"/>
    <n v="1.089248"/>
    <n v="4.9510999999999999E-2"/>
    <s v="1"/>
    <s v="scale_mpi_epyc_job_12333.out "/>
    <s v="scale_mpi_epyc_epyc001.orfeo.hpc_2023-06-14_12-04-14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447196"/>
    <n v="0.142043"/>
    <n v="1.0242249999999999"/>
    <n v="4.8772999999999997E-2"/>
    <s v="1"/>
    <s v="scale_mpi_epyc_job_12333.out "/>
    <s v="scale_mpi_epyc_epyc001.orfeo.hpc_2023-06-14_12-04-14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2.954548000000001"/>
    <n v="0.13900399999999999"/>
    <n v="0.878247"/>
    <n v="4.3912E-2"/>
    <s v="1"/>
    <s v="scale_mpi_epyc_job_12333.out "/>
    <s v="scale_mpi_epyc_epyc001.orfeo.hpc_2023-06-14_12-04-14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18891999999999"/>
    <n v="0.126164"/>
    <n v="0.69723999999999997"/>
    <n v="3.6697E-2"/>
    <s v="1"/>
    <s v="scale_mpi_epyc_job_12333.out "/>
    <s v="scale_mpi_epyc_epyc001.orfeo.hpc_2023-06-14_12-04-14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93832"/>
    <n v="0.143424"/>
    <n v="0.84798399999999996"/>
    <n v="4.7109999999999999E-2"/>
    <s v="1"/>
    <s v="scale_mpi_epyc_job_12333.out "/>
    <s v="scale_mpi_epyc_epyc001.orfeo.hpc_2023-06-14_12-04-14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903843"/>
    <n v="0.14042399999999999"/>
    <n v="0.75899099999999997"/>
    <n v="4.4646999999999999E-2"/>
    <s v="1"/>
    <s v="scale_mpi_epyc_job_12333.out "/>
    <s v="scale_mpi_epyc_epyc001.orfeo.hpc_2023-06-14_12-04-14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684073"/>
    <n v="0.13702400000000001"/>
    <n v="0.70832399999999995"/>
    <n v="4.4269999999999997E-2"/>
    <s v="1"/>
    <s v="scale_mpi_epyc_job_12333.out "/>
    <s v="scale_mpi_epyc_epyc001.orfeo.hpc_2023-06-14_12-04-14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589193999999999"/>
    <n v="0.14458299999999999"/>
    <n v="0.72877499999999995"/>
    <n v="4.8585000000000003E-2"/>
    <s v="1"/>
    <s v="scale_mpi_epyc_job_12333.out "/>
    <s v="scale_mpi_epyc_epyc001.orfeo.hpc_2023-06-14_12-04-14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561553"/>
    <n v="0.118786"/>
    <n v="0.42949199999999998"/>
    <n v="3.0678E-2"/>
    <s v="1"/>
    <s v="scale_mpi_epyc_job_12333.out "/>
    <s v="scale_mpi_epyc_epyc001.orfeo.hpc_2023-06-14_12-04-14.csv "/>
    <s v="e3 10000 100 100000 1 15"/>
    <x v="267"/>
    <n v="3.2560923865672123E-2"/>
    <n v="17.57080626844202"/>
    <n v="17.635928116173368"/>
    <x v="0"/>
  </r>
  <r>
    <x v="4"/>
    <x v="0"/>
    <n v="100"/>
    <x v="1"/>
    <x v="13"/>
    <n v="1"/>
    <n v="18.767451999999999"/>
    <n v="0.124263"/>
    <n v="0.43423600000000001"/>
    <n v="3.3403000000000002E-2"/>
    <s v="1"/>
    <s v="scale_mpi_epyc_job_12333.out "/>
    <s v="scale_mpi_epyc_epyc001.orfeo.hpc_2023-06-14_12-04-14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088915"/>
    <n v="0.120062"/>
    <n v="0.37690099999999999"/>
    <n v="3.1407999999999998E-2"/>
    <s v="1"/>
    <s v="scale_mpi_epyc_job_12333.out "/>
    <s v="scale_mpi_epyc_epyc001.orfeo.hpc_2023-06-14_12-04-14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73138999999999"/>
    <n v="0.13383999999999999"/>
    <n v="0.36027799999999999"/>
    <n v="3.2752999999999997E-2"/>
    <s v="1"/>
    <s v="scale_mpi_epyc_job_12333.out "/>
    <s v="scale_mpi_epyc_epyc001.orfeo.hpc_2023-06-14_12-04-14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77096000000001"/>
    <n v="0.13012299999999999"/>
    <n v="0.40162399999999998"/>
    <n v="4.0162000000000003E-2"/>
    <s v="1"/>
    <s v="scale_mpi_epyc_job_12333.out "/>
    <s v="scale_mpi_epyc_epyc001.orfeo.hpc_2023-06-14_12-04-14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51030999999999"/>
    <n v="0.12378400000000001"/>
    <n v="0.27750799999999998"/>
    <n v="3.0834E-2"/>
    <s v="1"/>
    <s v="scale_mpi_epyc_job_12333.out "/>
    <s v="scale_mpi_epyc_epyc001.orfeo.hpc_2023-06-14_12-04-14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87674999999999"/>
    <n v="0.130911"/>
    <n v="0.31124000000000002"/>
    <n v="3.8905000000000002E-2"/>
    <s v="1"/>
    <s v="scale_mpi_epyc_job_12333.out "/>
    <s v="scale_mpi_epyc_epyc001.orfeo.hpc_2023-06-14_12-04-14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278118999999997"/>
    <n v="0.122644"/>
    <n v="0.24263799999999999"/>
    <n v="3.4662999999999999E-2"/>
    <s v="1"/>
    <s v="scale_mpi_epyc_job_12333.out "/>
    <s v="scale_mpi_epyc_epyc001.orfeo.hpc_2023-06-14_12-04-14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51644999999998"/>
    <n v="0.279304"/>
    <n v="0.85034799999999999"/>
    <n v="0.14172499999999999"/>
    <s v="1"/>
    <s v="scale_mpi_epyc_job_12333.out "/>
    <s v="scale_mpi_epyc_epyc001.orfeo.hpc_2023-06-14_12-04-14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86808999999998"/>
    <n v="0.239791"/>
    <n v="0.59422900000000001"/>
    <n v="0.11884599999999999"/>
    <s v="1"/>
    <s v="scale_mpi_epyc_job_12333.out "/>
    <s v="scale_mpi_epyc_epyc001.orfeo.hpc_2023-06-14_12-04-14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21049000000002"/>
    <n v="0.25081199999999998"/>
    <n v="0.46682299999999999"/>
    <n v="0.116706"/>
    <s v="1"/>
    <s v="scale_mpi_epyc_job_12333.out "/>
    <s v="scale_mpi_epyc_epyc001.orfeo.hpc_2023-06-14_12-04-14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885061"/>
    <n v="0.246752"/>
    <n v="0.38621899999999998"/>
    <n v="0.12873999999999999"/>
    <s v="1"/>
    <s v="scale_mpi_epyc_job_12333.out "/>
    <s v="scale_mpi_epyc_epyc001.orfeo.hpc_2023-06-14_12-04-14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09567000000001"/>
    <n v="0.27579100000000001"/>
    <n v="0.26389200000000002"/>
    <n v="0.13194600000000001"/>
    <s v="1"/>
    <s v="scale_mpi_epyc_job_12333.out "/>
    <s v="scale_mpi_epyc_epyc001.orfeo.hpc_2023-06-14_12-04-14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63862"/>
    <n v="0.27313599999999999"/>
    <n v="0.14653099999999999"/>
    <n v="0.14653099999999999"/>
    <s v="1"/>
    <s v="scale_mpi_epyc_job_12333.out "/>
    <s v="scale_mpi_epyc_epyc001.orfeo.hpc_2023-06-14_12-04-14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156477"/>
    <n v="0.28584799999999999"/>
    <n v="0"/>
    <n v="0"/>
    <s v="1"/>
    <s v="scale_mpi_epyc_job_12333.out "/>
    <s v="scale_mpi_epyc_epyc001.orfeo.hpc_2023-06-14_12-04-14.csv "/>
    <s v="e3 10000 100 100000 1 1"/>
    <x v="253"/>
    <n v="0.32949614951006057"/>
    <n v="257.05703673510527"/>
    <n v="257.71602903412543"/>
    <x v="1"/>
  </r>
  <r>
    <x v="3"/>
    <x v="0"/>
    <n v="100"/>
    <x v="1"/>
    <x v="63"/>
    <n v="1"/>
    <n v="265.74496699999997"/>
    <n v="1.0887249999999999"/>
    <n v="43.147308000000002"/>
    <n v="0.68487799999999999"/>
    <s v="5"/>
    <s v="scale_mpi_epyc_job_12332.out "/>
    <s v="scale_mpi_epyc_epyc005_2023-06-14_10-46-20.csv "/>
    <s v="e2 10000 100 100000 1 64"/>
    <x v="343"/>
    <n v="8.7176480893904635"/>
    <n v="259.7411354106095"/>
    <n v="277.17643158939046"/>
    <x v="1"/>
  </r>
  <r>
    <x v="3"/>
    <x v="0"/>
    <n v="100"/>
    <x v="1"/>
    <x v="62"/>
    <n v="1"/>
    <n v="264.29038600000001"/>
    <n v="0.483483"/>
    <n v="8.5552919999999997"/>
    <n v="0.137989"/>
    <s v="5"/>
    <s v="scale_mpi_epyc_job_12332.out "/>
    <s v="scale_mpi_epyc_epyc005_2023-06-14_10-46-20.csv "/>
    <s v="e2 10000 100 100000 1 63"/>
    <x v="344"/>
    <n v="17.093600139177525"/>
    <n v="256.98637023582251"/>
    <n v="291.17357051417753"/>
    <x v="1"/>
  </r>
  <r>
    <x v="3"/>
    <x v="0"/>
    <n v="100"/>
    <x v="1"/>
    <x v="61"/>
    <n v="1"/>
    <n v="251.30293800000001"/>
    <n v="0.27338099999999999"/>
    <n v="9.0829140000000006"/>
    <n v="0.1489"/>
    <s v="5"/>
    <s v="scale_mpi_epyc_job_12332.out "/>
    <s v="scale_mpi_epyc_epyc005_2023-06-14_10-46-20.csv "/>
    <s v="e2 10000 100 100000 1 62"/>
    <x v="345"/>
    <n v="17.517860786335149"/>
    <n v="255.90989946366491"/>
    <n v="290.94562103633518"/>
    <x v="0"/>
  </r>
  <r>
    <x v="3"/>
    <x v="0"/>
    <n v="100"/>
    <x v="1"/>
    <x v="60"/>
    <n v="1"/>
    <n v="262.28714200000002"/>
    <n v="0.26732899999999998"/>
    <n v="8.3055749999999993"/>
    <n v="0.13842599999999999"/>
    <s v="5"/>
    <s v="scale_mpi_epyc_job_12332.out "/>
    <s v="scale_mpi_epyc_epyc005_2023-06-14_10-46-20.csv "/>
    <s v="e2 10000 100 100000 1 61"/>
    <x v="346"/>
    <n v="18.026459784004974"/>
    <n v="252.51943721599505"/>
    <n v="288.57235678400502"/>
    <x v="1"/>
  </r>
  <r>
    <x v="3"/>
    <x v="0"/>
    <n v="100"/>
    <x v="1"/>
    <x v="59"/>
    <n v="1"/>
    <n v="261.16070999999999"/>
    <n v="0.27391399999999999"/>
    <n v="8.7045370000000002"/>
    <n v="0.147535"/>
    <s v="5"/>
    <s v="scale_mpi_epyc_job_12332.out "/>
    <s v="scale_mpi_epyc_epyc005_2023-06-14_10-46-20.csv "/>
    <s v="e2 10000 100 100000 1 60"/>
    <x v="347"/>
    <n v="14.16045588707215"/>
    <n v="255.04961723792786"/>
    <n v="283.37052901207215"/>
    <x v="1"/>
  </r>
  <r>
    <x v="3"/>
    <x v="0"/>
    <n v="100"/>
    <x v="1"/>
    <x v="58"/>
    <n v="1"/>
    <n v="258.89661699999999"/>
    <n v="0.27132299999999998"/>
    <n v="8.6226760000000002"/>
    <n v="0.14866699999999999"/>
    <s v="5"/>
    <s v="scale_mpi_epyc_job_12332.out "/>
    <s v="scale_mpi_epyc_epyc005_2023-06-14_10-46-20.csv "/>
    <s v="e2 10000 100 100000 1 59"/>
    <x v="348"/>
    <n v="13.302963907660997"/>
    <n v="256.09991046733899"/>
    <n v="282.70583828266103"/>
    <x v="1"/>
  </r>
  <r>
    <x v="3"/>
    <x v="0"/>
    <n v="100"/>
    <x v="1"/>
    <x v="57"/>
    <n v="1"/>
    <n v="246.65662900000001"/>
    <n v="0.26706299999999999"/>
    <n v="7.3941619999999997"/>
    <n v="0.129722"/>
    <s v="5"/>
    <s v="scale_mpi_epyc_job_12332.out "/>
    <s v="scale_mpi_epyc_epyc005_2023-06-14_10-46-20.csv "/>
    <s v="e2 10000 100 100000 1 58"/>
    <x v="349"/>
    <n v="19.921648381528041"/>
    <n v="244.59327086847196"/>
    <n v="284.43656763152802"/>
    <x v="1"/>
  </r>
  <r>
    <x v="3"/>
    <x v="0"/>
    <n v="100"/>
    <x v="1"/>
    <x v="56"/>
    <n v="1"/>
    <n v="259.094247"/>
    <n v="0.28376800000000002"/>
    <n v="6.8571119999999999"/>
    <n v="0.122448"/>
    <s v="5"/>
    <s v="scale_mpi_epyc_job_12332.out "/>
    <s v="scale_mpi_epyc_epyc005_2023-06-14_10-46-20.csv "/>
    <s v="e2 10000 100 100000 1 57"/>
    <x v="350"/>
    <n v="18.846391112266438"/>
    <n v="247.53476476273354"/>
    <n v="285.22754698726641"/>
    <x v="1"/>
  </r>
  <r>
    <x v="3"/>
    <x v="0"/>
    <n v="100"/>
    <x v="1"/>
    <x v="55"/>
    <n v="1"/>
    <n v="248.91526300000001"/>
    <n v="0.30707499999999999"/>
    <n v="8.6168890000000005"/>
    <n v="0.156671"/>
    <s v="5"/>
    <s v="scale_mpi_epyc_job_12332.out "/>
    <s v="scale_mpi_epyc_epyc005_2023-06-14_10-46-20.csv "/>
    <s v="e2 10000 100 100000 1 56"/>
    <x v="351"/>
    <n v="16.330745202579244"/>
    <n v="247.95178292242076"/>
    <n v="280.61327332757924"/>
    <x v="1"/>
  </r>
  <r>
    <x v="3"/>
    <x v="0"/>
    <n v="100"/>
    <x v="1"/>
    <x v="54"/>
    <n v="1"/>
    <n v="257.13502599999998"/>
    <n v="0.29016999999999998"/>
    <n v="8.0957360000000005"/>
    <n v="0.149921"/>
    <s v="5"/>
    <s v="scale_mpi_epyc_job_12332.out "/>
    <s v="scale_mpi_epyc_epyc005_2023-06-14_10-46-20.csv "/>
    <s v="e2 10000 100 100000 1 55"/>
    <x v="352"/>
    <n v="11.031771747444967"/>
    <n v="252.70180775255506"/>
    <n v="274.76535124744498"/>
    <x v="1"/>
  </r>
  <r>
    <x v="3"/>
    <x v="0"/>
    <n v="100"/>
    <x v="1"/>
    <x v="53"/>
    <n v="1"/>
    <n v="255.108836"/>
    <n v="0.31733699999999998"/>
    <n v="9.0603010000000008"/>
    <n v="0.17094899999999999"/>
    <s v="5"/>
    <s v="scale_mpi_epyc_job_12332.out "/>
    <s v="scale_mpi_epyc_epyc005_2023-06-14_10-46-20.csv "/>
    <s v="e2 10000 100 100000 1 54"/>
    <x v="353"/>
    <n v="17.094217065993657"/>
    <n v="247.08837305900633"/>
    <n v="281.27680719099362"/>
    <x v="1"/>
  </r>
  <r>
    <x v="3"/>
    <x v="0"/>
    <n v="100"/>
    <x v="1"/>
    <x v="52"/>
    <n v="1"/>
    <n v="254.52202600000001"/>
    <n v="0.32195699999999999"/>
    <n v="7.9835399999999996"/>
    <n v="0.15353"/>
    <s v="5"/>
    <s v="scale_mpi_epyc_job_12332.out "/>
    <s v="scale_mpi_epyc_epyc005_2023-06-14_10-46-20.csv "/>
    <s v="e2 10000 100 100000 1 53"/>
    <x v="354"/>
    <n v="12.443409479879973"/>
    <n v="251.91974477012002"/>
    <n v="276.80656372987994"/>
    <x v="1"/>
  </r>
  <r>
    <x v="3"/>
    <x v="0"/>
    <n v="100"/>
    <x v="1"/>
    <x v="51"/>
    <n v="1"/>
    <n v="253.035631"/>
    <n v="0.24251600000000001"/>
    <n v="6.2331940000000001"/>
    <n v="0.12221899999999999"/>
    <s v="5"/>
    <s v="scale_mpi_epyc_job_12332.out "/>
    <s v="scale_mpi_epyc_epyc005_2023-06-14_10-46-20.csv "/>
    <s v="e2 10000 100 100000 1 52"/>
    <x v="355"/>
    <n v="11.295187690582374"/>
    <n v="247.12821355941762"/>
    <n v="269.71858894058238"/>
    <x v="1"/>
  </r>
  <r>
    <x v="3"/>
    <x v="0"/>
    <n v="100"/>
    <x v="1"/>
    <x v="50"/>
    <n v="1"/>
    <n v="240.90275299999999"/>
    <n v="0.27702399999999999"/>
    <n v="7.2006569999999996"/>
    <n v="0.144013"/>
    <s v="5"/>
    <s v="scale_mpi_epyc_job_12332.out "/>
    <s v="scale_mpi_epyc_epyc005_2023-06-14_10-46-20.csv "/>
    <s v="e2 10000 100 100000 1 51"/>
    <x v="356"/>
    <n v="16.07872631569094"/>
    <n v="245.37262855930905"/>
    <n v="277.53008119069091"/>
    <x v="0"/>
  </r>
  <r>
    <x v="3"/>
    <x v="0"/>
    <n v="100"/>
    <x v="1"/>
    <x v="49"/>
    <n v="1"/>
    <n v="250.825175"/>
    <n v="0.27051599999999998"/>
    <n v="6.448493"/>
    <n v="0.131602"/>
    <s v="5"/>
    <s v="scale_mpi_epyc_job_12332.out "/>
    <s v="scale_mpi_epyc_epyc005_2023-06-14_10-46-20.csv "/>
    <s v="e2 10000 100 100000 1 50"/>
    <x v="357"/>
    <n v="14.191886164753337"/>
    <n v="247.87197283524665"/>
    <n v="276.25574516475331"/>
    <x v="1"/>
  </r>
  <r>
    <x v="3"/>
    <x v="0"/>
    <n v="100"/>
    <x v="1"/>
    <x v="48"/>
    <n v="1"/>
    <n v="238.189401"/>
    <n v="0.25714100000000001"/>
    <n v="6.1544809999999996"/>
    <n v="0.128218"/>
    <s v="5"/>
    <s v="scale_mpi_epyc_job_12332.out "/>
    <s v="scale_mpi_epyc_epyc005_2023-06-14_10-46-20.csv "/>
    <s v="e2 10000 100 100000 1 49"/>
    <x v="358"/>
    <n v="14.647788799809428"/>
    <n v="241.34160032519054"/>
    <n v="270.63717792480941"/>
    <x v="0"/>
  </r>
  <r>
    <x v="3"/>
    <x v="0"/>
    <n v="100"/>
    <x v="1"/>
    <x v="47"/>
    <n v="1"/>
    <n v="236.382488"/>
    <n v="0.28810400000000003"/>
    <n v="7.594074"/>
    <n v="0.161576"/>
    <s v="5"/>
    <s v="scale_mpi_epyc_job_12332.out "/>
    <s v="scale_mpi_epyc_epyc005_2023-06-14_10-46-20.csv "/>
    <s v="e2 10000 100 100000 1 48"/>
    <x v="359"/>
    <n v="16.944610879091545"/>
    <n v="238.77195412090845"/>
    <n v="272.66117587909156"/>
    <x v="0"/>
  </r>
  <r>
    <x v="3"/>
    <x v="0"/>
    <n v="100"/>
    <x v="1"/>
    <x v="46"/>
    <n v="1"/>
    <n v="234.87904"/>
    <n v="0.26243499999999997"/>
    <n v="6.7146049999999997"/>
    <n v="0.14596999999999999"/>
    <s v="5"/>
    <s v="scale_mpi_epyc_job_12332.out "/>
    <s v="scale_mpi_epyc_epyc005_2023-06-14_10-46-20.csv "/>
    <s v="e2 10000 100 100000 1 47"/>
    <x v="360"/>
    <n v="16.339338845608744"/>
    <n v="238.90310277939128"/>
    <n v="271.58178047060875"/>
    <x v="0"/>
  </r>
  <r>
    <x v="3"/>
    <x v="0"/>
    <n v="100"/>
    <x v="1"/>
    <x v="45"/>
    <n v="1"/>
    <n v="234.137632"/>
    <n v="0.26197500000000001"/>
    <n v="5.4019729999999999"/>
    <n v="0.120044"/>
    <s v="5"/>
    <s v="scale_mpi_epyc_job_12332.out "/>
    <s v="scale_mpi_epyc_epyc005_2023-06-14_10-46-20.csv "/>
    <s v="e2 10000 100 100000 1 46"/>
    <x v="361"/>
    <n v="14.051036406016896"/>
    <n v="237.89799734398306"/>
    <n v="266.00007015601687"/>
    <x v="0"/>
  </r>
  <r>
    <x v="3"/>
    <x v="0"/>
    <n v="100"/>
    <x v="1"/>
    <x v="44"/>
    <n v="1"/>
    <n v="232.79435100000001"/>
    <n v="0.260934"/>
    <n v="6.1278009999999998"/>
    <n v="0.139268"/>
    <s v="5"/>
    <s v="scale_mpi_epyc_job_12332.out "/>
    <s v="scale_mpi_epyc_epyc005_2023-06-14_10-46-20.csv "/>
    <s v="e2 10000 100 100000 1 45"/>
    <x v="362"/>
    <n v="12.556456448234158"/>
    <n v="239.11421180176586"/>
    <n v="264.22712469823421"/>
    <x v="0"/>
  </r>
  <r>
    <x v="3"/>
    <x v="0"/>
    <n v="100"/>
    <x v="1"/>
    <x v="43"/>
    <n v="1"/>
    <n v="241.69496599999999"/>
    <n v="0.25171500000000002"/>
    <n v="6.0287199999999999"/>
    <n v="0.14020299999999999"/>
    <s v="5"/>
    <s v="scale_mpi_epyc_job_12332.out "/>
    <s v="scale_mpi_epyc_epyc005_2023-06-14_10-46-20.csv "/>
    <s v="e2 10000 100 100000 1 44"/>
    <x v="363"/>
    <n v="15.741925872625801"/>
    <n v="232.91159662737422"/>
    <n v="264.39544837262582"/>
    <x v="1"/>
  </r>
  <r>
    <x v="3"/>
    <x v="0"/>
    <n v="100"/>
    <x v="1"/>
    <x v="42"/>
    <n v="1"/>
    <n v="241.24787699999999"/>
    <n v="0.25009199999999998"/>
    <n v="5.1155429999999997"/>
    <n v="0.121799"/>
    <s v="5"/>
    <s v="scale_mpi_epyc_job_12332.out "/>
    <s v="scale_mpi_epyc_epyc005_2023-06-14_10-46-20.csv "/>
    <s v="e2 10000 100 100000 1 43"/>
    <x v="364"/>
    <n v="11.254078473515124"/>
    <n v="237.30829515148488"/>
    <n v="259.81645209851513"/>
    <x v="1"/>
  </r>
  <r>
    <x v="3"/>
    <x v="0"/>
    <n v="100"/>
    <x v="1"/>
    <x v="41"/>
    <n v="1"/>
    <n v="240.11270400000001"/>
    <n v="0.26007599999999997"/>
    <n v="5.0716640000000002"/>
    <n v="0.123699"/>
    <s v="5"/>
    <s v="scale_mpi_epyc_job_12332.out "/>
    <s v="scale_mpi_epyc_epyc005_2023-06-14_10-46-20.csv "/>
    <s v="e2 10000 100 100000 1 42"/>
    <x v="365"/>
    <n v="12.70141884908915"/>
    <n v="236.98523427591087"/>
    <n v="262.38807197408914"/>
    <x v="1"/>
  </r>
  <r>
    <x v="3"/>
    <x v="0"/>
    <n v="100"/>
    <x v="1"/>
    <x v="40"/>
    <n v="1"/>
    <n v="228.81914399999999"/>
    <n v="0.355605"/>
    <n v="4.4308339999999999"/>
    <n v="0.11077099999999999"/>
    <s v="5"/>
    <s v="scale_mpi_epyc_job_12332.out "/>
    <s v="scale_mpi_epyc_epyc005_2023-06-14_10-46-20.csv "/>
    <s v="e2 10000 100 100000 1 41"/>
    <x v="366"/>
    <n v="14.865861044673585"/>
    <n v="230.73902970532643"/>
    <n v="260.47075179467362"/>
    <x v="0"/>
  </r>
  <r>
    <x v="3"/>
    <x v="0"/>
    <n v="100"/>
    <x v="1"/>
    <x v="39"/>
    <n v="1"/>
    <n v="239.051095"/>
    <n v="0.24884700000000001"/>
    <n v="4.1626390000000004"/>
    <n v="0.106734"/>
    <s v="5"/>
    <s v="scale_mpi_epyc_job_12332.out "/>
    <s v="scale_mpi_epyc_epyc005_2023-06-14_10-46-20.csv "/>
    <s v="e2 10000 100 100000 1 40"/>
    <x v="367"/>
    <n v="3.5104426628989303"/>
    <n v="235.96826567043442"/>
    <n v="242.98915099623227"/>
    <x v="1"/>
  </r>
  <r>
    <x v="3"/>
    <x v="0"/>
    <n v="100"/>
    <x v="1"/>
    <x v="38"/>
    <n v="1"/>
    <n v="238.71943999999999"/>
    <n v="0.26652100000000001"/>
    <n v="5.7541089999999997"/>
    <n v="0.151424"/>
    <s v="5"/>
    <s v="scale_mpi_epyc_job_12332.out "/>
    <s v="scale_mpi_epyc_epyc005_2023-06-14_10-46-20.csv "/>
    <s v="e2 10000 100 100000 1 39"/>
    <x v="368"/>
    <n v="1.6627929361434277"/>
    <n v="238.35476339718991"/>
    <n v="241.68034926947678"/>
    <x v="1"/>
  </r>
  <r>
    <x v="3"/>
    <x v="0"/>
    <n v="100"/>
    <x v="1"/>
    <x v="37"/>
    <n v="1"/>
    <n v="238.43102999999999"/>
    <n v="0.221798"/>
    <n v="3.7859639999999999"/>
    <n v="0.102323"/>
    <s v="5"/>
    <s v="scale_mpi_epyc_job_12332.out "/>
    <s v="scale_mpi_epyc_epyc005_2023-06-14_10-46-20.csv "/>
    <s v="e2 10000 100 100000 1 38"/>
    <x v="369"/>
    <n v="4.1933627898904247"/>
    <n v="233.82115521010957"/>
    <n v="242.2078807898904"/>
    <x v="1"/>
  </r>
  <r>
    <x v="3"/>
    <x v="0"/>
    <n v="100"/>
    <x v="1"/>
    <x v="36"/>
    <n v="1"/>
    <n v="238.30953299999999"/>
    <n v="0.24223700000000001"/>
    <n v="4.3624609999999997"/>
    <n v="0.121179"/>
    <s v="5"/>
    <s v="scale_mpi_epyc_job_12332.out "/>
    <s v="scale_mpi_epyc_epyc005_2023-06-14_10-46-20.csv "/>
    <s v="e2 10000 100 100000 1 37"/>
    <x v="397"/>
    <n v="4.8421784255059501"/>
    <n v="232.91451444949405"/>
    <n v="242.59887130050595"/>
    <x v="1"/>
  </r>
  <r>
    <x v="1"/>
    <x v="0"/>
    <n v="100"/>
    <x v="1"/>
    <x v="63"/>
    <n v="1"/>
    <n v="4.4783030000000004"/>
    <n v="0.299483"/>
    <n v="11.411194999999999"/>
    <n v="0.18113000000000001"/>
    <s v="1"/>
    <s v="scale_mpi_epyc_job_12335.out "/>
    <s v="scale_mpi_epyc_epyc001.orfeo.hpc_2023-06-14_12-28-13.csv "/>
    <s v="e1 10000 100 100000 1 64"/>
    <x v="126"/>
    <n v="8.4020895386441447E-2"/>
    <n v="4.3667305331849864"/>
    <n v="4.5347723239578688"/>
    <x v="1"/>
  </r>
  <r>
    <x v="1"/>
    <x v="0"/>
    <n v="100"/>
    <x v="1"/>
    <x v="62"/>
    <n v="1"/>
    <n v="4.305364"/>
    <n v="0.16148499999999999"/>
    <n v="3.8034849999999998"/>
    <n v="6.1346999999999999E-2"/>
    <s v="1"/>
    <s v="scale_mpi_epyc_job_12335.out "/>
    <s v="scale_mpi_epyc_epyc001.orfeo.hpc_2023-06-14_12-28-13.csv "/>
    <s v="e1 10000 100 100000 1 63"/>
    <x v="125"/>
    <n v="0.13972381251466515"/>
    <n v="4.2940629017710483"/>
    <n v="4.5735105268003791"/>
    <x v="1"/>
  </r>
  <r>
    <x v="1"/>
    <x v="0"/>
    <n v="100"/>
    <x v="1"/>
    <x v="61"/>
    <n v="1"/>
    <n v="4.4843919999999997"/>
    <n v="0.17915800000000001"/>
    <n v="4.4560380000000004"/>
    <n v="7.3050000000000004E-2"/>
    <s v="1"/>
    <s v="scale_mpi_epyc_job_12335.out "/>
    <s v="scale_mpi_epyc_epyc001.orfeo.hpc_2023-06-14_12-28-13.csv "/>
    <s v="e1 10000 100 100000 1 62"/>
    <x v="124"/>
    <n v="0.10553760391135955"/>
    <n v="4.3448973246600699"/>
    <n v="4.5559725324827882"/>
    <x v="1"/>
  </r>
  <r>
    <x v="1"/>
    <x v="0"/>
    <n v="100"/>
    <x v="1"/>
    <x v="60"/>
    <n v="1"/>
    <n v="4.4305969999999997"/>
    <n v="0.15645400000000001"/>
    <n v="3.4990060000000001"/>
    <n v="5.8317000000000001E-2"/>
    <s v="1"/>
    <s v="scale_mpi_epyc_job_12335.out "/>
    <s v="scale_mpi_epyc_epyc001.orfeo.hpc_2023-06-14_12-28-13.csv "/>
    <s v="e1 10000 100 100000 1 61"/>
    <x v="123"/>
    <n v="0.17341509154985865"/>
    <n v="4.3580673370215699"/>
    <n v="4.7048975201212873"/>
    <x v="1"/>
  </r>
  <r>
    <x v="1"/>
    <x v="0"/>
    <n v="100"/>
    <x v="1"/>
    <x v="59"/>
    <n v="1"/>
    <n v="4.4670389999999998"/>
    <n v="0.15637300000000001"/>
    <n v="3.4247570000000001"/>
    <n v="5.8047000000000001E-2"/>
    <s v="1"/>
    <s v="scale_mpi_epyc_job_12335.out "/>
    <s v="scale_mpi_epyc_epyc001.orfeo.hpc_2023-06-14_12-28-13.csv "/>
    <s v="e1 10000 100 100000 1 60"/>
    <x v="122"/>
    <n v="0.36767562251291491"/>
    <n v="4.2990442346299425"/>
    <n v="5.0343954796557728"/>
    <x v="1"/>
  </r>
  <r>
    <x v="1"/>
    <x v="0"/>
    <n v="100"/>
    <x v="1"/>
    <x v="58"/>
    <n v="1"/>
    <n v="4.6487069999999999"/>
    <n v="0.16537099999999999"/>
    <n v="3.6170429999999998"/>
    <n v="6.2363000000000002E-2"/>
    <s v="1"/>
    <s v="scale_mpi_epyc_job_12335.out "/>
    <s v="scale_mpi_epyc_epyc001.orfeo.hpc_2023-06-14_12-28-13.csv "/>
    <s v="e1 10000 100 100000 1 59"/>
    <x v="121"/>
    <n v="0.27595439636648683"/>
    <n v="4.3835326036335136"/>
    <n v="4.9354413963664872"/>
    <x v="1"/>
  </r>
  <r>
    <x v="1"/>
    <x v="0"/>
    <n v="100"/>
    <x v="1"/>
    <x v="57"/>
    <n v="1"/>
    <n v="4.5593329999999996"/>
    <n v="0.158305"/>
    <n v="3.2579379999999998"/>
    <n v="5.7156999999999999E-2"/>
    <s v="1"/>
    <s v="scale_mpi_epyc_job_12335.out "/>
    <s v="scale_mpi_epyc_epyc001.orfeo.hpc_2023-06-14_12-28-13.csv "/>
    <s v="e1 10000 100 100000 1 58"/>
    <x v="120"/>
    <n v="0.19456100750500008"/>
    <n v="4.4496176353521433"/>
    <n v="4.838739650362144"/>
    <x v="1"/>
  </r>
  <r>
    <x v="1"/>
    <x v="0"/>
    <n v="100"/>
    <x v="1"/>
    <x v="56"/>
    <n v="1"/>
    <n v="4.9490720000000001"/>
    <n v="0.20818500000000001"/>
    <n v="5.9629989999999999"/>
    <n v="0.10648199999999999"/>
    <s v="1"/>
    <s v="scale_mpi_epyc_job_12335.out "/>
    <s v="scale_mpi_epyc_epyc001.orfeo.hpc_2023-06-14_12-28-13.csv "/>
    <s v="e1 10000 100 100000 1 57"/>
    <x v="119"/>
    <n v="0.23836910848174073"/>
    <n v="4.9537404629468318"/>
    <n v="5.4304786799103129"/>
    <x v="0"/>
  </r>
  <r>
    <x v="1"/>
    <x v="0"/>
    <n v="100"/>
    <x v="1"/>
    <x v="55"/>
    <n v="1"/>
    <n v="5.4354250000000004"/>
    <n v="0.19614500000000001"/>
    <n v="3.3770120000000001"/>
    <n v="6.1400000000000003E-2"/>
    <s v="1"/>
    <s v="scale_mpi_epyc_job_12335.out "/>
    <s v="scale_mpi_epyc_epyc001.orfeo.hpc_2023-06-14_12-28-13.csv "/>
    <s v="e1 10000 100 100000 1 56"/>
    <x v="118"/>
    <n v="0.1747705055500457"/>
    <n v="4.9806795658785248"/>
    <n v="5.3302205769786166"/>
    <x v="0"/>
  </r>
  <r>
    <x v="1"/>
    <x v="0"/>
    <n v="100"/>
    <x v="1"/>
    <x v="54"/>
    <n v="1"/>
    <n v="4.9747669999999999"/>
    <n v="0.156807"/>
    <n v="2.5753159999999999"/>
    <n v="4.7690999999999997E-2"/>
    <s v="1"/>
    <s v="scale_mpi_epyc_job_12335.out "/>
    <s v="scale_mpi_epyc_epyc001.orfeo.hpc_2023-06-14_12-28-13.csv "/>
    <s v="e1 10000 100 100000 1 55"/>
    <x v="117"/>
    <n v="0.17879339499083591"/>
    <n v="5.1062698907234498"/>
    <n v="5.4638566807051223"/>
    <x v="0"/>
  </r>
  <r>
    <x v="1"/>
    <x v="0"/>
    <n v="100"/>
    <x v="1"/>
    <x v="53"/>
    <n v="1"/>
    <n v="4.9984669999999998"/>
    <n v="0.18470900000000001"/>
    <n v="3.1949679999999998"/>
    <n v="6.0282000000000002E-2"/>
    <s v="1"/>
    <s v="scale_mpi_epyc_job_12335.out "/>
    <s v="scale_mpi_epyc_epyc001.orfeo.hpc_2023-06-14_12-28-13.csv "/>
    <s v="e1 10000 100 100000 1 54"/>
    <x v="116"/>
    <n v="0.2089861970819204"/>
    <n v="5.0497030886323673"/>
    <n v="5.4676754827962073"/>
    <x v="0"/>
  </r>
  <r>
    <x v="1"/>
    <x v="0"/>
    <n v="100"/>
    <x v="1"/>
    <x v="52"/>
    <n v="1"/>
    <n v="5.1953849999999999"/>
    <n v="0.15599499999999999"/>
    <n v="3.1559750000000002"/>
    <n v="6.0692000000000003E-2"/>
    <s v="1"/>
    <s v="scale_mpi_epyc_job_12335.out "/>
    <s v="scale_mpi_epyc_epyc001.orfeo.hpc_2023-06-14_12-28-13.csv "/>
    <s v="e1 10000 100 100000 1 53"/>
    <x v="115"/>
    <n v="0.20773171298358883"/>
    <n v="5.1252157155878404"/>
    <n v="5.5406791415550174"/>
    <x v="1"/>
  </r>
  <r>
    <x v="1"/>
    <x v="0"/>
    <n v="100"/>
    <x v="1"/>
    <x v="51"/>
    <n v="1"/>
    <n v="5.5831499999999998"/>
    <n v="0.203376"/>
    <n v="3.1817530000000001"/>
    <n v="6.2386999999999998E-2"/>
    <s v="1"/>
    <s v="scale_mpi_epyc_job_12335.out "/>
    <s v="scale_mpi_epyc_epyc001.orfeo.hpc_2023-06-14_12-28-13.csv "/>
    <s v="e1 10000 100 100000 1 52"/>
    <x v="114"/>
    <n v="0.62637595788388645"/>
    <n v="4.9771526135446855"/>
    <n v="6.2299045293124582"/>
    <x v="1"/>
  </r>
  <r>
    <x v="1"/>
    <x v="0"/>
    <n v="100"/>
    <x v="1"/>
    <x v="50"/>
    <n v="1"/>
    <n v="5.2860760000000004"/>
    <n v="0.17593500000000001"/>
    <n v="3.5036520000000002"/>
    <n v="7.0072999999999996E-2"/>
    <s v="1"/>
    <s v="scale_mpi_epyc_job_12335.out "/>
    <s v="scale_mpi_epyc_epyc001.orfeo.hpc_2023-06-14_12-28-13.csv "/>
    <s v="e1 10000 100 100000 1 51"/>
    <x v="113"/>
    <n v="0.16882503840289162"/>
    <n v="5.335025747311394"/>
    <n v="5.6726758241171771"/>
    <x v="0"/>
  </r>
  <r>
    <x v="1"/>
    <x v="0"/>
    <n v="100"/>
    <x v="1"/>
    <x v="49"/>
    <n v="1"/>
    <n v="5.0974950000000003"/>
    <n v="0.16295999999999999"/>
    <n v="2.5644439999999999"/>
    <n v="5.2336000000000001E-2"/>
    <s v="1"/>
    <s v="scale_mpi_epyc_job_12335.out "/>
    <s v="scale_mpi_epyc_epyc001.orfeo.hpc_2023-06-14_12-28-13.csv "/>
    <s v="e1 10000 100 100000 1 50"/>
    <x v="112"/>
    <n v="0.24369891145762837"/>
    <n v="5.1459238028280856"/>
    <n v="5.6333216257433429"/>
    <x v="0"/>
  </r>
  <r>
    <x v="1"/>
    <x v="0"/>
    <n v="100"/>
    <x v="1"/>
    <x v="48"/>
    <n v="1"/>
    <n v="5.44855"/>
    <n v="0.17979700000000001"/>
    <n v="3.2334049999999999"/>
    <n v="6.7363000000000006E-2"/>
    <s v="1"/>
    <s v="scale_mpi_epyc_job_12335.out "/>
    <s v="scale_mpi_epyc_epyc001.orfeo.hpc_2023-06-14_12-28-13.csv "/>
    <s v="e1 10000 100 100000 1 49"/>
    <x v="111"/>
    <n v="0.52822841332521908"/>
    <n v="5.131988515246209"/>
    <n v="6.1884453418966467"/>
    <x v="1"/>
  </r>
  <r>
    <x v="1"/>
    <x v="0"/>
    <n v="100"/>
    <x v="1"/>
    <x v="47"/>
    <n v="1"/>
    <n v="5.5394170000000003"/>
    <n v="0.16572600000000001"/>
    <n v="2.9777140000000002"/>
    <n v="6.3355999999999996E-2"/>
    <s v="1"/>
    <s v="scale_mpi_epyc_job_12335.out "/>
    <s v="scale_mpi_epyc_epyc001.orfeo.hpc_2023-06-14_12-28-13.csv "/>
    <s v="e1 10000 100 100000 1 48"/>
    <x v="110"/>
    <n v="0.17283132587560757"/>
    <n v="5.4474513884101059"/>
    <n v="5.7931140401613215"/>
    <x v="1"/>
  </r>
  <r>
    <x v="1"/>
    <x v="0"/>
    <n v="100"/>
    <x v="1"/>
    <x v="46"/>
    <n v="1"/>
    <n v="5.5096239999999996"/>
    <n v="0.16335"/>
    <n v="2.2275939999999999"/>
    <n v="4.8425999999999997E-2"/>
    <s v="1"/>
    <s v="scale_mpi_epyc_job_12335.out "/>
    <s v="scale_mpi_epyc_epyc001.orfeo.hpc_2023-06-14_12-28-13.csv "/>
    <s v="e1 10000 100 100000 1 47"/>
    <x v="109"/>
    <n v="0.30237169277577025"/>
    <n v="5.2750417357956598"/>
    <n v="5.8797851213471999"/>
    <x v="1"/>
  </r>
  <r>
    <x v="1"/>
    <x v="0"/>
    <n v="100"/>
    <x v="1"/>
    <x v="45"/>
    <n v="1"/>
    <n v="5.5344629999999997"/>
    <n v="0.161965"/>
    <n v="2.7493979999999998"/>
    <n v="6.1098E-2"/>
    <s v="1"/>
    <s v="scale_mpi_epyc_job_12335.out "/>
    <s v="scale_mpi_epyc_epyc001.orfeo.hpc_2023-06-14_12-28-13.csv "/>
    <s v="e1 10000 100 100000 1 46"/>
    <x v="108"/>
    <n v="0.17136720598541968"/>
    <n v="5.5260822225860089"/>
    <n v="5.8688166345568487"/>
    <x v="1"/>
  </r>
  <r>
    <x v="1"/>
    <x v="0"/>
    <n v="100"/>
    <x v="1"/>
    <x v="44"/>
    <n v="1"/>
    <n v="5.6205439999999998"/>
    <n v="0.16125900000000001"/>
    <n v="2.572247"/>
    <n v="5.8459999999999998E-2"/>
    <s v="1"/>
    <s v="scale_mpi_epyc_job_12335.out "/>
    <s v="scale_mpi_epyc_epyc001.orfeo.hpc_2023-06-14_12-28-13.csv "/>
    <s v="e1 10000 100 100000 1 45"/>
    <x v="107"/>
    <n v="0.12330791384414516"/>
    <n v="5.6172628718701407"/>
    <n v="5.8638786995584304"/>
    <x v="1"/>
  </r>
  <r>
    <x v="1"/>
    <x v="0"/>
    <n v="100"/>
    <x v="1"/>
    <x v="43"/>
    <n v="1"/>
    <n v="5.83561"/>
    <n v="0.16358400000000001"/>
    <n v="2.0915970000000002"/>
    <n v="4.8641999999999998E-2"/>
    <s v="1"/>
    <s v="scale_mpi_epyc_job_12335.out "/>
    <s v="scale_mpi_epyc_epyc001.orfeo.hpc_2023-06-14_12-28-13.csv "/>
    <s v="e1 10000 100 100000 1 44"/>
    <x v="106"/>
    <n v="0.2049279686659323"/>
    <n v="5.5792578884769259"/>
    <n v="5.9891138258087899"/>
    <x v="1"/>
  </r>
  <r>
    <x v="1"/>
    <x v="0"/>
    <n v="100"/>
    <x v="1"/>
    <x v="42"/>
    <n v="1"/>
    <n v="5.5301850000000004"/>
    <n v="0.156058"/>
    <n v="2.2050399999999999"/>
    <n v="5.2500999999999999E-2"/>
    <s v="1"/>
    <s v="scale_mpi_epyc_job_12335.out "/>
    <s v="scale_mpi_epyc_epyc001.orfeo.hpc_2023-06-14_12-28-13.csv "/>
    <s v="e1 10000 100 100000 1 43"/>
    <x v="105"/>
    <n v="0.61423799104630006"/>
    <n v="5.3194002232394144"/>
    <n v="6.547876205332015"/>
    <x v="1"/>
  </r>
  <r>
    <x v="1"/>
    <x v="0"/>
    <n v="100"/>
    <x v="1"/>
    <x v="41"/>
    <n v="1"/>
    <n v="5.7797219999999996"/>
    <n v="0.15521599999999999"/>
    <n v="1.9735499999999999"/>
    <n v="4.8134999999999997E-2"/>
    <s v="1"/>
    <s v="scale_mpi_epyc_job_12335.out "/>
    <s v="scale_mpi_epyc_epyc001.orfeo.hpc_2023-06-14_12-28-13.csv "/>
    <s v="e1 10000 100 100000 1 42"/>
    <x v="104"/>
    <n v="4.6999742919651162"/>
    <n v="2.490284850892027"/>
    <n v="11.89023343482226"/>
    <x v="1"/>
  </r>
  <r>
    <x v="1"/>
    <x v="0"/>
    <n v="100"/>
    <x v="1"/>
    <x v="40"/>
    <n v="1"/>
    <n v="5.9437319999999998"/>
    <n v="0.14455999999999999"/>
    <n v="2.0604680000000002"/>
    <n v="5.1512000000000002E-2"/>
    <s v="1"/>
    <s v="scale_mpi_epyc_job_12335.out "/>
    <s v="scale_mpi_epyc_epyc001.orfeo.hpc_2023-06-14_12-28-13.csv "/>
    <s v="e1 10000 100 100000 1 41"/>
    <x v="103"/>
    <n v="0.42470815093028763"/>
    <n v="5.6465601347839991"/>
    <n v="6.4959764366445745"/>
    <x v="1"/>
  </r>
  <r>
    <x v="1"/>
    <x v="0"/>
    <n v="100"/>
    <x v="1"/>
    <x v="39"/>
    <n v="1"/>
    <n v="5.9011709999999997"/>
    <n v="0.14627299999999999"/>
    <n v="1.891151"/>
    <n v="4.8490999999999999E-2"/>
    <s v="1"/>
    <s v="scale_mpi_epyc_job_12335.out "/>
    <s v="scale_mpi_epyc_epyc001.orfeo.hpc_2023-06-14_12-28-13.csv "/>
    <s v="e1 10000 100 100000 1 40"/>
    <x v="102"/>
    <n v="9.4336703905951322E-2"/>
    <n v="5.91025529609405"/>
    <n v="6.098928703905953"/>
    <x v="0"/>
  </r>
  <r>
    <x v="1"/>
    <x v="0"/>
    <n v="100"/>
    <x v="1"/>
    <x v="38"/>
    <n v="1"/>
    <n v="6.2065950000000001"/>
    <n v="0.149534"/>
    <n v="1.9097759999999999"/>
    <n v="5.0257000000000003E-2"/>
    <s v="1"/>
    <s v="scale_mpi_epyc_job_12335.out "/>
    <s v="scale_mpi_epyc_epyc001.orfeo.hpc_2023-06-14_12-28-13.csv "/>
    <s v="e1 10000 100 100000 1 39"/>
    <x v="101"/>
    <n v="0.25442041908018526"/>
    <n v="5.9855835094912422"/>
    <n v="6.4944243476516128"/>
    <x v="1"/>
  </r>
  <r>
    <x v="1"/>
    <x v="0"/>
    <n v="100"/>
    <x v="1"/>
    <x v="37"/>
    <n v="1"/>
    <n v="6.2287619999999997"/>
    <n v="0.16287299999999999"/>
    <n v="2.1714250000000002"/>
    <n v="5.8687000000000003E-2"/>
    <s v="1"/>
    <s v="scale_mpi_epyc_job_12335.out "/>
    <s v="scale_mpi_epyc_epyc001.orfeo.hpc_2023-06-14_12-28-13.csv "/>
    <s v="e1 10000 100 100000 1 38"/>
    <x v="128"/>
    <n v="0.18276094485789682"/>
    <n v="6.1457309012959502"/>
    <n v="6.5112527910117439"/>
    <x v="1"/>
  </r>
  <r>
    <x v="1"/>
    <x v="0"/>
    <n v="100"/>
    <x v="1"/>
    <x v="36"/>
    <n v="1"/>
    <n v="6.3080600000000002"/>
    <n v="0.15043799999999999"/>
    <n v="1.9259170000000001"/>
    <n v="5.3497999999999997E-2"/>
    <s v="1"/>
    <s v="scale_mpi_epyc_job_12335.out "/>
    <s v="scale_mpi_epyc_epyc001.orfeo.hpc_2023-06-14_12-28-13.csv "/>
    <s v="e1 10000 100 100000 1 37"/>
    <x v="127"/>
    <n v="0.10974338396862987"/>
    <n v="6.2454834621852164"/>
    <n v="6.4649702301224767"/>
    <x v="1"/>
  </r>
  <r>
    <x v="1"/>
    <x v="0"/>
    <n v="100"/>
    <x v="1"/>
    <x v="35"/>
    <n v="1"/>
    <n v="6.3494460000000004"/>
    <n v="0.25355800000000001"/>
    <n v="4.8819809999999997"/>
    <n v="0.139485"/>
    <s v="1"/>
    <s v="scale_mpi_epyc_job_12335.out "/>
    <s v="scale_mpi_epyc_epyc001.orfeo.hpc_2023-06-14_12-28-13.csv "/>
    <s v="e1 10000 100 100000 1 36"/>
    <x v="100"/>
    <n v="0.13832435140179647"/>
    <n v="6.3915198628839187"/>
    <n v="6.6681685656875116"/>
    <x v="0"/>
  </r>
  <r>
    <x v="1"/>
    <x v="0"/>
    <n v="100"/>
    <x v="1"/>
    <x v="34"/>
    <n v="1"/>
    <n v="6.5600800000000001"/>
    <n v="0.15331400000000001"/>
    <n v="1.9564999999999999"/>
    <n v="5.7543999999999998E-2"/>
    <s v="1"/>
    <s v="scale_mpi_epyc_job_12335.out "/>
    <s v="scale_mpi_epyc_epyc001.orfeo.hpc_2023-06-14_12-28-13.csv "/>
    <s v="e1 10000 100 100000 1 35"/>
    <x v="99"/>
    <n v="0.96035075398957026"/>
    <n v="5.954162531724716"/>
    <n v="7.8748640397038567"/>
    <x v="1"/>
  </r>
  <r>
    <x v="1"/>
    <x v="0"/>
    <n v="100"/>
    <x v="1"/>
    <x v="33"/>
    <n v="1"/>
    <n v="6.7033060000000004"/>
    <n v="0.13674600000000001"/>
    <n v="1.5205420000000001"/>
    <n v="4.6077E-2"/>
    <s v="1"/>
    <s v="scale_mpi_epyc_job_12335.out "/>
    <s v="scale_mpi_epyc_epyc001.orfeo.hpc_2023-06-14_12-28-13.csv "/>
    <s v="e1 10000 100 100000 1 34"/>
    <x v="98"/>
    <n v="2.5784079982262358"/>
    <n v="4.8569324633122246"/>
    <n v="10.013748459764697"/>
    <x v="1"/>
  </r>
  <r>
    <x v="1"/>
    <x v="0"/>
    <n v="100"/>
    <x v="1"/>
    <x v="32"/>
    <n v="1"/>
    <n v="6.826975"/>
    <n v="0.13414100000000001"/>
    <n v="1.688736"/>
    <n v="5.2773E-2"/>
    <s v="1"/>
    <s v="scale_mpi_epyc_job_12335.out "/>
    <s v="scale_mpi_epyc_epyc001.orfeo.hpc_2023-06-14_12-28-13.csv "/>
    <s v="e1 10000 100 100000 1 33"/>
    <x v="97"/>
    <n v="0.16121060589151862"/>
    <n v="6.714964086416173"/>
    <n v="7.0373852981992107"/>
    <x v="1"/>
  </r>
  <r>
    <x v="1"/>
    <x v="0"/>
    <n v="100"/>
    <x v="1"/>
    <x v="31"/>
    <n v="1"/>
    <n v="6.7560830000000003"/>
    <n v="0.14391599999999999"/>
    <n v="1.555776"/>
    <n v="5.0186000000000001E-2"/>
    <s v="1"/>
    <s v="scale_mpi_epyc_job_12335.out "/>
    <s v="scale_mpi_epyc_epyc001.orfeo.hpc_2023-06-14_12-28-13.csv "/>
    <s v="e1 10000 100 100000 1 32"/>
    <x v="96"/>
    <n v="0.2269395698430671"/>
    <n v="6.8182067483387536"/>
    <n v="7.2720858880248871"/>
    <x v="0"/>
  </r>
  <r>
    <x v="1"/>
    <x v="0"/>
    <n v="100"/>
    <x v="1"/>
    <x v="30"/>
    <n v="1"/>
    <n v="7.0989230000000001"/>
    <n v="0.141869"/>
    <n v="1.48641"/>
    <n v="4.9547000000000001E-2"/>
    <s v="1"/>
    <s v="scale_mpi_epyc_job_12335.out "/>
    <s v="scale_mpi_epyc_epyc001.orfeo.hpc_2023-06-14_12-28-13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432976"/>
    <n v="0.15373500000000001"/>
    <n v="1.5354410000000001"/>
    <n v="5.2946E-2"/>
    <s v="1"/>
    <s v="scale_mpi_epyc_job_12335.out "/>
    <s v="scale_mpi_epyc_epyc001.orfeo.hpc_2023-06-14_12-28-13.csv "/>
    <s v="e1 10000 100 100000 1 30"/>
    <x v="94"/>
    <n v="0.15638660570800317"/>
    <n v="7.0974479852010877"/>
    <n v="7.4102211966170941"/>
    <x v="0"/>
  </r>
  <r>
    <x v="1"/>
    <x v="0"/>
    <n v="100"/>
    <x v="1"/>
    <x v="28"/>
    <n v="1"/>
    <n v="7.5607150000000001"/>
    <n v="0.13389499999999999"/>
    <n v="1.165367"/>
    <n v="4.1619999999999997E-2"/>
    <s v="1"/>
    <s v="scale_mpi_epyc_job_12335.out "/>
    <s v="scale_mpi_epyc_epyc001.orfeo.hpc_2023-06-14_12-28-13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690910000000002"/>
    <n v="0.12665000000000001"/>
    <n v="0.99246500000000004"/>
    <n v="3.6757999999999999E-2"/>
    <s v="1"/>
    <s v="scale_mpi_epyc_job_12335.out "/>
    <s v="scale_mpi_epyc_epyc001.orfeo.hpc_2023-06-14_12-28-13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7780509999999996"/>
    <n v="0.14835799999999999"/>
    <n v="1.2648250000000001"/>
    <n v="4.8647000000000003E-2"/>
    <s v="1"/>
    <s v="scale_mpi_epyc_job_12335.out "/>
    <s v="scale_mpi_epyc_epyc001.orfeo.hpc_2023-06-14_12-28-13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0213850000000004"/>
    <n v="0.150616"/>
    <n v="1.4264250000000001"/>
    <n v="5.7056999999999997E-2"/>
    <s v="1"/>
    <s v="scale_mpi_epyc_job_12335.out "/>
    <s v="scale_mpi_epyc_epyc001.orfeo.hpc_2023-06-14_12-28-13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4891609999999993"/>
    <n v="0.135764"/>
    <n v="1.0195430000000001"/>
    <n v="4.2480999999999998E-2"/>
    <s v="1"/>
    <s v="scale_mpi_epyc_job_12335.out "/>
    <s v="scale_mpi_epyc_epyc001.orfeo.hpc_2023-06-14_12-28-13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7533349999999999"/>
    <n v="0.14999599999999999"/>
    <n v="1.220952"/>
    <n v="5.3085E-2"/>
    <s v="1"/>
    <s v="scale_mpi_epyc_job_12335.out "/>
    <s v="scale_mpi_epyc_epyc001.orfeo.hpc_2023-06-14_12-28-13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65315"/>
    <n v="0.14607000000000001"/>
    <n v="1.098104"/>
    <n v="4.9914E-2"/>
    <s v="1"/>
    <s v="scale_mpi_epyc_job_12335.out "/>
    <s v="scale_mpi_epyc_epyc001.orfeo.hpc_2023-06-14_12-28-13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073630000000009"/>
    <n v="0.14654600000000001"/>
    <n v="0.890405"/>
    <n v="4.24E-2"/>
    <s v="1"/>
    <s v="scale_mpi_epyc_job_12335.out "/>
    <s v="scale_mpi_epyc_epyc001.orfeo.hpc_2023-06-14_12-28-13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559919999999998"/>
    <n v="0.122826"/>
    <n v="0.69042199999999998"/>
    <n v="3.4521000000000003E-2"/>
    <s v="1"/>
    <s v="scale_mpi_epyc_job_12335.out "/>
    <s v="scale_mpi_epyc_epyc001.orfeo.hpc_2023-06-14_12-28-13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207915"/>
    <n v="0.157668"/>
    <n v="1.1545540000000001"/>
    <n v="6.0766000000000001E-2"/>
    <s v="1"/>
    <s v="scale_mpi_epyc_job_12335.out "/>
    <s v="scale_mpi_epyc_epyc001.orfeo.hpc_2023-06-14_12-28-13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706027000000001"/>
    <n v="0.15894"/>
    <n v="1.1722980000000001"/>
    <n v="6.5128000000000005E-2"/>
    <s v="1"/>
    <s v="scale_mpi_epyc_job_12335.out "/>
    <s v="scale_mpi_epyc_epyc001.orfeo.hpc_2023-06-14_12-28-13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42219000000001"/>
    <n v="0.139042"/>
    <n v="0.68731799999999998"/>
    <n v="4.0430000000000001E-2"/>
    <s v="1"/>
    <s v="scale_mpi_epyc_job_12335.out "/>
    <s v="scale_mpi_epyc_epyc001.orfeo.hpc_2023-06-14_12-28-13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67442000000001"/>
    <n v="0.142927"/>
    <n v="0.87124199999999996"/>
    <n v="5.4453000000000001E-2"/>
    <s v="1"/>
    <s v="scale_mpi_epyc_job_12335.out "/>
    <s v="scale_mpi_epyc_epyc001.orfeo.hpc_2023-06-14_12-28-13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48178000000001"/>
    <n v="0.11963500000000001"/>
    <n v="0.50085500000000005"/>
    <n v="3.3390000000000003E-2"/>
    <s v="1"/>
    <s v="scale_mpi_epyc_job_12335.out "/>
    <s v="scale_mpi_epyc_epyc001.orfeo.hpc_2023-06-14_12-28-13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910598999999999"/>
    <n v="0.13769000000000001"/>
    <n v="0.43098399999999998"/>
    <n v="3.0785E-2"/>
    <s v="1"/>
    <s v="scale_mpi_epyc_job_12335.out "/>
    <s v="scale_mpi_epyc_epyc001.orfeo.hpc_2023-06-14_12-28-13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05897"/>
    <n v="0.13095799999999999"/>
    <n v="0.52427100000000004"/>
    <n v="4.0328999999999997E-2"/>
    <s v="1"/>
    <s v="scale_mpi_epyc_job_12335.out "/>
    <s v="scale_mpi_epyc_epyc001.orfeo.hpc_2023-06-14_12-28-13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43812"/>
    <n v="0.120557"/>
    <n v="0.41310400000000003"/>
    <n v="3.4424999999999997E-2"/>
    <s v="1"/>
    <s v="scale_mpi_epyc_job_12335.out "/>
    <s v="scale_mpi_epyc_epyc001.orfeo.hpc_2023-06-14_12-28-13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96201999999999"/>
    <n v="0.14103099999999999"/>
    <n v="0.47110000000000002"/>
    <n v="4.2826999999999997E-2"/>
    <s v="1"/>
    <s v="scale_mpi_epyc_job_12335.out "/>
    <s v="scale_mpi_epyc_epyc001.orfeo.hpc_2023-06-14_12-28-13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50030999999998"/>
    <n v="0.141178"/>
    <n v="0.39616600000000002"/>
    <n v="3.9616999999999999E-2"/>
    <s v="1"/>
    <s v="scale_mpi_epyc_job_12335.out "/>
    <s v="scale_mpi_epyc_epyc001.orfeo.hpc_2023-06-14_12-28-13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01729000000002"/>
    <n v="0.11976199999999999"/>
    <n v="0.30000100000000002"/>
    <n v="3.3333000000000002E-2"/>
    <s v="1"/>
    <s v="scale_mpi_epyc_job_12335.out "/>
    <s v="scale_mpi_epyc_epyc001.orfeo.hpc_2023-06-14_12-28-13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35958000000002"/>
    <n v="0.12964500000000001"/>
    <n v="0.32551999999999998"/>
    <n v="4.0689999999999997E-2"/>
    <s v="1"/>
    <s v="scale_mpi_epyc_job_12335.out "/>
    <s v="scale_mpi_epyc_epyc001.orfeo.hpc_2023-06-14_12-28-13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60491000000001"/>
    <n v="0.13694200000000001"/>
    <n v="0.27490900000000001"/>
    <n v="3.9273000000000002E-2"/>
    <s v="1"/>
    <s v="scale_mpi_epyc_job_12335.out "/>
    <s v="scale_mpi_epyc_epyc001.orfeo.hpc_2023-06-14_12-28-13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596495999999998"/>
    <n v="0.120143"/>
    <n v="0.19327800000000001"/>
    <n v="3.2212999999999999E-2"/>
    <s v="1"/>
    <s v="scale_mpi_epyc_job_12335.out "/>
    <s v="scale_mpi_epyc_epyc001.orfeo.hpc_2023-06-14_12-28-13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28279"/>
    <n v="0.12776899999999999"/>
    <n v="0.192075"/>
    <n v="3.8414999999999998E-2"/>
    <s v="1"/>
    <s v="scale_mpi_epyc_job_12335.out "/>
    <s v="scale_mpi_epyc_epyc001.orfeo.hpc_2023-06-14_12-28-13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76428"/>
    <n v="0.213756"/>
    <n v="0.43464900000000001"/>
    <n v="0.10866199999999999"/>
    <s v="1"/>
    <s v="scale_mpi_epyc_job_12335.out "/>
    <s v="scale_mpi_epyc_epyc001.orfeo.hpc_2023-06-14_12-28-13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54246999999998"/>
    <n v="0.19986200000000001"/>
    <n v="0.290632"/>
    <n v="9.6877000000000005E-2"/>
    <s v="1"/>
    <s v="scale_mpi_epyc_job_12335.out "/>
    <s v="scale_mpi_epyc_epyc001.orfeo.hpc_2023-06-14_12-28-13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28319999999998"/>
    <n v="0.236064"/>
    <n v="0.26138"/>
    <n v="0.13069"/>
    <s v="1"/>
    <s v="scale_mpi_epyc_job_12335.out "/>
    <s v="scale_mpi_epyc_epyc001.orfeo.hpc_2023-06-14_12-28-13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578344000000001"/>
    <n v="0.230737"/>
    <n v="0.12823100000000001"/>
    <n v="0.12823100000000001"/>
    <s v="1"/>
    <s v="scale_mpi_epyc_job_12335.out "/>
    <s v="scale_mpi_epyc_epyc001.orfeo.hpc_2023-06-14_12-28-13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24915"/>
    <n v="0.18531700000000001"/>
    <n v="0"/>
    <n v="0"/>
    <s v="1"/>
    <s v="scale_mpi_epyc_job_12335.out "/>
    <s v="scale_mpi_epyc_epyc001.orfeo.hpc_2023-06-14_12-28-13.csv "/>
    <s v="e1 10000 100 100000 1 1"/>
    <x v="65"/>
    <n v="0.34441681482777609"/>
    <n v="186.19767485183888"/>
    <n v="186.88650848149445"/>
    <x v="1"/>
  </r>
  <r>
    <x v="4"/>
    <x v="0"/>
    <n v="100"/>
    <x v="1"/>
    <x v="63"/>
    <n v="1"/>
    <n v="5.6127739999999999"/>
    <n v="0.28827799999999998"/>
    <n v="10.635894"/>
    <n v="0.168824"/>
    <s v="1"/>
    <s v="scale_mpi_epyc_job_12337.out "/>
    <s v="scale_mpi_epyc_epyc001.orfeo.hpc_2023-06-14_12-46-36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6165029999999998"/>
    <n v="0.16839599999999999"/>
    <n v="3.8993169999999999"/>
    <n v="6.2892000000000003E-2"/>
    <s v="1"/>
    <s v="scale_mpi_epyc_job_12337.out "/>
    <s v="scale_mpi_epyc_epyc001.orfeo.hpc_2023-06-14_12-46-36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6624210000000001"/>
    <n v="0.16076799999999999"/>
    <n v="3.668447"/>
    <n v="6.0137999999999997E-2"/>
    <s v="1"/>
    <s v="scale_mpi_epyc_job_12337.out "/>
    <s v="scale_mpi_epyc_epyc001.orfeo.hpc_2023-06-14_12-46-36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621990000000002"/>
    <n v="0.160912"/>
    <n v="3.7043729999999999"/>
    <n v="6.1740000000000003E-2"/>
    <s v="1"/>
    <s v="scale_mpi_epyc_job_12337.out "/>
    <s v="scale_mpi_epyc_epyc001.orfeo.hpc_2023-06-14_12-46-36.csv "/>
    <s v="e3 10000 100 100000 1 61"/>
    <x v="313"/>
    <n v="0.20874145762160301"/>
    <n v="5.6403965423783982"/>
    <n v="6.0578794576216035"/>
    <x v="1"/>
  </r>
  <r>
    <x v="4"/>
    <x v="0"/>
    <n v="100"/>
    <x v="1"/>
    <x v="59"/>
    <n v="1"/>
    <n v="5.733123"/>
    <n v="0.163328"/>
    <n v="3.687862"/>
    <n v="6.2506000000000006E-2"/>
    <s v="1"/>
    <s v="scale_mpi_epyc_job_12337.out "/>
    <s v="scale_mpi_epyc_epyc001.orfeo.hpc_2023-06-14_12-46-36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7941060000000002"/>
    <n v="0.159442"/>
    <n v="3.582945"/>
    <n v="6.1774999999999997E-2"/>
    <s v="1"/>
    <s v="scale_mpi_epyc_job_12337.out "/>
    <s v="scale_mpi_epyc_epyc001.orfeo.hpc_2023-06-14_12-46-36.csv "/>
    <s v="e3 10000 100 100000 1 59"/>
    <x v="311"/>
    <n v="0.19544216246122964"/>
    <n v="5.7420744803959129"/>
    <n v="6.1329588053183715"/>
    <x v="1"/>
  </r>
  <r>
    <x v="4"/>
    <x v="0"/>
    <n v="100"/>
    <x v="1"/>
    <x v="57"/>
    <n v="1"/>
    <n v="5.8436719999999998"/>
    <n v="0.15581800000000001"/>
    <n v="3.3258559999999999"/>
    <n v="5.8347999999999997E-2"/>
    <s v="1"/>
    <s v="scale_mpi_epyc_job_12337.out "/>
    <s v="scale_mpi_epyc_epyc001.orfeo.hpc_2023-06-14_12-46-36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3728259999999999"/>
    <n v="0.16567200000000001"/>
    <n v="2.6600410000000001"/>
    <n v="4.7501000000000002E-2"/>
    <s v="1"/>
    <s v="scale_mpi_epyc_job_12337.out "/>
    <s v="scale_mpi_epyc_epyc001.orfeo.hpc_2023-06-14_12-46-36.csv "/>
    <s v="e3 10000 100 100000 1 57"/>
    <x v="309"/>
    <n v="0.15716905055299971"/>
    <n v="6.3671501637327141"/>
    <n v="6.6814882648387135"/>
    <x v="1"/>
  </r>
  <r>
    <x v="4"/>
    <x v="0"/>
    <n v="100"/>
    <x v="1"/>
    <x v="55"/>
    <n v="1"/>
    <n v="6.7963909999999998"/>
    <n v="0.20596300000000001"/>
    <n v="3.4345080000000001"/>
    <n v="6.2446000000000002E-2"/>
    <s v="1"/>
    <s v="scale_mpi_epyc_job_12337.out "/>
    <s v="scale_mpi_epyc_epyc001.orfeo.hpc_2023-06-14_12-46-36.csv "/>
    <s v="e3 10000 100 100000 1 56"/>
    <x v="308"/>
    <n v="0.25197068205075801"/>
    <n v="6.3841234608063839"/>
    <n v="6.8880648249079002"/>
    <x v="1"/>
  </r>
  <r>
    <x v="4"/>
    <x v="0"/>
    <n v="100"/>
    <x v="1"/>
    <x v="54"/>
    <n v="1"/>
    <n v="6.5541470000000004"/>
    <n v="0.18473300000000001"/>
    <n v="3.6567560000000001"/>
    <n v="6.7718E-2"/>
    <s v="1"/>
    <s v="scale_mpi_epyc_job_12337.out "/>
    <s v="scale_mpi_epyc_epyc001.orfeo.hpc_2023-06-14_12-46-36.csv "/>
    <s v="e3 10000 100 100000 1 55"/>
    <x v="307"/>
    <n v="0.18620188809798915"/>
    <n v="6.3976569690448679"/>
    <n v="6.7700607452408468"/>
    <x v="1"/>
  </r>
  <r>
    <x v="4"/>
    <x v="0"/>
    <n v="100"/>
    <x v="1"/>
    <x v="53"/>
    <n v="1"/>
    <n v="6.3684659999999997"/>
    <n v="0.15357299999999999"/>
    <n v="2.874241"/>
    <n v="5.4231000000000001E-2"/>
    <s v="1"/>
    <s v="scale_mpi_epyc_job_12337.out "/>
    <s v="scale_mpi_epyc_epyc001.orfeo.hpc_2023-06-14_12-46-36.csv "/>
    <s v="e3 10000 100 100000 1 54"/>
    <x v="306"/>
    <n v="0.20208756104132075"/>
    <n v="6.4420863675301083"/>
    <n v="6.8462614896127496"/>
    <x v="0"/>
  </r>
  <r>
    <x v="4"/>
    <x v="0"/>
    <n v="100"/>
    <x v="1"/>
    <x v="52"/>
    <n v="1"/>
    <n v="6.4203789999999996"/>
    <n v="0.17996599999999999"/>
    <n v="2.547949"/>
    <n v="4.8999000000000001E-2"/>
    <s v="1"/>
    <s v="scale_mpi_epyc_job_12337.out "/>
    <s v="scale_mpi_epyc_epyc001.orfeo.hpc_2023-06-14_12-46-36.csv "/>
    <s v="e3 10000 100 100000 1 53"/>
    <x v="305"/>
    <n v="0.20364942578316872"/>
    <n v="6.4866650027882597"/>
    <n v="6.893963854354598"/>
    <x v="0"/>
  </r>
  <r>
    <x v="4"/>
    <x v="0"/>
    <n v="100"/>
    <x v="1"/>
    <x v="51"/>
    <n v="1"/>
    <n v="6.7065630000000001"/>
    <n v="0.17491200000000001"/>
    <n v="2.7265160000000002"/>
    <n v="5.3461000000000002E-2"/>
    <s v="1"/>
    <s v="scale_mpi_epyc_job_12337.out "/>
    <s v="scale_mpi_epyc_epyc001.orfeo.hpc_2023-06-14_12-46-36.csv "/>
    <s v="e3 10000 100 100000 1 52"/>
    <x v="304"/>
    <n v="0.19605434583580789"/>
    <n v="6.5202605113070495"/>
    <n v="6.9123692029786659"/>
    <x v="1"/>
  </r>
  <r>
    <x v="4"/>
    <x v="0"/>
    <n v="100"/>
    <x v="1"/>
    <x v="50"/>
    <n v="1"/>
    <n v="6.5258200000000004"/>
    <n v="0.15334800000000001"/>
    <n v="2.2638760000000002"/>
    <n v="4.5277999999999999E-2"/>
    <s v="1"/>
    <s v="scale_mpi_epyc_job_12337.out "/>
    <s v="scale_mpi_epyc_epyc001.orfeo.hpc_2023-06-14_12-46-36.csv "/>
    <s v="e3 10000 100 100000 1 51"/>
    <x v="303"/>
    <n v="0.13862212291550111"/>
    <n v="6.5816516627987847"/>
    <n v="6.858895908629786"/>
    <x v="0"/>
  </r>
  <r>
    <x v="4"/>
    <x v="0"/>
    <n v="100"/>
    <x v="1"/>
    <x v="49"/>
    <n v="1"/>
    <n v="6.7277779999999998"/>
    <n v="0.17882700000000001"/>
    <n v="2.308608"/>
    <n v="4.7114000000000003E-2"/>
    <s v="1"/>
    <s v="scale_mpi_epyc_job_12337.out "/>
    <s v="scale_mpi_epyc_epyc001.orfeo.hpc_2023-06-14_12-46-36.csv "/>
    <s v="e3 10000 100 100000 1 50"/>
    <x v="302"/>
    <n v="0.17645380487941756"/>
    <n v="6.6461933379777243"/>
    <n v="6.9991009477365598"/>
    <x v="1"/>
  </r>
  <r>
    <x v="4"/>
    <x v="0"/>
    <n v="100"/>
    <x v="1"/>
    <x v="48"/>
    <n v="1"/>
    <n v="6.8478779999999997"/>
    <n v="0.16198199999999999"/>
    <n v="2.2727330000000001"/>
    <n v="4.7349000000000002E-2"/>
    <s v="1"/>
    <s v="scale_mpi_epyc_job_12337.out "/>
    <s v="scale_mpi_epyc_epyc001.orfeo.hpc_2023-06-14_12-46-36.csv "/>
    <s v="e3 10000 100 100000 1 49"/>
    <x v="301"/>
    <n v="0.17982512888519928"/>
    <n v="6.7247507282576571"/>
    <n v="7.0844009860280561"/>
    <x v="1"/>
  </r>
  <r>
    <x v="4"/>
    <x v="0"/>
    <n v="100"/>
    <x v="1"/>
    <x v="47"/>
    <n v="1"/>
    <n v="6.8649079999999998"/>
    <n v="0.16172900000000001"/>
    <n v="2.0686070000000001"/>
    <n v="4.4012999999999997E-2"/>
    <s v="1"/>
    <s v="scale_mpi_epyc_job_12337.out "/>
    <s v="scale_mpi_epyc_epyc001.orfeo.hpc_2023-06-14_12-46-36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6.823601"/>
    <n v="0.1479"/>
    <n v="2.5620219999999998"/>
    <n v="5.5696000000000002E-2"/>
    <s v="1"/>
    <s v="scale_mpi_epyc_job_12337.out "/>
    <s v="scale_mpi_epyc_epyc001.orfeo.hpc_2023-06-14_12-46-36.csv "/>
    <s v="e3 10000 100 100000 1 47"/>
    <x v="299"/>
    <n v="0.16728855009344257"/>
    <n v="6.8504933784779851"/>
    <n v="7.1850704786648709"/>
    <x v="0"/>
  </r>
  <r>
    <x v="4"/>
    <x v="0"/>
    <n v="100"/>
    <x v="1"/>
    <x v="45"/>
    <n v="1"/>
    <n v="6.8518410000000003"/>
    <n v="0.174904"/>
    <n v="3.093756"/>
    <n v="6.8750000000000006E-2"/>
    <s v="1"/>
    <s v="scale_mpi_epyc_job_12337.out "/>
    <s v="scale_mpi_epyc_epyc001.orfeo.hpc_2023-06-14_12-46-36.csv "/>
    <s v="e3 10000 100 100000 1 46"/>
    <x v="298"/>
    <n v="0.18332028252097318"/>
    <n v="6.9667847174790278"/>
    <n v="7.3334252825209738"/>
    <x v="0"/>
  </r>
  <r>
    <x v="4"/>
    <x v="0"/>
    <n v="100"/>
    <x v="1"/>
    <x v="44"/>
    <n v="1"/>
    <n v="7.1473000000000004"/>
    <n v="0.13744899999999999"/>
    <n v="2.3234210000000002"/>
    <n v="5.2804999999999998E-2"/>
    <s v="1"/>
    <s v="scale_mpi_epyc_job_12337.out "/>
    <s v="scale_mpi_epyc_epyc001.orfeo.hpc_2023-06-14_12-46-36.csv "/>
    <s v="e3 10000 100 100000 1 45"/>
    <x v="297"/>
    <n v="0.15911471223293297"/>
    <n v="7.0256384306242099"/>
    <n v="7.3438678550900756"/>
    <x v="1"/>
  </r>
  <r>
    <x v="4"/>
    <x v="0"/>
    <n v="100"/>
    <x v="1"/>
    <x v="43"/>
    <n v="1"/>
    <n v="7.2409379999999999"/>
    <n v="0.157663"/>
    <n v="2.861853"/>
    <n v="6.6555000000000003E-2"/>
    <s v="1"/>
    <s v="scale_mpi_epyc_job_12337.out "/>
    <s v="scale_mpi_epyc_epyc001.orfeo.hpc_2023-06-14_12-46-36.csv "/>
    <s v="e3 10000 100 100000 1 44"/>
    <x v="296"/>
    <n v="0.14712598651953676"/>
    <n v="7.1151186563376063"/>
    <n v="7.4093706293766806"/>
    <x v="1"/>
  </r>
  <r>
    <x v="4"/>
    <x v="0"/>
    <n v="100"/>
    <x v="1"/>
    <x v="42"/>
    <n v="1"/>
    <n v="7.1909720000000004"/>
    <n v="0.13313800000000001"/>
    <n v="1.8665240000000001"/>
    <n v="4.4441000000000001E-2"/>
    <s v="1"/>
    <s v="scale_mpi_epyc_job_12337.out "/>
    <s v="scale_mpi_epyc_epyc001.orfeo.hpc_2023-06-14_12-46-36.csv "/>
    <s v="e3 10000 100 100000 1 43"/>
    <x v="295"/>
    <n v="0.12695726536702104"/>
    <n v="7.2039189489186928"/>
    <n v="7.4578334796527344"/>
    <x v="0"/>
  </r>
  <r>
    <x v="4"/>
    <x v="0"/>
    <n v="100"/>
    <x v="1"/>
    <x v="41"/>
    <n v="1"/>
    <n v="7.2958639999999999"/>
    <n v="0.15873599999999999"/>
    <n v="1.9713879999999999"/>
    <n v="4.8083000000000001E-2"/>
    <s v="1"/>
    <s v="scale_mpi_epyc_job_12337.out "/>
    <s v="scale_mpi_epyc_epyc001.orfeo.hpc_2023-06-14_12-46-36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5552239999999999"/>
    <n v="0.146787"/>
    <n v="1.907492"/>
    <n v="4.7687E-2"/>
    <s v="1"/>
    <s v="scale_mpi_epyc_job_12337.out "/>
    <s v="scale_mpi_epyc_epyc001.orfeo.hpc_2023-06-14_12-46-36.csv "/>
    <s v="e3 10000 100 100000 1 41"/>
    <x v="293"/>
    <n v="0.12913017588183331"/>
    <n v="7.4048076812610244"/>
    <n v="7.6630680330246914"/>
    <x v="1"/>
  </r>
  <r>
    <x v="4"/>
    <x v="0"/>
    <n v="100"/>
    <x v="1"/>
    <x v="39"/>
    <n v="1"/>
    <n v="7.5576449999999999"/>
    <n v="0.181342"/>
    <n v="2.799579"/>
    <n v="7.1784000000000001E-2"/>
    <s v="1"/>
    <s v="scale_mpi_epyc_job_12337.out "/>
    <s v="scale_mpi_epyc_epyc001.orfeo.hpc_2023-06-14_12-46-36.csv "/>
    <s v="e3 10000 100 100000 1 40"/>
    <x v="292"/>
    <n v="0.16324507410041525"/>
    <n v="7.5590838544710142"/>
    <n v="7.8855740026718451"/>
    <x v="0"/>
  </r>
  <r>
    <x v="4"/>
    <x v="0"/>
    <n v="100"/>
    <x v="1"/>
    <x v="38"/>
    <n v="1"/>
    <n v="7.8175290000000004"/>
    <n v="0.164299"/>
    <n v="2.1430150000000001"/>
    <n v="5.6395000000000001E-2"/>
    <s v="1"/>
    <s v="scale_mpi_epyc_job_12337.out "/>
    <s v="scale_mpi_epyc_epyc001.orfeo.hpc_2023-06-14_12-46-36.csv "/>
    <s v="e3 10000 100 100000 1 39"/>
    <x v="291"/>
    <n v="7.4037486684158757E-2"/>
    <n v="7.7835001561729849"/>
    <n v="7.9315751295413017"/>
    <x v="1"/>
  </r>
  <r>
    <x v="4"/>
    <x v="0"/>
    <n v="100"/>
    <x v="1"/>
    <x v="37"/>
    <n v="1"/>
    <n v="7.9349889999999998"/>
    <n v="0.16125300000000001"/>
    <n v="1.770084"/>
    <n v="4.7840000000000001E-2"/>
    <s v="1"/>
    <s v="scale_mpi_epyc_job_12337.out "/>
    <s v="scale_mpi_epyc_epyc001.orfeo.hpc_2023-06-14_12-46-36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1240220000000001"/>
    <n v="0.15027399999999999"/>
    <n v="1.772305"/>
    <n v="4.9230999999999997E-2"/>
    <s v="1"/>
    <s v="scale_mpi_epyc_job_12337.out "/>
    <s v="scale_mpi_epyc_epyc001.orfeo.hpc_2023-06-14_12-46-36.csv "/>
    <s v="e3 10000 100 100000 1 37"/>
    <x v="289"/>
    <n v="0.10233840975048999"/>
    <n v="8.0423445902495132"/>
    <n v="8.2470214097504915"/>
    <x v="1"/>
  </r>
  <r>
    <x v="4"/>
    <x v="0"/>
    <n v="100"/>
    <x v="1"/>
    <x v="35"/>
    <n v="1"/>
    <n v="8.2070919999999994"/>
    <n v="0.16129099999999999"/>
    <n v="1.882949"/>
    <n v="5.3799E-2"/>
    <s v="1"/>
    <s v="scale_mpi_epyc_job_12337.out "/>
    <s v="scale_mpi_epyc_epyc001.orfeo.hpc_2023-06-14_12-46-36.csv "/>
    <s v="e3 10000 100 100000 1 36"/>
    <x v="288"/>
    <n v="0.11232379472095613"/>
    <n v="8.1950225624219009"/>
    <n v="8.4196701518638122"/>
    <x v="1"/>
  </r>
  <r>
    <x v="4"/>
    <x v="0"/>
    <n v="100"/>
    <x v="1"/>
    <x v="34"/>
    <n v="1"/>
    <n v="8.4474750000000007"/>
    <n v="0.163491"/>
    <n v="2.5106920000000001"/>
    <n v="7.3844000000000007E-2"/>
    <s v="1"/>
    <s v="scale_mpi_epyc_job_12337.out "/>
    <s v="scale_mpi_epyc_epyc001.orfeo.hpc_2023-06-14_12-46-36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7165300000000006"/>
    <n v="0.17805000000000001"/>
    <n v="1.791526"/>
    <n v="5.4288999999999997E-2"/>
    <s v="1"/>
    <s v="scale_mpi_epyc_job_12337.out "/>
    <s v="scale_mpi_epyc_epyc001.orfeo.hpc_2023-06-14_12-46-36.csv "/>
    <s v="e3 10000 100 100000 1 34"/>
    <x v="286"/>
    <n v="8.7618437791396081E-2"/>
    <n v="8.6160903479228903"/>
    <n v="8.7913272235056841"/>
    <x v="1"/>
  </r>
  <r>
    <x v="4"/>
    <x v="0"/>
    <n v="100"/>
    <x v="1"/>
    <x v="32"/>
    <n v="1"/>
    <n v="8.9130470000000006"/>
    <n v="0.192304"/>
    <n v="1.9818439999999999"/>
    <n v="6.1933000000000002E-2"/>
    <s v="1"/>
    <s v="scale_mpi_epyc_job_12337.out "/>
    <s v="scale_mpi_epyc_epyc001.orfeo.hpc_2023-06-14_12-46-36.csv "/>
    <s v="e3 10000 100 100000 1 33"/>
    <x v="285"/>
    <n v="0.11974058644020745"/>
    <n v="8.8787051278455085"/>
    <n v="9.1181863007259221"/>
    <x v="1"/>
  </r>
  <r>
    <x v="4"/>
    <x v="0"/>
    <n v="100"/>
    <x v="1"/>
    <x v="31"/>
    <n v="1"/>
    <n v="9.0446770000000001"/>
    <n v="0.14970600000000001"/>
    <n v="1.732429"/>
    <n v="5.5884999999999997E-2"/>
    <s v="1"/>
    <s v="scale_mpi_epyc_job_12337.out "/>
    <s v="scale_mpi_epyc_epyc001.orfeo.hpc_2023-06-14_12-46-36.csv "/>
    <s v="e3 10000 100 100000 1 32"/>
    <x v="284"/>
    <n v="8.8830172859370851E-2"/>
    <n v="9.1349625963714001"/>
    <n v="9.3126229420901421"/>
    <x v="0"/>
  </r>
  <r>
    <x v="4"/>
    <x v="0"/>
    <n v="100"/>
    <x v="1"/>
    <x v="30"/>
    <n v="1"/>
    <n v="9.3014729999999997"/>
    <n v="0.138789"/>
    <n v="1.1943140000000001"/>
    <n v="3.9809999999999998E-2"/>
    <s v="1"/>
    <s v="scale_mpi_epyc_job_12337.out "/>
    <s v="scale_mpi_epyc_epyc001.orfeo.hpc_2023-06-14_12-46-36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5528060000000004"/>
    <n v="0.14559"/>
    <n v="1.2908809999999999"/>
    <n v="4.4512999999999997E-2"/>
    <s v="1"/>
    <s v="scale_mpi_epyc_job_12337.out "/>
    <s v="scale_mpi_epyc_epyc001.orfeo.hpc_2023-06-14_12-46-36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7561730000000004"/>
    <n v="0.1482"/>
    <n v="1.3804780000000001"/>
    <n v="4.9303E-2"/>
    <s v="1"/>
    <s v="scale_mpi_epyc_job_12337.out "/>
    <s v="scale_mpi_epyc_epyc001.orfeo.hpc_2023-06-14_12-46-36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070408"/>
    <n v="0.15311"/>
    <n v="1.354306"/>
    <n v="5.0159000000000002E-2"/>
    <s v="1"/>
    <s v="scale_mpi_epyc_job_12337.out "/>
    <s v="scale_mpi_epyc_epyc001.orfeo.hpc_2023-06-14_12-46-36.csv "/>
    <s v="e3 10000 100 100000 1 28"/>
    <x v="280"/>
    <n v="0.116971681645234"/>
    <n v="10.081025087585537"/>
    <n v="10.314968450876005"/>
    <x v="0"/>
  </r>
  <r>
    <x v="4"/>
    <x v="0"/>
    <n v="100"/>
    <x v="1"/>
    <x v="26"/>
    <n v="1"/>
    <n v="10.412476"/>
    <n v="0.14451900000000001"/>
    <n v="1.1905619999999999"/>
    <n v="4.5790999999999998E-2"/>
    <s v="1"/>
    <s v="scale_mpi_epyc_job_12337.out "/>
    <s v="scale_mpi_epyc_epyc001.orfeo.hpc_2023-06-14_12-46-36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743715"/>
    <n v="0.14774399999999999"/>
    <n v="1.1294329999999999"/>
    <n v="4.5177000000000002E-2"/>
    <s v="1"/>
    <s v="scale_mpi_epyc_job_12337.out "/>
    <s v="scale_mpi_epyc_epyc001.orfeo.hpc_2023-06-14_12-46-36.csv "/>
    <s v="e3 10000 100 100000 1 26"/>
    <x v="278"/>
    <n v="0.11624165237863653"/>
    <n v="10.747164001467517"/>
    <n v="10.979647306224791"/>
    <x v="0"/>
  </r>
  <r>
    <x v="4"/>
    <x v="0"/>
    <n v="100"/>
    <x v="1"/>
    <x v="24"/>
    <n v="1"/>
    <n v="11.095910999999999"/>
    <n v="0.131769"/>
    <n v="0.97122900000000001"/>
    <n v="4.0467999999999997E-2"/>
    <s v="1"/>
    <s v="scale_mpi_epyc_job_12337.out "/>
    <s v="scale_mpi_epyc_epyc001.orfeo.hpc_2023-06-14_12-46-36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539533"/>
    <n v="0.147088"/>
    <n v="0.96944900000000001"/>
    <n v="4.215E-2"/>
    <s v="1"/>
    <s v="scale_mpi_epyc_job_12337.out "/>
    <s v="scale_mpi_epyc_epyc001.orfeo.hpc_2023-06-14_12-46-36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1.973394000000001"/>
    <n v="0.13997200000000001"/>
    <n v="1.0048919999999999"/>
    <n v="4.5677000000000002E-2"/>
    <s v="1"/>
    <s v="scale_mpi_epyc_job_12337.out "/>
    <s v="scale_mpi_epyc_epyc001.orfeo.hpc_2023-06-14_12-46-36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432290999999999"/>
    <n v="0.15060799999999999"/>
    <n v="1.000216"/>
    <n v="4.7628999999999998E-2"/>
    <s v="1"/>
    <s v="scale_mpi_epyc_job_12337.out "/>
    <s v="scale_mpi_epyc_epyc001.orfeo.hpc_2023-06-14_12-46-36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2.966839"/>
    <n v="0.144063"/>
    <n v="0.96626599999999996"/>
    <n v="4.8313000000000002E-2"/>
    <s v="1"/>
    <s v="scale_mpi_epyc_job_12337.out "/>
    <s v="scale_mpi_epyc_epyc001.orfeo.hpc_2023-06-14_12-46-36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48534"/>
    <n v="0.13205800000000001"/>
    <n v="0.73558599999999996"/>
    <n v="3.8714999999999999E-2"/>
    <s v="1"/>
    <s v="scale_mpi_epyc_job_12337.out "/>
    <s v="scale_mpi_epyc_epyc001.orfeo.hpc_2023-06-14_12-46-36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200817000000001"/>
    <n v="0.15196599999999999"/>
    <n v="1.0289569999999999"/>
    <n v="5.7164E-2"/>
    <s v="1"/>
    <s v="scale_mpi_epyc_job_12337.out "/>
    <s v="scale_mpi_epyc_epyc001.orfeo.hpc_2023-06-14_12-46-36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73355"/>
    <n v="0.13700300000000001"/>
    <n v="0.74978400000000001"/>
    <n v="4.4104999999999998E-2"/>
    <s v="1"/>
    <s v="scale_mpi_epyc_job_12337.out "/>
    <s v="scale_mpi_epyc_epyc001.orfeo.hpc_2023-06-14_12-46-36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676066"/>
    <n v="0.13408500000000001"/>
    <n v="0.71974499999999997"/>
    <n v="4.4984000000000003E-2"/>
    <s v="1"/>
    <s v="scale_mpi_epyc_job_12337.out "/>
    <s v="scale_mpi_epyc_epyc001.orfeo.hpc_2023-06-14_12-46-36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562871000000001"/>
    <n v="0.12556800000000001"/>
    <n v="0.55084200000000005"/>
    <n v="3.6722999999999999E-2"/>
    <s v="1"/>
    <s v="scale_mpi_epyc_job_12337.out "/>
    <s v="scale_mpi_epyc_epyc001.orfeo.hpc_2023-06-14_12-46-36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626760000000001"/>
    <n v="0.15884499999999999"/>
    <n v="0.87984099999999998"/>
    <n v="6.2845999999999999E-2"/>
    <s v="1"/>
    <s v="scale_mpi_epyc_job_12337.out "/>
    <s v="scale_mpi_epyc_epyc001.orfeo.hpc_2023-06-14_12-46-36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70363"/>
    <n v="0.146902"/>
    <n v="0.57517700000000005"/>
    <n v="4.4243999999999999E-2"/>
    <s v="1"/>
    <s v="scale_mpi_epyc_job_12337.out "/>
    <s v="scale_mpi_epyc_epyc001.orfeo.hpc_2023-06-14_12-46-36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13949000000002"/>
    <n v="0.130662"/>
    <n v="0.47851500000000002"/>
    <n v="3.9876000000000002E-2"/>
    <s v="1"/>
    <s v="scale_mpi_epyc_job_12337.out "/>
    <s v="scale_mpi_epyc_epyc001.orfeo.hpc_2023-06-14_12-46-36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92032999999999"/>
    <n v="0.13233800000000001"/>
    <n v="0.49037700000000001"/>
    <n v="4.4580000000000002E-2"/>
    <s v="1"/>
    <s v="scale_mpi_epyc_job_12337.out "/>
    <s v="scale_mpi_epyc_epyc001.orfeo.hpc_2023-06-14_12-46-36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90661000000001"/>
    <n v="0.15195500000000001"/>
    <n v="0.56403499999999995"/>
    <n v="5.6403000000000002E-2"/>
    <s v="1"/>
    <s v="scale_mpi_epyc_job_12337.out "/>
    <s v="scale_mpi_epyc_epyc001.orfeo.hpc_2023-06-14_12-46-36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66796000000001"/>
    <n v="0.13803199999999999"/>
    <n v="0.34649400000000002"/>
    <n v="3.8498999999999999E-2"/>
    <s v="1"/>
    <s v="scale_mpi_epyc_job_12337.out "/>
    <s v="scale_mpi_epyc_epyc001.orfeo.hpc_2023-06-14_12-46-36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711863000000001"/>
    <n v="0.136712"/>
    <n v="0.34332800000000002"/>
    <n v="4.2916000000000003E-2"/>
    <s v="1"/>
    <s v="scale_mpi_epyc_job_12337.out "/>
    <s v="scale_mpi_epyc_epyc001.orfeo.hpc_2023-06-14_12-46-36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361837999999999"/>
    <n v="0.12958800000000001"/>
    <n v="0.25845899999999999"/>
    <n v="3.6922999999999997E-2"/>
    <s v="1"/>
    <s v="scale_mpi_epyc_job_12337.out "/>
    <s v="scale_mpi_epyc_epyc001.orfeo.hpc_2023-06-14_12-46-36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682544999999998"/>
    <n v="0.13173399999999999"/>
    <n v="0.26374300000000001"/>
    <n v="4.3957000000000003E-2"/>
    <s v="1"/>
    <s v="scale_mpi_epyc_job_12337.out "/>
    <s v="scale_mpi_epyc_epyc001.orfeo.hpc_2023-06-14_12-46-36.csv "/>
    <s v="e3 10000 100 100000 1 7"/>
    <x v="259"/>
    <n v="8.6728327663819868E-2"/>
    <n v="36.703957095413095"/>
    <n v="36.877413750740736"/>
    <x v="0"/>
  </r>
  <r>
    <x v="4"/>
    <x v="0"/>
    <n v="100"/>
    <x v="1"/>
    <x v="5"/>
    <n v="1"/>
    <n v="42.733611000000003"/>
    <n v="0.201159"/>
    <n v="0.47154400000000002"/>
    <n v="9.4309000000000004E-2"/>
    <s v="1"/>
    <s v="scale_mpi_epyc_job_12337.out "/>
    <s v="scale_mpi_epyc_epyc001.orfeo.hpc_2023-06-14_12-46-36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92555999999998"/>
    <n v="0.21702399999999999"/>
    <n v="0.45494200000000001"/>
    <n v="0.113735"/>
    <s v="1"/>
    <s v="scale_mpi_epyc_job_12337.out "/>
    <s v="scale_mpi_epyc_epyc001.orfeo.hpc_2023-06-14_12-46-36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796557"/>
    <n v="0.20353399999999999"/>
    <n v="0.30164000000000002"/>
    <n v="0.100547"/>
    <s v="1"/>
    <s v="scale_mpi_epyc_job_12337.out "/>
    <s v="scale_mpi_epyc_epyc001.orfeo.hpc_2023-06-14_12-46-36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754125999999999"/>
    <n v="0.20750399999999999"/>
    <n v="0.206284"/>
    <n v="0.103142"/>
    <s v="1"/>
    <s v="scale_mpi_epyc_job_12337.out "/>
    <s v="scale_mpi_epyc_epyc001.orfeo.hpc_2023-06-14_12-46-36.csv "/>
    <s v="e3 10000 100 100000 1 3"/>
    <x v="255"/>
    <n v="6.2340339834251746E-2"/>
    <n v="84.786827890935001"/>
    <n v="84.911508570603502"/>
    <x v="0"/>
  </r>
  <r>
    <x v="4"/>
    <x v="0"/>
    <n v="100"/>
    <x v="1"/>
    <x v="1"/>
    <n v="1"/>
    <n v="127.9538"/>
    <n v="0.31128400000000001"/>
    <n v="0.20779900000000001"/>
    <n v="0.20779900000000001"/>
    <s v="1"/>
    <s v="scale_mpi_epyc_job_12337.out "/>
    <s v="scale_mpi_epyc_epyc001.orfeo.hpc_2023-06-14_12-46-36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6.96540800000002"/>
    <n v="0.177784"/>
    <n v="0"/>
    <n v="0"/>
    <s v="1"/>
    <s v="scale_mpi_epyc_job_12337.out "/>
    <s v="scale_mpi_epyc_epyc001.orfeo.hpc_2023-06-14_12-46-36.csv "/>
    <s v="e3 10000 100 100000 1 1"/>
    <x v="253"/>
    <n v="0.32949614951006057"/>
    <n v="257.05703673510527"/>
    <n v="257.71602903412543"/>
    <x v="0"/>
  </r>
  <r>
    <x v="2"/>
    <x v="0"/>
    <n v="100"/>
    <x v="1"/>
    <x v="63"/>
    <n v="1"/>
    <n v="244.84848"/>
    <n v="0.26191999999999999"/>
    <n v="8.5114879999999999"/>
    <n v="0.135103"/>
    <s v="8"/>
    <s v="scale_mpi_epyc_job_12334.out "/>
    <s v="scale_mpi_epyc_epyc008_2023-06-14_12-04-14.csv "/>
    <s v="e0 10000 100 100000 1 64"/>
    <x v="317"/>
    <n v="10.247770817750901"/>
    <n v="241.59811480724909"/>
    <n v="262.0936564427509"/>
    <x v="1"/>
  </r>
  <r>
    <x v="2"/>
    <x v="0"/>
    <n v="100"/>
    <x v="1"/>
    <x v="62"/>
    <n v="1"/>
    <n v="247.34887599999999"/>
    <n v="0.293792"/>
    <n v="10.560497"/>
    <n v="0.17033100000000001"/>
    <s v="8"/>
    <s v="scale_mpi_epyc_job_12334.out "/>
    <s v="scale_mpi_epyc_epyc008_2023-06-14_12-04-14.csv "/>
    <s v="e0 10000 100 100000 1 63"/>
    <x v="318"/>
    <n v="20.563758888969854"/>
    <n v="244.07510511103015"/>
    <n v="285.20262288896987"/>
    <x v="1"/>
  </r>
  <r>
    <x v="2"/>
    <x v="0"/>
    <n v="100"/>
    <x v="1"/>
    <x v="61"/>
    <n v="1"/>
    <n v="246.16968199999999"/>
    <n v="0.27490399999999998"/>
    <n v="8.595777"/>
    <n v="0.14091400000000001"/>
    <s v="8"/>
    <s v="scale_mpi_epyc_job_12334.out "/>
    <s v="scale_mpi_epyc_epyc008_2023-06-14_12-04-14.csv "/>
    <s v="e0 10000 100 100000 1 62"/>
    <x v="319"/>
    <n v="20.876708800194201"/>
    <n v="242.99982532480578"/>
    <n v="284.75324292519417"/>
    <x v="1"/>
  </r>
  <r>
    <x v="2"/>
    <x v="0"/>
    <n v="100"/>
    <x v="1"/>
    <x v="60"/>
    <n v="1"/>
    <n v="246.36645799999999"/>
    <n v="0.34445300000000001"/>
    <n v="7.0686770000000001"/>
    <n v="0.117811"/>
    <s v="8"/>
    <s v="scale_mpi_epyc_job_12334.out "/>
    <s v="scale_mpi_epyc_epyc008_2023-06-14_12-04-14.csv "/>
    <s v="e0 10000 100 100000 1 61"/>
    <x v="320"/>
    <n v="20.166314364023393"/>
    <n v="242.95919876097662"/>
    <n v="283.29182748902338"/>
    <x v="1"/>
  </r>
  <r>
    <x v="2"/>
    <x v="0"/>
    <n v="100"/>
    <x v="1"/>
    <x v="59"/>
    <n v="1"/>
    <n v="244.546954"/>
    <n v="0.31164199999999997"/>
    <n v="7.7760689999999997"/>
    <n v="0.131798"/>
    <s v="8"/>
    <s v="scale_mpi_epyc_job_12334.out "/>
    <s v="scale_mpi_epyc_epyc008_2023-06-14_12-04-14.csv "/>
    <s v="e0 10000 100 100000 1 60"/>
    <x v="321"/>
    <n v="20.532888541458696"/>
    <n v="241.24695733354127"/>
    <n v="282.31273441645868"/>
    <x v="1"/>
  </r>
  <r>
    <x v="2"/>
    <x v="0"/>
    <n v="100"/>
    <x v="1"/>
    <x v="58"/>
    <n v="1"/>
    <n v="243.86650599999999"/>
    <n v="0.36001100000000003"/>
    <n v="11.028117999999999"/>
    <n v="0.19014"/>
    <s v="8"/>
    <s v="scale_mpi_epyc_job_12334.out "/>
    <s v="scale_mpi_epyc_epyc008_2023-06-14_12-04-14.csv "/>
    <s v="e0 10000 100 100000 1 59"/>
    <x v="322"/>
    <n v="20.355464211877806"/>
    <n v="240.12833278812218"/>
    <n v="280.83926121187778"/>
    <x v="1"/>
  </r>
  <r>
    <x v="2"/>
    <x v="0"/>
    <n v="100"/>
    <x v="1"/>
    <x v="57"/>
    <n v="1"/>
    <n v="242.68661700000001"/>
    <n v="0.318272"/>
    <n v="10.874521"/>
    <n v="0.19078100000000001"/>
    <s v="8"/>
    <s v="scale_mpi_epyc_job_12334.out "/>
    <s v="scale_mpi_epyc_epyc008_2023-06-14_12-04-14.csv "/>
    <s v="e0 10000 100 100000 1 58"/>
    <x v="323"/>
    <n v="20.185815780478958"/>
    <n v="238.94087734452108"/>
    <n v="279.31250890547898"/>
    <x v="1"/>
  </r>
  <r>
    <x v="2"/>
    <x v="0"/>
    <n v="100"/>
    <x v="1"/>
    <x v="56"/>
    <n v="1"/>
    <n v="243.97297"/>
    <n v="0.34474700000000003"/>
    <n v="11.297840000000001"/>
    <n v="0.20174700000000001"/>
    <s v="8"/>
    <s v="scale_mpi_epyc_job_12334.out "/>
    <s v="scale_mpi_epyc_epyc008_2023-06-14_12-04-14.csv "/>
    <s v="e0 10000 100 100000 1 57"/>
    <x v="324"/>
    <n v="20.101034208013708"/>
    <n v="240.23049691698631"/>
    <n v="280.43256533301371"/>
    <x v="1"/>
  </r>
  <r>
    <x v="2"/>
    <x v="0"/>
    <n v="100"/>
    <x v="1"/>
    <x v="55"/>
    <n v="1"/>
    <n v="243.34148099999999"/>
    <n v="0.33174100000000001"/>
    <n v="11.278124999999999"/>
    <n v="0.20505699999999999"/>
    <s v="8"/>
    <s v="scale_mpi_epyc_job_12334.out "/>
    <s v="scale_mpi_epyc_epyc008_2023-06-14_12-04-14.csv "/>
    <s v="e0 10000 100 100000 1 56"/>
    <x v="325"/>
    <n v="19.773191323778139"/>
    <n v="239.05243992622187"/>
    <n v="278.59882257377814"/>
    <x v="1"/>
  </r>
  <r>
    <x v="2"/>
    <x v="0"/>
    <n v="100"/>
    <x v="1"/>
    <x v="54"/>
    <n v="1"/>
    <n v="242.233542"/>
    <n v="0.306423"/>
    <n v="9.1354790000000001"/>
    <n v="0.16917599999999999"/>
    <s v="8"/>
    <s v="scale_mpi_epyc_job_12334.out "/>
    <s v="scale_mpi_epyc_epyc008_2023-06-14_12-04-14.csv "/>
    <s v="e0 10000 100 100000 1 55"/>
    <x v="326"/>
    <n v="19.560491288988484"/>
    <n v="238.15178821101154"/>
    <n v="277.27277078898851"/>
    <x v="1"/>
  </r>
  <r>
    <x v="2"/>
    <x v="0"/>
    <n v="100"/>
    <x v="1"/>
    <x v="53"/>
    <n v="1"/>
    <n v="241.557334"/>
    <n v="0.23536599999999999"/>
    <n v="6.0548190000000002"/>
    <n v="0.114242"/>
    <s v="8"/>
    <s v="scale_mpi_epyc_job_12334.out "/>
    <s v="scale_mpi_epyc_epyc008_2023-06-14_12-04-14.csv "/>
    <s v="e0 10000 100 100000 1 54"/>
    <x v="327"/>
    <n v="19.300798224239706"/>
    <n v="236.99604852576027"/>
    <n v="275.5976449742397"/>
    <x v="1"/>
  </r>
  <r>
    <x v="2"/>
    <x v="0"/>
    <n v="100"/>
    <x v="1"/>
    <x v="52"/>
    <n v="1"/>
    <n v="240.155395"/>
    <n v="0.27557399999999999"/>
    <n v="6.5734190000000003"/>
    <n v="0.126412"/>
    <s v="8"/>
    <s v="scale_mpi_epyc_job_12334.out "/>
    <s v="scale_mpi_epyc_epyc008_2023-06-14_12-04-14.csv "/>
    <s v="e0 10000 100 100000 1 53"/>
    <x v="328"/>
    <n v="19.003685203435921"/>
    <n v="235.97366029656411"/>
    <n v="273.98103070343592"/>
    <x v="1"/>
  </r>
  <r>
    <x v="2"/>
    <x v="0"/>
    <n v="100"/>
    <x v="1"/>
    <x v="51"/>
    <n v="1"/>
    <n v="239.88111599999999"/>
    <n v="0.32045800000000002"/>
    <n v="8.2406849999999991"/>
    <n v="0.161582"/>
    <s v="8"/>
    <s v="scale_mpi_epyc_job_12334.out "/>
    <s v="scale_mpi_epyc_epyc008_2023-06-14_12-04-14.csv "/>
    <s v="e0 10000 100 100000 1 52"/>
    <x v="329"/>
    <n v="18.905028929859213"/>
    <n v="234.72846407014077"/>
    <n v="272.5385219298592"/>
    <x v="1"/>
  </r>
  <r>
    <x v="2"/>
    <x v="0"/>
    <n v="100"/>
    <x v="1"/>
    <x v="50"/>
    <n v="1"/>
    <n v="240.49599499999999"/>
    <n v="0.27529799999999999"/>
    <n v="6.4493070000000001"/>
    <n v="0.12898599999999999"/>
    <s v="8"/>
    <s v="scale_mpi_epyc_job_12334.out "/>
    <s v="scale_mpi_epyc_epyc008_2023-06-14_12-04-14.csv "/>
    <s v="e0 10000 100 100000 1 51"/>
    <x v="330"/>
    <n v="18.361343432789607"/>
    <n v="234.0659516922104"/>
    <n v="270.78863855778962"/>
    <x v="1"/>
  </r>
  <r>
    <x v="2"/>
    <x v="0"/>
    <n v="100"/>
    <x v="1"/>
    <x v="49"/>
    <n v="1"/>
    <n v="237.68103199999999"/>
    <n v="0.26281199999999999"/>
    <n v="6.4980279999999997"/>
    <n v="0.13261300000000001"/>
    <s v="8"/>
    <s v="scale_mpi_epyc_job_12334.out "/>
    <s v="scale_mpi_epyc_epyc008_2023-06-14_12-04-14.csv "/>
    <s v="e0 10000 100 100000 1 50"/>
    <x v="331"/>
    <n v="18.154876689974579"/>
    <n v="232.66743156002539"/>
    <n v="268.97718493997456"/>
    <x v="1"/>
  </r>
  <r>
    <x v="2"/>
    <x v="0"/>
    <n v="100"/>
    <x v="1"/>
    <x v="48"/>
    <n v="1"/>
    <n v="235.83169799999999"/>
    <n v="0.263187"/>
    <n v="5.6627070000000002"/>
    <n v="0.11797299999999999"/>
    <s v="8"/>
    <s v="scale_mpi_epyc_job_12334.out "/>
    <s v="scale_mpi_epyc_epyc008_2023-06-14_12-04-14.csv "/>
    <s v="e0 10000 100 100000 1 49"/>
    <x v="332"/>
    <n v="18.021570588110389"/>
    <n v="231.06457766188964"/>
    <n v="267.10771883811043"/>
    <x v="1"/>
  </r>
  <r>
    <x v="2"/>
    <x v="0"/>
    <n v="100"/>
    <x v="1"/>
    <x v="47"/>
    <n v="1"/>
    <n v="234.48491100000001"/>
    <n v="0.23372200000000001"/>
    <n v="5.4323329999999999"/>
    <n v="0.115582"/>
    <s v="8"/>
    <s v="scale_mpi_epyc_job_12334.out "/>
    <s v="scale_mpi_epyc_epyc008_2023-06-14_12-04-14.csv "/>
    <s v="e0 10000 100 100000 1 48"/>
    <x v="333"/>
    <n v="17.646009271025534"/>
    <n v="230.25425922897449"/>
    <n v="265.54627777102553"/>
    <x v="1"/>
  </r>
  <r>
    <x v="2"/>
    <x v="0"/>
    <n v="100"/>
    <x v="1"/>
    <x v="46"/>
    <n v="1"/>
    <n v="234.23117400000001"/>
    <n v="0.262957"/>
    <n v="6.7498050000000003"/>
    <n v="0.146735"/>
    <s v="8"/>
    <s v="scale_mpi_epyc_job_12334.out "/>
    <s v="scale_mpi_epyc_epyc008_2023-06-14_12-04-14.csv "/>
    <s v="e0 10000 100 100000 1 47"/>
    <x v="334"/>
    <n v="16.920228667961673"/>
    <n v="229.80211495703833"/>
    <n v="263.64257229296169"/>
    <x v="1"/>
  </r>
  <r>
    <x v="2"/>
    <x v="0"/>
    <n v="100"/>
    <x v="1"/>
    <x v="45"/>
    <n v="1"/>
    <n v="235.32125500000001"/>
    <n v="0.248"/>
    <n v="5.800745"/>
    <n v="0.12890499999999999"/>
    <s v="8"/>
    <s v="scale_mpi_epyc_job_12334.out "/>
    <s v="scale_mpi_epyc_epyc008_2023-06-14_12-04-14.csv "/>
    <s v="e0 10000 100 100000 1 46"/>
    <x v="335"/>
    <n v="16.856059300004283"/>
    <n v="228.50915932499572"/>
    <n v="262.2212779250043"/>
    <x v="1"/>
  </r>
  <r>
    <x v="2"/>
    <x v="0"/>
    <n v="100"/>
    <x v="1"/>
    <x v="44"/>
    <n v="1"/>
    <n v="233.43902199999999"/>
    <n v="0.23120599999999999"/>
    <n v="5.0326950000000004"/>
    <n v="0.11437899999999999"/>
    <s v="8"/>
    <s v="scale_mpi_epyc_job_12334.out "/>
    <s v="scale_mpi_epyc_epyc008_2023-06-14_12-04-14.csv "/>
    <s v="e0 10000 100 100000 1 45"/>
    <x v="336"/>
    <n v="16.523116109856112"/>
    <n v="227.29654464014391"/>
    <n v="260.34277685985614"/>
    <x v="1"/>
  </r>
  <r>
    <x v="2"/>
    <x v="0"/>
    <n v="100"/>
    <x v="1"/>
    <x v="43"/>
    <n v="1"/>
    <n v="231.459395"/>
    <n v="0.29858000000000001"/>
    <n v="7.4772210000000001"/>
    <n v="0.17388899999999999"/>
    <s v="8"/>
    <s v="scale_mpi_epyc_job_12334.out "/>
    <s v="scale_mpi_epyc_epyc008_2023-06-14_12-04-14.csv "/>
    <s v="e0 10000 100 100000 1 44"/>
    <x v="337"/>
    <n v="16.385907375951753"/>
    <n v="226.03785774904827"/>
    <n v="258.80967250095176"/>
    <x v="1"/>
  </r>
  <r>
    <x v="2"/>
    <x v="0"/>
    <n v="100"/>
    <x v="1"/>
    <x v="42"/>
    <n v="1"/>
    <n v="230.227338"/>
    <n v="0.24871099999999999"/>
    <n v="4.8806430000000001"/>
    <n v="0.116206"/>
    <s v="8"/>
    <s v="scale_mpi_epyc_job_12334.out "/>
    <s v="scale_mpi_epyc_epyc008_2023-06-14_12-04-14.csv "/>
    <s v="e0 10000 100 100000 1 43"/>
    <x v="338"/>
    <n v="16.140750513402104"/>
    <n v="224.86888223659787"/>
    <n v="257.15038326340209"/>
    <x v="1"/>
  </r>
  <r>
    <x v="2"/>
    <x v="0"/>
    <n v="100"/>
    <x v="1"/>
    <x v="41"/>
    <n v="1"/>
    <n v="229.12213399999999"/>
    <n v="0.23625399999999999"/>
    <n v="5.129804"/>
    <n v="0.12511700000000001"/>
    <s v="8"/>
    <s v="scale_mpi_epyc_job_12334.out "/>
    <s v="scale_mpi_epyc_epyc008_2023-06-14_12-04-14.csv "/>
    <s v="e0 10000 100 100000 1 42"/>
    <x v="339"/>
    <n v="15.777045005778152"/>
    <n v="224.22272536922188"/>
    <n v="255.77681538077817"/>
    <x v="1"/>
  </r>
  <r>
    <x v="2"/>
    <x v="0"/>
    <n v="100"/>
    <x v="1"/>
    <x v="40"/>
    <n v="1"/>
    <n v="227.87940399999999"/>
    <n v="0.236789"/>
    <n v="4.532464"/>
    <n v="0.113312"/>
    <s v="8"/>
    <s v="scale_mpi_epyc_job_12334.out "/>
    <s v="scale_mpi_epyc_epyc008_2023-06-14_12-04-14.csv "/>
    <s v="e0 10000 100 100000 1 41"/>
    <x v="340"/>
    <n v="15.17090738402649"/>
    <n v="223.64409236597351"/>
    <n v="253.98590713402649"/>
    <x v="1"/>
  </r>
  <r>
    <x v="2"/>
    <x v="0"/>
    <n v="100"/>
    <x v="1"/>
    <x v="39"/>
    <n v="1"/>
    <n v="227.33372299999999"/>
    <n v="0.243086"/>
    <n v="4.771909"/>
    <n v="0.12235699999999999"/>
    <s v="8"/>
    <s v="scale_mpi_epyc_job_12334.out "/>
    <s v="scale_mpi_epyc_epyc008_2023-06-14_12-04-14.csv "/>
    <s v="e0 10000 100 100000 1 40"/>
    <x v="341"/>
    <n v="13.641973421076468"/>
    <n v="224.7975146900346"/>
    <n v="252.08146153218755"/>
    <x v="1"/>
  </r>
  <r>
    <x v="2"/>
    <x v="0"/>
    <n v="100"/>
    <x v="1"/>
    <x v="38"/>
    <n v="1"/>
    <n v="228.91664399999999"/>
    <n v="0.230631"/>
    <n v="4.6834920000000002"/>
    <n v="0.12325"/>
    <s v="8"/>
    <s v="scale_mpi_epyc_job_12334.out "/>
    <s v="scale_mpi_epyc_epyc008_2023-06-14_12-04-14.csv "/>
    <s v="e0 10000 100 100000 1 39"/>
    <x v="342"/>
    <n v="13.415113174481229"/>
    <n v="225.50648926996325"/>
    <n v="252.33671561892572"/>
    <x v="1"/>
  </r>
  <r>
    <x v="2"/>
    <x v="0"/>
    <n v="100"/>
    <x v="1"/>
    <x v="37"/>
    <n v="1"/>
    <n v="227.57134300000001"/>
    <n v="0.228412"/>
    <n v="4.220275"/>
    <n v="0.114061"/>
    <s v="8"/>
    <s v="scale_mpi_epyc_job_12334.out "/>
    <s v="scale_mpi_epyc_epyc008_2023-06-14_12-04-14.csv "/>
    <s v="e0 10000 100 100000 1 38"/>
    <x v="548"/>
    <n v="12.80141521144286"/>
    <n v="222.1375694552238"/>
    <n v="247.74039987810954"/>
    <x v="1"/>
  </r>
  <r>
    <x v="2"/>
    <x v="0"/>
    <n v="100"/>
    <x v="1"/>
    <x v="36"/>
    <n v="1"/>
    <n v="227.59684999999999"/>
    <n v="0.234678"/>
    <n v="3.9469280000000002"/>
    <n v="0.109637"/>
    <s v="8"/>
    <s v="scale_mpi_epyc_job_12334.out "/>
    <s v="scale_mpi_epyc_epyc008_2023-06-14_12-04-14.csv "/>
    <s v="e0 10000 100 100000 1 37"/>
    <x v="547"/>
    <n v="12.164707680429258"/>
    <n v="222.26680409734851"/>
    <n v="246.596219458207"/>
    <x v="1"/>
  </r>
  <r>
    <x v="2"/>
    <x v="0"/>
    <n v="100"/>
    <x v="1"/>
    <x v="35"/>
    <n v="1"/>
    <n v="227.351922"/>
    <n v="0.23557"/>
    <n v="4.1944369999999997"/>
    <n v="0.119841"/>
    <s v="8"/>
    <s v="scale_mpi_epyc_job_12334.out "/>
    <s v="scale_mpi_epyc_epyc008_2023-06-14_12-04-14.csv "/>
    <s v="e0 10000 100 100000 1 36"/>
    <x v="546"/>
    <n v="11.473062263743426"/>
    <n v="222.43352218070106"/>
    <n v="245.37964670818792"/>
    <x v="1"/>
  </r>
  <r>
    <x v="2"/>
    <x v="0"/>
    <n v="100"/>
    <x v="1"/>
    <x v="34"/>
    <n v="1"/>
    <n v="227.12226000000001"/>
    <n v="0.238783"/>
    <n v="4.3238719999999997"/>
    <n v="0.12717300000000001"/>
    <s v="8"/>
    <s v="scale_mpi_epyc_job_12334.out "/>
    <s v="scale_mpi_epyc_epyc008_2023-06-14_12-04-14.csv "/>
    <s v="e0 10000 100 100000 1 35"/>
    <x v="545"/>
    <n v="10.869722205514689"/>
    <n v="222.53839390559642"/>
    <n v="244.27783831662578"/>
    <x v="1"/>
  </r>
  <r>
    <x v="3"/>
    <x v="0"/>
    <n v="100"/>
    <x v="1"/>
    <x v="63"/>
    <n v="1"/>
    <n v="282.49894999999998"/>
    <n v="0.30117899999999997"/>
    <n v="9.3219349999999999"/>
    <n v="0.14796699999999999"/>
    <s v="4"/>
    <s v="scale_mpi_epyc_job_12336.out "/>
    <s v="scale_mpi_epyc_epyc004_2023-06-14_12-22-43.csv "/>
    <s v="e2 10000 100 100000 1 64"/>
    <x v="343"/>
    <n v="8.7176480893904635"/>
    <n v="259.7411354106095"/>
    <n v="277.17643158939046"/>
    <x v="0"/>
  </r>
  <r>
    <x v="3"/>
    <x v="0"/>
    <n v="100"/>
    <x v="1"/>
    <x v="62"/>
    <n v="1"/>
    <n v="304.06475699999999"/>
    <n v="0.28871000000000002"/>
    <n v="9.5620030000000007"/>
    <n v="0.154226"/>
    <s v="4"/>
    <s v="scale_mpi_epyc_job_12336.out "/>
    <s v="scale_mpi_epyc_epyc004_2023-06-14_12-22-43.csv "/>
    <s v="e2 10000 100 100000 1 63"/>
    <x v="344"/>
    <n v="17.093600139177525"/>
    <n v="256.98637023582251"/>
    <n v="291.17357051417753"/>
    <x v="0"/>
  </r>
  <r>
    <x v="3"/>
    <x v="0"/>
    <n v="100"/>
    <x v="1"/>
    <x v="61"/>
    <n v="1"/>
    <n v="302.91110400000002"/>
    <n v="0.27319300000000002"/>
    <n v="8.4438089999999999"/>
    <n v="0.13842299999999999"/>
    <s v="4"/>
    <s v="scale_mpi_epyc_job_12336.out "/>
    <s v="scale_mpi_epyc_epyc004_2023-06-14_12-22-43.csv "/>
    <s v="e2 10000 100 100000 1 62"/>
    <x v="345"/>
    <n v="17.517860786335149"/>
    <n v="255.90989946366491"/>
    <n v="290.94562103633518"/>
    <x v="0"/>
  </r>
  <r>
    <x v="3"/>
    <x v="0"/>
    <n v="100"/>
    <x v="1"/>
    <x v="60"/>
    <n v="1"/>
    <n v="302.02358199999998"/>
    <n v="0.273312"/>
    <n v="8.3765269999999994"/>
    <n v="0.13960900000000001"/>
    <s v="4"/>
    <s v="scale_mpi_epyc_job_12336.out "/>
    <s v="scale_mpi_epyc_epyc004_2023-06-14_12-22-43.csv "/>
    <s v="e2 10000 100 100000 1 61"/>
    <x v="346"/>
    <n v="18.026459784004974"/>
    <n v="252.51943721599505"/>
    <n v="288.57235678400502"/>
    <x v="0"/>
  </r>
  <r>
    <x v="3"/>
    <x v="0"/>
    <n v="100"/>
    <x v="1"/>
    <x v="59"/>
    <n v="1"/>
    <n v="286.87395299999997"/>
    <n v="0.28839300000000001"/>
    <n v="8.3752840000000006"/>
    <n v="0.141954"/>
    <s v="4"/>
    <s v="scale_mpi_epyc_job_12336.out "/>
    <s v="scale_mpi_epyc_epyc004_2023-06-14_12-22-43.csv "/>
    <s v="e2 10000 100 100000 1 60"/>
    <x v="347"/>
    <n v="14.16045588707215"/>
    <n v="255.04961723792786"/>
    <n v="283.37052901207215"/>
    <x v="0"/>
  </r>
  <r>
    <x v="3"/>
    <x v="0"/>
    <n v="100"/>
    <x v="1"/>
    <x v="58"/>
    <n v="1"/>
    <n v="285.131507"/>
    <n v="0.32169300000000001"/>
    <n v="9.7755620000000008"/>
    <n v="0.168544"/>
    <s v="4"/>
    <s v="scale_mpi_epyc_job_12336.out "/>
    <s v="scale_mpi_epyc_epyc004_2023-06-14_12-22-43.csv "/>
    <s v="e2 10000 100 100000 1 59"/>
    <x v="348"/>
    <n v="13.302963907660997"/>
    <n v="256.09991046733899"/>
    <n v="282.70583828266103"/>
    <x v="0"/>
  </r>
  <r>
    <x v="3"/>
    <x v="0"/>
    <n v="100"/>
    <x v="1"/>
    <x v="57"/>
    <n v="1"/>
    <n v="297.448713"/>
    <n v="0.31212899999999999"/>
    <n v="9.4169839999999994"/>
    <n v="0.16521"/>
    <s v="4"/>
    <s v="scale_mpi_epyc_job_12336.out "/>
    <s v="scale_mpi_epyc_epyc004_2023-06-14_12-22-43.csv "/>
    <s v="e2 10000 100 100000 1 58"/>
    <x v="349"/>
    <n v="19.921648381528041"/>
    <n v="244.59327086847196"/>
    <n v="284.43656763152802"/>
    <x v="0"/>
  </r>
  <r>
    <x v="3"/>
    <x v="0"/>
    <n v="100"/>
    <x v="1"/>
    <x v="56"/>
    <n v="1"/>
    <n v="298.20403099999999"/>
    <n v="0.26838699999999999"/>
    <n v="6.6757160000000004"/>
    <n v="0.119209"/>
    <s v="4"/>
    <s v="scale_mpi_epyc_job_12336.out "/>
    <s v="scale_mpi_epyc_epyc004_2023-06-14_12-22-43.csv "/>
    <s v="e2 10000 100 100000 1 57"/>
    <x v="350"/>
    <n v="18.846391112266438"/>
    <n v="247.53476476273354"/>
    <n v="285.22754698726641"/>
    <x v="0"/>
  </r>
  <r>
    <x v="3"/>
    <x v="0"/>
    <n v="100"/>
    <x v="1"/>
    <x v="55"/>
    <n v="1"/>
    <n v="297.09997399999997"/>
    <n v="0.26779799999999998"/>
    <n v="7.1770779999999998"/>
    <n v="0.130492"/>
    <s v="4"/>
    <s v="scale_mpi_epyc_job_12336.out "/>
    <s v="scale_mpi_epyc_epyc004_2023-06-14_12-22-43.csv "/>
    <s v="e2 10000 100 100000 1 56"/>
    <x v="351"/>
    <n v="16.330745202579244"/>
    <n v="247.95178292242076"/>
    <n v="280.61327332757924"/>
    <x v="0"/>
  </r>
  <r>
    <x v="3"/>
    <x v="0"/>
    <n v="100"/>
    <x v="1"/>
    <x v="54"/>
    <n v="1"/>
    <n v="281.12285500000002"/>
    <n v="0.25828400000000001"/>
    <n v="6.3468340000000003"/>
    <n v="0.117534"/>
    <s v="4"/>
    <s v="scale_mpi_epyc_job_12336.out "/>
    <s v="scale_mpi_epyc_epyc004_2023-06-14_12-22-43.csv "/>
    <s v="e2 10000 100 100000 1 55"/>
    <x v="352"/>
    <n v="11.031771747444967"/>
    <n v="252.70180775255506"/>
    <n v="274.76535124744498"/>
    <x v="0"/>
  </r>
  <r>
    <x v="3"/>
    <x v="0"/>
    <n v="100"/>
    <x v="1"/>
    <x v="53"/>
    <n v="1"/>
    <n v="292.25167099999999"/>
    <n v="0.28714800000000001"/>
    <n v="8.1462140000000005"/>
    <n v="0.15370200000000001"/>
    <s v="4"/>
    <s v="scale_mpi_epyc_job_12336.out "/>
    <s v="scale_mpi_epyc_epyc004_2023-06-14_12-22-43.csv "/>
    <s v="e2 10000 100 100000 1 54"/>
    <x v="353"/>
    <n v="17.094217065993657"/>
    <n v="247.08837305900633"/>
    <n v="281.27680719099362"/>
    <x v="0"/>
  </r>
  <r>
    <x v="3"/>
    <x v="0"/>
    <n v="100"/>
    <x v="1"/>
    <x v="52"/>
    <n v="1"/>
    <n v="278.06749300000001"/>
    <n v="0.278667"/>
    <n v="7.1700650000000001"/>
    <n v="0.13788600000000001"/>
    <s v="4"/>
    <s v="scale_mpi_epyc_job_12336.out "/>
    <s v="scale_mpi_epyc_epyc004_2023-06-14_12-22-43.csv "/>
    <s v="e2 10000 100 100000 1 53"/>
    <x v="354"/>
    <n v="12.443409479879973"/>
    <n v="251.91974477012002"/>
    <n v="276.80656372987994"/>
    <x v="0"/>
  </r>
  <r>
    <x v="3"/>
    <x v="0"/>
    <n v="100"/>
    <x v="1"/>
    <x v="51"/>
    <n v="1"/>
    <n v="276.60069900000002"/>
    <n v="0.27522600000000003"/>
    <n v="7.2740799999999997"/>
    <n v="0.14262900000000001"/>
    <s v="4"/>
    <s v="scale_mpi_epyc_job_12336.out "/>
    <s v="scale_mpi_epyc_epyc004_2023-06-14_12-22-43.csv "/>
    <s v="e2 10000 100 100000 1 52"/>
    <x v="355"/>
    <n v="11.295187690582374"/>
    <n v="247.12821355941762"/>
    <n v="269.71858894058238"/>
    <x v="0"/>
  </r>
  <r>
    <x v="3"/>
    <x v="0"/>
    <n v="100"/>
    <x v="1"/>
    <x v="50"/>
    <n v="1"/>
    <n v="288.07315899999998"/>
    <n v="0.35096100000000002"/>
    <n v="9.2343659999999996"/>
    <n v="0.18468699999999999"/>
    <s v="4"/>
    <s v="scale_mpi_epyc_job_12336.out "/>
    <s v="scale_mpi_epyc_epyc004_2023-06-14_12-22-43.csv "/>
    <s v="e2 10000 100 100000 1 51"/>
    <x v="356"/>
    <n v="16.07872631569094"/>
    <n v="245.37262855930905"/>
    <n v="277.53008119069091"/>
    <x v="0"/>
  </r>
  <r>
    <x v="3"/>
    <x v="0"/>
    <n v="100"/>
    <x v="1"/>
    <x v="49"/>
    <n v="1"/>
    <n v="286.71481399999999"/>
    <n v="0.32008399999999998"/>
    <n v="8.6697539999999993"/>
    <n v="0.17693400000000001"/>
    <s v="4"/>
    <s v="scale_mpi_epyc_job_12336.out "/>
    <s v="scale_mpi_epyc_epyc004_2023-06-14_12-22-43.csv "/>
    <s v="e2 10000 100 100000 1 50"/>
    <x v="357"/>
    <n v="14.191886164753337"/>
    <n v="247.87197283524665"/>
    <n v="276.25574516475331"/>
    <x v="0"/>
  </r>
  <r>
    <x v="3"/>
    <x v="0"/>
    <n v="100"/>
    <x v="1"/>
    <x v="48"/>
    <n v="1"/>
    <n v="284.715487"/>
    <n v="0.29308299999999998"/>
    <n v="7.057734"/>
    <n v="0.147036"/>
    <s v="4"/>
    <s v="scale_mpi_epyc_job_12336.out "/>
    <s v="scale_mpi_epyc_epyc004_2023-06-14_12-22-43.csv "/>
    <s v="e2 10000 100 100000 1 49"/>
    <x v="358"/>
    <n v="14.647788799809428"/>
    <n v="241.34160032519054"/>
    <n v="270.63717792480941"/>
    <x v="0"/>
  </r>
  <r>
    <x v="3"/>
    <x v="0"/>
    <n v="100"/>
    <x v="1"/>
    <x v="47"/>
    <n v="1"/>
    <n v="282.99269700000002"/>
    <n v="0.28179399999999999"/>
    <n v="6.4720259999999996"/>
    <n v="0.13770299999999999"/>
    <s v="4"/>
    <s v="scale_mpi_epyc_job_12336.out "/>
    <s v="scale_mpi_epyc_epyc004_2023-06-14_12-22-43.csv "/>
    <s v="e2 10000 100 100000 1 48"/>
    <x v="359"/>
    <n v="16.944610879091545"/>
    <n v="238.77195412090845"/>
    <n v="272.66117587909156"/>
    <x v="0"/>
  </r>
  <r>
    <x v="3"/>
    <x v="0"/>
    <n v="100"/>
    <x v="1"/>
    <x v="46"/>
    <n v="1"/>
    <n v="280.98994599999997"/>
    <n v="0.25494299999999998"/>
    <n v="6.2157980000000004"/>
    <n v="0.135126"/>
    <s v="4"/>
    <s v="scale_mpi_epyc_job_12336.out "/>
    <s v="scale_mpi_epyc_epyc004_2023-06-14_12-22-43.csv "/>
    <s v="e2 10000 100 100000 1 47"/>
    <x v="360"/>
    <n v="16.339338845608744"/>
    <n v="238.90310277939128"/>
    <n v="271.58178047060875"/>
    <x v="0"/>
  </r>
  <r>
    <x v="3"/>
    <x v="0"/>
    <n v="100"/>
    <x v="1"/>
    <x v="45"/>
    <n v="1"/>
    <n v="266.55066499999998"/>
    <n v="0.26452399999999998"/>
    <n v="6.7677639999999997"/>
    <n v="0.150395"/>
    <s v="4"/>
    <s v="scale_mpi_epyc_job_12336.out "/>
    <s v="scale_mpi_epyc_epyc004_2023-06-14_12-22-43.csv "/>
    <s v="e2 10000 100 100000 1 46"/>
    <x v="361"/>
    <n v="14.051036406016896"/>
    <n v="237.89799734398306"/>
    <n v="266.00007015601687"/>
    <x v="0"/>
  </r>
  <r>
    <x v="3"/>
    <x v="0"/>
    <n v="100"/>
    <x v="1"/>
    <x v="44"/>
    <n v="1"/>
    <n v="276.74438300000003"/>
    <n v="0.25393399999999999"/>
    <n v="5.1166489999999998"/>
    <n v="0.116287"/>
    <s v="4"/>
    <s v="scale_mpi_epyc_job_12336.out "/>
    <s v="scale_mpi_epyc_epyc004_2023-06-14_12-22-43.csv "/>
    <s v="e2 10000 100 100000 1 45"/>
    <x v="362"/>
    <n v="12.556456448234158"/>
    <n v="239.11421180176586"/>
    <n v="264.22712469823421"/>
    <x v="0"/>
  </r>
  <r>
    <x v="3"/>
    <x v="0"/>
    <n v="100"/>
    <x v="1"/>
    <x v="43"/>
    <n v="1"/>
    <n v="275.04796900000002"/>
    <n v="0.28869800000000001"/>
    <n v="5.8750689999999999"/>
    <n v="0.13663"/>
    <s v="4"/>
    <s v="scale_mpi_epyc_job_12336.out "/>
    <s v="scale_mpi_epyc_epyc004_2023-06-14_12-22-43.csv "/>
    <s v="e2 10000 100 100000 1 44"/>
    <x v="363"/>
    <n v="15.741925872625801"/>
    <n v="232.91159662737422"/>
    <n v="264.39544837262582"/>
    <x v="0"/>
  </r>
  <r>
    <x v="3"/>
    <x v="0"/>
    <n v="100"/>
    <x v="1"/>
    <x v="42"/>
    <n v="1"/>
    <n v="272.69524200000001"/>
    <n v="0.239038"/>
    <n v="4.6646879999999999"/>
    <n v="0.111064"/>
    <s v="4"/>
    <s v="scale_mpi_epyc_job_12336.out "/>
    <s v="scale_mpi_epyc_epyc004_2023-06-14_12-22-43.csv "/>
    <s v="e2 10000 100 100000 1 43"/>
    <x v="364"/>
    <n v="11.254078473515124"/>
    <n v="237.30829515148488"/>
    <n v="259.81645209851513"/>
    <x v="0"/>
  </r>
  <r>
    <x v="3"/>
    <x v="0"/>
    <n v="100"/>
    <x v="1"/>
    <x v="41"/>
    <n v="1"/>
    <n v="271.34566599999999"/>
    <n v="0.26353100000000002"/>
    <n v="5.2629419999999998"/>
    <n v="0.12836400000000001"/>
    <s v="4"/>
    <s v="scale_mpi_epyc_job_12336.out "/>
    <s v="scale_mpi_epyc_epyc004_2023-06-14_12-22-43.csv "/>
    <s v="e2 10000 100 100000 1 42"/>
    <x v="365"/>
    <n v="12.70141884908915"/>
    <n v="236.98523427591087"/>
    <n v="262.38807197408914"/>
    <x v="0"/>
  </r>
  <r>
    <x v="3"/>
    <x v="0"/>
    <n v="100"/>
    <x v="1"/>
    <x v="40"/>
    <n v="1"/>
    <n v="269.31280299999997"/>
    <n v="0.26634000000000002"/>
    <n v="5.0133939999999999"/>
    <n v="0.125335"/>
    <s v="4"/>
    <s v="scale_mpi_epyc_job_12336.out "/>
    <s v="scale_mpi_epyc_epyc004_2023-06-14_12-22-43.csv "/>
    <s v="e2 10000 100 100000 1 41"/>
    <x v="366"/>
    <n v="14.865861044673585"/>
    <n v="230.73902970532643"/>
    <n v="260.47075179467362"/>
    <x v="0"/>
  </r>
  <r>
    <x v="2"/>
    <x v="0"/>
    <n v="100"/>
    <x v="2"/>
    <x v="63"/>
    <n v="1"/>
    <n v="259.34424899999999"/>
    <n v="13.863986000000001"/>
    <n v="61.504730000000002"/>
    <n v="0.97626599999999997"/>
    <s v="5"/>
    <s v="scale_mpi_epyc_job_12338.out "/>
    <s v="scale_mpi_epyc_epyc005_2023-06-14_12-46-43.csv "/>
    <s v="e0 10000 100 1 1 64"/>
    <x v="370"/>
    <n v="10.188775294255853"/>
    <n v="259.12128687241085"/>
    <n v="279.49883746092252"/>
    <x v="1"/>
  </r>
  <r>
    <x v="2"/>
    <x v="0"/>
    <n v="100"/>
    <x v="2"/>
    <x v="62"/>
    <n v="1"/>
    <n v="255.40857399999999"/>
    <n v="13.255864000000001"/>
    <n v="53.130571000000003"/>
    <n v="0.85694499999999996"/>
    <s v="5"/>
    <s v="scale_mpi_epyc_job_12338.out "/>
    <s v="scale_mpi_epyc_epyc005_2023-06-14_12-46-43.csv "/>
    <s v="e0 10000 100 1 1 63"/>
    <x v="371"/>
    <n v="14.024136290331073"/>
    <n v="254.75682920966889"/>
    <n v="282.80510179033104"/>
    <x v="1"/>
  </r>
  <r>
    <x v="2"/>
    <x v="0"/>
    <n v="100"/>
    <x v="2"/>
    <x v="61"/>
    <n v="1"/>
    <n v="255.04427200000001"/>
    <n v="13.286688"/>
    <n v="56.739006000000003"/>
    <n v="0.93014799999999997"/>
    <s v="5"/>
    <s v="scale_mpi_epyc_job_12338.out "/>
    <s v="scale_mpi_epyc_epyc005_2023-06-14_12-46-43.csv "/>
    <s v="e0 10000 100 1 1 62"/>
    <x v="372"/>
    <n v="68.737786229124211"/>
    <n v="225.64220960420914"/>
    <n v="363.11778206245754"/>
    <x v="1"/>
  </r>
  <r>
    <x v="2"/>
    <x v="0"/>
    <n v="100"/>
    <x v="2"/>
    <x v="60"/>
    <n v="1"/>
    <n v="253.52542700000001"/>
    <n v="13.053022"/>
    <n v="52.741014"/>
    <n v="0.87901700000000005"/>
    <s v="5"/>
    <s v="scale_mpi_epyc_job_12338.out "/>
    <s v="scale_mpi_epyc_epyc005_2023-06-14_12-46-43.csv "/>
    <s v="e0 10000 100 1 1 61"/>
    <x v="373"/>
    <n v="11.120281389630181"/>
    <n v="252.68123244370315"/>
    <n v="274.92179522296351"/>
    <x v="1"/>
  </r>
  <r>
    <x v="2"/>
    <x v="0"/>
    <n v="100"/>
    <x v="2"/>
    <x v="59"/>
    <n v="1"/>
    <n v="254.43472199999999"/>
    <n v="13.843965000000001"/>
    <n v="51.262663000000003"/>
    <n v="0.86885900000000005"/>
    <s v="5"/>
    <s v="scale_mpi_epyc_job_12338.out "/>
    <s v="scale_mpi_epyc_epyc005_2023-06-14_12-46-43.csv "/>
    <s v="e0 10000 100 1 1 60"/>
    <x v="374"/>
    <n v="13.250614760773725"/>
    <n v="255.12950623922626"/>
    <n v="281.63073576077369"/>
    <x v="0"/>
  </r>
  <r>
    <x v="2"/>
    <x v="0"/>
    <n v="100"/>
    <x v="2"/>
    <x v="58"/>
    <n v="1"/>
    <n v="356.48115999999999"/>
    <n v="117.32201499999999"/>
    <n v="48.499704000000001"/>
    <n v="0.836202"/>
    <s v="5"/>
    <s v="scale_mpi_epyc_job_12338.out "/>
    <s v="scale_mpi_epyc_epyc005_2023-06-14_12-46-43.csv "/>
    <s v="e0 10000 100 1 1 59"/>
    <x v="375"/>
    <n v="34.180229498975116"/>
    <n v="252.0176828343582"/>
    <n v="320.37814183230842"/>
    <x v="0"/>
  </r>
  <r>
    <x v="2"/>
    <x v="0"/>
    <n v="100"/>
    <x v="2"/>
    <x v="57"/>
    <n v="1"/>
    <n v="249.978104"/>
    <n v="13.12688"/>
    <n v="48.221276000000003"/>
    <n v="0.84598700000000004"/>
    <s v="5"/>
    <s v="scale_mpi_epyc_job_12338.out "/>
    <s v="scale_mpi_epyc_epyc005_2023-06-14_12-46-43.csv "/>
    <s v="e0 10000 100 1 1 58"/>
    <x v="376"/>
    <n v="15.701995810998257"/>
    <n v="250.1070510223351"/>
    <n v="281.51104264433161"/>
    <x v="0"/>
  </r>
  <r>
    <x v="2"/>
    <x v="0"/>
    <n v="100"/>
    <x v="2"/>
    <x v="56"/>
    <n v="1"/>
    <n v="250.84486799999999"/>
    <n v="13.037755000000001"/>
    <n v="45.552601000000003"/>
    <n v="0.81343900000000002"/>
    <s v="5"/>
    <s v="scale_mpi_epyc_job_12338.out "/>
    <s v="scale_mpi_epyc_epyc005_2023-06-14_12-46-43.csv "/>
    <s v="e0 10000 100 1 1 57"/>
    <x v="377"/>
    <n v="53.687972258046749"/>
    <n v="232.75582040861988"/>
    <n v="340.13176492471337"/>
    <x v="1"/>
  </r>
  <r>
    <x v="2"/>
    <x v="0"/>
    <n v="100"/>
    <x v="2"/>
    <x v="55"/>
    <n v="1"/>
    <n v="250.242707"/>
    <n v="13.524525000000001"/>
    <n v="45.596997000000002"/>
    <n v="0.829036"/>
    <s v="5"/>
    <s v="scale_mpi_epyc_job_12338.out "/>
    <s v="scale_mpi_epyc_epyc005_2023-06-14_12-46-43.csv "/>
    <s v="e0 10000 100 1 1 56"/>
    <x v="378"/>
    <n v="14.037798771027418"/>
    <n v="247.18796589563928"/>
    <n v="275.26356343769413"/>
    <x v="1"/>
  </r>
  <r>
    <x v="2"/>
    <x v="0"/>
    <n v="100"/>
    <x v="2"/>
    <x v="54"/>
    <n v="1"/>
    <n v="248.932571"/>
    <n v="13.391695"/>
    <n v="50.621012"/>
    <n v="0.93742599999999998"/>
    <s v="5"/>
    <s v="scale_mpi_epyc_job_12338.out "/>
    <s v="scale_mpi_epyc_epyc005_2023-06-14_12-46-43.csv "/>
    <s v="e0 10000 100 1 1 55"/>
    <x v="379"/>
    <n v="14.364302946972836"/>
    <n v="245.2495205530272"/>
    <n v="273.97812644697285"/>
    <x v="1"/>
  </r>
  <r>
    <x v="2"/>
    <x v="0"/>
    <n v="100"/>
    <x v="2"/>
    <x v="53"/>
    <n v="1"/>
    <n v="248.43296900000001"/>
    <n v="14.251823"/>
    <n v="41.051642000000001"/>
    <n v="0.774559"/>
    <s v="5"/>
    <s v="scale_mpi_epyc_job_12338.out "/>
    <s v="scale_mpi_epyc_epyc005_2023-06-14_12-46-43.csv "/>
    <s v="e0 10000 100 1 1 54"/>
    <x v="380"/>
    <n v="20.718743003142286"/>
    <n v="245.90557783019105"/>
    <n v="287.34306383647561"/>
    <x v="1"/>
  </r>
  <r>
    <x v="2"/>
    <x v="0"/>
    <n v="100"/>
    <x v="2"/>
    <x v="52"/>
    <n v="1"/>
    <n v="248.56868800000001"/>
    <n v="14.132785"/>
    <n v="121.38732899999999"/>
    <n v="2.3343720000000001"/>
    <s v="5"/>
    <s v="scale_mpi_epyc_job_12338.out "/>
    <s v="scale_mpi_epyc_epyc005_2023-06-14_12-46-43.csv "/>
    <s v="e0 10000 100 1 1 53"/>
    <x v="381"/>
    <n v="13.015834014945543"/>
    <n v="247.0566229850545"/>
    <n v="273.08829101494558"/>
    <x v="1"/>
  </r>
  <r>
    <x v="2"/>
    <x v="0"/>
    <n v="100"/>
    <x v="2"/>
    <x v="51"/>
    <n v="1"/>
    <n v="246.342186"/>
    <n v="13.122159"/>
    <n v="105.251948"/>
    <n v="2.0637639999999999"/>
    <s v="5"/>
    <s v="scale_mpi_epyc_job_12338.out "/>
    <s v="scale_mpi_epyc_epyc005_2023-06-14_12-46-43.csv "/>
    <s v="e0 10000 100 1 1 52"/>
    <x v="382"/>
    <n v="34.026232776336165"/>
    <n v="237.61705689033053"/>
    <n v="305.66952244300285"/>
    <x v="1"/>
  </r>
  <r>
    <x v="2"/>
    <x v="0"/>
    <n v="100"/>
    <x v="2"/>
    <x v="50"/>
    <n v="1"/>
    <n v="245.591183"/>
    <n v="13.339656"/>
    <n v="88.047998000000007"/>
    <n v="1.7609600000000001"/>
    <s v="5"/>
    <s v="scale_mpi_epyc_job_12338.out "/>
    <s v="scale_mpi_epyc_epyc005_2023-06-14_12-46-43.csv "/>
    <s v="e0 10000 100 1 1 51"/>
    <x v="383"/>
    <n v="14.259821844855681"/>
    <n v="244.84287098847764"/>
    <n v="273.36251467818903"/>
    <x v="1"/>
  </r>
  <r>
    <x v="2"/>
    <x v="0"/>
    <n v="100"/>
    <x v="2"/>
    <x v="49"/>
    <n v="1"/>
    <n v="245.54260600000001"/>
    <n v="13.817674"/>
    <n v="83.173227999999995"/>
    <n v="1.6974130000000001"/>
    <s v="5"/>
    <s v="scale_mpi_epyc_job_12338.out "/>
    <s v="scale_mpi_epyc_epyc005_2023-06-14_12-46-43.csv "/>
    <s v="e0 10000 100 1 1 50"/>
    <x v="384"/>
    <n v="14.205776053114386"/>
    <n v="240.42835944688565"/>
    <n v="268.8399115531144"/>
    <x v="1"/>
  </r>
  <r>
    <x v="2"/>
    <x v="0"/>
    <n v="100"/>
    <x v="2"/>
    <x v="48"/>
    <n v="1"/>
    <n v="245.28437700000001"/>
    <n v="14.360004999999999"/>
    <n v="80.929025999999993"/>
    <n v="1.686021"/>
    <s v="5"/>
    <s v="scale_mpi_epyc_job_12338.out "/>
    <s v="scale_mpi_epyc_epyc005_2023-06-14_12-46-43.csv "/>
    <s v="e0 10000 100 1 1 49"/>
    <x v="385"/>
    <n v="14.920180945987783"/>
    <n v="246.55456172067881"/>
    <n v="276.3949236126544"/>
    <x v="0"/>
  </r>
  <r>
    <x v="2"/>
    <x v="0"/>
    <n v="100"/>
    <x v="2"/>
    <x v="47"/>
    <n v="1"/>
    <n v="243.08006800000001"/>
    <n v="14.599686"/>
    <n v="103.19526500000001"/>
    <n v="2.1956440000000002"/>
    <s v="5"/>
    <s v="scale_mpi_epyc_job_12338.out "/>
    <s v="scale_mpi_epyc_epyc005_2023-06-14_12-46-43.csv "/>
    <s v="e0 10000 100 1 1 48"/>
    <x v="386"/>
    <n v="13.201681338042368"/>
    <n v="240.3606978286243"/>
    <n v="266.76406050470905"/>
    <x v="1"/>
  </r>
  <r>
    <x v="2"/>
    <x v="0"/>
    <n v="100"/>
    <x v="2"/>
    <x v="46"/>
    <n v="1"/>
    <n v="240.66824600000001"/>
    <n v="13.159848"/>
    <n v="69.503176999999994"/>
    <n v="1.510939"/>
    <s v="5"/>
    <s v="scale_mpi_epyc_job_12338.out "/>
    <s v="scale_mpi_epyc_epyc005_2023-06-14_12-46-43.csv "/>
    <s v="e0 10000 100 1 1 47"/>
    <x v="387"/>
    <n v="13.362404639183863"/>
    <n v="238.90229152748282"/>
    <n v="265.62710080585055"/>
    <x v="1"/>
  </r>
  <r>
    <x v="2"/>
    <x v="0"/>
    <n v="100"/>
    <x v="2"/>
    <x v="45"/>
    <n v="1"/>
    <n v="241.33752000000001"/>
    <n v="15.787469"/>
    <n v="82.311096000000006"/>
    <n v="1.829135"/>
    <s v="5"/>
    <s v="scale_mpi_epyc_job_12338.out "/>
    <s v="scale_mpi_epyc_epyc005_2023-06-14_12-46-43.csv "/>
    <s v="e0 10000 100 1 1 46"/>
    <x v="388"/>
    <n v="17.556234862734296"/>
    <n v="237.99168297059904"/>
    <n v="273.10415269606762"/>
    <x v="1"/>
  </r>
  <r>
    <x v="2"/>
    <x v="0"/>
    <n v="100"/>
    <x v="2"/>
    <x v="44"/>
    <n v="1"/>
    <n v="240.38793999999999"/>
    <n v="15.127155"/>
    <n v="91.463251"/>
    <n v="2.0787100000000001"/>
    <s v="5"/>
    <s v="scale_mpi_epyc_job_12338.out "/>
    <s v="scale_mpi_epyc_epyc005_2023-06-14_12-46-43.csv "/>
    <s v="e0 10000 100 1 1 45"/>
    <x v="389"/>
    <n v="24.932224956929858"/>
    <n v="234.29691970973676"/>
    <n v="284.1613696235965"/>
    <x v="1"/>
  </r>
  <r>
    <x v="2"/>
    <x v="0"/>
    <n v="100"/>
    <x v="2"/>
    <x v="43"/>
    <n v="1"/>
    <n v="236.51098300000001"/>
    <n v="13.208778000000001"/>
    <n v="83.172408000000004"/>
    <n v="1.934242"/>
    <s v="5"/>
    <s v="scale_mpi_epyc_job_12338.out "/>
    <s v="scale_mpi_epyc_epyc005_2023-06-14_12-46-43.csv "/>
    <s v="e0 10000 100 1 1 44"/>
    <x v="390"/>
    <n v="14.026314562964526"/>
    <n v="232.22129910370214"/>
    <n v="260.27392822963117"/>
    <x v="1"/>
  </r>
  <r>
    <x v="2"/>
    <x v="0"/>
    <n v="100"/>
    <x v="2"/>
    <x v="42"/>
    <n v="1"/>
    <n v="237.346169"/>
    <n v="13.983055"/>
    <n v="72.653487999999996"/>
    <n v="1.7298450000000001"/>
    <s v="5"/>
    <s v="scale_mpi_epyc_job_12338.out "/>
    <s v="scale_mpi_epyc_epyc005_2023-06-14_12-46-43.csv "/>
    <s v="e0 10000 100 1 1 43"/>
    <x v="391"/>
    <n v="12.282319744666394"/>
    <n v="233.18683875533364"/>
    <n v="257.75147824466643"/>
    <x v="1"/>
  </r>
  <r>
    <x v="2"/>
    <x v="0"/>
    <n v="100"/>
    <x v="2"/>
    <x v="41"/>
    <n v="1"/>
    <n v="237.13709"/>
    <n v="13.673223"/>
    <n v="77.428442000000004"/>
    <n v="1.8884989999999999"/>
    <s v="5"/>
    <s v="scale_mpi_epyc_job_12338.out "/>
    <s v="scale_mpi_epyc_epyc005_2023-06-14_12-46-43.csv "/>
    <s v="e0 10000 100 1 1 42"/>
    <x v="392"/>
    <n v="12.635757803311497"/>
    <n v="231.99694003002182"/>
    <n v="257.26845563664483"/>
    <x v="1"/>
  </r>
  <r>
    <x v="2"/>
    <x v="0"/>
    <n v="100"/>
    <x v="2"/>
    <x v="40"/>
    <n v="1"/>
    <n v="236.47974500000001"/>
    <n v="12.723974999999999"/>
    <n v="63.559429000000002"/>
    <n v="1.588986"/>
    <s v="5"/>
    <s v="scale_mpi_epyc_job_12338.out "/>
    <s v="scale_mpi_epyc_epyc005_2023-06-14_12-46-43.csv "/>
    <s v="e0 10000 100 1 1 41"/>
    <x v="393"/>
    <n v="12.304171346115176"/>
    <n v="231.66325648721815"/>
    <n v="256.27159917944851"/>
    <x v="1"/>
  </r>
  <r>
    <x v="2"/>
    <x v="0"/>
    <n v="100"/>
    <x v="2"/>
    <x v="39"/>
    <n v="1"/>
    <n v="237.33406500000001"/>
    <n v="13.721272000000001"/>
    <n v="67.687550999999999"/>
    <n v="1.7355780000000001"/>
    <s v="5"/>
    <s v="scale_mpi_epyc_job_12338.out "/>
    <s v="scale_mpi_epyc_epyc005_2023-06-14_12-46-43.csv "/>
    <s v="e0 10000 100 1 1 40"/>
    <x v="394"/>
    <n v="6.9400900587429959"/>
    <n v="236.11224174125698"/>
    <n v="249.992421858743"/>
    <x v="1"/>
  </r>
  <r>
    <x v="2"/>
    <x v="0"/>
    <n v="100"/>
    <x v="2"/>
    <x v="38"/>
    <n v="1"/>
    <n v="236.757519"/>
    <n v="13.008286"/>
    <n v="61.886589999999998"/>
    <n v="1.6285940000000001"/>
    <s v="5"/>
    <s v="scale_mpi_epyc_job_12338.out "/>
    <s v="scale_mpi_epyc_epyc005_2023-06-14_12-46-43.csv "/>
    <s v="e0 10000 100 1 1 39"/>
    <x v="395"/>
    <n v="4.6839999805973793"/>
    <n v="236.74655681940266"/>
    <n v="246.11455678059741"/>
    <x v="1"/>
  </r>
  <r>
    <x v="2"/>
    <x v="0"/>
    <n v="100"/>
    <x v="2"/>
    <x v="37"/>
    <n v="1"/>
    <n v="237.488057"/>
    <n v="14.029228"/>
    <n v="53.786751000000002"/>
    <n v="1.4536960000000001"/>
    <s v="5"/>
    <s v="scale_mpi_epyc_job_12338.out "/>
    <s v="scale_mpi_epyc_epyc005_2023-06-14_12-46-43.csv "/>
    <s v="e0 10000 100 1 1 38"/>
    <x v="396"/>
    <n v="3.8380169486484563"/>
    <n v="236.35172405135154"/>
    <n v="244.02775794864846"/>
    <x v="1"/>
  </r>
  <r>
    <x v="2"/>
    <x v="0"/>
    <n v="100"/>
    <x v="2"/>
    <x v="36"/>
    <n v="1"/>
    <n v="237.728092"/>
    <n v="13.636927"/>
    <n v="71.447817999999998"/>
    <n v="1.9846619999999999"/>
    <s v="5"/>
    <s v="scale_mpi_epyc_job_12338.out "/>
    <s v="scale_mpi_epyc_epyc005_2023-06-14_12-46-43.csv "/>
    <s v="e0 10000 100 1 1 37"/>
    <x v="563"/>
    <n v="0.85238724507107222"/>
    <n v="236.85732935492894"/>
    <n v="238.56210384507108"/>
    <x v="1"/>
  </r>
  <r>
    <x v="3"/>
    <x v="0"/>
    <n v="100"/>
    <x v="2"/>
    <x v="63"/>
    <n v="1"/>
    <n v="279.59472"/>
    <n v="14.792749000000001"/>
    <n v="70.924526999999998"/>
    <n v="1.125786"/>
    <s v="1"/>
    <s v="scale_mpi_epyc_job_12339.out "/>
    <s v="scale_mpi_epyc_epyc001.orfeo.hpc_2023-06-14_13-10-28.csv "/>
    <s v="e2 10000 100 1 1 64"/>
    <x v="462"/>
    <n v="64.757282585561313"/>
    <n v="280.12280561443868"/>
    <n v="409.6373707855613"/>
    <x v="0"/>
  </r>
  <r>
    <x v="3"/>
    <x v="0"/>
    <n v="100"/>
    <x v="2"/>
    <x v="62"/>
    <n v="1"/>
    <n v="281.09025400000002"/>
    <n v="15.002713"/>
    <n v="62.743138000000002"/>
    <n v="1.0119860000000001"/>
    <s v="1"/>
    <s v="scale_mpi_epyc_job_12339.out "/>
    <s v="scale_mpi_epyc_epyc001.orfeo.hpc_2023-06-14_13-10-28.csv "/>
    <s v="e2 10000 100 1 1 63"/>
    <x v="463"/>
    <n v="60.140882062989924"/>
    <n v="258.54274193701008"/>
    <n v="378.82450606298994"/>
    <x v="1"/>
  </r>
  <r>
    <x v="3"/>
    <x v="0"/>
    <n v="100"/>
    <x v="2"/>
    <x v="61"/>
    <n v="1"/>
    <n v="268.81143200000002"/>
    <n v="14.263627"/>
    <n v="84.735724000000005"/>
    <n v="1.3891100000000001"/>
    <s v="1"/>
    <s v="scale_mpi_epyc_job_12339.out "/>
    <s v="scale_mpi_epyc_epyc001.orfeo.hpc_2023-06-14_13-10-28.csv "/>
    <s v="e2 10000 100 1 1 62"/>
    <x v="464"/>
    <n v="10.591849634879551"/>
    <n v="270.45878536512043"/>
    <n v="291.64248463487957"/>
    <x v="0"/>
  </r>
  <r>
    <x v="3"/>
    <x v="0"/>
    <n v="100"/>
    <x v="2"/>
    <x v="60"/>
    <n v="1"/>
    <n v="278.24715400000002"/>
    <n v="14.462308"/>
    <n v="65.112542000000005"/>
    <n v="1.0852090000000001"/>
    <s v="1"/>
    <s v="scale_mpi_epyc_job_12339.out "/>
    <s v="scale_mpi_epyc_epyc001.orfeo.hpc_2023-06-14_13-10-28.csv "/>
    <s v="e2 10000 100 1 1 61"/>
    <x v="465"/>
    <n v="6.7667979886946146"/>
    <n v="278.48031981130538"/>
    <n v="292.01391578869465"/>
    <x v="0"/>
  </r>
  <r>
    <x v="3"/>
    <x v="0"/>
    <n v="100"/>
    <x v="2"/>
    <x v="59"/>
    <n v="1"/>
    <n v="269.487416"/>
    <n v="16.992963"/>
    <n v="129.601133"/>
    <n v="2.1966290000000002"/>
    <s v="1"/>
    <s v="scale_mpi_epyc_job_12339.out "/>
    <s v="scale_mpi_epyc_epyc001.orfeo.hpc_2023-06-14_13-10-28.csv "/>
    <s v="e2 10000 100 1 1 60"/>
    <x v="466"/>
    <n v="83.504705639385008"/>
    <n v="238.35260476061501"/>
    <n v="405.36201603938503"/>
    <x v="1"/>
  </r>
  <r>
    <x v="3"/>
    <x v="0"/>
    <n v="100"/>
    <x v="2"/>
    <x v="58"/>
    <n v="1"/>
    <n v="276.81323500000002"/>
    <n v="14.782776"/>
    <n v="63.685884000000001"/>
    <n v="1.0980319999999999"/>
    <s v="1"/>
    <s v="scale_mpi_epyc_job_12339.out "/>
    <s v="scale_mpi_epyc_epyc001.orfeo.hpc_2023-06-14_13-10-28.csv "/>
    <s v="e2 10000 100 1 1 59"/>
    <x v="467"/>
    <n v="4.6819492460828291"/>
    <n v="274.01431275391724"/>
    <n v="283.37821124608286"/>
    <x v="1"/>
  </r>
  <r>
    <x v="3"/>
    <x v="0"/>
    <n v="100"/>
    <x v="2"/>
    <x v="57"/>
    <n v="1"/>
    <n v="275.19379099999998"/>
    <n v="14.936567999999999"/>
    <n v="51.584229999999998"/>
    <n v="0.90498599999999996"/>
    <s v="1"/>
    <s v="scale_mpi_epyc_job_12339.out "/>
    <s v="scale_mpi_epyc_epyc001.orfeo.hpc_2023-06-14_13-10-28.csv "/>
    <s v="e2 10000 100 1 1 58"/>
    <x v="468"/>
    <n v="4.4990405504254376"/>
    <n v="273.86232464957459"/>
    <n v="282.86040575042546"/>
    <x v="1"/>
  </r>
  <r>
    <x v="3"/>
    <x v="0"/>
    <n v="100"/>
    <x v="2"/>
    <x v="56"/>
    <n v="1"/>
    <n v="266.51301599999999"/>
    <n v="15.68417"/>
    <n v="125.51326899999999"/>
    <n v="2.2413080000000001"/>
    <s v="1"/>
    <s v="scale_mpi_epyc_job_12339.out "/>
    <s v="scale_mpi_epyc_epyc001.orfeo.hpc_2023-06-14_13-10-28.csv "/>
    <s v="e2 10000 100 1 1 57"/>
    <x v="469"/>
    <n v="64.011312462070407"/>
    <n v="267.48453593792959"/>
    <n v="395.50716086207041"/>
    <x v="0"/>
  </r>
  <r>
    <x v="3"/>
    <x v="0"/>
    <n v="100"/>
    <x v="2"/>
    <x v="55"/>
    <n v="1"/>
    <n v="274.31215800000001"/>
    <n v="14.536502"/>
    <n v="48.868589999999998"/>
    <n v="0.88851999999999998"/>
    <s v="1"/>
    <s v="scale_mpi_epyc_job_12339.out "/>
    <s v="scale_mpi_epyc_epyc001.orfeo.hpc_2023-06-14_13-10-28.csv "/>
    <s v="e2 10000 100 1 1 56"/>
    <x v="470"/>
    <n v="14.732807194627163"/>
    <n v="268.4783092053728"/>
    <n v="297.94392359462717"/>
    <x v="1"/>
  </r>
  <r>
    <x v="3"/>
    <x v="0"/>
    <n v="100"/>
    <x v="2"/>
    <x v="54"/>
    <n v="1"/>
    <n v="276.56544100000002"/>
    <n v="18.262241"/>
    <n v="55.464559000000001"/>
    <n v="1.027121"/>
    <s v="1"/>
    <s v="scale_mpi_epyc_job_12339.out "/>
    <s v="scale_mpi_epyc_epyc001.orfeo.hpc_2023-06-14_13-10-28.csv "/>
    <s v="e2 10000 100 1 1 55"/>
    <x v="471"/>
    <n v="56.531692865502336"/>
    <n v="246.91897873449767"/>
    <n v="359.98236446550237"/>
    <x v="1"/>
  </r>
  <r>
    <x v="3"/>
    <x v="0"/>
    <n v="100"/>
    <x v="2"/>
    <x v="53"/>
    <n v="1"/>
    <n v="283.39816100000002"/>
    <n v="26.961991999999999"/>
    <n v="121.09851399999999"/>
    <n v="2.284878"/>
    <s v="1"/>
    <s v="scale_mpi_epyc_job_12339.out "/>
    <s v="scale_mpi_epyc_epyc001.orfeo.hpc_2023-06-14_13-10-28.csv "/>
    <s v="e2 10000 100 1 1 54"/>
    <x v="472"/>
    <n v="8.8315102060989137"/>
    <n v="271.91148339390111"/>
    <n v="289.57450380609896"/>
    <x v="1"/>
  </r>
  <r>
    <x v="3"/>
    <x v="0"/>
    <n v="100"/>
    <x v="2"/>
    <x v="52"/>
    <n v="1"/>
    <n v="423.48040700000001"/>
    <n v="162.69282100000001"/>
    <n v="56.647719000000002"/>
    <n v="1.0893790000000001"/>
    <s v="1"/>
    <s v="scale_mpi_epyc_job_12339.out "/>
    <s v="scale_mpi_epyc_epyc001.orfeo.hpc_2023-06-14_13-10-28.csv "/>
    <s v="e2 10000 100 1 1 53"/>
    <x v="473"/>
    <n v="57.403063252425035"/>
    <n v="281.13860334757493"/>
    <n v="395.94472985242504"/>
    <x v="0"/>
  </r>
  <r>
    <x v="3"/>
    <x v="0"/>
    <n v="100"/>
    <x v="2"/>
    <x v="51"/>
    <n v="1"/>
    <n v="272.03193599999997"/>
    <n v="17.491135"/>
    <n v="38.375379000000002"/>
    <n v="0.75245799999999996"/>
    <s v="1"/>
    <s v="scale_mpi_epyc_job_12339.out "/>
    <s v="scale_mpi_epyc_epyc001.orfeo.hpc_2023-06-14_13-10-28.csv "/>
    <s v="e2 10000 100 1 1 52"/>
    <x v="474"/>
    <n v="21.948791942656523"/>
    <n v="264.89644165734347"/>
    <n v="308.79402554265647"/>
    <x v="1"/>
  </r>
  <r>
    <x v="3"/>
    <x v="0"/>
    <n v="100"/>
    <x v="2"/>
    <x v="50"/>
    <n v="1"/>
    <n v="267.29339499999998"/>
    <n v="25.447167"/>
    <n v="103.81085299999999"/>
    <n v="2.0762170000000002"/>
    <s v="1"/>
    <s v="scale_mpi_epyc_job_12339.out "/>
    <s v="scale_mpi_epyc_epyc001.orfeo.hpc_2023-06-14_13-10-28.csv "/>
    <s v="e2 10000 100 1 1 51"/>
    <x v="475"/>
    <n v="15.069975471516651"/>
    <n v="264.02092836181669"/>
    <n v="294.16087930485003"/>
    <x v="1"/>
  </r>
  <r>
    <x v="3"/>
    <x v="0"/>
    <n v="100"/>
    <x v="2"/>
    <x v="49"/>
    <n v="1"/>
    <n v="263.050814"/>
    <n v="20.908104999999999"/>
    <n v="54.983595000000001"/>
    <n v="1.1221140000000001"/>
    <s v="1"/>
    <s v="scale_mpi_epyc_job_12339.out "/>
    <s v="scale_mpi_epyc_epyc001.orfeo.hpc_2023-06-14_13-10-28.csv "/>
    <s v="e2 10000 100 1 1 50"/>
    <x v="476"/>
    <n v="26.672820197219604"/>
    <n v="258.71765146944705"/>
    <n v="312.06329186388626"/>
    <x v="1"/>
  </r>
  <r>
    <x v="3"/>
    <x v="0"/>
    <n v="100"/>
    <x v="2"/>
    <x v="48"/>
    <n v="1"/>
    <n v="262.186824"/>
    <n v="22.944447"/>
    <n v="68.874122999999997"/>
    <n v="1.4348780000000001"/>
    <s v="1"/>
    <s v="scale_mpi_epyc_job_12339.out "/>
    <s v="scale_mpi_epyc_epyc001.orfeo.hpc_2023-06-14_13-10-28.csv "/>
    <s v="e2 10000 100 1 1 49"/>
    <x v="477"/>
    <n v="14.540267050802953"/>
    <n v="265.609821949197"/>
    <n v="294.69035605080296"/>
    <x v="0"/>
  </r>
  <r>
    <x v="3"/>
    <x v="0"/>
    <n v="100"/>
    <x v="2"/>
    <x v="47"/>
    <n v="1"/>
    <n v="272.75931400000002"/>
    <n v="22.966522000000001"/>
    <n v="73.153146000000007"/>
    <n v="1.5564499999999999"/>
    <s v="1"/>
    <s v="scale_mpi_epyc_job_12339.out "/>
    <s v="scale_mpi_epyc_epyc001.orfeo.hpc_2023-06-14_13-10-28.csv "/>
    <s v="e2 10000 100 1 1 48"/>
    <x v="478"/>
    <n v="6.2766000163108489"/>
    <n v="268.77593898368912"/>
    <n v="281.32913901631082"/>
    <x v="1"/>
  </r>
  <r>
    <x v="3"/>
    <x v="0"/>
    <n v="100"/>
    <x v="2"/>
    <x v="46"/>
    <n v="1"/>
    <n v="273.23652299999998"/>
    <n v="23.764413999999999"/>
    <n v="61.364272999999997"/>
    <n v="1.334006"/>
    <s v="1"/>
    <s v="scale_mpi_epyc_job_12339.out "/>
    <s v="scale_mpi_epyc_epyc001.orfeo.hpc_2023-06-14_13-10-28.csv "/>
    <s v="e2 10000 100 1 1 47"/>
    <x v="479"/>
    <n v="8.4710478589510458"/>
    <n v="270.00861264104896"/>
    <n v="286.95070835895109"/>
    <x v="1"/>
  </r>
  <r>
    <x v="3"/>
    <x v="0"/>
    <n v="100"/>
    <x v="2"/>
    <x v="45"/>
    <n v="1"/>
    <n v="269.16559000000001"/>
    <n v="22.116463"/>
    <n v="73.255645999999999"/>
    <n v="1.6279030000000001"/>
    <s v="1"/>
    <s v="scale_mpi_epyc_job_12339.out "/>
    <s v="scale_mpi_epyc_epyc001.orfeo.hpc_2023-06-14_13-10-28.csv "/>
    <s v="e2 10000 100 1 1 46"/>
    <x v="480"/>
    <n v="16.497072049927652"/>
    <n v="261.5828122834057"/>
    <n v="294.57695638326106"/>
    <x v="1"/>
  </r>
  <r>
    <x v="3"/>
    <x v="0"/>
    <n v="100"/>
    <x v="2"/>
    <x v="44"/>
    <n v="1"/>
    <n v="268.554103"/>
    <n v="23.215689999999999"/>
    <n v="86.439428000000007"/>
    <n v="1.9645319999999999"/>
    <s v="1"/>
    <s v="scale_mpi_epyc_job_12339.out "/>
    <s v="scale_mpi_epyc_epyc001.orfeo.hpc_2023-06-14_13-10-28.csv "/>
    <s v="e2 10000 100 1 1 45"/>
    <x v="481"/>
    <n v="10.994772430881913"/>
    <n v="265.18646973578473"/>
    <n v="287.1760145975486"/>
    <x v="1"/>
  </r>
  <r>
    <x v="3"/>
    <x v="0"/>
    <n v="100"/>
    <x v="2"/>
    <x v="43"/>
    <n v="1"/>
    <n v="267.52216399999998"/>
    <n v="22.655062999999998"/>
    <n v="84.524261999999993"/>
    <n v="1.965681"/>
    <s v="1"/>
    <s v="scale_mpi_epyc_job_12339.out "/>
    <s v="scale_mpi_epyc_epyc001.orfeo.hpc_2023-06-14_13-10-28.csv "/>
    <s v="e2 10000 100 1 1 44"/>
    <x v="482"/>
    <n v="6.9498799241883251"/>
    <n v="260.27789557581167"/>
    <n v="274.17765542418834"/>
    <x v="1"/>
  </r>
  <r>
    <x v="3"/>
    <x v="0"/>
    <n v="100"/>
    <x v="2"/>
    <x v="42"/>
    <n v="1"/>
    <n v="265.01329099999998"/>
    <n v="22.091875999999999"/>
    <n v="70.832646999999994"/>
    <n v="1.6864920000000001"/>
    <s v="1"/>
    <s v="scale_mpi_epyc_job_12339.out "/>
    <s v="scale_mpi_epyc_epyc001.orfeo.hpc_2023-06-14_13-10-28.csv "/>
    <s v="e2 10000 100 1 1 43"/>
    <x v="483"/>
    <n v="9.0917225687484056"/>
    <n v="261.7769992645849"/>
    <n v="279.96044440208175"/>
    <x v="1"/>
  </r>
  <r>
    <x v="3"/>
    <x v="0"/>
    <n v="100"/>
    <x v="2"/>
    <x v="41"/>
    <n v="1"/>
    <n v="266.20555999999999"/>
    <n v="24.467393999999999"/>
    <n v="78.534993"/>
    <n v="1.9154880000000001"/>
    <s v="1"/>
    <s v="scale_mpi_epyc_job_12339.out "/>
    <s v="scale_mpi_epyc_epyc001.orfeo.hpc_2023-06-14_13-10-28.csv "/>
    <s v="e2 10000 100 1 1 42"/>
    <x v="540"/>
    <n v="5.056855647796529"/>
    <n v="261.56624855220355"/>
    <n v="271.67995984779657"/>
    <x v="1"/>
  </r>
  <r>
    <x v="3"/>
    <x v="0"/>
    <n v="100"/>
    <x v="2"/>
    <x v="40"/>
    <n v="1"/>
    <n v="250.24356700000001"/>
    <n v="20.238892"/>
    <n v="45.687434000000003"/>
    <n v="1.1421859999999999"/>
    <s v="1"/>
    <s v="scale_mpi_epyc_job_12339.out "/>
    <s v="scale_mpi_epyc_epyc001.orfeo.hpc_2023-06-14_13-10-28.csv "/>
    <s v="e2 10000 100 1 1 41"/>
    <x v="541"/>
    <n v="12.198557283426267"/>
    <n v="249.65506631657374"/>
    <n v="274.05218088342627"/>
    <x v="1"/>
  </r>
  <r>
    <x v="3"/>
    <x v="0"/>
    <n v="100"/>
    <x v="2"/>
    <x v="39"/>
    <n v="1"/>
    <n v="262.83946800000001"/>
    <n v="22.561593999999999"/>
    <n v="47.268309000000002"/>
    <n v="1.212008"/>
    <s v="1"/>
    <s v="scale_mpi_epyc_job_12339.out "/>
    <s v="scale_mpi_epyc_epyc001.orfeo.hpc_2023-06-14_13-10-28.csv "/>
    <s v="e2 10000 100 1 1 40"/>
    <x v="576"/>
    <n v="34.277677045734571"/>
    <n v="253.56554595426545"/>
    <n v="322.12090004573457"/>
    <x v="1"/>
  </r>
  <r>
    <x v="4"/>
    <x v="0"/>
    <n v="100"/>
    <x v="2"/>
    <x v="63"/>
    <n v="1"/>
    <n v="16.063941"/>
    <n v="10.652756"/>
    <n v="29.597843999999998"/>
    <n v="0.46980699999999997"/>
    <s v="6"/>
    <s v="scale_mpi_epyc_job_12340.out "/>
    <s v="scale_mpi_epyc_epyc006_2023-06-14_14-04-43.csv "/>
    <s v="e3 10000 100 1 1 64"/>
    <x v="398"/>
    <n v="4.5625702381554474"/>
    <n v="16.18883596184455"/>
    <n v="25.313976438155446"/>
    <x v="0"/>
  </r>
  <r>
    <x v="4"/>
    <x v="0"/>
    <n v="100"/>
    <x v="2"/>
    <x v="62"/>
    <n v="1"/>
    <n v="17.078697999999999"/>
    <n v="11.605710999999999"/>
    <n v="31.145513999999999"/>
    <n v="0.50234699999999999"/>
    <s v="6"/>
    <s v="scale_mpi_epyc_job_12340.out "/>
    <s v="scale_mpi_epyc_epyc006_2023-06-14_14-04-43.csv "/>
    <s v="e3 10000 100 1 1 63"/>
    <x v="399"/>
    <n v="4.1125622112585445"/>
    <n v="16.742306388741458"/>
    <n v="24.967430811258549"/>
    <x v="1"/>
  </r>
  <r>
    <x v="4"/>
    <x v="0"/>
    <n v="100"/>
    <x v="2"/>
    <x v="61"/>
    <n v="1"/>
    <n v="18.828849999999999"/>
    <n v="13.070575"/>
    <n v="25.613761"/>
    <n v="0.41989799999999999"/>
    <s v="6"/>
    <s v="scale_mpi_epyc_job_12340.out "/>
    <s v="scale_mpi_epyc_epyc006_2023-06-14_14-04-43.csv "/>
    <s v="e3 10000 100 1 1 62"/>
    <x v="400"/>
    <n v="3.4139722183090631"/>
    <n v="18.896089981690935"/>
    <n v="25.72403441830906"/>
    <x v="0"/>
  </r>
  <r>
    <x v="4"/>
    <x v="0"/>
    <n v="100"/>
    <x v="2"/>
    <x v="60"/>
    <n v="1"/>
    <n v="26.126341"/>
    <n v="16.810454"/>
    <n v="265.62271199999998"/>
    <n v="4.4270449999999997"/>
    <s v="6"/>
    <s v="scale_mpi_epyc_job_12340.out "/>
    <s v="scale_mpi_epyc_epyc006_2023-06-14_14-04-43.csv "/>
    <s v="e3 10000 100 1 1 61"/>
    <x v="401"/>
    <n v="0.45270218417205121"/>
    <n v="25.758381415827952"/>
    <n v="26.663785784172052"/>
    <x v="1"/>
  </r>
  <r>
    <x v="4"/>
    <x v="0"/>
    <n v="100"/>
    <x v="2"/>
    <x v="59"/>
    <n v="1"/>
    <n v="25.666468999999999"/>
    <n v="17.244672000000001"/>
    <n v="214.15776099999999"/>
    <n v="3.6297929999999998"/>
    <s v="6"/>
    <s v="scale_mpi_epyc_job_12340.out "/>
    <s v="scale_mpi_epyc_epyc006_2023-06-14_14-04-43.csv "/>
    <s v="e3 10000 100 1 1 60"/>
    <x v="402"/>
    <n v="0.37843631492584462"/>
    <n v="25.487875685074155"/>
    <n v="26.244748314925847"/>
    <x v="1"/>
  </r>
  <r>
    <x v="4"/>
    <x v="0"/>
    <n v="100"/>
    <x v="2"/>
    <x v="58"/>
    <n v="1"/>
    <n v="26.040030000000002"/>
    <n v="16.550314"/>
    <n v="185.92046099999999"/>
    <n v="3.2055250000000002"/>
    <s v="6"/>
    <s v="scale_mpi_epyc_job_12340.out "/>
    <s v="scale_mpi_epyc_epyc006_2023-06-14_14-04-43.csv "/>
    <s v="e3 10000 100 1 1 59"/>
    <x v="403"/>
    <n v="1.3078335478748666"/>
    <n v="25.713221852125134"/>
    <n v="28.328888947874869"/>
    <x v="1"/>
  </r>
  <r>
    <x v="4"/>
    <x v="0"/>
    <n v="100"/>
    <x v="2"/>
    <x v="57"/>
    <n v="1"/>
    <n v="24.219169000000001"/>
    <n v="15.017001"/>
    <n v="156.92440099999999"/>
    <n v="2.7530600000000001"/>
    <s v="6"/>
    <s v="scale_mpi_epyc_job_12340.out "/>
    <s v="scale_mpi_epyc_epyc006_2023-06-14_14-04-43.csv "/>
    <s v="e3 10000 100 1 1 58"/>
    <x v="404"/>
    <n v="0.99881876022526428"/>
    <n v="25.059822239774736"/>
    <n v="27.057459760225267"/>
    <x v="0"/>
  </r>
  <r>
    <x v="4"/>
    <x v="0"/>
    <n v="100"/>
    <x v="2"/>
    <x v="56"/>
    <n v="1"/>
    <n v="26.991537999999998"/>
    <n v="16.165026000000001"/>
    <n v="180.414692"/>
    <n v="3.2216909999999999"/>
    <s v="6"/>
    <s v="scale_mpi_epyc_job_12340.out "/>
    <s v="scale_mpi_epyc_epyc006_2023-06-14_14-04-43.csv "/>
    <s v="e3 10000 100 1 1 57"/>
    <x v="405"/>
    <n v="0.39185890301637777"/>
    <n v="26.472857896983626"/>
    <n v="27.256575703016381"/>
    <x v="1"/>
  </r>
  <r>
    <x v="4"/>
    <x v="0"/>
    <n v="100"/>
    <x v="2"/>
    <x v="55"/>
    <n v="1"/>
    <n v="27.295280000000002"/>
    <n v="17.751124000000001"/>
    <n v="191.641921"/>
    <n v="3.4843989999999998"/>
    <s v="6"/>
    <s v="scale_mpi_epyc_job_12340.out "/>
    <s v="scale_mpi_epyc_epyc006_2023-06-14_14-04-43.csv "/>
    <s v="e3 10000 100 1 1 56"/>
    <x v="406"/>
    <n v="0.44693549725611881"/>
    <n v="26.611314102743883"/>
    <n v="27.505185097256117"/>
    <x v="1"/>
  </r>
  <r>
    <x v="4"/>
    <x v="0"/>
    <n v="100"/>
    <x v="2"/>
    <x v="54"/>
    <n v="1"/>
    <n v="26.265293"/>
    <n v="15.514097"/>
    <n v="133.14715699999999"/>
    <n v="2.4656880000000001"/>
    <s v="6"/>
    <s v="scale_mpi_epyc_job_12340.out "/>
    <s v="scale_mpi_epyc_epyc006_2023-06-14_14-04-43.csv "/>
    <s v="e3 10000 100 1 1 55"/>
    <x v="407"/>
    <n v="1.2370858180082012"/>
    <n v="25.625786181991799"/>
    <n v="28.0999578180082"/>
    <x v="1"/>
  </r>
  <r>
    <x v="4"/>
    <x v="0"/>
    <n v="100"/>
    <x v="2"/>
    <x v="53"/>
    <n v="1"/>
    <n v="27.190093000000001"/>
    <n v="17.364825"/>
    <n v="169.326302"/>
    <n v="3.194836"/>
    <s v="6"/>
    <s v="scale_mpi_epyc_job_12340.out "/>
    <s v="scale_mpi_epyc_epyc006_2023-06-14_14-04-43.csv "/>
    <s v="e3 10000 100 1 1 54"/>
    <x v="408"/>
    <n v="0.92045905221966584"/>
    <n v="26.460417347780332"/>
    <n v="28.301335452219664"/>
    <x v="1"/>
  </r>
  <r>
    <x v="4"/>
    <x v="0"/>
    <n v="100"/>
    <x v="2"/>
    <x v="52"/>
    <n v="1"/>
    <n v="28.094954000000001"/>
    <n v="17.164570000000001"/>
    <n v="109.652665"/>
    <n v="2.1087050000000001"/>
    <s v="6"/>
    <s v="scale_mpi_epyc_job_12340.out "/>
    <s v="scale_mpi_epyc_epyc006_2023-06-14_14-04-43.csv "/>
    <s v="e3 10000 100 1 1 53"/>
    <x v="409"/>
    <n v="0.80937265141600068"/>
    <n v="27.230949948584001"/>
    <n v="28.849695251416005"/>
    <x v="1"/>
  </r>
  <r>
    <x v="4"/>
    <x v="0"/>
    <n v="100"/>
    <x v="2"/>
    <x v="51"/>
    <n v="1"/>
    <n v="26.517482000000001"/>
    <n v="16.543278999999998"/>
    <n v="138.23232200000001"/>
    <n v="2.7104379999999999"/>
    <s v="6"/>
    <s v="scale_mpi_epyc_job_12340.out "/>
    <s v="scale_mpi_epyc_epyc006_2023-06-14_14-04-43.csv "/>
    <s v="e3 10000 100 1 1 52"/>
    <x v="410"/>
    <n v="0.53077350554702174"/>
    <n v="25.937092694452975"/>
    <n v="26.998639705547017"/>
    <x v="1"/>
  </r>
  <r>
    <x v="4"/>
    <x v="0"/>
    <n v="100"/>
    <x v="2"/>
    <x v="50"/>
    <n v="1"/>
    <n v="27.573903999999999"/>
    <n v="16.220288"/>
    <n v="107.260547"/>
    <n v="2.1452110000000002"/>
    <s v="6"/>
    <s v="scale_mpi_epyc_job_12340.out "/>
    <s v="scale_mpi_epyc_epyc006_2023-06-14_14-04-43.csv "/>
    <s v="e3 10000 100 1 1 51"/>
    <x v="411"/>
    <n v="1.1764620609922727"/>
    <n v="26.456861539007729"/>
    <n v="28.809785660992272"/>
    <x v="1"/>
  </r>
  <r>
    <x v="4"/>
    <x v="0"/>
    <n v="100"/>
    <x v="2"/>
    <x v="49"/>
    <n v="1"/>
    <n v="26.172249000000001"/>
    <n v="14.388938"/>
    <n v="98.654020000000003"/>
    <n v="2.013347"/>
    <s v="6"/>
    <s v="scale_mpi_epyc_job_12340.out "/>
    <s v="scale_mpi_epyc_epyc006_2023-06-14_14-04-43.csv "/>
    <s v="e3 10000 100 1 1 50"/>
    <x v="412"/>
    <n v="1.9672315285002839"/>
    <n v="26.118628471499719"/>
    <n v="30.053091528500289"/>
    <x v="1"/>
  </r>
  <r>
    <x v="4"/>
    <x v="0"/>
    <n v="100"/>
    <x v="2"/>
    <x v="48"/>
    <n v="1"/>
    <n v="26.084219000000001"/>
    <n v="15.533305"/>
    <n v="124.915493"/>
    <n v="2.6024060000000002"/>
    <s v="6"/>
    <s v="scale_mpi_epyc_job_12340.out "/>
    <s v="scale_mpi_epyc_epyc006_2023-06-14_14-04-43.csv "/>
    <s v="e3 10000 100 1 1 49"/>
    <x v="413"/>
    <n v="0.44263788910431967"/>
    <n v="26.379052110895682"/>
    <n v="27.264327889104319"/>
    <x v="0"/>
  </r>
  <r>
    <x v="4"/>
    <x v="0"/>
    <n v="100"/>
    <x v="2"/>
    <x v="47"/>
    <n v="1"/>
    <n v="26.412391"/>
    <n v="15.219099"/>
    <n v="101.331215"/>
    <n v="2.155983"/>
    <s v="6"/>
    <s v="scale_mpi_epyc_job_12340.out "/>
    <s v="scale_mpi_epyc_epyc006_2023-06-14_14-04-43.csv "/>
    <s v="e3 10000 100 1 1 48"/>
    <x v="414"/>
    <n v="0.70170602617688926"/>
    <n v="26.871523173823114"/>
    <n v="28.274935226176893"/>
    <x v="0"/>
  </r>
  <r>
    <x v="4"/>
    <x v="0"/>
    <n v="100"/>
    <x v="2"/>
    <x v="46"/>
    <n v="1"/>
    <n v="26.100072999999998"/>
    <n v="15.045683"/>
    <n v="125.2025"/>
    <n v="2.7217929999999999"/>
    <s v="6"/>
    <s v="scale_mpi_epyc_job_12340.out "/>
    <s v="scale_mpi_epyc_epyc006_2023-06-14_14-04-43.csv "/>
    <s v="e3 10000 100 1 1 47"/>
    <x v="415"/>
    <n v="1.8967099600153394"/>
    <n v="25.674321239984661"/>
    <n v="29.46774116001534"/>
    <x v="1"/>
  </r>
  <r>
    <x v="4"/>
    <x v="0"/>
    <n v="100"/>
    <x v="2"/>
    <x v="45"/>
    <n v="1"/>
    <n v="25.723417000000001"/>
    <n v="15.350785"/>
    <n v="143.48574199999999"/>
    <n v="3.1885720000000002"/>
    <s v="6"/>
    <s v="scale_mpi_epyc_job_12340.out "/>
    <s v="scale_mpi_epyc_epyc006_2023-06-14_14-04-43.csv "/>
    <s v="e3 10000 100 1 1 46"/>
    <x v="416"/>
    <n v="0.63812457997828809"/>
    <n v="25.774281420021708"/>
    <n v="27.050530579978286"/>
    <x v="0"/>
  </r>
  <r>
    <x v="4"/>
    <x v="0"/>
    <n v="100"/>
    <x v="2"/>
    <x v="44"/>
    <n v="1"/>
    <n v="25.327598999999999"/>
    <n v="15.438815"/>
    <n v="157.66299000000001"/>
    <n v="3.58325"/>
    <s v="6"/>
    <s v="scale_mpi_epyc_job_12340.out "/>
    <s v="scale_mpi_epyc_epyc006_2023-06-14_14-04-43.csv "/>
    <s v="e3 10000 100 1 1 45"/>
    <x v="417"/>
    <n v="1.3474073125511306"/>
    <n v="25.468898487448868"/>
    <n v="28.163713112551129"/>
    <x v="0"/>
  </r>
  <r>
    <x v="4"/>
    <x v="0"/>
    <n v="100"/>
    <x v="2"/>
    <x v="43"/>
    <n v="1"/>
    <n v="26.439093"/>
    <n v="16.054545999999998"/>
    <n v="153.508442"/>
    <n v="3.5699640000000001"/>
    <s v="6"/>
    <s v="scale_mpi_epyc_job_12340.out "/>
    <s v="scale_mpi_epyc_epyc006_2023-06-14_14-04-43.csv "/>
    <s v="e3 10000 100 1 1 44"/>
    <x v="418"/>
    <n v="0.88174736809119392"/>
    <n v="26.586711231908808"/>
    <n v="28.350205968091196"/>
    <x v="0"/>
  </r>
  <r>
    <x v="4"/>
    <x v="0"/>
    <n v="100"/>
    <x v="2"/>
    <x v="42"/>
    <n v="1"/>
    <n v="25.690228999999999"/>
    <n v="15.030263"/>
    <n v="141.468086"/>
    <n v="3.3682880000000002"/>
    <s v="6"/>
    <s v="scale_mpi_epyc_job_12340.out "/>
    <s v="scale_mpi_epyc_epyc006_2023-06-14_14-04-43.csv "/>
    <s v="e3 10000 100 1 1 43"/>
    <x v="419"/>
    <n v="0.81049426305494521"/>
    <n v="26.195475736945056"/>
    <n v="27.816464263054947"/>
    <x v="0"/>
  </r>
  <r>
    <x v="4"/>
    <x v="0"/>
    <n v="100"/>
    <x v="2"/>
    <x v="41"/>
    <n v="1"/>
    <n v="28.952535000000001"/>
    <n v="17.626956"/>
    <n v="204.563671"/>
    <n v="4.9893580000000002"/>
    <s v="6"/>
    <s v="scale_mpi_epyc_job_12340.out "/>
    <s v="scale_mpi_epyc_epyc006_2023-06-14_14-04-43.csv "/>
    <s v="e3 10000 100 1 1 42"/>
    <x v="420"/>
    <n v="0.80684303402858526"/>
    <n v="27.429047965971414"/>
    <n v="29.042734034028584"/>
    <x v="1"/>
  </r>
  <r>
    <x v="4"/>
    <x v="0"/>
    <n v="100"/>
    <x v="2"/>
    <x v="40"/>
    <n v="1"/>
    <n v="26.059808"/>
    <n v="14.329423"/>
    <n v="92.619799"/>
    <n v="2.3154949999999999"/>
    <s v="6"/>
    <s v="scale_mpi_epyc_job_12340.out "/>
    <s v="scale_mpi_epyc_epyc006_2023-06-14_14-04-43.csv "/>
    <s v="e3 10000 100 1 1 41"/>
    <x v="421"/>
    <n v="0.87280788743141835"/>
    <n v="25.897184912568584"/>
    <n v="27.642800687431418"/>
    <x v="1"/>
  </r>
  <r>
    <x v="4"/>
    <x v="0"/>
    <n v="100"/>
    <x v="2"/>
    <x v="39"/>
    <n v="1"/>
    <n v="27.444033000000001"/>
    <n v="16.532792000000001"/>
    <n v="171.08096800000001"/>
    <n v="4.3866909999999999"/>
    <s v="6"/>
    <s v="scale_mpi_epyc_job_12340.out "/>
    <s v="scale_mpi_epyc_epyc006_2023-06-14_14-04-43.csv "/>
    <s v="e3 10000 100 1 1 40"/>
    <x v="422"/>
    <n v="0.70425237710183342"/>
    <n v="26.874648422898169"/>
    <n v="28.283153177101838"/>
    <x v="1"/>
  </r>
  <r>
    <x v="4"/>
    <x v="0"/>
    <n v="100"/>
    <x v="2"/>
    <x v="38"/>
    <n v="1"/>
    <n v="26.88814"/>
    <n v="14.500094000000001"/>
    <n v="136.93958900000001"/>
    <n v="3.6036730000000001"/>
    <s v="6"/>
    <s v="scale_mpi_epyc_job_12340.out "/>
    <s v="scale_mpi_epyc_epyc006_2023-06-14_14-04-43.csv "/>
    <s v="e3 10000 100 1 1 39"/>
    <x v="423"/>
    <n v="0.68541954042284814"/>
    <n v="27.08570165957715"/>
    <n v="28.456540740422849"/>
    <x v="0"/>
  </r>
  <r>
    <x v="4"/>
    <x v="0"/>
    <n v="100"/>
    <x v="2"/>
    <x v="37"/>
    <n v="1"/>
    <n v="26.943902000000001"/>
    <n v="15.190222"/>
    <n v="147.22478599999999"/>
    <n v="3.9790480000000001"/>
    <s v="6"/>
    <s v="scale_mpi_epyc_job_12340.out "/>
    <s v="scale_mpi_epyc_epyc006_2023-06-14_14-04-43.csv "/>
    <s v="e3 10000 100 1 1 38"/>
    <x v="424"/>
    <n v="0.85679985829152172"/>
    <n v="27.546545141708481"/>
    <n v="29.260144858291522"/>
    <x v="0"/>
  </r>
  <r>
    <x v="4"/>
    <x v="0"/>
    <n v="100"/>
    <x v="2"/>
    <x v="36"/>
    <n v="1"/>
    <n v="28.129429999999999"/>
    <n v="14.518278"/>
    <n v="123.313801"/>
    <n v="3.4253830000000001"/>
    <s v="6"/>
    <s v="scale_mpi_epyc_job_12340.out "/>
    <s v="scale_mpi_epyc_epyc006_2023-06-14_14-04-43.csv "/>
    <s v="e3 10000 100 1 1 37"/>
    <x v="425"/>
    <n v="0.29723869356787214"/>
    <n v="28.067553306432128"/>
    <n v="28.662030693567875"/>
    <x v="1"/>
  </r>
  <r>
    <x v="4"/>
    <x v="0"/>
    <n v="100"/>
    <x v="2"/>
    <x v="35"/>
    <n v="1"/>
    <n v="27.116446"/>
    <n v="14.103350000000001"/>
    <n v="112.945235"/>
    <n v="3.227007"/>
    <s v="6"/>
    <s v="scale_mpi_epyc_job_12340.out "/>
    <s v="scale_mpi_epyc_epyc006_2023-06-14_14-04-43.csv "/>
    <s v="e3 10000 100 1 1 36"/>
    <x v="426"/>
    <n v="1.2642774280840272"/>
    <n v="27.11636517191597"/>
    <n v="29.644920028084027"/>
    <x v="1"/>
  </r>
  <r>
    <x v="4"/>
    <x v="0"/>
    <n v="100"/>
    <x v="2"/>
    <x v="34"/>
    <n v="1"/>
    <n v="28.199809999999999"/>
    <n v="14.067761000000001"/>
    <n v="107.278993"/>
    <n v="3.155265"/>
    <s v="6"/>
    <s v="scale_mpi_epyc_job_12340.out "/>
    <s v="scale_mpi_epyc_epyc006_2023-06-14_14-04-43.csv "/>
    <s v="e3 10000 100 1 1 35"/>
    <x v="427"/>
    <n v="0.2933524211741414"/>
    <n v="28.401593778825855"/>
    <n v="28.988298621174138"/>
    <x v="0"/>
  </r>
  <r>
    <x v="4"/>
    <x v="0"/>
    <n v="100"/>
    <x v="2"/>
    <x v="33"/>
    <n v="1"/>
    <n v="28.715982"/>
    <n v="14.705405000000001"/>
    <n v="131.033389"/>
    <n v="3.9707089999999998"/>
    <s v="6"/>
    <s v="scale_mpi_epyc_job_12340.out "/>
    <s v="scale_mpi_epyc_epyc006_2023-06-14_14-04-43.csv "/>
    <s v="e3 10000 100 1 1 34"/>
    <x v="428"/>
    <n v="0.59453817364814576"/>
    <n v="29.157268226351857"/>
    <n v="30.34634457364815"/>
    <x v="0"/>
  </r>
  <r>
    <x v="4"/>
    <x v="0"/>
    <n v="100"/>
    <x v="2"/>
    <x v="32"/>
    <n v="1"/>
    <n v="28.469826000000001"/>
    <n v="14.259493000000001"/>
    <n v="115.334355"/>
    <n v="3.6041989999999999"/>
    <s v="6"/>
    <s v="scale_mpi_epyc_job_12340.out "/>
    <s v="scale_mpi_epyc_epyc006_2023-06-14_14-04-43.csv "/>
    <s v="e3 10000 100 1 1 33"/>
    <x v="429"/>
    <n v="0.80286623870934104"/>
    <n v="28.709064361290665"/>
    <n v="30.314796838709348"/>
    <x v="0"/>
  </r>
  <r>
    <x v="4"/>
    <x v="0"/>
    <n v="100"/>
    <x v="2"/>
    <x v="31"/>
    <n v="1"/>
    <n v="28.746262999999999"/>
    <n v="14.545018000000001"/>
    <n v="91.855377000000004"/>
    <n v="2.9630770000000002"/>
    <s v="6"/>
    <s v="scale_mpi_epyc_job_12340.out "/>
    <s v="scale_mpi_epyc_epyc006_2023-06-14_14-04-43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8.223931"/>
    <n v="14.450855000000001"/>
    <n v="116.692055"/>
    <n v="3.8897349999999999"/>
    <s v="6"/>
    <s v="scale_mpi_epyc_job_12340.out "/>
    <s v="scale_mpi_epyc_epyc006_2023-06-14_14-04-43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6.958314999999999"/>
    <n v="14.650924"/>
    <n v="91.697787000000005"/>
    <n v="3.1619929999999998"/>
    <s v="6"/>
    <s v="scale_mpi_epyc_job_12340.out "/>
    <s v="scale_mpi_epyc_epyc006_2023-06-14_14-04-43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7.499970999999999"/>
    <n v="14.558562999999999"/>
    <n v="79.613515000000007"/>
    <n v="2.84334"/>
    <s v="6"/>
    <s v="scale_mpi_epyc_job_12340.out "/>
    <s v="scale_mpi_epyc_epyc006_2023-06-14_14-04-43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8.900614000000001"/>
    <n v="16.233139000000001"/>
    <n v="102.73941000000001"/>
    <n v="3.8051629999999999"/>
    <s v="6"/>
    <s v="scale_mpi_epyc_job_12340.out "/>
    <s v="scale_mpi_epyc_epyc006_2023-06-14_14-04-43.csv "/>
    <s v="e3 10000 100 1 1 28"/>
    <x v="434"/>
    <n v="0.65267639395377974"/>
    <n v="27.651132969682585"/>
    <n v="28.956485757590144"/>
    <x v="1"/>
  </r>
  <r>
    <x v="4"/>
    <x v="0"/>
    <n v="100"/>
    <x v="2"/>
    <x v="26"/>
    <n v="1"/>
    <n v="28.444953000000002"/>
    <n v="13.210338"/>
    <n v="53.07311"/>
    <n v="2.0412729999999999"/>
    <s v="6"/>
    <s v="scale_mpi_epyc_job_12340.out "/>
    <s v="scale_mpi_epyc_epyc006_2023-06-14_14-04-43.csv "/>
    <s v="e3 10000 100 1 1 27"/>
    <x v="435"/>
    <n v="0.96101509190255641"/>
    <n v="27.351929362642903"/>
    <n v="29.273959546448015"/>
    <x v="1"/>
  </r>
  <r>
    <x v="4"/>
    <x v="0"/>
    <n v="100"/>
    <x v="2"/>
    <x v="25"/>
    <n v="1"/>
    <n v="28.565552"/>
    <n v="13.821092"/>
    <n v="56.696632000000001"/>
    <n v="2.267865"/>
    <s v="6"/>
    <s v="scale_mpi_epyc_job_12340.out "/>
    <s v="scale_mpi_epyc_epyc006_2023-06-14_14-04-43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29.266711999999998"/>
    <n v="13.451768"/>
    <n v="60.651158000000002"/>
    <n v="2.5271319999999999"/>
    <s v="6"/>
    <s v="scale_mpi_epyc_job_12340.out "/>
    <s v="scale_mpi_epyc_epyc006_2023-06-14_14-04-43.csv "/>
    <s v="e3 10000 100 1 1 25"/>
    <x v="437"/>
    <n v="0.73502955137668502"/>
    <n v="28.796143448623319"/>
    <n v="30.266202551376686"/>
    <x v="1"/>
  </r>
  <r>
    <x v="4"/>
    <x v="0"/>
    <n v="100"/>
    <x v="2"/>
    <x v="23"/>
    <n v="1"/>
    <n v="28.278638999999998"/>
    <n v="12.400145"/>
    <n v="53.008234000000002"/>
    <n v="2.3047059999999999"/>
    <s v="6"/>
    <s v="scale_mpi_epyc_job_12340.out "/>
    <s v="scale_mpi_epyc_epyc006_2023-06-14_14-04-43.csv "/>
    <s v="e3 10000 100 1 1 24"/>
    <x v="438"/>
    <n v="1.4409196911815423"/>
    <n v="28.466782672454823"/>
    <n v="31.348622054817906"/>
    <x v="0"/>
  </r>
  <r>
    <x v="4"/>
    <x v="0"/>
    <n v="100"/>
    <x v="2"/>
    <x v="22"/>
    <n v="1"/>
    <n v="30.478456999999999"/>
    <n v="13.507720000000001"/>
    <n v="36.915866999999999"/>
    <n v="1.677994"/>
    <s v="6"/>
    <s v="scale_mpi_epyc_job_12340.out "/>
    <s v="scale_mpi_epyc_epyc006_2023-06-14_14-04-43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1.139533"/>
    <n v="12.591493"/>
    <n v="34.793757999999997"/>
    <n v="1.656846"/>
    <s v="6"/>
    <s v="scale_mpi_epyc_job_12340.out "/>
    <s v="scale_mpi_epyc_epyc006_2023-06-14_14-04-43.csv "/>
    <s v="e3 10000 100 1 1 22"/>
    <x v="440"/>
    <n v="0.60061049642654196"/>
    <n v="30.536868321755279"/>
    <n v="31.738089314608359"/>
    <x v="1"/>
  </r>
  <r>
    <x v="4"/>
    <x v="0"/>
    <n v="100"/>
    <x v="2"/>
    <x v="20"/>
    <n v="1"/>
    <n v="31.929421000000001"/>
    <n v="13.802273"/>
    <n v="48.234056000000002"/>
    <n v="2.4117030000000002"/>
    <s v="6"/>
    <s v="scale_mpi_epyc_job_12340.out "/>
    <s v="scale_mpi_epyc_epyc006_2023-06-14_14-04-43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4.414192"/>
    <n v="13.134338"/>
    <n v="23.906970000000001"/>
    <n v="1.258262"/>
    <s v="6"/>
    <s v="scale_mpi_epyc_job_12340.out "/>
    <s v="scale_mpi_epyc_epyc006_2023-06-14_14-04-43.csv "/>
    <s v="e3 10000 100 1 1 20"/>
    <x v="442"/>
    <n v="0.77594632760584825"/>
    <n v="32.162747308757787"/>
    <n v="33.714639963969489"/>
    <x v="0"/>
  </r>
  <r>
    <x v="4"/>
    <x v="0"/>
    <n v="100"/>
    <x v="2"/>
    <x v="18"/>
    <n v="1"/>
    <n v="35.524209999999997"/>
    <n v="13.440552"/>
    <n v="32.646563999999998"/>
    <n v="1.813698"/>
    <s v="6"/>
    <s v="scale_mpi_epyc_job_12340.out "/>
    <s v="scale_mpi_epyc_epyc006_2023-06-14_14-04-43.csv "/>
    <s v="e3 10000 100 1 1 19"/>
    <x v="443"/>
    <n v="0.62417317628897595"/>
    <n v="34.009125641892837"/>
    <n v="35.257471994470791"/>
    <x v="0"/>
  </r>
  <r>
    <x v="4"/>
    <x v="0"/>
    <n v="100"/>
    <x v="2"/>
    <x v="17"/>
    <n v="1"/>
    <n v="34.652982999999999"/>
    <n v="11.919328"/>
    <n v="20.996279000000001"/>
    <n v="1.2350749999999999"/>
    <s v="6"/>
    <s v="scale_mpi_epyc_job_12340.out "/>
    <s v="scale_mpi_epyc_epyc006_2023-06-14_14-04-43.csv "/>
    <s v="e3 10000 100 1 1 18"/>
    <x v="444"/>
    <n v="0.62641157069740472"/>
    <n v="34.789102611120775"/>
    <n v="36.041925752515588"/>
    <x v="0"/>
  </r>
  <r>
    <x v="4"/>
    <x v="0"/>
    <n v="100"/>
    <x v="2"/>
    <x v="16"/>
    <n v="1"/>
    <n v="37.633110000000002"/>
    <n v="12.499292000000001"/>
    <n v="20.700949000000001"/>
    <n v="1.293809"/>
    <s v="6"/>
    <s v="scale_mpi_epyc_job_12340.out "/>
    <s v="scale_mpi_epyc_epyc006_2023-06-14_14-04-43.csv "/>
    <s v="e3 10000 100 1 1 17"/>
    <x v="445"/>
    <n v="0.78074141509577255"/>
    <n v="35.701262857631491"/>
    <n v="37.262745687823042"/>
    <x v="0"/>
  </r>
  <r>
    <x v="4"/>
    <x v="0"/>
    <n v="100"/>
    <x v="2"/>
    <x v="15"/>
    <n v="1"/>
    <n v="38.081578999999998"/>
    <n v="12.203035"/>
    <n v="21.322851"/>
    <n v="1.4215230000000001"/>
    <s v="6"/>
    <s v="scale_mpi_epyc_job_12340.out "/>
    <s v="scale_mpi_epyc_epyc006_2023-06-14_14-04-43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1.698878000000001"/>
    <n v="12.503833999999999"/>
    <n v="28.381245"/>
    <n v="2.0272320000000001"/>
    <s v="6"/>
    <s v="scale_mpi_epyc_job_12340.out "/>
    <s v="scale_mpi_epyc_epyc006_2023-06-14_14-04-43.csv "/>
    <s v="e3 10000 100 1 1 15"/>
    <x v="447"/>
    <n v="0.7274431510359417"/>
    <n v="30.855819212600423"/>
    <n v="32.310705514672307"/>
    <x v="1"/>
  </r>
  <r>
    <x v="4"/>
    <x v="0"/>
    <n v="100"/>
    <x v="2"/>
    <x v="13"/>
    <n v="1"/>
    <n v="30.578119999999998"/>
    <n v="11.819621"/>
    <n v="17.052990999999999"/>
    <n v="1.311769"/>
    <s v="6"/>
    <s v="scale_mpi_epyc_job_12340.out "/>
    <s v="scale_mpi_epyc_epyc006_2023-06-14_14-04-43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2.292543999999999"/>
    <n v="12.152499000000001"/>
    <n v="18.018149000000001"/>
    <n v="1.501512"/>
    <s v="6"/>
    <s v="scale_mpi_epyc_job_12340.out "/>
    <s v="scale_mpi_epyc_epyc006_2023-06-14_14-04-43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4.239137999999997"/>
    <n v="12.53196"/>
    <n v="12.424333000000001"/>
    <n v="1.1294850000000001"/>
    <s v="6"/>
    <s v="scale_mpi_epyc_job_12340.out "/>
    <s v="scale_mpi_epyc_epyc006_2023-06-14_14-04-43.csv "/>
    <s v="e3 10000 100 1 1 12"/>
    <x v="450"/>
    <n v="0.46158462443756471"/>
    <n v="33.149415466471531"/>
    <n v="34.072584715346657"/>
    <x v="0"/>
  </r>
  <r>
    <x v="4"/>
    <x v="0"/>
    <n v="100"/>
    <x v="2"/>
    <x v="10"/>
    <n v="1"/>
    <n v="36.303342999999998"/>
    <n v="12.785788"/>
    <n v="12.539071"/>
    <n v="1.2539070000000001"/>
    <s v="6"/>
    <s v="scale_mpi_epyc_job_12340.out "/>
    <s v="scale_mpi_epyc_epyc006_2023-06-14_14-04-43.csv "/>
    <s v="e3 10000 100 1 1 11"/>
    <x v="451"/>
    <n v="0.63008700186600619"/>
    <n v="35.344603452679443"/>
    <n v="36.604777456411462"/>
    <x v="1"/>
  </r>
  <r>
    <x v="4"/>
    <x v="0"/>
    <n v="100"/>
    <x v="2"/>
    <x v="9"/>
    <n v="1"/>
    <n v="37.532811000000002"/>
    <n v="11.736654"/>
    <n v="11.034946"/>
    <n v="1.226105"/>
    <s v="6"/>
    <s v="scale_mpi_epyc_job_12340.out "/>
    <s v="scale_mpi_epyc_epyc006_2023-06-14_14-04-43.csv "/>
    <s v="e3 10000 100 1 1 10"/>
    <x v="452"/>
    <n v="0.49471280833042591"/>
    <n v="37.560830646215024"/>
    <n v="38.550256262875877"/>
    <x v="0"/>
  </r>
  <r>
    <x v="4"/>
    <x v="0"/>
    <n v="100"/>
    <x v="2"/>
    <x v="8"/>
    <n v="1"/>
    <n v="40.551166000000002"/>
    <n v="11.920586"/>
    <n v="12.978579999999999"/>
    <n v="1.622322"/>
    <s v="6"/>
    <s v="scale_mpi_epyc_job_12340.out "/>
    <s v="scale_mpi_epyc_epyc006_2023-06-14_14-04-43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683684999999997"/>
    <n v="12.41229"/>
    <n v="10.727081999999999"/>
    <n v="1.53244"/>
    <s v="6"/>
    <s v="scale_mpi_epyc_job_12340.out "/>
    <s v="scale_mpi_epyc_epyc006_2023-06-14_14-04-43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8.610627000000001"/>
    <n v="11.884582"/>
    <n v="8.9346940000000004"/>
    <n v="1.4891160000000001"/>
    <s v="6"/>
    <s v="scale_mpi_epyc_job_12340.out "/>
    <s v="scale_mpi_epyc_epyc006_2023-06-14_14-04-43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4.913144000000003"/>
    <n v="12.109413"/>
    <n v="7.9292749999999996"/>
    <n v="1.585855"/>
    <s v="6"/>
    <s v="scale_mpi_epyc_job_12340.out "/>
    <s v="scale_mpi_epyc_epyc006_2023-06-14_14-04-43.csv "/>
    <s v="e3 10000 100 1 1 6"/>
    <x v="456"/>
    <n v="0.75540303145061194"/>
    <n v="54.35586805945848"/>
    <n v="55.866674122359704"/>
    <x v="1"/>
  </r>
  <r>
    <x v="4"/>
    <x v="0"/>
    <n v="100"/>
    <x v="2"/>
    <x v="4"/>
    <n v="1"/>
    <n v="63.648162999999997"/>
    <n v="12.375361"/>
    <n v="7.7360259999999998"/>
    <n v="1.934007"/>
    <s v="6"/>
    <s v="scale_mpi_epyc_job_12340.out "/>
    <s v="scale_mpi_epyc_epyc006_2023-06-14_14-04-43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7.496503000000004"/>
    <n v="13.800935000000001"/>
    <n v="5.7504850000000003"/>
    <n v="1.916828"/>
    <s v="6"/>
    <s v="scale_mpi_epyc_job_12340.out "/>
    <s v="scale_mpi_epyc_epyc006_2023-06-14_14-04-43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8.009051999999997"/>
    <n v="13.278366"/>
    <n v="4.5431730000000003"/>
    <n v="2.2715869999999998"/>
    <s v="6"/>
    <s v="scale_mpi_epyc_job_12340.out "/>
    <s v="scale_mpi_epyc_epyc006_2023-06-14_14-04-43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2.024259"/>
    <n v="14.225668000000001"/>
    <n v="3.0906340000000001"/>
    <n v="3.0906340000000001"/>
    <s v="6"/>
    <s v="scale_mpi_epyc_job_12340.out "/>
    <s v="scale_mpi_epyc_epyc006_2023-06-14_14-04-43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3.24499800000001"/>
    <n v="5.9777630000000004"/>
    <n v="0"/>
    <n v="0"/>
    <s v="6"/>
    <s v="scale_mpi_epyc_job_12340.out "/>
    <s v="scale_mpi_epyc_epyc006_2023-06-14_14-04-43.csv "/>
    <s v="e3 10000 100 1 1 1"/>
    <x v="461"/>
    <n v="0.3891545094982331"/>
    <n v="262.45140776322904"/>
    <n v="263.22971678222547"/>
    <x v="0"/>
  </r>
  <r>
    <x v="4"/>
    <x v="0"/>
    <n v="100"/>
    <x v="1"/>
    <x v="63"/>
    <n v="1"/>
    <n v="5.8787390000000004"/>
    <n v="0.377444"/>
    <n v="16.558678"/>
    <n v="0.26283600000000001"/>
    <s v="7"/>
    <s v="scale_mpi_epyc_job_12504.out "/>
    <s v="scale_mpi_epyc_epyc007_2023-06-14_18-51-36.csv "/>
    <s v="e3 10000 100 100000 1 64"/>
    <x v="316"/>
    <n v="0.16344440743333594"/>
    <n v="5.5801149497095208"/>
    <n v="5.907003764576193"/>
    <x v="1"/>
  </r>
  <r>
    <x v="4"/>
    <x v="0"/>
    <n v="100"/>
    <x v="1"/>
    <x v="62"/>
    <n v="1"/>
    <n v="5.6471989999999996"/>
    <n v="0.17565500000000001"/>
    <n v="3.8773960000000001"/>
    <n v="6.2538999999999997E-2"/>
    <s v="7"/>
    <s v="scale_mpi_epyc_job_12504.out "/>
    <s v="scale_mpi_epyc_epyc007_2023-06-14_18-51-36.csv "/>
    <s v="e3 10000 100 100000 1 63"/>
    <x v="315"/>
    <n v="0.14191181359773558"/>
    <n v="5.5491479721165504"/>
    <n v="5.832971599312021"/>
    <x v="1"/>
  </r>
  <r>
    <x v="4"/>
    <x v="0"/>
    <n v="100"/>
    <x v="1"/>
    <x v="61"/>
    <n v="1"/>
    <n v="5.6603560000000002"/>
    <n v="0.16988700000000001"/>
    <n v="3.7008049999999999"/>
    <n v="6.0669000000000001E-2"/>
    <s v="7"/>
    <s v="scale_mpi_epyc_job_12504.out "/>
    <s v="scale_mpi_epyc_epyc007_2023-06-14_18-51-36.csv "/>
    <s v="e3 10000 100 100000 1 62"/>
    <x v="314"/>
    <n v="0.19082864253592907"/>
    <n v="5.6008657860354987"/>
    <n v="5.9825230711073569"/>
    <x v="1"/>
  </r>
  <r>
    <x v="4"/>
    <x v="0"/>
    <n v="100"/>
    <x v="1"/>
    <x v="60"/>
    <n v="1"/>
    <n v="5.6252449999999996"/>
    <n v="0.17039899999999999"/>
    <n v="3.5733299999999999"/>
    <n v="5.9555999999999998E-2"/>
    <s v="7"/>
    <s v="scale_mpi_epyc_job_12504.out "/>
    <s v="scale_mpi_epyc_epyc007_2023-06-14_18-51-36.csv "/>
    <s v="e3 10000 100 100000 1 61"/>
    <x v="313"/>
    <n v="0.20874145762160301"/>
    <n v="5.6403965423783982"/>
    <n v="6.0578794576216035"/>
    <x v="0"/>
  </r>
  <r>
    <x v="4"/>
    <x v="0"/>
    <n v="100"/>
    <x v="1"/>
    <x v="59"/>
    <n v="1"/>
    <n v="5.7384269999999997"/>
    <n v="0.161383"/>
    <n v="3.4848650000000001"/>
    <n v="5.9066E-2"/>
    <s v="7"/>
    <s v="scale_mpi_epyc_job_12504.out "/>
    <s v="scale_mpi_epyc_epyc007_2023-06-14_18-51-36.csv "/>
    <s v="e3 10000 100 100000 1 60"/>
    <x v="312"/>
    <n v="0.21063305224450746"/>
    <n v="5.6589708048983489"/>
    <n v="6.0802369093873647"/>
    <x v="1"/>
  </r>
  <r>
    <x v="4"/>
    <x v="0"/>
    <n v="100"/>
    <x v="1"/>
    <x v="58"/>
    <n v="1"/>
    <n v="5.7508379999999999"/>
    <n v="0.17738499999999999"/>
    <n v="3.4437859999999998"/>
    <n v="5.9375999999999998E-2"/>
    <s v="7"/>
    <s v="scale_mpi_epyc_job_12504.out "/>
    <s v="scale_mpi_epyc_epyc007_2023-06-14_18-51-36.csv "/>
    <s v="e3 10000 100 100000 1 59"/>
    <x v="311"/>
    <n v="0.19544216246122964"/>
    <n v="5.7420744803959129"/>
    <n v="6.1329588053183715"/>
    <x v="1"/>
  </r>
  <r>
    <x v="4"/>
    <x v="0"/>
    <n v="100"/>
    <x v="1"/>
    <x v="57"/>
    <n v="1"/>
    <n v="5.9289149999999999"/>
    <n v="0.18867400000000001"/>
    <n v="4.3247929999999997"/>
    <n v="7.5873999999999997E-2"/>
    <s v="7"/>
    <s v="scale_mpi_epyc_job_12504.out "/>
    <s v="scale_mpi_epyc_epyc007_2023-06-14_18-51-36.csv "/>
    <s v="e3 10000 100 100000 1 58"/>
    <x v="310"/>
    <n v="0.18811283961132422"/>
    <n v="5.8100088746743905"/>
    <n v="6.1862345538970382"/>
    <x v="1"/>
  </r>
  <r>
    <x v="4"/>
    <x v="0"/>
    <n v="100"/>
    <x v="1"/>
    <x v="56"/>
    <n v="1"/>
    <n v="6.8275139999999999"/>
    <n v="0.23791200000000001"/>
    <n v="3.2933859999999999"/>
    <n v="5.8810000000000001E-2"/>
    <s v="7"/>
    <s v="scale_mpi_epyc_job_12504.out "/>
    <s v="scale_mpi_epyc_epyc007_2023-06-14_18-51-36.csv "/>
    <s v="e3 10000 100 100000 1 57"/>
    <x v="309"/>
    <n v="0.15716905055299971"/>
    <n v="6.3671501637327141"/>
    <n v="6.6814882648387135"/>
    <x v="0"/>
  </r>
  <r>
    <x v="4"/>
    <x v="0"/>
    <n v="100"/>
    <x v="1"/>
    <x v="55"/>
    <n v="1"/>
    <n v="6.4166840000000001"/>
    <n v="0.20899899999999999"/>
    <n v="3.431718"/>
    <n v="6.2394999999999999E-2"/>
    <s v="7"/>
    <s v="scale_mpi_epyc_job_12504.out "/>
    <s v="scale_mpi_epyc_epyc007_2023-06-14_18-51-36.csv "/>
    <s v="e3 10000 100 100000 1 56"/>
    <x v="308"/>
    <n v="0.25197068205075801"/>
    <n v="6.3841234608063839"/>
    <n v="6.8880648249079002"/>
    <x v="1"/>
  </r>
  <r>
    <x v="4"/>
    <x v="0"/>
    <n v="100"/>
    <x v="1"/>
    <x v="54"/>
    <n v="1"/>
    <n v="6.4991139999999996"/>
    <n v="0.15823999999999999"/>
    <n v="2.494472"/>
    <n v="4.6193999999999999E-2"/>
    <s v="7"/>
    <s v="scale_mpi_epyc_job_12504.out "/>
    <s v="scale_mpi_epyc_epyc007_2023-06-14_18-51-36.csv "/>
    <s v="e3 10000 100 100000 1 55"/>
    <x v="307"/>
    <n v="0.18620188809798915"/>
    <n v="6.3976569690448679"/>
    <n v="6.7700607452408468"/>
    <x v="1"/>
  </r>
  <r>
    <x v="4"/>
    <x v="0"/>
    <n v="100"/>
    <x v="1"/>
    <x v="53"/>
    <n v="1"/>
    <n v="6.4119989999999998"/>
    <n v="0.19427900000000001"/>
    <n v="3.5472619999999999"/>
    <n v="6.6929000000000002E-2"/>
    <s v="7"/>
    <s v="scale_mpi_epyc_job_12504.out "/>
    <s v="scale_mpi_epyc_epyc007_2023-06-14_18-51-36.csv "/>
    <s v="e3 10000 100 100000 1 54"/>
    <x v="306"/>
    <n v="0.20208756104132075"/>
    <n v="6.4420863675301083"/>
    <n v="6.8462614896127496"/>
    <x v="0"/>
  </r>
  <r>
    <x v="4"/>
    <x v="0"/>
    <n v="100"/>
    <x v="1"/>
    <x v="52"/>
    <n v="1"/>
    <n v="6.7144849999999998"/>
    <n v="0.173426"/>
    <n v="2.7238470000000001"/>
    <n v="5.2381999999999998E-2"/>
    <s v="7"/>
    <s v="scale_mpi_epyc_job_12504.out "/>
    <s v="scale_mpi_epyc_epyc007_2023-06-14_18-51-36.csv "/>
    <s v="e3 10000 100 100000 1 53"/>
    <x v="305"/>
    <n v="0.20364942578316872"/>
    <n v="6.4866650027882597"/>
    <n v="6.893963854354598"/>
    <x v="1"/>
  </r>
  <r>
    <x v="4"/>
    <x v="0"/>
    <n v="100"/>
    <x v="1"/>
    <x v="51"/>
    <n v="1"/>
    <n v="6.4927380000000001"/>
    <n v="0.181778"/>
    <n v="2.9738950000000002"/>
    <n v="5.8312000000000003E-2"/>
    <s v="7"/>
    <s v="scale_mpi_epyc_job_12504.out "/>
    <s v="scale_mpi_epyc_epyc007_2023-06-14_18-51-36.csv "/>
    <s v="e3 10000 100 100000 1 52"/>
    <x v="304"/>
    <n v="0.19605434583580789"/>
    <n v="6.5202605113070495"/>
    <n v="6.9123692029786659"/>
    <x v="0"/>
  </r>
  <r>
    <x v="4"/>
    <x v="0"/>
    <n v="100"/>
    <x v="1"/>
    <x v="50"/>
    <n v="1"/>
    <n v="6.8006869999999999"/>
    <n v="0.21329400000000001"/>
    <n v="3.1398239999999999"/>
    <n v="6.2796000000000005E-2"/>
    <s v="7"/>
    <s v="scale_mpi_epyc_job_12504.out "/>
    <s v="scale_mpi_epyc_epyc007_2023-06-14_18-51-36.csv "/>
    <s v="e3 10000 100 100000 1 51"/>
    <x v="303"/>
    <n v="0.13862212291550111"/>
    <n v="6.5816516627987847"/>
    <n v="6.858895908629786"/>
    <x v="1"/>
  </r>
  <r>
    <x v="4"/>
    <x v="0"/>
    <n v="100"/>
    <x v="1"/>
    <x v="49"/>
    <n v="1"/>
    <n v="6.8366119999999997"/>
    <n v="0.184887"/>
    <n v="2.9235950000000002"/>
    <n v="5.9665000000000003E-2"/>
    <s v="7"/>
    <s v="scale_mpi_epyc_job_12504.out "/>
    <s v="scale_mpi_epyc_epyc007_2023-06-14_18-51-36.csv "/>
    <s v="e3 10000 100 100000 1 50"/>
    <x v="302"/>
    <n v="0.17645380487941756"/>
    <n v="6.6461933379777243"/>
    <n v="6.9991009477365598"/>
    <x v="1"/>
  </r>
  <r>
    <x v="4"/>
    <x v="0"/>
    <n v="100"/>
    <x v="1"/>
    <x v="48"/>
    <n v="1"/>
    <n v="6.7229789999999996"/>
    <n v="0.16398099999999999"/>
    <n v="2.5531190000000001"/>
    <n v="5.3190000000000001E-2"/>
    <s v="7"/>
    <s v="scale_mpi_epyc_job_12504.out "/>
    <s v="scale_mpi_epyc_epyc007_2023-06-14_18-51-36.csv "/>
    <s v="e3 10000 100 100000 1 49"/>
    <x v="301"/>
    <n v="0.17982512888519928"/>
    <n v="6.7247507282576571"/>
    <n v="7.0844009860280561"/>
    <x v="0"/>
  </r>
  <r>
    <x v="4"/>
    <x v="0"/>
    <n v="100"/>
    <x v="1"/>
    <x v="47"/>
    <n v="1"/>
    <n v="6.9174850000000001"/>
    <n v="0.186607"/>
    <n v="2.6550959999999999"/>
    <n v="5.6491E-2"/>
    <s v="7"/>
    <s v="scale_mpi_epyc_job_12504.out "/>
    <s v="scale_mpi_epyc_epyc007_2023-06-14_18-51-36.csv "/>
    <s v="e3 10000 100 100000 1 48"/>
    <x v="300"/>
    <n v="0.14087413852760564"/>
    <n v="6.8403980757581087"/>
    <n v="7.1221463528133198"/>
    <x v="1"/>
  </r>
  <r>
    <x v="4"/>
    <x v="0"/>
    <n v="100"/>
    <x v="1"/>
    <x v="46"/>
    <n v="1"/>
    <n v="6.8219500000000002"/>
    <n v="0.196155"/>
    <n v="3.8478940000000001"/>
    <n v="8.3650000000000002E-2"/>
    <s v="7"/>
    <s v="scale_mpi_epyc_job_12504.out "/>
    <s v="scale_mpi_epyc_epyc007_2023-06-14_18-51-36.csv "/>
    <s v="e3 10000 100 100000 1 47"/>
    <x v="299"/>
    <n v="0.16728855009344257"/>
    <n v="6.8504933784779851"/>
    <n v="7.1850704786648709"/>
    <x v="0"/>
  </r>
  <r>
    <x v="4"/>
    <x v="0"/>
    <n v="100"/>
    <x v="1"/>
    <x v="45"/>
    <n v="1"/>
    <n v="6.9201410000000001"/>
    <n v="0.166049"/>
    <n v="2.5929030000000002"/>
    <n v="5.7619999999999998E-2"/>
    <s v="7"/>
    <s v="scale_mpi_epyc_job_12504.out "/>
    <s v="scale_mpi_epyc_epyc007_2023-06-14_18-51-36.csv "/>
    <s v="e3 10000 100 100000 1 46"/>
    <x v="298"/>
    <n v="0.18332028252097318"/>
    <n v="6.9667847174790278"/>
    <n v="7.3334252825209738"/>
    <x v="0"/>
  </r>
  <r>
    <x v="4"/>
    <x v="0"/>
    <n v="100"/>
    <x v="1"/>
    <x v="44"/>
    <n v="1"/>
    <n v="6.9906490000000003"/>
    <n v="0.17382"/>
    <n v="2.7827999999999999"/>
    <n v="6.3244999999999996E-2"/>
    <s v="7"/>
    <s v="scale_mpi_epyc_job_12504.out "/>
    <s v="scale_mpi_epyc_epyc007_2023-06-14_18-51-36.csv "/>
    <s v="e3 10000 100 100000 1 45"/>
    <x v="297"/>
    <n v="0.15911471223293297"/>
    <n v="7.0256384306242099"/>
    <n v="7.3438678550900756"/>
    <x v="0"/>
  </r>
  <r>
    <x v="4"/>
    <x v="0"/>
    <n v="100"/>
    <x v="1"/>
    <x v="43"/>
    <n v="1"/>
    <n v="7.1963249999999999"/>
    <n v="0.17086100000000001"/>
    <n v="2.6058910000000002"/>
    <n v="6.0602000000000003E-2"/>
    <s v="7"/>
    <s v="scale_mpi_epyc_job_12504.out "/>
    <s v="scale_mpi_epyc_epyc007_2023-06-14_18-51-36.csv "/>
    <s v="e3 10000 100 100000 1 44"/>
    <x v="296"/>
    <n v="0.14712598651953676"/>
    <n v="7.1151186563376063"/>
    <n v="7.4093706293766806"/>
    <x v="1"/>
  </r>
  <r>
    <x v="4"/>
    <x v="0"/>
    <n v="100"/>
    <x v="1"/>
    <x v="42"/>
    <n v="1"/>
    <n v="7.3185419999999999"/>
    <n v="0.15340400000000001"/>
    <n v="2.2454200000000002"/>
    <n v="5.3462000000000003E-2"/>
    <s v="7"/>
    <s v="scale_mpi_epyc_job_12504.out "/>
    <s v="scale_mpi_epyc_epyc007_2023-06-14_18-51-36.csv "/>
    <s v="e3 10000 100 100000 1 43"/>
    <x v="295"/>
    <n v="0.12695726536702104"/>
    <n v="7.2039189489186928"/>
    <n v="7.4578334796527344"/>
    <x v="1"/>
  </r>
  <r>
    <x v="4"/>
    <x v="0"/>
    <n v="100"/>
    <x v="1"/>
    <x v="41"/>
    <n v="1"/>
    <n v="7.3001100000000001"/>
    <n v="0.162939"/>
    <n v="2.2697829999999999"/>
    <n v="5.5361E-2"/>
    <s v="7"/>
    <s v="scale_mpi_epyc_job_12504.out "/>
    <s v="scale_mpi_epyc_epyc007_2023-06-14_18-51-36.csv "/>
    <s v="e3 10000 100 100000 1 42"/>
    <x v="294"/>
    <n v="0.11375217245012781"/>
    <n v="7.26110768469273"/>
    <n v="7.4886120295929857"/>
    <x v="1"/>
  </r>
  <r>
    <x v="4"/>
    <x v="0"/>
    <n v="100"/>
    <x v="1"/>
    <x v="40"/>
    <n v="1"/>
    <n v="7.3954069999999996"/>
    <n v="0.159918"/>
    <n v="1.820244"/>
    <n v="4.5505999999999998E-2"/>
    <s v="7"/>
    <s v="scale_mpi_epyc_job_12504.out "/>
    <s v="scale_mpi_epyc_epyc007_2023-06-14_18-51-36.csv "/>
    <s v="e3 10000 100 100000 1 41"/>
    <x v="293"/>
    <n v="0.12913017588183331"/>
    <n v="7.4048076812610244"/>
    <n v="7.6630680330246914"/>
    <x v="0"/>
  </r>
  <r>
    <x v="4"/>
    <x v="0"/>
    <n v="100"/>
    <x v="1"/>
    <x v="39"/>
    <n v="1"/>
    <n v="7.5992420000000003"/>
    <n v="0.168682"/>
    <n v="2.4063690000000002"/>
    <n v="6.1702E-2"/>
    <s v="7"/>
    <s v="scale_mpi_epyc_job_12504.out "/>
    <s v="scale_mpi_epyc_epyc007_2023-06-14_18-51-36.csv "/>
    <s v="e3 10000 100 100000 1 40"/>
    <x v="292"/>
    <n v="0.16324507410041525"/>
    <n v="7.5590838544710142"/>
    <n v="7.8855740026718451"/>
    <x v="1"/>
  </r>
  <r>
    <x v="4"/>
    <x v="0"/>
    <n v="100"/>
    <x v="1"/>
    <x v="38"/>
    <n v="1"/>
    <n v="7.7523150000000003"/>
    <n v="0.155946"/>
    <n v="1.8103629999999999"/>
    <n v="4.7641000000000003E-2"/>
    <s v="7"/>
    <s v="scale_mpi_epyc_job_12504.out "/>
    <s v="scale_mpi_epyc_epyc007_2023-06-14_18-51-36.csv "/>
    <s v="e3 10000 100 100000 1 39"/>
    <x v="291"/>
    <n v="7.4037486684158757E-2"/>
    <n v="7.7835001561729849"/>
    <n v="7.9315751295413017"/>
    <x v="0"/>
  </r>
  <r>
    <x v="4"/>
    <x v="0"/>
    <n v="100"/>
    <x v="1"/>
    <x v="37"/>
    <n v="1"/>
    <n v="7.8563460000000003"/>
    <n v="0.16464599999999999"/>
    <n v="2.0313140000000001"/>
    <n v="5.4899999999999997E-2"/>
    <s v="7"/>
    <s v="scale_mpi_epyc_job_12504.out "/>
    <s v="scale_mpi_epyc_epyc007_2023-06-14_18-51-36.csv "/>
    <s v="e3 10000 100 100000 1 38"/>
    <x v="290"/>
    <n v="0.23445432615987544"/>
    <n v="7.8422752452686968"/>
    <n v="8.3111838975884478"/>
    <x v="1"/>
  </r>
  <r>
    <x v="4"/>
    <x v="0"/>
    <n v="100"/>
    <x v="1"/>
    <x v="36"/>
    <n v="1"/>
    <n v="8.0501229999999993"/>
    <n v="0.16508500000000001"/>
    <n v="2.0816499999999998"/>
    <n v="5.7824E-2"/>
    <s v="7"/>
    <s v="scale_mpi_epyc_job_12504.out "/>
    <s v="scale_mpi_epyc_epyc007_2023-06-14_18-51-36.csv "/>
    <s v="e3 10000 100 100000 1 37"/>
    <x v="289"/>
    <n v="0.10233840975048999"/>
    <n v="8.0423445902495132"/>
    <n v="8.2470214097504915"/>
    <x v="1"/>
  </r>
  <r>
    <x v="4"/>
    <x v="0"/>
    <n v="100"/>
    <x v="1"/>
    <x v="35"/>
    <n v="1"/>
    <n v="8.3042020000000001"/>
    <n v="0.14411199999999999"/>
    <n v="1.8831580000000001"/>
    <n v="5.3804999999999999E-2"/>
    <s v="7"/>
    <s v="scale_mpi_epyc_job_12504.out "/>
    <s v="scale_mpi_epyc_epyc007_2023-06-14_18-51-36.csv "/>
    <s v="e3 10000 100 100000 1 36"/>
    <x v="288"/>
    <n v="0.11232379472095613"/>
    <n v="8.1950225624219009"/>
    <n v="8.4196701518638122"/>
    <x v="1"/>
  </r>
  <r>
    <x v="4"/>
    <x v="0"/>
    <n v="100"/>
    <x v="1"/>
    <x v="34"/>
    <n v="1"/>
    <n v="8.4960009999999997"/>
    <n v="0.15354100000000001"/>
    <n v="1.747207"/>
    <n v="5.1388000000000003E-2"/>
    <s v="7"/>
    <s v="scale_mpi_epyc_job_12504.out "/>
    <s v="scale_mpi_epyc_epyc007_2023-06-14_18-51-36.csv "/>
    <s v="e3 10000 100 100000 1 35"/>
    <x v="287"/>
    <n v="0.17451456046444497"/>
    <n v="8.3619617252498397"/>
    <n v="8.7109908461787295"/>
    <x v="1"/>
  </r>
  <r>
    <x v="4"/>
    <x v="0"/>
    <n v="100"/>
    <x v="1"/>
    <x v="33"/>
    <n v="1"/>
    <n v="8.7351519999999994"/>
    <n v="0.16644800000000001"/>
    <n v="1.7158629999999999"/>
    <n v="5.1996000000000001E-2"/>
    <s v="7"/>
    <s v="scale_mpi_epyc_job_12504.out "/>
    <s v="scale_mpi_epyc_epyc007_2023-06-14_18-51-36.csv "/>
    <s v="e3 10000 100 100000 1 34"/>
    <x v="286"/>
    <n v="8.7618437791396081E-2"/>
    <n v="8.6160903479228903"/>
    <n v="8.7913272235056841"/>
    <x v="1"/>
  </r>
  <r>
    <x v="4"/>
    <x v="0"/>
    <n v="100"/>
    <x v="1"/>
    <x v="32"/>
    <n v="1"/>
    <n v="9.118703"/>
    <n v="0.14655199999999999"/>
    <n v="1.6753769999999999"/>
    <n v="5.2356E-2"/>
    <s v="7"/>
    <s v="scale_mpi_epyc_job_12504.out "/>
    <s v="scale_mpi_epyc_epyc007_2023-06-14_18-51-36.csv "/>
    <s v="e3 10000 100 100000 1 33"/>
    <x v="285"/>
    <n v="0.11974058644020745"/>
    <n v="8.8787051278455085"/>
    <n v="9.1181863007259221"/>
    <x v="0"/>
  </r>
  <r>
    <x v="4"/>
    <x v="0"/>
    <n v="100"/>
    <x v="1"/>
    <x v="31"/>
    <n v="1"/>
    <n v="9.3727630000000008"/>
    <n v="0.179921"/>
    <n v="1.5150790000000001"/>
    <n v="4.8874000000000001E-2"/>
    <s v="7"/>
    <s v="scale_mpi_epyc_job_12504.out "/>
    <s v="scale_mpi_epyc_epyc007_2023-06-14_18-51-36.csv "/>
    <s v="e3 10000 100 100000 1 32"/>
    <x v="284"/>
    <n v="8.8830172859370851E-2"/>
    <n v="9.1349625963714001"/>
    <n v="9.3126229420901421"/>
    <x v="0"/>
  </r>
  <r>
    <x v="4"/>
    <x v="0"/>
    <n v="100"/>
    <x v="1"/>
    <x v="30"/>
    <n v="1"/>
    <n v="9.2150780000000001"/>
    <n v="0.133327"/>
    <n v="1.224993"/>
    <n v="4.0833000000000001E-2"/>
    <s v="7"/>
    <s v="scale_mpi_epyc_job_12504.out "/>
    <s v="scale_mpi_epyc_epyc007_2023-06-14_18-51-36.csv "/>
    <s v="e3 10000 100 100000 1 31"/>
    <x v="283"/>
    <n v="0.12371869642119264"/>
    <n v="9.2578844189634228"/>
    <n v="9.5053218118058087"/>
    <x v="0"/>
  </r>
  <r>
    <x v="4"/>
    <x v="0"/>
    <n v="100"/>
    <x v="1"/>
    <x v="29"/>
    <n v="1"/>
    <n v="9.5258470000000006"/>
    <n v="0.19547700000000001"/>
    <n v="1.366358"/>
    <n v="4.7115999999999998E-2"/>
    <s v="7"/>
    <s v="scale_mpi_epyc_job_12504.out "/>
    <s v="scale_mpi_epyc_epyc007_2023-06-14_18-51-36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7896509999999992"/>
    <n v="0.14824399999999999"/>
    <n v="1.5051190000000001"/>
    <n v="5.3754000000000003E-2"/>
    <s v="7"/>
    <s v="scale_mpi_epyc_job_12504.out "/>
    <s v="scale_mpi_epyc_epyc007_2023-06-14_18-51-36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130017"/>
    <n v="0.14940300000000001"/>
    <n v="1.2862560000000001"/>
    <n v="4.7639000000000001E-2"/>
    <s v="7"/>
    <s v="scale_mpi_epyc_job_12504.out "/>
    <s v="scale_mpi_epyc_epyc007_2023-06-14_18-51-36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441242000000001"/>
    <n v="0.13860500000000001"/>
    <n v="1.1341140000000001"/>
    <n v="4.3619999999999999E-2"/>
    <s v="7"/>
    <s v="scale_mpi_epyc_job_12504.out "/>
    <s v="scale_mpi_epyc_epyc007_2023-06-14_18-51-36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70666"/>
    <n v="0.13982700000000001"/>
    <n v="1.097647"/>
    <n v="4.3906000000000001E-2"/>
    <s v="7"/>
    <s v="scale_mpi_epyc_job_12504.out "/>
    <s v="scale_mpi_epyc_epyc007_2023-06-14_18-51-36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104082"/>
    <n v="0.141901"/>
    <n v="0.94515800000000005"/>
    <n v="3.9382E-2"/>
    <s v="7"/>
    <s v="scale_mpi_epyc_job_12504.out "/>
    <s v="scale_mpi_epyc_epyc007_2023-06-14_18-51-36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512418"/>
    <n v="0.143564"/>
    <n v="0.81437400000000004"/>
    <n v="3.5408000000000002E-2"/>
    <s v="7"/>
    <s v="scale_mpi_epyc_job_12504.out "/>
    <s v="scale_mpi_epyc_epyc007_2023-06-14_18-51-36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1.977010999999999"/>
    <n v="0.14115900000000001"/>
    <n v="1.0034940000000001"/>
    <n v="4.5613000000000001E-2"/>
    <s v="7"/>
    <s v="scale_mpi_epyc_job_12504.out "/>
    <s v="scale_mpi_epyc_epyc007_2023-06-14_18-51-36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431214000000001"/>
    <n v="0.13128100000000001"/>
    <n v="0.78979699999999997"/>
    <n v="3.7608999999999997E-2"/>
    <s v="7"/>
    <s v="scale_mpi_epyc_job_12504.out "/>
    <s v="scale_mpi_epyc_epyc007_2023-06-14_18-51-36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2.95744"/>
    <n v="0.130354"/>
    <n v="0.80552900000000005"/>
    <n v="4.0275999999999999E-2"/>
    <s v="7"/>
    <s v="scale_mpi_epyc_job_12504.out "/>
    <s v="scale_mpi_epyc_epyc007_2023-06-14_18-51-36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62430000000001"/>
    <n v="0.15157100000000001"/>
    <n v="0.98168599999999995"/>
    <n v="5.1667999999999999E-2"/>
    <s v="7"/>
    <s v="scale_mpi_epyc_job_12504.out "/>
    <s v="scale_mpi_epyc_epyc007_2023-06-14_18-51-36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186888"/>
    <n v="0.13195100000000001"/>
    <n v="0.71840099999999996"/>
    <n v="3.9911000000000002E-2"/>
    <s v="7"/>
    <s v="scale_mpi_epyc_job_12504.out "/>
    <s v="scale_mpi_epyc_epyc007_2023-06-14_18-51-36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902775999999999"/>
    <n v="0.135959"/>
    <n v="0.780918"/>
    <n v="4.5935999999999998E-2"/>
    <s v="7"/>
    <s v="scale_mpi_epyc_job_12504.out "/>
    <s v="scale_mpi_epyc_epyc007_2023-06-14_18-51-36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680811"/>
    <n v="0.12705"/>
    <n v="0.62796300000000005"/>
    <n v="3.9247999999999998E-2"/>
    <s v="7"/>
    <s v="scale_mpi_epyc_job_12504.out "/>
    <s v="scale_mpi_epyc_epyc007_2023-06-14_18-51-36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586646000000002"/>
    <n v="0.12159499999999999"/>
    <n v="0.476852"/>
    <n v="3.1789999999999999E-2"/>
    <s v="7"/>
    <s v="scale_mpi_epyc_job_12504.out "/>
    <s v="scale_mpi_epyc_epyc007_2023-06-14_18-51-36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595586000000001"/>
    <n v="0.134099"/>
    <n v="0.57968600000000003"/>
    <n v="4.1405999999999998E-2"/>
    <s v="7"/>
    <s v="scale_mpi_epyc_job_12504.out "/>
    <s v="scale_mpi_epyc_epyc007_2023-06-14_18-51-36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81714000000001"/>
    <n v="0.147927"/>
    <n v="0.55530400000000002"/>
    <n v="4.2715999999999997E-2"/>
    <s v="7"/>
    <s v="scale_mpi_epyc_job_12504.out "/>
    <s v="scale_mpi_epyc_epyc007_2023-06-14_18-51-36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24378"/>
    <n v="0.148091"/>
    <n v="0.55383099999999996"/>
    <n v="4.6153E-2"/>
    <s v="7"/>
    <s v="scale_mpi_epyc_job_12504.out "/>
    <s v="scale_mpi_epyc_epyc007_2023-06-14_18-51-36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710149000000001"/>
    <n v="0.166433"/>
    <n v="0.57250599999999996"/>
    <n v="5.2046000000000002E-2"/>
    <s v="7"/>
    <s v="scale_mpi_epyc_job_12504.out "/>
    <s v="scale_mpi_epyc_epyc007_2023-06-14_18-51-36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90593999999999"/>
    <n v="0.140435"/>
    <n v="0.49115500000000001"/>
    <n v="4.9114999999999999E-2"/>
    <s v="7"/>
    <s v="scale_mpi_epyc_job_12504.out "/>
    <s v="scale_mpi_epyc_epyc007_2023-06-14_18-51-36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72738999999999"/>
    <n v="0.13939799999999999"/>
    <n v="0.29075699999999999"/>
    <n v="3.2306000000000001E-2"/>
    <s v="7"/>
    <s v="scale_mpi_epyc_job_12504.out "/>
    <s v="scale_mpi_epyc_epyc007_2023-06-14_18-51-36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87284999999999"/>
    <n v="0.13331999999999999"/>
    <n v="0.31057099999999999"/>
    <n v="3.8821000000000001E-2"/>
    <s v="7"/>
    <s v="scale_mpi_epyc_job_12504.out "/>
    <s v="scale_mpi_epyc_epyc007_2023-06-14_18-51-36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431969000000002"/>
    <n v="0.14573900000000001"/>
    <n v="0.33448899999999998"/>
    <n v="4.7784E-2"/>
    <s v="7"/>
    <s v="scale_mpi_epyc_job_12504.out "/>
    <s v="scale_mpi_epyc_epyc007_2023-06-14_18-51-36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793436999999997"/>
    <n v="0.20710500000000001"/>
    <n v="0.58955199999999996"/>
    <n v="9.8258999999999999E-2"/>
    <s v="7"/>
    <s v="scale_mpi_epyc_job_12504.out "/>
    <s v="scale_mpi_epyc_epyc007_2023-06-14_18-51-36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70128"/>
    <n v="0.21293699999999999"/>
    <n v="0.52043399999999995"/>
    <n v="0.104087"/>
    <s v="7"/>
    <s v="scale_mpi_epyc_job_12504.out "/>
    <s v="scale_mpi_epyc_epyc007_2023-06-14_18-51-36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50154000000003"/>
    <n v="0.21294199999999999"/>
    <n v="0.40470600000000001"/>
    <n v="0.101176"/>
    <s v="7"/>
    <s v="scale_mpi_epyc_job_12504.out "/>
    <s v="scale_mpi_epyc_epyc007_2023-06-14_18-51-36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891376999999999"/>
    <n v="0.20594599999999999"/>
    <n v="0.300701"/>
    <n v="0.100234"/>
    <s v="7"/>
    <s v="scale_mpi_epyc_job_12504.out "/>
    <s v="scale_mpi_epyc_epyc007_2023-06-14_18-51-36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35606999999996"/>
    <n v="0.215031"/>
    <n v="0.21598300000000001"/>
    <n v="0.107992"/>
    <s v="7"/>
    <s v="scale_mpi_epyc_job_12504.out "/>
    <s v="scale_mpi_epyc_epyc007_2023-06-14_18-51-36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92670699999999"/>
    <n v="0.28220200000000001"/>
    <n v="0.17580599999999999"/>
    <n v="0.17580599999999999"/>
    <s v="7"/>
    <s v="scale_mpi_epyc_job_12504.out "/>
    <s v="scale_mpi_epyc_epyc007_2023-06-14_18-51-36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31515200000001"/>
    <n v="0.23869000000000001"/>
    <n v="0"/>
    <n v="0"/>
    <s v="7"/>
    <s v="scale_mpi_epyc_job_12504.out "/>
    <s v="scale_mpi_epyc_epyc007_2023-06-14_18-51-36.csv "/>
    <s v="e3 10000 100 100000 1 1"/>
    <x v="253"/>
    <n v="0.32949614951006057"/>
    <n v="257.05703673510527"/>
    <n v="257.71602903412543"/>
    <x v="1"/>
  </r>
  <r>
    <x v="2"/>
    <x v="0"/>
    <n v="100"/>
    <x v="2"/>
    <x v="63"/>
    <n v="1"/>
    <n v="284.67030599999998"/>
    <n v="16.647642000000001"/>
    <n v="63.944904000000001"/>
    <n v="1.0149980000000001"/>
    <s v="4"/>
    <s v="scale_mpi_epyc_job_12501.out "/>
    <s v="scale_mpi_epyc_epyc004_2023-06-14_18-51-10.csv "/>
    <s v="e0 10000 100 1 1 64"/>
    <x v="370"/>
    <n v="10.188775294255853"/>
    <n v="259.12128687241085"/>
    <n v="279.49883746092252"/>
    <x v="0"/>
  </r>
  <r>
    <x v="2"/>
    <x v="0"/>
    <n v="100"/>
    <x v="2"/>
    <x v="62"/>
    <n v="1"/>
    <n v="298.50569999999999"/>
    <n v="13.307238"/>
    <n v="63.033372"/>
    <n v="1.016667"/>
    <s v="4"/>
    <s v="scale_mpi_epyc_job_12501.out "/>
    <s v="scale_mpi_epyc_epyc004_2023-06-14_18-51-10.csv "/>
    <s v="e0 10000 100 1 1 63"/>
    <x v="371"/>
    <n v="14.024136290331073"/>
    <n v="254.75682920966889"/>
    <n v="282.80510179033104"/>
    <x v="0"/>
  </r>
  <r>
    <x v="2"/>
    <x v="0"/>
    <n v="100"/>
    <x v="2"/>
    <x v="61"/>
    <n v="1"/>
    <n v="447.678449"/>
    <n v="164.00360900000001"/>
    <n v="65.768834999999996"/>
    <n v="1.0781780000000001"/>
    <s v="4"/>
    <s v="scale_mpi_epyc_job_12501.out "/>
    <s v="scale_mpi_epyc_epyc004_2023-06-14_18-51-10.csv "/>
    <s v="e0 10000 100 1 1 62"/>
    <x v="372"/>
    <n v="68.737786229124211"/>
    <n v="225.64220960420914"/>
    <n v="363.11778206245754"/>
    <x v="0"/>
  </r>
  <r>
    <x v="2"/>
    <x v="0"/>
    <n v="100"/>
    <x v="2"/>
    <x v="60"/>
    <n v="1"/>
    <n v="287.45052900000002"/>
    <n v="12.298522"/>
    <n v="61.207746999999998"/>
    <n v="1.0201290000000001"/>
    <s v="4"/>
    <s v="scale_mpi_epyc_job_12501.out "/>
    <s v="scale_mpi_epyc_epyc004_2023-06-14_18-51-10.csv "/>
    <s v="e0 10000 100 1 1 61"/>
    <x v="373"/>
    <n v="11.120281389630181"/>
    <n v="252.68123244370315"/>
    <n v="274.92179522296351"/>
    <x v="0"/>
  </r>
  <r>
    <x v="2"/>
    <x v="0"/>
    <n v="100"/>
    <x v="2"/>
    <x v="59"/>
    <n v="1"/>
    <n v="294.88300900000002"/>
    <n v="12.300769000000001"/>
    <n v="59.898569999999999"/>
    <n v="1.0152300000000001"/>
    <s v="4"/>
    <s v="scale_mpi_epyc_job_12501.out "/>
    <s v="scale_mpi_epyc_epyc004_2023-06-14_18-51-10.csv "/>
    <s v="e0 10000 100 1 1 60"/>
    <x v="374"/>
    <n v="13.250614760773725"/>
    <n v="255.12950623922626"/>
    <n v="281.63073576077369"/>
    <x v="0"/>
  </r>
  <r>
    <x v="2"/>
    <x v="0"/>
    <n v="100"/>
    <x v="2"/>
    <x v="58"/>
    <n v="1"/>
    <n v="294.74260500000003"/>
    <n v="11.911607"/>
    <n v="50.030217999999998"/>
    <n v="0.86258999999999997"/>
    <s v="4"/>
    <s v="scale_mpi_epyc_job_12501.out "/>
    <s v="scale_mpi_epyc_epyc004_2023-06-14_18-51-10.csv "/>
    <s v="e0 10000 100 1 1 59"/>
    <x v="375"/>
    <n v="34.180229498975116"/>
    <n v="252.0176828343582"/>
    <n v="320.37814183230842"/>
    <x v="1"/>
  </r>
  <r>
    <x v="2"/>
    <x v="0"/>
    <n v="100"/>
    <x v="2"/>
    <x v="57"/>
    <n v="1"/>
    <n v="293.09407199999998"/>
    <n v="12.039403999999999"/>
    <n v="53.308211999999997"/>
    <n v="0.93523199999999995"/>
    <s v="4"/>
    <s v="scale_mpi_epyc_job_12501.out "/>
    <s v="scale_mpi_epyc_epyc004_2023-06-14_18-51-10.csv "/>
    <s v="e0 10000 100 1 1 58"/>
    <x v="376"/>
    <n v="15.701995810998257"/>
    <n v="250.1070510223351"/>
    <n v="281.51104264433161"/>
    <x v="0"/>
  </r>
  <r>
    <x v="2"/>
    <x v="0"/>
    <n v="100"/>
    <x v="2"/>
    <x v="56"/>
    <n v="1"/>
    <n v="295.29942299999999"/>
    <n v="12.268166000000001"/>
    <n v="43.333277000000002"/>
    <n v="0.77380899999999997"/>
    <s v="4"/>
    <s v="scale_mpi_epyc_job_12501.out "/>
    <s v="scale_mpi_epyc_epyc004_2023-06-14_18-51-10.csv "/>
    <s v="e0 10000 100 1 1 57"/>
    <x v="377"/>
    <n v="53.687972258046749"/>
    <n v="232.75582040861988"/>
    <n v="340.13176492471337"/>
    <x v="1"/>
  </r>
  <r>
    <x v="2"/>
    <x v="0"/>
    <n v="100"/>
    <x v="2"/>
    <x v="55"/>
    <n v="1"/>
    <n v="291.820447"/>
    <n v="11.997825000000001"/>
    <n v="47.894880000000001"/>
    <n v="0.87081600000000003"/>
    <s v="4"/>
    <s v="scale_mpi_epyc_job_12501.out "/>
    <s v="scale_mpi_epyc_epyc004_2023-06-14_18-51-10.csv "/>
    <s v="e0 10000 100 1 1 56"/>
    <x v="378"/>
    <n v="14.037798771027418"/>
    <n v="247.18796589563928"/>
    <n v="275.26356343769413"/>
    <x v="0"/>
  </r>
  <r>
    <x v="2"/>
    <x v="0"/>
    <n v="100"/>
    <x v="2"/>
    <x v="54"/>
    <n v="1"/>
    <n v="291.06468000000001"/>
    <n v="12.201843999999999"/>
    <n v="45.534280000000003"/>
    <n v="0.84322699999999995"/>
    <s v="4"/>
    <s v="scale_mpi_epyc_job_12501.out "/>
    <s v="scale_mpi_epyc_epyc004_2023-06-14_18-51-10.csv "/>
    <s v="e0 10000 100 1 1 55"/>
    <x v="379"/>
    <n v="14.364302946972836"/>
    <n v="245.2495205530272"/>
    <n v="273.97812644697285"/>
    <x v="0"/>
  </r>
  <r>
    <x v="2"/>
    <x v="0"/>
    <n v="100"/>
    <x v="2"/>
    <x v="53"/>
    <n v="1"/>
    <n v="289.99480999999997"/>
    <n v="12.552683999999999"/>
    <n v="45.593283"/>
    <n v="0.86025099999999999"/>
    <s v="4"/>
    <s v="scale_mpi_epyc_job_12501.out "/>
    <s v="scale_mpi_epyc_epyc004_2023-06-14_18-51-10.csv "/>
    <s v="e0 10000 100 1 1 54"/>
    <x v="380"/>
    <n v="20.718743003142286"/>
    <n v="245.90557783019105"/>
    <n v="287.34306383647561"/>
    <x v="0"/>
  </r>
  <r>
    <x v="2"/>
    <x v="0"/>
    <n v="100"/>
    <x v="2"/>
    <x v="52"/>
    <n v="1"/>
    <n v="287.08741300000003"/>
    <n v="12.001276000000001"/>
    <n v="41.521599000000002"/>
    <n v="0.79849199999999998"/>
    <s v="4"/>
    <s v="scale_mpi_epyc_job_12501.out "/>
    <s v="scale_mpi_epyc_epyc004_2023-06-14_18-51-10.csv "/>
    <s v="e0 10000 100 1 1 53"/>
    <x v="381"/>
    <n v="13.015834014945543"/>
    <n v="247.0566229850545"/>
    <n v="273.08829101494558"/>
    <x v="0"/>
  </r>
  <r>
    <x v="2"/>
    <x v="0"/>
    <n v="100"/>
    <x v="2"/>
    <x v="51"/>
    <n v="1"/>
    <n v="286.87414999999999"/>
    <n v="12.349919"/>
    <n v="37.194372000000001"/>
    <n v="0.72930099999999998"/>
    <s v="4"/>
    <s v="scale_mpi_epyc_job_12501.out "/>
    <s v="scale_mpi_epyc_epyc004_2023-06-14_18-51-10.csv "/>
    <s v="e0 10000 100 1 1 52"/>
    <x v="382"/>
    <n v="34.026232776336165"/>
    <n v="237.61705689033053"/>
    <n v="305.66952244300285"/>
    <x v="1"/>
  </r>
  <r>
    <x v="2"/>
    <x v="0"/>
    <n v="100"/>
    <x v="2"/>
    <x v="50"/>
    <n v="1"/>
    <n v="284.95147900000001"/>
    <n v="12.030298"/>
    <n v="36.504106"/>
    <n v="0.73008200000000001"/>
    <s v="4"/>
    <s v="scale_mpi_epyc_job_12501.out "/>
    <s v="scale_mpi_epyc_epyc004_2023-06-14_18-51-10.csv "/>
    <s v="e0 10000 100 1 1 51"/>
    <x v="383"/>
    <n v="14.259821844855681"/>
    <n v="244.84287098847764"/>
    <n v="273.36251467818903"/>
    <x v="0"/>
  </r>
  <r>
    <x v="2"/>
    <x v="0"/>
    <n v="100"/>
    <x v="2"/>
    <x v="49"/>
    <n v="1"/>
    <n v="285.11960699999997"/>
    <n v="12.518743000000001"/>
    <n v="43.211607999999998"/>
    <n v="0.88187000000000004"/>
    <s v="4"/>
    <s v="scale_mpi_epyc_job_12501.out "/>
    <s v="scale_mpi_epyc_epyc004_2023-06-14_18-51-10.csv "/>
    <s v="e0 10000 100 1 1 50"/>
    <x v="384"/>
    <n v="14.205776053114386"/>
    <n v="240.42835944688565"/>
    <n v="268.8399115531144"/>
    <x v="0"/>
  </r>
  <r>
    <x v="2"/>
    <x v="0"/>
    <n v="100"/>
    <x v="2"/>
    <x v="48"/>
    <n v="1"/>
    <n v="282.48323699999997"/>
    <n v="13.283901"/>
    <n v="82.116185999999999"/>
    <n v="1.7107540000000001"/>
    <s v="4"/>
    <s v="scale_mpi_epyc_job_12501.out "/>
    <s v="scale_mpi_epyc_epyc004_2023-06-14_18-51-10.csv "/>
    <s v="e0 10000 100 1 1 49"/>
    <x v="385"/>
    <n v="14.920180945987783"/>
    <n v="246.55456172067881"/>
    <n v="276.3949236126544"/>
    <x v="0"/>
  </r>
  <r>
    <x v="2"/>
    <x v="0"/>
    <n v="100"/>
    <x v="2"/>
    <x v="47"/>
    <n v="1"/>
    <n v="281.16615899999999"/>
    <n v="13.641812"/>
    <n v="86.955326999999997"/>
    <n v="1.8501129999999999"/>
    <s v="4"/>
    <s v="scale_mpi_epyc_job_12501.out "/>
    <s v="scale_mpi_epyc_epyc004_2023-06-14_18-51-10.csv "/>
    <s v="e0 10000 100 1 1 48"/>
    <x v="386"/>
    <n v="13.201681338042368"/>
    <n v="240.3606978286243"/>
    <n v="266.76406050470905"/>
    <x v="0"/>
  </r>
  <r>
    <x v="2"/>
    <x v="0"/>
    <n v="100"/>
    <x v="2"/>
    <x v="46"/>
    <n v="1"/>
    <n v="280.78525100000002"/>
    <n v="13.326603"/>
    <n v="85.206280000000007"/>
    <n v="1.8523099999999999"/>
    <s v="4"/>
    <s v="scale_mpi_epyc_job_12501.out "/>
    <s v="scale_mpi_epyc_epyc004_2023-06-14_18-51-10.csv "/>
    <s v="e0 10000 100 1 1 47"/>
    <x v="387"/>
    <n v="13.362404639183863"/>
    <n v="238.90229152748282"/>
    <n v="265.62710080585055"/>
    <x v="0"/>
  </r>
  <r>
    <x v="2"/>
    <x v="0"/>
    <n v="100"/>
    <x v="2"/>
    <x v="45"/>
    <n v="1"/>
    <n v="278.303448"/>
    <n v="12.619652"/>
    <n v="72.441242000000003"/>
    <n v="1.6098049999999999"/>
    <s v="4"/>
    <s v="scale_mpi_epyc_job_12501.out "/>
    <s v="scale_mpi_epyc_epyc004_2023-06-14_18-51-10.csv "/>
    <s v="e0 10000 100 1 1 46"/>
    <x v="388"/>
    <n v="17.556234862734296"/>
    <n v="237.99168297059904"/>
    <n v="273.10415269606762"/>
    <x v="0"/>
  </r>
  <r>
    <x v="2"/>
    <x v="0"/>
    <n v="100"/>
    <x v="2"/>
    <x v="44"/>
    <n v="1"/>
    <n v="276.99926299999998"/>
    <n v="13.188402"/>
    <n v="68.610365999999999"/>
    <n v="1.5593269999999999"/>
    <s v="4"/>
    <s v="scale_mpi_epyc_job_12501.out "/>
    <s v="scale_mpi_epyc_epyc004_2023-06-14_18-51-10.csv "/>
    <s v="e0 10000 100 1 1 45"/>
    <x v="389"/>
    <n v="24.932224956929858"/>
    <n v="234.29691970973676"/>
    <n v="284.1613696235965"/>
    <x v="1"/>
  </r>
  <r>
    <x v="2"/>
    <x v="0"/>
    <n v="100"/>
    <x v="2"/>
    <x v="43"/>
    <n v="1"/>
    <n v="276.66066999999998"/>
    <n v="13.563717"/>
    <n v="92.925803999999999"/>
    <n v="2.1610649999999998"/>
    <s v="4"/>
    <s v="scale_mpi_epyc_job_12501.out "/>
    <s v="scale_mpi_epyc_epyc004_2023-06-14_18-51-10.csv "/>
    <s v="e0 10000 100 1 1 44"/>
    <x v="390"/>
    <n v="14.026314562964526"/>
    <n v="232.22129910370214"/>
    <n v="260.27392822963117"/>
    <x v="0"/>
  </r>
  <r>
    <x v="2"/>
    <x v="0"/>
    <n v="100"/>
    <x v="2"/>
    <x v="42"/>
    <n v="1"/>
    <n v="272.44492300000002"/>
    <n v="12.159692"/>
    <n v="79.031249000000003"/>
    <n v="1.881696"/>
    <s v="4"/>
    <s v="scale_mpi_epyc_job_12501.out "/>
    <s v="scale_mpi_epyc_epyc004_2023-06-14_18-51-10.csv "/>
    <s v="e0 10000 100 1 1 43"/>
    <x v="391"/>
    <n v="12.282319744666394"/>
    <n v="233.18683875533364"/>
    <n v="257.75147824466643"/>
    <x v="0"/>
  </r>
  <r>
    <x v="2"/>
    <x v="0"/>
    <n v="100"/>
    <x v="2"/>
    <x v="41"/>
    <n v="1"/>
    <n v="272.39451100000002"/>
    <n v="12.921355"/>
    <n v="61.073135999999998"/>
    <n v="1.4895890000000001"/>
    <s v="4"/>
    <s v="scale_mpi_epyc_job_12501.out "/>
    <s v="scale_mpi_epyc_epyc004_2023-06-14_18-51-10.csv "/>
    <s v="e0 10000 100 1 1 42"/>
    <x v="392"/>
    <n v="12.635757803311497"/>
    <n v="231.99694003002182"/>
    <n v="257.26845563664483"/>
    <x v="0"/>
  </r>
  <r>
    <x v="2"/>
    <x v="0"/>
    <n v="100"/>
    <x v="2"/>
    <x v="40"/>
    <n v="1"/>
    <n v="270.11517099999998"/>
    <n v="12.198835000000001"/>
    <n v="70.745553999999998"/>
    <n v="1.7686390000000001"/>
    <s v="4"/>
    <s v="scale_mpi_epyc_job_12501.out "/>
    <s v="scale_mpi_epyc_epyc004_2023-06-14_18-51-10.csv "/>
    <s v="e0 10000 100 1 1 41"/>
    <x v="393"/>
    <n v="12.304171346115176"/>
    <n v="231.66325648721815"/>
    <n v="256.27159917944851"/>
    <x v="0"/>
  </r>
  <r>
    <x v="2"/>
    <x v="0"/>
    <n v="100"/>
    <x v="1"/>
    <x v="63"/>
    <n v="1"/>
    <n v="240.42224899999999"/>
    <n v="0.395814"/>
    <n v="16.857893000000001"/>
    <n v="0.26758599999999999"/>
    <s v="5"/>
    <s v="scale_mpi_epyc_job_12502.out "/>
    <s v="scale_mpi_epyc_epyc005_2023-06-14_18-51-16.csv "/>
    <s v="e0 10000 100 100000 1 64"/>
    <x v="317"/>
    <n v="10.247770817750901"/>
    <n v="241.59811480724909"/>
    <n v="262.0936564427509"/>
    <x v="0"/>
  </r>
  <r>
    <x v="2"/>
    <x v="0"/>
    <n v="100"/>
    <x v="1"/>
    <x v="62"/>
    <n v="1"/>
    <n v="242.31436099999999"/>
    <n v="0.25814100000000001"/>
    <n v="8.5282520000000002"/>
    <n v="0.13755200000000001"/>
    <s v="5"/>
    <s v="scale_mpi_epyc_job_12502.out "/>
    <s v="scale_mpi_epyc_epyc005_2023-06-14_18-51-16.csv "/>
    <s v="e0 10000 100 100000 1 63"/>
    <x v="318"/>
    <n v="20.563758888969854"/>
    <n v="244.07510511103015"/>
    <n v="285.20262288896987"/>
    <x v="0"/>
  </r>
  <r>
    <x v="2"/>
    <x v="0"/>
    <n v="100"/>
    <x v="1"/>
    <x v="61"/>
    <n v="1"/>
    <n v="241.09277299999999"/>
    <n v="0.289186"/>
    <n v="9.8596419999999991"/>
    <n v="0.161633"/>
    <s v="5"/>
    <s v="scale_mpi_epyc_job_12502.out "/>
    <s v="scale_mpi_epyc_epyc005_2023-06-14_18-51-16.csv "/>
    <s v="e0 10000 100 100000 1 62"/>
    <x v="319"/>
    <n v="20.876708800194201"/>
    <n v="242.99982532480578"/>
    <n v="284.75324292519417"/>
    <x v="0"/>
  </r>
  <r>
    <x v="2"/>
    <x v="0"/>
    <n v="100"/>
    <x v="1"/>
    <x v="60"/>
    <n v="1"/>
    <n v="240.99303"/>
    <n v="0.25887100000000002"/>
    <n v="8.3627610000000008"/>
    <n v="0.139379"/>
    <s v="5"/>
    <s v="scale_mpi_epyc_job_12502.out "/>
    <s v="scale_mpi_epyc_epyc005_2023-06-14_18-51-16.csv "/>
    <s v="e0 10000 100 100000 1 61"/>
    <x v="320"/>
    <n v="20.166314364023393"/>
    <n v="242.95919876097662"/>
    <n v="283.29182748902338"/>
    <x v="0"/>
  </r>
  <r>
    <x v="2"/>
    <x v="0"/>
    <n v="100"/>
    <x v="1"/>
    <x v="59"/>
    <n v="1"/>
    <n v="239.34015099999999"/>
    <n v="0.28564699999999998"/>
    <n v="9.6059370000000008"/>
    <n v="0.16281200000000001"/>
    <s v="5"/>
    <s v="scale_mpi_epyc_job_12502.out "/>
    <s v="scale_mpi_epyc_epyc005_2023-06-14_18-51-16.csv "/>
    <s v="e0 10000 100 100000 1 60"/>
    <x v="321"/>
    <n v="20.532888541458696"/>
    <n v="241.24695733354127"/>
    <n v="282.31273441645868"/>
    <x v="0"/>
  </r>
  <r>
    <x v="2"/>
    <x v="0"/>
    <n v="100"/>
    <x v="1"/>
    <x v="58"/>
    <n v="1"/>
    <n v="237.83953199999999"/>
    <n v="0.27928599999999998"/>
    <n v="8.9801339999999996"/>
    <n v="0.15483"/>
    <s v="5"/>
    <s v="scale_mpi_epyc_job_12502.out "/>
    <s v="scale_mpi_epyc_epyc005_2023-06-14_18-51-16.csv "/>
    <s v="e0 10000 100 100000 1 59"/>
    <x v="322"/>
    <n v="20.355464211877806"/>
    <n v="240.12833278812218"/>
    <n v="280.83926121187778"/>
    <x v="0"/>
  </r>
  <r>
    <x v="2"/>
    <x v="0"/>
    <n v="100"/>
    <x v="1"/>
    <x v="57"/>
    <n v="1"/>
    <n v="236.29006999999999"/>
    <n v="0.26061099999999998"/>
    <n v="7.8710969999999998"/>
    <n v="0.13808899999999999"/>
    <s v="5"/>
    <s v="scale_mpi_epyc_job_12502.out "/>
    <s v="scale_mpi_epyc_epyc005_2023-06-14_18-51-16.csv "/>
    <s v="e0 10000 100 100000 1 58"/>
    <x v="323"/>
    <n v="20.185815780478958"/>
    <n v="238.94087734452108"/>
    <n v="279.31250890547898"/>
    <x v="0"/>
  </r>
  <r>
    <x v="2"/>
    <x v="0"/>
    <n v="100"/>
    <x v="1"/>
    <x v="56"/>
    <n v="1"/>
    <n v="237.735826"/>
    <n v="0.27683999999999997"/>
    <n v="7.9755200000000004"/>
    <n v="0.14241999999999999"/>
    <s v="5"/>
    <s v="scale_mpi_epyc_job_12502.out "/>
    <s v="scale_mpi_epyc_epyc005_2023-06-14_18-51-16.csv "/>
    <s v="e0 10000 100 100000 1 57"/>
    <x v="324"/>
    <n v="20.101034208013708"/>
    <n v="240.23049691698631"/>
    <n v="280.43256533301371"/>
    <x v="0"/>
  </r>
  <r>
    <x v="2"/>
    <x v="0"/>
    <n v="100"/>
    <x v="1"/>
    <x v="55"/>
    <n v="1"/>
    <n v="236.513994"/>
    <n v="0.30354100000000001"/>
    <n v="7.579294"/>
    <n v="0.13780500000000001"/>
    <s v="5"/>
    <s v="scale_mpi_epyc_job_12502.out "/>
    <s v="scale_mpi_epyc_epyc005_2023-06-14_18-51-16.csv "/>
    <s v="e0 10000 100 100000 1 56"/>
    <x v="325"/>
    <n v="19.773191323778139"/>
    <n v="239.05243992622187"/>
    <n v="278.59882257377814"/>
    <x v="0"/>
  </r>
  <r>
    <x v="2"/>
    <x v="0"/>
    <n v="100"/>
    <x v="1"/>
    <x v="54"/>
    <n v="1"/>
    <n v="235.40263100000001"/>
    <n v="0.28095300000000001"/>
    <n v="7.8853970000000002"/>
    <n v="0.14602599999999999"/>
    <s v="5"/>
    <s v="scale_mpi_epyc_job_12502.out "/>
    <s v="scale_mpi_epyc_epyc005_2023-06-14_18-51-16.csv "/>
    <s v="e0 10000 100 100000 1 55"/>
    <x v="326"/>
    <n v="19.560491288988484"/>
    <n v="238.15178821101154"/>
    <n v="277.27277078898851"/>
    <x v="0"/>
  </r>
  <r>
    <x v="2"/>
    <x v="0"/>
    <n v="100"/>
    <x v="1"/>
    <x v="53"/>
    <n v="1"/>
    <n v="234.471611"/>
    <n v="0.35739399999999999"/>
    <n v="12.219302000000001"/>
    <n v="0.23055300000000001"/>
    <s v="5"/>
    <s v="scale_mpi_epyc_job_12502.out "/>
    <s v="scale_mpi_epyc_epyc005_2023-06-14_18-51-16.csv "/>
    <s v="e0 10000 100 100000 1 54"/>
    <x v="327"/>
    <n v="19.300798224239706"/>
    <n v="236.99604852576027"/>
    <n v="275.5976449742397"/>
    <x v="0"/>
  </r>
  <r>
    <x v="2"/>
    <x v="0"/>
    <n v="100"/>
    <x v="1"/>
    <x v="52"/>
    <n v="1"/>
    <n v="233.21299999999999"/>
    <n v="0.29158600000000001"/>
    <n v="7.8525609999999997"/>
    <n v="0.15101100000000001"/>
    <s v="5"/>
    <s v="scale_mpi_epyc_job_12502.out "/>
    <s v="scale_mpi_epyc_epyc005_2023-06-14_18-51-16.csv "/>
    <s v="e0 10000 100 100000 1 53"/>
    <x v="328"/>
    <n v="19.003685203435921"/>
    <n v="235.97366029656411"/>
    <n v="273.98103070343592"/>
    <x v="0"/>
  </r>
  <r>
    <x v="2"/>
    <x v="0"/>
    <n v="100"/>
    <x v="1"/>
    <x v="51"/>
    <n v="1"/>
    <n v="231.916481"/>
    <n v="0.239813"/>
    <n v="6.0271090000000003"/>
    <n v="0.11817900000000001"/>
    <s v="5"/>
    <s v="scale_mpi_epyc_job_12502.out "/>
    <s v="scale_mpi_epyc_epyc005_2023-06-14_18-51-16.csv "/>
    <s v="e0 10000 100 100000 1 52"/>
    <x v="329"/>
    <n v="18.905028929859213"/>
    <n v="234.72846407014077"/>
    <n v="272.5385219298592"/>
    <x v="0"/>
  </r>
  <r>
    <x v="2"/>
    <x v="0"/>
    <n v="100"/>
    <x v="1"/>
    <x v="50"/>
    <n v="1"/>
    <n v="231.08849900000001"/>
    <n v="0.30547600000000003"/>
    <n v="8.9929740000000002"/>
    <n v="0.17985899999999999"/>
    <s v="5"/>
    <s v="scale_mpi_epyc_job_12502.out "/>
    <s v="scale_mpi_epyc_epyc005_2023-06-14_18-51-16.csv "/>
    <s v="e0 10000 100 100000 1 51"/>
    <x v="330"/>
    <n v="18.361343432789607"/>
    <n v="234.0659516922104"/>
    <n v="270.78863855778962"/>
    <x v="0"/>
  </r>
  <r>
    <x v="2"/>
    <x v="0"/>
    <n v="100"/>
    <x v="1"/>
    <x v="49"/>
    <n v="1"/>
    <n v="229.98457500000001"/>
    <n v="0.263513"/>
    <n v="5.4687390000000002"/>
    <n v="0.111607"/>
    <s v="5"/>
    <s v="scale_mpi_epyc_job_12502.out "/>
    <s v="scale_mpi_epyc_epyc005_2023-06-14_18-51-16.csv "/>
    <s v="e0 10000 100 100000 1 50"/>
    <x v="331"/>
    <n v="18.154876689974579"/>
    <n v="232.66743156002539"/>
    <n v="268.97718493997456"/>
    <x v="0"/>
  </r>
  <r>
    <x v="2"/>
    <x v="0"/>
    <n v="100"/>
    <x v="1"/>
    <x v="48"/>
    <n v="1"/>
    <n v="228.330308"/>
    <n v="0.26395000000000002"/>
    <n v="6.6593809999999998"/>
    <n v="0.138737"/>
    <s v="5"/>
    <s v="scale_mpi_epyc_job_12502.out "/>
    <s v="scale_mpi_epyc_epyc005_2023-06-14_18-51-16.csv "/>
    <s v="e0 10000 100 100000 1 49"/>
    <x v="332"/>
    <n v="18.021570588110389"/>
    <n v="231.06457766188964"/>
    <n v="267.10771883811043"/>
    <x v="0"/>
  </r>
  <r>
    <x v="2"/>
    <x v="0"/>
    <n v="100"/>
    <x v="1"/>
    <x v="47"/>
    <n v="1"/>
    <n v="227.22688299999999"/>
    <n v="0.27110400000000001"/>
    <n v="6.2666630000000003"/>
    <n v="0.13333300000000001"/>
    <s v="5"/>
    <s v="scale_mpi_epyc_job_12502.out "/>
    <s v="scale_mpi_epyc_epyc005_2023-06-14_18-51-16.csv "/>
    <s v="e0 10000 100 100000 1 48"/>
    <x v="333"/>
    <n v="17.646009271025534"/>
    <n v="230.25425922897449"/>
    <n v="265.54627777102553"/>
    <x v="0"/>
  </r>
  <r>
    <x v="2"/>
    <x v="0"/>
    <n v="100"/>
    <x v="1"/>
    <x v="46"/>
    <n v="1"/>
    <n v="225.989679"/>
    <n v="0.22944000000000001"/>
    <n v="5.5503090000000004"/>
    <n v="0.120659"/>
    <s v="5"/>
    <s v="scale_mpi_epyc_job_12502.out "/>
    <s v="scale_mpi_epyc_epyc005_2023-06-14_18-51-16.csv "/>
    <s v="e0 10000 100 100000 1 47"/>
    <x v="334"/>
    <n v="16.920228667961673"/>
    <n v="229.80211495703833"/>
    <n v="263.64257229296169"/>
    <x v="0"/>
  </r>
  <r>
    <x v="2"/>
    <x v="0"/>
    <n v="100"/>
    <x v="1"/>
    <x v="45"/>
    <n v="1"/>
    <n v="224.81720200000001"/>
    <n v="0.231626"/>
    <n v="5.5156049999999999"/>
    <n v="0.122569"/>
    <s v="5"/>
    <s v="scale_mpi_epyc_job_12502.out "/>
    <s v="scale_mpi_epyc_epyc005_2023-06-14_18-51-16.csv "/>
    <s v="e0 10000 100 100000 1 46"/>
    <x v="335"/>
    <n v="16.856059300004283"/>
    <n v="228.50915932499572"/>
    <n v="262.2212779250043"/>
    <x v="0"/>
  </r>
  <r>
    <x v="2"/>
    <x v="0"/>
    <n v="100"/>
    <x v="1"/>
    <x v="44"/>
    <n v="1"/>
    <n v="223.70540199999999"/>
    <n v="0.26510699999999998"/>
    <n v="6.1533709999999999"/>
    <n v="0.139849"/>
    <s v="5"/>
    <s v="scale_mpi_epyc_job_12502.out "/>
    <s v="scale_mpi_epyc_epyc005_2023-06-14_18-51-16.csv "/>
    <s v="e0 10000 100 100000 1 45"/>
    <x v="336"/>
    <n v="16.523116109856112"/>
    <n v="227.29654464014391"/>
    <n v="260.34277685985614"/>
    <x v="0"/>
  </r>
  <r>
    <x v="2"/>
    <x v="0"/>
    <n v="100"/>
    <x v="1"/>
    <x v="43"/>
    <n v="1"/>
    <n v="222.94009199999999"/>
    <n v="0.22997699999999999"/>
    <n v="4.9640370000000003"/>
    <n v="0.115443"/>
    <s v="5"/>
    <s v="scale_mpi_epyc_job_12502.out "/>
    <s v="scale_mpi_epyc_epyc005_2023-06-14_18-51-16.csv "/>
    <s v="e0 10000 100 100000 1 44"/>
    <x v="337"/>
    <n v="16.385907375951753"/>
    <n v="226.03785774904827"/>
    <n v="258.80967250095176"/>
    <x v="0"/>
  </r>
  <r>
    <x v="2"/>
    <x v="0"/>
    <n v="100"/>
    <x v="1"/>
    <x v="42"/>
    <n v="1"/>
    <n v="222.052412"/>
    <n v="0.24340200000000001"/>
    <n v="5.4013920000000004"/>
    <n v="0.128605"/>
    <s v="5"/>
    <s v="scale_mpi_epyc_job_12502.out "/>
    <s v="scale_mpi_epyc_epyc005_2023-06-14_18-51-16.csv "/>
    <s v="e0 10000 100 100000 1 43"/>
    <x v="338"/>
    <n v="16.140750513402104"/>
    <n v="224.86888223659787"/>
    <n v="257.15038326340209"/>
    <x v="0"/>
  </r>
  <r>
    <x v="2"/>
    <x v="0"/>
    <n v="100"/>
    <x v="1"/>
    <x v="41"/>
    <n v="1"/>
    <n v="222.078293"/>
    <n v="0.240786"/>
    <n v="4.8087960000000001"/>
    <n v="0.117288"/>
    <s v="5"/>
    <s v="scale_mpi_epyc_job_12502.out "/>
    <s v="scale_mpi_epyc_epyc005_2023-06-14_18-51-16.csv "/>
    <s v="e0 10000 100 100000 1 42"/>
    <x v="339"/>
    <n v="15.777045005778152"/>
    <n v="224.22272536922188"/>
    <n v="255.77681538077817"/>
    <x v="0"/>
  </r>
  <r>
    <x v="2"/>
    <x v="0"/>
    <n v="100"/>
    <x v="1"/>
    <x v="40"/>
    <n v="1"/>
    <n v="222.152975"/>
    <n v="0.23832"/>
    <n v="4.5095219999999996"/>
    <n v="0.112738"/>
    <s v="5"/>
    <s v="scale_mpi_epyc_job_12502.out "/>
    <s v="scale_mpi_epyc_epyc005_2023-06-14_18-51-16.csv "/>
    <s v="e0 10000 100 100000 1 41"/>
    <x v="340"/>
    <n v="15.17090738402649"/>
    <n v="223.64409236597351"/>
    <n v="253.98590713402649"/>
    <x v="0"/>
  </r>
  <r>
    <x v="2"/>
    <x v="0"/>
    <n v="100"/>
    <x v="1"/>
    <x v="39"/>
    <n v="1"/>
    <n v="222.42666"/>
    <n v="0.25856600000000002"/>
    <n v="4.9671149999999997"/>
    <n v="0.127362"/>
    <s v="5"/>
    <s v="scale_mpi_epyc_job_12502.out "/>
    <s v="scale_mpi_epyc_epyc005_2023-06-14_18-51-16.csv "/>
    <s v="e0 10000 100 100000 1 40"/>
    <x v="341"/>
    <n v="13.641973421076468"/>
    <n v="224.7975146900346"/>
    <n v="252.08146153218755"/>
    <x v="0"/>
  </r>
  <r>
    <x v="2"/>
    <x v="0"/>
    <n v="100"/>
    <x v="1"/>
    <x v="38"/>
    <n v="1"/>
    <n v="222.43067500000001"/>
    <n v="0.237706"/>
    <n v="4.3702569999999996"/>
    <n v="0.115007"/>
    <s v="5"/>
    <s v="scale_mpi_epyc_job_12502.out "/>
    <s v="scale_mpi_epyc_epyc005_2023-06-14_18-51-16.csv "/>
    <s v="e0 10000 100 100000 1 39"/>
    <x v="342"/>
    <n v="13.415113174481229"/>
    <n v="225.50648926996325"/>
    <n v="252.33671561892572"/>
    <x v="0"/>
  </r>
  <r>
    <x v="2"/>
    <x v="0"/>
    <n v="100"/>
    <x v="1"/>
    <x v="37"/>
    <n v="1"/>
    <n v="222.560745"/>
    <n v="0.23739499999999999"/>
    <n v="4.5831419999999996"/>
    <n v="0.12386900000000001"/>
    <s v="5"/>
    <s v="scale_mpi_epyc_job_12502.out "/>
    <s v="scale_mpi_epyc_epyc005_2023-06-14_18-51-16.csv "/>
    <s v="e0 10000 100 100000 1 38"/>
    <x v="548"/>
    <n v="12.80141521144286"/>
    <n v="222.1375694552238"/>
    <n v="247.74039987810954"/>
    <x v="1"/>
  </r>
  <r>
    <x v="2"/>
    <x v="0"/>
    <n v="100"/>
    <x v="1"/>
    <x v="36"/>
    <n v="1"/>
    <n v="222.828611"/>
    <n v="0.25732500000000003"/>
    <n v="4.955508"/>
    <n v="0.137653"/>
    <s v="5"/>
    <s v="scale_mpi_epyc_job_12502.out "/>
    <s v="scale_mpi_epyc_epyc005_2023-06-14_18-51-16.csv "/>
    <s v="e0 10000 100 100000 1 37"/>
    <x v="547"/>
    <n v="12.164707680429258"/>
    <n v="222.26680409734851"/>
    <n v="246.596219458207"/>
    <x v="1"/>
  </r>
  <r>
    <x v="2"/>
    <x v="0"/>
    <n v="100"/>
    <x v="1"/>
    <x v="35"/>
    <n v="1"/>
    <n v="222.85251099999999"/>
    <n v="0.23517099999999999"/>
    <n v="4.1861980000000001"/>
    <n v="0.119606"/>
    <s v="5"/>
    <s v="scale_mpi_epyc_job_12502.out "/>
    <s v="scale_mpi_epyc_epyc005_2023-06-14_18-51-16.csv "/>
    <s v="e0 10000 100 100000 1 36"/>
    <x v="546"/>
    <n v="11.473062263743426"/>
    <n v="222.43352218070106"/>
    <n v="245.37964670818792"/>
    <x v="1"/>
  </r>
  <r>
    <x v="2"/>
    <x v="0"/>
    <n v="100"/>
    <x v="1"/>
    <x v="34"/>
    <n v="1"/>
    <n v="222.96192099999999"/>
    <n v="0.21406500000000001"/>
    <n v="3.3995090000000001"/>
    <n v="9.9986000000000005E-2"/>
    <s v="5"/>
    <s v="scale_mpi_epyc_job_12502.out "/>
    <s v="scale_mpi_epyc_epyc005_2023-06-14_18-51-16.csv "/>
    <s v="e0 10000 100 100000 1 35"/>
    <x v="545"/>
    <n v="10.869722205514689"/>
    <n v="222.53839390559642"/>
    <n v="244.27783831662578"/>
    <x v="1"/>
  </r>
  <r>
    <x v="2"/>
    <x v="0"/>
    <n v="100"/>
    <x v="1"/>
    <x v="33"/>
    <n v="1"/>
    <n v="223.17803499999999"/>
    <n v="0.21983"/>
    <n v="3.519952"/>
    <n v="0.106665"/>
    <s v="5"/>
    <s v="scale_mpi_epyc_job_12502.out "/>
    <s v="scale_mpi_epyc_epyc005_2023-06-14_18-51-16.csv "/>
    <s v="e0 10000 100 100000 1 34"/>
    <x v="544"/>
    <n v="10.097659047552519"/>
    <n v="227.11481745244748"/>
    <n v="247.31013554755253"/>
    <x v="0"/>
  </r>
  <r>
    <x v="3"/>
    <x v="0"/>
    <n v="100"/>
    <x v="1"/>
    <x v="63"/>
    <n v="1"/>
    <n v="252.648055"/>
    <n v="0.27915499999999999"/>
    <n v="9.3671229999999994"/>
    <n v="0.14868400000000001"/>
    <s v="6"/>
    <s v="scale_mpi_epyc_job_12503.out "/>
    <s v="scale_mpi_epyc_epyc006_2023-06-14_18-51-27.csv "/>
    <s v="e2 10000 100 100000 1 64"/>
    <x v="343"/>
    <n v="8.7176480893904635"/>
    <n v="259.7411354106095"/>
    <n v="277.17643158939046"/>
    <x v="0"/>
  </r>
  <r>
    <x v="3"/>
    <x v="0"/>
    <n v="100"/>
    <x v="1"/>
    <x v="62"/>
    <n v="1"/>
    <n v="254.242503"/>
    <n v="0.28317799999999999"/>
    <n v="9.6814940000000007"/>
    <n v="0.15615299999999999"/>
    <s v="6"/>
    <s v="scale_mpi_epyc_job_12503.out "/>
    <s v="scale_mpi_epyc_epyc006_2023-06-14_18-51-27.csv "/>
    <s v="e2 10000 100 100000 1 63"/>
    <x v="344"/>
    <n v="17.093600139177525"/>
    <n v="256.98637023582251"/>
    <n v="291.17357051417753"/>
    <x v="0"/>
  </r>
  <r>
    <x v="3"/>
    <x v="0"/>
    <n v="100"/>
    <x v="1"/>
    <x v="61"/>
    <n v="1"/>
    <n v="265.462805"/>
    <n v="0.31045200000000001"/>
    <n v="11.121980000000001"/>
    <n v="0.18232799999999999"/>
    <s v="6"/>
    <s v="scale_mpi_epyc_job_12503.out "/>
    <s v="scale_mpi_epyc_epyc006_2023-06-14_18-51-27.csv "/>
    <s v="e2 10000 100 100000 1 62"/>
    <x v="345"/>
    <n v="17.517860786335149"/>
    <n v="255.90989946366491"/>
    <n v="290.94562103633518"/>
    <x v="1"/>
  </r>
  <r>
    <x v="3"/>
    <x v="0"/>
    <n v="100"/>
    <x v="1"/>
    <x v="60"/>
    <n v="1"/>
    <n v="251.610747"/>
    <n v="0.28286499999999998"/>
    <n v="8.3132850000000005"/>
    <n v="0.13855500000000001"/>
    <s v="6"/>
    <s v="scale_mpi_epyc_job_12503.out "/>
    <s v="scale_mpi_epyc_epyc006_2023-06-14_18-51-27.csv "/>
    <s v="e2 10000 100 100000 1 61"/>
    <x v="346"/>
    <n v="18.026459784004974"/>
    <n v="252.51943721599505"/>
    <n v="288.57235678400502"/>
    <x v="0"/>
  </r>
  <r>
    <x v="3"/>
    <x v="0"/>
    <n v="100"/>
    <x v="1"/>
    <x v="59"/>
    <n v="1"/>
    <n v="263.45289700000001"/>
    <n v="0.29594799999999999"/>
    <n v="9.9243539999999992"/>
    <n v="0.168209"/>
    <s v="6"/>
    <s v="scale_mpi_epyc_job_12503.out "/>
    <s v="scale_mpi_epyc_epyc006_2023-06-14_18-51-27.csv "/>
    <s v="e2 10000 100 100000 1 60"/>
    <x v="347"/>
    <n v="14.16045588707215"/>
    <n v="255.04961723792786"/>
    <n v="283.37052901207215"/>
    <x v="1"/>
  </r>
  <r>
    <x v="3"/>
    <x v="0"/>
    <n v="100"/>
    <x v="1"/>
    <x v="58"/>
    <n v="1"/>
    <n v="261.26050500000002"/>
    <n v="0.27638600000000002"/>
    <n v="8.665476"/>
    <n v="0.14940500000000001"/>
    <s v="6"/>
    <s v="scale_mpi_epyc_job_12503.out "/>
    <s v="scale_mpi_epyc_epyc006_2023-06-14_18-51-27.csv "/>
    <s v="e2 10000 100 100000 1 59"/>
    <x v="348"/>
    <n v="13.302963907660997"/>
    <n v="256.09991046733899"/>
    <n v="282.70583828266103"/>
    <x v="1"/>
  </r>
  <r>
    <x v="3"/>
    <x v="0"/>
    <n v="100"/>
    <x v="1"/>
    <x v="57"/>
    <n v="1"/>
    <n v="249.00635399999999"/>
    <n v="0.32142999999999999"/>
    <n v="9.7096079999999994"/>
    <n v="0.170344"/>
    <s v="6"/>
    <s v="scale_mpi_epyc_job_12503.out "/>
    <s v="scale_mpi_epyc_epyc006_2023-06-14_18-51-27.csv "/>
    <s v="e2 10000 100 100000 1 58"/>
    <x v="349"/>
    <n v="19.921648381528041"/>
    <n v="244.59327086847196"/>
    <n v="284.43656763152802"/>
    <x v="1"/>
  </r>
  <r>
    <x v="3"/>
    <x v="0"/>
    <n v="100"/>
    <x v="1"/>
    <x v="56"/>
    <n v="1"/>
    <n v="261.73147899999998"/>
    <n v="0.30166100000000001"/>
    <n v="8.2766029999999997"/>
    <n v="0.14779600000000001"/>
    <s v="6"/>
    <s v="scale_mpi_epyc_job_12503.out "/>
    <s v="scale_mpi_epyc_epyc006_2023-06-14_18-51-27.csv "/>
    <s v="e2 10000 100 100000 1 57"/>
    <x v="350"/>
    <n v="18.846391112266438"/>
    <n v="247.53476476273354"/>
    <n v="285.22754698726641"/>
    <x v="1"/>
  </r>
  <r>
    <x v="3"/>
    <x v="0"/>
    <n v="100"/>
    <x v="1"/>
    <x v="55"/>
    <n v="1"/>
    <n v="260.06587500000001"/>
    <n v="0.27132000000000001"/>
    <n v="7.2372509999999997"/>
    <n v="0.13158600000000001"/>
    <s v="6"/>
    <s v="scale_mpi_epyc_job_12503.out "/>
    <s v="scale_mpi_epyc_epyc006_2023-06-14_18-51-27.csv "/>
    <s v="e2 10000 100 100000 1 56"/>
    <x v="351"/>
    <n v="16.330745202579244"/>
    <n v="247.95178292242076"/>
    <n v="280.61327332757924"/>
    <x v="1"/>
  </r>
  <r>
    <x v="3"/>
    <x v="0"/>
    <n v="100"/>
    <x v="1"/>
    <x v="54"/>
    <n v="1"/>
    <n v="259.029721"/>
    <n v="0.30017500000000003"/>
    <n v="9.3480889999999999"/>
    <n v="0.17311299999999999"/>
    <s v="6"/>
    <s v="scale_mpi_epyc_job_12503.out "/>
    <s v="scale_mpi_epyc_epyc006_2023-06-14_18-51-27.csv "/>
    <s v="e2 10000 100 100000 1 55"/>
    <x v="352"/>
    <n v="11.031771747444967"/>
    <n v="252.70180775255506"/>
    <n v="274.76535124744498"/>
    <x v="1"/>
  </r>
  <r>
    <x v="3"/>
    <x v="0"/>
    <n v="100"/>
    <x v="1"/>
    <x v="53"/>
    <n v="1"/>
    <n v="257.85694999999998"/>
    <n v="0.316915"/>
    <n v="6.908766"/>
    <n v="0.130354"/>
    <s v="6"/>
    <s v="scale_mpi_epyc_job_12503.out "/>
    <s v="scale_mpi_epyc_epyc006_2023-06-14_18-51-27.csv "/>
    <s v="e2 10000 100 100000 1 54"/>
    <x v="353"/>
    <n v="17.094217065993657"/>
    <n v="247.08837305900633"/>
    <n v="281.27680719099362"/>
    <x v="1"/>
  </r>
  <r>
    <x v="3"/>
    <x v="0"/>
    <n v="100"/>
    <x v="1"/>
    <x v="52"/>
    <n v="1"/>
    <n v="256.64016700000002"/>
    <n v="0.27929799999999999"/>
    <n v="6.7636729999999998"/>
    <n v="0.13007099999999999"/>
    <s v="6"/>
    <s v="scale_mpi_epyc_job_12503.out "/>
    <s v="scale_mpi_epyc_epyc006_2023-06-14_18-51-27.csv "/>
    <s v="e2 10000 100 100000 1 53"/>
    <x v="354"/>
    <n v="12.443409479879973"/>
    <n v="251.91974477012002"/>
    <n v="276.80656372987994"/>
    <x v="1"/>
  </r>
  <r>
    <x v="3"/>
    <x v="0"/>
    <n v="100"/>
    <x v="1"/>
    <x v="51"/>
    <n v="1"/>
    <n v="243.52435399999999"/>
    <n v="0.27396599999999999"/>
    <n v="6.992515"/>
    <n v="0.13710800000000001"/>
    <s v="6"/>
    <s v="scale_mpi_epyc_job_12503.out "/>
    <s v="scale_mpi_epyc_epyc006_2023-06-14_18-51-27.csv "/>
    <s v="e2 10000 100 100000 1 52"/>
    <x v="355"/>
    <n v="11.295187690582374"/>
    <n v="247.12821355941762"/>
    <n v="269.71858894058238"/>
    <x v="0"/>
  </r>
  <r>
    <x v="3"/>
    <x v="0"/>
    <n v="100"/>
    <x v="1"/>
    <x v="50"/>
    <n v="1"/>
    <n v="253.744821"/>
    <n v="0.27609600000000001"/>
    <n v="6.4428159999999997"/>
    <n v="0.128856"/>
    <s v="6"/>
    <s v="scale_mpi_epyc_job_12503.out "/>
    <s v="scale_mpi_epyc_epyc006_2023-06-14_18-51-27.csv "/>
    <s v="e2 10000 100 100000 1 51"/>
    <x v="356"/>
    <n v="16.07872631569094"/>
    <n v="245.37262855930905"/>
    <n v="277.53008119069091"/>
    <x v="1"/>
  </r>
  <r>
    <x v="3"/>
    <x v="0"/>
    <n v="100"/>
    <x v="1"/>
    <x v="49"/>
    <n v="1"/>
    <n v="253.21663100000001"/>
    <n v="0.37998199999999999"/>
    <n v="11.011673"/>
    <n v="0.22472800000000001"/>
    <s v="6"/>
    <s v="scale_mpi_epyc_job_12503.out "/>
    <s v="scale_mpi_epyc_epyc006_2023-06-14_18-51-27.csv "/>
    <s v="e2 10000 100 100000 1 50"/>
    <x v="357"/>
    <n v="14.191886164753337"/>
    <n v="247.87197283524665"/>
    <n v="276.25574516475331"/>
    <x v="1"/>
  </r>
  <r>
    <x v="3"/>
    <x v="0"/>
    <n v="100"/>
    <x v="1"/>
    <x v="48"/>
    <n v="1"/>
    <n v="251.80175299999999"/>
    <n v="0.28745700000000002"/>
    <n v="4.7543530000000001"/>
    <n v="9.9048999999999998E-2"/>
    <s v="6"/>
    <s v="scale_mpi_epyc_job_12503.out "/>
    <s v="scale_mpi_epyc_epyc006_2023-06-14_18-51-27.csv "/>
    <s v="e2 10000 100 100000 1 49"/>
    <x v="358"/>
    <n v="14.647788799809428"/>
    <n v="241.34160032519054"/>
    <n v="270.63717792480941"/>
    <x v="1"/>
  </r>
  <r>
    <x v="3"/>
    <x v="0"/>
    <n v="100"/>
    <x v="1"/>
    <x v="47"/>
    <n v="1"/>
    <n v="253.388216"/>
    <n v="0.28745399999999999"/>
    <n v="6.4614209999999996"/>
    <n v="0.13747699999999999"/>
    <s v="6"/>
    <s v="scale_mpi_epyc_job_12503.out "/>
    <s v="scale_mpi_epyc_epyc006_2023-06-14_18-51-27.csv "/>
    <s v="e2 10000 100 100000 1 48"/>
    <x v="359"/>
    <n v="16.944610879091545"/>
    <n v="238.77195412090845"/>
    <n v="272.66117587909156"/>
    <x v="1"/>
  </r>
  <r>
    <x v="3"/>
    <x v="0"/>
    <n v="100"/>
    <x v="1"/>
    <x v="46"/>
    <n v="1"/>
    <n v="249.41690600000001"/>
    <n v="0.26469900000000002"/>
    <n v="6.4727940000000004"/>
    <n v="0.140713"/>
    <s v="6"/>
    <s v="scale_mpi_epyc_job_12503.out "/>
    <s v="scale_mpi_epyc_epyc006_2023-06-14_18-51-27.csv "/>
    <s v="e2 10000 100 100000 1 47"/>
    <x v="360"/>
    <n v="16.339338845608744"/>
    <n v="238.90310277939128"/>
    <n v="271.58178047060875"/>
    <x v="1"/>
  </r>
  <r>
    <x v="3"/>
    <x v="0"/>
    <n v="100"/>
    <x v="1"/>
    <x v="45"/>
    <n v="1"/>
    <n v="248.47373999999999"/>
    <n v="0.245446"/>
    <n v="5.2055030000000002"/>
    <n v="0.115678"/>
    <s v="6"/>
    <s v="scale_mpi_epyc_job_12503.out "/>
    <s v="scale_mpi_epyc_epyc006_2023-06-14_18-51-27.csv "/>
    <s v="e2 10000 100 100000 1 46"/>
    <x v="361"/>
    <n v="14.051036406016896"/>
    <n v="237.89799734398306"/>
    <n v="266.00007015601687"/>
    <x v="1"/>
  </r>
  <r>
    <x v="3"/>
    <x v="0"/>
    <n v="100"/>
    <x v="1"/>
    <x v="44"/>
    <n v="1"/>
    <n v="247.20135099999999"/>
    <n v="0.226406"/>
    <n v="4.7139949999999997"/>
    <n v="0.107136"/>
    <s v="6"/>
    <s v="scale_mpi_epyc_job_12503.out "/>
    <s v="scale_mpi_epyc_epyc006_2023-06-14_18-51-27.csv "/>
    <s v="e2 10000 100 100000 1 45"/>
    <x v="362"/>
    <n v="12.556456448234158"/>
    <n v="239.11421180176586"/>
    <n v="264.22712469823421"/>
    <x v="1"/>
  </r>
  <r>
    <x v="3"/>
    <x v="0"/>
    <n v="100"/>
    <x v="1"/>
    <x v="43"/>
    <n v="1"/>
    <n v="234.22878800000001"/>
    <n v="0.28916799999999998"/>
    <n v="7.4951220000000003"/>
    <n v="0.17430499999999999"/>
    <s v="6"/>
    <s v="scale_mpi_epyc_job_12503.out "/>
    <s v="scale_mpi_epyc_epyc006_2023-06-14_18-51-27.csv "/>
    <s v="e2 10000 100 100000 1 44"/>
    <x v="363"/>
    <n v="15.741925872625801"/>
    <n v="232.91159662737422"/>
    <n v="264.39544837262582"/>
    <x v="1"/>
  </r>
  <r>
    <x v="3"/>
    <x v="0"/>
    <n v="100"/>
    <x v="1"/>
    <x v="42"/>
    <n v="1"/>
    <n v="243.647592"/>
    <n v="0.288823"/>
    <n v="6.426399"/>
    <n v="0.15300900000000001"/>
    <s v="6"/>
    <s v="scale_mpi_epyc_job_12503.out "/>
    <s v="scale_mpi_epyc_epyc006_2023-06-14_18-51-27.csv "/>
    <s v="e2 10000 100 100000 1 43"/>
    <x v="364"/>
    <n v="11.254078473515124"/>
    <n v="237.30829515148488"/>
    <n v="259.81645209851513"/>
    <x v="1"/>
  </r>
  <r>
    <x v="3"/>
    <x v="0"/>
    <n v="100"/>
    <x v="1"/>
    <x v="41"/>
    <n v="1"/>
    <n v="241.83062799999999"/>
    <n v="0.23710899999999999"/>
    <n v="4.9749780000000001"/>
    <n v="0.121341"/>
    <s v="6"/>
    <s v="scale_mpi_epyc_job_12503.out "/>
    <s v="scale_mpi_epyc_epyc006_2023-06-14_18-51-27.csv "/>
    <s v="e2 10000 100 100000 1 42"/>
    <x v="365"/>
    <n v="12.70141884908915"/>
    <n v="236.98523427591087"/>
    <n v="262.38807197408914"/>
    <x v="1"/>
  </r>
  <r>
    <x v="3"/>
    <x v="0"/>
    <n v="100"/>
    <x v="1"/>
    <x v="40"/>
    <n v="1"/>
    <n v="240.72237100000001"/>
    <n v="0.24071400000000001"/>
    <n v="4.859362"/>
    <n v="0.12148399999999999"/>
    <s v="6"/>
    <s v="scale_mpi_epyc_job_12503.out "/>
    <s v="scale_mpi_epyc_epyc006_2023-06-14_18-51-27.csv "/>
    <s v="e2 10000 100 100000 1 41"/>
    <x v="366"/>
    <n v="14.865861044673585"/>
    <n v="230.73902970532643"/>
    <n v="260.47075179467362"/>
    <x v="1"/>
  </r>
  <r>
    <x v="3"/>
    <x v="0"/>
    <n v="100"/>
    <x v="1"/>
    <x v="39"/>
    <n v="1"/>
    <n v="232.851417"/>
    <n v="0.26104699999999997"/>
    <n v="5.2450190000000001"/>
    <n v="0.134488"/>
    <s v="6"/>
    <s v="scale_mpi_epyc_job_12503.out "/>
    <s v="scale_mpi_epyc_epyc006_2023-06-14_18-51-27.csv "/>
    <s v="e2 10000 100 100000 1 40"/>
    <x v="367"/>
    <n v="3.5104426628989303"/>
    <n v="235.96826567043442"/>
    <n v="242.98915099623227"/>
    <x v="0"/>
  </r>
  <r>
    <x v="3"/>
    <x v="0"/>
    <n v="100"/>
    <x v="1"/>
    <x v="38"/>
    <n v="1"/>
    <n v="239.35734099999999"/>
    <n v="0.251803"/>
    <n v="4.7937180000000001"/>
    <n v="0.12615000000000001"/>
    <s v="6"/>
    <s v="scale_mpi_epyc_job_12503.out "/>
    <s v="scale_mpi_epyc_epyc006_2023-06-14_18-51-27.csv "/>
    <s v="e2 10000 100 100000 1 39"/>
    <x v="368"/>
    <n v="1.6627929361434277"/>
    <n v="238.35476339718991"/>
    <n v="241.68034926947678"/>
    <x v="1"/>
  </r>
  <r>
    <x v="3"/>
    <x v="0"/>
    <n v="100"/>
    <x v="1"/>
    <x v="37"/>
    <n v="1"/>
    <n v="238.93271799999999"/>
    <n v="0.236785"/>
    <n v="4.4700420000000003"/>
    <n v="0.120812"/>
    <s v="6"/>
    <s v="scale_mpi_epyc_job_12503.out "/>
    <s v="scale_mpi_epyc_epyc006_2023-06-14_18-51-27.csv "/>
    <s v="e2 10000 100 100000 1 38"/>
    <x v="369"/>
    <n v="4.1933627898904247"/>
    <n v="233.82115521010957"/>
    <n v="242.2078807898904"/>
    <x v="1"/>
  </r>
  <r>
    <x v="3"/>
    <x v="0"/>
    <n v="100"/>
    <x v="1"/>
    <x v="36"/>
    <n v="1"/>
    <n v="228.25049999999999"/>
    <n v="0.24882000000000001"/>
    <n v="4.2474920000000003"/>
    <n v="0.11798599999999999"/>
    <s v="6"/>
    <s v="scale_mpi_epyc_job_12503.out "/>
    <s v="scale_mpi_epyc_epyc006_2023-06-14_18-51-27.csv "/>
    <s v="e2 10000 100 100000 1 37"/>
    <x v="397"/>
    <n v="4.8421784255059501"/>
    <n v="232.91451444949405"/>
    <n v="242.59887130050595"/>
    <x v="0"/>
  </r>
  <r>
    <x v="4"/>
    <x v="0"/>
    <n v="100"/>
    <x v="1"/>
    <x v="31"/>
    <n v="1"/>
    <n v="9.1725630000000002"/>
    <n v="0.22408500000000001"/>
    <n v="3.3984529999999999"/>
    <n v="0.109628"/>
    <s v="5"/>
    <s v="scale_mpi_epyc_job_12523.out "/>
    <s v="scale_mpi_epyc_epyc005_2023-06-14_23-12-39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3046059999999997"/>
    <n v="0.15853400000000001"/>
    <n v="1.6453040000000001"/>
    <n v="5.4843000000000003E-2"/>
    <s v="5"/>
    <s v="scale_mpi_epyc_job_12523.out "/>
    <s v="scale_mpi_epyc_epyc005_2023-06-14_23-12-39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4803619999999995"/>
    <n v="0.13902400000000001"/>
    <n v="1.2873559999999999"/>
    <n v="4.4392000000000001E-2"/>
    <s v="5"/>
    <s v="scale_mpi_epyc_job_12523.out "/>
    <s v="scale_mpi_epyc_epyc005_2023-06-14_23-12-39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850975"/>
    <n v="0.15168100000000001"/>
    <n v="1.4885250000000001"/>
    <n v="5.3162000000000001E-2"/>
    <s v="5"/>
    <s v="scale_mpi_epyc_job_12523.out "/>
    <s v="scale_mpi_epyc_epyc005_2023-06-14_23-12-39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140917"/>
    <n v="0.14660000000000001"/>
    <n v="1.084962"/>
    <n v="4.0183999999999997E-2"/>
    <s v="5"/>
    <s v="scale_mpi_epyc_job_12523.out "/>
    <s v="scale_mpi_epyc_epyc005_2023-06-14_23-12-39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419508"/>
    <n v="0.147457"/>
    <n v="1.0557179999999999"/>
    <n v="4.0605000000000002E-2"/>
    <s v="5"/>
    <s v="scale_mpi_epyc_job_12523.out "/>
    <s v="scale_mpi_epyc_epyc005_2023-06-14_23-12-39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73288000000001"/>
    <n v="0.147173"/>
    <n v="1.157473"/>
    <n v="4.6299E-2"/>
    <s v="5"/>
    <s v="scale_mpi_epyc_job_12523.out "/>
    <s v="scale_mpi_epyc_epyc005_2023-06-14_23-12-39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267181000000001"/>
    <n v="0.14838699999999999"/>
    <n v="1.0285249999999999"/>
    <n v="4.2854999999999997E-2"/>
    <s v="5"/>
    <s v="scale_mpi_epyc_job_12523.out "/>
    <s v="scale_mpi_epyc_epyc005_2023-06-14_23-12-39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528328"/>
    <n v="0.123754"/>
    <n v="0.75295299999999998"/>
    <n v="3.2737000000000002E-2"/>
    <s v="5"/>
    <s v="scale_mpi_epyc_job_12523.out "/>
    <s v="scale_mpi_epyc_epyc005_2023-06-14_23-12-39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2.206600999999999"/>
    <n v="0.14446500000000001"/>
    <n v="0.926261"/>
    <n v="4.2103000000000002E-2"/>
    <s v="5"/>
    <s v="scale_mpi_epyc_job_12523.out "/>
    <s v="scale_mpi_epyc_epyc005_2023-06-14_23-12-39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458149000000001"/>
    <n v="0.12684599999999999"/>
    <n v="0.70559400000000005"/>
    <n v="3.3599999999999998E-2"/>
    <s v="5"/>
    <s v="scale_mpi_epyc_job_12523.out "/>
    <s v="scale_mpi_epyc_epyc005_2023-06-14_23-12-39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164533"/>
    <n v="0.15151700000000001"/>
    <n v="0.98234100000000002"/>
    <n v="4.9117000000000001E-2"/>
    <s v="5"/>
    <s v="scale_mpi_epyc_job_12523.out "/>
    <s v="scale_mpi_epyc_epyc005_2023-06-14_23-12-39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728873"/>
    <n v="0.15076200000000001"/>
    <n v="1.01336"/>
    <n v="5.3335E-2"/>
    <s v="5"/>
    <s v="scale_mpi_epyc_job_12523.out "/>
    <s v="scale_mpi_epyc_epyc005_2023-06-14_23-12-39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338497"/>
    <n v="0.12375800000000001"/>
    <n v="0.59301999999999999"/>
    <n v="3.2946000000000003E-2"/>
    <s v="5"/>
    <s v="scale_mpi_epyc_job_12523.out "/>
    <s v="scale_mpi_epyc_epyc005_2023-06-14_23-12-39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5.120993"/>
    <n v="0.14977799999999999"/>
    <n v="0.85095399999999999"/>
    <n v="5.0056000000000003E-2"/>
    <s v="5"/>
    <s v="scale_mpi_epyc_job_12523.out "/>
    <s v="scale_mpi_epyc_epyc005_2023-06-14_23-12-39.csv "/>
    <s v="e3 10000 100 100000 1 18"/>
    <x v="270"/>
    <n v="0.12400510884523741"/>
    <n v="14.858948968077838"/>
    <n v="15.106959185768313"/>
    <x v="0"/>
  </r>
  <r>
    <x v="4"/>
    <x v="0"/>
    <n v="100"/>
    <x v="1"/>
    <x v="16"/>
    <n v="1"/>
    <n v="15.890618"/>
    <n v="0.150477"/>
    <n v="0.66941899999999999"/>
    <n v="4.1839000000000001E-2"/>
    <s v="5"/>
    <s v="scale_mpi_epyc_job_12523.out "/>
    <s v="scale_mpi_epyc_epyc005_2023-06-14_23-12-39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78359999999999"/>
    <n v="0.13542899999999999"/>
    <n v="0.62207599999999996"/>
    <n v="4.1472000000000002E-2"/>
    <s v="5"/>
    <s v="scale_mpi_epyc_job_12523.out "/>
    <s v="scale_mpi_epyc_epyc005_2023-06-14_23-12-39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620121999999999"/>
    <n v="0.142596"/>
    <n v="0.47677199999999997"/>
    <n v="3.4055000000000002E-2"/>
    <s v="5"/>
    <s v="scale_mpi_epyc_job_12523.out "/>
    <s v="scale_mpi_epyc_epyc005_2023-06-14_23-12-39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92069000000001"/>
    <n v="0.14128199999999999"/>
    <n v="0.46956799999999999"/>
    <n v="3.6121E-2"/>
    <s v="5"/>
    <s v="scale_mpi_epyc_job_12523.out "/>
    <s v="scale_mpi_epyc_epyc005_2023-06-14_23-12-39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15580000000001"/>
    <n v="0.121128"/>
    <n v="0.37775500000000001"/>
    <n v="3.1480000000000001E-2"/>
    <s v="5"/>
    <s v="scale_mpi_epyc_job_12523.out "/>
    <s v="scale_mpi_epyc_epyc005_2023-06-14_23-12-39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716747999999999"/>
    <n v="0.14283399999999999"/>
    <n v="0.45381899999999997"/>
    <n v="4.1256000000000001E-2"/>
    <s v="5"/>
    <s v="scale_mpi_epyc_job_12523.out "/>
    <s v="scale_mpi_epyc_epyc005_2023-06-14_23-12-39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76124"/>
    <n v="0.12745300000000001"/>
    <n v="0.34067799999999998"/>
    <n v="3.4068000000000001E-2"/>
    <s v="5"/>
    <s v="scale_mpi_epyc_job_12523.out "/>
    <s v="scale_mpi_epyc_epyc005_2023-06-14_23-12-39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82366000000001"/>
    <n v="0.134384"/>
    <n v="0.352769"/>
    <n v="3.9197000000000003E-2"/>
    <s v="5"/>
    <s v="scale_mpi_epyc_job_12523.out "/>
    <s v="scale_mpi_epyc_epyc005_2023-06-14_23-12-39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729821999999999"/>
    <n v="0.14280399999999999"/>
    <n v="0.31157200000000002"/>
    <n v="3.8946000000000001E-2"/>
    <s v="5"/>
    <s v="scale_mpi_epyc_job_12523.out "/>
    <s v="scale_mpi_epyc_epyc005_2023-06-14_23-12-39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553857000000001"/>
    <n v="0.13222900000000001"/>
    <n v="0.275731"/>
    <n v="3.9390000000000001E-2"/>
    <s v="5"/>
    <s v="scale_mpi_epyc_job_12523.out "/>
    <s v="scale_mpi_epyc_epyc005_2023-06-14_23-12-39.csv "/>
    <s v="e3 10000 100 100000 1 8"/>
    <x v="260"/>
    <n v="0.16876201111038763"/>
    <n v="32.183089104274231"/>
    <n v="32.520613126495007"/>
    <x v="0"/>
  </r>
  <r>
    <x v="4"/>
    <x v="0"/>
    <n v="100"/>
    <x v="1"/>
    <x v="6"/>
    <n v="1"/>
    <n v="36.862067000000003"/>
    <n v="0.26356000000000002"/>
    <n v="0.71114699999999997"/>
    <n v="0.11852500000000001"/>
    <s v="5"/>
    <s v="scale_mpi_epyc_job_12523.out "/>
    <s v="scale_mpi_epyc_epyc005_2023-06-14_23-12-39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833148999999999"/>
    <n v="0.24413299999999999"/>
    <n v="0.59892599999999996"/>
    <n v="0.119785"/>
    <s v="5"/>
    <s v="scale_mpi_epyc_job_12523.out "/>
    <s v="scale_mpi_epyc_epyc005_2023-06-14_23-12-39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69731000000002"/>
    <n v="0.27502900000000002"/>
    <n v="0.498193"/>
    <n v="0.12454800000000001"/>
    <s v="5"/>
    <s v="scale_mpi_epyc_job_12523.out "/>
    <s v="scale_mpi_epyc_epyc005_2023-06-14_23-12-39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92803"/>
    <n v="0.26742700000000003"/>
    <n v="0.35870000000000002"/>
    <n v="0.11956700000000001"/>
    <s v="5"/>
    <s v="scale_mpi_epyc_job_12523.out "/>
    <s v="scale_mpi_epyc_epyc005_2023-06-14_23-12-39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974309000000005"/>
    <n v="0.26409100000000002"/>
    <n v="0.233128"/>
    <n v="0.116564"/>
    <s v="5"/>
    <s v="scale_mpi_epyc_job_12523.out "/>
    <s v="scale_mpi_epyc_epyc005_2023-06-14_23-12-39.csv "/>
    <s v="e3 10000 100 100000 1 3"/>
    <x v="255"/>
    <n v="6.2340339834251746E-2"/>
    <n v="84.786827890935001"/>
    <n v="84.911508570603502"/>
    <x v="0"/>
  </r>
  <r>
    <x v="4"/>
    <x v="0"/>
    <n v="100"/>
    <x v="1"/>
    <x v="1"/>
    <n v="1"/>
    <n v="127.936746"/>
    <n v="0.27155099999999999"/>
    <n v="0.158722"/>
    <n v="0.158722"/>
    <s v="5"/>
    <s v="scale_mpi_epyc_job_12523.out "/>
    <s v="scale_mpi_epyc_epyc005_2023-06-14_23-12-39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29148700000002"/>
    <n v="0.28956199999999999"/>
    <n v="0"/>
    <n v="0"/>
    <s v="5"/>
    <s v="scale_mpi_epyc_job_12523.out "/>
    <s v="scale_mpi_epyc_epyc005_2023-06-14_23-12-39.csv "/>
    <s v="e3 10000 100 100000 1 1"/>
    <x v="253"/>
    <n v="0.32949614951006057"/>
    <n v="257.05703673510527"/>
    <n v="257.71602903412543"/>
    <x v="1"/>
  </r>
  <r>
    <x v="4"/>
    <x v="0"/>
    <n v="100"/>
    <x v="1"/>
    <x v="31"/>
    <n v="1"/>
    <n v="9.1567240000000005"/>
    <n v="0.28645500000000002"/>
    <n v="3.8979200000000001"/>
    <n v="0.12573899999999999"/>
    <s v="5"/>
    <s v="scale_mpi_epyc_job_12523.out "/>
    <s v="scale_mpi_epyc_epyc005_2023-06-14_23-12-39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3187409999999993"/>
    <n v="0.15498300000000001"/>
    <n v="1.524275"/>
    <n v="5.0809E-2"/>
    <s v="5"/>
    <s v="scale_mpi_epyc_job_12523.out "/>
    <s v="scale_mpi_epyc_epyc005_2023-06-14_23-12-39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5607019999999991"/>
    <n v="0.15970999999999999"/>
    <n v="1.655214"/>
    <n v="5.7076000000000002E-2"/>
    <s v="5"/>
    <s v="scale_mpi_epyc_job_12523.out "/>
    <s v="scale_mpi_epyc_epyc005_2023-06-14_23-12-39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8810199999999995"/>
    <n v="0.1487"/>
    <n v="1.417656"/>
    <n v="5.0631000000000002E-2"/>
    <s v="5"/>
    <s v="scale_mpi_epyc_job_12523.out "/>
    <s v="scale_mpi_epyc_epyc005_2023-06-14_23-12-39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113661"/>
    <n v="0.146089"/>
    <n v="1.2194959999999999"/>
    <n v="4.5166999999999999E-2"/>
    <s v="5"/>
    <s v="scale_mpi_epyc_job_12523.out "/>
    <s v="scale_mpi_epyc_epyc005_2023-06-14_23-12-39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789633"/>
    <n v="0.31550499999999998"/>
    <n v="1.0414129999999999"/>
    <n v="4.0053999999999999E-2"/>
    <s v="5"/>
    <s v="scale_mpi_epyc_job_12523.out "/>
    <s v="scale_mpi_epyc_epyc005_2023-06-14_23-12-39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756261"/>
    <n v="0.143623"/>
    <n v="1.2158549999999999"/>
    <n v="4.8633999999999997E-2"/>
    <s v="5"/>
    <s v="scale_mpi_epyc_job_12523.out "/>
    <s v="scale_mpi_epyc_epyc005_2023-06-14_23-12-39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299901"/>
    <n v="0.14809900000000001"/>
    <n v="1.1486749999999999"/>
    <n v="4.7861000000000001E-2"/>
    <s v="5"/>
    <s v="scale_mpi_epyc_job_12523.out "/>
    <s v="scale_mpi_epyc_epyc005_2023-06-14_23-12-39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601276"/>
    <n v="0.140898"/>
    <n v="1.0238940000000001"/>
    <n v="4.4517000000000001E-2"/>
    <s v="5"/>
    <s v="scale_mpi_epyc_job_12523.out "/>
    <s v="scale_mpi_epyc_epyc005_2023-06-14_23-12-39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143139"/>
    <n v="0.14881800000000001"/>
    <n v="1.003981"/>
    <n v="4.5636000000000003E-2"/>
    <s v="5"/>
    <s v="scale_mpi_epyc_job_12523.out "/>
    <s v="scale_mpi_epyc_epyc005_2023-06-14_23-12-39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622438000000001"/>
    <n v="0.145369"/>
    <n v="0.98653800000000003"/>
    <n v="4.6977999999999999E-2"/>
    <s v="5"/>
    <s v="scale_mpi_epyc_job_12523.out "/>
    <s v="scale_mpi_epyc_epyc005_2023-06-14_23-12-39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2.964608999999999"/>
    <n v="0.14029800000000001"/>
    <n v="0.86847099999999999"/>
    <n v="4.3423999999999997E-2"/>
    <s v="5"/>
    <s v="scale_mpi_epyc_job_12523.out "/>
    <s v="scale_mpi_epyc_epyc005_2023-06-14_23-12-39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79649"/>
    <n v="0.15109"/>
    <n v="1.0569249999999999"/>
    <n v="5.5627999999999997E-2"/>
    <s v="5"/>
    <s v="scale_mpi_epyc_job_12523.out "/>
    <s v="scale_mpi_epyc_epyc005_2023-06-14_23-12-39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363552"/>
    <n v="0.144234"/>
    <n v="0.85640700000000003"/>
    <n v="4.7578000000000002E-2"/>
    <s v="5"/>
    <s v="scale_mpi_epyc_job_12523.out "/>
    <s v="scale_mpi_epyc_epyc005_2023-06-14_23-12-39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96901"/>
    <n v="0.13709199999999999"/>
    <n v="0.69866899999999998"/>
    <n v="4.1098000000000003E-2"/>
    <s v="5"/>
    <s v="scale_mpi_epyc_job_12523.out "/>
    <s v="scale_mpi_epyc_epyc005_2023-06-14_23-12-39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46809"/>
    <n v="0.13397400000000001"/>
    <n v="0.61984799999999995"/>
    <n v="3.8739999999999997E-2"/>
    <s v="5"/>
    <s v="scale_mpi_epyc_job_12523.out "/>
    <s v="scale_mpi_epyc_epyc005_2023-06-14_23-12-39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813327999999998"/>
    <n v="0.14618"/>
    <n v="0.72094800000000003"/>
    <n v="4.8063000000000002E-2"/>
    <s v="5"/>
    <s v="scale_mpi_epyc_job_12523.out "/>
    <s v="scale_mpi_epyc_epyc005_2023-06-14_23-12-39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577947999999999"/>
    <n v="0.124391"/>
    <n v="0.48123300000000002"/>
    <n v="3.4374000000000002E-2"/>
    <s v="5"/>
    <s v="scale_mpi_epyc_job_12523.out "/>
    <s v="scale_mpi_epyc_epyc005_2023-06-14_23-12-39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73195000000001"/>
    <n v="0.13280700000000001"/>
    <n v="0.41743000000000002"/>
    <n v="3.211E-2"/>
    <s v="5"/>
    <s v="scale_mpi_epyc_job_12523.out "/>
    <s v="scale_mpi_epyc_epyc005_2023-06-14_23-12-39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12102"/>
    <n v="0.14500399999999999"/>
    <n v="0.592866"/>
    <n v="4.9404999999999998E-2"/>
    <s v="5"/>
    <s v="scale_mpi_epyc_job_12523.out "/>
    <s v="scale_mpi_epyc_epyc005_2023-06-14_23-12-39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706289999999999"/>
    <n v="0.12234399999999999"/>
    <n v="0.36512600000000001"/>
    <n v="3.3193E-2"/>
    <s v="5"/>
    <s v="scale_mpi_epyc_job_12523.out "/>
    <s v="scale_mpi_epyc_epyc005_2023-06-14_23-12-39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8832"/>
    <n v="0.12948000000000001"/>
    <n v="0.38398300000000002"/>
    <n v="3.8398000000000002E-2"/>
    <s v="5"/>
    <s v="scale_mpi_epyc_job_12523.out "/>
    <s v="scale_mpi_epyc_epyc005_2023-06-14_23-12-39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44624"/>
    <n v="0.13217599999999999"/>
    <n v="0.36456300000000003"/>
    <n v="4.0507000000000001E-2"/>
    <s v="5"/>
    <s v="scale_mpi_epyc_job_12523.out "/>
    <s v="scale_mpi_epyc_epyc005_2023-06-14_23-12-39.csv "/>
    <s v="e3 10000 100 100000 1 10"/>
    <x v="262"/>
    <n v="2.630083267130234E-2"/>
    <n v="25.847220859636394"/>
    <n v="25.899822524979001"/>
    <x v="0"/>
  </r>
  <r>
    <x v="4"/>
    <x v="0"/>
    <n v="100"/>
    <x v="1"/>
    <x v="8"/>
    <n v="1"/>
    <n v="28.665635000000002"/>
    <n v="0.131658"/>
    <n v="0.33502799999999999"/>
    <n v="4.1879E-2"/>
    <s v="5"/>
    <s v="scale_mpi_epyc_job_12523.out "/>
    <s v="scale_mpi_epyc_epyc005_2023-06-14_23-12-39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275666999999999"/>
    <n v="0.13464300000000001"/>
    <n v="0.27069799999999999"/>
    <n v="3.8670999999999997E-2"/>
    <s v="5"/>
    <s v="scale_mpi_epyc_job_12523.out "/>
    <s v="scale_mpi_epyc_epyc005_2023-06-14_23-12-39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06767000000001"/>
    <n v="0.220523"/>
    <n v="0.66430500000000003"/>
    <n v="0.110717"/>
    <s v="5"/>
    <s v="scale_mpi_epyc_job_12523.out "/>
    <s v="scale_mpi_epyc_epyc005_2023-06-14_23-12-39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804017000000002"/>
    <n v="0.211534"/>
    <n v="0.50871299999999997"/>
    <n v="0.101743"/>
    <s v="5"/>
    <s v="scale_mpi_epyc_job_12523.out "/>
    <s v="scale_mpi_epyc_epyc005_2023-06-14_23-12-39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89541"/>
    <n v="0.21748999999999999"/>
    <n v="0.433508"/>
    <n v="0.108377"/>
    <s v="5"/>
    <s v="scale_mpi_epyc_job_12523.out "/>
    <s v="scale_mpi_epyc_epyc005_2023-06-14_23-12-39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770879000000001"/>
    <n v="0.217002"/>
    <n v="0.31751699999999999"/>
    <n v="0.105839"/>
    <s v="5"/>
    <s v="scale_mpi_epyc_job_12523.out "/>
    <s v="scale_mpi_epyc_epyc005_2023-06-14_23-12-39.csv "/>
    <s v="e3 10000 100 100000 1 4"/>
    <x v="256"/>
    <n v="8.9465568901239689E-2"/>
    <n v="63.779990123406478"/>
    <n v="63.958921261208957"/>
    <x v="0"/>
  </r>
  <r>
    <x v="4"/>
    <x v="0"/>
    <n v="100"/>
    <x v="1"/>
    <x v="2"/>
    <n v="1"/>
    <n v="84.811947000000004"/>
    <n v="0.22817499999999999"/>
    <n v="0.241011"/>
    <n v="0.120506"/>
    <s v="5"/>
    <s v="scale_mpi_epyc_job_12523.out "/>
    <s v="scale_mpi_epyc_epyc005_2023-06-14_23-12-39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79254"/>
    <n v="0.24365100000000001"/>
    <n v="0.13569899999999999"/>
    <n v="0.13569899999999999"/>
    <s v="5"/>
    <s v="scale_mpi_epyc_job_12523.out "/>
    <s v="scale_mpi_epyc_epyc005_2023-06-14_23-12-39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57386100000002"/>
    <n v="0.19225800000000001"/>
    <n v="0"/>
    <n v="0"/>
    <s v="5"/>
    <s v="scale_mpi_epyc_job_12523.out "/>
    <s v="scale_mpi_epyc_epyc005_2023-06-14_23-12-39.csv "/>
    <s v="e3 10000 100 100000 1 1"/>
    <x v="253"/>
    <n v="0.32949614951006057"/>
    <n v="257.05703673510527"/>
    <n v="257.71602903412543"/>
    <x v="1"/>
  </r>
  <r>
    <x v="4"/>
    <x v="0"/>
    <n v="100"/>
    <x v="1"/>
    <x v="31"/>
    <n v="1"/>
    <n v="9.0522950000000009"/>
    <n v="0.20810699999999999"/>
    <n v="2.9963310000000001"/>
    <n v="9.6656000000000006E-2"/>
    <s v="5"/>
    <s v="scale_mpi_epyc_job_12523.out "/>
    <s v="scale_mpi_epyc_epyc005_2023-06-14_23-12-39.csv "/>
    <s v="e3 10000 100 100000 1 32"/>
    <x v="284"/>
    <n v="8.8830172859370851E-2"/>
    <n v="9.1349625963714001"/>
    <n v="9.3126229420901421"/>
    <x v="0"/>
  </r>
  <r>
    <x v="4"/>
    <x v="0"/>
    <n v="100"/>
    <x v="1"/>
    <x v="30"/>
    <n v="1"/>
    <n v="9.2775459999999992"/>
    <n v="0.150197"/>
    <n v="1.573482"/>
    <n v="5.2449000000000003E-2"/>
    <s v="5"/>
    <s v="scale_mpi_epyc_job_12523.out "/>
    <s v="scale_mpi_epyc_epyc005_2023-06-14_23-12-39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4955599999999993"/>
    <n v="0.14886099999999999"/>
    <n v="1.299715"/>
    <n v="4.4817999999999997E-2"/>
    <s v="5"/>
    <s v="scale_mpi_epyc_job_12523.out "/>
    <s v="scale_mpi_epyc_epyc005_2023-06-14_23-12-39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7520880000000005"/>
    <n v="0.143484"/>
    <n v="1.208245"/>
    <n v="4.3152000000000003E-2"/>
    <s v="5"/>
    <s v="scale_mpi_epyc_job_12523.out "/>
    <s v="scale_mpi_epyc_epyc005_2023-06-14_23-12-39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272235"/>
    <n v="0.151201"/>
    <n v="1.2698910000000001"/>
    <n v="4.7032999999999998E-2"/>
    <s v="5"/>
    <s v="scale_mpi_epyc_job_12523.out "/>
    <s v="scale_mpi_epyc_epyc005_2023-06-14_23-12-39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378850999999999"/>
    <n v="0.13655400000000001"/>
    <n v="1.16567"/>
    <n v="4.4832999999999998E-2"/>
    <s v="5"/>
    <s v="scale_mpi_epyc_job_12523.out "/>
    <s v="scale_mpi_epyc_epyc005_2023-06-14_23-12-39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892986000000001"/>
    <n v="0.12854599999999999"/>
    <n v="0.87665199999999999"/>
    <n v="3.5066E-2"/>
    <s v="5"/>
    <s v="scale_mpi_epyc_job_12523.out "/>
    <s v="scale_mpi_epyc_epyc005_2023-06-14_23-12-39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150795"/>
    <n v="0.124754"/>
    <n v="0.84875599999999995"/>
    <n v="3.5365000000000001E-2"/>
    <s v="5"/>
    <s v="scale_mpi_epyc_job_12523.out "/>
    <s v="scale_mpi_epyc_epyc005_2023-06-14_23-12-39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676003"/>
    <n v="0.121228"/>
    <n v="0.71360199999999996"/>
    <n v="3.1026000000000001E-2"/>
    <s v="5"/>
    <s v="scale_mpi_epyc_job_12523.out "/>
    <s v="scale_mpi_epyc_epyc005_2023-06-14_23-12-39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101799"/>
    <n v="0.14146800000000001"/>
    <n v="0.99370000000000003"/>
    <n v="4.5168E-2"/>
    <s v="5"/>
    <s v="scale_mpi_epyc_job_12523.out "/>
    <s v="scale_mpi_epyc_epyc005_2023-06-14_23-12-39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561457000000001"/>
    <n v="0.14941299999999999"/>
    <n v="0.95678600000000003"/>
    <n v="4.5560999999999997E-2"/>
    <s v="5"/>
    <s v="scale_mpi_epyc_job_12523.out "/>
    <s v="scale_mpi_epyc_epyc005_2023-06-14_23-12-39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099757"/>
    <n v="0.13056699999999999"/>
    <n v="0.81898199999999999"/>
    <n v="4.0948999999999999E-2"/>
    <s v="5"/>
    <s v="scale_mpi_epyc_job_12523.out "/>
    <s v="scale_mpi_epyc_epyc005_2023-06-14_23-12-39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17160000000001"/>
    <n v="0.13829"/>
    <n v="0.76030900000000001"/>
    <n v="4.0016000000000003E-2"/>
    <s v="5"/>
    <s v="scale_mpi_epyc_job_12523.out "/>
    <s v="scale_mpi_epyc_epyc005_2023-06-14_23-12-39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78338"/>
    <n v="0.13242899999999999"/>
    <n v="0.74963999999999997"/>
    <n v="4.1647000000000003E-2"/>
    <s v="5"/>
    <s v="scale_mpi_epyc_job_12523.out "/>
    <s v="scale_mpi_epyc_epyc005_2023-06-14_23-12-39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916480999999999"/>
    <n v="0.15046399999999999"/>
    <n v="0.871112"/>
    <n v="5.1242000000000003E-2"/>
    <s v="5"/>
    <s v="scale_mpi_epyc_job_12523.out "/>
    <s v="scale_mpi_epyc_epyc005_2023-06-14_23-12-39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95762"/>
    <n v="0.154583"/>
    <n v="0.86391499999999999"/>
    <n v="5.3995000000000001E-2"/>
    <s v="5"/>
    <s v="scale_mpi_epyc_job_12523.out "/>
    <s v="scale_mpi_epyc_epyc005_2023-06-14_23-12-39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40200000000002"/>
    <n v="0.12567"/>
    <n v="0.57046300000000005"/>
    <n v="3.8031000000000002E-2"/>
    <s v="5"/>
    <s v="scale_mpi_epyc_job_12523.out "/>
    <s v="scale_mpi_epyc_epyc005_2023-06-14_23-12-39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606866"/>
    <n v="0.12792200000000001"/>
    <n v="0.49471300000000001"/>
    <n v="3.5337E-2"/>
    <s v="5"/>
    <s v="scale_mpi_epyc_job_12523.out "/>
    <s v="scale_mpi_epyc_epyc005_2023-06-14_23-12-39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84435999999999"/>
    <n v="0.143847"/>
    <n v="0.45167800000000002"/>
    <n v="3.4743999999999997E-2"/>
    <s v="5"/>
    <s v="scale_mpi_epyc_job_12523.out "/>
    <s v="scale_mpi_epyc_epyc005_2023-06-14_23-12-39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23007999999999"/>
    <n v="0.142149"/>
    <n v="0.58149899999999999"/>
    <n v="4.8458000000000001E-2"/>
    <s v="5"/>
    <s v="scale_mpi_epyc_job_12523.out "/>
    <s v="scale_mpi_epyc_epyc005_2023-06-14_23-12-39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9143"/>
    <n v="0.126413"/>
    <n v="0.399038"/>
    <n v="3.6276000000000003E-2"/>
    <s v="5"/>
    <s v="scale_mpi_epyc_job_12523.out "/>
    <s v="scale_mpi_epyc_epyc005_2023-06-14_23-12-39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86970999999998"/>
    <n v="0.12976299999999999"/>
    <n v="0.33416000000000001"/>
    <n v="3.3416000000000001E-2"/>
    <s v="5"/>
    <s v="scale_mpi_epyc_job_12523.out "/>
    <s v="scale_mpi_epyc_epyc005_2023-06-14_23-12-39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44937000000002"/>
    <n v="0.12495000000000001"/>
    <n v="0.30566300000000002"/>
    <n v="3.3963E-2"/>
    <s v="5"/>
    <s v="scale_mpi_epyc_job_12523.out "/>
    <s v="scale_mpi_epyc_epyc005_2023-06-14_23-12-39.csv "/>
    <s v="e3 10000 100 100000 1 10"/>
    <x v="262"/>
    <n v="2.630083267130234E-2"/>
    <n v="25.847220859636394"/>
    <n v="25.899822524979001"/>
    <x v="0"/>
  </r>
  <r>
    <x v="4"/>
    <x v="0"/>
    <n v="100"/>
    <x v="1"/>
    <x v="8"/>
    <n v="1"/>
    <n v="28.675743000000001"/>
    <n v="0.12961400000000001"/>
    <n v="0.325127"/>
    <n v="4.0640999999999997E-2"/>
    <s v="5"/>
    <s v="scale_mpi_epyc_job_12523.out "/>
    <s v="scale_mpi_epyc_epyc005_2023-06-14_23-12-39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330412000000003"/>
    <n v="0.132914"/>
    <n v="0.27132099999999998"/>
    <n v="3.8760000000000003E-2"/>
    <s v="5"/>
    <s v="scale_mpi_epyc_job_12523.out "/>
    <s v="scale_mpi_epyc_epyc005_2023-06-14_23-12-39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775553000000002"/>
    <n v="0.20541200000000001"/>
    <n v="0.59255500000000005"/>
    <n v="9.8759E-2"/>
    <s v="5"/>
    <s v="scale_mpi_epyc_job_12523.out "/>
    <s v="scale_mpi_epyc_epyc005_2023-06-14_23-12-39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836162999999999"/>
    <n v="0.21842400000000001"/>
    <n v="0.50721000000000005"/>
    <n v="0.101442"/>
    <s v="5"/>
    <s v="scale_mpi_epyc_job_12523.out "/>
    <s v="scale_mpi_epyc_epyc005_2023-06-14_23-12-39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06969000000002"/>
    <n v="0.210257"/>
    <n v="0.41500999999999999"/>
    <n v="0.103753"/>
    <s v="5"/>
    <s v="scale_mpi_epyc_job_12523.out "/>
    <s v="scale_mpi_epyc_epyc005_2023-06-14_23-12-39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890739000000004"/>
    <n v="0.22828699999999999"/>
    <n v="0.31371700000000002"/>
    <n v="0.104572"/>
    <s v="5"/>
    <s v="scale_mpi_epyc_job_12523.out "/>
    <s v="scale_mpi_epyc_epyc005_2023-06-14_23-12-39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10974999999999"/>
    <n v="0.2442"/>
    <n v="0.27821299999999999"/>
    <n v="0.13910600000000001"/>
    <s v="5"/>
    <s v="scale_mpi_epyc_job_12523.out "/>
    <s v="scale_mpi_epyc_epyc005_2023-06-14_23-12-39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92420799999999"/>
    <n v="0.25778400000000001"/>
    <n v="0.14535100000000001"/>
    <n v="0.14535100000000001"/>
    <s v="5"/>
    <s v="scale_mpi_epyc_job_12523.out "/>
    <s v="scale_mpi_epyc_epyc005_2023-06-14_23-12-39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98424599999998"/>
    <n v="0.19850899999999999"/>
    <n v="0"/>
    <n v="0"/>
    <s v="5"/>
    <s v="scale_mpi_epyc_job_12523.out "/>
    <s v="scale_mpi_epyc_epyc005_2023-06-14_23-12-39.csv "/>
    <s v="e3 10000 100 100000 1 1"/>
    <x v="253"/>
    <n v="0.32949614951006057"/>
    <n v="257.05703673510527"/>
    <n v="257.71602903412543"/>
    <x v="0"/>
  </r>
  <r>
    <x v="1"/>
    <x v="0"/>
    <n v="100"/>
    <x v="1"/>
    <x v="31"/>
    <n v="1"/>
    <n v="6.8659829999999999"/>
    <n v="0.23013900000000001"/>
    <n v="3.711916"/>
    <n v="0.119739"/>
    <s v="6"/>
    <s v="scale_mpi_epyc_job_12526.out "/>
    <s v="scale_mpi_epyc_epyc006_2023-06-15_00-20-46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0585639999999996"/>
    <n v="0.20096800000000001"/>
    <n v="1.1535139999999999"/>
    <n v="3.8449999999999998E-2"/>
    <s v="6"/>
    <s v="scale_mpi_epyc_job_12526.out "/>
    <s v="scale_mpi_epyc_epyc006_2023-06-15_00-20-46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2050219999999996"/>
    <n v="0.15071599999999999"/>
    <n v="1.612193"/>
    <n v="5.5592999999999997E-2"/>
    <s v="6"/>
    <s v="scale_mpi_epyc_job_12526.out "/>
    <s v="scale_mpi_epyc_epyc006_2023-06-15_00-20-46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727309999999999"/>
    <n v="0.12634899999999999"/>
    <n v="0.984545"/>
    <n v="3.5161999999999999E-2"/>
    <s v="6"/>
    <s v="scale_mpi_epyc_job_12526.out "/>
    <s v="scale_mpi_epyc_epyc006_2023-06-15_00-20-46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7408859999999997"/>
    <n v="0.15768699999999999"/>
    <n v="1.4278660000000001"/>
    <n v="5.2884E-2"/>
    <s v="6"/>
    <s v="scale_mpi_epyc_job_12526.out "/>
    <s v="scale_mpi_epyc_epyc006_2023-06-15_00-20-46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8183400000000001"/>
    <n v="0.15684799999999999"/>
    <n v="1.3587849999999999"/>
    <n v="5.2261000000000002E-2"/>
    <s v="6"/>
    <s v="scale_mpi_epyc_job_12526.out "/>
    <s v="scale_mpi_epyc_epyc006_2023-06-15_00-20-46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0369840000000003"/>
    <n v="0.150945"/>
    <n v="1.1121319999999999"/>
    <n v="4.4484999999999997E-2"/>
    <s v="6"/>
    <s v="scale_mpi_epyc_job_12526.out "/>
    <s v="scale_mpi_epyc_epyc006_2023-06-15_00-20-46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4030430000000003"/>
    <n v="0.15306700000000001"/>
    <n v="1.269952"/>
    <n v="5.2914999999999997E-2"/>
    <s v="6"/>
    <s v="scale_mpi_epyc_job_12526.out "/>
    <s v="scale_mpi_epyc_epyc006_2023-06-15_00-20-46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5445100000000007"/>
    <n v="0.146041"/>
    <n v="1.136971"/>
    <n v="4.9433999999999999E-2"/>
    <s v="6"/>
    <s v="scale_mpi_epyc_job_12526.out "/>
    <s v="scale_mpi_epyc_epyc006_2023-06-15_00-20-46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9952199999999998"/>
    <n v="0.13522700000000001"/>
    <n v="0.924678"/>
    <n v="4.2030999999999999E-2"/>
    <s v="6"/>
    <s v="scale_mpi_epyc_job_12526.out "/>
    <s v="scale_mpi_epyc_epyc006_2023-06-15_00-20-46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790269999999992"/>
    <n v="0.14701600000000001"/>
    <n v="1.0845309999999999"/>
    <n v="5.1644000000000002E-2"/>
    <s v="6"/>
    <s v="scale_mpi_epyc_job_12526.out "/>
    <s v="scale_mpi_epyc_epyc006_2023-06-15_00-20-46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903569999999991"/>
    <n v="0.144098"/>
    <n v="0.87429699999999999"/>
    <n v="4.3714999999999997E-2"/>
    <s v="6"/>
    <s v="scale_mpi_epyc_job_12526.out "/>
    <s v="scale_mpi_epyc_epyc006_2023-06-15_00-20-46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11300999999999"/>
    <n v="0.13992199999999999"/>
    <n v="0.85372999999999999"/>
    <n v="4.4933000000000001E-2"/>
    <s v="6"/>
    <s v="scale_mpi_epyc_job_12526.out "/>
    <s v="scale_mpi_epyc_epyc006_2023-06-15_00-20-46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23265999999999"/>
    <n v="0.13397800000000001"/>
    <n v="0.59770599999999996"/>
    <n v="3.3205999999999999E-2"/>
    <s v="6"/>
    <s v="scale_mpi_epyc_job_12526.out "/>
    <s v="scale_mpi_epyc_epyc006_2023-06-15_00-20-46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25783999999999"/>
    <n v="0.14210700000000001"/>
    <n v="0.78102099999999997"/>
    <n v="4.5941999999999997E-2"/>
    <s v="6"/>
    <s v="scale_mpi_epyc_job_12526.out "/>
    <s v="scale_mpi_epyc_epyc006_2023-06-15_00-20-46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37895"/>
    <n v="0.14208100000000001"/>
    <n v="0.69854099999999997"/>
    <n v="4.3659000000000003E-2"/>
    <s v="6"/>
    <s v="scale_mpi_epyc_job_12526.out "/>
    <s v="scale_mpi_epyc_epyc006_2023-06-15_00-20-46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277881000000001"/>
    <n v="0.13700000000000001"/>
    <n v="0.59675400000000001"/>
    <n v="3.9784E-2"/>
    <s v="6"/>
    <s v="scale_mpi_epyc_job_12526.out "/>
    <s v="scale_mpi_epyc_epyc006_2023-06-15_00-20-46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50842999999999"/>
    <n v="0.13863600000000001"/>
    <n v="0.48864099999999999"/>
    <n v="3.4903000000000003E-2"/>
    <s v="6"/>
    <s v="scale_mpi_epyc_job_12526.out "/>
    <s v="scale_mpi_epyc_epyc006_2023-06-15_00-20-46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16991999999999"/>
    <n v="0.13805899999999999"/>
    <n v="0.39887800000000001"/>
    <n v="3.0682999999999998E-2"/>
    <s v="6"/>
    <s v="scale_mpi_epyc_job_12526.out "/>
    <s v="scale_mpi_epyc_epyc006_2023-06-15_00-20-46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83323"/>
    <n v="0.14335800000000001"/>
    <n v="0.58472599999999997"/>
    <n v="4.8726999999999999E-2"/>
    <s v="6"/>
    <s v="scale_mpi_epyc_job_12526.out "/>
    <s v="scale_mpi_epyc_epyc006_2023-06-15_00-20-46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92875"/>
    <n v="0.141903"/>
    <n v="0.45178299999999999"/>
    <n v="4.1071000000000003E-2"/>
    <s v="6"/>
    <s v="scale_mpi_epyc_job_12526.out "/>
    <s v="scale_mpi_epyc_epyc006_2023-06-15_00-20-46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47285"/>
    <n v="0.123456"/>
    <n v="0.32833499999999999"/>
    <n v="3.2833000000000001E-2"/>
    <s v="6"/>
    <s v="scale_mpi_epyc_job_12526.out "/>
    <s v="scale_mpi_epyc_epyc006_2023-06-15_00-20-46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3951"/>
    <n v="0.13401099999999999"/>
    <n v="0.318934"/>
    <n v="3.5437000000000003E-2"/>
    <s v="6"/>
    <s v="scale_mpi_epyc_job_12526.out "/>
    <s v="scale_mpi_epyc_epyc006_2023-06-15_00-20-46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15664000000002"/>
    <n v="0.13264100000000001"/>
    <n v="0.314334"/>
    <n v="3.9292000000000001E-2"/>
    <s v="6"/>
    <s v="scale_mpi_epyc_job_12526.out "/>
    <s v="scale_mpi_epyc_epyc006_2023-06-15_00-20-46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42767"/>
    <n v="0.135491"/>
    <n v="0.260102"/>
    <n v="3.7157000000000003E-2"/>
    <s v="6"/>
    <s v="scale_mpi_epyc_job_12526.out "/>
    <s v="scale_mpi_epyc_epyc006_2023-06-15_00-20-46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46152000000001"/>
    <n v="0.135936"/>
    <n v="0.26290400000000003"/>
    <n v="4.3817000000000002E-2"/>
    <s v="6"/>
    <s v="scale_mpi_epyc_job_12526.out "/>
    <s v="scale_mpi_epyc_epyc006_2023-06-15_00-20-46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47935000000001"/>
    <n v="0.125637"/>
    <n v="0.19137199999999999"/>
    <n v="3.8274000000000002E-2"/>
    <s v="6"/>
    <s v="scale_mpi_epyc_job_12526.out "/>
    <s v="scale_mpi_epyc_epyc006_2023-06-15_00-20-46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28232000000003"/>
    <n v="0.22139500000000001"/>
    <n v="0.45659699999999998"/>
    <n v="0.114149"/>
    <s v="6"/>
    <s v="scale_mpi_epyc_job_12526.out "/>
    <s v="scale_mpi_epyc_epyc006_2023-06-15_00-20-46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47047000000001"/>
    <n v="0.24024300000000001"/>
    <n v="0.39876600000000001"/>
    <n v="0.13292200000000001"/>
    <s v="6"/>
    <s v="scale_mpi_epyc_job_12526.out "/>
    <s v="scale_mpi_epyc_epyc006_2023-06-15_00-20-46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85988000000003"/>
    <n v="0.25612800000000002"/>
    <n v="0.30124600000000001"/>
    <n v="0.15062300000000001"/>
    <s v="6"/>
    <s v="scale_mpi_epyc_job_12526.out "/>
    <s v="scale_mpi_epyc_epyc006_2023-06-15_00-20-46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69282999999993"/>
    <n v="0.25306099999999998"/>
    <n v="0.147871"/>
    <n v="0.147871"/>
    <s v="6"/>
    <s v="scale_mpi_epyc_job_12526.out "/>
    <s v="scale_mpi_epyc_epyc006_2023-06-15_00-20-46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42133100000001"/>
    <n v="0.26282800000000001"/>
    <n v="0"/>
    <n v="0"/>
    <s v="6"/>
    <s v="scale_mpi_epyc_job_12526.out "/>
    <s v="scale_mpi_epyc_epyc006_2023-06-15_00-20-46.csv "/>
    <s v="e1 10000 100 100000 1 1"/>
    <x v="65"/>
    <n v="0.34441681482777609"/>
    <n v="186.19767485183888"/>
    <n v="186.88650848149445"/>
    <x v="1"/>
  </r>
  <r>
    <x v="1"/>
    <x v="0"/>
    <n v="100"/>
    <x v="1"/>
    <x v="31"/>
    <n v="1"/>
    <n v="7.0473039999999996"/>
    <n v="0.30944899999999997"/>
    <n v="6.0509880000000003"/>
    <n v="0.19519300000000001"/>
    <s v="6"/>
    <s v="scale_mpi_epyc_job_12526.out "/>
    <s v="scale_mpi_epyc_epyc006_2023-06-15_00-20-46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6.952286"/>
    <n v="0.13714999999999999"/>
    <n v="1.2163649999999999"/>
    <n v="4.0545999999999999E-2"/>
    <s v="6"/>
    <s v="scale_mpi_epyc_job_12526.out "/>
    <s v="scale_mpi_epyc_epyc006_2023-06-15_00-20-46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954750000000001"/>
    <n v="0.15743099999999999"/>
    <n v="1.788988"/>
    <n v="6.1689000000000001E-2"/>
    <s v="6"/>
    <s v="scale_mpi_epyc_job_12526.out "/>
    <s v="scale_mpi_epyc_epyc006_2023-06-15_00-20-46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218769999999997"/>
    <n v="0.14601500000000001"/>
    <n v="1.2196089999999999"/>
    <n v="4.3556999999999998E-2"/>
    <s v="6"/>
    <s v="scale_mpi_epyc_job_12526.out "/>
    <s v="scale_mpi_epyc_epyc006_2023-06-15_00-20-46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7194770000000004"/>
    <n v="0.328212"/>
    <n v="1.0264990000000001"/>
    <n v="3.8018000000000003E-2"/>
    <s v="6"/>
    <s v="scale_mpi_epyc_job_12526.out "/>
    <s v="scale_mpi_epyc_epyc006_2023-06-15_00-20-46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8.0731990000000007"/>
    <n v="0.41944700000000001"/>
    <n v="0.92544199999999999"/>
    <n v="3.5594000000000001E-2"/>
    <s v="6"/>
    <s v="scale_mpi_epyc_job_12526.out "/>
    <s v="scale_mpi_epyc_epyc006_2023-06-15_00-20-46.csv "/>
    <s v="e1 10000 100 100000 1 27"/>
    <x v="91"/>
    <n v="0.15369230499890646"/>
    <n v="7.7365828768192753"/>
    <n v="8.0439674868170883"/>
    <x v="0"/>
  </r>
  <r>
    <x v="1"/>
    <x v="0"/>
    <n v="100"/>
    <x v="1"/>
    <x v="25"/>
    <n v="1"/>
    <n v="8.0482669999999992"/>
    <n v="0.15185999999999999"/>
    <n v="1.2455050000000001"/>
    <n v="4.9820000000000003E-2"/>
    <s v="6"/>
    <s v="scale_mpi_epyc_job_12526.out "/>
    <s v="scale_mpi_epyc_epyc006_2023-06-15_00-20-46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942300000000007"/>
    <n v="0.14419899999999999"/>
    <n v="0.96924999999999994"/>
    <n v="4.0384999999999997E-2"/>
    <s v="6"/>
    <s v="scale_mpi_epyc_job_12526.out "/>
    <s v="scale_mpi_epyc_epyc006_2023-06-15_00-20-46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5891769999999994"/>
    <n v="0.128689"/>
    <n v="0.86170899999999995"/>
    <n v="3.7465999999999999E-2"/>
    <s v="6"/>
    <s v="scale_mpi_epyc_job_12526.out "/>
    <s v="scale_mpi_epyc_epyc006_2023-06-15_00-20-46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9013629999999999"/>
    <n v="0.14247299999999999"/>
    <n v="0.90467799999999998"/>
    <n v="4.1121999999999999E-2"/>
    <s v="6"/>
    <s v="scale_mpi_epyc_job_12526.out "/>
    <s v="scale_mpi_epyc_epyc006_2023-06-15_00-20-46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153100000000006"/>
    <n v="0.146644"/>
    <n v="0.88004300000000002"/>
    <n v="4.1907E-2"/>
    <s v="6"/>
    <s v="scale_mpi_epyc_job_12526.out "/>
    <s v="scale_mpi_epyc_epyc006_2023-06-15_00-20-46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8275620000000004"/>
    <n v="0.41076800000000002"/>
    <n v="1.3203609999999999"/>
    <n v="6.6017999999999993E-2"/>
    <s v="6"/>
    <s v="scale_mpi_epyc_job_12526.out "/>
    <s v="scale_mpi_epyc_epyc006_2023-06-15_00-20-46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9.980378"/>
    <n v="0.15759500000000001"/>
    <n v="1.12843"/>
    <n v="5.9390999999999999E-2"/>
    <s v="6"/>
    <s v="scale_mpi_epyc_job_12526.out "/>
    <s v="scale_mpi_epyc_epyc006_2023-06-15_00-20-46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579207"/>
    <n v="0.23397699999999999"/>
    <n v="2.5010650000000001"/>
    <n v="0.13894799999999999"/>
    <s v="6"/>
    <s v="scale_mpi_epyc_job_12526.out "/>
    <s v="scale_mpi_epyc_epyc006_2023-06-15_00-20-46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0.956699"/>
    <n v="0.14857400000000001"/>
    <n v="0.87905299999999997"/>
    <n v="5.1708999999999998E-2"/>
    <s v="6"/>
    <s v="scale_mpi_epyc_job_12526.out "/>
    <s v="scale_mpi_epyc_epyc006_2023-06-15_00-20-46.csv "/>
    <s v="e1 10000 100 100000 1 18"/>
    <x v="82"/>
    <n v="0.10245514262114744"/>
    <n v="11.017328074770157"/>
    <n v="11.222238360012453"/>
    <x v="0"/>
  </r>
  <r>
    <x v="1"/>
    <x v="0"/>
    <n v="100"/>
    <x v="1"/>
    <x v="16"/>
    <n v="1"/>
    <n v="11.53679"/>
    <n v="0.150889"/>
    <n v="0.53247500000000003"/>
    <n v="3.3279999999999997E-2"/>
    <s v="6"/>
    <s v="scale_mpi_epyc_job_12526.out "/>
    <s v="scale_mpi_epyc_epyc006_2023-06-15_00-20-46.csv "/>
    <s v="e1 10000 100 100000 1 17"/>
    <x v="81"/>
    <n v="0.13692201243225002"/>
    <n v="11.548776900611227"/>
    <n v="11.822620925475725"/>
    <x v="0"/>
  </r>
  <r>
    <x v="1"/>
    <x v="0"/>
    <n v="100"/>
    <x v="1"/>
    <x v="15"/>
    <n v="1"/>
    <n v="12.164341"/>
    <n v="0.13824"/>
    <n v="0.67927999999999999"/>
    <n v="4.5284999999999999E-2"/>
    <s v="6"/>
    <s v="scale_mpi_epyc_job_12526.out "/>
    <s v="scale_mpi_epyc_epyc006_2023-06-15_00-20-46.csv "/>
    <s v="e1 10000 100 100000 1 16"/>
    <x v="80"/>
    <n v="0.13658903521412447"/>
    <n v="12.191560964785875"/>
    <n v="12.464739035214123"/>
    <x v="0"/>
  </r>
  <r>
    <x v="1"/>
    <x v="0"/>
    <n v="100"/>
    <x v="1"/>
    <x v="14"/>
    <n v="1"/>
    <n v="13.007978"/>
    <n v="0.201768"/>
    <n v="0.500108"/>
    <n v="3.5721999999999997E-2"/>
    <s v="6"/>
    <s v="scale_mpi_epyc_job_12526.out "/>
    <s v="scale_mpi_epyc_epyc006_2023-06-15_00-20-46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3226"/>
    <n v="0.14491000000000001"/>
    <n v="0.542466"/>
    <n v="4.1728000000000001E-2"/>
    <s v="6"/>
    <s v="scale_mpi_epyc_job_12526.out "/>
    <s v="scale_mpi_epyc_epyc006_2023-06-15_00-20-46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62451000000001"/>
    <n v="0.139344"/>
    <n v="0.46319300000000002"/>
    <n v="3.8599000000000001E-2"/>
    <s v="6"/>
    <s v="scale_mpi_epyc_job_12526.out "/>
    <s v="scale_mpi_epyc_epyc006_2023-06-15_00-20-46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832879999999999"/>
    <n v="0.13583300000000001"/>
    <n v="0.40746900000000003"/>
    <n v="3.7043E-2"/>
    <s v="6"/>
    <s v="scale_mpi_epyc_job_12526.out "/>
    <s v="scale_mpi_epyc_epyc006_2023-06-15_00-20-46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200797000000001"/>
    <n v="0.129443"/>
    <n v="0.31118899999999999"/>
    <n v="3.1119000000000001E-2"/>
    <s v="6"/>
    <s v="scale_mpi_epyc_job_12526.out "/>
    <s v="scale_mpi_epyc_epyc006_2023-06-15_00-20-46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27341000000001"/>
    <n v="0.132881"/>
    <n v="0.39502999999999999"/>
    <n v="4.3892E-2"/>
    <s v="6"/>
    <s v="scale_mpi_epyc_job_12526.out "/>
    <s v="scale_mpi_epyc_epyc006_2023-06-15_00-20-46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33746999999999"/>
    <n v="0.121327"/>
    <n v="0.26100600000000002"/>
    <n v="3.2626000000000002E-2"/>
    <s v="6"/>
    <s v="scale_mpi_epyc_job_12526.out "/>
    <s v="scale_mpi_epyc_epyc006_2023-06-15_00-20-46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06939999999999"/>
    <n v="0.130027"/>
    <n v="0.29730000000000001"/>
    <n v="4.2471000000000002E-2"/>
    <s v="6"/>
    <s v="scale_mpi_epyc_job_12526.out "/>
    <s v="scale_mpi_epyc_epyc006_2023-06-15_00-20-46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36188000000001"/>
    <n v="0.119614"/>
    <n v="0.196043"/>
    <n v="3.2674000000000002E-2"/>
    <s v="6"/>
    <s v="scale_mpi_epyc_job_12526.out "/>
    <s v="scale_mpi_epyc_epyc006_2023-06-15_00-20-46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34183000000001"/>
    <n v="0.122709"/>
    <n v="0.189247"/>
    <n v="3.7849000000000001E-2"/>
    <s v="6"/>
    <s v="scale_mpi_epyc_job_12526.out "/>
    <s v="scale_mpi_epyc_epyc006_2023-06-15_00-20-46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66197000000003"/>
    <n v="0.21526000000000001"/>
    <n v="0.42867499999999997"/>
    <n v="0.107169"/>
    <s v="6"/>
    <s v="scale_mpi_epyc_job_12526.out "/>
    <s v="scale_mpi_epyc_epyc006_2023-06-15_00-20-46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95006999999997"/>
    <n v="0.21126500000000001"/>
    <n v="0.315249"/>
    <n v="0.105083"/>
    <s v="6"/>
    <s v="scale_mpi_epyc_job_12526.out "/>
    <s v="scale_mpi_epyc_epyc006_2023-06-15_00-20-46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415622999999997"/>
    <n v="0.217033"/>
    <n v="0.22317200000000001"/>
    <n v="0.111586"/>
    <s v="6"/>
    <s v="scale_mpi_epyc_job_12526.out "/>
    <s v="scale_mpi_epyc_epyc006_2023-06-15_00-20-46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597652999999994"/>
    <n v="0.22004399999999999"/>
    <n v="0.117172"/>
    <n v="0.117172"/>
    <s v="6"/>
    <s v="scale_mpi_epyc_job_12526.out "/>
    <s v="scale_mpi_epyc_epyc006_2023-06-15_00-20-46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1743599999999"/>
    <n v="0.196713"/>
    <n v="0"/>
    <n v="0"/>
    <s v="6"/>
    <s v="scale_mpi_epyc_job_12526.out "/>
    <s v="scale_mpi_epyc_epyc006_2023-06-15_00-20-46.csv "/>
    <s v="e1 10000 100 100000 1 1"/>
    <x v="65"/>
    <n v="0.34441681482777609"/>
    <n v="186.19767485183888"/>
    <n v="186.88650848149445"/>
    <x v="1"/>
  </r>
  <r>
    <x v="1"/>
    <x v="0"/>
    <n v="100"/>
    <x v="1"/>
    <x v="31"/>
    <n v="1"/>
    <n v="6.9888669999999999"/>
    <n v="0.36016799999999999"/>
    <n v="7.699522"/>
    <n v="0.24837200000000001"/>
    <s v="6"/>
    <s v="scale_mpi_epyc_job_12526.out "/>
    <s v="scale_mpi_epyc_epyc006_2023-06-15_00-20-46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0092559999999997"/>
    <n v="0.153446"/>
    <n v="1.7807360000000001"/>
    <n v="5.9358000000000001E-2"/>
    <s v="6"/>
    <s v="scale_mpi_epyc_job_12526.out "/>
    <s v="scale_mpi_epyc_epyc006_2023-06-15_00-20-46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2586979999999999"/>
    <n v="0.150112"/>
    <n v="1.324306"/>
    <n v="4.5665999999999998E-2"/>
    <s v="6"/>
    <s v="scale_mpi_epyc_job_12526.out "/>
    <s v="scale_mpi_epyc_epyc006_2023-06-15_00-20-46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63111"/>
    <n v="0.14726300000000001"/>
    <n v="1.4420949999999999"/>
    <n v="5.1503E-2"/>
    <s v="6"/>
    <s v="scale_mpi_epyc_job_12526.out "/>
    <s v="scale_mpi_epyc_epyc006_2023-06-15_00-20-46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558779999999999"/>
    <n v="0.13877300000000001"/>
    <n v="1.190909"/>
    <n v="4.4108000000000001E-2"/>
    <s v="6"/>
    <s v="scale_mpi_epyc_job_12526.out "/>
    <s v="scale_mpi_epyc_epyc006_2023-06-15_00-20-46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8058290000000001"/>
    <n v="0.15080299999999999"/>
    <n v="1.377054"/>
    <n v="5.2963999999999997E-2"/>
    <s v="6"/>
    <s v="scale_mpi_epyc_job_12526.out "/>
    <s v="scale_mpi_epyc_epyc006_2023-06-15_00-20-46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0535019999999999"/>
    <n v="0.14976100000000001"/>
    <n v="1.2752650000000001"/>
    <n v="5.1011000000000001E-2"/>
    <s v="6"/>
    <s v="scale_mpi_epyc_job_12526.out "/>
    <s v="scale_mpi_epyc_epyc006_2023-06-15_00-20-46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469570000000001"/>
    <n v="0.14836199999999999"/>
    <n v="1.2774369999999999"/>
    <n v="5.3226999999999997E-2"/>
    <s v="6"/>
    <s v="scale_mpi_epyc_job_12526.out "/>
    <s v="scale_mpi_epyc_epyc006_2023-06-15_00-20-46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5878300000000003"/>
    <n v="0.148093"/>
    <n v="1.2343850000000001"/>
    <n v="5.3669000000000001E-2"/>
    <s v="6"/>
    <s v="scale_mpi_epyc_job_12526.out "/>
    <s v="scale_mpi_epyc_epyc006_2023-06-15_00-20-46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8672470000000008"/>
    <n v="0.14674999999999999"/>
    <n v="1.0812679999999999"/>
    <n v="4.9148999999999998E-2"/>
    <s v="6"/>
    <s v="scale_mpi_epyc_job_12526.out "/>
    <s v="scale_mpi_epyc_epyc006_2023-06-15_00-20-46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195900000000002"/>
    <n v="0.14253399999999999"/>
    <n v="1.057348"/>
    <n v="5.0349999999999999E-2"/>
    <s v="6"/>
    <s v="scale_mpi_epyc_job_12526.out "/>
    <s v="scale_mpi_epyc_epyc006_2023-06-15_00-20-46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6075630000000007"/>
    <n v="0.14210900000000001"/>
    <n v="0.83337799999999995"/>
    <n v="4.1668999999999998E-2"/>
    <s v="6"/>
    <s v="scale_mpi_epyc_job_12526.out "/>
    <s v="scale_mpi_epyc_epyc006_2023-06-15_00-20-46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019733"/>
    <n v="0.14769199999999999"/>
    <n v="0.98013799999999995"/>
    <n v="5.1586E-2"/>
    <s v="6"/>
    <s v="scale_mpi_epyc_job_12526.out "/>
    <s v="scale_mpi_epyc_epyc006_2023-06-15_00-20-46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446286000000001"/>
    <n v="0.13563"/>
    <n v="0.74600900000000003"/>
    <n v="4.1445000000000003E-2"/>
    <s v="6"/>
    <s v="scale_mpi_epyc_job_12526.out "/>
    <s v="scale_mpi_epyc_epyc006_2023-06-15_00-20-46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0.941692"/>
    <n v="0.121047"/>
    <n v="0.56645000000000001"/>
    <n v="3.3321000000000003E-2"/>
    <s v="6"/>
    <s v="scale_mpi_epyc_job_12526.out "/>
    <s v="scale_mpi_epyc_epyc006_2023-06-15_00-20-46.csv "/>
    <s v="e1 10000 100 100000 1 18"/>
    <x v="82"/>
    <n v="0.10245514262114744"/>
    <n v="11.017328074770157"/>
    <n v="11.222238360012453"/>
    <x v="0"/>
  </r>
  <r>
    <x v="1"/>
    <x v="0"/>
    <n v="100"/>
    <x v="1"/>
    <x v="16"/>
    <n v="1"/>
    <n v="11.527850000000001"/>
    <n v="0.141177"/>
    <n v="0.68734399999999996"/>
    <n v="4.2958999999999997E-2"/>
    <s v="6"/>
    <s v="scale_mpi_epyc_job_12526.out "/>
    <s v="scale_mpi_epyc_epyc006_2023-06-15_00-20-46.csv "/>
    <s v="e1 10000 100 100000 1 17"/>
    <x v="81"/>
    <n v="0.13692201243225002"/>
    <n v="11.548776900611227"/>
    <n v="11.822620925475725"/>
    <x v="0"/>
  </r>
  <r>
    <x v="1"/>
    <x v="0"/>
    <n v="100"/>
    <x v="1"/>
    <x v="15"/>
    <n v="1"/>
    <n v="12.152875999999999"/>
    <n v="0.13983899999999999"/>
    <n v="0.70617399999999997"/>
    <n v="4.7078000000000002E-2"/>
    <s v="6"/>
    <s v="scale_mpi_epyc_job_12526.out "/>
    <s v="scale_mpi_epyc_epyc006_2023-06-15_00-20-46.csv "/>
    <s v="e1 10000 100 100000 1 16"/>
    <x v="80"/>
    <n v="0.13658903521412447"/>
    <n v="12.191560964785875"/>
    <n v="12.464739035214123"/>
    <x v="0"/>
  </r>
  <r>
    <x v="1"/>
    <x v="0"/>
    <n v="100"/>
    <x v="1"/>
    <x v="14"/>
    <n v="1"/>
    <n v="12.878278"/>
    <n v="0.137264"/>
    <n v="0.478435"/>
    <n v="3.4174000000000003E-2"/>
    <s v="6"/>
    <s v="scale_mpi_epyc_job_12526.out "/>
    <s v="scale_mpi_epyc_epyc006_2023-06-15_00-20-46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697565000000001"/>
    <n v="0.13745399999999999"/>
    <n v="0.50141500000000006"/>
    <n v="3.857E-2"/>
    <s v="6"/>
    <s v="scale_mpi_epyc_job_12526.out "/>
    <s v="scale_mpi_epyc_epyc006_2023-06-15_00-20-46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60342999999999"/>
    <n v="0.14660400000000001"/>
    <n v="0.51127999999999996"/>
    <n v="4.2606999999999999E-2"/>
    <s v="6"/>
    <s v="scale_mpi_epyc_job_12526.out "/>
    <s v="scale_mpi_epyc_epyc006_2023-06-15_00-20-46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87015"/>
    <n v="0.14168600000000001"/>
    <n v="0.34672999999999998"/>
    <n v="3.1521E-2"/>
    <s v="6"/>
    <s v="scale_mpi_epyc_job_12526.out "/>
    <s v="scale_mpi_epyc_epyc006_2023-06-15_00-20-46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65882"/>
    <n v="0.134663"/>
    <n v="0.35369800000000001"/>
    <n v="3.5369999999999999E-2"/>
    <s v="6"/>
    <s v="scale_mpi_epyc_job_12526.out "/>
    <s v="scale_mpi_epyc_epyc006_2023-06-15_00-20-46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903133"/>
    <n v="0.207756"/>
    <n v="0.55152100000000004"/>
    <n v="6.1280000000000001E-2"/>
    <s v="6"/>
    <s v="scale_mpi_epyc_job_12526.out "/>
    <s v="scale_mpi_epyc_epyc006_2023-06-15_00-20-46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26891"/>
    <n v="0.13020999999999999"/>
    <n v="0.32958500000000002"/>
    <n v="4.1197999999999999E-2"/>
    <s v="6"/>
    <s v="scale_mpi_epyc_job_12526.out "/>
    <s v="scale_mpi_epyc_epyc006_2023-06-15_00-20-46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74102999999999"/>
    <n v="0.120865"/>
    <n v="0.21310799999999999"/>
    <n v="3.0443999999999999E-2"/>
    <s v="6"/>
    <s v="scale_mpi_epyc_job_12526.out "/>
    <s v="scale_mpi_epyc_epyc006_2023-06-15_00-20-46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44431999999998"/>
    <n v="0.131717"/>
    <n v="0.18215200000000001"/>
    <n v="3.0359000000000001E-2"/>
    <s v="6"/>
    <s v="scale_mpi_epyc_job_12526.out "/>
    <s v="scale_mpi_epyc_epyc006_2023-06-15_00-20-46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46021999999999"/>
    <n v="0.13395000000000001"/>
    <n v="0.22736799999999999"/>
    <n v="4.5474000000000001E-2"/>
    <s v="6"/>
    <s v="scale_mpi_epyc_job_12526.out "/>
    <s v="scale_mpi_epyc_epyc006_2023-06-15_00-20-46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6.976283000000002"/>
    <n v="0.123373"/>
    <n v="0.14835899999999999"/>
    <n v="3.7089999999999998E-2"/>
    <s v="6"/>
    <s v="scale_mpi_epyc_job_12526.out "/>
    <s v="scale_mpi_epyc_epyc006_2023-06-15_00-20-46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434370000000001"/>
    <n v="0.43547200000000003"/>
    <n v="0.27497100000000002"/>
    <n v="9.1657000000000002E-2"/>
    <s v="6"/>
    <s v="scale_mpi_epyc_job_12526.out "/>
    <s v="scale_mpi_epyc_epyc006_2023-06-15_00-20-46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69869999999999"/>
    <n v="0.205734"/>
    <n v="0.20411199999999999"/>
    <n v="0.10205599999999999"/>
    <s v="6"/>
    <s v="scale_mpi_epyc_job_12526.out "/>
    <s v="scale_mpi_epyc_epyc006_2023-06-15_00-20-46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03206999999998"/>
    <n v="0.228995"/>
    <n v="0.12478300000000001"/>
    <n v="0.12478300000000001"/>
    <s v="6"/>
    <s v="scale_mpi_epyc_job_12526.out "/>
    <s v="scale_mpi_epyc_epyc006_2023-06-15_00-20-46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52879"/>
    <n v="0.225855"/>
    <n v="0"/>
    <n v="0"/>
    <s v="6"/>
    <s v="scale_mpi_epyc_job_12526.out "/>
    <s v="scale_mpi_epyc_epyc006_2023-06-15_00-20-46.csv "/>
    <s v="e1 10000 100 100000 1 1"/>
    <x v="65"/>
    <n v="0.34441681482777609"/>
    <n v="186.19767485183888"/>
    <n v="186.88650848149445"/>
    <x v="1"/>
  </r>
  <r>
    <x v="3"/>
    <x v="0"/>
    <n v="100"/>
    <x v="2"/>
    <x v="39"/>
    <n v="1"/>
    <n v="345.94810100000001"/>
    <n v="99.364485000000002"/>
    <n v="38.914228999999999"/>
    <n v="0.99780100000000005"/>
    <s v="1"/>
    <s v="scale_mpi_epyc_job_12521.out "/>
    <s v="scale_mpi_epyc_epyc001.orfeo.hpc_2023-06-14_23-08-25.csv "/>
    <s v="e2 10000 100 1 1 40"/>
    <x v="576"/>
    <n v="34.277677045734571"/>
    <n v="253.56554595426545"/>
    <n v="322.12090004573457"/>
    <x v="0"/>
  </r>
  <r>
    <x v="3"/>
    <x v="0"/>
    <n v="100"/>
    <x v="2"/>
    <x v="38"/>
    <n v="1"/>
    <n v="258.03081300000002"/>
    <n v="11.935582999999999"/>
    <n v="29.070782000000001"/>
    <n v="0.76502099999999995"/>
    <s v="1"/>
    <s v="scale_mpi_epyc_job_12521.out "/>
    <s v="scale_mpi_epyc_epyc001.orfeo.hpc_2023-06-14_23-08-25.csv "/>
    <s v="e2 10000 100 1 1 39"/>
    <x v="575"/>
    <n v="10.312059999999498"/>
    <n v="258.03081300000053"/>
    <n v="278.65493299999957"/>
    <x v="0"/>
  </r>
  <r>
    <x v="3"/>
    <x v="0"/>
    <n v="100"/>
    <x v="2"/>
    <x v="37"/>
    <n v="1"/>
    <n v="254.452382"/>
    <n v="11.578569"/>
    <n v="25.345994999999998"/>
    <n v="0.68502700000000005"/>
    <s v="1"/>
    <s v="scale_mpi_epyc_job_12521.out "/>
    <s v="scale_mpi_epyc_epyc001.orfeo.hpc_2023-06-14_23-08-25.csv "/>
    <s v="e2 10000 100 1 1 38"/>
    <x v="574"/>
    <n v="43.095389000000068"/>
    <n v="254.45238199999994"/>
    <n v="340.64316000000008"/>
    <x v="1"/>
  </r>
  <r>
    <x v="3"/>
    <x v="0"/>
    <n v="100"/>
    <x v="2"/>
    <x v="36"/>
    <n v="1"/>
    <n v="254.441926"/>
    <n v="11.478735"/>
    <n v="25.244268999999999"/>
    <n v="0.70123000000000002"/>
    <s v="1"/>
    <s v="scale_mpi_epyc_job_12521.out "/>
    <s v="scale_mpi_epyc_epyc001.orfeo.hpc_2023-06-14_23-08-25.csv "/>
    <s v="e2 10000 100 1 1 37"/>
    <x v="573"/>
    <n v="10.711649000000696"/>
    <n v="254.44192599999928"/>
    <n v="275.86522400000069"/>
    <x v="1"/>
  </r>
  <r>
    <x v="3"/>
    <x v="0"/>
    <n v="100"/>
    <x v="2"/>
    <x v="35"/>
    <n v="1"/>
    <n v="254.06126599999999"/>
    <n v="11.464453000000001"/>
    <n v="23.510045000000002"/>
    <n v="0.67171599999999998"/>
    <s v="1"/>
    <s v="scale_mpi_epyc_job_12521.out "/>
    <s v="scale_mpi_epyc_epyc001.orfeo.hpc_2023-06-14_23-08-25.csv "/>
    <s v="e2 10000 100 1 1 36"/>
    <x v="572"/>
    <n v="16.436110500000442"/>
    <n v="254.06126599999953"/>
    <n v="286.93348700000041"/>
    <x v="1"/>
  </r>
  <r>
    <x v="3"/>
    <x v="0"/>
    <n v="100"/>
    <x v="2"/>
    <x v="34"/>
    <n v="1"/>
    <n v="254.36493200000001"/>
    <n v="11.546322999999999"/>
    <n v="24.595682"/>
    <n v="0.72340199999999999"/>
    <s v="1"/>
    <s v="scale_mpi_epyc_job_12521.out "/>
    <s v="scale_mpi_epyc_epyc001.orfeo.hpc_2023-06-14_23-08-25.csv "/>
    <s v="e2 10000 100 1 1 35"/>
    <x v="571"/>
    <n v="3.3335859999978039"/>
    <n v="254.36493200000223"/>
    <n v="261.03210399999784"/>
    <x v="0"/>
  </r>
  <r>
    <x v="3"/>
    <x v="0"/>
    <n v="100"/>
    <x v="2"/>
    <x v="33"/>
    <n v="1"/>
    <n v="244.21717599999999"/>
    <n v="11.573941"/>
    <n v="23.143908"/>
    <n v="0.70133100000000004"/>
    <s v="1"/>
    <s v="scale_mpi_epyc_job_12521.out "/>
    <s v="scale_mpi_epyc_epyc001.orfeo.hpc_2023-06-14_23-08-25.csv "/>
    <s v="e2 10000 100 1 1 34"/>
    <x v="570"/>
    <n v="23.885836500000448"/>
    <n v="244.21717599999954"/>
    <n v="291.98884900000041"/>
    <x v="1"/>
  </r>
  <r>
    <x v="3"/>
    <x v="0"/>
    <n v="100"/>
    <x v="2"/>
    <x v="32"/>
    <n v="1"/>
    <n v="254.38502"/>
    <n v="11.492505"/>
    <n v="21.471834999999999"/>
    <n v="0.67099500000000001"/>
    <s v="1"/>
    <s v="scale_mpi_epyc_job_12521.out "/>
    <s v="scale_mpi_epyc_epyc001.orfeo.hpc_2023-06-14_23-08-25.csv "/>
    <s v="e2 10000 100 1 1 33"/>
    <x v="569"/>
    <n v="7.9877325000006776"/>
    <n v="254.38501999999932"/>
    <n v="270.36048500000066"/>
    <x v="1"/>
  </r>
  <r>
    <x v="3"/>
    <x v="0"/>
    <n v="100"/>
    <x v="2"/>
    <x v="31"/>
    <n v="1"/>
    <n v="254.33371099999999"/>
    <n v="11.519366"/>
    <n v="22.644425999999999"/>
    <n v="0.73046500000000003"/>
    <s v="1"/>
    <s v="scale_mpi_epyc_job_12521.out "/>
    <s v="scale_mpi_epyc_epyc001.orfeo.hpc_2023-06-14_23-08-25.csv "/>
    <s v="e2 10000 100 1 1 32"/>
    <x v="568"/>
    <n v="4.3806996455720366"/>
    <n v="250.67536602109462"/>
    <n v="259.43676531223866"/>
    <x v="1"/>
  </r>
  <r>
    <x v="3"/>
    <x v="0"/>
    <n v="100"/>
    <x v="2"/>
    <x v="30"/>
    <n v="1"/>
    <n v="245.82370900000001"/>
    <n v="14.472034000000001"/>
    <n v="20.861270999999999"/>
    <n v="0.69537599999999999"/>
    <s v="1"/>
    <s v="scale_mpi_epyc_job_12521.out "/>
    <s v="scale_mpi_epyc_epyc001.orfeo.hpc_2023-06-14_23-08-25.csv "/>
    <s v="e2 10000 100 1 1 31"/>
    <x v="567"/>
    <n v="9.4256262118407914"/>
    <n v="244.6434657881592"/>
    <n v="263.49471821184079"/>
    <x v="1"/>
  </r>
  <r>
    <x v="3"/>
    <x v="0"/>
    <n v="100"/>
    <x v="2"/>
    <x v="29"/>
    <n v="1"/>
    <n v="247.55525"/>
    <n v="16.243357"/>
    <n v="22.230836"/>
    <n v="0.76658099999999996"/>
    <s v="1"/>
    <s v="scale_mpi_epyc_job_12521.out "/>
    <s v="scale_mpi_epyc_epyc001.orfeo.hpc_2023-06-14_23-08-25.csv "/>
    <s v="e2 10000 100 1 1 30"/>
    <x v="566"/>
    <n v="63.355667493820398"/>
    <n v="225.0197061728463"/>
    <n v="351.73104116048711"/>
    <x v="1"/>
  </r>
  <r>
    <x v="3"/>
    <x v="0"/>
    <n v="100"/>
    <x v="2"/>
    <x v="28"/>
    <n v="1"/>
    <n v="248.501689"/>
    <n v="17.472856"/>
    <n v="22.878122999999999"/>
    <n v="0.81707600000000002"/>
    <s v="1"/>
    <s v="scale_mpi_epyc_job_12521.out "/>
    <s v="scale_mpi_epyc_epyc001.orfeo.hpc_2023-06-14_23-08-25.csv "/>
    <s v="e2 10000 100 1 1 29"/>
    <x v="565"/>
    <n v="63.431790534468078"/>
    <n v="230.81700746553196"/>
    <n v="357.68058853446809"/>
    <x v="1"/>
  </r>
  <r>
    <x v="3"/>
    <x v="0"/>
    <n v="100"/>
    <x v="2"/>
    <x v="27"/>
    <n v="1"/>
    <n v="260.81812400000001"/>
    <n v="20.158792999999999"/>
    <n v="25.055554999999998"/>
    <n v="0.92798400000000003"/>
    <s v="1"/>
    <s v="scale_mpi_epyc_job_12521.out "/>
    <s v="scale_mpi_epyc_epyc001.orfeo.hpc_2023-06-14_23-08-25.csv "/>
    <s v="e2 10000 100 1 1 28"/>
    <x v="564"/>
    <n v="6.4624509748986041"/>
    <n v="250.14788382510142"/>
    <n v="263.07278577489865"/>
    <x v="1"/>
  </r>
  <r>
    <x v="3"/>
    <x v="0"/>
    <n v="100"/>
    <x v="2"/>
    <x v="26"/>
    <n v="1"/>
    <n v="336.08840700000002"/>
    <n v="92.422456999999994"/>
    <n v="19.208352999999999"/>
    <n v="0.73878299999999997"/>
    <s v="1"/>
    <s v="scale_mpi_epyc_job_12521.out "/>
    <s v="scale_mpi_epyc_epyc001.orfeo.hpc_2023-06-14_23-08-25.csv "/>
    <s v="e2 10000 100 1 1 27"/>
    <x v="538"/>
    <n v="29.841001782661515"/>
    <n v="241.95764171733845"/>
    <n v="301.63964528266149"/>
    <x v="0"/>
  </r>
  <r>
    <x v="3"/>
    <x v="0"/>
    <n v="100"/>
    <x v="2"/>
    <x v="25"/>
    <n v="1"/>
    <n v="258.527423"/>
    <n v="18.901631999999999"/>
    <n v="16.761603000000001"/>
    <n v="0.67046399999999995"/>
    <s v="1"/>
    <s v="scale_mpi_epyc_job_12521.out "/>
    <s v="scale_mpi_epyc_epyc001.orfeo.hpc_2023-06-14_23-08-25.csv "/>
    <s v="e2 10000 100 1 1 26"/>
    <x v="537"/>
    <n v="14.556423374790151"/>
    <n v="248.72908945854323"/>
    <n v="277.84193620812351"/>
    <x v="1"/>
  </r>
  <r>
    <x v="3"/>
    <x v="0"/>
    <n v="100"/>
    <x v="2"/>
    <x v="24"/>
    <n v="1"/>
    <n v="260.22703799999999"/>
    <n v="19.499186999999999"/>
    <n v="17.666567000000001"/>
    <n v="0.73610699999999996"/>
    <s v="1"/>
    <s v="scale_mpi_epyc_job_12521.out "/>
    <s v="scale_mpi_epyc_epyc001.orfeo.hpc_2023-06-14_23-08-25.csv "/>
    <s v="e2 10000 100 1 1 25"/>
    <x v="536"/>
    <n v="9.2908985953008045"/>
    <n v="246.28904940469917"/>
    <n v="264.8708465953008"/>
    <x v="1"/>
  </r>
  <r>
    <x v="3"/>
    <x v="0"/>
    <n v="100"/>
    <x v="2"/>
    <x v="23"/>
    <n v="1"/>
    <n v="248.92886899999999"/>
    <n v="20.282098000000001"/>
    <n v="17.518018000000001"/>
    <n v="0.76165300000000002"/>
    <s v="1"/>
    <s v="scale_mpi_epyc_job_12521.out "/>
    <s v="scale_mpi_epyc_epyc001.orfeo.hpc_2023-06-14_23-08-25.csv "/>
    <s v="e2 10000 100 1 1 24"/>
    <x v="535"/>
    <n v="7.1268061362749622"/>
    <n v="247.56126903039171"/>
    <n v="261.81488130294161"/>
    <x v="1"/>
  </r>
  <r>
    <x v="3"/>
    <x v="0"/>
    <n v="100"/>
    <x v="2"/>
    <x v="22"/>
    <n v="1"/>
    <n v="259.77241700000002"/>
    <n v="20.872423000000001"/>
    <n v="20.792493"/>
    <n v="0.94511299999999998"/>
    <s v="1"/>
    <s v="scale_mpi_epyc_job_12521.out "/>
    <s v="scale_mpi_epyc_epyc001.orfeo.hpc_2023-06-14_23-08-25.csv "/>
    <s v="e2 10000 100 1 1 23"/>
    <x v="534"/>
    <n v="46.008809098211877"/>
    <n v="235.84936890178813"/>
    <n v="327.86698709821189"/>
    <x v="1"/>
  </r>
  <r>
    <x v="3"/>
    <x v="0"/>
    <n v="100"/>
    <x v="2"/>
    <x v="21"/>
    <n v="1"/>
    <n v="258.34625299999999"/>
    <n v="19.633452999999999"/>
    <n v="20.932690999999998"/>
    <n v="0.99679499999999999"/>
    <s v="1"/>
    <s v="scale_mpi_epyc_job_12521.out "/>
    <s v="scale_mpi_epyc_epyc001.orfeo.hpc_2023-06-14_23-08-25.csv "/>
    <s v="e2 10000 100 1 1 22"/>
    <x v="533"/>
    <n v="5.835655285024913"/>
    <n v="252.74441371497505"/>
    <n v="264.41572428502491"/>
    <x v="1"/>
  </r>
  <r>
    <x v="3"/>
    <x v="0"/>
    <n v="100"/>
    <x v="2"/>
    <x v="20"/>
    <n v="1"/>
    <n v="258.29727600000001"/>
    <n v="19.716128999999999"/>
    <n v="19.786767000000001"/>
    <n v="0.98933800000000005"/>
    <s v="1"/>
    <s v="scale_mpi_epyc_job_12521.out "/>
    <s v="scale_mpi_epyc_epyc001.orfeo.hpc_2023-06-14_23-08-25.csv "/>
    <s v="e2 10000 100 1 1 21"/>
    <x v="532"/>
    <n v="7.0449245533867062"/>
    <n v="250.56046494661331"/>
    <n v="264.65031405338669"/>
    <x v="1"/>
  </r>
  <r>
    <x v="3"/>
    <x v="0"/>
    <n v="100"/>
    <x v="2"/>
    <x v="19"/>
    <n v="1"/>
    <n v="257.60797200000002"/>
    <n v="19.261054000000001"/>
    <n v="25.000336000000001"/>
    <n v="1.3158069999999999"/>
    <s v="1"/>
    <s v="scale_mpi_epyc_job_12521.out "/>
    <s v="scale_mpi_epyc_epyc001.orfeo.hpc_2023-06-14_23-08-25.csv "/>
    <s v="e2 10000 100 1 1 20"/>
    <x v="531"/>
    <n v="4.9162277329131019"/>
    <n v="255.17572460042021"/>
    <n v="265.00818006624644"/>
    <x v="1"/>
  </r>
  <r>
    <x v="3"/>
    <x v="0"/>
    <n v="100"/>
    <x v="2"/>
    <x v="18"/>
    <n v="1"/>
    <n v="247.88467199999999"/>
    <n v="19.755500000000001"/>
    <n v="23.501988000000001"/>
    <n v="1.305666"/>
    <s v="1"/>
    <s v="scale_mpi_epyc_job_12521.out "/>
    <s v="scale_mpi_epyc_epyc001.orfeo.hpc_2023-06-14_23-08-25.csv "/>
    <s v="e2 10000 100 1 1 19"/>
    <x v="530"/>
    <n v="37.510501761874835"/>
    <n v="244.96300857145849"/>
    <n v="319.98401209520813"/>
    <x v="1"/>
  </r>
  <r>
    <x v="3"/>
    <x v="0"/>
    <n v="100"/>
    <x v="2"/>
    <x v="17"/>
    <n v="1"/>
    <n v="260.81210600000003"/>
    <n v="21.386227999999999"/>
    <n v="21.310725000000001"/>
    <n v="1.2535719999999999"/>
    <s v="1"/>
    <s v="scale_mpi_epyc_job_12521.out "/>
    <s v="scale_mpi_epyc_epyc001.orfeo.hpc_2023-06-14_23-08-25.csv "/>
    <s v="e2 10000 100 1 1 18"/>
    <x v="529"/>
    <n v="7.1892507091173714"/>
    <n v="257.387631124216"/>
    <n v="271.76613254245069"/>
    <x v="1"/>
  </r>
  <r>
    <x v="3"/>
    <x v="0"/>
    <n v="100"/>
    <x v="2"/>
    <x v="16"/>
    <n v="1"/>
    <n v="255.850549"/>
    <n v="18.041018000000001"/>
    <n v="16.500502000000001"/>
    <n v="1.0312809999999999"/>
    <s v="1"/>
    <s v="scale_mpi_epyc_job_12521.out "/>
    <s v="scale_mpi_epyc_epyc001.orfeo.hpc_2023-06-14_23-08-25.csv "/>
    <s v="e2 10000 100 1 1 17"/>
    <x v="528"/>
    <n v="32.814242938552304"/>
    <n v="240.07762556144775"/>
    <n v="305.70611143855234"/>
    <x v="1"/>
  </r>
  <r>
    <x v="3"/>
    <x v="0"/>
    <n v="100"/>
    <x v="2"/>
    <x v="15"/>
    <n v="1"/>
    <n v="257.79177399999998"/>
    <n v="19.872805"/>
    <n v="16.655135000000001"/>
    <n v="1.1103419999999999"/>
    <s v="1"/>
    <s v="scale_mpi_epyc_job_12521.out "/>
    <s v="scale_mpi_epyc_epyc001.orfeo.hpc_2023-06-14_23-08-25.csv "/>
    <s v="e2 10000 100 1 1 16"/>
    <x v="527"/>
    <n v="3.9434961898173944"/>
    <n v="253.68040164351595"/>
    <n v="261.56739402315071"/>
    <x v="1"/>
  </r>
  <r>
    <x v="3"/>
    <x v="0"/>
    <n v="100"/>
    <x v="2"/>
    <x v="14"/>
    <n v="1"/>
    <n v="341.78999800000003"/>
    <n v="103.771959"/>
    <n v="18.101514999999999"/>
    <n v="1.2929649999999999"/>
    <s v="1"/>
    <s v="scale_mpi_epyc_job_12521.out "/>
    <s v="scale_mpi_epyc_epyc001.orfeo.hpc_2023-06-14_23-08-25.csv "/>
    <s v="e2 10000 100 1 1 15"/>
    <x v="526"/>
    <n v="35.172723016869718"/>
    <n v="229.57622164979693"/>
    <n v="299.92166768353638"/>
    <x v="0"/>
  </r>
  <r>
    <x v="3"/>
    <x v="0"/>
    <n v="100"/>
    <x v="2"/>
    <x v="13"/>
    <n v="1"/>
    <n v="243.271816"/>
    <n v="12.317641"/>
    <n v="12.425032"/>
    <n v="0.95577199999999995"/>
    <s v="1"/>
    <s v="scale_mpi_epyc_job_12521.out "/>
    <s v="scale_mpi_epyc_epyc001.orfeo.hpc_2023-06-14_23-08-25.csv "/>
    <s v="e2 10000 100 1 1 14"/>
    <x v="525"/>
    <n v="4.3889080178284354"/>
    <n v="246.56825514883823"/>
    <n v="255.34607118449512"/>
    <x v="0"/>
  </r>
  <r>
    <x v="2"/>
    <x v="0"/>
    <n v="100"/>
    <x v="1"/>
    <x v="39"/>
    <n v="1"/>
    <n v="242.08601100000001"/>
    <n v="0.22390599999999999"/>
    <n v="4.143815"/>
    <n v="0.106252"/>
    <s v="4"/>
    <s v="scale_mpi_epyc_job_12522.out "/>
    <s v="scale_mpi_epyc_epyc004_2023-06-14_23-09-34.csv "/>
    <s v="e0 10000 100 100000 1 40"/>
    <x v="341"/>
    <n v="13.641973421076468"/>
    <n v="224.7975146900346"/>
    <n v="252.08146153218755"/>
    <x v="1"/>
  </r>
  <r>
    <x v="2"/>
    <x v="0"/>
    <n v="100"/>
    <x v="1"/>
    <x v="38"/>
    <n v="1"/>
    <n v="252.606278"/>
    <n v="0.23461799999999999"/>
    <n v="4.6889640000000004"/>
    <n v="0.123394"/>
    <s v="4"/>
    <s v="scale_mpi_epyc_job_12522.out "/>
    <s v="scale_mpi_epyc_epyc004_2023-06-14_23-09-34.csv "/>
    <s v="e0 10000 100 100000 1 39"/>
    <x v="342"/>
    <n v="13.415113174481229"/>
    <n v="225.50648926996325"/>
    <n v="252.33671561892572"/>
    <x v="0"/>
  </r>
  <r>
    <x v="2"/>
    <x v="0"/>
    <n v="100"/>
    <x v="1"/>
    <x v="37"/>
    <n v="1"/>
    <n v="252.79101600000001"/>
    <n v="0.23180500000000001"/>
    <n v="4.1998059999999997"/>
    <n v="0.113508"/>
    <s v="4"/>
    <s v="scale_mpi_epyc_job_12522.out "/>
    <s v="scale_mpi_epyc_epyc004_2023-06-14_23-09-34.csv "/>
    <s v="e0 10000 100 100000 1 38"/>
    <x v="548"/>
    <n v="12.80141521144286"/>
    <n v="222.1375694552238"/>
    <n v="247.74039987810954"/>
    <x v="0"/>
  </r>
  <r>
    <x v="2"/>
    <x v="0"/>
    <n v="100"/>
    <x v="1"/>
    <x v="36"/>
    <n v="1"/>
    <n v="252.114632"/>
    <n v="0.28585100000000002"/>
    <n v="3.7785570000000002"/>
    <n v="0.10496"/>
    <s v="4"/>
    <s v="scale_mpi_epyc_job_12522.out "/>
    <s v="scale_mpi_epyc_epyc004_2023-06-14_23-09-34.csv "/>
    <s v="e0 10000 100 100000 1 37"/>
    <x v="547"/>
    <n v="12.164707680429258"/>
    <n v="222.26680409734851"/>
    <n v="246.596219458207"/>
    <x v="0"/>
  </r>
  <r>
    <x v="2"/>
    <x v="0"/>
    <n v="100"/>
    <x v="1"/>
    <x v="35"/>
    <n v="1"/>
    <n v="249.38262499999999"/>
    <n v="0.242067"/>
    <n v="2.9951780000000001"/>
    <n v="8.5577E-2"/>
    <s v="4"/>
    <s v="scale_mpi_epyc_job_12522.out "/>
    <s v="scale_mpi_epyc_epyc004_2023-06-14_23-09-34.csv "/>
    <s v="e0 10000 100 100000 1 36"/>
    <x v="546"/>
    <n v="11.473062263743426"/>
    <n v="222.43352218070106"/>
    <n v="245.37964670818792"/>
    <x v="0"/>
  </r>
  <r>
    <x v="2"/>
    <x v="0"/>
    <n v="100"/>
    <x v="1"/>
    <x v="34"/>
    <n v="1"/>
    <n v="249.15853300000001"/>
    <n v="0.245888"/>
    <n v="3.2771690000000002"/>
    <n v="9.6387E-2"/>
    <s v="4"/>
    <s v="scale_mpi_epyc_job_12522.out "/>
    <s v="scale_mpi_epyc_epyc004_2023-06-14_23-09-34.csv "/>
    <s v="e0 10000 100 100000 1 35"/>
    <x v="545"/>
    <n v="10.869722205514689"/>
    <n v="222.53839390559642"/>
    <n v="244.27783831662578"/>
    <x v="0"/>
  </r>
  <r>
    <x v="2"/>
    <x v="0"/>
    <n v="100"/>
    <x v="1"/>
    <x v="33"/>
    <n v="1"/>
    <n v="248.51161999999999"/>
    <n v="0.235815"/>
    <n v="3.3997639999999998"/>
    <n v="0.103023"/>
    <s v="4"/>
    <s v="scale_mpi_epyc_job_12522.out "/>
    <s v="scale_mpi_epyc_epyc004_2023-06-14_23-09-34.csv "/>
    <s v="e0 10000 100 100000 1 34"/>
    <x v="544"/>
    <n v="10.097659047552519"/>
    <n v="227.11481745244748"/>
    <n v="247.31013554755253"/>
    <x v="0"/>
  </r>
  <r>
    <x v="2"/>
    <x v="0"/>
    <n v="100"/>
    <x v="1"/>
    <x v="32"/>
    <n v="1"/>
    <n v="247.32395199999999"/>
    <n v="0.19731000000000001"/>
    <n v="2.8197199999999998"/>
    <n v="8.8116E-2"/>
    <s v="4"/>
    <s v="scale_mpi_epyc_job_12522.out "/>
    <s v="scale_mpi_epyc_epyc004_2023-06-14_23-09-34.csv "/>
    <s v="e0 10000 100 100000 1 33"/>
    <x v="543"/>
    <n v="8.2859210083843404"/>
    <n v="230.85502279161565"/>
    <n v="247.42686480838435"/>
    <x v="1"/>
  </r>
  <r>
    <x v="2"/>
    <x v="0"/>
    <n v="100"/>
    <x v="1"/>
    <x v="31"/>
    <n v="1"/>
    <n v="246.29870199999999"/>
    <n v="0.192579"/>
    <n v="2.5248590000000002"/>
    <n v="8.1447000000000006E-2"/>
    <s v="4"/>
    <s v="scale_mpi_epyc_job_12522.out "/>
    <s v="scale_mpi_epyc_epyc004_2023-06-14_23-09-34.csv "/>
    <s v="e0 10000 100 100000 1 32"/>
    <x v="542"/>
    <n v="9.7105472769439949"/>
    <n v="224.60549305638929"/>
    <n v="244.02658761027729"/>
    <x v="0"/>
  </r>
  <r>
    <x v="2"/>
    <x v="0"/>
    <n v="100"/>
    <x v="1"/>
    <x v="30"/>
    <n v="1"/>
    <n v="245.39679100000001"/>
    <n v="0.25775300000000001"/>
    <n v="4.3129939999999998"/>
    <n v="0.143766"/>
    <s v="4"/>
    <s v="scale_mpi_epyc_job_12522.out "/>
    <s v="scale_mpi_epyc_epyc004_2023-06-14_23-09-34.csv "/>
    <s v="e0 10000 100 100000 1 31"/>
    <x v="223"/>
    <n v="8.1277001557496522"/>
    <n v="219.09568251091699"/>
    <n v="235.35108282241632"/>
    <x v="0"/>
  </r>
  <r>
    <x v="2"/>
    <x v="0"/>
    <n v="100"/>
    <x v="1"/>
    <x v="29"/>
    <n v="1"/>
    <n v="243.79067699999999"/>
    <n v="0.20549799999999999"/>
    <n v="2.5489850000000001"/>
    <n v="8.7896000000000002E-2"/>
    <s v="4"/>
    <s v="scale_mpi_epyc_job_12522.out "/>
    <s v="scale_mpi_epyc_epyc004_2023-06-14_23-09-34.csv "/>
    <s v="e0 10000 100 100000 1 30"/>
    <x v="222"/>
    <n v="7.4747587679870815"/>
    <n v="219.60259323201291"/>
    <n v="234.55211076798707"/>
    <x v="0"/>
  </r>
  <r>
    <x v="2"/>
    <x v="0"/>
    <n v="100"/>
    <x v="1"/>
    <x v="28"/>
    <n v="1"/>
    <n v="242.984298"/>
    <n v="0.22103300000000001"/>
    <n v="3.097788"/>
    <n v="0.110635"/>
    <s v="4"/>
    <s v="scale_mpi_epyc_job_12522.out "/>
    <s v="scale_mpi_epyc_epyc004_2023-06-14_23-09-34.csv "/>
    <s v="e0 10000 100 100000 1 29"/>
    <x v="221"/>
    <n v="7.1255487638554778"/>
    <n v="219.92575023614449"/>
    <n v="234.17684776385545"/>
    <x v="0"/>
  </r>
  <r>
    <x v="2"/>
    <x v="0"/>
    <n v="100"/>
    <x v="1"/>
    <x v="27"/>
    <n v="1"/>
    <n v="241.84795399999999"/>
    <n v="0.330347"/>
    <n v="5.9143759999999999"/>
    <n v="0.219051"/>
    <s v="4"/>
    <s v="scale_mpi_epyc_job_12522.out "/>
    <s v="scale_mpi_epyc_epyc004_2023-06-14_23-09-34.csv "/>
    <s v="e0 10000 100 100000 1 28"/>
    <x v="220"/>
    <n v="6.6390277515478644"/>
    <n v="220.36424391511881"/>
    <n v="233.64229941821455"/>
    <x v="0"/>
  </r>
  <r>
    <x v="2"/>
    <x v="0"/>
    <n v="100"/>
    <x v="1"/>
    <x v="26"/>
    <n v="1"/>
    <n v="240.69925699999999"/>
    <n v="0.218056"/>
    <n v="2.4317139999999999"/>
    <n v="9.3526999999999999E-2"/>
    <s v="4"/>
    <s v="scale_mpi_epyc_job_12522.out "/>
    <s v="scale_mpi_epyc_epyc004_2023-06-14_23-09-34.csv "/>
    <s v="e0 10000 100 100000 1 27"/>
    <x v="219"/>
    <n v="6.1478873289216418"/>
    <n v="220.8085715044117"/>
    <n v="233.10434616225501"/>
    <x v="0"/>
  </r>
  <r>
    <x v="2"/>
    <x v="0"/>
    <n v="100"/>
    <x v="1"/>
    <x v="25"/>
    <n v="1"/>
    <n v="239.981606"/>
    <n v="0.248032"/>
    <n v="2.6573950000000002"/>
    <n v="0.106296"/>
    <s v="4"/>
    <s v="scale_mpi_epyc_job_12522.out "/>
    <s v="scale_mpi_epyc_epyc004_2023-06-14_23-09-34.csv "/>
    <s v="e0 10000 100 100000 1 26"/>
    <x v="218"/>
    <n v="5.8276123508786384"/>
    <n v="221.12632748245471"/>
    <n v="232.78155218421199"/>
    <x v="0"/>
  </r>
  <r>
    <x v="2"/>
    <x v="0"/>
    <n v="100"/>
    <x v="1"/>
    <x v="24"/>
    <n v="1"/>
    <n v="238.98913300000001"/>
    <n v="0.29808099999999998"/>
    <n v="4.3764399999999997"/>
    <n v="0.18235199999999999"/>
    <s v="4"/>
    <s v="scale_mpi_epyc_job_12522.out "/>
    <s v="scale_mpi_epyc_epyc004_2023-06-14_23-09-34.csv "/>
    <s v="e0 10000 100 100000 1 25"/>
    <x v="217"/>
    <n v="5.4148569215912659"/>
    <n v="221.46663441174206"/>
    <n v="232.29634825492462"/>
    <x v="0"/>
  </r>
  <r>
    <x v="2"/>
    <x v="0"/>
    <n v="100"/>
    <x v="1"/>
    <x v="23"/>
    <n v="1"/>
    <n v="238.010797"/>
    <n v="0.31210500000000002"/>
    <n v="4.5612690000000002"/>
    <n v="0.19831599999999999"/>
    <s v="4"/>
    <s v="scale_mpi_epyc_job_12522.out "/>
    <s v="scale_mpi_epyc_epyc004_2023-06-14_23-09-34.csv "/>
    <s v="e0 10000 100 100000 1 24"/>
    <x v="216"/>
    <n v="4.9876148296142899"/>
    <n v="221.87154883705236"/>
    <n v="231.84677849628096"/>
    <x v="0"/>
  </r>
  <r>
    <x v="2"/>
    <x v="0"/>
    <n v="100"/>
    <x v="1"/>
    <x v="22"/>
    <n v="1"/>
    <n v="236.847579"/>
    <n v="0.240841"/>
    <n v="2.7585389999999999"/>
    <n v="0.125388"/>
    <s v="4"/>
    <s v="scale_mpi_epyc_job_12522.out "/>
    <s v="scale_mpi_epyc_epyc004_2023-06-14_23-09-34.csv "/>
    <s v="e0 10000 100 100000 1 23"/>
    <x v="215"/>
    <n v="4.4961892028002559"/>
    <n v="222.30028013053308"/>
    <n v="231.29265853613359"/>
    <x v="0"/>
  </r>
  <r>
    <x v="2"/>
    <x v="0"/>
    <n v="100"/>
    <x v="1"/>
    <x v="21"/>
    <n v="1"/>
    <n v="235.680307"/>
    <n v="0.23772399999999999"/>
    <n v="2.6812480000000001"/>
    <n v="0.12767800000000001"/>
    <s v="4"/>
    <s v="scale_mpi_epyc_job_12522.out "/>
    <s v="scale_mpi_epyc_epyc004_2023-06-14_23-09-34.csv "/>
    <s v="e0 10000 100 100000 1 22"/>
    <x v="214"/>
    <n v="4.0398412000356725"/>
    <n v="222.60751879996434"/>
    <n v="230.6872012000357"/>
    <x v="0"/>
  </r>
  <r>
    <x v="2"/>
    <x v="0"/>
    <n v="100"/>
    <x v="1"/>
    <x v="20"/>
    <n v="1"/>
    <n v="234.49544399999999"/>
    <n v="0.21992500000000001"/>
    <n v="2.2207620000000001"/>
    <n v="0.111038"/>
    <s v="4"/>
    <s v="scale_mpi_epyc_job_12522.out "/>
    <s v="scale_mpi_epyc_epyc004_2023-06-14_23-09-34.csv "/>
    <s v="e0 10000 100 100000 1 21"/>
    <x v="213"/>
    <n v="3.5139709634758178"/>
    <n v="223.12431886985755"/>
    <n v="230.1522607968092"/>
    <x v="0"/>
  </r>
  <r>
    <x v="2"/>
    <x v="0"/>
    <n v="100"/>
    <x v="1"/>
    <x v="19"/>
    <n v="1"/>
    <n v="233.20689400000001"/>
    <n v="0.206146"/>
    <n v="1.759366"/>
    <n v="9.2598E-2"/>
    <s v="4"/>
    <s v="scale_mpi_epyc_job_12522.out "/>
    <s v="scale_mpi_epyc_epyc004_2023-06-14_23-09-34.csv "/>
    <s v="e0 10000 100 100000 1 20"/>
    <x v="212"/>
    <n v="2.9980675308570084"/>
    <n v="223.50520796914299"/>
    <n v="229.50134303085702"/>
    <x v="0"/>
  </r>
  <r>
    <x v="2"/>
    <x v="0"/>
    <n v="100"/>
    <x v="1"/>
    <x v="18"/>
    <n v="1"/>
    <n v="232.14344700000001"/>
    <n v="0.27373900000000001"/>
    <n v="2.9863550000000001"/>
    <n v="0.165909"/>
    <s v="4"/>
    <s v="scale_mpi_epyc_job_12522.out "/>
    <s v="scale_mpi_epyc_epyc004_2023-06-14_23-09-34.csv "/>
    <s v="e0 10000 100 100000 1 19"/>
    <x v="211"/>
    <n v="2.570311284811527"/>
    <n v="223.8268195485218"/>
    <n v="228.96744211814487"/>
    <x v="0"/>
  </r>
  <r>
    <x v="2"/>
    <x v="0"/>
    <n v="100"/>
    <x v="1"/>
    <x v="17"/>
    <n v="1"/>
    <n v="230.715453"/>
    <n v="0.41742000000000001"/>
    <n v="5.2596470000000002"/>
    <n v="0.30939100000000003"/>
    <s v="4"/>
    <s v="scale_mpi_epyc_job_12522.out "/>
    <s v="scale_mpi_epyc_epyc004_2023-06-14_23-09-34.csv "/>
    <s v="e0 10000 100 100000 1 18"/>
    <x v="210"/>
    <n v="1.978071729865915"/>
    <n v="224.31475493680074"/>
    <n v="228.27089839653257"/>
    <x v="0"/>
  </r>
  <r>
    <x v="2"/>
    <x v="0"/>
    <n v="100"/>
    <x v="1"/>
    <x v="16"/>
    <n v="1"/>
    <n v="229.26094499999999"/>
    <n v="0.18597"/>
    <n v="1.2397450000000001"/>
    <n v="7.7483999999999997E-2"/>
    <s v="4"/>
    <s v="scale_mpi_epyc_job_12522.out "/>
    <s v="scale_mpi_epyc_epyc004_2023-06-14_23-09-34.csv "/>
    <s v="e0 10000 100 100000 1 17"/>
    <x v="209"/>
    <n v="1.3825488994763868"/>
    <n v="224.79287026719027"/>
    <n v="227.55796806614302"/>
    <x v="0"/>
  </r>
  <r>
    <x v="2"/>
    <x v="0"/>
    <n v="100"/>
    <x v="1"/>
    <x v="15"/>
    <n v="1"/>
    <n v="229.21209999999999"/>
    <n v="0.18573300000000001"/>
    <n v="1.1550149999999999"/>
    <n v="7.7001E-2"/>
    <s v="4"/>
    <s v="scale_mpi_epyc_job_12522.out "/>
    <s v="scale_mpi_epyc_epyc004_2023-06-14_23-09-34.csv "/>
    <s v="e0 10000 100 100000 1 16"/>
    <x v="208"/>
    <n v="1.3085374014419617"/>
    <n v="224.97823476522473"/>
    <n v="227.59530956810863"/>
    <x v="0"/>
  </r>
  <r>
    <x v="2"/>
    <x v="0"/>
    <n v="100"/>
    <x v="1"/>
    <x v="14"/>
    <n v="1"/>
    <n v="229.01157900000001"/>
    <n v="0.20036499999999999"/>
    <n v="1.1681619999999999"/>
    <n v="8.344E-2"/>
    <s v="4"/>
    <s v="scale_mpi_epyc_job_12522.out "/>
    <s v="scale_mpi_epyc_epyc004_2023-06-14_23-09-34.csv "/>
    <s v="e0 10000 100 100000 1 15"/>
    <x v="207"/>
    <n v="1.1953515257583951"/>
    <n v="225.14370697424161"/>
    <n v="227.53441002575838"/>
    <x v="0"/>
  </r>
  <r>
    <x v="2"/>
    <x v="0"/>
    <n v="100"/>
    <x v="1"/>
    <x v="13"/>
    <n v="1"/>
    <n v="227.72395399999999"/>
    <n v="0.20385300000000001"/>
    <n v="1.258686"/>
    <n v="9.6822000000000005E-2"/>
    <s v="4"/>
    <s v="scale_mpi_epyc_job_12522.out "/>
    <s v="scale_mpi_epyc_epyc004_2023-06-14_23-09-34.csv "/>
    <s v="e0 10000 100 100000 1 14"/>
    <x v="206"/>
    <n v="0.65691653175059983"/>
    <n v="225.60205180158275"/>
    <n v="226.91588486508394"/>
    <x v="0"/>
  </r>
  <r>
    <x v="2"/>
    <x v="0"/>
    <n v="100"/>
    <x v="1"/>
    <x v="12"/>
    <n v="1"/>
    <n v="227.64336900000001"/>
    <n v="0.20171800000000001"/>
    <n v="1.1129960000000001"/>
    <n v="9.2749999999999999E-2"/>
    <s v="4"/>
    <s v="scale_mpi_epyc_job_12522.out "/>
    <s v="scale_mpi_epyc_epyc004_2023-06-14_23-09-34.csv "/>
    <s v="e0 10000 100 100000 1 13"/>
    <x v="205"/>
    <n v="0.56879339369204274"/>
    <n v="225.80463110630799"/>
    <n v="226.94221789369206"/>
    <x v="0"/>
  </r>
  <r>
    <x v="2"/>
    <x v="0"/>
    <n v="100"/>
    <x v="1"/>
    <x v="11"/>
    <n v="1"/>
    <n v="226.72314399999999"/>
    <n v="0.214448"/>
    <n v="1.1608039999999999"/>
    <n v="0.105528"/>
    <s v="4"/>
    <s v="scale_mpi_epyc_job_12522.out "/>
    <s v="scale_mpi_epyc_epyc004_2023-06-14_23-09-34.csv "/>
    <s v="e0 10000 100 100000 1 12"/>
    <x v="204"/>
    <n v="0.1691338841753294"/>
    <n v="226.1934066158247"/>
    <n v="226.53167438417535"/>
    <x v="0"/>
  </r>
  <r>
    <x v="1"/>
    <x v="0"/>
    <n v="100"/>
    <x v="2"/>
    <x v="31"/>
    <n v="1"/>
    <n v="16.249917"/>
    <n v="9.4369569999999996"/>
    <n v="12.701657000000001"/>
    <n v="0.40973100000000001"/>
    <s v="5"/>
    <s v="scale_mpi_epyc_job_12524.out "/>
    <s v="scale_mpi_epyc_epyc005_2023-06-15_00-08-09.csv "/>
    <s v="e1 10000 100 1 1 32"/>
    <x v="160"/>
    <n v="4.2394312831035652"/>
    <n v="20.233284002610723"/>
    <n v="28.71214656881785"/>
    <x v="0"/>
  </r>
  <r>
    <x v="1"/>
    <x v="0"/>
    <n v="100"/>
    <x v="2"/>
    <x v="30"/>
    <n v="1"/>
    <n v="17.248553999999999"/>
    <n v="10.380172"/>
    <n v="9.3311770000000003"/>
    <n v="0.31103900000000001"/>
    <s v="5"/>
    <s v="scale_mpi_epyc_job_12524.out "/>
    <s v="scale_mpi_epyc_epyc005_2023-06-15_00-08-09.csv "/>
    <s v="e1 10000 100 1 1 31"/>
    <x v="159"/>
    <n v="3.5020286835659928"/>
    <n v="20.102556745005433"/>
    <n v="27.106614112137418"/>
    <x v="0"/>
  </r>
  <r>
    <x v="1"/>
    <x v="0"/>
    <n v="100"/>
    <x v="2"/>
    <x v="29"/>
    <n v="1"/>
    <n v="18.572386000000002"/>
    <n v="11.480893"/>
    <n v="8.6783160000000006"/>
    <n v="0.29925200000000002"/>
    <s v="5"/>
    <s v="scale_mpi_epyc_job_12524.out "/>
    <s v="scale_mpi_epyc_epyc005_2023-06-15_00-08-09.csv "/>
    <s v="e1 10000 100 1 1 30"/>
    <x v="158"/>
    <n v="2.8216196305069023"/>
    <n v="20.637969798064525"/>
    <n v="26.281209059078328"/>
    <x v="0"/>
  </r>
  <r>
    <x v="1"/>
    <x v="0"/>
    <n v="100"/>
    <x v="2"/>
    <x v="28"/>
    <n v="1"/>
    <n v="24.704487"/>
    <n v="14.072331999999999"/>
    <n v="86.562693999999993"/>
    <n v="3.0915249999999999"/>
    <s v="5"/>
    <s v="scale_mpi_epyc_job_12524.out "/>
    <s v="scale_mpi_epyc_epyc005_2023-06-15_00-08-09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6.221554000000001"/>
    <n v="15.782014999999999"/>
    <n v="88.953682000000001"/>
    <n v="3.294581"/>
    <s v="5"/>
    <s v="scale_mpi_epyc_job_12524.out "/>
    <s v="scale_mpi_epyc_epyc005_2023-06-15_00-08-09.csv "/>
    <s v="e1 10000 100 1 1 28"/>
    <x v="156"/>
    <n v="0.86731017016821066"/>
    <n v="24.392702972688934"/>
    <n v="26.127323313025354"/>
    <x v="0"/>
  </r>
  <r>
    <x v="1"/>
    <x v="0"/>
    <n v="100"/>
    <x v="2"/>
    <x v="26"/>
    <n v="1"/>
    <n v="24.856204999999999"/>
    <n v="14.608135000000001"/>
    <n v="100.938306"/>
    <n v="3.8822429999999999"/>
    <s v="5"/>
    <s v="scale_mpi_epyc_job_12524.out "/>
    <s v="scale_mpi_epyc_epyc005_2023-06-15_00-08-09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5.281758"/>
    <n v="13.131103"/>
    <n v="71.884238999999994"/>
    <n v="2.8753700000000002"/>
    <s v="5"/>
    <s v="scale_mpi_epyc_job_12524.out "/>
    <s v="scale_mpi_epyc_epyc005_2023-06-15_00-08-09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5.604911000000001"/>
    <n v="14.444271000000001"/>
    <n v="90.809985999999995"/>
    <n v="3.7837489999999998"/>
    <s v="5"/>
    <s v="scale_mpi_epyc_job_12524.out "/>
    <s v="scale_mpi_epyc_epyc005_2023-06-15_00-08-09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6.951021999999998"/>
    <n v="14.644278"/>
    <n v="82.236046000000002"/>
    <n v="3.5754800000000002"/>
    <s v="5"/>
    <s v="scale_mpi_epyc_job_12524.out "/>
    <s v="scale_mpi_epyc_epyc005_2023-06-15_00-08-09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5.720524999999999"/>
    <n v="13.051876999999999"/>
    <n v="47.704058000000003"/>
    <n v="2.1683659999999998"/>
    <s v="5"/>
    <s v="scale_mpi_epyc_job_12524.out "/>
    <s v="scale_mpi_epyc_epyc005_2023-06-15_00-08-09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7.594539999999999"/>
    <n v="13.1648"/>
    <n v="45.430968999999997"/>
    <n v="2.1633789999999999"/>
    <s v="5"/>
    <s v="scale_mpi_epyc_job_12524.out "/>
    <s v="scale_mpi_epyc_epyc005_2023-06-15_00-08-09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6.985420000000001"/>
    <n v="12.69129"/>
    <n v="46.161504000000001"/>
    <n v="2.3080750000000001"/>
    <s v="5"/>
    <s v="scale_mpi_epyc_job_12524.out "/>
    <s v="scale_mpi_epyc_epyc005_2023-06-15_00-08-09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6.227930000000001"/>
    <n v="12.140961000000001"/>
    <n v="44.109279999999998"/>
    <n v="2.3215409999999999"/>
    <s v="5"/>
    <s v="scale_mpi_epyc_job_12524.out "/>
    <s v="scale_mpi_epyc_epyc005_2023-06-15_00-08-09.csv "/>
    <s v="e1 10000 100 1 1 20"/>
    <x v="148"/>
    <n v="0.80291047797207804"/>
    <n v="26.853653522027919"/>
    <n v="28.459474477972073"/>
    <x v="0"/>
  </r>
  <r>
    <x v="1"/>
    <x v="0"/>
    <n v="100"/>
    <x v="2"/>
    <x v="18"/>
    <n v="1"/>
    <n v="28.598441000000001"/>
    <n v="12.922329"/>
    <n v="33.819248999999999"/>
    <n v="1.8788469999999999"/>
    <s v="5"/>
    <s v="scale_mpi_epyc_job_12524.out "/>
    <s v="scale_mpi_epyc_epyc005_2023-06-15_00-08-09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28.377282999999998"/>
    <n v="12.489197000000001"/>
    <n v="30.563469999999999"/>
    <n v="1.7978510000000001"/>
    <s v="5"/>
    <s v="scale_mpi_epyc_job_12524.out "/>
    <s v="scale_mpi_epyc_epyc005_2023-06-15_00-08-09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28.906866999999998"/>
    <n v="12.305225999999999"/>
    <n v="30.636821999999999"/>
    <n v="1.914801"/>
    <s v="5"/>
    <s v="scale_mpi_epyc_job_12524.out "/>
    <s v="scale_mpi_epyc_epyc005_2023-06-15_00-08-09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0.568027000000001"/>
    <n v="12.811188"/>
    <n v="31.859476000000001"/>
    <n v="2.1239650000000001"/>
    <s v="5"/>
    <s v="scale_mpi_epyc_job_12524.out "/>
    <s v="scale_mpi_epyc_epyc005_2023-06-15_00-08-09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8.617094000000002"/>
    <n v="12.376028"/>
    <n v="31.381384000000001"/>
    <n v="2.241527"/>
    <s v="5"/>
    <s v="scale_mpi_epyc_job_12524.out "/>
    <s v="scale_mpi_epyc_epyc005_2023-06-15_00-08-09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5.408560000000001"/>
    <n v="11.699192"/>
    <n v="19.130635000000002"/>
    <n v="1.471587"/>
    <s v="5"/>
    <s v="scale_mpi_epyc_job_12524.out "/>
    <s v="scale_mpi_epyc_epyc005_2023-06-15_00-08-09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7.245736000000001"/>
    <n v="12.583739"/>
    <n v="25.174665000000001"/>
    <n v="2.0978889999999999"/>
    <s v="5"/>
    <s v="scale_mpi_epyc_job_12524.out "/>
    <s v="scale_mpi_epyc_epyc005_2023-06-15_00-08-09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7.021363000000001"/>
    <n v="11.325922"/>
    <n v="11.306753"/>
    <n v="1.027887"/>
    <s v="5"/>
    <s v="scale_mpi_epyc_job_12524.out "/>
    <s v="scale_mpi_epyc_epyc005_2023-06-15_00-08-09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8.333839999999999"/>
    <n v="11.272511"/>
    <n v="12.411153000000001"/>
    <n v="1.241115"/>
    <s v="5"/>
    <s v="scale_mpi_epyc_job_12524.out "/>
    <s v="scale_mpi_epyc_epyc005_2023-06-15_00-08-09.csv "/>
    <s v="e1 10000 100 1 1 11"/>
    <x v="139"/>
    <n v="0.63499078867073755"/>
    <n v="28.347100677995925"/>
    <n v="29.617082255337401"/>
    <x v="0"/>
  </r>
  <r>
    <x v="1"/>
    <x v="0"/>
    <n v="100"/>
    <x v="2"/>
    <x v="9"/>
    <n v="1"/>
    <n v="30.06034"/>
    <n v="11.313295999999999"/>
    <n v="10.934863"/>
    <n v="1.214985"/>
    <s v="5"/>
    <s v="scale_mpi_epyc_job_12524.out "/>
    <s v="scale_mpi_epyc_epyc005_2023-06-15_00-08-09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2.050002999999997"/>
    <n v="11.320845"/>
    <n v="9.5298400000000001"/>
    <n v="1.19123"/>
    <s v="5"/>
    <s v="scale_mpi_epyc_job_12524.out "/>
    <s v="scale_mpi_epyc_epyc005_2023-06-15_00-08-09.csv "/>
    <s v="e1 10000 100 1 1 9"/>
    <x v="137"/>
    <n v="0.64489872289527661"/>
    <n v="32.082661410438057"/>
    <n v="33.372458856228612"/>
    <x v="0"/>
  </r>
  <r>
    <x v="1"/>
    <x v="0"/>
    <n v="100"/>
    <x v="2"/>
    <x v="7"/>
    <n v="1"/>
    <n v="34.504967000000001"/>
    <n v="11.197877999999999"/>
    <n v="8.8547759999999993"/>
    <n v="1.2649680000000001"/>
    <s v="5"/>
    <s v="scale_mpi_epyc_job_12524.out "/>
    <s v="scale_mpi_epyc_epyc005_2023-06-15_00-08-09.csv "/>
    <s v="e1 10000 100 1 1 8"/>
    <x v="136"/>
    <n v="0.56156210318440647"/>
    <n v="34.72402229681559"/>
    <n v="35.847146503184405"/>
    <x v="0"/>
  </r>
  <r>
    <x v="1"/>
    <x v="0"/>
    <n v="100"/>
    <x v="2"/>
    <x v="6"/>
    <n v="1"/>
    <n v="38.89311"/>
    <n v="12.382960000000001"/>
    <n v="8.3897080000000006"/>
    <n v="1.398285"/>
    <s v="5"/>
    <s v="scale_mpi_epyc_job_12524.out "/>
    <s v="scale_mpi_epyc_epyc005_2023-06-15_00-08-09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2.165379999999999"/>
    <n v="11.326957"/>
    <n v="7.1947299999999998"/>
    <n v="1.4389460000000001"/>
    <s v="5"/>
    <s v="scale_mpi_epyc_job_12524.out "/>
    <s v="scale_mpi_epyc_epyc005_2023-06-15_00-08-09.csv "/>
    <s v="e1 10000 100 1 1 6"/>
    <x v="134"/>
    <n v="0.69800222102710197"/>
    <n v="42.5421699789729"/>
    <n v="43.938174421027107"/>
    <x v="0"/>
  </r>
  <r>
    <x v="1"/>
    <x v="0"/>
    <n v="100"/>
    <x v="2"/>
    <x v="4"/>
    <n v="1"/>
    <n v="48.228369000000001"/>
    <n v="11.279597000000001"/>
    <n v="6.2127850000000002"/>
    <n v="1.553196"/>
    <s v="5"/>
    <s v="scale_mpi_epyc_job_12524.out "/>
    <s v="scale_mpi_epyc_epyc005_2023-06-15_00-08-09.csv "/>
    <s v="e1 10000 100 1 1 5"/>
    <x v="133"/>
    <n v="0.74370203175404348"/>
    <n v="48.539103968245961"/>
    <n v="50.026508031754041"/>
    <x v="0"/>
  </r>
  <r>
    <x v="1"/>
    <x v="0"/>
    <n v="100"/>
    <x v="2"/>
    <x v="3"/>
    <n v="1"/>
    <n v="59.132471000000002"/>
    <n v="13.125755"/>
    <n v="5.2708250000000003"/>
    <n v="1.756942"/>
    <s v="5"/>
    <s v="scale_mpi_epyc_job_12524.out "/>
    <s v="scale_mpi_epyc_epyc005_2023-06-15_00-08-09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3.923987999999994"/>
    <n v="12.776108000000001"/>
    <n v="4.1616530000000003"/>
    <n v="2.0808270000000002"/>
    <s v="5"/>
    <s v="scale_mpi_epyc_job_12524.out "/>
    <s v="scale_mpi_epyc_epyc005_2023-06-15_00-08-09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5.602244"/>
    <n v="13.242233000000001"/>
    <n v="2.7303730000000002"/>
    <n v="2.7303730000000002"/>
    <s v="5"/>
    <s v="scale_mpi_epyc_job_12524.out "/>
    <s v="scale_mpi_epyc_epyc005_2023-06-15_00-08-09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1.91881799999999"/>
    <n v="5.7331269999999996"/>
    <n v="0"/>
    <n v="0"/>
    <s v="5"/>
    <s v="scale_mpi_epyc_job_12524.out "/>
    <s v="scale_mpi_epyc_epyc005_2023-06-15_00-08-09.csv "/>
    <s v="e1 10000 100 1 1 1"/>
    <x v="129"/>
    <n v="0.46254488362789614"/>
    <n v="191.51385318303878"/>
    <n v="192.43894295029455"/>
    <x v="1"/>
  </r>
  <r>
    <x v="1"/>
    <x v="0"/>
    <n v="100"/>
    <x v="2"/>
    <x v="31"/>
    <n v="1"/>
    <n v="27.247181999999999"/>
    <n v="15.478149999999999"/>
    <n v="106.591864"/>
    <n v="3.438447"/>
    <s v="5"/>
    <s v="scale_mpi_epyc_job_12524.out "/>
    <s v="scale_mpi_epyc_epyc005_2023-06-15_00-08-09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5.419799999999999"/>
    <n v="14.519634999999999"/>
    <n v="110.27060899999999"/>
    <n v="3.6756869999999999"/>
    <s v="5"/>
    <s v="scale_mpi_epyc_job_12524.out "/>
    <s v="scale_mpi_epyc_epyc005_2023-06-15_00-08-09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4.506505000000001"/>
    <n v="14.406010999999999"/>
    <n v="80.606020000000001"/>
    <n v="2.7795179999999999"/>
    <s v="5"/>
    <s v="scale_mpi_epyc_job_12524.out "/>
    <s v="scale_mpi_epyc_epyc005_2023-06-15_00-08-09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5.182062999999999"/>
    <n v="15.138904"/>
    <n v="104.937872"/>
    <n v="3.7477809999999998"/>
    <s v="5"/>
    <s v="scale_mpi_epyc_job_12524.out "/>
    <s v="scale_mpi_epyc_epyc005_2023-06-15_00-08-09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4.858170000000001"/>
    <n v="15.803789"/>
    <n v="106.432292"/>
    <n v="3.9419369999999998"/>
    <s v="5"/>
    <s v="scale_mpi_epyc_job_12524.out "/>
    <s v="scale_mpi_epyc_epyc005_2023-06-15_00-08-09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4.676428999999999"/>
    <n v="13.189973"/>
    <n v="63.695597999999997"/>
    <n v="2.4498310000000001"/>
    <s v="5"/>
    <s v="scale_mpi_epyc_job_12524.out "/>
    <s v="scale_mpi_epyc_epyc005_2023-06-15_00-08-09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6.767436"/>
    <n v="15.441148"/>
    <n v="79.218861000000004"/>
    <n v="3.1687539999999998"/>
    <s v="5"/>
    <s v="scale_mpi_epyc_job_12524.out "/>
    <s v="scale_mpi_epyc_epyc005_2023-06-15_00-08-09.csv "/>
    <s v="e1 10000 100 1 1 26"/>
    <x v="154"/>
    <n v="0.91643665341018821"/>
    <n v="24.774679413256479"/>
    <n v="26.607552720076853"/>
    <x v="0"/>
  </r>
  <r>
    <x v="1"/>
    <x v="0"/>
    <n v="100"/>
    <x v="2"/>
    <x v="24"/>
    <n v="1"/>
    <n v="26.751488999999999"/>
    <n v="14.603211"/>
    <n v="76.705276999999995"/>
    <n v="3.196053"/>
    <s v="5"/>
    <s v="scale_mpi_epyc_job_12524.out "/>
    <s v="scale_mpi_epyc_epyc005_2023-06-15_00-08-09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6.606632000000001"/>
    <n v="13.031243999999999"/>
    <n v="57.785831999999999"/>
    <n v="2.5124270000000002"/>
    <s v="5"/>
    <s v="scale_mpi_epyc_job_12524.out "/>
    <s v="scale_mpi_epyc_epyc005_2023-06-15_00-08-09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5.570772999999999"/>
    <n v="13.574975"/>
    <n v="47.694164000000001"/>
    <n v="2.1679170000000001"/>
    <s v="5"/>
    <s v="scale_mpi_epyc_job_12524.out "/>
    <s v="scale_mpi_epyc_epyc005_2023-06-15_00-08-09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6.971876000000002"/>
    <n v="13.473305999999999"/>
    <n v="40.748137"/>
    <n v="1.9403870000000001"/>
    <s v="5"/>
    <s v="scale_mpi_epyc_job_12524.out "/>
    <s v="scale_mpi_epyc_epyc005_2023-06-15_00-08-09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9.507750999999999"/>
    <n v="13.333348000000001"/>
    <n v="35.908881000000001"/>
    <n v="1.795444"/>
    <s v="5"/>
    <s v="scale_mpi_epyc_job_12524.out "/>
    <s v="scale_mpi_epyc_epyc005_2023-06-15_00-08-09.csv "/>
    <s v="e1 10000 100 1 1 21"/>
    <x v="149"/>
    <n v="1.3229857788994259"/>
    <n v="25.797564954433909"/>
    <n v="28.443536512232761"/>
    <x v="0"/>
  </r>
  <r>
    <x v="1"/>
    <x v="0"/>
    <n v="100"/>
    <x v="2"/>
    <x v="19"/>
    <n v="1"/>
    <n v="29.194144000000001"/>
    <n v="13.203104"/>
    <n v="48.382601000000001"/>
    <n v="2.5464530000000001"/>
    <s v="5"/>
    <s v="scale_mpi_epyc_job_12524.out "/>
    <s v="scale_mpi_epyc_epyc005_2023-06-15_00-08-09.csv "/>
    <s v="e1 10000 100 1 1 20"/>
    <x v="148"/>
    <n v="0.80291047797207804"/>
    <n v="26.853653522027919"/>
    <n v="28.459474477972073"/>
    <x v="0"/>
  </r>
  <r>
    <x v="1"/>
    <x v="0"/>
    <n v="100"/>
    <x v="2"/>
    <x v="18"/>
    <n v="1"/>
    <n v="29.518823999999999"/>
    <n v="13.293066"/>
    <n v="45.204787000000003"/>
    <n v="2.511377"/>
    <s v="5"/>
    <s v="scale_mpi_epyc_job_12524.out "/>
    <s v="scale_mpi_epyc_epyc005_2023-06-15_00-08-09.csv "/>
    <s v="e1 10000 100 1 1 19"/>
    <x v="147"/>
    <n v="0.90368940206585346"/>
    <n v="27.491622731267476"/>
    <n v="29.299001535399185"/>
    <x v="0"/>
  </r>
  <r>
    <x v="1"/>
    <x v="0"/>
    <n v="100"/>
    <x v="2"/>
    <x v="17"/>
    <n v="1"/>
    <n v="29.399851999999999"/>
    <n v="13.248296"/>
    <n v="36.859921"/>
    <n v="2.168231"/>
    <s v="5"/>
    <s v="scale_mpi_epyc_job_12524.out "/>
    <s v="scale_mpi_epyc_epyc005_2023-06-15_00-08-09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32.054848999999997"/>
    <n v="14.596871"/>
    <n v="43.128638000000002"/>
    <n v="2.6955399999999998"/>
    <s v="5"/>
    <s v="scale_mpi_epyc_job_12524.out "/>
    <s v="scale_mpi_epyc_epyc005_2023-06-15_00-08-09.csv "/>
    <s v="e1 10000 100 1 1 17"/>
    <x v="145"/>
    <n v="1.0708546290642178"/>
    <n v="28.575299970935774"/>
    <n v="30.71700922906421"/>
    <x v="0"/>
  </r>
  <r>
    <x v="1"/>
    <x v="0"/>
    <n v="100"/>
    <x v="2"/>
    <x v="15"/>
    <n v="1"/>
    <n v="29.992038000000001"/>
    <n v="12.387309"/>
    <n v="30.459237000000002"/>
    <n v="2.0306160000000002"/>
    <s v="5"/>
    <s v="scale_mpi_epyc_job_12524.out "/>
    <s v="scale_mpi_epyc_epyc005_2023-06-15_00-08-09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8.521974"/>
    <n v="12.739993"/>
    <n v="26.436098000000001"/>
    <n v="1.888293"/>
    <s v="5"/>
    <s v="scale_mpi_epyc_job_12524.out "/>
    <s v="scale_mpi_epyc_epyc005_2023-06-15_00-08-09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6.703074000000001"/>
    <n v="12.716519"/>
    <n v="17.637198999999999"/>
    <n v="1.356708"/>
    <s v="5"/>
    <s v="scale_mpi_epyc_job_12524.out "/>
    <s v="scale_mpi_epyc_epyc005_2023-06-15_00-08-09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7.72063"/>
    <n v="12.524374"/>
    <n v="20.587111"/>
    <n v="1.7155929999999999"/>
    <s v="5"/>
    <s v="scale_mpi_epyc_job_12524.out "/>
    <s v="scale_mpi_epyc_epyc005_2023-06-15_00-08-09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8.346131"/>
    <n v="12.582661999999999"/>
    <n v="14.006384000000001"/>
    <n v="1.2733080000000001"/>
    <s v="5"/>
    <s v="scale_mpi_epyc_job_12524.out "/>
    <s v="scale_mpi_epyc_epyc005_2023-06-15_00-08-09.csv "/>
    <s v="e1 10000 100 1 1 12"/>
    <x v="140"/>
    <n v="0.62425106587272639"/>
    <n v="26.990903600793935"/>
    <n v="28.239405732539389"/>
    <x v="0"/>
  </r>
  <r>
    <x v="1"/>
    <x v="0"/>
    <n v="100"/>
    <x v="2"/>
    <x v="10"/>
    <n v="1"/>
    <n v="29.560905999999999"/>
    <n v="12.450434"/>
    <n v="12.002076000000001"/>
    <n v="1.2002079999999999"/>
    <s v="5"/>
    <s v="scale_mpi_epyc_job_12524.out "/>
    <s v="scale_mpi_epyc_epyc005_2023-06-15_00-08-09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0.680436"/>
    <n v="11.927103000000001"/>
    <n v="9.7225149999999996"/>
    <n v="1.080279"/>
    <s v="5"/>
    <s v="scale_mpi_epyc_job_12524.out "/>
    <s v="scale_mpi_epyc_epyc005_2023-06-15_00-08-09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3.246161999999998"/>
    <n v="12.462413"/>
    <n v="9.8038729999999994"/>
    <n v="1.225484"/>
    <s v="5"/>
    <s v="scale_mpi_epyc_job_12524.out "/>
    <s v="scale_mpi_epyc_epyc005_2023-06-15_00-08-09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5.908368000000003"/>
    <n v="12.56981"/>
    <n v="9.5411909999999995"/>
    <n v="1.363027"/>
    <s v="5"/>
    <s v="scale_mpi_epyc_job_12524.out "/>
    <s v="scale_mpi_epyc_epyc005_2023-06-15_00-08-09.csv "/>
    <s v="e1 10000 100 1 1 8"/>
    <x v="136"/>
    <n v="0.56156210318440647"/>
    <n v="34.72402229681559"/>
    <n v="35.847146503184405"/>
    <x v="0"/>
  </r>
  <r>
    <x v="1"/>
    <x v="0"/>
    <n v="100"/>
    <x v="2"/>
    <x v="6"/>
    <n v="1"/>
    <n v="38.951118999999998"/>
    <n v="12.398263"/>
    <n v="8.0239539999999998"/>
    <n v="1.337326"/>
    <s v="5"/>
    <s v="scale_mpi_epyc_job_12524.out "/>
    <s v="scale_mpi_epyc_epyc005_2023-06-15_00-08-09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3.177368000000001"/>
    <n v="12.302412"/>
    <n v="7.4308389999999997"/>
    <n v="1.4861679999999999"/>
    <s v="5"/>
    <s v="scale_mpi_epyc_job_12524.out "/>
    <s v="scale_mpi_epyc_epyc005_2023-06-15_00-08-09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006084000000001"/>
    <n v="12.057344000000001"/>
    <n v="6.589925"/>
    <n v="1.647481"/>
    <s v="5"/>
    <s v="scale_mpi_epyc_job_12524.out "/>
    <s v="scale_mpi_epyc_epyc005_2023-06-15_00-08-09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9.427602"/>
    <n v="13.473478999999999"/>
    <n v="5.688104"/>
    <n v="1.8960349999999999"/>
    <s v="5"/>
    <s v="scale_mpi_epyc_job_12524.out "/>
    <s v="scale_mpi_epyc_epyc005_2023-06-15_00-08-09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3.677864"/>
    <n v="12.49841"/>
    <n v="4.2781450000000003"/>
    <n v="2.1390729999999998"/>
    <s v="5"/>
    <s v="scale_mpi_epyc_job_12524.out "/>
    <s v="scale_mpi_epyc_epyc005_2023-06-15_00-08-09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7.146376"/>
    <n v="14.753506"/>
    <n v="3.1190799999999999"/>
    <n v="3.1190799999999999"/>
    <s v="5"/>
    <s v="scale_mpi_epyc_job_12524.out "/>
    <s v="scale_mpi_epyc_epyc005_2023-06-15_00-08-09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1.81899799999999"/>
    <n v="5.6878339999999996"/>
    <n v="0"/>
    <n v="0"/>
    <s v="5"/>
    <s v="scale_mpi_epyc_job_12524.out "/>
    <s v="scale_mpi_epyc_epyc005_2023-06-15_00-08-09.csv "/>
    <s v="e1 10000 100 1 1 1"/>
    <x v="129"/>
    <n v="0.46254488362789614"/>
    <n v="191.51385318303878"/>
    <n v="192.43894295029455"/>
    <x v="1"/>
  </r>
  <r>
    <x v="1"/>
    <x v="0"/>
    <n v="100"/>
    <x v="2"/>
    <x v="31"/>
    <n v="1"/>
    <n v="28.168702"/>
    <n v="16.949607"/>
    <n v="128.87683100000001"/>
    <n v="4.1573169999999999"/>
    <s v="5"/>
    <s v="scale_mpi_epyc_job_12524.out "/>
    <s v="scale_mpi_epyc_epyc005_2023-06-15_00-08-09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5.573601"/>
    <n v="16.452933000000002"/>
    <n v="106.687434"/>
    <n v="3.5562480000000001"/>
    <s v="5"/>
    <s v="scale_mpi_epyc_job_12524.out "/>
    <s v="scale_mpi_epyc_epyc005_2023-06-15_00-08-09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5.101206000000001"/>
    <n v="15.173315000000001"/>
    <n v="104.235534"/>
    <n v="3.5943290000000001"/>
    <s v="5"/>
    <s v="scale_mpi_epyc_job_12524.out "/>
    <s v="scale_mpi_epyc_epyc005_2023-06-15_00-08-09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5.902391000000001"/>
    <n v="15.737316"/>
    <n v="114.227042"/>
    <n v="4.0795370000000002"/>
    <s v="5"/>
    <s v="scale_mpi_epyc_job_12524.out "/>
    <s v="scale_mpi_epyc_epyc005_2023-06-15_00-08-09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4.710056000000002"/>
    <n v="14.567259"/>
    <n v="89.025614000000004"/>
    <n v="3.2972450000000002"/>
    <s v="5"/>
    <s v="scale_mpi_epyc_job_12524.out "/>
    <s v="scale_mpi_epyc_epyc005_2023-06-15_00-08-09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4.689900999999999"/>
    <n v="14.821688"/>
    <n v="93.712827000000004"/>
    <n v="3.6043400000000001"/>
    <s v="5"/>
    <s v="scale_mpi_epyc_job_12524.out "/>
    <s v="scale_mpi_epyc_epyc005_2023-06-15_00-08-09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6.759149000000001"/>
    <n v="15.250688"/>
    <n v="98.759749999999997"/>
    <n v="3.9503900000000001"/>
    <s v="5"/>
    <s v="scale_mpi_epyc_job_12524.out "/>
    <s v="scale_mpi_epyc_epyc005_2023-06-15_00-08-09.csv "/>
    <s v="e1 10000 100 1 1 26"/>
    <x v="154"/>
    <n v="0.91643665341018821"/>
    <n v="24.774679413256479"/>
    <n v="26.607552720076853"/>
    <x v="0"/>
  </r>
  <r>
    <x v="1"/>
    <x v="0"/>
    <n v="100"/>
    <x v="2"/>
    <x v="24"/>
    <n v="1"/>
    <n v="26.848375999999998"/>
    <n v="14.093762"/>
    <n v="70.244082000000006"/>
    <n v="2.9268369999999999"/>
    <s v="5"/>
    <s v="scale_mpi_epyc_job_12524.out "/>
    <s v="scale_mpi_epyc_epyc005_2023-06-15_00-08-09.csv "/>
    <s v="e1 10000 100 1 1 25"/>
    <x v="153"/>
    <n v="1.029428159387727"/>
    <n v="24.717482373945607"/>
    <n v="26.776338692721062"/>
    <x v="0"/>
  </r>
  <r>
    <x v="1"/>
    <x v="0"/>
    <n v="100"/>
    <x v="2"/>
    <x v="23"/>
    <n v="1"/>
    <n v="26.616678"/>
    <n v="14.472816"/>
    <n v="77.175594000000004"/>
    <n v="3.355461"/>
    <s v="5"/>
    <s v="scale_mpi_epyc_job_12524.out "/>
    <s v="scale_mpi_epyc_epyc005_2023-06-15_00-08-09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7.216968000000001"/>
    <n v="13.532576000000001"/>
    <n v="63.960973000000003"/>
    <n v="2.9073169999999999"/>
    <s v="5"/>
    <s v="scale_mpi_epyc_job_12524.out "/>
    <s v="scale_mpi_epyc_epyc005_2023-06-15_00-08-09.csv "/>
    <s v="e1 10000 100 1 1 23"/>
    <x v="151"/>
    <n v="0.95223458220947665"/>
    <n v="25.174306684457189"/>
    <n v="27.078775848876145"/>
    <x v="0"/>
  </r>
  <r>
    <x v="1"/>
    <x v="0"/>
    <n v="100"/>
    <x v="2"/>
    <x v="21"/>
    <n v="1"/>
    <n v="27.164048000000001"/>
    <n v="13.518601"/>
    <n v="44.192368000000002"/>
    <n v="2.1043980000000002"/>
    <s v="5"/>
    <s v="scale_mpi_epyc_job_12524.out "/>
    <s v="scale_mpi_epyc_epyc005_2023-06-15_00-08-09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7.062687"/>
    <n v="13.473229"/>
    <n v="41.707557000000001"/>
    <n v="2.085378"/>
    <s v="5"/>
    <s v="scale_mpi_epyc_job_12524.out "/>
    <s v="scale_mpi_epyc_epyc005_2023-06-15_00-08-09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8.716735"/>
    <n v="13.625927000000001"/>
    <n v="41.105300999999997"/>
    <n v="2.1634370000000001"/>
    <s v="5"/>
    <s v="scale_mpi_epyc_job_12524.out "/>
    <s v="scale_mpi_epyc_epyc005_2023-06-15_00-08-09.csv "/>
    <s v="e1 10000 100 1 1 20"/>
    <x v="148"/>
    <n v="0.80291047797207804"/>
    <n v="26.853653522027919"/>
    <n v="28.459474477972073"/>
    <x v="0"/>
  </r>
  <r>
    <x v="1"/>
    <x v="0"/>
    <n v="100"/>
    <x v="2"/>
    <x v="18"/>
    <n v="1"/>
    <n v="28.969604"/>
    <n v="13.227312"/>
    <n v="39.537188"/>
    <n v="2.19651"/>
    <s v="5"/>
    <s v="scale_mpi_epyc_job_12524.out "/>
    <s v="scale_mpi_epyc_epyc005_2023-06-15_00-08-09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27.786171"/>
    <n v="11.842788000000001"/>
    <n v="29.204763"/>
    <n v="1.717927"/>
    <s v="5"/>
    <s v="scale_mpi_epyc_job_12524.out "/>
    <s v="scale_mpi_epyc_epyc005_2023-06-15_00-08-09.csv "/>
    <s v="e1 10000 100 1 1 18"/>
    <x v="146"/>
    <n v="1.0307427110269212"/>
    <n v="28.105404488973079"/>
    <n v="30.166889911026921"/>
    <x v="0"/>
  </r>
  <r>
    <x v="1"/>
    <x v="0"/>
    <n v="100"/>
    <x v="2"/>
    <x v="16"/>
    <n v="1"/>
    <n v="30.080874000000001"/>
    <n v="13.02946"/>
    <n v="30.491129999999998"/>
    <n v="1.9056960000000001"/>
    <s v="5"/>
    <s v="scale_mpi_epyc_job_12524.out "/>
    <s v="scale_mpi_epyc_epyc005_2023-06-15_00-08-09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1.329809000000001"/>
    <n v="12.021179"/>
    <n v="24.132597000000001"/>
    <n v="1.60884"/>
    <s v="5"/>
    <s v="scale_mpi_epyc_job_12524.out "/>
    <s v="scale_mpi_epyc_epyc005_2023-06-15_00-08-09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7.743735000000001"/>
    <n v="12.718128"/>
    <n v="34.367719000000001"/>
    <n v="2.4548369999999999"/>
    <s v="5"/>
    <s v="scale_mpi_epyc_job_12524.out "/>
    <s v="scale_mpi_epyc_epyc005_2023-06-15_00-08-09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7.306125000000002"/>
    <n v="12.973962999999999"/>
    <n v="25.883868"/>
    <n v="1.9910669999999999"/>
    <s v="5"/>
    <s v="scale_mpi_epyc_job_12524.out "/>
    <s v="scale_mpi_epyc_epyc005_2023-06-15_00-08-09.csv "/>
    <s v="e1 10000 100 1 1 14"/>
    <x v="142"/>
    <n v="0.90916184220725249"/>
    <n v="25.155102957792749"/>
    <n v="26.973426642207258"/>
    <x v="0"/>
  </r>
  <r>
    <x v="1"/>
    <x v="0"/>
    <n v="100"/>
    <x v="2"/>
    <x v="12"/>
    <n v="1"/>
    <n v="26.512733000000001"/>
    <n v="11.851654"/>
    <n v="17.353241000000001"/>
    <n v="1.4461029999999999"/>
    <s v="5"/>
    <s v="scale_mpi_epyc_job_12524.out "/>
    <s v="scale_mpi_epyc_epyc005_2023-06-15_00-08-09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7.160153999999999"/>
    <n v="11.377627"/>
    <n v="11.981598"/>
    <n v="1.0892360000000001"/>
    <s v="5"/>
    <s v="scale_mpi_epyc_job_12524.out "/>
    <s v="scale_mpi_epyc_epyc005_2023-06-15_00-08-09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9.043759999999999"/>
    <n v="11.879141000000001"/>
    <n v="10.853832000000001"/>
    <n v="1.085383"/>
    <s v="5"/>
    <s v="scale_mpi_epyc_job_12524.out "/>
    <s v="scale_mpi_epyc_epyc005_2023-06-15_00-08-09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29.98733"/>
    <n v="11.150795"/>
    <n v="9.9675840000000004"/>
    <n v="1.1075090000000001"/>
    <s v="5"/>
    <s v="scale_mpi_epyc_job_12524.out "/>
    <s v="scale_mpi_epyc_epyc005_2023-06-15_00-08-09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2.681015000000002"/>
    <n v="11.878862"/>
    <n v="9.5156139999999994"/>
    <n v="1.189452"/>
    <s v="5"/>
    <s v="scale_mpi_epyc_job_12524.out "/>
    <s v="scale_mpi_epyc_epyc005_2023-06-15_00-08-09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5.953119999999998"/>
    <n v="12.562025"/>
    <n v="9.9283710000000003"/>
    <n v="1.418339"/>
    <s v="5"/>
    <s v="scale_mpi_epyc_job_12524.out "/>
    <s v="scale_mpi_epyc_epyc005_2023-06-15_00-08-09.csv "/>
    <s v="e1 10000 100 1 1 8"/>
    <x v="136"/>
    <n v="0.56156210318440647"/>
    <n v="34.72402229681559"/>
    <n v="35.847146503184405"/>
    <x v="0"/>
  </r>
  <r>
    <x v="1"/>
    <x v="0"/>
    <n v="100"/>
    <x v="2"/>
    <x v="6"/>
    <n v="1"/>
    <n v="38.436293999999997"/>
    <n v="11.81268"/>
    <n v="8.5850539999999995"/>
    <n v="1.4308419999999999"/>
    <s v="5"/>
    <s v="scale_mpi_epyc_job_12524.out "/>
    <s v="scale_mpi_epyc_epyc005_2023-06-15_00-08-09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3.183864"/>
    <n v="12.27703"/>
    <n v="9.0808529999999994"/>
    <n v="1.816171"/>
    <s v="5"/>
    <s v="scale_mpi_epyc_job_12524.out "/>
    <s v="scale_mpi_epyc_epyc005_2023-06-15_00-08-09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394922999999999"/>
    <n v="12.398607999999999"/>
    <n v="6.5750409999999997"/>
    <n v="1.6437600000000001"/>
    <s v="5"/>
    <s v="scale_mpi_epyc_job_12524.out "/>
    <s v="scale_mpi_epyc_epyc005_2023-06-15_00-08-09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8.162497000000002"/>
    <n v="12.194635999999999"/>
    <n v="5.2677259999999997"/>
    <n v="1.7559089999999999"/>
    <s v="5"/>
    <s v="scale_mpi_epyc_job_12524.out "/>
    <s v="scale_mpi_epyc_epyc005_2023-06-15_00-08-09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4.297165000000007"/>
    <n v="13.122858000000001"/>
    <n v="4.1721630000000003"/>
    <n v="2.0860810000000001"/>
    <s v="5"/>
    <s v="scale_mpi_epyc_job_12524.out "/>
    <s v="scale_mpi_epyc_epyc005_2023-06-15_00-08-09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8.849912"/>
    <n v="16.453469999999999"/>
    <n v="2.9866459999999999"/>
    <n v="2.9866459999999999"/>
    <s v="5"/>
    <s v="scale_mpi_epyc_job_12524.out "/>
    <s v="scale_mpi_epyc_epyc005_2023-06-15_00-08-09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1.61070900000001"/>
    <n v="5.4214349999999998"/>
    <n v="0"/>
    <n v="0"/>
    <s v="5"/>
    <s v="scale_mpi_epyc_job_12524.out "/>
    <s v="scale_mpi_epyc_epyc005_2023-06-15_00-08-09.csv "/>
    <s v="e1 10000 100 1 1 1"/>
    <x v="129"/>
    <n v="0.46254488362789614"/>
    <n v="191.51385318303878"/>
    <n v="192.43894295029455"/>
    <x v="1"/>
  </r>
  <r>
    <x v="4"/>
    <x v="0"/>
    <n v="100"/>
    <x v="1"/>
    <x v="31"/>
    <n v="1"/>
    <n v="9.2569440000000007"/>
    <n v="0.187556"/>
    <n v="2.2245339999999998"/>
    <n v="7.1759000000000003E-2"/>
    <s v="1"/>
    <s v="scale_mpi_epyc_job_12527.out "/>
    <s v="scale_mpi_epyc_epyc001.orfeo.hpc_2023-06-15_01-08-46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6519390000000005"/>
    <n v="0.14634900000000001"/>
    <n v="1.323323"/>
    <n v="4.4110999999999997E-2"/>
    <s v="1"/>
    <s v="scale_mpi_epyc_job_12527.out "/>
    <s v="scale_mpi_epyc_epyc001.orfeo.hpc_2023-06-15_01-08-46.csv "/>
    <s v="e3 10000 100 100000 1 31"/>
    <x v="283"/>
    <n v="0.12371869642119264"/>
    <n v="9.2578844189634228"/>
    <n v="9.5053218118058087"/>
    <x v="0"/>
  </r>
  <r>
    <x v="4"/>
    <x v="0"/>
    <n v="100"/>
    <x v="1"/>
    <x v="29"/>
    <n v="1"/>
    <n v="9.4789580000000004"/>
    <n v="0.148864"/>
    <n v="1.389942"/>
    <n v="4.7928999999999999E-2"/>
    <s v="1"/>
    <s v="scale_mpi_epyc_job_12527.out "/>
    <s v="scale_mpi_epyc_epyc001.orfeo.hpc_2023-06-15_01-08-46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10.267467"/>
    <n v="0.38650699999999999"/>
    <n v="2.8263229999999999"/>
    <n v="0.10094"/>
    <s v="1"/>
    <s v="scale_mpi_epyc_job_12527.out "/>
    <s v="scale_mpi_epyc_epyc001.orfeo.hpc_2023-06-15_01-08-46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556713"/>
    <n v="0.14760899999999999"/>
    <n v="1.201905"/>
    <n v="4.4514999999999999E-2"/>
    <s v="1"/>
    <s v="scale_mpi_epyc_job_12527.out "/>
    <s v="scale_mpi_epyc_epyc001.orfeo.hpc_2023-06-15_01-08-46.csv "/>
    <s v="e3 10000 100 100000 1 28"/>
    <x v="280"/>
    <n v="0.116971681645234"/>
    <n v="10.081025087585537"/>
    <n v="10.314968450876005"/>
    <x v="0"/>
  </r>
  <r>
    <x v="4"/>
    <x v="0"/>
    <n v="100"/>
    <x v="1"/>
    <x v="26"/>
    <n v="1"/>
    <n v="10.657097"/>
    <n v="0.155002"/>
    <n v="1.346001"/>
    <n v="5.1769000000000003E-2"/>
    <s v="1"/>
    <s v="scale_mpi_epyc_job_12527.out "/>
    <s v="scale_mpi_epyc_epyc001.orfeo.hpc_2023-06-15_01-08-46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1.251856"/>
    <n v="0.127169"/>
    <n v="0.89454900000000004"/>
    <n v="3.5782000000000001E-2"/>
    <s v="1"/>
    <s v="scale_mpi_epyc_job_12527.out "/>
    <s v="scale_mpi_epyc_epyc001.orfeo.hpc_2023-06-15_01-08-46.csv "/>
    <s v="e3 10000 100 100000 1 26"/>
    <x v="278"/>
    <n v="0.11624165237863653"/>
    <n v="10.747164001467517"/>
    <n v="10.979647306224791"/>
    <x v="0"/>
  </r>
  <r>
    <x v="4"/>
    <x v="0"/>
    <n v="100"/>
    <x v="1"/>
    <x v="24"/>
    <n v="1"/>
    <n v="11.325386999999999"/>
    <n v="0.148428"/>
    <n v="1.160655"/>
    <n v="4.8361000000000001E-2"/>
    <s v="1"/>
    <s v="scale_mpi_epyc_job_12527.out "/>
    <s v="scale_mpi_epyc_epyc001.orfeo.hpc_2023-06-15_01-08-46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664033999999999"/>
    <n v="0.13849600000000001"/>
    <n v="0.94069800000000003"/>
    <n v="4.0899999999999999E-2"/>
    <s v="1"/>
    <s v="scale_mpi_epyc_job_12527.out "/>
    <s v="scale_mpi_epyc_epyc001.orfeo.hpc_2023-06-15_01-08-46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224750999999999"/>
    <n v="0.20377300000000001"/>
    <n v="1.0293209999999999"/>
    <n v="4.6787000000000002E-2"/>
    <s v="1"/>
    <s v="scale_mpi_epyc_job_12527.out "/>
    <s v="scale_mpi_epyc_epyc001.orfeo.hpc_2023-06-15_01-08-46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445"/>
    <n v="0.13675899999999999"/>
    <n v="0.86042300000000005"/>
    <n v="4.0973000000000002E-2"/>
    <s v="1"/>
    <s v="scale_mpi_epyc_job_12527.out "/>
    <s v="scale_mpi_epyc_epyc001.orfeo.hpc_2023-06-15_01-08-46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407897"/>
    <n v="0.278005"/>
    <n v="3.6254059999999999"/>
    <n v="0.18126999999999999"/>
    <s v="1"/>
    <s v="scale_mpi_epyc_job_12527.out "/>
    <s v="scale_mpi_epyc_epyc001.orfeo.hpc_2023-06-15_01-08-46.csv "/>
    <s v="e3 10000 100 100000 1 21"/>
    <x v="273"/>
    <n v="0.1596983413500761"/>
    <n v="12.936691543265308"/>
    <n v="13.25608822596546"/>
    <x v="0"/>
  </r>
  <r>
    <x v="4"/>
    <x v="0"/>
    <n v="100"/>
    <x v="1"/>
    <x v="19"/>
    <n v="1"/>
    <n v="13.691530999999999"/>
    <n v="0.1426"/>
    <n v="0.88979200000000003"/>
    <n v="4.6830999999999998E-2"/>
    <s v="1"/>
    <s v="scale_mpi_epyc_job_12527.out "/>
    <s v="scale_mpi_epyc_epyc001.orfeo.hpc_2023-06-15_01-08-46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587657"/>
    <n v="0.300066"/>
    <n v="0.57561200000000001"/>
    <n v="3.1977999999999999E-2"/>
    <s v="1"/>
    <s v="scale_mpi_epyc_job_12527.out "/>
    <s v="scale_mpi_epyc_epyc001.orfeo.hpc_2023-06-15_01-08-46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5.068122000000001"/>
    <n v="0.138351"/>
    <n v="0.62225200000000003"/>
    <n v="3.6602999999999997E-2"/>
    <s v="1"/>
    <s v="scale_mpi_epyc_job_12527.out "/>
    <s v="scale_mpi_epyc_epyc001.orfeo.hpc_2023-06-15_01-08-46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55344000000001"/>
    <n v="0.121631"/>
    <n v="0.52731600000000001"/>
    <n v="3.2957E-2"/>
    <s v="1"/>
    <s v="scale_mpi_epyc_job_12527.out "/>
    <s v="scale_mpi_epyc_epyc001.orfeo.hpc_2023-06-15_01-08-46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79537999999999"/>
    <n v="0.124025"/>
    <n v="0.49750699999999998"/>
    <n v="3.3167000000000002E-2"/>
    <s v="1"/>
    <s v="scale_mpi_epyc_job_12527.out "/>
    <s v="scale_mpi_epyc_epyc001.orfeo.hpc_2023-06-15_01-08-46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594493"/>
    <n v="0.14490800000000001"/>
    <n v="0.57755500000000004"/>
    <n v="4.1253999999999999E-2"/>
    <s v="1"/>
    <s v="scale_mpi_epyc_job_12527.out "/>
    <s v="scale_mpi_epyc_epyc001.orfeo.hpc_2023-06-15_01-08-46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50102999999999"/>
    <n v="0.134436"/>
    <n v="0.52520500000000003"/>
    <n v="4.0399999999999998E-2"/>
    <s v="1"/>
    <s v="scale_mpi_epyc_job_12527.out "/>
    <s v="scale_mpi_epyc_epyc001.orfeo.hpc_2023-06-15_01-08-46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15033"/>
    <n v="0.14346300000000001"/>
    <n v="0.49402200000000002"/>
    <n v="4.1168999999999997E-2"/>
    <s v="1"/>
    <s v="scale_mpi_epyc_job_12527.out "/>
    <s v="scale_mpi_epyc_epyc001.orfeo.hpc_2023-06-15_01-08-46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911655"/>
    <n v="0.12945899999999999"/>
    <n v="0.32855600000000001"/>
    <n v="2.9869E-2"/>
    <s v="1"/>
    <s v="scale_mpi_epyc_job_12527.out "/>
    <s v="scale_mpi_epyc_epyc001.orfeo.hpc_2023-06-15_01-08-46.csv "/>
    <s v="e3 10000 100 100000 1 12"/>
    <x v="264"/>
    <n v="0.13605743734813985"/>
    <n v="21.602187408805701"/>
    <n v="21.874302283501979"/>
    <x v="0"/>
  </r>
  <r>
    <x v="4"/>
    <x v="0"/>
    <n v="100"/>
    <x v="1"/>
    <x v="10"/>
    <n v="1"/>
    <n v="23.596245"/>
    <n v="0.13119"/>
    <n v="0.39562900000000001"/>
    <n v="3.9563000000000001E-2"/>
    <s v="1"/>
    <s v="scale_mpi_epyc_job_12527.out "/>
    <s v="scale_mpi_epyc_epyc001.orfeo.hpc_2023-06-15_01-08-46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93559"/>
    <n v="0.131825"/>
    <n v="0.27667199999999997"/>
    <n v="3.0741000000000001E-2"/>
    <s v="1"/>
    <s v="scale_mpi_epyc_job_12527.out "/>
    <s v="scale_mpi_epyc_epyc001.orfeo.hpc_2023-06-15_01-08-46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800678000000001"/>
    <n v="0.22795599999999999"/>
    <n v="1.1223559999999999"/>
    <n v="0.140295"/>
    <s v="1"/>
    <s v="scale_mpi_epyc_job_12527.out "/>
    <s v="scale_mpi_epyc_epyc001.orfeo.hpc_2023-06-15_01-08-46.csv "/>
    <s v="e3 10000 100 100000 1 9"/>
    <x v="261"/>
    <n v="4.1658933501006773E-2"/>
    <n v="28.653317412652839"/>
    <n v="28.736635279654855"/>
    <x v="0"/>
  </r>
  <r>
    <x v="4"/>
    <x v="0"/>
    <n v="100"/>
    <x v="1"/>
    <x v="7"/>
    <n v="1"/>
    <n v="32.202553999999999"/>
    <n v="0.13681099999999999"/>
    <n v="0.25559700000000002"/>
    <n v="3.6513999999999998E-2"/>
    <s v="1"/>
    <s v="scale_mpi_epyc_job_12527.out "/>
    <s v="scale_mpi_epyc_epyc001.orfeo.hpc_2023-06-15_01-08-46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728434"/>
    <n v="0.18845500000000001"/>
    <n v="0.43365399999999998"/>
    <n v="7.2276000000000007E-2"/>
    <s v="1"/>
    <s v="scale_mpi_epyc_job_12527.out "/>
    <s v="scale_mpi_epyc_epyc001.orfeo.hpc_2023-06-15_01-08-46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70333000000001"/>
    <n v="0.18224399999999999"/>
    <n v="0.35669699999999999"/>
    <n v="7.1339E-2"/>
    <s v="1"/>
    <s v="scale_mpi_epyc_job_12527.out "/>
    <s v="scale_mpi_epyc_epyc001.orfeo.hpc_2023-06-15_01-08-46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20373000000002"/>
    <n v="0.169852"/>
    <n v="0.27765800000000002"/>
    <n v="6.9415000000000004E-2"/>
    <s v="1"/>
    <s v="scale_mpi_epyc_job_12527.out "/>
    <s v="scale_mpi_epyc_epyc001.orfeo.hpc_2023-06-15_01-08-46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874957000000002"/>
    <n v="0.169796"/>
    <n v="0.21287800000000001"/>
    <n v="7.0958999999999994E-2"/>
    <s v="1"/>
    <s v="scale_mpi_epyc_job_12527.out "/>
    <s v="scale_mpi_epyc_epyc001.orfeo.hpc_2023-06-15_01-08-46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961314999999999"/>
    <n v="0.18995200000000001"/>
    <n v="0.18384800000000001"/>
    <n v="9.1924000000000006E-2"/>
    <s v="1"/>
    <s v="scale_mpi_epyc_job_12527.out "/>
    <s v="scale_mpi_epyc_epyc001.orfeo.hpc_2023-06-15_01-08-46.csv "/>
    <s v="e3 10000 100 100000 1 3"/>
    <x v="255"/>
    <n v="6.2340339834251746E-2"/>
    <n v="84.786827890935001"/>
    <n v="84.911508570603502"/>
    <x v="0"/>
  </r>
  <r>
    <x v="4"/>
    <x v="0"/>
    <n v="100"/>
    <x v="1"/>
    <x v="1"/>
    <n v="1"/>
    <n v="128.13541699999999"/>
    <n v="0.18484400000000001"/>
    <n v="8.9297000000000001E-2"/>
    <n v="8.9297000000000001E-2"/>
    <s v="1"/>
    <s v="scale_mpi_epyc_job_12527.out "/>
    <s v="scale_mpi_epyc_epyc001.orfeo.hpc_2023-06-15_01-08-46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7.18750899999998"/>
    <n v="0.149284"/>
    <n v="0"/>
    <n v="0"/>
    <s v="1"/>
    <s v="scale_mpi_epyc_job_12527.out "/>
    <s v="scale_mpi_epyc_epyc001.orfeo.hpc_2023-06-15_01-08-46.csv "/>
    <s v="e3 10000 100 100000 1 1"/>
    <x v="253"/>
    <n v="0.32949614951006057"/>
    <n v="257.05703673510527"/>
    <n v="257.71602903412543"/>
    <x v="1"/>
  </r>
  <r>
    <x v="4"/>
    <x v="0"/>
    <n v="100"/>
    <x v="1"/>
    <x v="31"/>
    <n v="1"/>
    <n v="9.1765279999999994"/>
    <n v="0.31944899999999998"/>
    <n v="6.6704910000000002"/>
    <n v="0.21517700000000001"/>
    <s v="1"/>
    <s v="scale_mpi_epyc_job_12527.out "/>
    <s v="scale_mpi_epyc_epyc001.orfeo.hpc_2023-06-15_01-08-46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2801960000000001"/>
    <n v="0.12817500000000001"/>
    <n v="1.0883940000000001"/>
    <n v="3.628E-2"/>
    <s v="1"/>
    <s v="scale_mpi_epyc_job_12527.out "/>
    <s v="scale_mpi_epyc_epyc001.orfeo.hpc_2023-06-15_01-08-46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10.138832000000001"/>
    <n v="0.12058000000000001"/>
    <n v="0.90589799999999998"/>
    <n v="3.1237999999999998E-2"/>
    <s v="1"/>
    <s v="scale_mpi_epyc_job_12527.out "/>
    <s v="scale_mpi_epyc_epyc001.orfeo.hpc_2023-06-15_01-08-46.csv "/>
    <s v="e3 10000 100 100000 1 30"/>
    <x v="282"/>
    <n v="0.18890941285992058"/>
    <n v="9.4602291640631595"/>
    <n v="9.8380479897830018"/>
    <x v="0"/>
  </r>
  <r>
    <x v="4"/>
    <x v="0"/>
    <n v="100"/>
    <x v="1"/>
    <x v="28"/>
    <n v="1"/>
    <n v="9.9864069999999998"/>
    <n v="0.139876"/>
    <n v="1.18367"/>
    <n v="4.2273999999999999E-2"/>
    <s v="1"/>
    <s v="scale_mpi_epyc_job_12527.out "/>
    <s v="scale_mpi_epyc_epyc001.orfeo.hpc_2023-06-15_01-08-46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36103"/>
    <n v="0.25702900000000001"/>
    <n v="4.2230800000000004"/>
    <n v="0.15640999999999999"/>
    <s v="1"/>
    <s v="scale_mpi_epyc_job_12527.out "/>
    <s v="scale_mpi_epyc_epyc001.orfeo.hpc_2023-06-15_01-08-46.csv "/>
    <s v="e3 10000 100 100000 1 28"/>
    <x v="280"/>
    <n v="0.116971681645234"/>
    <n v="10.081025087585537"/>
    <n v="10.314968450876005"/>
    <x v="0"/>
  </r>
  <r>
    <x v="4"/>
    <x v="0"/>
    <n v="100"/>
    <x v="1"/>
    <x v="26"/>
    <n v="1"/>
    <n v="10.707414"/>
    <n v="0.15690899999999999"/>
    <n v="1.3416140000000001"/>
    <n v="5.1601000000000001E-2"/>
    <s v="1"/>
    <s v="scale_mpi_epyc_job_12527.out "/>
    <s v="scale_mpi_epyc_epyc001.orfeo.hpc_2023-06-15_01-08-46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915291"/>
    <n v="0.15012500000000001"/>
    <n v="1.214629"/>
    <n v="4.8585000000000003E-2"/>
    <s v="1"/>
    <s v="scale_mpi_epyc_job_12527.out "/>
    <s v="scale_mpi_epyc_epyc001.orfeo.hpc_2023-06-15_01-08-46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555778"/>
    <n v="0.12989200000000001"/>
    <n v="0.92885200000000001"/>
    <n v="3.8702E-2"/>
    <s v="1"/>
    <s v="scale_mpi_epyc_job_12527.out "/>
    <s v="scale_mpi_epyc_epyc001.orfeo.hpc_2023-06-15_01-08-46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698046"/>
    <n v="0.15517500000000001"/>
    <n v="1.2816529999999999"/>
    <n v="5.5724000000000003E-2"/>
    <s v="1"/>
    <s v="scale_mpi_epyc_job_12527.out "/>
    <s v="scale_mpi_epyc_epyc001.orfeo.hpc_2023-06-15_01-08-46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113216"/>
    <n v="0.1216"/>
    <n v="0.68925199999999998"/>
    <n v="3.1329999999999997E-2"/>
    <s v="1"/>
    <s v="scale_mpi_epyc_job_12527.out "/>
    <s v="scale_mpi_epyc_epyc001.orfeo.hpc_2023-06-15_01-08-46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614412"/>
    <n v="0.13365099999999999"/>
    <n v="0.82762999999999998"/>
    <n v="3.9411000000000002E-2"/>
    <s v="1"/>
    <s v="scale_mpi_epyc_job_12527.out "/>
    <s v="scale_mpi_epyc_epyc001.orfeo.hpc_2023-06-15_01-08-46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106415999999999"/>
    <n v="0.12657299999999999"/>
    <n v="0.66115699999999999"/>
    <n v="3.3057999999999997E-2"/>
    <s v="1"/>
    <s v="scale_mpi_epyc_job_12527.out "/>
    <s v="scale_mpi_epyc_epyc001.orfeo.hpc_2023-06-15_01-08-46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21872999999999"/>
    <n v="0.137937"/>
    <n v="0.87695000000000001"/>
    <n v="4.6155000000000002E-2"/>
    <s v="1"/>
    <s v="scale_mpi_epyc_job_12527.out "/>
    <s v="scale_mpi_epyc_epyc001.orfeo.hpc_2023-06-15_01-08-46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41852999999999"/>
    <n v="0.12471400000000001"/>
    <n v="0.64205199999999996"/>
    <n v="3.567E-2"/>
    <s v="1"/>
    <s v="scale_mpi_epyc_job_12527.out "/>
    <s v="scale_mpi_epyc_epyc001.orfeo.hpc_2023-06-15_01-08-46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4.875354"/>
    <n v="0.12843099999999999"/>
    <n v="0.65801299999999996"/>
    <n v="3.8706999999999998E-2"/>
    <s v="1"/>
    <s v="scale_mpi_epyc_job_12527.out "/>
    <s v="scale_mpi_epyc_epyc001.orfeo.hpc_2023-06-15_01-08-46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994588"/>
    <n v="0.15420200000000001"/>
    <n v="0.56847599999999998"/>
    <n v="3.5529999999999999E-2"/>
    <s v="1"/>
    <s v="scale_mpi_epyc_job_12527.out "/>
    <s v="scale_mpi_epyc_epyc001.orfeo.hpc_2023-06-15_01-08-46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707298000000002"/>
    <n v="0.11784500000000001"/>
    <n v="0.44733600000000001"/>
    <n v="2.9822000000000001E-2"/>
    <s v="1"/>
    <s v="scale_mpi_epyc_job_12527.out "/>
    <s v="scale_mpi_epyc_epyc001.orfeo.hpc_2023-06-15_01-08-46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624853999999999"/>
    <n v="0.17818500000000001"/>
    <n v="0.621255"/>
    <n v="4.4374999999999998E-2"/>
    <s v="1"/>
    <s v="scale_mpi_epyc_job_12527.out "/>
    <s v="scale_mpi_epyc_epyc001.orfeo.hpc_2023-06-15_01-08-46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44436"/>
    <n v="0.140623"/>
    <n v="0.49998900000000002"/>
    <n v="3.8461000000000002E-2"/>
    <s v="1"/>
    <s v="scale_mpi_epyc_job_12527.out "/>
    <s v="scale_mpi_epyc_epyc001.orfeo.hpc_2023-06-15_01-08-46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260966"/>
    <n v="0.26647100000000001"/>
    <n v="0.36589700000000003"/>
    <n v="3.0491000000000001E-2"/>
    <s v="1"/>
    <s v="scale_mpi_epyc_job_12527.out "/>
    <s v="scale_mpi_epyc_epyc001.orfeo.hpc_2023-06-15_01-08-46.csv "/>
    <s v="e3 10000 100 100000 1 13"/>
    <x v="265"/>
    <n v="3.9616744214437956E-2"/>
    <n v="20.084827448093254"/>
    <n v="20.16406093652213"/>
    <x v="0"/>
  </r>
  <r>
    <x v="4"/>
    <x v="0"/>
    <n v="100"/>
    <x v="1"/>
    <x v="11"/>
    <n v="1"/>
    <n v="21.648793999999999"/>
    <n v="0.116967"/>
    <n v="0.32773200000000002"/>
    <n v="2.9794000000000001E-2"/>
    <s v="1"/>
    <s v="scale_mpi_epyc_job_12527.out "/>
    <s v="scale_mpi_epyc_epyc001.orfeo.hpc_2023-06-15_01-08-46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83195"/>
    <n v="0.118744"/>
    <n v="0.32566000000000001"/>
    <n v="3.2565999999999998E-2"/>
    <s v="1"/>
    <s v="scale_mpi_epyc_job_12527.out "/>
    <s v="scale_mpi_epyc_epyc001.orfeo.hpc_2023-06-15_01-08-46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64439999999998"/>
    <n v="0.116381"/>
    <n v="0.26290400000000003"/>
    <n v="2.9211999999999998E-2"/>
    <s v="1"/>
    <s v="scale_mpi_epyc_job_12527.out "/>
    <s v="scale_mpi_epyc_epyc001.orfeo.hpc_2023-06-15_01-08-46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731117000000001"/>
    <n v="0.17511099999999999"/>
    <n v="0.21976899999999999"/>
    <n v="2.7470999999999999E-2"/>
    <s v="1"/>
    <s v="scale_mpi_epyc_job_12527.out "/>
    <s v="scale_mpi_epyc_epyc001.orfeo.hpc_2023-06-15_01-08-46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138190999999999"/>
    <n v="0.12556300000000001"/>
    <n v="0.24914900000000001"/>
    <n v="3.5593E-2"/>
    <s v="1"/>
    <s v="scale_mpi_epyc_job_12527.out "/>
    <s v="scale_mpi_epyc_epyc001.orfeo.hpc_2023-06-15_01-08-46.csv "/>
    <s v="e3 10000 100 100000 1 8"/>
    <x v="260"/>
    <n v="0.16876201111038763"/>
    <n v="32.183089104274231"/>
    <n v="32.520613126495007"/>
    <x v="0"/>
  </r>
  <r>
    <x v="4"/>
    <x v="0"/>
    <n v="100"/>
    <x v="1"/>
    <x v="6"/>
    <n v="1"/>
    <n v="36.667504000000001"/>
    <n v="0.12039"/>
    <n v="0.19341"/>
    <n v="3.2235E-2"/>
    <s v="1"/>
    <s v="scale_mpi_epyc_job_12527.out "/>
    <s v="scale_mpi_epyc_epyc001.orfeo.hpc_2023-06-15_01-08-46.csv "/>
    <s v="e3 10000 100 100000 1 7"/>
    <x v="259"/>
    <n v="8.6728327663819868E-2"/>
    <n v="36.703957095413095"/>
    <n v="36.877413750740736"/>
    <x v="0"/>
  </r>
  <r>
    <x v="4"/>
    <x v="0"/>
    <n v="100"/>
    <x v="1"/>
    <x v="5"/>
    <n v="1"/>
    <n v="42.772511000000002"/>
    <n v="0.26275999999999999"/>
    <n v="0.805786"/>
    <n v="0.16115699999999999"/>
    <s v="1"/>
    <s v="scale_mpi_epyc_job_12527.out "/>
    <s v="scale_mpi_epyc_epyc001.orfeo.hpc_2023-06-15_01-08-46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50191000000001"/>
    <n v="0.17938499999999999"/>
    <n v="0.293846"/>
    <n v="7.3460999999999999E-2"/>
    <s v="1"/>
    <s v="scale_mpi_epyc_job_12527.out "/>
    <s v="scale_mpi_epyc_epyc001.orfeo.hpc_2023-06-15_01-08-46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754931999999997"/>
    <n v="0.167181"/>
    <n v="0.211039"/>
    <n v="7.0346000000000006E-2"/>
    <s v="1"/>
    <s v="scale_mpi_epyc_job_12527.out "/>
    <s v="scale_mpi_epyc_epyc001.orfeo.hpc_2023-06-15_01-08-46.csv "/>
    <s v="e3 10000 100 100000 1 4"/>
    <x v="256"/>
    <n v="8.9465568901239689E-2"/>
    <n v="63.779990123406478"/>
    <n v="63.958921261208957"/>
    <x v="0"/>
  </r>
  <r>
    <x v="4"/>
    <x v="0"/>
    <n v="100"/>
    <x v="1"/>
    <x v="2"/>
    <n v="1"/>
    <n v="84.813443000000007"/>
    <n v="0.175345"/>
    <n v="0.15422"/>
    <n v="7.7109999999999998E-2"/>
    <s v="1"/>
    <s v="scale_mpi_epyc_job_12527.out "/>
    <s v="scale_mpi_epyc_epyc001.orfeo.hpc_2023-06-15_01-08-46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38652"/>
    <n v="0.18357999999999999"/>
    <n v="8.9940000000000006E-2"/>
    <n v="8.9940000000000006E-2"/>
    <s v="1"/>
    <s v="scale_mpi_epyc_job_12527.out "/>
    <s v="scale_mpi_epyc_epyc001.orfeo.hpc_2023-06-15_01-08-46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7.19694900000002"/>
    <n v="0.253521"/>
    <n v="0"/>
    <n v="0"/>
    <s v="1"/>
    <s v="scale_mpi_epyc_job_12527.out "/>
    <s v="scale_mpi_epyc_epyc001.orfeo.hpc_2023-06-15_01-08-46.csv "/>
    <s v="e3 10000 100 100000 1 1"/>
    <x v="253"/>
    <n v="0.32949614951006057"/>
    <n v="257.05703673510527"/>
    <n v="257.71602903412543"/>
    <x v="1"/>
  </r>
  <r>
    <x v="4"/>
    <x v="0"/>
    <n v="100"/>
    <x v="1"/>
    <x v="31"/>
    <n v="1"/>
    <n v="9.2509840000000008"/>
    <n v="0.29931799999999997"/>
    <n v="3.6287389999999999"/>
    <n v="0.11705599999999999"/>
    <s v="1"/>
    <s v="scale_mpi_epyc_job_12527.out "/>
    <s v="scale_mpi_epyc_epyc001.orfeo.hpc_2023-06-15_01-08-46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2851099999999995"/>
    <n v="0.17639099999999999"/>
    <n v="1.004407"/>
    <n v="3.3480000000000003E-2"/>
    <s v="1"/>
    <s v="scale_mpi_epyc_job_12527.out "/>
    <s v="scale_mpi_epyc_epyc001.orfeo.hpc_2023-06-15_01-08-46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4797229999999999"/>
    <n v="0.18477199999999999"/>
    <n v="2.6730740000000002"/>
    <n v="9.2175000000000007E-2"/>
    <s v="1"/>
    <s v="scale_mpi_epyc_job_12527.out "/>
    <s v="scale_mpi_epyc_epyc001.orfeo.hpc_2023-06-15_01-08-46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8184889999999996"/>
    <n v="0.15040000000000001"/>
    <n v="1.4339580000000001"/>
    <n v="5.1213000000000002E-2"/>
    <s v="1"/>
    <s v="scale_mpi_epyc_job_12527.out "/>
    <s v="scale_mpi_epyc_epyc001.orfeo.hpc_2023-06-15_01-08-46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027305999999999"/>
    <n v="0.14985799999999999"/>
    <n v="1.2336370000000001"/>
    <n v="4.5690000000000001E-2"/>
    <s v="1"/>
    <s v="scale_mpi_epyc_job_12527.out "/>
    <s v="scale_mpi_epyc_epyc001.orfeo.hpc_2023-06-15_01-08-46.csv "/>
    <s v="e3 10000 100 100000 1 28"/>
    <x v="280"/>
    <n v="0.116971681645234"/>
    <n v="10.081025087585537"/>
    <n v="10.314968450876005"/>
    <x v="0"/>
  </r>
  <r>
    <x v="4"/>
    <x v="0"/>
    <n v="100"/>
    <x v="1"/>
    <x v="26"/>
    <n v="1"/>
    <n v="10.566983"/>
    <n v="0.13955699999999999"/>
    <n v="1.0197309999999999"/>
    <n v="3.9219999999999998E-2"/>
    <s v="1"/>
    <s v="scale_mpi_epyc_job_12527.out "/>
    <s v="scale_mpi_epyc_epyc001.orfeo.hpc_2023-06-15_01-08-46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23796"/>
    <n v="0.137517"/>
    <n v="0.99993600000000005"/>
    <n v="3.9996999999999998E-2"/>
    <s v="1"/>
    <s v="scale_mpi_epyc_job_12527.out "/>
    <s v="scale_mpi_epyc_epyc001.orfeo.hpc_2023-06-15_01-08-46.csv "/>
    <s v="e3 10000 100 100000 1 26"/>
    <x v="278"/>
    <n v="0.11624165237863653"/>
    <n v="10.747164001467517"/>
    <n v="10.979647306224791"/>
    <x v="0"/>
  </r>
  <r>
    <x v="4"/>
    <x v="0"/>
    <n v="100"/>
    <x v="1"/>
    <x v="24"/>
    <n v="1"/>
    <n v="11.27825"/>
    <n v="0.120516"/>
    <n v="0.69245999999999996"/>
    <n v="2.8851999999999999E-2"/>
    <s v="1"/>
    <s v="scale_mpi_epyc_job_12527.out "/>
    <s v="scale_mpi_epyc_epyc001.orfeo.hpc_2023-06-15_01-08-46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609774"/>
    <n v="0.13766200000000001"/>
    <n v="0.95709599999999995"/>
    <n v="4.1612999999999997E-2"/>
    <s v="1"/>
    <s v="scale_mpi_epyc_job_12527.out "/>
    <s v="scale_mpi_epyc_epyc001.orfeo.hpc_2023-06-15_01-08-46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088843000000001"/>
    <n v="0.14213799999999999"/>
    <n v="0.87100999999999995"/>
    <n v="3.9591000000000001E-2"/>
    <s v="1"/>
    <s v="scale_mpi_epyc_job_12527.out "/>
    <s v="scale_mpi_epyc_epyc001.orfeo.hpc_2023-06-15_01-08-46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569277"/>
    <n v="0.117565"/>
    <n v="0.60743400000000003"/>
    <n v="2.8924999999999999E-2"/>
    <s v="1"/>
    <s v="scale_mpi_epyc_job_12527.out "/>
    <s v="scale_mpi_epyc_epyc001.orfeo.hpc_2023-06-15_01-08-46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114224"/>
    <n v="0.13376299999999999"/>
    <n v="0.791771"/>
    <n v="3.9588999999999999E-2"/>
    <s v="1"/>
    <s v="scale_mpi_epyc_job_12527.out "/>
    <s v="scale_mpi_epyc_epyc001.orfeo.hpc_2023-06-15_01-08-46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659983"/>
    <n v="0.143099"/>
    <n v="0.89028799999999997"/>
    <n v="4.6857000000000003E-2"/>
    <s v="1"/>
    <s v="scale_mpi_epyc_job_12527.out "/>
    <s v="scale_mpi_epyc_epyc001.orfeo.hpc_2023-06-15_01-08-46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156779999999999"/>
    <n v="0.12730900000000001"/>
    <n v="0.63722599999999996"/>
    <n v="3.5401000000000002E-2"/>
    <s v="1"/>
    <s v="scale_mpi_epyc_job_12527.out "/>
    <s v="scale_mpi_epyc_epyc001.orfeo.hpc_2023-06-15_01-08-46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5.050172"/>
    <n v="0.14119999999999999"/>
    <n v="0.72274400000000005"/>
    <n v="4.2514000000000003E-2"/>
    <s v="1"/>
    <s v="scale_mpi_epyc_job_12527.out "/>
    <s v="scale_mpi_epyc_epyc001.orfeo.hpc_2023-06-15_01-08-46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60982999999999"/>
    <n v="0.149094"/>
    <n v="0.495392"/>
    <n v="3.0962E-2"/>
    <s v="1"/>
    <s v="scale_mpi_epyc_job_12527.out "/>
    <s v="scale_mpi_epyc_epyc001.orfeo.hpc_2023-06-15_01-08-46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78887999999998"/>
    <n v="0.12044100000000001"/>
    <n v="0.47482999999999997"/>
    <n v="3.1655000000000003E-2"/>
    <s v="1"/>
    <s v="scale_mpi_epyc_job_12527.out "/>
    <s v="scale_mpi_epyc_epyc001.orfeo.hpc_2023-06-15_01-08-46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620132999999999"/>
    <n v="0.16967699999999999"/>
    <n v="0.42000500000000002"/>
    <n v="0.03"/>
    <s v="1"/>
    <s v="scale_mpi_epyc_job_12527.out "/>
    <s v="scale_mpi_epyc_epyc001.orfeo.hpc_2023-06-15_01-08-46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44736"/>
    <n v="0.134441"/>
    <n v="0.50936099999999995"/>
    <n v="3.9182000000000002E-2"/>
    <s v="1"/>
    <s v="scale_mpi_epyc_job_12527.out "/>
    <s v="scale_mpi_epyc_epyc001.orfeo.hpc_2023-06-15_01-08-46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089983"/>
    <n v="0.12678300000000001"/>
    <n v="0.38517099999999999"/>
    <n v="3.2098000000000002E-2"/>
    <s v="1"/>
    <s v="scale_mpi_epyc_job_12527.out "/>
    <s v="scale_mpi_epyc_epyc001.orfeo.hpc_2023-06-15_01-08-46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98461000000002"/>
    <n v="0.132021"/>
    <n v="0.35939599999999999"/>
    <n v="3.2672E-2"/>
    <s v="1"/>
    <s v="scale_mpi_epyc_job_12527.out "/>
    <s v="scale_mpi_epyc_epyc001.orfeo.hpc_2023-06-15_01-08-46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623446999999999"/>
    <n v="0.157084"/>
    <n v="0.29426200000000002"/>
    <n v="2.9426000000000001E-2"/>
    <s v="1"/>
    <s v="scale_mpi_epyc_job_12527.out "/>
    <s v="scale_mpi_epyc_epyc001.orfeo.hpc_2023-06-15_01-08-46.csv "/>
    <s v="e3 10000 100 100000 1 11"/>
    <x v="263"/>
    <n v="1.9178630574054875E-2"/>
    <n v="23.568250984810561"/>
    <n v="23.606608245958668"/>
    <x v="0"/>
  </r>
  <r>
    <x v="4"/>
    <x v="0"/>
    <n v="100"/>
    <x v="1"/>
    <x v="9"/>
    <n v="1"/>
    <n v="25.898147000000002"/>
    <n v="0.114568"/>
    <n v="0.25878899999999999"/>
    <n v="2.8753999999999998E-2"/>
    <s v="1"/>
    <s v="scale_mpi_epyc_job_12527.out "/>
    <s v="scale_mpi_epyc_epyc001.orfeo.hpc_2023-06-15_01-08-46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37715"/>
    <n v="0.12632499999999999"/>
    <n v="0.246478"/>
    <n v="3.0810000000000001E-2"/>
    <s v="1"/>
    <s v="scale_mpi_epyc_job_12527.out "/>
    <s v="scale_mpi_epyc_epyc001.orfeo.hpc_2023-06-15_01-08-46.csv "/>
    <s v="e3 10000 100 100000 1 9"/>
    <x v="261"/>
    <n v="4.1658933501006773E-2"/>
    <n v="28.653317412652839"/>
    <n v="28.736635279654855"/>
    <x v="0"/>
  </r>
  <r>
    <x v="4"/>
    <x v="0"/>
    <n v="100"/>
    <x v="1"/>
    <x v="7"/>
    <n v="1"/>
    <n v="32.128889000000001"/>
    <n v="0.12937000000000001"/>
    <n v="0.241978"/>
    <n v="3.4568000000000002E-2"/>
    <s v="1"/>
    <s v="scale_mpi_epyc_job_12527.out "/>
    <s v="scale_mpi_epyc_epyc001.orfeo.hpc_2023-06-15_01-08-46.csv "/>
    <s v="e3 10000 100 100000 1 8"/>
    <x v="260"/>
    <n v="0.16876201111038763"/>
    <n v="32.183089104274231"/>
    <n v="32.520613126495007"/>
    <x v="0"/>
  </r>
  <r>
    <x v="4"/>
    <x v="0"/>
    <n v="100"/>
    <x v="1"/>
    <x v="6"/>
    <n v="1"/>
    <n v="36.622067999999999"/>
    <n v="0.12080100000000001"/>
    <n v="0.20052600000000001"/>
    <n v="3.3420999999999999E-2"/>
    <s v="1"/>
    <s v="scale_mpi_epyc_job_12527.out "/>
    <s v="scale_mpi_epyc_epyc001.orfeo.hpc_2023-06-15_01-08-46.csv "/>
    <s v="e3 10000 100 100000 1 7"/>
    <x v="259"/>
    <n v="8.6728327663819868E-2"/>
    <n v="36.703957095413095"/>
    <n v="36.877413750740736"/>
    <x v="0"/>
  </r>
  <r>
    <x v="4"/>
    <x v="0"/>
    <n v="100"/>
    <x v="1"/>
    <x v="5"/>
    <n v="1"/>
    <n v="43.011442000000002"/>
    <n v="0.441581"/>
    <n v="0.89836400000000005"/>
    <n v="0.179673"/>
    <s v="1"/>
    <s v="scale_mpi_epyc_job_12527.out "/>
    <s v="scale_mpi_epyc_epyc001.orfeo.hpc_2023-06-15_01-08-46.csv "/>
    <s v="e3 10000 100 100000 1 6"/>
    <x v="258"/>
    <n v="7.699122272283114E-2"/>
    <n v="42.723466508046393"/>
    <n v="42.877448953492056"/>
    <x v="0"/>
  </r>
  <r>
    <x v="4"/>
    <x v="0"/>
    <n v="100"/>
    <x v="1"/>
    <x v="4"/>
    <n v="1"/>
    <n v="51.387863000000003"/>
    <n v="0.27855999999999997"/>
    <n v="0.71526900000000004"/>
    <n v="0.178817"/>
    <s v="1"/>
    <s v="scale_mpi_epyc_job_12527.out "/>
    <s v="scale_mpi_epyc_epyc001.orfeo.hpc_2023-06-15_01-08-46.csv "/>
    <s v="e3 10000 100 100000 1 5"/>
    <x v="257"/>
    <n v="4.3597463587045207E-2"/>
    <n v="51.267021305643716"/>
    <n v="51.354216232817812"/>
    <x v="0"/>
  </r>
  <r>
    <x v="4"/>
    <x v="0"/>
    <n v="100"/>
    <x v="1"/>
    <x v="3"/>
    <n v="1"/>
    <n v="63.823501"/>
    <n v="0.20424300000000001"/>
    <n v="0.32054500000000002"/>
    <n v="0.106848"/>
    <s v="1"/>
    <s v="scale_mpi_epyc_job_12527.out "/>
    <s v="scale_mpi_epyc_epyc001.orfeo.hpc_2023-06-15_01-08-46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88373000000001"/>
    <n v="0.180918"/>
    <n v="0.153057"/>
    <n v="7.6527999999999999E-2"/>
    <s v="1"/>
    <s v="scale_mpi_epyc_job_12527.out "/>
    <s v="scale_mpi_epyc_epyc001.orfeo.hpc_2023-06-15_01-08-46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7837399999999"/>
    <n v="0.20921200000000001"/>
    <n v="0.112104"/>
    <n v="0.112104"/>
    <s v="1"/>
    <s v="scale_mpi_epyc_job_12527.out "/>
    <s v="scale_mpi_epyc_epyc001.orfeo.hpc_2023-06-15_01-08-46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01032900000001"/>
    <n v="0.14765300000000001"/>
    <n v="0"/>
    <n v="0"/>
    <s v="1"/>
    <s v="scale_mpi_epyc_job_12527.out "/>
    <s v="scale_mpi_epyc_epyc001.orfeo.hpc_2023-06-15_01-08-46.csv "/>
    <s v="e3 10000 100 100000 1 1"/>
    <x v="253"/>
    <n v="0.32949614951006057"/>
    <n v="257.05703673510527"/>
    <n v="257.71602903412543"/>
    <x v="0"/>
  </r>
  <r>
    <x v="1"/>
    <x v="0"/>
    <n v="100"/>
    <x v="2"/>
    <x v="31"/>
    <n v="1"/>
    <n v="16.438590000000001"/>
    <n v="9.5226989999999994"/>
    <n v="10.769594"/>
    <n v="0.34740599999999999"/>
    <s v="4"/>
    <s v="scale_mpi_epyc_job_12528.out "/>
    <s v="scale_mpi_epyc_epyc004_2023-06-15_01-09-46.csv "/>
    <s v="e1 10000 100 1 1 32"/>
    <x v="160"/>
    <n v="4.2394312831035652"/>
    <n v="20.233284002610723"/>
    <n v="28.71214656881785"/>
    <x v="0"/>
  </r>
  <r>
    <x v="1"/>
    <x v="0"/>
    <n v="100"/>
    <x v="2"/>
    <x v="30"/>
    <n v="1"/>
    <n v="17.252742999999999"/>
    <n v="10.198653999999999"/>
    <n v="8.2273870000000002"/>
    <n v="0.27424599999999999"/>
    <s v="4"/>
    <s v="scale_mpi_epyc_job_12528.out "/>
    <s v="scale_mpi_epyc_epyc004_2023-06-15_01-09-46.csv "/>
    <s v="e1 10000 100 1 1 31"/>
    <x v="159"/>
    <n v="3.5020286835659928"/>
    <n v="20.102556745005433"/>
    <n v="27.106614112137418"/>
    <x v="0"/>
  </r>
  <r>
    <x v="1"/>
    <x v="0"/>
    <n v="100"/>
    <x v="2"/>
    <x v="29"/>
    <n v="1"/>
    <n v="18.272074"/>
    <n v="11.102397"/>
    <n v="8.4134569999999993"/>
    <n v="0.29011900000000002"/>
    <s v="4"/>
    <s v="scale_mpi_epyc_job_12528.out "/>
    <s v="scale_mpi_epyc_epyc004_2023-06-15_01-09-46.csv "/>
    <s v="e1 10000 100 1 1 30"/>
    <x v="158"/>
    <n v="2.8216196305069023"/>
    <n v="20.637969798064525"/>
    <n v="26.281209059078328"/>
    <x v="0"/>
  </r>
  <r>
    <x v="1"/>
    <x v="0"/>
    <n v="100"/>
    <x v="2"/>
    <x v="28"/>
    <n v="1"/>
    <n v="24.994496000000002"/>
    <n v="14.389479"/>
    <n v="98.573982999999998"/>
    <n v="3.520499"/>
    <s v="4"/>
    <s v="scale_mpi_epyc_job_12528.out "/>
    <s v="scale_mpi_epyc_epyc004_2023-06-15_01-09-46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4.908436999999999"/>
    <n v="15.194915"/>
    <n v="108.467812"/>
    <n v="4.0173259999999997"/>
    <s v="4"/>
    <s v="scale_mpi_epyc_job_12528.out "/>
    <s v="scale_mpi_epyc_epyc004_2023-06-15_01-09-46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4.540572000000001"/>
    <n v="13.445997999999999"/>
    <n v="74.487468000000007"/>
    <n v="2.864903"/>
    <s v="4"/>
    <s v="scale_mpi_epyc_job_12528.out "/>
    <s v="scale_mpi_epyc_epyc004_2023-06-15_01-09-46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5.275725000000001"/>
    <n v="14.172348"/>
    <n v="78.980360000000005"/>
    <n v="3.159214"/>
    <s v="4"/>
    <s v="scale_mpi_epyc_job_12528.out "/>
    <s v="scale_mpi_epyc_epyc004_2023-06-15_01-09-46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4.912337000000001"/>
    <n v="13.347975"/>
    <n v="73.869326999999998"/>
    <n v="3.0778889999999999"/>
    <s v="4"/>
    <s v="scale_mpi_epyc_job_12528.out "/>
    <s v="scale_mpi_epyc_epyc004_2023-06-15_01-09-46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5.193845"/>
    <n v="14.282139000000001"/>
    <n v="89.603521999999998"/>
    <n v="3.8958050000000002"/>
    <s v="4"/>
    <s v="scale_mpi_epyc_job_12528.out "/>
    <s v="scale_mpi_epyc_epyc004_2023-06-15_01-09-46.csv "/>
    <s v="e1 10000 100 1 1 24"/>
    <x v="152"/>
    <n v="0.87095573928265357"/>
    <n v="25.555518394050683"/>
    <n v="27.297429872615989"/>
    <x v="0"/>
  </r>
  <r>
    <x v="1"/>
    <x v="0"/>
    <n v="100"/>
    <x v="2"/>
    <x v="22"/>
    <n v="1"/>
    <n v="25.042591999999999"/>
    <n v="12.948283999999999"/>
    <n v="57.568055999999999"/>
    <n v="2.61673"/>
    <s v="4"/>
    <s v="scale_mpi_epyc_job_12528.out "/>
    <s v="scale_mpi_epyc_epyc004_2023-06-15_01-09-46.csv "/>
    <s v="e1 10000 100 1 1 23"/>
    <x v="151"/>
    <n v="0.95223458220947665"/>
    <n v="25.174306684457189"/>
    <n v="27.078775848876145"/>
    <x v="0"/>
  </r>
  <r>
    <x v="1"/>
    <x v="0"/>
    <n v="100"/>
    <x v="2"/>
    <x v="21"/>
    <n v="1"/>
    <n v="25.405991"/>
    <n v="12.197538"/>
    <n v="47.84478"/>
    <n v="2.2783229999999999"/>
    <s v="4"/>
    <s v="scale_mpi_epyc_job_12528.out "/>
    <s v="scale_mpi_epyc_epyc004_2023-06-15_01-09-46.csv "/>
    <s v="e1 10000 100 1 1 22"/>
    <x v="150"/>
    <n v="0.87583957376065891"/>
    <n v="25.917472626239341"/>
    <n v="27.669151773760657"/>
    <x v="0"/>
  </r>
  <r>
    <x v="1"/>
    <x v="0"/>
    <n v="100"/>
    <x v="2"/>
    <x v="20"/>
    <n v="1"/>
    <n v="25.591736999999998"/>
    <n v="12.929334000000001"/>
    <n v="61.294311"/>
    <n v="3.0647160000000002"/>
    <s v="4"/>
    <s v="scale_mpi_epyc_job_12528.out "/>
    <s v="scale_mpi_epyc_epyc004_2023-06-15_01-09-46.csv "/>
    <s v="e1 10000 100 1 1 21"/>
    <x v="149"/>
    <n v="1.3229857788994259"/>
    <n v="25.797564954433909"/>
    <n v="28.443536512232761"/>
    <x v="0"/>
  </r>
  <r>
    <x v="1"/>
    <x v="0"/>
    <n v="100"/>
    <x v="2"/>
    <x v="19"/>
    <n v="1"/>
    <n v="26.730391000000001"/>
    <n v="12.701128000000001"/>
    <n v="30.006139000000001"/>
    <n v="1.57927"/>
    <s v="4"/>
    <s v="scale_mpi_epyc_job_12528.out "/>
    <s v="scale_mpi_epyc_epyc004_2023-06-15_01-09-46.csv "/>
    <s v="e1 10000 100 1 1 20"/>
    <x v="148"/>
    <n v="0.80291047797207804"/>
    <n v="26.853653522027919"/>
    <n v="28.459474477972073"/>
    <x v="0"/>
  </r>
  <r>
    <x v="1"/>
    <x v="0"/>
    <n v="100"/>
    <x v="2"/>
    <x v="18"/>
    <n v="1"/>
    <n v="27.436267000000001"/>
    <n v="12.367374999999999"/>
    <n v="38.493702999999996"/>
    <n v="2.1385390000000002"/>
    <s v="4"/>
    <s v="scale_mpi_epyc_job_12528.out "/>
    <s v="scale_mpi_epyc_epyc004_2023-06-15_01-09-46.csv "/>
    <s v="e1 10000 100 1 1 19"/>
    <x v="147"/>
    <n v="0.90368940206585346"/>
    <n v="27.491622731267476"/>
    <n v="29.299001535399185"/>
    <x v="0"/>
  </r>
  <r>
    <x v="1"/>
    <x v="0"/>
    <n v="100"/>
    <x v="2"/>
    <x v="17"/>
    <n v="1"/>
    <n v="26.725912999999998"/>
    <n v="11.644857"/>
    <n v="31.366741999999999"/>
    <n v="1.845102"/>
    <s v="4"/>
    <s v="scale_mpi_epyc_job_12528.out "/>
    <s v="scale_mpi_epyc_epyc004_2023-06-15_01-09-46.csv "/>
    <s v="e1 10000 100 1 1 18"/>
    <x v="146"/>
    <n v="1.0307427110269212"/>
    <n v="28.105404488973079"/>
    <n v="30.166889911026921"/>
    <x v="0"/>
  </r>
  <r>
    <x v="1"/>
    <x v="0"/>
    <n v="100"/>
    <x v="2"/>
    <x v="16"/>
    <n v="1"/>
    <n v="27.668821000000001"/>
    <n v="11.37641"/>
    <n v="28.779024"/>
    <n v="1.798689"/>
    <s v="4"/>
    <s v="scale_mpi_epyc_job_12528.out "/>
    <s v="scale_mpi_epyc_epyc004_2023-06-15_01-09-46.csv "/>
    <s v="e1 10000 100 1 1 17"/>
    <x v="145"/>
    <n v="1.0708546290642178"/>
    <n v="28.575299970935774"/>
    <n v="30.71700922906421"/>
    <x v="0"/>
  </r>
  <r>
    <x v="1"/>
    <x v="0"/>
    <n v="100"/>
    <x v="2"/>
    <x v="15"/>
    <n v="1"/>
    <n v="29.255486000000001"/>
    <n v="13.022038"/>
    <n v="36.509554999999999"/>
    <n v="2.43397"/>
    <s v="4"/>
    <s v="scale_mpi_epyc_job_12528.out "/>
    <s v="scale_mpi_epyc_epyc004_2023-06-15_01-09-46.csv "/>
    <s v="e1 10000 100 1 1 16"/>
    <x v="144"/>
    <n v="0.98892203942378865"/>
    <n v="29.665095093909546"/>
    <n v="31.642939172757121"/>
    <x v="0"/>
  </r>
  <r>
    <x v="1"/>
    <x v="0"/>
    <n v="100"/>
    <x v="2"/>
    <x v="14"/>
    <n v="1"/>
    <n v="26.674800999999999"/>
    <n v="12.186901000000001"/>
    <n v="31.513090999999999"/>
    <n v="2.2509350000000001"/>
    <s v="4"/>
    <s v="scale_mpi_epyc_job_12528.out "/>
    <s v="scale_mpi_epyc_epyc004_2023-06-15_01-09-46.csv "/>
    <s v="e1 10000 100 1 1 15"/>
    <x v="143"/>
    <n v="0.94194740770900842"/>
    <n v="27.015989058957665"/>
    <n v="28.899883874375682"/>
    <x v="0"/>
  </r>
  <r>
    <x v="1"/>
    <x v="0"/>
    <n v="100"/>
    <x v="2"/>
    <x v="13"/>
    <n v="1"/>
    <n v="24.642278000000001"/>
    <n v="11.047599999999999"/>
    <n v="16.377320999999998"/>
    <n v="1.2597940000000001"/>
    <s v="4"/>
    <s v="scale_mpi_epyc_job_12528.out "/>
    <s v="scale_mpi_epyc_epyc004_2023-06-15_01-09-46.csv "/>
    <s v="e1 10000 100 1 1 14"/>
    <x v="142"/>
    <n v="0.90916184220725249"/>
    <n v="25.155102957792749"/>
    <n v="26.973426642207258"/>
    <x v="0"/>
  </r>
  <r>
    <x v="1"/>
    <x v="0"/>
    <n v="100"/>
    <x v="2"/>
    <x v="12"/>
    <n v="1"/>
    <n v="26.197354000000001"/>
    <n v="11.619693"/>
    <n v="20.393333999999999"/>
    <n v="1.699444"/>
    <s v="4"/>
    <s v="scale_mpi_epyc_job_12528.out "/>
    <s v="scale_mpi_epyc_epyc004_2023-06-15_01-09-46.csv "/>
    <s v="e1 10000 100 1 1 13"/>
    <x v="141"/>
    <n v="0.82321700438164702"/>
    <n v="26.410342328951685"/>
    <n v="28.056776337714979"/>
    <x v="0"/>
  </r>
  <r>
    <x v="1"/>
    <x v="0"/>
    <n v="100"/>
    <x v="2"/>
    <x v="11"/>
    <n v="1"/>
    <n v="26.738430999999999"/>
    <n v="11.013767"/>
    <n v="12.557359"/>
    <n v="1.141578"/>
    <s v="4"/>
    <s v="scale_mpi_epyc_job_12528.out "/>
    <s v="scale_mpi_epyc_epyc004_2023-06-15_01-09-46.csv "/>
    <s v="e1 10000 100 1 1 12"/>
    <x v="140"/>
    <n v="0.62425106587272639"/>
    <n v="26.990903600793935"/>
    <n v="28.239405732539389"/>
    <x v="0"/>
  </r>
  <r>
    <x v="1"/>
    <x v="0"/>
    <n v="100"/>
    <x v="2"/>
    <x v="10"/>
    <n v="1"/>
    <n v="28.15849"/>
    <n v="11.090002999999999"/>
    <n v="10.603517"/>
    <n v="1.060352"/>
    <s v="4"/>
    <s v="scale_mpi_epyc_job_12528.out "/>
    <s v="scale_mpi_epyc_epyc004_2023-06-15_01-09-46.csv "/>
    <s v="e1 10000 100 1 1 11"/>
    <x v="139"/>
    <n v="0.63499078867073755"/>
    <n v="28.347100677995925"/>
    <n v="29.617082255337401"/>
    <x v="0"/>
  </r>
  <r>
    <x v="1"/>
    <x v="0"/>
    <n v="100"/>
    <x v="2"/>
    <x v="9"/>
    <n v="1"/>
    <n v="29.305112000000001"/>
    <n v="10.550478999999999"/>
    <n v="9.5163659999999997"/>
    <n v="1.057374"/>
    <s v="4"/>
    <s v="scale_mpi_epyc_job_12528.out "/>
    <s v="scale_mpi_epyc_epyc004_2023-06-15_01-09-46.csv "/>
    <s v="e1 10000 100 1 1 10"/>
    <x v="138"/>
    <n v="0.72774818109002992"/>
    <n v="29.68471661890997"/>
    <n v="31.140212981090027"/>
    <x v="0"/>
  </r>
  <r>
    <x v="1"/>
    <x v="0"/>
    <n v="100"/>
    <x v="2"/>
    <x v="8"/>
    <n v="1"/>
    <n v="31.971985"/>
    <n v="11.247133"/>
    <n v="9.3502360000000007"/>
    <n v="1.168779"/>
    <s v="4"/>
    <s v="scale_mpi_epyc_job_12528.out "/>
    <s v="scale_mpi_epyc_epyc004_2023-06-15_01-09-46.csv "/>
    <s v="e1 10000 100 1 1 9"/>
    <x v="137"/>
    <n v="0.64489872289527661"/>
    <n v="32.082661410438057"/>
    <n v="33.372458856228612"/>
    <x v="0"/>
  </r>
  <r>
    <x v="1"/>
    <x v="0"/>
    <n v="100"/>
    <x v="2"/>
    <x v="7"/>
    <n v="1"/>
    <n v="34.76923"/>
    <n v="11.461914"/>
    <n v="8.1257640000000002"/>
    <n v="1.1608229999999999"/>
    <s v="4"/>
    <s v="scale_mpi_epyc_job_12528.out "/>
    <s v="scale_mpi_epyc_epyc004_2023-06-15_01-09-46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8.273266"/>
    <n v="11.770011999999999"/>
    <n v="7.426666"/>
    <n v="1.237778"/>
    <s v="4"/>
    <s v="scale_mpi_epyc_job_12528.out "/>
    <s v="scale_mpi_epyc_epyc004_2023-06-15_01-09-46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2.310032999999997"/>
    <n v="11.486013"/>
    <n v="6.8060989999999997"/>
    <n v="1.3612200000000001"/>
    <s v="4"/>
    <s v="scale_mpi_epyc_job_12528.out "/>
    <s v="scale_mpi_epyc_epyc004_2023-06-15_01-09-46.csv "/>
    <s v="e1 10000 100 1 1 6"/>
    <x v="134"/>
    <n v="0.69800222102710197"/>
    <n v="42.5421699789729"/>
    <n v="43.938174421027107"/>
    <x v="0"/>
  </r>
  <r>
    <x v="1"/>
    <x v="0"/>
    <n v="100"/>
    <x v="2"/>
    <x v="4"/>
    <n v="1"/>
    <n v="48.478656999999998"/>
    <n v="11.570437"/>
    <n v="5.885993"/>
    <n v="1.471498"/>
    <s v="4"/>
    <s v="scale_mpi_epyc_job_12528.out "/>
    <s v="scale_mpi_epyc_epyc004_2023-06-15_01-09-46.csv "/>
    <s v="e1 10000 100 1 1 5"/>
    <x v="133"/>
    <n v="0.74370203175404348"/>
    <n v="48.539103968245961"/>
    <n v="50.026508031754041"/>
    <x v="0"/>
  </r>
  <r>
    <x v="1"/>
    <x v="0"/>
    <n v="100"/>
    <x v="2"/>
    <x v="3"/>
    <n v="1"/>
    <n v="58.420290999999999"/>
    <n v="12.398699000000001"/>
    <n v="5.1562910000000004"/>
    <n v="1.718764"/>
    <s v="4"/>
    <s v="scale_mpi_epyc_job_12528.out "/>
    <s v="scale_mpi_epyc_epyc004_2023-06-15_01-09-46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3.228230999999994"/>
    <n v="12.169423"/>
    <n v="4.0097509999999996"/>
    <n v="2.0048750000000002"/>
    <s v="4"/>
    <s v="scale_mpi_epyc_job_12528.out "/>
    <s v="scale_mpi_epyc_epyc004_2023-06-15_01-09-46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5.882178"/>
    <n v="13.460812000000001"/>
    <n v="2.8890180000000001"/>
    <n v="2.8890180000000001"/>
    <s v="4"/>
    <s v="scale_mpi_epyc_job_12528.out "/>
    <s v="scale_mpi_epyc_epyc004_2023-06-15_01-09-46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608643"/>
    <n v="5.6281759999999998"/>
    <n v="0"/>
    <n v="0"/>
    <s v="4"/>
    <s v="scale_mpi_epyc_job_12528.out "/>
    <s v="scale_mpi_epyc_epyc004_2023-06-15_01-09-46.csv "/>
    <s v="e1 10000 100 1 1 1"/>
    <x v="129"/>
    <n v="0.46254488362789614"/>
    <n v="191.51385318303878"/>
    <n v="192.43894295029455"/>
    <x v="0"/>
  </r>
  <r>
    <x v="1"/>
    <x v="0"/>
    <n v="100"/>
    <x v="2"/>
    <x v="31"/>
    <n v="1"/>
    <n v="25.215900000000001"/>
    <n v="14.855479000000001"/>
    <n v="96.599631000000002"/>
    <n v="3.116117"/>
    <s v="4"/>
    <s v="scale_mpi_epyc_job_12528.out "/>
    <s v="scale_mpi_epyc_epyc004_2023-06-15_01-09-46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3.625221"/>
    <n v="13.733713"/>
    <n v="95.038081000000005"/>
    <n v="3.1679360000000001"/>
    <s v="4"/>
    <s v="scale_mpi_epyc_job_12528.out "/>
    <s v="scale_mpi_epyc_epyc004_2023-06-15_01-09-46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4.526492000000001"/>
    <n v="14.447546000000001"/>
    <n v="87.066714000000005"/>
    <n v="3.0023"/>
    <s v="4"/>
    <s v="scale_mpi_epyc_job_12528.out "/>
    <s v="scale_mpi_epyc_epyc004_2023-06-15_01-09-46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5.971795"/>
    <n v="16.0139"/>
    <n v="118.49034"/>
    <n v="4.2317980000000004"/>
    <s v="4"/>
    <s v="scale_mpi_epyc_job_12528.out "/>
    <s v="scale_mpi_epyc_epyc004_2023-06-15_01-09-46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4.687673"/>
    <n v="14.325621999999999"/>
    <n v="86.919015999999999"/>
    <n v="3.2192229999999999"/>
    <s v="4"/>
    <s v="scale_mpi_epyc_job_12528.out "/>
    <s v="scale_mpi_epyc_epyc004_2023-06-15_01-09-46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4.435244000000001"/>
    <n v="13.711702000000001"/>
    <n v="78.801471000000006"/>
    <n v="3.0308259999999998"/>
    <s v="4"/>
    <s v="scale_mpi_epyc_job_12528.out "/>
    <s v="scale_mpi_epyc_epyc004_2023-06-15_01-09-46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5.290078000000001"/>
    <n v="15.018083000000001"/>
    <n v="90.147825999999995"/>
    <n v="3.6059130000000001"/>
    <s v="4"/>
    <s v="scale_mpi_epyc_job_12528.out "/>
    <s v="scale_mpi_epyc_epyc004_2023-06-15_01-09-46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4.855713999999999"/>
    <n v="13.709775"/>
    <n v="59.211554999999997"/>
    <n v="2.4671479999999999"/>
    <s v="4"/>
    <s v="scale_mpi_epyc_job_12528.out "/>
    <s v="scale_mpi_epyc_epyc004_2023-06-15_01-09-46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6.297032000000002"/>
    <n v="13.978289"/>
    <n v="77.186312000000001"/>
    <n v="3.3559269999999999"/>
    <s v="4"/>
    <s v="scale_mpi_epyc_job_12528.out "/>
    <s v="scale_mpi_epyc_epyc004_2023-06-15_01-09-46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6.015201000000001"/>
    <n v="13.41877"/>
    <n v="41.681829999999998"/>
    <n v="1.8946289999999999"/>
    <s v="4"/>
    <s v="scale_mpi_epyc_job_12528.out "/>
    <s v="scale_mpi_epyc_epyc004_2023-06-15_01-09-46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6.627986"/>
    <n v="13.086637"/>
    <n v="55.388610999999997"/>
    <n v="2.637553"/>
    <s v="4"/>
    <s v="scale_mpi_epyc_job_12528.out "/>
    <s v="scale_mpi_epyc_epyc004_2023-06-15_01-09-46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6.762796000000002"/>
    <n v="12.565905000000001"/>
    <n v="39.180957999999997"/>
    <n v="1.9590479999999999"/>
    <s v="4"/>
    <s v="scale_mpi_epyc_job_12528.out "/>
    <s v="scale_mpi_epyc_epyc004_2023-06-15_01-09-46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7.866864"/>
    <n v="13.87256"/>
    <n v="53.025368"/>
    <n v="2.7908089999999999"/>
    <s v="4"/>
    <s v="scale_mpi_epyc_job_12528.out "/>
    <s v="scale_mpi_epyc_epyc004_2023-06-15_01-09-46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7.801096999999999"/>
    <n v="13.408322999999999"/>
    <n v="48.072702"/>
    <n v="2.670706"/>
    <s v="4"/>
    <s v="scale_mpi_epyc_job_12528.out "/>
    <s v="scale_mpi_epyc_epyc004_2023-06-15_01-09-46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29.253927000000001"/>
    <n v="13.602662"/>
    <n v="39.438240999999998"/>
    <n v="2.3198970000000001"/>
    <s v="4"/>
    <s v="scale_mpi_epyc_job_12528.out "/>
    <s v="scale_mpi_epyc_epyc004_2023-06-15_01-09-46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29.571397999999999"/>
    <n v="12.871271999999999"/>
    <n v="29.848787000000002"/>
    <n v="1.8655489999999999"/>
    <s v="4"/>
    <s v="scale_mpi_epyc_job_12528.out "/>
    <s v="scale_mpi_epyc_epyc004_2023-06-15_01-09-46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29.401132"/>
    <n v="12.428748000000001"/>
    <n v="27.776813000000001"/>
    <n v="1.851788"/>
    <s v="4"/>
    <s v="scale_mpi_epyc_job_12528.out "/>
    <s v="scale_mpi_epyc_epyc004_2023-06-15_01-09-46.csv "/>
    <s v="e1 10000 100 1 1 16"/>
    <x v="144"/>
    <n v="0.98892203942378865"/>
    <n v="29.665095093909546"/>
    <n v="31.642939172757121"/>
    <x v="0"/>
  </r>
  <r>
    <x v="1"/>
    <x v="0"/>
    <n v="100"/>
    <x v="2"/>
    <x v="14"/>
    <n v="1"/>
    <n v="27.289179000000001"/>
    <n v="13.078576"/>
    <n v="32.919606999999999"/>
    <n v="2.3514010000000001"/>
    <s v="4"/>
    <s v="scale_mpi_epyc_job_12528.out "/>
    <s v="scale_mpi_epyc_epyc004_2023-06-15_01-09-46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6.291947"/>
    <n v="12.626327"/>
    <n v="20.257722999999999"/>
    <n v="1.5582860000000001"/>
    <s v="4"/>
    <s v="scale_mpi_epyc_job_12528.out "/>
    <s v="scale_mpi_epyc_epyc004_2023-06-15_01-09-46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7.727595999999998"/>
    <n v="13.129204"/>
    <n v="21.733571999999999"/>
    <n v="1.811131"/>
    <s v="4"/>
    <s v="scale_mpi_epyc_job_12528.out "/>
    <s v="scale_mpi_epyc_epyc004_2023-06-15_01-09-46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7.407335"/>
    <n v="11.718882000000001"/>
    <n v="13.0427"/>
    <n v="1.1857"/>
    <s v="4"/>
    <s v="scale_mpi_epyc_job_12528.out "/>
    <s v="scale_mpi_epyc_epyc004_2023-06-15_01-09-46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8.921029999999998"/>
    <n v="11.844179"/>
    <n v="10.282145999999999"/>
    <n v="1.0282150000000001"/>
    <s v="4"/>
    <s v="scale_mpi_epyc_job_12528.out "/>
    <s v="scale_mpi_epyc_epyc004_2023-06-15_01-09-46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0.506423000000002"/>
    <n v="11.718033"/>
    <n v="10.184402"/>
    <n v="1.1315999999999999"/>
    <s v="4"/>
    <s v="scale_mpi_epyc_job_12528.out "/>
    <s v="scale_mpi_epyc_epyc004_2023-06-15_01-09-46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3.413407999999997"/>
    <n v="12.579132"/>
    <n v="9.1835310000000003"/>
    <n v="1.1479410000000001"/>
    <s v="4"/>
    <s v="scale_mpi_epyc_job_12528.out "/>
    <s v="scale_mpi_epyc_epyc004_2023-06-15_01-09-46.csv "/>
    <s v="e1 10000 100 1 1 9"/>
    <x v="137"/>
    <n v="0.64489872289527661"/>
    <n v="32.082661410438057"/>
    <n v="33.372458856228612"/>
    <x v="0"/>
  </r>
  <r>
    <x v="1"/>
    <x v="0"/>
    <n v="100"/>
    <x v="2"/>
    <x v="7"/>
    <n v="1"/>
    <n v="35.423074"/>
    <n v="12.175566"/>
    <n v="9.7090750000000003"/>
    <n v="1.387011"/>
    <s v="4"/>
    <s v="scale_mpi_epyc_job_12528.out "/>
    <s v="scale_mpi_epyc_epyc004_2023-06-15_01-09-46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8.482796"/>
    <n v="11.963481"/>
    <n v="8.6436899999999994"/>
    <n v="1.440615"/>
    <s v="4"/>
    <s v="scale_mpi_epyc_job_12528.out "/>
    <s v="scale_mpi_epyc_epyc004_2023-06-15_01-09-46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3.750864999999997"/>
    <n v="12.947578"/>
    <n v="7.6727230000000004"/>
    <n v="1.534545"/>
    <s v="4"/>
    <s v="scale_mpi_epyc_job_12528.out "/>
    <s v="scale_mpi_epyc_epyc004_2023-06-15_01-09-46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756374999999998"/>
    <n v="12.841753000000001"/>
    <n v="6.6689889999999998"/>
    <n v="1.6672469999999999"/>
    <s v="4"/>
    <s v="scale_mpi_epyc_job_12528.out "/>
    <s v="scale_mpi_epyc_epyc004_2023-06-15_01-09-46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9.437587999999998"/>
    <n v="13.496627"/>
    <n v="5.6119310000000002"/>
    <n v="1.870644"/>
    <s v="4"/>
    <s v="scale_mpi_epyc_job_12528.out "/>
    <s v="scale_mpi_epyc_epyc004_2023-06-15_01-09-46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4.183795000000003"/>
    <n v="13.117559"/>
    <n v="4.2771869999999996"/>
    <n v="2.1385939999999999"/>
    <s v="4"/>
    <s v="scale_mpi_epyc_job_12528.out "/>
    <s v="scale_mpi_epyc_epyc004_2023-06-15_01-09-46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6.254446"/>
    <n v="13.816056"/>
    <n v="3.0122450000000001"/>
    <n v="3.0122450000000001"/>
    <s v="4"/>
    <s v="scale_mpi_epyc_job_12528.out "/>
    <s v="scale_mpi_epyc_epyc004_2023-06-15_01-09-46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14174700000001"/>
    <n v="5.1290889999999996"/>
    <n v="0"/>
    <n v="0"/>
    <s v="4"/>
    <s v="scale_mpi_epyc_job_12528.out "/>
    <s v="scale_mpi_epyc_epyc004_2023-06-15_01-09-46.csv "/>
    <s v="e1 10000 100 1 1 1"/>
    <x v="129"/>
    <n v="0.46254488362789614"/>
    <n v="191.51385318303878"/>
    <n v="192.43894295029455"/>
    <x v="1"/>
  </r>
  <r>
    <x v="1"/>
    <x v="0"/>
    <n v="100"/>
    <x v="2"/>
    <x v="31"/>
    <n v="1"/>
    <n v="25.769798999999999"/>
    <n v="15.110617"/>
    <n v="126.86717"/>
    <n v="4.0924889999999996"/>
    <s v="4"/>
    <s v="scale_mpi_epyc_job_12528.out "/>
    <s v="scale_mpi_epyc_epyc004_2023-06-15_01-09-46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4.780093999999998"/>
    <n v="15.385294"/>
    <n v="114.716802"/>
    <n v="3.823893"/>
    <s v="4"/>
    <s v="scale_mpi_epyc_job_12528.out "/>
    <s v="scale_mpi_epyc_epyc004_2023-06-15_01-09-46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3.651437000000001"/>
    <n v="13.279425"/>
    <n v="52.363308000000004"/>
    <n v="1.805631"/>
    <s v="4"/>
    <s v="scale_mpi_epyc_job_12528.out "/>
    <s v="scale_mpi_epyc_epyc004_2023-06-15_01-09-46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4.604327000000001"/>
    <n v="15.466996"/>
    <n v="122.265305"/>
    <n v="4.3666179999999999"/>
    <s v="4"/>
    <s v="scale_mpi_epyc_job_12528.out "/>
    <s v="scale_mpi_epyc_epyc004_2023-06-15_01-09-46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5.675464999999999"/>
    <n v="15.782209"/>
    <n v="93.209052"/>
    <n v="3.4521869999999999"/>
    <s v="4"/>
    <s v="scale_mpi_epyc_job_12528.out "/>
    <s v="scale_mpi_epyc_epyc004_2023-06-15_01-09-46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4.195262"/>
    <n v="13.57795"/>
    <n v="66.736440000000002"/>
    <n v="2.566786"/>
    <s v="4"/>
    <s v="scale_mpi_epyc_job_12528.out "/>
    <s v="scale_mpi_epyc_epyc004_2023-06-15_01-09-46.csv "/>
    <s v="e1 10000 100 1 1 27"/>
    <x v="155"/>
    <n v="1.2687559091977465"/>
    <n v="24.289172690802253"/>
    <n v="26.826684509197747"/>
    <x v="0"/>
  </r>
  <r>
    <x v="1"/>
    <x v="0"/>
    <n v="100"/>
    <x v="2"/>
    <x v="25"/>
    <n v="1"/>
    <n v="25.048192"/>
    <n v="13.802618000000001"/>
    <n v="85.318325999999999"/>
    <n v="3.4127329999999998"/>
    <s v="4"/>
    <s v="scale_mpi_epyc_job_12528.out "/>
    <s v="scale_mpi_epyc_epyc004_2023-06-15_01-09-46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5.68308"/>
    <n v="15.750144000000001"/>
    <n v="86.667224000000004"/>
    <n v="3.6111339999999998"/>
    <s v="4"/>
    <s v="scale_mpi_epyc_job_12528.out "/>
    <s v="scale_mpi_epyc_epyc004_2023-06-15_01-09-46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6.254923999999999"/>
    <n v="13.972794"/>
    <n v="66.514058000000006"/>
    <n v="2.8919160000000002"/>
    <s v="4"/>
    <s v="scale_mpi_epyc_job_12528.out "/>
    <s v="scale_mpi_epyc_epyc004_2023-06-15_01-09-46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6.093337999999999"/>
    <n v="13.626901"/>
    <n v="63.972403"/>
    <n v="2.9078360000000001"/>
    <s v="4"/>
    <s v="scale_mpi_epyc_job_12528.out "/>
    <s v="scale_mpi_epyc_epyc004_2023-06-15_01-09-46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7.339942000000001"/>
    <n v="13.993143999999999"/>
    <n v="51.461962"/>
    <n v="2.4505699999999999"/>
    <s v="4"/>
    <s v="scale_mpi_epyc_job_12528.out "/>
    <s v="scale_mpi_epyc_epyc004_2023-06-15_01-09-46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6.924624999999999"/>
    <n v="13.595368000000001"/>
    <n v="53.579419999999999"/>
    <n v="2.6789710000000002"/>
    <s v="4"/>
    <s v="scale_mpi_epyc_job_12528.out "/>
    <s v="scale_mpi_epyc_epyc004_2023-06-15_01-09-46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7.529188000000001"/>
    <n v="13.615883"/>
    <n v="44.442785999999998"/>
    <n v="2.3390939999999998"/>
    <s v="4"/>
    <s v="scale_mpi_epyc_job_12528.out "/>
    <s v="scale_mpi_epyc_epyc004_2023-06-15_01-09-46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8.86694"/>
    <n v="15.011597999999999"/>
    <n v="60.975884999999998"/>
    <n v="3.3875489999999999"/>
    <s v="4"/>
    <s v="scale_mpi_epyc_job_12528.out "/>
    <s v="scale_mpi_epyc_epyc004_2023-06-15_01-09-46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29.355512000000001"/>
    <n v="13.692131"/>
    <n v="42.813938999999998"/>
    <n v="2.5184669999999998"/>
    <s v="4"/>
    <s v="scale_mpi_epyc_job_12528.out "/>
    <s v="scale_mpi_epyc_epyc004_2023-06-15_01-09-46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29.386144000000002"/>
    <n v="12.738409000000001"/>
    <n v="27.76585"/>
    <n v="1.735366"/>
    <s v="4"/>
    <s v="scale_mpi_epyc_job_12528.out "/>
    <s v="scale_mpi_epyc_epyc004_2023-06-15_01-09-46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1.424174000000001"/>
    <n v="14.003197"/>
    <n v="31.428571999999999"/>
    <n v="2.0952380000000002"/>
    <s v="4"/>
    <s v="scale_mpi_epyc_job_12528.out "/>
    <s v="scale_mpi_epyc_epyc004_2023-06-15_01-09-46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8.102293"/>
    <n v="14.231896000000001"/>
    <n v="40.143943"/>
    <n v="2.8674249999999999"/>
    <s v="4"/>
    <s v="scale_mpi_epyc_job_12528.out "/>
    <s v="scale_mpi_epyc_epyc004_2023-06-15_01-09-46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6.707013"/>
    <n v="12.935672"/>
    <n v="24.118956000000001"/>
    <n v="1.8553040000000001"/>
    <s v="4"/>
    <s v="scale_mpi_epyc_job_12528.out "/>
    <s v="scale_mpi_epyc_epyc004_2023-06-15_01-09-46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8.013945"/>
    <n v="13.112916"/>
    <n v="21.641292"/>
    <n v="1.8034410000000001"/>
    <s v="4"/>
    <s v="scale_mpi_epyc_job_12528.out "/>
    <s v="scale_mpi_epyc_epyc004_2023-06-15_01-09-46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7.721432"/>
    <n v="11.852043"/>
    <n v="12.222237"/>
    <n v="1.1111120000000001"/>
    <s v="4"/>
    <s v="scale_mpi_epyc_job_12528.out "/>
    <s v="scale_mpi_epyc_epyc004_2023-06-15_01-09-46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30.184038999999999"/>
    <n v="13.027314000000001"/>
    <n v="12.149896999999999"/>
    <n v="1.21499"/>
    <s v="4"/>
    <s v="scale_mpi_epyc_job_12528.out "/>
    <s v="scale_mpi_epyc_epyc004_2023-06-15_01-09-46.csv "/>
    <s v="e1 10000 100 1 1 11"/>
    <x v="139"/>
    <n v="0.63499078867073755"/>
    <n v="28.347100677995925"/>
    <n v="29.617082255337401"/>
    <x v="0"/>
  </r>
  <r>
    <x v="1"/>
    <x v="0"/>
    <n v="100"/>
    <x v="2"/>
    <x v="9"/>
    <n v="1"/>
    <n v="31.489021999999999"/>
    <n v="12.599594"/>
    <n v="14.45246"/>
    <n v="1.605829"/>
    <s v="4"/>
    <s v="scale_mpi_epyc_job_12528.out "/>
    <s v="scale_mpi_epyc_epyc004_2023-06-15_01-09-46.csv "/>
    <s v="e1 10000 100 1 1 10"/>
    <x v="138"/>
    <n v="0.72774818109002992"/>
    <n v="29.68471661890997"/>
    <n v="31.140212981090027"/>
    <x v="0"/>
  </r>
  <r>
    <x v="1"/>
    <x v="0"/>
    <n v="100"/>
    <x v="2"/>
    <x v="8"/>
    <n v="1"/>
    <n v="32.883127999999999"/>
    <n v="11.981248000000001"/>
    <n v="12.178343"/>
    <n v="1.5222929999999999"/>
    <s v="4"/>
    <s v="scale_mpi_epyc_job_12528.out "/>
    <s v="scale_mpi_epyc_epyc004_2023-06-15_01-09-46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6.203577000000003"/>
    <n v="12.933712999999999"/>
    <n v="10.572779000000001"/>
    <n v="1.510397"/>
    <s v="4"/>
    <s v="scale_mpi_epyc_job_12528.out "/>
    <s v="scale_mpi_epyc_epyc004_2023-06-15_01-09-46.csv "/>
    <s v="e1 10000 100 1 1 8"/>
    <x v="136"/>
    <n v="0.56156210318440647"/>
    <n v="34.72402229681559"/>
    <n v="35.847146503184405"/>
    <x v="0"/>
  </r>
  <r>
    <x v="1"/>
    <x v="0"/>
    <n v="100"/>
    <x v="2"/>
    <x v="6"/>
    <n v="1"/>
    <n v="39.836753000000002"/>
    <n v="13.235908999999999"/>
    <n v="9.9166100000000004"/>
    <n v="1.652768"/>
    <s v="4"/>
    <s v="scale_mpi_epyc_job_12528.out "/>
    <s v="scale_mpi_epyc_epyc004_2023-06-15_01-09-46.csv "/>
    <s v="e1 10000 100 1 1 7"/>
    <x v="135"/>
    <n v="0.65179271488225254"/>
    <n v="38.06939661845108"/>
    <n v="39.37298204821559"/>
    <x v="0"/>
  </r>
  <r>
    <x v="1"/>
    <x v="0"/>
    <n v="100"/>
    <x v="2"/>
    <x v="5"/>
    <n v="1"/>
    <n v="43.693058999999998"/>
    <n v="12.77459"/>
    <n v="8.4965019999999996"/>
    <n v="1.6993"/>
    <s v="4"/>
    <s v="scale_mpi_epyc_job_12528.out "/>
    <s v="scale_mpi_epyc_epyc004_2023-06-15_01-09-46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411760999999998"/>
    <n v="12.463998"/>
    <n v="7.1646049999999999"/>
    <n v="1.7911509999999999"/>
    <s v="4"/>
    <s v="scale_mpi_epyc_job_12528.out "/>
    <s v="scale_mpi_epyc_epyc004_2023-06-15_01-09-46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9.027509000000002"/>
    <n v="13.083294"/>
    <n v="5.9044350000000003"/>
    <n v="1.968145"/>
    <s v="4"/>
    <s v="scale_mpi_epyc_job_12528.out "/>
    <s v="scale_mpi_epyc_epyc004_2023-06-15_01-09-46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5.013067000000007"/>
    <n v="13.927237"/>
    <n v="4.7138119999999999"/>
    <n v="2.3569059999999999"/>
    <s v="4"/>
    <s v="scale_mpi_epyc_job_12528.out "/>
    <s v="scale_mpi_epyc_epyc004_2023-06-15_01-09-46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7.055278"/>
    <n v="14.613251"/>
    <n v="3.4102990000000002"/>
    <n v="3.4102990000000002"/>
    <s v="4"/>
    <s v="scale_mpi_epyc_job_12528.out "/>
    <s v="scale_mpi_epyc_epyc004_2023-06-15_01-09-46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86773600000001"/>
    <n v="5.9951160000000003"/>
    <n v="0"/>
    <n v="0"/>
    <s v="4"/>
    <s v="scale_mpi_epyc_job_12528.out "/>
    <s v="scale_mpi_epyc_epyc004_2023-06-15_01-09-46.csv "/>
    <s v="e1 10000 100 1 1 1"/>
    <x v="129"/>
    <n v="0.46254488362789614"/>
    <n v="191.51385318303878"/>
    <n v="192.43894295029455"/>
    <x v="0"/>
  </r>
  <r>
    <x v="4"/>
    <x v="0"/>
    <n v="100"/>
    <x v="2"/>
    <x v="31"/>
    <n v="1"/>
    <n v="18.857565000000001"/>
    <n v="9.8607329999999997"/>
    <n v="18.557364"/>
    <n v="0.59862499999999996"/>
    <s v="2"/>
    <s v="scale_mpi_epyc_job_12525.out "/>
    <s v="scale_mpi_epyc_epyc002_2023-06-15_01-01-48.csv "/>
    <s v="e3 10000 100 1 1 32"/>
    <x v="430"/>
    <n v="3.120008026697195"/>
    <n v="25.435872791484623"/>
    <n v="31.675888844879015"/>
    <x v="0"/>
  </r>
  <r>
    <x v="4"/>
    <x v="0"/>
    <n v="100"/>
    <x v="2"/>
    <x v="30"/>
    <n v="1"/>
    <n v="19.468097"/>
    <n v="10.345176"/>
    <n v="9.7740919999999996"/>
    <n v="0.32580300000000001"/>
    <s v="2"/>
    <s v="scale_mpi_epyc_job_12525.out "/>
    <s v="scale_mpi_epyc_epyc002_2023-06-15_01-01-48.csv "/>
    <s v="e3 10000 100 1 1 31"/>
    <x v="431"/>
    <n v="2.613665951232687"/>
    <n v="24.758825594221857"/>
    <n v="29.98615749668723"/>
    <x v="0"/>
  </r>
  <r>
    <x v="4"/>
    <x v="0"/>
    <n v="100"/>
    <x v="2"/>
    <x v="29"/>
    <n v="1"/>
    <n v="21.126950999999998"/>
    <n v="11.671623"/>
    <n v="9.779515"/>
    <n v="0.337225"/>
    <s v="2"/>
    <s v="scale_mpi_epyc_job_12525.out "/>
    <s v="scale_mpi_epyc_epyc002_2023-06-15_01-01-48.csv "/>
    <s v="e3 10000 100 1 1 30"/>
    <x v="432"/>
    <n v="2.0515951917361068"/>
    <n v="25.131236080991165"/>
    <n v="29.234426464463382"/>
    <x v="0"/>
  </r>
  <r>
    <x v="4"/>
    <x v="0"/>
    <n v="100"/>
    <x v="2"/>
    <x v="28"/>
    <n v="1"/>
    <n v="28.262557000000001"/>
    <n v="14.764766"/>
    <n v="104.700395"/>
    <n v="3.7393000000000001"/>
    <s v="2"/>
    <s v="scale_mpi_epyc_job_12525.out "/>
    <s v="scale_mpi_epyc_epyc002_2023-06-15_01-01-48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8.741811999999999"/>
    <n v="15.091945000000001"/>
    <n v="93.136155000000002"/>
    <n v="3.449487"/>
    <s v="2"/>
    <s v="scale_mpi_epyc_job_12525.out "/>
    <s v="scale_mpi_epyc_epyc002_2023-06-15_01-01-48.csv "/>
    <s v="e3 10000 100 1 1 28"/>
    <x v="434"/>
    <n v="0.65267639395377974"/>
    <n v="27.651132969682585"/>
    <n v="28.956485757590144"/>
    <x v="1"/>
  </r>
  <r>
    <x v="4"/>
    <x v="0"/>
    <n v="100"/>
    <x v="2"/>
    <x v="26"/>
    <n v="1"/>
    <n v="29.326355"/>
    <n v="15.254148000000001"/>
    <n v="84.587869999999995"/>
    <n v="3.2533799999999999"/>
    <s v="2"/>
    <s v="scale_mpi_epyc_job_12525.out "/>
    <s v="scale_mpi_epyc_epyc002_2023-06-15_01-01-48.csv "/>
    <s v="e3 10000 100 1 1 27"/>
    <x v="435"/>
    <n v="0.96101509190255641"/>
    <n v="27.351929362642903"/>
    <n v="29.273959546448015"/>
    <x v="0"/>
  </r>
  <r>
    <x v="4"/>
    <x v="0"/>
    <n v="100"/>
    <x v="2"/>
    <x v="25"/>
    <n v="1"/>
    <n v="27.352684"/>
    <n v="13.579686000000001"/>
    <n v="73.266586000000004"/>
    <n v="2.930663"/>
    <s v="2"/>
    <s v="scale_mpi_epyc_job_12525.out "/>
    <s v="scale_mpi_epyc_epyc002_2023-06-15_01-01-48.csv "/>
    <s v="e3 10000 100 1 1 26"/>
    <x v="436"/>
    <n v="0.91194637523494659"/>
    <n v="27.894963806583235"/>
    <n v="29.71885655705313"/>
    <x v="0"/>
  </r>
  <r>
    <x v="4"/>
    <x v="0"/>
    <n v="100"/>
    <x v="2"/>
    <x v="24"/>
    <n v="1"/>
    <n v="29.431356000000001"/>
    <n v="13.33348"/>
    <n v="55.424002999999999"/>
    <n v="2.3093330000000001"/>
    <s v="2"/>
    <s v="scale_mpi_epyc_job_12525.out "/>
    <s v="scale_mpi_epyc_epyc002_2023-06-15_01-01-48.csv "/>
    <s v="e3 10000 100 1 1 25"/>
    <x v="437"/>
    <n v="0.73502955137668502"/>
    <n v="28.796143448623319"/>
    <n v="30.266202551376686"/>
    <x v="1"/>
  </r>
  <r>
    <x v="4"/>
    <x v="0"/>
    <n v="100"/>
    <x v="2"/>
    <x v="23"/>
    <n v="1"/>
    <n v="28.813421999999999"/>
    <n v="13.090942999999999"/>
    <n v="64.301112000000003"/>
    <n v="2.7957010000000002"/>
    <s v="2"/>
    <s v="scale_mpi_epyc_job_12525.out "/>
    <s v="scale_mpi_epyc_epyc002_2023-06-15_01-01-48.csv "/>
    <s v="e3 10000 100 1 1 24"/>
    <x v="438"/>
    <n v="1.4409196911815423"/>
    <n v="28.466782672454823"/>
    <n v="31.348622054817906"/>
    <x v="1"/>
  </r>
  <r>
    <x v="4"/>
    <x v="0"/>
    <n v="100"/>
    <x v="2"/>
    <x v="22"/>
    <n v="1"/>
    <n v="30.536121999999999"/>
    <n v="11.464601999999999"/>
    <n v="27.995037"/>
    <n v="1.272502"/>
    <s v="2"/>
    <s v="scale_mpi_epyc_job_12525.out "/>
    <s v="scale_mpi_epyc_epyc002_2023-06-15_01-01-48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0.900186000000001"/>
    <n v="13.007398"/>
    <n v="35.792628999999998"/>
    <n v="1.7044109999999999"/>
    <s v="2"/>
    <s v="scale_mpi_epyc_job_12525.out "/>
    <s v="scale_mpi_epyc_epyc002_2023-06-15_01-01-48.csv "/>
    <s v="e3 10000 100 1 1 22"/>
    <x v="440"/>
    <n v="0.60061049642654196"/>
    <n v="30.536868321755279"/>
    <n v="31.738089314608359"/>
    <x v="1"/>
  </r>
  <r>
    <x v="4"/>
    <x v="0"/>
    <n v="100"/>
    <x v="2"/>
    <x v="20"/>
    <n v="1"/>
    <n v="32.111660999999998"/>
    <n v="11.327502000000001"/>
    <n v="21.123080000000002"/>
    <n v="1.056154"/>
    <s v="2"/>
    <s v="scale_mpi_epyc_job_12525.out "/>
    <s v="scale_mpi_epyc_epyc002_2023-06-15_01-01-48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2.197384999999997"/>
    <n v="12.601106"/>
    <n v="30.647482"/>
    <n v="1.6130249999999999"/>
    <s v="2"/>
    <s v="scale_mpi_epyc_job_12525.out "/>
    <s v="scale_mpi_epyc_epyc002_2023-06-15_01-01-48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3.858331999999997"/>
    <n v="12.341499000000001"/>
    <n v="24.125668000000001"/>
    <n v="1.3403149999999999"/>
    <s v="2"/>
    <s v="scale_mpi_epyc_job_12525.out "/>
    <s v="scale_mpi_epyc_epyc002_2023-06-15_01-01-48.csv "/>
    <s v="e3 10000 100 1 1 19"/>
    <x v="443"/>
    <n v="0.62417317628897595"/>
    <n v="34.009125641892837"/>
    <n v="35.257471994470791"/>
    <x v="0"/>
  </r>
  <r>
    <x v="4"/>
    <x v="0"/>
    <n v="100"/>
    <x v="2"/>
    <x v="17"/>
    <n v="1"/>
    <n v="34.188077999999997"/>
    <n v="11.133191"/>
    <n v="17.479443"/>
    <n v="1.028203"/>
    <s v="2"/>
    <s v="scale_mpi_epyc_job_12525.out "/>
    <s v="scale_mpi_epyc_epyc002_2023-06-15_01-01-48.csv "/>
    <s v="e3 10000 100 1 1 18"/>
    <x v="444"/>
    <n v="0.62641157069740472"/>
    <n v="34.789102611120775"/>
    <n v="36.041925752515588"/>
    <x v="0"/>
  </r>
  <r>
    <x v="4"/>
    <x v="0"/>
    <n v="100"/>
    <x v="2"/>
    <x v="16"/>
    <n v="1"/>
    <n v="36.788285000000002"/>
    <n v="12.161122000000001"/>
    <n v="19.466429000000002"/>
    <n v="1.2166520000000001"/>
    <s v="2"/>
    <s v="scale_mpi_epyc_job_12525.out "/>
    <s v="scale_mpi_epyc_epyc002_2023-06-15_01-01-48.csv "/>
    <s v="e3 10000 100 1 1 17"/>
    <x v="445"/>
    <n v="0.78074141509577255"/>
    <n v="35.701262857631491"/>
    <n v="37.262745687823042"/>
    <x v="1"/>
  </r>
  <r>
    <x v="4"/>
    <x v="0"/>
    <n v="100"/>
    <x v="2"/>
    <x v="15"/>
    <n v="1"/>
    <n v="38.073045999999998"/>
    <n v="12.17699"/>
    <n v="15.743190999999999"/>
    <n v="1.0495460000000001"/>
    <s v="2"/>
    <s v="scale_mpi_epyc_job_12525.out "/>
    <s v="scale_mpi_epyc_epyc002_2023-06-15_01-01-48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1.287279000000002"/>
    <n v="12.343714"/>
    <n v="32.992694999999998"/>
    <n v="2.3566210000000001"/>
    <s v="2"/>
    <s v="scale_mpi_epyc_job_12525.out "/>
    <s v="scale_mpi_epyc_epyc002_2023-06-15_01-01-48.csv "/>
    <s v="e3 10000 100 1 1 15"/>
    <x v="447"/>
    <n v="0.7274431510359417"/>
    <n v="30.855819212600423"/>
    <n v="32.310705514672307"/>
    <x v="1"/>
  </r>
  <r>
    <x v="4"/>
    <x v="0"/>
    <n v="100"/>
    <x v="2"/>
    <x v="13"/>
    <n v="1"/>
    <n v="31.068997"/>
    <n v="12.329878000000001"/>
    <n v="12.540075999999999"/>
    <n v="0.96462099999999995"/>
    <s v="2"/>
    <s v="scale_mpi_epyc_job_12525.out "/>
    <s v="scale_mpi_epyc_epyc002_2023-06-15_01-01-48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2.279285999999999"/>
    <n v="12.116776"/>
    <n v="17.892028"/>
    <n v="1.4910019999999999"/>
    <s v="2"/>
    <s v="scale_mpi_epyc_job_12525.out "/>
    <s v="scale_mpi_epyc_epyc002_2023-06-15_01-01-48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2.998159999999999"/>
    <n v="11.371356"/>
    <n v="10.427491"/>
    <n v="0.94795399999999996"/>
    <s v="2"/>
    <s v="scale_mpi_epyc_job_12525.out "/>
    <s v="scale_mpi_epyc_epyc002_2023-06-15_01-01-48.csv "/>
    <s v="e3 10000 100 1 1 12"/>
    <x v="450"/>
    <n v="0.46158462443756471"/>
    <n v="33.149415466471531"/>
    <n v="34.072584715346657"/>
    <x v="0"/>
  </r>
  <r>
    <x v="4"/>
    <x v="0"/>
    <n v="100"/>
    <x v="2"/>
    <x v="10"/>
    <n v="1"/>
    <n v="35.186508000000003"/>
    <n v="11.665450999999999"/>
    <n v="10.145374"/>
    <n v="1.014537"/>
    <s v="2"/>
    <s v="scale_mpi_epyc_job_12525.out "/>
    <s v="scale_mpi_epyc_epyc002_2023-06-15_01-01-48.csv "/>
    <s v="e3 10000 100 1 1 11"/>
    <x v="451"/>
    <n v="0.63008700186600619"/>
    <n v="35.344603452679443"/>
    <n v="36.604777456411462"/>
    <x v="0"/>
  </r>
  <r>
    <x v="4"/>
    <x v="0"/>
    <n v="100"/>
    <x v="2"/>
    <x v="9"/>
    <n v="1"/>
    <n v="38.039318999999999"/>
    <n v="12.209714999999999"/>
    <n v="12.847161"/>
    <n v="1.427462"/>
    <s v="2"/>
    <s v="scale_mpi_epyc_job_12525.out "/>
    <s v="scale_mpi_epyc_epyc002_2023-06-15_01-01-48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39.867024000000001"/>
    <n v="11.236908"/>
    <n v="10.081950000000001"/>
    <n v="1.2602439999999999"/>
    <s v="2"/>
    <s v="scale_mpi_epyc_job_12525.out "/>
    <s v="scale_mpi_epyc_epyc002_2023-06-15_01-01-48.csv "/>
    <s v="e3 10000 100 1 1 9"/>
    <x v="453"/>
    <n v="0.60798373847651088"/>
    <n v="40.176899352432585"/>
    <n v="41.392866829385611"/>
    <x v="0"/>
  </r>
  <r>
    <x v="4"/>
    <x v="0"/>
    <n v="100"/>
    <x v="2"/>
    <x v="7"/>
    <n v="1"/>
    <n v="44.431744000000002"/>
    <n v="12.145292"/>
    <n v="8.3303060000000002"/>
    <n v="1.1900440000000001"/>
    <s v="2"/>
    <s v="scale_mpi_epyc_job_12525.out "/>
    <s v="scale_mpi_epyc_epyc002_2023-06-15_01-01-48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8.712626999999998"/>
    <n v="12.068908"/>
    <n v="7.7155329999999998"/>
    <n v="1.285922"/>
    <s v="2"/>
    <s v="scale_mpi_epyc_job_12525.out "/>
    <s v="scale_mpi_epyc_epyc002_2023-06-15_01-01-48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4.458564000000003"/>
    <n v="11.78664"/>
    <n v="6.8492959999999998"/>
    <n v="1.3698589999999999"/>
    <s v="2"/>
    <s v="scale_mpi_epyc_job_12525.out "/>
    <s v="scale_mpi_epyc_epyc002_2023-06-15_01-01-48.csv "/>
    <s v="e3 10000 100 1 1 6"/>
    <x v="456"/>
    <n v="0.75540303145061194"/>
    <n v="54.35586805945848"/>
    <n v="55.866674122359704"/>
    <x v="1"/>
  </r>
  <r>
    <x v="4"/>
    <x v="0"/>
    <n v="100"/>
    <x v="2"/>
    <x v="4"/>
    <n v="1"/>
    <n v="63.504547000000002"/>
    <n v="12.369028999999999"/>
    <n v="6.2811919999999999"/>
    <n v="1.570298"/>
    <s v="2"/>
    <s v="scale_mpi_epyc_job_12525.out "/>
    <s v="scale_mpi_epyc_epyc002_2023-06-15_01-01-48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7.759451999999996"/>
    <n v="14.112361999999999"/>
    <n v="5.2325299999999997"/>
    <n v="1.7441770000000001"/>
    <s v="2"/>
    <s v="scale_mpi_epyc_job_12525.out "/>
    <s v="scale_mpi_epyc_epyc002_2023-06-15_01-01-48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8.116828999999996"/>
    <n v="13.434324"/>
    <n v="4.1942750000000002"/>
    <n v="2.0971380000000002"/>
    <s v="2"/>
    <s v="scale_mpi_epyc_job_12525.out "/>
    <s v="scale_mpi_epyc_epyc002_2023-06-15_01-01-48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1.40036000000001"/>
    <n v="13.633020999999999"/>
    <n v="2.834886"/>
    <n v="2.834886"/>
    <s v="2"/>
    <s v="scale_mpi_epyc_job_12525.out "/>
    <s v="scale_mpi_epyc_epyc002_2023-06-15_01-01-48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2.69584099999997"/>
    <n v="5.4911399999999997"/>
    <n v="0"/>
    <n v="0"/>
    <s v="2"/>
    <s v="scale_mpi_epyc_job_12525.out "/>
    <s v="scale_mpi_epyc_epyc002_2023-06-15_01-01-48.csv "/>
    <s v="e3 10000 100 1 1 1"/>
    <x v="461"/>
    <n v="0.3891545094982331"/>
    <n v="262.45140776322904"/>
    <n v="263.22971678222547"/>
    <x v="1"/>
  </r>
  <r>
    <x v="4"/>
    <x v="0"/>
    <n v="100"/>
    <x v="2"/>
    <x v="31"/>
    <n v="1"/>
    <n v="29.277774000000001"/>
    <n v="16.030702000000002"/>
    <n v="116.401905"/>
    <n v="3.7549000000000001"/>
    <s v="2"/>
    <s v="scale_mpi_epyc_job_12525.out "/>
    <s v="scale_mpi_epyc_epyc002_2023-06-15_01-01-48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7.273917999999998"/>
    <n v="14.775641999999999"/>
    <n v="75.122018999999995"/>
    <n v="2.504067"/>
    <s v="2"/>
    <s v="scale_mpi_epyc_job_12525.out "/>
    <s v="scale_mpi_epyc_epyc002_2023-06-15_01-01-48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6.767682000000001"/>
    <n v="13.849477"/>
    <n v="64.096041"/>
    <n v="2.2102080000000002"/>
    <s v="2"/>
    <s v="scale_mpi_epyc_job_12525.out "/>
    <s v="scale_mpi_epyc_epyc002_2023-06-15_01-01-48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7.805249"/>
    <n v="15.047914"/>
    <n v="92.487835000000004"/>
    <n v="3.303137"/>
    <s v="2"/>
    <s v="scale_mpi_epyc_job_12525.out "/>
    <s v="scale_mpi_epyc_epyc002_2023-06-15_01-01-48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9.260069999999999"/>
    <n v="15.723067"/>
    <n v="85.366506999999999"/>
    <n v="3.1617220000000001"/>
    <s v="2"/>
    <s v="scale_mpi_epyc_job_12525.out "/>
    <s v="scale_mpi_epyc_epyc002_2023-06-15_01-01-48.csv "/>
    <s v="e3 10000 100 1 1 28"/>
    <x v="434"/>
    <n v="0.65267639395377974"/>
    <n v="27.651132969682585"/>
    <n v="28.956485757590144"/>
    <x v="0"/>
  </r>
  <r>
    <x v="4"/>
    <x v="0"/>
    <n v="100"/>
    <x v="2"/>
    <x v="26"/>
    <n v="1"/>
    <n v="25.972335000000001"/>
    <n v="12.728061"/>
    <n v="54.055141999999996"/>
    <n v="2.0790440000000001"/>
    <s v="2"/>
    <s v="scale_mpi_epyc_job_12525.out "/>
    <s v="scale_mpi_epyc_epyc002_2023-06-15_01-01-48.csv "/>
    <s v="e3 10000 100 1 1 27"/>
    <x v="435"/>
    <n v="0.96101509190255641"/>
    <n v="27.351929362642903"/>
    <n v="29.273959546448015"/>
    <x v="0"/>
  </r>
  <r>
    <x v="4"/>
    <x v="0"/>
    <n v="100"/>
    <x v="2"/>
    <x v="25"/>
    <n v="1"/>
    <n v="29.291878000000001"/>
    <n v="13.925661"/>
    <n v="65.743238000000005"/>
    <n v="2.6297299999999999"/>
    <s v="2"/>
    <s v="scale_mpi_epyc_job_12525.out "/>
    <s v="scale_mpi_epyc_epyc002_2023-06-15_01-01-48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30.544501"/>
    <n v="15.03759"/>
    <n v="58.948743"/>
    <n v="2.4561980000000001"/>
    <s v="2"/>
    <s v="scale_mpi_epyc_job_12525.out "/>
    <s v="scale_mpi_epyc_epyc002_2023-06-15_01-01-48.csv "/>
    <s v="e3 10000 100 1 1 25"/>
    <x v="437"/>
    <n v="0.73502955137668502"/>
    <n v="28.796143448623319"/>
    <n v="30.266202551376686"/>
    <x v="0"/>
  </r>
  <r>
    <x v="4"/>
    <x v="0"/>
    <n v="100"/>
    <x v="2"/>
    <x v="23"/>
    <n v="1"/>
    <n v="29.791253000000001"/>
    <n v="13.723986999999999"/>
    <n v="60.844486000000003"/>
    <n v="2.6454119999999999"/>
    <s v="2"/>
    <s v="scale_mpi_epyc_job_12525.out "/>
    <s v="scale_mpi_epyc_epyc002_2023-06-15_01-01-48.csv "/>
    <s v="e3 10000 100 1 1 24"/>
    <x v="438"/>
    <n v="1.4409196911815423"/>
    <n v="28.466782672454823"/>
    <n v="31.348622054817906"/>
    <x v="1"/>
  </r>
  <r>
    <x v="4"/>
    <x v="0"/>
    <n v="100"/>
    <x v="2"/>
    <x v="22"/>
    <n v="1"/>
    <n v="30.139479999999999"/>
    <n v="12.914812"/>
    <n v="26.379076000000001"/>
    <n v="1.199049"/>
    <s v="2"/>
    <s v="scale_mpi_epyc_job_12525.out "/>
    <s v="scale_mpi_epyc_epyc002_2023-06-15_01-01-48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1.6264"/>
    <n v="13.072676"/>
    <n v="29.922886999999999"/>
    <n v="1.4248989999999999"/>
    <s v="2"/>
    <s v="scale_mpi_epyc_job_12525.out "/>
    <s v="scale_mpi_epyc_epyc002_2023-06-15_01-01-48.csv "/>
    <s v="e3 10000 100 1 1 22"/>
    <x v="440"/>
    <n v="0.60061049642654196"/>
    <n v="30.536868321755279"/>
    <n v="31.738089314608359"/>
    <x v="1"/>
  </r>
  <r>
    <x v="4"/>
    <x v="0"/>
    <n v="100"/>
    <x v="2"/>
    <x v="20"/>
    <n v="1"/>
    <n v="31.466275"/>
    <n v="12.7271"/>
    <n v="31.823571000000001"/>
    <n v="1.5911789999999999"/>
    <s v="2"/>
    <s v="scale_mpi_epyc_job_12525.out "/>
    <s v="scale_mpi_epyc_epyc002_2023-06-15_01-01-48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2.862389"/>
    <n v="13.500230999999999"/>
    <n v="30.499697999999999"/>
    <n v="1.6052470000000001"/>
    <s v="2"/>
    <s v="scale_mpi_epyc_job_12525.out "/>
    <s v="scale_mpi_epyc_epyc002_2023-06-15_01-01-48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4.834453000000003"/>
    <n v="12.528083000000001"/>
    <n v="19.943733000000002"/>
    <n v="1.107985"/>
    <s v="2"/>
    <s v="scale_mpi_epyc_job_12525.out "/>
    <s v="scale_mpi_epyc_epyc002_2023-06-15_01-01-48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5.996873000000001"/>
    <n v="13.106128"/>
    <n v="26.338633000000002"/>
    <n v="1.549331"/>
    <s v="2"/>
    <s v="scale_mpi_epyc_job_12525.out "/>
    <s v="scale_mpi_epyc_epyc002_2023-06-15_01-01-48.csv "/>
    <s v="e3 10000 100 1 1 18"/>
    <x v="444"/>
    <n v="0.62641157069740472"/>
    <n v="34.789102611120775"/>
    <n v="36.041925752515588"/>
    <x v="1"/>
  </r>
  <r>
    <x v="4"/>
    <x v="0"/>
    <n v="100"/>
    <x v="2"/>
    <x v="16"/>
    <n v="1"/>
    <n v="36.123348"/>
    <n v="13.28023"/>
    <n v="21.454719000000001"/>
    <n v="1.3409199999999999"/>
    <s v="2"/>
    <s v="scale_mpi_epyc_job_12525.out "/>
    <s v="scale_mpi_epyc_epyc002_2023-06-15_01-01-48.csv "/>
    <s v="e3 10000 100 1 1 17"/>
    <x v="445"/>
    <n v="0.78074141509577255"/>
    <n v="35.701262857631491"/>
    <n v="37.262745687823042"/>
    <x v="1"/>
  </r>
  <r>
    <x v="4"/>
    <x v="0"/>
    <n v="100"/>
    <x v="2"/>
    <x v="15"/>
    <n v="1"/>
    <n v="37.657843999999997"/>
    <n v="11.972365"/>
    <n v="20.134989999999998"/>
    <n v="1.342333"/>
    <s v="2"/>
    <s v="scale_mpi_epyc_job_12525.out "/>
    <s v="scale_mpi_epyc_epyc002_2023-06-15_01-01-48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1.868863000000001"/>
    <n v="13.340265"/>
    <n v="31.951658999999999"/>
    <n v="2.2822610000000001"/>
    <s v="2"/>
    <s v="scale_mpi_epyc_job_12525.out "/>
    <s v="scale_mpi_epyc_epyc002_2023-06-15_01-01-48.csv "/>
    <s v="e3 10000 100 1 1 15"/>
    <x v="447"/>
    <n v="0.7274431510359417"/>
    <n v="30.855819212600423"/>
    <n v="32.310705514672307"/>
    <x v="1"/>
  </r>
  <r>
    <x v="4"/>
    <x v="0"/>
    <n v="100"/>
    <x v="2"/>
    <x v="13"/>
    <n v="1"/>
    <n v="31.731552000000001"/>
    <n v="12.700784000000001"/>
    <n v="16.052555999999999"/>
    <n v="1.234812"/>
    <s v="2"/>
    <s v="scale_mpi_epyc_job_12525.out "/>
    <s v="scale_mpi_epyc_epyc002_2023-06-15_01-01-48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2.905825999999998"/>
    <n v="12.706348999999999"/>
    <n v="16.543576999999999"/>
    <n v="1.3786309999999999"/>
    <s v="2"/>
    <s v="scale_mpi_epyc_job_12525.out "/>
    <s v="scale_mpi_epyc_epyc002_2023-06-15_01-01-48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4.035513999999999"/>
    <n v="12.194131"/>
    <n v="11.844244"/>
    <n v="1.076749"/>
    <s v="2"/>
    <s v="scale_mpi_epyc_job_12525.out "/>
    <s v="scale_mpi_epyc_epyc002_2023-06-15_01-01-48.csv "/>
    <s v="e3 10000 100 1 1 12"/>
    <x v="450"/>
    <n v="0.46158462443756471"/>
    <n v="33.149415466471531"/>
    <n v="34.072584715346657"/>
    <x v="1"/>
  </r>
  <r>
    <x v="4"/>
    <x v="0"/>
    <n v="100"/>
    <x v="2"/>
    <x v="10"/>
    <n v="1"/>
    <n v="37.114503999999997"/>
    <n v="13.534673"/>
    <n v="11.601603000000001"/>
    <n v="1.1601600000000001"/>
    <s v="2"/>
    <s v="scale_mpi_epyc_job_12525.out "/>
    <s v="scale_mpi_epyc_epyc002_2023-06-15_01-01-48.csv "/>
    <s v="e3 10000 100 1 1 11"/>
    <x v="451"/>
    <n v="0.63008700186600619"/>
    <n v="35.344603452679443"/>
    <n v="36.604777456411462"/>
    <x v="0"/>
  </r>
  <r>
    <x v="4"/>
    <x v="0"/>
    <n v="100"/>
    <x v="2"/>
    <x v="9"/>
    <n v="1"/>
    <n v="38.349522999999998"/>
    <n v="12.498858999999999"/>
    <n v="10.828192"/>
    <n v="1.2031320000000001"/>
    <s v="2"/>
    <s v="scale_mpi_epyc_job_12525.out "/>
    <s v="scale_mpi_epyc_epyc002_2023-06-15_01-01-48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40.746299999999998"/>
    <n v="12.095749"/>
    <n v="10.239212999999999"/>
    <n v="1.2799020000000001"/>
    <s v="2"/>
    <s v="scale_mpi_epyc_job_12525.out "/>
    <s v="scale_mpi_epyc_epyc002_2023-06-15_01-01-48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924253"/>
    <n v="12.722894"/>
    <n v="9.9048510000000007"/>
    <n v="1.414979"/>
    <s v="2"/>
    <s v="scale_mpi_epyc_job_12525.out "/>
    <s v="scale_mpi_epyc_epyc002_2023-06-15_01-01-48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9.003323000000002"/>
    <n v="12.345094"/>
    <n v="8.7166530000000009"/>
    <n v="1.4527749999999999"/>
    <s v="2"/>
    <s v="scale_mpi_epyc_job_12525.out "/>
    <s v="scale_mpi_epyc_epyc002_2023-06-15_01-01-48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4.870716999999999"/>
    <n v="12.187697"/>
    <n v="7.8980110000000003"/>
    <n v="1.579602"/>
    <s v="2"/>
    <s v="scale_mpi_epyc_job_12525.out "/>
    <s v="scale_mpi_epyc_epyc002_2023-06-15_01-01-48.csv "/>
    <s v="e3 10000 100 1 1 6"/>
    <x v="456"/>
    <n v="0.75540303145061194"/>
    <n v="54.35586805945848"/>
    <n v="55.866674122359704"/>
    <x v="1"/>
  </r>
  <r>
    <x v="4"/>
    <x v="0"/>
    <n v="100"/>
    <x v="2"/>
    <x v="4"/>
    <n v="1"/>
    <n v="63.857852000000001"/>
    <n v="12.656959000000001"/>
    <n v="6.9175620000000002"/>
    <n v="1.7293909999999999"/>
    <s v="2"/>
    <s v="scale_mpi_epyc_job_12525.out "/>
    <s v="scale_mpi_epyc_epyc002_2023-06-15_01-01-48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6.861461000000006"/>
    <n v="13.087785999999999"/>
    <n v="5.324948"/>
    <n v="1.774983"/>
    <s v="2"/>
    <s v="scale_mpi_epyc_job_12525.out "/>
    <s v="scale_mpi_epyc_epyc002_2023-06-15_01-01-48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8.301580000000001"/>
    <n v="13.607540999999999"/>
    <n v="4.3057970000000001"/>
    <n v="2.152898"/>
    <s v="2"/>
    <s v="scale_mpi_epyc_job_12525.out "/>
    <s v="scale_mpi_epyc_epyc002_2023-06-15_01-01-48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1.833552"/>
    <n v="14.061959999999999"/>
    <n v="2.7839849999999999"/>
    <n v="2.7839849999999999"/>
    <s v="2"/>
    <s v="scale_mpi_epyc_job_12525.out "/>
    <s v="scale_mpi_epyc_epyc002_2023-06-15_01-01-48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3.21369900000002"/>
    <n v="5.8145759999999997"/>
    <n v="0"/>
    <n v="0"/>
    <s v="2"/>
    <s v="scale_mpi_epyc_job_12525.out "/>
    <s v="scale_mpi_epyc_epyc002_2023-06-15_01-01-48.csv "/>
    <s v="e3 10000 100 1 1 1"/>
    <x v="461"/>
    <n v="0.3891545094982331"/>
    <n v="262.45140776322904"/>
    <n v="263.22971678222547"/>
    <x v="1"/>
  </r>
  <r>
    <x v="4"/>
    <x v="0"/>
    <n v="100"/>
    <x v="2"/>
    <x v="31"/>
    <n v="1"/>
    <n v="29.735647"/>
    <n v="15.804273999999999"/>
    <n v="118.943426"/>
    <n v="3.8368850000000001"/>
    <s v="2"/>
    <s v="scale_mpi_epyc_job_12525.out "/>
    <s v="scale_mpi_epyc_epyc002_2023-06-15_01-01-48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8.79617"/>
    <n v="16.065802999999999"/>
    <n v="123.1533"/>
    <n v="4.1051099999999998"/>
    <s v="2"/>
    <s v="scale_mpi_epyc_job_12525.out "/>
    <s v="scale_mpi_epyc_epyc002_2023-06-15_01-01-48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7.814381999999998"/>
    <n v="13.650717999999999"/>
    <n v="76.499831"/>
    <n v="2.6379250000000001"/>
    <s v="2"/>
    <s v="scale_mpi_epyc_job_12525.out "/>
    <s v="scale_mpi_epyc_epyc002_2023-06-15_01-01-48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7.794041"/>
    <n v="15.381917"/>
    <n v="73.970590999999999"/>
    <n v="2.641807"/>
    <s v="2"/>
    <s v="scale_mpi_epyc_job_12525.out "/>
    <s v="scale_mpi_epyc_epyc002_2023-06-15_01-01-48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9.241278000000001"/>
    <n v="14.857530000000001"/>
    <n v="78.659638999999999"/>
    <n v="2.9133200000000001"/>
    <s v="2"/>
    <s v="scale_mpi_epyc_job_12525.out "/>
    <s v="scale_mpi_epyc_epyc002_2023-06-15_01-01-48.csv "/>
    <s v="e3 10000 100 1 1 28"/>
    <x v="434"/>
    <n v="0.65267639395377974"/>
    <n v="27.651132969682585"/>
    <n v="28.956485757590144"/>
    <x v="0"/>
  </r>
  <r>
    <x v="4"/>
    <x v="0"/>
    <n v="100"/>
    <x v="2"/>
    <x v="26"/>
    <n v="1"/>
    <n v="28.453137999999999"/>
    <n v="14.491766"/>
    <n v="68.683451000000005"/>
    <n v="2.6416710000000001"/>
    <s v="2"/>
    <s v="scale_mpi_epyc_job_12525.out "/>
    <s v="scale_mpi_epyc_epyc002_2023-06-15_01-01-48.csv "/>
    <s v="e3 10000 100 1 1 27"/>
    <x v="435"/>
    <n v="0.96101509190255641"/>
    <n v="27.351929362642903"/>
    <n v="29.273959546448015"/>
    <x v="1"/>
  </r>
  <r>
    <x v="4"/>
    <x v="0"/>
    <n v="100"/>
    <x v="2"/>
    <x v="25"/>
    <n v="1"/>
    <n v="29.694421999999999"/>
    <n v="14.911161999999999"/>
    <n v="73.193333999999993"/>
    <n v="2.9277329999999999"/>
    <s v="2"/>
    <s v="scale_mpi_epyc_job_12525.out "/>
    <s v="scale_mpi_epyc_epyc002_2023-06-15_01-01-48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30.476417000000001"/>
    <n v="13.43796"/>
    <n v="47.747835000000002"/>
    <n v="1.989493"/>
    <s v="2"/>
    <s v="scale_mpi_epyc_job_12525.out "/>
    <s v="scale_mpi_epyc_epyc002_2023-06-15_01-01-48.csv "/>
    <s v="e3 10000 100 1 1 25"/>
    <x v="437"/>
    <n v="0.73502955137668502"/>
    <n v="28.796143448623319"/>
    <n v="30.266202551376686"/>
    <x v="0"/>
  </r>
  <r>
    <x v="4"/>
    <x v="0"/>
    <n v="100"/>
    <x v="2"/>
    <x v="23"/>
    <n v="1"/>
    <n v="32.061324999999997"/>
    <n v="13.839727999999999"/>
    <n v="49.517634999999999"/>
    <n v="2.1529410000000002"/>
    <s v="2"/>
    <s v="scale_mpi_epyc_job_12525.out "/>
    <s v="scale_mpi_epyc_epyc002_2023-06-15_01-01-48.csv "/>
    <s v="e3 10000 100 1 1 24"/>
    <x v="438"/>
    <n v="1.4409196911815423"/>
    <n v="28.466782672454823"/>
    <n v="31.348622054817906"/>
    <x v="0"/>
  </r>
  <r>
    <x v="4"/>
    <x v="0"/>
    <n v="100"/>
    <x v="2"/>
    <x v="22"/>
    <n v="1"/>
    <n v="31.796049"/>
    <n v="13.161806"/>
    <n v="32.924992000000003"/>
    <n v="1.496591"/>
    <s v="2"/>
    <s v="scale_mpi_epyc_job_12525.out "/>
    <s v="scale_mpi_epyc_epyc002_2023-06-15_01-01-48.csv "/>
    <s v="e3 10000 100 1 1 23"/>
    <x v="439"/>
    <n v="0.86032267131331586"/>
    <n v="29.992254965050321"/>
    <n v="31.712900307676954"/>
    <x v="0"/>
  </r>
  <r>
    <x v="4"/>
    <x v="0"/>
    <n v="100"/>
    <x v="2"/>
    <x v="21"/>
    <n v="1"/>
    <n v="30.622461000000001"/>
    <n v="13.561686"/>
    <n v="45.928497"/>
    <n v="2.187071"/>
    <s v="2"/>
    <s v="scale_mpi_epyc_job_12525.out "/>
    <s v="scale_mpi_epyc_epyc002_2023-06-15_01-01-48.csv "/>
    <s v="e3 10000 100 1 1 22"/>
    <x v="440"/>
    <n v="0.60061049642654196"/>
    <n v="30.536868321755279"/>
    <n v="31.738089314608359"/>
    <x v="1"/>
  </r>
  <r>
    <x v="4"/>
    <x v="0"/>
    <n v="100"/>
    <x v="2"/>
    <x v="20"/>
    <n v="1"/>
    <n v="33.432938"/>
    <n v="12.775845"/>
    <n v="35.030878000000001"/>
    <n v="1.751544"/>
    <s v="2"/>
    <s v="scale_mpi_epyc_job_12525.out "/>
    <s v="scale_mpi_epyc_epyc002_2023-06-15_01-01-48.csv "/>
    <s v="e3 10000 100 1 1 21"/>
    <x v="441"/>
    <n v="0.80928593773575619"/>
    <n v="31.136659607718784"/>
    <n v="32.755231483190293"/>
    <x v="0"/>
  </r>
  <r>
    <x v="4"/>
    <x v="0"/>
    <n v="100"/>
    <x v="2"/>
    <x v="19"/>
    <n v="1"/>
    <n v="33.434100000000001"/>
    <n v="12.957936"/>
    <n v="37.229159000000003"/>
    <n v="1.9594290000000001"/>
    <s v="2"/>
    <s v="scale_mpi_epyc_job_12525.out "/>
    <s v="scale_mpi_epyc_epyc002_2023-06-15_01-01-48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4.711084"/>
    <n v="12.388588"/>
    <n v="27.825996"/>
    <n v="1.5458890000000001"/>
    <s v="2"/>
    <s v="scale_mpi_epyc_job_12525.out "/>
    <s v="scale_mpi_epyc_epyc002_2023-06-15_01-01-48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6.387591"/>
    <n v="12.926579"/>
    <n v="23.551511000000001"/>
    <n v="1.385383"/>
    <s v="2"/>
    <s v="scale_mpi_epyc_job_12525.out "/>
    <s v="scale_mpi_epyc_epyc002_2023-06-15_01-01-48.csv "/>
    <s v="e3 10000 100 1 1 18"/>
    <x v="444"/>
    <n v="0.62641157069740472"/>
    <n v="34.789102611120775"/>
    <n v="36.041925752515588"/>
    <x v="0"/>
  </r>
  <r>
    <x v="4"/>
    <x v="0"/>
    <n v="100"/>
    <x v="2"/>
    <x v="16"/>
    <n v="1"/>
    <n v="37.070523000000001"/>
    <n v="13.08648"/>
    <n v="26.432304999999999"/>
    <n v="1.6520189999999999"/>
    <s v="2"/>
    <s v="scale_mpi_epyc_job_12525.out "/>
    <s v="scale_mpi_epyc_epyc002_2023-06-15_01-01-48.csv "/>
    <s v="e3 10000 100 1 1 17"/>
    <x v="445"/>
    <n v="0.78074141509577255"/>
    <n v="35.701262857631491"/>
    <n v="37.262745687823042"/>
    <x v="1"/>
  </r>
  <r>
    <x v="4"/>
    <x v="0"/>
    <n v="100"/>
    <x v="2"/>
    <x v="15"/>
    <n v="1"/>
    <n v="37.856665"/>
    <n v="12.607217"/>
    <n v="18.441814999999998"/>
    <n v="1.229454"/>
    <s v="2"/>
    <s v="scale_mpi_epyc_job_12525.out "/>
    <s v="scale_mpi_epyc_epyc002_2023-06-15_01-01-48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1.92173"/>
    <n v="13.845613999999999"/>
    <n v="37.333745999999998"/>
    <n v="2.666696"/>
    <s v="2"/>
    <s v="scale_mpi_epyc_job_12525.out "/>
    <s v="scale_mpi_epyc_epyc002_2023-06-15_01-01-48.csv "/>
    <s v="e3 10000 100 1 1 15"/>
    <x v="447"/>
    <n v="0.7274431510359417"/>
    <n v="30.855819212600423"/>
    <n v="32.310705514672307"/>
    <x v="1"/>
  </r>
  <r>
    <x v="4"/>
    <x v="0"/>
    <n v="100"/>
    <x v="2"/>
    <x v="13"/>
    <n v="1"/>
    <n v="30.904726"/>
    <n v="12.109862"/>
    <n v="17.915676000000001"/>
    <n v="1.3781289999999999"/>
    <s v="2"/>
    <s v="scale_mpi_epyc_job_12525.out "/>
    <s v="scale_mpi_epyc_epyc002_2023-06-15_01-01-48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3.103636000000002"/>
    <n v="12.938345"/>
    <n v="21.861395000000002"/>
    <n v="1.8217829999999999"/>
    <s v="2"/>
    <s v="scale_mpi_epyc_job_12525.out "/>
    <s v="scale_mpi_epyc_epyc002_2023-06-15_01-01-48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3.504607999999998"/>
    <n v="11.621549"/>
    <n v="11.743653"/>
    <n v="1.0676049999999999"/>
    <s v="2"/>
    <s v="scale_mpi_epyc_job_12525.out "/>
    <s v="scale_mpi_epyc_epyc002_2023-06-15_01-01-48.csv "/>
    <s v="e3 10000 100 1 1 12"/>
    <x v="450"/>
    <n v="0.46158462443756471"/>
    <n v="33.149415466471531"/>
    <n v="34.072584715346657"/>
    <x v="1"/>
  </r>
  <r>
    <x v="4"/>
    <x v="0"/>
    <n v="100"/>
    <x v="2"/>
    <x v="10"/>
    <n v="1"/>
    <n v="35.592737999999997"/>
    <n v="12.056910999999999"/>
    <n v="11.446598"/>
    <n v="1.14466"/>
    <s v="2"/>
    <s v="scale_mpi_epyc_job_12525.out "/>
    <s v="scale_mpi_epyc_epyc002_2023-06-15_01-01-48.csv "/>
    <s v="e3 10000 100 1 1 11"/>
    <x v="451"/>
    <n v="0.63008700186600619"/>
    <n v="35.344603452679443"/>
    <n v="36.604777456411462"/>
    <x v="1"/>
  </r>
  <r>
    <x v="4"/>
    <x v="0"/>
    <n v="100"/>
    <x v="2"/>
    <x v="9"/>
    <n v="1"/>
    <n v="38.000222000000001"/>
    <n v="12.164716"/>
    <n v="9.8943729999999999"/>
    <n v="1.099375"/>
    <s v="2"/>
    <s v="scale_mpi_epyc_job_12525.out "/>
    <s v="scale_mpi_epyc_epyc002_2023-06-15_01-01-48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40.944132000000003"/>
    <n v="12.269835"/>
    <n v="9.5022719999999996"/>
    <n v="1.187784"/>
    <s v="2"/>
    <s v="scale_mpi_epyc_job_12525.out "/>
    <s v="scale_mpi_epyc_epyc002_2023-06-15_01-01-48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504646000000001"/>
    <n v="12.263603"/>
    <n v="9.1107239999999994"/>
    <n v="1.3015319999999999"/>
    <s v="2"/>
    <s v="scale_mpi_epyc_job_12525.out "/>
    <s v="scale_mpi_epyc_epyc002_2023-06-15_01-01-48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9.457146999999999"/>
    <n v="12.823658"/>
    <n v="9.0431600000000003"/>
    <n v="1.507193"/>
    <s v="2"/>
    <s v="scale_mpi_epyc_job_12525.out "/>
    <s v="scale_mpi_epyc_epyc002_2023-06-15_01-01-48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4.796835000000002"/>
    <n v="12.137174999999999"/>
    <n v="7.4393310000000001"/>
    <n v="1.4878659999999999"/>
    <s v="2"/>
    <s v="scale_mpi_epyc_job_12525.out "/>
    <s v="scale_mpi_epyc_epyc002_2023-06-15_01-01-48.csv "/>
    <s v="e3 10000 100 1 1 6"/>
    <x v="456"/>
    <n v="0.75540303145061194"/>
    <n v="54.35586805945848"/>
    <n v="55.866674122359704"/>
    <x v="1"/>
  </r>
  <r>
    <x v="4"/>
    <x v="0"/>
    <n v="100"/>
    <x v="2"/>
    <x v="4"/>
    <n v="1"/>
    <n v="63.664794999999998"/>
    <n v="12.494324000000001"/>
    <n v="6.7392830000000004"/>
    <n v="1.6848209999999999"/>
    <s v="2"/>
    <s v="scale_mpi_epyc_job_12525.out "/>
    <s v="scale_mpi_epyc_epyc002_2023-06-15_01-01-48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5.518208999999999"/>
    <n v="11.803234"/>
    <n v="5.0900020000000001"/>
    <n v="1.6966669999999999"/>
    <s v="2"/>
    <s v="scale_mpi_epyc_job_12525.out "/>
    <s v="scale_mpi_epyc_epyc002_2023-06-15_01-01-48.csv "/>
    <s v="e3 10000 100 1 1 4"/>
    <x v="458"/>
    <n v="0.95290523912233482"/>
    <n v="76.007111669968566"/>
    <n v="77.912922148213227"/>
    <x v="0"/>
  </r>
  <r>
    <x v="4"/>
    <x v="0"/>
    <n v="100"/>
    <x v="2"/>
    <x v="2"/>
    <n v="1"/>
    <n v="97.98921"/>
    <n v="13.246324"/>
    <n v="4.4451770000000002"/>
    <n v="2.222588"/>
    <s v="2"/>
    <s v="scale_mpi_epyc_job_12525.out "/>
    <s v="scale_mpi_epyc_epyc002_2023-06-15_01-01-48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2.27909399999999"/>
    <n v="14.500734"/>
    <n v="2.9916369999999999"/>
    <n v="2.9916369999999999"/>
    <s v="2"/>
    <s v="scale_mpi_epyc_job_12525.out "/>
    <s v="scale_mpi_epyc_epyc002_2023-06-15_01-01-48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2.520037"/>
    <n v="5.3336399999999999"/>
    <n v="0"/>
    <n v="0"/>
    <s v="2"/>
    <s v="scale_mpi_epyc_job_12525.out "/>
    <s v="scale_mpi_epyc_epyc002_2023-06-15_01-01-48.csv "/>
    <s v="e3 10000 100 1 1 1"/>
    <x v="461"/>
    <n v="0.3891545094982331"/>
    <n v="262.45140776322904"/>
    <n v="263.22971678222547"/>
    <x v="1"/>
  </r>
  <r>
    <x v="4"/>
    <x v="0"/>
    <n v="100"/>
    <x v="2"/>
    <x v="31"/>
    <n v="1"/>
    <n v="28.443304999999999"/>
    <n v="14.129782000000001"/>
    <n v="81.871607999999995"/>
    <n v="2.6410200000000001"/>
    <s v="5"/>
    <s v="scale_mpi_epyc_job_12529.out "/>
    <s v="scale_mpi_epyc_epyc005_2023-06-15_01-13-26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7.101067"/>
    <n v="14.357704999999999"/>
    <n v="98.597210000000004"/>
    <n v="3.2865739999999999"/>
    <s v="5"/>
    <s v="scale_mpi_epyc_job_12529.out "/>
    <s v="scale_mpi_epyc_epyc005_2023-06-15_01-13-26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7.600873"/>
    <n v="13.777307"/>
    <n v="85.206969000000001"/>
    <n v="2.9381710000000001"/>
    <s v="5"/>
    <s v="scale_mpi_epyc_job_12529.out "/>
    <s v="scale_mpi_epyc_epyc005_2023-06-15_01-13-26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6.522893"/>
    <n v="14.533839"/>
    <n v="89.744675000000001"/>
    <n v="3.2051669999999999"/>
    <s v="5"/>
    <s v="scale_mpi_epyc_job_12529.out "/>
    <s v="scale_mpi_epyc_epyc005_2023-06-15_01-13-26.csv "/>
    <s v="e3 10000 100 1 1 29"/>
    <x v="433"/>
    <n v="0.80907990139503461"/>
    <n v="26.721785644059505"/>
    <n v="28.339945446849573"/>
    <x v="0"/>
  </r>
  <r>
    <x v="4"/>
    <x v="0"/>
    <n v="100"/>
    <x v="2"/>
    <x v="27"/>
    <n v="1"/>
    <n v="27.458379000000001"/>
    <n v="14.395142999999999"/>
    <n v="75.960297999999995"/>
    <n v="2.8133439999999998"/>
    <s v="5"/>
    <s v="scale_mpi_epyc_job_12529.out "/>
    <s v="scale_mpi_epyc_epyc005_2023-06-15_01-13-26.csv "/>
    <s v="e3 10000 100 1 1 28"/>
    <x v="434"/>
    <n v="0.65267639395377974"/>
    <n v="27.651132969682585"/>
    <n v="28.956485757590144"/>
    <x v="0"/>
  </r>
  <r>
    <x v="4"/>
    <x v="0"/>
    <n v="100"/>
    <x v="2"/>
    <x v="26"/>
    <n v="1"/>
    <n v="28.178194000000001"/>
    <n v="14.278031"/>
    <n v="95.100013000000004"/>
    <n v="3.6576930000000001"/>
    <s v="5"/>
    <s v="scale_mpi_epyc_job_12529.out "/>
    <s v="scale_mpi_epyc_epyc005_2023-06-15_01-13-26.csv "/>
    <s v="e3 10000 100 1 1 27"/>
    <x v="435"/>
    <n v="0.96101509190255641"/>
    <n v="27.351929362642903"/>
    <n v="29.273959546448015"/>
    <x v="1"/>
  </r>
  <r>
    <x v="4"/>
    <x v="0"/>
    <n v="100"/>
    <x v="2"/>
    <x v="25"/>
    <n v="1"/>
    <n v="28.969446999999999"/>
    <n v="14.306025"/>
    <n v="68.741078999999999"/>
    <n v="2.7496429999999998"/>
    <s v="5"/>
    <s v="scale_mpi_epyc_job_12529.out "/>
    <s v="scale_mpi_epyc_epyc005_2023-06-15_01-13-26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28.518894"/>
    <n v="13.381983999999999"/>
    <n v="64.223746000000006"/>
    <n v="2.675989"/>
    <s v="5"/>
    <s v="scale_mpi_epyc_job_12529.out "/>
    <s v="scale_mpi_epyc_epyc005_2023-06-15_01-13-26.csv "/>
    <s v="e3 10000 100 1 1 25"/>
    <x v="437"/>
    <n v="0.73502955137668502"/>
    <n v="28.796143448623319"/>
    <n v="30.266202551376686"/>
    <x v="0"/>
  </r>
  <r>
    <x v="4"/>
    <x v="0"/>
    <n v="100"/>
    <x v="2"/>
    <x v="23"/>
    <n v="1"/>
    <n v="29.217041999999999"/>
    <n v="12.926005999999999"/>
    <n v="55.186236000000001"/>
    <n v="2.3994019999999998"/>
    <s v="5"/>
    <s v="scale_mpi_epyc_job_12529.out "/>
    <s v="scale_mpi_epyc_epyc005_2023-06-15_01-13-26.csv "/>
    <s v="e3 10000 100 1 1 24"/>
    <x v="438"/>
    <n v="1.4409196911815423"/>
    <n v="28.466782672454823"/>
    <n v="31.348622054817906"/>
    <x v="1"/>
  </r>
  <r>
    <x v="4"/>
    <x v="0"/>
    <n v="100"/>
    <x v="2"/>
    <x v="22"/>
    <n v="1"/>
    <n v="30.081824999999998"/>
    <n v="12.297923000000001"/>
    <n v="28.452175"/>
    <n v="1.2932809999999999"/>
    <s v="5"/>
    <s v="scale_mpi_epyc_job_12529.out "/>
    <s v="scale_mpi_epyc_epyc005_2023-06-15_01-13-26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0.191659000000001"/>
    <n v="13.107129"/>
    <n v="42.713932999999997"/>
    <n v="2.0339969999999998"/>
    <s v="5"/>
    <s v="scale_mpi_epyc_job_12529.out "/>
    <s v="scale_mpi_epyc_epyc005_2023-06-15_01-13-26.csv "/>
    <s v="e3 10000 100 1 1 22"/>
    <x v="440"/>
    <n v="0.60061049642654196"/>
    <n v="30.536868321755279"/>
    <n v="31.738089314608359"/>
    <x v="0"/>
  </r>
  <r>
    <x v="4"/>
    <x v="0"/>
    <n v="100"/>
    <x v="2"/>
    <x v="20"/>
    <n v="1"/>
    <n v="32.521853"/>
    <n v="12.301527999999999"/>
    <n v="39.123336000000002"/>
    <n v="1.956167"/>
    <s v="5"/>
    <s v="scale_mpi_epyc_job_12529.out "/>
    <s v="scale_mpi_epyc_epyc005_2023-06-15_01-13-26.csv "/>
    <s v="e3 10000 100 1 1 21"/>
    <x v="441"/>
    <n v="0.80928593773575619"/>
    <n v="31.136659607718784"/>
    <n v="32.755231483190293"/>
    <x v="1"/>
  </r>
  <r>
    <x v="4"/>
    <x v="0"/>
    <n v="100"/>
    <x v="2"/>
    <x v="19"/>
    <n v="1"/>
    <n v="32.611519999999999"/>
    <n v="11.660155"/>
    <n v="22.153015"/>
    <n v="1.165948"/>
    <s v="5"/>
    <s v="scale_mpi_epyc_job_12529.out "/>
    <s v="scale_mpi_epyc_epyc005_2023-06-15_01-13-26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5.183725000000003"/>
    <n v="11.884853"/>
    <n v="22.007000999999999"/>
    <n v="1.2226109999999999"/>
    <s v="5"/>
    <s v="scale_mpi_epyc_job_12529.out "/>
    <s v="scale_mpi_epyc_epyc005_2023-06-15_01-13-26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4.973528000000002"/>
    <n v="11.705949"/>
    <n v="23.113310999999999"/>
    <n v="1.359607"/>
    <s v="5"/>
    <s v="scale_mpi_epyc_job_12529.out "/>
    <s v="scale_mpi_epyc_epyc005_2023-06-15_01-13-26.csv "/>
    <s v="e3 10000 100 1 1 18"/>
    <x v="444"/>
    <n v="0.62641157069740472"/>
    <n v="34.789102611120775"/>
    <n v="36.041925752515588"/>
    <x v="1"/>
  </r>
  <r>
    <x v="4"/>
    <x v="0"/>
    <n v="100"/>
    <x v="2"/>
    <x v="16"/>
    <n v="1"/>
    <n v="34.836922000000001"/>
    <n v="11.371293"/>
    <n v="19.631868999999998"/>
    <n v="1.2269920000000001"/>
    <s v="5"/>
    <s v="scale_mpi_epyc_job_12529.out "/>
    <s v="scale_mpi_epyc_epyc005_2023-06-15_01-13-26.csv "/>
    <s v="e3 10000 100 1 1 17"/>
    <x v="445"/>
    <n v="0.78074141509577255"/>
    <n v="35.701262857631491"/>
    <n v="37.262745687823042"/>
    <x v="0"/>
  </r>
  <r>
    <x v="4"/>
    <x v="0"/>
    <n v="100"/>
    <x v="2"/>
    <x v="15"/>
    <n v="1"/>
    <n v="36.654815999999997"/>
    <n v="11.851682"/>
    <n v="19.634795"/>
    <n v="1.308986"/>
    <s v="5"/>
    <s v="scale_mpi_epyc_job_12529.out "/>
    <s v="scale_mpi_epyc_epyc005_2023-06-15_01-13-26.csv "/>
    <s v="e3 10000 100 1 1 16"/>
    <x v="446"/>
    <n v="0.77675278234596001"/>
    <n v="37.209429854017685"/>
    <n v="38.762935418709603"/>
    <x v="0"/>
  </r>
  <r>
    <x v="4"/>
    <x v="0"/>
    <n v="100"/>
    <x v="2"/>
    <x v="14"/>
    <n v="1"/>
    <n v="31.049880999999999"/>
    <n v="12.539164"/>
    <n v="30.639906"/>
    <n v="2.1885650000000001"/>
    <s v="5"/>
    <s v="scale_mpi_epyc_job_12529.out "/>
    <s v="scale_mpi_epyc_epyc005_2023-06-15_01-13-26.csv "/>
    <s v="e3 10000 100 1 1 15"/>
    <x v="447"/>
    <n v="0.7274431510359417"/>
    <n v="30.855819212600423"/>
    <n v="32.310705514672307"/>
    <x v="1"/>
  </r>
  <r>
    <x v="4"/>
    <x v="0"/>
    <n v="100"/>
    <x v="2"/>
    <x v="13"/>
    <n v="1"/>
    <n v="29.649918"/>
    <n v="10.84845"/>
    <n v="13.195365000000001"/>
    <n v="1.015028"/>
    <s v="5"/>
    <s v="scale_mpi_epyc_job_12529.out "/>
    <s v="scale_mpi_epyc_epyc005_2023-06-15_01-13-26.csv "/>
    <s v="e3 10000 100 1 1 14"/>
    <x v="448"/>
    <n v="0.83030307877786647"/>
    <n v="30.299759557585766"/>
    <n v="31.960365715141499"/>
    <x v="0"/>
  </r>
  <r>
    <x v="4"/>
    <x v="0"/>
    <n v="100"/>
    <x v="2"/>
    <x v="12"/>
    <n v="1"/>
    <n v="31.834575000000001"/>
    <n v="11.686533000000001"/>
    <n v="13.162426999999999"/>
    <n v="1.0968690000000001"/>
    <s v="5"/>
    <s v="scale_mpi_epyc_job_12529.out "/>
    <s v="scale_mpi_epyc_epyc005_2023-06-15_01-13-26.csv "/>
    <s v="e3 10000 100 1 1 13"/>
    <x v="449"/>
    <n v="0.54243821318024199"/>
    <n v="32.118669786819758"/>
    <n v="33.203546213180239"/>
    <x v="0"/>
  </r>
  <r>
    <x v="4"/>
    <x v="0"/>
    <n v="100"/>
    <x v="2"/>
    <x v="11"/>
    <n v="1"/>
    <n v="33.275444999999998"/>
    <n v="11.638941000000001"/>
    <n v="10.518325000000001"/>
    <n v="0.95621100000000003"/>
    <s v="5"/>
    <s v="scale_mpi_epyc_job_12529.out "/>
    <s v="scale_mpi_epyc_epyc005_2023-06-15_01-13-26.csv "/>
    <s v="e3 10000 100 1 1 12"/>
    <x v="450"/>
    <n v="0.46158462443756471"/>
    <n v="33.149415466471531"/>
    <n v="34.072584715346657"/>
    <x v="1"/>
  </r>
  <r>
    <x v="4"/>
    <x v="0"/>
    <n v="100"/>
    <x v="2"/>
    <x v="10"/>
    <n v="1"/>
    <n v="35.220419999999997"/>
    <n v="11.623048000000001"/>
    <n v="9.4651029999999992"/>
    <n v="0.94650999999999996"/>
    <s v="5"/>
    <s v="scale_mpi_epyc_job_12529.out "/>
    <s v="scale_mpi_epyc_epyc005_2023-06-15_01-13-26.csv "/>
    <s v="e3 10000 100 1 1 11"/>
    <x v="451"/>
    <n v="0.63008700186600619"/>
    <n v="35.344603452679443"/>
    <n v="36.604777456411462"/>
    <x v="0"/>
  </r>
  <r>
    <x v="4"/>
    <x v="0"/>
    <n v="100"/>
    <x v="2"/>
    <x v="9"/>
    <n v="1"/>
    <n v="37.643113"/>
    <n v="11.671533"/>
    <n v="9.4345689999999998"/>
    <n v="1.0482849999999999"/>
    <s v="5"/>
    <s v="scale_mpi_epyc_job_12529.out "/>
    <s v="scale_mpi_epyc_epyc005_2023-06-15_01-13-26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40.911358"/>
    <n v="12.073060999999999"/>
    <n v="8.7491319999999995"/>
    <n v="1.0936410000000001"/>
    <s v="5"/>
    <s v="scale_mpi_epyc_job_12529.out "/>
    <s v="scale_mpi_epyc_epyc005_2023-06-15_01-13-26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206059000000003"/>
    <n v="11.796103"/>
    <n v="9.3640100000000004"/>
    <n v="1.3377159999999999"/>
    <s v="5"/>
    <s v="scale_mpi_epyc_job_12529.out "/>
    <s v="scale_mpi_epyc_epyc005_2023-06-15_01-13-26.csv "/>
    <s v="e3 10000 100 1 1 8"/>
    <x v="454"/>
    <n v="0.28323245950338016"/>
    <n v="44.376806449587519"/>
    <n v="44.943271368594282"/>
    <x v="0"/>
  </r>
  <r>
    <x v="4"/>
    <x v="0"/>
    <n v="100"/>
    <x v="2"/>
    <x v="6"/>
    <n v="1"/>
    <n v="48.368510000000001"/>
    <n v="11.727492"/>
    <n v="7.5268269999999999"/>
    <n v="1.2544709999999999"/>
    <s v="5"/>
    <s v="scale_mpi_epyc_job_12529.out "/>
    <s v="scale_mpi_epyc_epyc005_2023-06-15_01-13-26.csv "/>
    <s v="e3 10000 100 1 1 7"/>
    <x v="455"/>
    <n v="0.67075628645049801"/>
    <n v="48.429248531731318"/>
    <n v="49.770761104632314"/>
    <x v="0"/>
  </r>
  <r>
    <x v="4"/>
    <x v="0"/>
    <n v="100"/>
    <x v="2"/>
    <x v="5"/>
    <n v="1"/>
    <n v="54.353805999999999"/>
    <n v="11.690075"/>
    <n v="6.7174779999999998"/>
    <n v="1.343496"/>
    <s v="5"/>
    <s v="scale_mpi_epyc_job_12529.out "/>
    <s v="scale_mpi_epyc_epyc005_2023-06-15_01-13-26.csv "/>
    <s v="e3 10000 100 1 1 6"/>
    <x v="456"/>
    <n v="0.75540303145061194"/>
    <n v="54.35586805945848"/>
    <n v="55.866674122359704"/>
    <x v="0"/>
  </r>
  <r>
    <x v="4"/>
    <x v="0"/>
    <n v="100"/>
    <x v="2"/>
    <x v="4"/>
    <n v="1"/>
    <n v="64.500917999999999"/>
    <n v="12.986974"/>
    <n v="5.9068719999999999"/>
    <n v="1.476718"/>
    <s v="5"/>
    <s v="scale_mpi_epyc_job_12529.out "/>
    <s v="scale_mpi_epyc_epyc005_2023-06-15_01-13-26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6.816824999999994"/>
    <n v="13.085829"/>
    <n v="4.9668489999999998"/>
    <n v="1.655616"/>
    <s v="5"/>
    <s v="scale_mpi_epyc_job_12529.out "/>
    <s v="scale_mpi_epyc_epyc005_2023-06-15_01-13-26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7.942151999999993"/>
    <n v="13.288824"/>
    <n v="4.2977670000000003"/>
    <n v="2.1488839999999998"/>
    <s v="5"/>
    <s v="scale_mpi_epyc_job_12529.out "/>
    <s v="scale_mpi_epyc_epyc005_2023-06-15_01-13-26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2.56964199999999"/>
    <n v="14.905167"/>
    <n v="2.967727"/>
    <n v="2.967727"/>
    <s v="5"/>
    <s v="scale_mpi_epyc_job_12529.out "/>
    <s v="scale_mpi_epyc_epyc005_2023-06-15_01-13-26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2.84149200000002"/>
    <n v="5.7489030000000003"/>
    <n v="0"/>
    <n v="0"/>
    <s v="5"/>
    <s v="scale_mpi_epyc_job_12529.out "/>
    <s v="scale_mpi_epyc_epyc005_2023-06-15_01-13-26.csv "/>
    <s v="e3 10000 100 1 1 1"/>
    <x v="461"/>
    <n v="0.3891545094982331"/>
    <n v="262.45140776322904"/>
    <n v="263.22971678222547"/>
    <x v="1"/>
  </r>
  <r>
    <x v="4"/>
    <x v="0"/>
    <n v="100"/>
    <x v="2"/>
    <x v="31"/>
    <n v="1"/>
    <n v="29.818275"/>
    <n v="14.875723000000001"/>
    <n v="104.99635000000001"/>
    <n v="3.3869790000000002"/>
    <s v="5"/>
    <s v="scale_mpi_epyc_job_12529.out "/>
    <s v="scale_mpi_epyc_epyc005_2023-06-15_01-13-26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8.175241"/>
    <n v="14.882555999999999"/>
    <n v="87.657246000000001"/>
    <n v="2.9219080000000002"/>
    <s v="5"/>
    <s v="scale_mpi_epyc_job_12529.out "/>
    <s v="scale_mpi_epyc_epyc005_2023-06-15_01-13-26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9.181584999999998"/>
    <n v="15.429746"/>
    <n v="82.306500999999997"/>
    <n v="2.838155"/>
    <s v="5"/>
    <s v="scale_mpi_epyc_job_12529.out "/>
    <s v="scale_mpi_epyc_epyc005_2023-06-15_01-13-26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7.644742999999998"/>
    <n v="14.006525999999999"/>
    <n v="68.669267000000005"/>
    <n v="2.452474"/>
    <s v="5"/>
    <s v="scale_mpi_epyc_job_12529.out "/>
    <s v="scale_mpi_epyc_epyc005_2023-06-15_01-13-26.csv "/>
    <s v="e3 10000 100 1 1 29"/>
    <x v="433"/>
    <n v="0.80907990139503461"/>
    <n v="26.721785644059505"/>
    <n v="28.339945446849573"/>
    <x v="1"/>
  </r>
  <r>
    <x v="4"/>
    <x v="0"/>
    <n v="100"/>
    <x v="2"/>
    <x v="27"/>
    <n v="1"/>
    <n v="27.596685999999998"/>
    <n v="14.908561000000001"/>
    <n v="89.953838000000005"/>
    <n v="3.3316240000000001"/>
    <s v="5"/>
    <s v="scale_mpi_epyc_job_12529.out "/>
    <s v="scale_mpi_epyc_epyc005_2023-06-15_01-13-26.csv "/>
    <s v="e3 10000 100 1 1 28"/>
    <x v="434"/>
    <n v="0.65267639395377974"/>
    <n v="27.651132969682585"/>
    <n v="28.956485757590144"/>
    <x v="0"/>
  </r>
  <r>
    <x v="4"/>
    <x v="0"/>
    <n v="100"/>
    <x v="2"/>
    <x v="26"/>
    <n v="1"/>
    <n v="28.016739999999999"/>
    <n v="14.767051"/>
    <n v="73.186873000000006"/>
    <n v="2.81488"/>
    <s v="5"/>
    <s v="scale_mpi_epyc_job_12529.out "/>
    <s v="scale_mpi_epyc_epyc005_2023-06-15_01-13-26.csv "/>
    <s v="e3 10000 100 1 1 27"/>
    <x v="435"/>
    <n v="0.96101509190255641"/>
    <n v="27.351929362642903"/>
    <n v="29.273959546448015"/>
    <x v="1"/>
  </r>
  <r>
    <x v="4"/>
    <x v="0"/>
    <n v="100"/>
    <x v="2"/>
    <x v="25"/>
    <n v="1"/>
    <n v="29.466736999999998"/>
    <n v="15.278354999999999"/>
    <n v="79.349772000000002"/>
    <n v="3.173991"/>
    <s v="5"/>
    <s v="scale_mpi_epyc_job_12529.out "/>
    <s v="scale_mpi_epyc_epyc005_2023-06-15_01-13-26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28.713787"/>
    <n v="13.494851000000001"/>
    <n v="46.261406000000001"/>
    <n v="1.927559"/>
    <s v="5"/>
    <s v="scale_mpi_epyc_job_12529.out "/>
    <s v="scale_mpi_epyc_epyc005_2023-06-15_01-13-26.csv "/>
    <s v="e3 10000 100 1 1 25"/>
    <x v="437"/>
    <n v="0.73502955137668502"/>
    <n v="28.796143448623319"/>
    <n v="30.266202551376686"/>
    <x v="0"/>
  </r>
  <r>
    <x v="4"/>
    <x v="0"/>
    <n v="100"/>
    <x v="2"/>
    <x v="23"/>
    <n v="1"/>
    <n v="28.419115999999999"/>
    <n v="13.612875000000001"/>
    <n v="55.100729000000001"/>
    <n v="2.3956840000000001"/>
    <s v="5"/>
    <s v="scale_mpi_epyc_job_12529.out "/>
    <s v="scale_mpi_epyc_epyc005_2023-06-15_01-13-26.csv "/>
    <s v="e3 10000 100 1 1 24"/>
    <x v="438"/>
    <n v="1.4409196911815423"/>
    <n v="28.466782672454823"/>
    <n v="31.348622054817906"/>
    <x v="0"/>
  </r>
  <r>
    <x v="4"/>
    <x v="0"/>
    <n v="100"/>
    <x v="2"/>
    <x v="22"/>
    <n v="1"/>
    <n v="31.067869000000002"/>
    <n v="12.763688999999999"/>
    <n v="33.582661999999999"/>
    <n v="1.5264850000000001"/>
    <s v="5"/>
    <s v="scale_mpi_epyc_job_12529.out "/>
    <s v="scale_mpi_epyc_epyc005_2023-06-15_01-13-26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0.641877000000001"/>
    <n v="13.588210999999999"/>
    <n v="36.830427999999998"/>
    <n v="1.75383"/>
    <s v="5"/>
    <s v="scale_mpi_epyc_job_12529.out "/>
    <s v="scale_mpi_epyc_epyc005_2023-06-15_01-13-26.csv "/>
    <s v="e3 10000 100 1 1 22"/>
    <x v="440"/>
    <n v="0.60061049642654196"/>
    <n v="30.536868321755279"/>
    <n v="31.738089314608359"/>
    <x v="1"/>
  </r>
  <r>
    <x v="4"/>
    <x v="0"/>
    <n v="100"/>
    <x v="2"/>
    <x v="20"/>
    <n v="1"/>
    <n v="30.713965999999999"/>
    <n v="12.729618"/>
    <n v="31.315484000000001"/>
    <n v="1.565774"/>
    <s v="5"/>
    <s v="scale_mpi_epyc_job_12529.out "/>
    <s v="scale_mpi_epyc_epyc005_2023-06-15_01-13-26.csv "/>
    <s v="e3 10000 100 1 1 21"/>
    <x v="441"/>
    <n v="0.80928593773575619"/>
    <n v="31.136659607718784"/>
    <n v="32.755231483190293"/>
    <x v="0"/>
  </r>
  <r>
    <x v="4"/>
    <x v="0"/>
    <n v="100"/>
    <x v="2"/>
    <x v="19"/>
    <n v="1"/>
    <n v="32.043413999999999"/>
    <n v="12.970173000000001"/>
    <n v="25.012792999999999"/>
    <n v="1.3164629999999999"/>
    <s v="5"/>
    <s v="scale_mpi_epyc_job_12529.out "/>
    <s v="scale_mpi_epyc_epyc005_2023-06-15_01-13-26.csv "/>
    <s v="e3 10000 100 1 1 20"/>
    <x v="442"/>
    <n v="0.77594632760584825"/>
    <n v="32.162747308757787"/>
    <n v="33.714639963969489"/>
    <x v="0"/>
  </r>
  <r>
    <x v="4"/>
    <x v="0"/>
    <n v="100"/>
    <x v="2"/>
    <x v="18"/>
    <n v="1"/>
    <n v="34.823165000000003"/>
    <n v="13.469787999999999"/>
    <n v="27.529434999999999"/>
    <n v="1.5294129999999999"/>
    <s v="5"/>
    <s v="scale_mpi_epyc_job_12529.out "/>
    <s v="scale_mpi_epyc_epyc005_2023-06-15_01-13-26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5.446109"/>
    <n v="12.457229999999999"/>
    <n v="24.179680999999999"/>
    <n v="1.422334"/>
    <s v="5"/>
    <s v="scale_mpi_epyc_job_12529.out "/>
    <s v="scale_mpi_epyc_epyc005_2023-06-15_01-13-26.csv "/>
    <s v="e3 10000 100 1 1 18"/>
    <x v="444"/>
    <n v="0.62641157069740472"/>
    <n v="34.789102611120775"/>
    <n v="36.041925752515588"/>
    <x v="1"/>
  </r>
  <r>
    <x v="4"/>
    <x v="0"/>
    <n v="100"/>
    <x v="2"/>
    <x v="16"/>
    <n v="1"/>
    <n v="35.583854000000002"/>
    <n v="12.815994999999999"/>
    <n v="27.739231"/>
    <n v="1.7337020000000001"/>
    <s v="5"/>
    <s v="scale_mpi_epyc_job_12529.out "/>
    <s v="scale_mpi_epyc_epyc005_2023-06-15_01-13-26.csv "/>
    <s v="e3 10000 100 1 1 17"/>
    <x v="445"/>
    <n v="0.78074141509577255"/>
    <n v="35.701262857631491"/>
    <n v="37.262745687823042"/>
    <x v="0"/>
  </r>
  <r>
    <x v="4"/>
    <x v="0"/>
    <n v="100"/>
    <x v="2"/>
    <x v="15"/>
    <n v="1"/>
    <n v="38.540691000000002"/>
    <n v="12.805292"/>
    <n v="15.632458"/>
    <n v="1.0421640000000001"/>
    <s v="5"/>
    <s v="scale_mpi_epyc_job_12529.out "/>
    <s v="scale_mpi_epyc_epyc005_2023-06-15_01-13-26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1.130298"/>
    <n v="12.955347"/>
    <n v="32.451695999999998"/>
    <n v="2.3179780000000001"/>
    <s v="5"/>
    <s v="scale_mpi_epyc_job_12529.out "/>
    <s v="scale_mpi_epyc_epyc005_2023-06-15_01-13-26.csv "/>
    <s v="e3 10000 100 1 1 15"/>
    <x v="447"/>
    <n v="0.7274431510359417"/>
    <n v="30.855819212600423"/>
    <n v="32.310705514672307"/>
    <x v="1"/>
  </r>
  <r>
    <x v="4"/>
    <x v="0"/>
    <n v="100"/>
    <x v="2"/>
    <x v="13"/>
    <n v="1"/>
    <n v="31.724792000000001"/>
    <n v="12.555336"/>
    <n v="16.931605999999999"/>
    <n v="1.3024309999999999"/>
    <s v="5"/>
    <s v="scale_mpi_epyc_job_12529.out "/>
    <s v="scale_mpi_epyc_epyc005_2023-06-15_01-13-26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3.815666999999998"/>
    <n v="13.258213"/>
    <n v="19.750973999999999"/>
    <n v="1.645915"/>
    <s v="5"/>
    <s v="scale_mpi_epyc_job_12529.out "/>
    <s v="scale_mpi_epyc_epyc005_2023-06-15_01-13-26.csv "/>
    <s v="e3 10000 100 1 1 13"/>
    <x v="449"/>
    <n v="0.54243821318024199"/>
    <n v="32.118669786819758"/>
    <n v="33.203546213180239"/>
    <x v="0"/>
  </r>
  <r>
    <x v="4"/>
    <x v="0"/>
    <n v="100"/>
    <x v="2"/>
    <x v="11"/>
    <n v="1"/>
    <n v="33.505406000000001"/>
    <n v="11.721717999999999"/>
    <n v="11.306635"/>
    <n v="1.027876"/>
    <s v="5"/>
    <s v="scale_mpi_epyc_job_12529.out "/>
    <s v="scale_mpi_epyc_epyc005_2023-06-15_01-13-26.csv "/>
    <s v="e3 10000 100 1 1 12"/>
    <x v="450"/>
    <n v="0.46158462443756471"/>
    <n v="33.149415466471531"/>
    <n v="34.072584715346657"/>
    <x v="1"/>
  </r>
  <r>
    <x v="4"/>
    <x v="0"/>
    <n v="100"/>
    <x v="2"/>
    <x v="10"/>
    <n v="1"/>
    <n v="36.585866000000003"/>
    <n v="12.19791"/>
    <n v="11.750597000000001"/>
    <n v="1.17506"/>
    <s v="5"/>
    <s v="scale_mpi_epyc_job_12529.out "/>
    <s v="scale_mpi_epyc_epyc005_2023-06-15_01-13-26.csv "/>
    <s v="e3 10000 100 1 1 11"/>
    <x v="451"/>
    <n v="0.63008700186600619"/>
    <n v="35.344603452679443"/>
    <n v="36.604777456411462"/>
    <x v="1"/>
  </r>
  <r>
    <x v="4"/>
    <x v="0"/>
    <n v="100"/>
    <x v="2"/>
    <x v="9"/>
    <n v="1"/>
    <n v="38.558425"/>
    <n v="12.687441"/>
    <n v="11.710988"/>
    <n v="1.301221"/>
    <s v="5"/>
    <s v="scale_mpi_epyc_job_12529.out "/>
    <s v="scale_mpi_epyc_epyc005_2023-06-15_01-13-26.csv "/>
    <s v="e3 10000 100 1 1 10"/>
    <x v="452"/>
    <n v="0.49471280833042591"/>
    <n v="37.560830646215024"/>
    <n v="38.550256262875877"/>
    <x v="0"/>
  </r>
  <r>
    <x v="4"/>
    <x v="0"/>
    <n v="100"/>
    <x v="2"/>
    <x v="8"/>
    <n v="1"/>
    <n v="40.830457000000003"/>
    <n v="12.171237"/>
    <n v="11.723583"/>
    <n v="1.4654480000000001"/>
    <s v="5"/>
    <s v="scale_mpi_epyc_job_12529.out "/>
    <s v="scale_mpi_epyc_epyc005_2023-06-15_01-13-26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813763999999999"/>
    <n v="12.538454"/>
    <n v="9.7947199999999999"/>
    <n v="1.399246"/>
    <s v="5"/>
    <s v="scale_mpi_epyc_job_12529.out "/>
    <s v="scale_mpi_epyc_epyc005_2023-06-15_01-13-26.csv "/>
    <s v="e3 10000 100 1 1 8"/>
    <x v="454"/>
    <n v="0.28323245950338016"/>
    <n v="44.376806449587519"/>
    <n v="44.943271368594282"/>
    <x v="1"/>
  </r>
  <r>
    <x v="4"/>
    <x v="0"/>
    <n v="100"/>
    <x v="2"/>
    <x v="6"/>
    <n v="1"/>
    <n v="49.377555000000001"/>
    <n v="12.718734"/>
    <n v="8.7876460000000005"/>
    <n v="1.4646079999999999"/>
    <s v="5"/>
    <s v="scale_mpi_epyc_job_12529.out "/>
    <s v="scale_mpi_epyc_epyc005_2023-06-15_01-13-26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4.161797"/>
    <n v="11.530176000000001"/>
    <n v="7.3363889999999996"/>
    <n v="1.4672780000000001"/>
    <s v="5"/>
    <s v="scale_mpi_epyc_job_12529.out "/>
    <s v="scale_mpi_epyc_epyc005_2023-06-15_01-13-26.csv "/>
    <s v="e3 10000 100 1 1 6"/>
    <x v="456"/>
    <n v="0.75540303145061194"/>
    <n v="54.35586805945848"/>
    <n v="55.866674122359704"/>
    <x v="0"/>
  </r>
  <r>
    <x v="4"/>
    <x v="0"/>
    <n v="100"/>
    <x v="2"/>
    <x v="4"/>
    <n v="1"/>
    <n v="63.814366999999997"/>
    <n v="12.601773"/>
    <n v="6.9100830000000002"/>
    <n v="1.7275210000000001"/>
    <s v="5"/>
    <s v="scale_mpi_epyc_job_12529.out "/>
    <s v="scale_mpi_epyc_epyc005_2023-06-15_01-13-26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6.895459000000002"/>
    <n v="13.177576"/>
    <n v="5.35487"/>
    <n v="1.7849569999999999"/>
    <s v="5"/>
    <s v="scale_mpi_epyc_job_12529.out "/>
    <s v="scale_mpi_epyc_epyc005_2023-06-15_01-13-26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8.638160999999997"/>
    <n v="14.035263"/>
    <n v="4.1540549999999996"/>
    <n v="2.0770270000000002"/>
    <s v="5"/>
    <s v="scale_mpi_epyc_job_12529.out "/>
    <s v="scale_mpi_epyc_epyc005_2023-06-15_01-13-26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2.031183"/>
    <n v="14.373858999999999"/>
    <n v="2.9150239999999998"/>
    <n v="2.9150239999999998"/>
    <s v="5"/>
    <s v="scale_mpi_epyc_job_12529.out "/>
    <s v="scale_mpi_epyc_epyc005_2023-06-15_01-13-26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2.90017399999999"/>
    <n v="5.6774810000000002"/>
    <n v="0"/>
    <n v="0"/>
    <s v="5"/>
    <s v="scale_mpi_epyc_job_12529.out "/>
    <s v="scale_mpi_epyc_epyc005_2023-06-15_01-13-26.csv "/>
    <s v="e3 10000 100 1 1 1"/>
    <x v="461"/>
    <n v="0.3891545094982331"/>
    <n v="262.45140776322904"/>
    <n v="263.22971678222547"/>
    <x v="1"/>
  </r>
  <r>
    <x v="4"/>
    <x v="0"/>
    <n v="100"/>
    <x v="2"/>
    <x v="31"/>
    <n v="1"/>
    <n v="29.962693999999999"/>
    <n v="14.867955"/>
    <n v="80.851785000000007"/>
    <n v="2.6081219999999998"/>
    <s v="5"/>
    <s v="scale_mpi_epyc_job_12529.out "/>
    <s v="scale_mpi_epyc_epyc005_2023-06-15_01-13-26.csv "/>
    <s v="e3 10000 100 1 1 32"/>
    <x v="430"/>
    <n v="3.120008026697195"/>
    <n v="25.435872791484623"/>
    <n v="31.675888844879015"/>
    <x v="1"/>
  </r>
  <r>
    <x v="4"/>
    <x v="0"/>
    <n v="100"/>
    <x v="2"/>
    <x v="30"/>
    <n v="1"/>
    <n v="28.468699999999998"/>
    <n v="14.737856000000001"/>
    <n v="84.531755000000004"/>
    <n v="2.8177249999999998"/>
    <s v="5"/>
    <s v="scale_mpi_epyc_job_12529.out "/>
    <s v="scale_mpi_epyc_epyc005_2023-06-15_01-13-26.csv "/>
    <s v="e3 10000 100 1 1 31"/>
    <x v="431"/>
    <n v="2.613665951232687"/>
    <n v="24.758825594221857"/>
    <n v="29.98615749668723"/>
    <x v="1"/>
  </r>
  <r>
    <x v="4"/>
    <x v="0"/>
    <n v="100"/>
    <x v="2"/>
    <x v="29"/>
    <n v="1"/>
    <n v="27.708075000000001"/>
    <n v="14.707532"/>
    <n v="83.393674000000004"/>
    <n v="2.8756439999999999"/>
    <s v="5"/>
    <s v="scale_mpi_epyc_job_12529.out "/>
    <s v="scale_mpi_epyc_epyc005_2023-06-15_01-13-26.csv "/>
    <s v="e3 10000 100 1 1 30"/>
    <x v="432"/>
    <n v="2.0515951917361068"/>
    <n v="25.131236080991165"/>
    <n v="29.234426464463382"/>
    <x v="1"/>
  </r>
  <r>
    <x v="4"/>
    <x v="0"/>
    <n v="100"/>
    <x v="2"/>
    <x v="28"/>
    <n v="1"/>
    <n v="28.509045"/>
    <n v="13.995791000000001"/>
    <n v="72.145975000000007"/>
    <n v="2.5766420000000001"/>
    <s v="5"/>
    <s v="scale_mpi_epyc_job_12529.out "/>
    <s v="scale_mpi_epyc_epyc005_2023-06-15_01-13-26.csv "/>
    <s v="e3 10000 100 1 1 29"/>
    <x v="433"/>
    <n v="0.80907990139503461"/>
    <n v="26.721785644059505"/>
    <n v="28.339945446849573"/>
    <x v="0"/>
  </r>
  <r>
    <x v="4"/>
    <x v="0"/>
    <n v="100"/>
    <x v="2"/>
    <x v="27"/>
    <n v="1"/>
    <n v="28.262505999999998"/>
    <n v="14.159580999999999"/>
    <n v="66.889651000000001"/>
    <n v="2.4773939999999999"/>
    <s v="5"/>
    <s v="scale_mpi_epyc_job_12529.out "/>
    <s v="scale_mpi_epyc_epyc005_2023-06-15_01-13-26.csv "/>
    <s v="e3 10000 100 1 1 28"/>
    <x v="434"/>
    <n v="0.65267639395377974"/>
    <n v="27.651132969682585"/>
    <n v="28.956485757590144"/>
    <x v="1"/>
  </r>
  <r>
    <x v="4"/>
    <x v="0"/>
    <n v="100"/>
    <x v="2"/>
    <x v="26"/>
    <n v="1"/>
    <n v="28.036757999999999"/>
    <n v="13.534948999999999"/>
    <n v="63.857905000000002"/>
    <n v="2.456073"/>
    <s v="5"/>
    <s v="scale_mpi_epyc_job_12529.out "/>
    <s v="scale_mpi_epyc_epyc005_2023-06-15_01-13-26.csv "/>
    <s v="e3 10000 100 1 1 27"/>
    <x v="435"/>
    <n v="0.96101509190255641"/>
    <n v="27.351929362642903"/>
    <n v="29.273959546448015"/>
    <x v="1"/>
  </r>
  <r>
    <x v="4"/>
    <x v="0"/>
    <n v="100"/>
    <x v="2"/>
    <x v="25"/>
    <n v="1"/>
    <n v="28.759004999999998"/>
    <n v="14.422159000000001"/>
    <n v="79.759895"/>
    <n v="3.1903959999999998"/>
    <s v="5"/>
    <s v="scale_mpi_epyc_job_12529.out "/>
    <s v="scale_mpi_epyc_epyc005_2023-06-15_01-13-26.csv "/>
    <s v="e3 10000 100 1 1 26"/>
    <x v="436"/>
    <n v="0.91194637523494659"/>
    <n v="27.894963806583235"/>
    <n v="29.71885655705313"/>
    <x v="1"/>
  </r>
  <r>
    <x v="4"/>
    <x v="0"/>
    <n v="100"/>
    <x v="2"/>
    <x v="24"/>
    <n v="1"/>
    <n v="28.477972000000001"/>
    <n v="13.345267"/>
    <n v="62.778601999999999"/>
    <n v="2.6157750000000002"/>
    <s v="5"/>
    <s v="scale_mpi_epyc_job_12529.out "/>
    <s v="scale_mpi_epyc_epyc005_2023-06-15_01-13-26.csv "/>
    <s v="e3 10000 100 1 1 25"/>
    <x v="437"/>
    <n v="0.73502955137668502"/>
    <n v="28.796143448623319"/>
    <n v="30.266202551376686"/>
    <x v="0"/>
  </r>
  <r>
    <x v="4"/>
    <x v="0"/>
    <n v="100"/>
    <x v="2"/>
    <x v="23"/>
    <n v="1"/>
    <n v="29.984109"/>
    <n v="13.525853"/>
    <n v="52.6462"/>
    <n v="2.2889650000000001"/>
    <s v="5"/>
    <s v="scale_mpi_epyc_job_12529.out "/>
    <s v="scale_mpi_epyc_epyc005_2023-06-15_01-13-26.csv "/>
    <s v="e3 10000 100 1 1 24"/>
    <x v="438"/>
    <n v="1.4409196911815423"/>
    <n v="28.466782672454823"/>
    <n v="31.348622054817906"/>
    <x v="1"/>
  </r>
  <r>
    <x v="4"/>
    <x v="0"/>
    <n v="100"/>
    <x v="2"/>
    <x v="22"/>
    <n v="1"/>
    <n v="31.166457999999999"/>
    <n v="12.863949"/>
    <n v="38.703265000000002"/>
    <n v="1.759239"/>
    <s v="5"/>
    <s v="scale_mpi_epyc_job_12529.out "/>
    <s v="scale_mpi_epyc_epyc005_2023-06-15_01-13-26.csv "/>
    <s v="e3 10000 100 1 1 23"/>
    <x v="439"/>
    <n v="0.86032267131331586"/>
    <n v="29.992254965050321"/>
    <n v="31.712900307676954"/>
    <x v="1"/>
  </r>
  <r>
    <x v="4"/>
    <x v="0"/>
    <n v="100"/>
    <x v="2"/>
    <x v="21"/>
    <n v="1"/>
    <n v="31.899415999999999"/>
    <n v="13.067178999999999"/>
    <n v="36.823506999999999"/>
    <n v="1.7535000000000001"/>
    <s v="5"/>
    <s v="scale_mpi_epyc_job_12529.out "/>
    <s v="scale_mpi_epyc_epyc005_2023-06-15_01-13-26.csv "/>
    <s v="e3 10000 100 1 1 22"/>
    <x v="440"/>
    <n v="0.60061049642654196"/>
    <n v="30.536868321755279"/>
    <n v="31.738089314608359"/>
    <x v="0"/>
  </r>
  <r>
    <x v="4"/>
    <x v="0"/>
    <n v="100"/>
    <x v="2"/>
    <x v="20"/>
    <n v="1"/>
    <n v="32.799320000000002"/>
    <n v="12.031867999999999"/>
    <n v="21.473379999999999"/>
    <n v="1.073669"/>
    <s v="5"/>
    <s v="scale_mpi_epyc_job_12529.out "/>
    <s v="scale_mpi_epyc_epyc005_2023-06-15_01-13-26.csv "/>
    <s v="e3 10000 100 1 1 21"/>
    <x v="441"/>
    <n v="0.80928593773575619"/>
    <n v="31.136659607718784"/>
    <n v="32.755231483190293"/>
    <x v="0"/>
  </r>
  <r>
    <x v="4"/>
    <x v="0"/>
    <n v="100"/>
    <x v="2"/>
    <x v="19"/>
    <n v="1"/>
    <n v="32.950705999999997"/>
    <n v="12.313589"/>
    <n v="27.285187000000001"/>
    <n v="1.4360619999999999"/>
    <s v="5"/>
    <s v="scale_mpi_epyc_job_12529.out "/>
    <s v="scale_mpi_epyc_epyc005_2023-06-15_01-13-26.csv "/>
    <s v="e3 10000 100 1 1 20"/>
    <x v="442"/>
    <n v="0.77594632760584825"/>
    <n v="32.162747308757787"/>
    <n v="33.714639963969489"/>
    <x v="1"/>
  </r>
  <r>
    <x v="4"/>
    <x v="0"/>
    <n v="100"/>
    <x v="2"/>
    <x v="18"/>
    <n v="1"/>
    <n v="34.531650999999997"/>
    <n v="12.370518000000001"/>
    <n v="28.527144"/>
    <n v="1.5848409999999999"/>
    <s v="5"/>
    <s v="scale_mpi_epyc_job_12529.out "/>
    <s v="scale_mpi_epyc_epyc005_2023-06-15_01-13-26.csv "/>
    <s v="e3 10000 100 1 1 19"/>
    <x v="443"/>
    <n v="0.62417317628897595"/>
    <n v="34.009125641892837"/>
    <n v="35.257471994470791"/>
    <x v="1"/>
  </r>
  <r>
    <x v="4"/>
    <x v="0"/>
    <n v="100"/>
    <x v="2"/>
    <x v="17"/>
    <n v="1"/>
    <n v="35.265526999999999"/>
    <n v="13.028624000000001"/>
    <n v="26.150976"/>
    <n v="1.5382929999999999"/>
    <s v="5"/>
    <s v="scale_mpi_epyc_job_12529.out "/>
    <s v="scale_mpi_epyc_epyc005_2023-06-15_01-13-26.csv "/>
    <s v="e3 10000 100 1 1 18"/>
    <x v="444"/>
    <n v="0.62641157069740472"/>
    <n v="34.789102611120775"/>
    <n v="36.041925752515588"/>
    <x v="1"/>
  </r>
  <r>
    <x v="4"/>
    <x v="0"/>
    <n v="100"/>
    <x v="2"/>
    <x v="16"/>
    <n v="1"/>
    <n v="36.022010000000002"/>
    <n v="12.837754"/>
    <n v="23.751861999999999"/>
    <n v="1.484491"/>
    <s v="5"/>
    <s v="scale_mpi_epyc_job_12529.out "/>
    <s v="scale_mpi_epyc_epyc005_2023-06-15_01-13-26.csv "/>
    <s v="e3 10000 100 1 1 17"/>
    <x v="445"/>
    <n v="0.78074141509577255"/>
    <n v="35.701262857631491"/>
    <n v="37.262745687823042"/>
    <x v="1"/>
  </r>
  <r>
    <x v="4"/>
    <x v="0"/>
    <n v="100"/>
    <x v="2"/>
    <x v="15"/>
    <n v="1"/>
    <n v="37.42407"/>
    <n v="11.837358999999999"/>
    <n v="21.522531000000001"/>
    <n v="1.4348350000000001"/>
    <s v="5"/>
    <s v="scale_mpi_epyc_job_12529.out "/>
    <s v="scale_mpi_epyc_epyc005_2023-06-15_01-13-26.csv "/>
    <s v="e3 10000 100 1 1 16"/>
    <x v="446"/>
    <n v="0.77675278234596001"/>
    <n v="37.209429854017685"/>
    <n v="38.762935418709603"/>
    <x v="1"/>
  </r>
  <r>
    <x v="4"/>
    <x v="0"/>
    <n v="100"/>
    <x v="2"/>
    <x v="14"/>
    <n v="1"/>
    <n v="32.809812000000001"/>
    <n v="13.015712000000001"/>
    <n v="31.36449"/>
    <n v="2.2403209999999998"/>
    <s v="5"/>
    <s v="scale_mpi_epyc_job_12529.out "/>
    <s v="scale_mpi_epyc_epyc005_2023-06-15_01-13-26.csv "/>
    <s v="e3 10000 100 1 1 15"/>
    <x v="447"/>
    <n v="0.7274431510359417"/>
    <n v="30.855819212600423"/>
    <n v="32.310705514672307"/>
    <x v="0"/>
  </r>
  <r>
    <x v="4"/>
    <x v="0"/>
    <n v="100"/>
    <x v="2"/>
    <x v="13"/>
    <n v="1"/>
    <n v="30.434512999999999"/>
    <n v="11.560632"/>
    <n v="13.631354"/>
    <n v="1.0485660000000001"/>
    <s v="5"/>
    <s v="scale_mpi_epyc_job_12529.out "/>
    <s v="scale_mpi_epyc_epyc005_2023-06-15_01-13-26.csv "/>
    <s v="e3 10000 100 1 1 14"/>
    <x v="448"/>
    <n v="0.83030307877786647"/>
    <n v="30.299759557585766"/>
    <n v="31.960365715141499"/>
    <x v="1"/>
  </r>
  <r>
    <x v="4"/>
    <x v="0"/>
    <n v="100"/>
    <x v="2"/>
    <x v="12"/>
    <n v="1"/>
    <n v="32.417546999999999"/>
    <n v="12.153727"/>
    <n v="18.007776"/>
    <n v="1.500648"/>
    <s v="5"/>
    <s v="scale_mpi_epyc_job_12529.out "/>
    <s v="scale_mpi_epyc_epyc005_2023-06-15_01-13-26.csv "/>
    <s v="e3 10000 100 1 1 13"/>
    <x v="449"/>
    <n v="0.54243821318024199"/>
    <n v="32.118669786819758"/>
    <n v="33.203546213180239"/>
    <x v="1"/>
  </r>
  <r>
    <x v="4"/>
    <x v="0"/>
    <n v="100"/>
    <x v="2"/>
    <x v="11"/>
    <n v="1"/>
    <n v="33.496979000000003"/>
    <n v="11.517681"/>
    <n v="12.371741999999999"/>
    <n v="1.1247039999999999"/>
    <s v="5"/>
    <s v="scale_mpi_epyc_job_12529.out "/>
    <s v="scale_mpi_epyc_epyc005_2023-06-15_01-13-26.csv "/>
    <s v="e3 10000 100 1 1 12"/>
    <x v="450"/>
    <n v="0.46158462443756471"/>
    <n v="33.149415466471531"/>
    <n v="34.072584715346657"/>
    <x v="1"/>
  </r>
  <r>
    <x v="4"/>
    <x v="0"/>
    <n v="100"/>
    <x v="2"/>
    <x v="10"/>
    <n v="1"/>
    <n v="35.477283999999997"/>
    <n v="11.93416"/>
    <n v="11.095181999999999"/>
    <n v="1.109518"/>
    <s v="5"/>
    <s v="scale_mpi_epyc_job_12529.out "/>
    <s v="scale_mpi_epyc_epyc005_2023-06-15_01-13-26.csv "/>
    <s v="e3 10000 100 1 1 11"/>
    <x v="451"/>
    <n v="0.63008700186600619"/>
    <n v="35.344603452679443"/>
    <n v="36.604777456411462"/>
    <x v="1"/>
  </r>
  <r>
    <x v="4"/>
    <x v="0"/>
    <n v="100"/>
    <x v="2"/>
    <x v="9"/>
    <n v="1"/>
    <n v="37.617019999999997"/>
    <n v="11.769551999999999"/>
    <n v="10.63753"/>
    <n v="1.181948"/>
    <s v="5"/>
    <s v="scale_mpi_epyc_job_12529.out "/>
    <s v="scale_mpi_epyc_epyc005_2023-06-15_01-13-26.csv "/>
    <s v="e3 10000 100 1 1 10"/>
    <x v="452"/>
    <n v="0.49471280833042591"/>
    <n v="37.560830646215024"/>
    <n v="38.550256262875877"/>
    <x v="1"/>
  </r>
  <r>
    <x v="4"/>
    <x v="0"/>
    <n v="100"/>
    <x v="2"/>
    <x v="8"/>
    <n v="1"/>
    <n v="40.263247"/>
    <n v="11.631482999999999"/>
    <n v="9.8990550000000006"/>
    <n v="1.237382"/>
    <s v="5"/>
    <s v="scale_mpi_epyc_job_12529.out "/>
    <s v="scale_mpi_epyc_epyc005_2023-06-15_01-13-26.csv "/>
    <s v="e3 10000 100 1 1 9"/>
    <x v="453"/>
    <n v="0.60798373847651088"/>
    <n v="40.176899352432585"/>
    <n v="41.392866829385611"/>
    <x v="1"/>
  </r>
  <r>
    <x v="4"/>
    <x v="0"/>
    <n v="100"/>
    <x v="2"/>
    <x v="7"/>
    <n v="1"/>
    <n v="44.239356999999998"/>
    <n v="12.022109"/>
    <n v="9.9001669999999997"/>
    <n v="1.41431"/>
    <s v="5"/>
    <s v="scale_mpi_epyc_job_12529.out "/>
    <s v="scale_mpi_epyc_epyc005_2023-06-15_01-13-26.csv "/>
    <s v="e3 10000 100 1 1 8"/>
    <x v="454"/>
    <n v="0.28323245950338016"/>
    <n v="44.376806449587519"/>
    <n v="44.943271368594282"/>
    <x v="0"/>
  </r>
  <r>
    <x v="4"/>
    <x v="0"/>
    <n v="100"/>
    <x v="2"/>
    <x v="6"/>
    <n v="1"/>
    <n v="49.604340000000001"/>
    <n v="12.964738000000001"/>
    <n v="8.4141980000000007"/>
    <n v="1.402366"/>
    <s v="5"/>
    <s v="scale_mpi_epyc_job_12529.out "/>
    <s v="scale_mpi_epyc_epyc005_2023-06-15_01-13-26.csv "/>
    <s v="e3 10000 100 1 1 7"/>
    <x v="455"/>
    <n v="0.67075628645049801"/>
    <n v="48.429248531731318"/>
    <n v="49.770761104632314"/>
    <x v="1"/>
  </r>
  <r>
    <x v="4"/>
    <x v="0"/>
    <n v="100"/>
    <x v="2"/>
    <x v="5"/>
    <n v="1"/>
    <n v="54.643313999999997"/>
    <n v="12.032520999999999"/>
    <n v="7.4140309999999996"/>
    <n v="1.4828060000000001"/>
    <s v="5"/>
    <s v="scale_mpi_epyc_job_12529.out "/>
    <s v="scale_mpi_epyc_epyc005_2023-06-15_01-13-26.csv "/>
    <s v="e3 10000 100 1 1 6"/>
    <x v="456"/>
    <n v="0.75540303145061194"/>
    <n v="54.35586805945848"/>
    <n v="55.866674122359704"/>
    <x v="1"/>
  </r>
  <r>
    <x v="4"/>
    <x v="0"/>
    <n v="100"/>
    <x v="2"/>
    <x v="4"/>
    <n v="1"/>
    <n v="64.350819000000001"/>
    <n v="13.235613000000001"/>
    <n v="6.5851680000000004"/>
    <n v="1.6462920000000001"/>
    <s v="5"/>
    <s v="scale_mpi_epyc_job_12529.out "/>
    <s v="scale_mpi_epyc_epyc005_2023-06-15_01-13-26.csv "/>
    <s v="e3 10000 100 1 1 5"/>
    <x v="457"/>
    <n v="0.62900611665669115"/>
    <n v="63.476794065161492"/>
    <n v="64.734806298474879"/>
    <x v="1"/>
  </r>
  <r>
    <x v="4"/>
    <x v="0"/>
    <n v="100"/>
    <x v="2"/>
    <x v="3"/>
    <n v="1"/>
    <n v="77.440443000000002"/>
    <n v="13.790129"/>
    <n v="5.521388"/>
    <n v="1.840463"/>
    <s v="5"/>
    <s v="scale_mpi_epyc_job_12529.out "/>
    <s v="scale_mpi_epyc_epyc005_2023-06-15_01-13-26.csv "/>
    <s v="e3 10000 100 1 1 4"/>
    <x v="458"/>
    <n v="0.95290523912233482"/>
    <n v="76.007111669968566"/>
    <n v="77.912922148213227"/>
    <x v="1"/>
  </r>
  <r>
    <x v="4"/>
    <x v="0"/>
    <n v="100"/>
    <x v="2"/>
    <x v="2"/>
    <n v="1"/>
    <n v="97.834909999999994"/>
    <n v="13.17456"/>
    <n v="4.1942139999999997"/>
    <n v="2.0971069999999998"/>
    <s v="5"/>
    <s v="scale_mpi_epyc_job_12529.out "/>
    <s v="scale_mpi_epyc_epyc005_2023-06-15_01-13-26.csv "/>
    <s v="e3 10000 100 1 1 3"/>
    <x v="459"/>
    <n v="0.80067476773124679"/>
    <n v="97.340625414086929"/>
    <n v="98.941974949549433"/>
    <x v="1"/>
  </r>
  <r>
    <x v="4"/>
    <x v="0"/>
    <n v="100"/>
    <x v="2"/>
    <x v="1"/>
    <n v="1"/>
    <n v="141.282185"/>
    <n v="13.588679000000001"/>
    <n v="2.9527730000000001"/>
    <n v="2.9527730000000001"/>
    <s v="5"/>
    <s v="scale_mpi_epyc_job_12529.out "/>
    <s v="scale_mpi_epyc_epyc005_2023-06-15_01-13-26.csv "/>
    <s v="e3 10000 100 1 1 2"/>
    <x v="460"/>
    <n v="4.0383837927718522"/>
    <n v="139.33332529813725"/>
    <n v="147.41009288368093"/>
    <x v="1"/>
  </r>
  <r>
    <x v="4"/>
    <x v="0"/>
    <n v="100"/>
    <x v="2"/>
    <x v="0"/>
    <n v="1"/>
    <n v="262.87953700000003"/>
    <n v="5.6247550000000004"/>
    <n v="0"/>
    <n v="0"/>
    <s v="5"/>
    <s v="scale_mpi_epyc_job_12529.out "/>
    <s v="scale_mpi_epyc_epyc005_2023-06-15_01-13-26.csv "/>
    <s v="e3 10000 100 1 1 1"/>
    <x v="461"/>
    <n v="0.3891545094982331"/>
    <n v="262.45140776322904"/>
    <n v="263.22971678222547"/>
    <x v="1"/>
  </r>
  <r>
    <x v="1"/>
    <x v="0"/>
    <n v="100"/>
    <x v="1"/>
    <x v="31"/>
    <n v="1"/>
    <n v="6.8203930000000001"/>
    <n v="0.21598000000000001"/>
    <n v="3.4627370000000002"/>
    <n v="0.11170099999999999"/>
    <s v="1"/>
    <s v="scale_mpi_epyc_job_12530.out "/>
    <s v="scale_mpi_epyc_epyc001.orfeo.hpc_2023-06-15_02-04-28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6.9733020000000003"/>
    <n v="0.142955"/>
    <n v="1.2432879999999999"/>
    <n v="4.1443000000000001E-2"/>
    <s v="1"/>
    <s v="scale_mpi_epyc_job_12530.out "/>
    <s v="scale_mpi_epyc_epyc001.orfeo.hpc_2023-06-15_02-04-28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616340000000003"/>
    <n v="0.12645500000000001"/>
    <n v="1.1225419999999999"/>
    <n v="3.8707999999999999E-2"/>
    <s v="1"/>
    <s v="scale_mpi_epyc_job_12530.out "/>
    <s v="scale_mpi_epyc_epyc001.orfeo.hpc_2023-06-15_02-04-28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710370000000003"/>
    <n v="0.19483900000000001"/>
    <n v="2.5828630000000001"/>
    <n v="9.2244999999999994E-2"/>
    <s v="1"/>
    <s v="scale_mpi_epyc_job_12530.out "/>
    <s v="scale_mpi_epyc_epyc001.orfeo.hpc_2023-06-15_02-04-28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6691890000000003"/>
    <n v="0.13430400000000001"/>
    <n v="1.089013"/>
    <n v="4.0334000000000002E-2"/>
    <s v="1"/>
    <s v="scale_mpi_epyc_job_12530.out "/>
    <s v="scale_mpi_epyc_epyc001.orfeo.hpc_2023-06-15_02-04-28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6908669999999999"/>
    <n v="0.124324"/>
    <n v="0.87314099999999994"/>
    <n v="3.3582000000000001E-2"/>
    <s v="1"/>
    <s v="scale_mpi_epyc_job_12530.out "/>
    <s v="scale_mpi_epyc_epyc001.orfeo.hpc_2023-06-15_02-04-28.csv "/>
    <s v="e1 10000 100 100000 1 27"/>
    <x v="91"/>
    <n v="0.15369230499890646"/>
    <n v="7.7365828768192753"/>
    <n v="8.0439674868170883"/>
    <x v="0"/>
  </r>
  <r>
    <x v="1"/>
    <x v="0"/>
    <n v="100"/>
    <x v="1"/>
    <x v="25"/>
    <n v="1"/>
    <n v="8.1961379999999995"/>
    <n v="0.12626399999999999"/>
    <n v="0.905111"/>
    <n v="3.6204E-2"/>
    <s v="1"/>
    <s v="scale_mpi_epyc_job_12530.out "/>
    <s v="scale_mpi_epyc_epyc001.orfeo.hpc_2023-06-15_02-04-28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439739999999997"/>
    <n v="0.13969100000000001"/>
    <n v="0.93964099999999995"/>
    <n v="3.9151999999999999E-2"/>
    <s v="1"/>
    <s v="scale_mpi_epyc_job_12530.out "/>
    <s v="scale_mpi_epyc_epyc001.orfeo.hpc_2023-06-15_02-04-28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5744539999999994"/>
    <n v="0.134634"/>
    <n v="0.92670300000000005"/>
    <n v="4.0291E-2"/>
    <s v="1"/>
    <s v="scale_mpi_epyc_job_12530.out "/>
    <s v="scale_mpi_epyc_epyc001.orfeo.hpc_2023-06-15_02-04-28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8699779999999997"/>
    <n v="0.14501900000000001"/>
    <n v="1.16049"/>
    <n v="5.2749999999999998E-2"/>
    <s v="1"/>
    <s v="scale_mpi_epyc_job_12530.out "/>
    <s v="scale_mpi_epyc_epyc001.orfeo.hpc_2023-06-15_02-04-28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1981450000000002"/>
    <n v="0.14147699999999999"/>
    <n v="0.89536499999999997"/>
    <n v="4.2636E-2"/>
    <s v="1"/>
    <s v="scale_mpi_epyc_job_12530.out "/>
    <s v="scale_mpi_epyc_epyc001.orfeo.hpc_2023-06-15_02-04-28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7179830000000003"/>
    <n v="0.13511000000000001"/>
    <n v="0.79194699999999996"/>
    <n v="3.9597E-2"/>
    <s v="1"/>
    <s v="scale_mpi_epyc_job_12530.out "/>
    <s v="scale_mpi_epyc_epyc001.orfeo.hpc_2023-06-15_02-04-28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46077"/>
    <n v="0.119808"/>
    <n v="0.626892"/>
    <n v="3.2994000000000002E-2"/>
    <s v="1"/>
    <s v="scale_mpi_epyc_job_12530.out "/>
    <s v="scale_mpi_epyc_epyc001.orfeo.hpc_2023-06-15_02-04-28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0543"/>
    <n v="0.122462"/>
    <n v="0.65285400000000005"/>
    <n v="3.6269999999999997E-2"/>
    <s v="1"/>
    <s v="scale_mpi_epyc_job_12530.out "/>
    <s v="scale_mpi_epyc_epyc001.orfeo.hpc_2023-06-15_02-04-28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58731"/>
    <n v="0.138266"/>
    <n v="0.71462499999999995"/>
    <n v="4.2036999999999998E-2"/>
    <s v="1"/>
    <s v="scale_mpi_epyc_job_12530.out "/>
    <s v="scale_mpi_epyc_epyc001.orfeo.hpc_2023-06-15_02-04-28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680401"/>
    <n v="0.14055400000000001"/>
    <n v="0.77164699999999997"/>
    <n v="4.8228E-2"/>
    <s v="1"/>
    <s v="scale_mpi_epyc_job_12530.out "/>
    <s v="scale_mpi_epyc_epyc001.orfeo.hpc_2023-06-15_02-04-28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288410000000001"/>
    <n v="0.13234599999999999"/>
    <n v="0.67335900000000004"/>
    <n v="4.4891E-2"/>
    <s v="1"/>
    <s v="scale_mpi_epyc_job_12530.out "/>
    <s v="scale_mpi_epyc_epyc001.orfeo.hpc_2023-06-15_02-04-28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36271999999999"/>
    <n v="0.117593"/>
    <n v="0.44205699999999998"/>
    <n v="3.1576E-2"/>
    <s v="1"/>
    <s v="scale_mpi_epyc_job_12530.out "/>
    <s v="scale_mpi_epyc_epyc001.orfeo.hpc_2023-06-15_02-04-28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684536"/>
    <n v="0.14139099999999999"/>
    <n v="0.54265699999999994"/>
    <n v="4.1743000000000002E-2"/>
    <s v="1"/>
    <s v="scale_mpi_epyc_job_12530.out "/>
    <s v="scale_mpi_epyc_epyc001.orfeo.hpc_2023-06-15_02-04-28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48394"/>
    <n v="0.13719500000000001"/>
    <n v="0.48811599999999999"/>
    <n v="4.0675999999999997E-2"/>
    <s v="1"/>
    <s v="scale_mpi_epyc_job_12530.out "/>
    <s v="scale_mpi_epyc_epyc001.orfeo.hpc_2023-06-15_02-04-28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58184999999999"/>
    <n v="0.13169800000000001"/>
    <n v="0.34270400000000001"/>
    <n v="3.1154999999999999E-2"/>
    <s v="1"/>
    <s v="scale_mpi_epyc_job_12530.out "/>
    <s v="scale_mpi_epyc_epyc001.orfeo.hpc_2023-06-15_02-04-28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19157000000001"/>
    <n v="0.120922"/>
    <n v="0.34044099999999999"/>
    <n v="3.4043999999999998E-2"/>
    <s v="1"/>
    <s v="scale_mpi_epyc_job_12530.out "/>
    <s v="scale_mpi_epyc_epyc001.orfeo.hpc_2023-06-15_02-04-28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52329999999998"/>
    <n v="0.18942800000000001"/>
    <n v="0.26541799999999999"/>
    <n v="2.9491E-2"/>
    <s v="1"/>
    <s v="scale_mpi_epyc_job_12530.out "/>
    <s v="scale_mpi_epyc_epyc001.orfeo.hpc_2023-06-15_02-04-28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780494000000001"/>
    <n v="0.125641"/>
    <n v="0.25017299999999998"/>
    <n v="3.1272000000000001E-2"/>
    <s v="1"/>
    <s v="scale_mpi_epyc_job_12530.out "/>
    <s v="scale_mpi_epyc_epyc001.orfeo.hpc_2023-06-15_02-04-28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309494999999998"/>
    <n v="0.12531200000000001"/>
    <n v="0.23776900000000001"/>
    <n v="3.3966999999999997E-2"/>
    <s v="1"/>
    <s v="scale_mpi_epyc_job_12530.out "/>
    <s v="scale_mpi_epyc_epyc001.orfeo.hpc_2023-06-15_02-04-28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558039000000001"/>
    <n v="0.124683"/>
    <n v="0.20769000000000001"/>
    <n v="3.4615E-2"/>
    <s v="1"/>
    <s v="scale_mpi_epyc_job_12530.out "/>
    <s v="scale_mpi_epyc_epyc001.orfeo.hpc_2023-06-15_02-04-28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861124"/>
    <n v="0.12421699999999999"/>
    <n v="0.18496599999999999"/>
    <n v="3.6992999999999998E-2"/>
    <s v="1"/>
    <s v="scale_mpi_epyc_job_12530.out "/>
    <s v="scale_mpi_epyc_epyc001.orfeo.hpc_2023-06-15_02-04-28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231090999999999"/>
    <n v="0.37369599999999997"/>
    <n v="0.53133600000000003"/>
    <n v="0.13283400000000001"/>
    <s v="1"/>
    <s v="scale_mpi_epyc_job_12530.out "/>
    <s v="scale_mpi_epyc_epyc001.orfeo.hpc_2023-06-15_02-04-28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207410000000003"/>
    <n v="0.26395299999999999"/>
    <n v="0.22759799999999999"/>
    <n v="7.5866000000000003E-2"/>
    <s v="1"/>
    <s v="scale_mpi_epyc_job_12530.out "/>
    <s v="scale_mpi_epyc_epyc001.orfeo.hpc_2023-06-15_02-04-28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82065000000003"/>
    <n v="0.18567800000000001"/>
    <n v="0.17799400000000001"/>
    <n v="8.8997000000000007E-2"/>
    <s v="1"/>
    <s v="scale_mpi_epyc_job_12530.out "/>
    <s v="scale_mpi_epyc_epyc001.orfeo.hpc_2023-06-15_02-04-28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567948999999999"/>
    <n v="0.26676899999999998"/>
    <n v="0.169353"/>
    <n v="0.169353"/>
    <s v="1"/>
    <s v="scale_mpi_epyc_job_12530.out "/>
    <s v="scale_mpi_epyc_epyc001.orfeo.hpc_2023-06-15_02-04-28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48354900000001"/>
    <n v="0.24998000000000001"/>
    <n v="0"/>
    <n v="0"/>
    <s v="1"/>
    <s v="scale_mpi_epyc_job_12530.out "/>
    <s v="scale_mpi_epyc_epyc001.orfeo.hpc_2023-06-15_02-04-28.csv "/>
    <s v="e1 10000 100 100000 1 1"/>
    <x v="65"/>
    <n v="0.34441681482777609"/>
    <n v="186.19767485183888"/>
    <n v="186.88650848149445"/>
    <x v="1"/>
  </r>
  <r>
    <x v="1"/>
    <x v="0"/>
    <n v="100"/>
    <x v="1"/>
    <x v="31"/>
    <n v="1"/>
    <n v="6.9427159999999999"/>
    <n v="0.240755"/>
    <n v="4.2581910000000001"/>
    <n v="0.13736100000000001"/>
    <s v="1"/>
    <s v="scale_mpi_epyc_job_12530.out "/>
    <s v="scale_mpi_epyc_epyc001.orfeo.hpc_2023-06-15_02-04-28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6.94841"/>
    <n v="0.13456699999999999"/>
    <n v="1.0913550000000001"/>
    <n v="3.6379000000000002E-2"/>
    <s v="1"/>
    <s v="scale_mpi_epyc_job_12530.out "/>
    <s v="scale_mpi_epyc_epyc001.orfeo.hpc_2023-06-15_02-04-28.csv "/>
    <s v="e1 10000 100 100000 1 31"/>
    <x v="95"/>
    <n v="0.15711102310565489"/>
    <n v="6.9501686132579827"/>
    <n v="7.2643906594692922"/>
    <x v="0"/>
  </r>
  <r>
    <x v="1"/>
    <x v="0"/>
    <n v="100"/>
    <x v="1"/>
    <x v="29"/>
    <n v="1"/>
    <n v="7.1986990000000004"/>
    <n v="0.14552300000000001"/>
    <n v="1.2313909999999999"/>
    <n v="4.2462E-2"/>
    <s v="1"/>
    <s v="scale_mpi_epyc_job_12530.out "/>
    <s v="scale_mpi_epyc_epyc001.orfeo.hpc_2023-06-15_02-04-28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070040000000001"/>
    <n v="0.160687"/>
    <n v="0.95274000000000003"/>
    <n v="3.4026000000000001E-2"/>
    <s v="1"/>
    <s v="scale_mpi_epyc_job_12530.out "/>
    <s v="scale_mpi_epyc_epyc001.orfeo.hpc_2023-06-15_02-04-28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051129999999997"/>
    <n v="0.153005"/>
    <n v="1.430795"/>
    <n v="5.2991999999999997E-2"/>
    <s v="1"/>
    <s v="scale_mpi_epyc_job_12530.out "/>
    <s v="scale_mpi_epyc_epyc001.orfeo.hpc_2023-06-15_02-04-28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7.7449250000000003"/>
    <n v="0.14476"/>
    <n v="1.3390120000000001"/>
    <n v="5.1499999999999997E-2"/>
    <s v="1"/>
    <s v="scale_mpi_epyc_job_12530.out "/>
    <s v="scale_mpi_epyc_epyc001.orfeo.hpc_2023-06-15_02-04-28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7.9284460000000001"/>
    <n v="0.13771900000000001"/>
    <n v="1.0513729999999999"/>
    <n v="4.2055000000000002E-2"/>
    <s v="1"/>
    <s v="scale_mpi_epyc_job_12530.out "/>
    <s v="scale_mpi_epyc_epyc001.orfeo.hpc_2023-06-15_02-04-28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321840000000002"/>
    <n v="0.14415900000000001"/>
    <n v="1.1707529999999999"/>
    <n v="4.8780999999999998E-2"/>
    <s v="1"/>
    <s v="scale_mpi_epyc_job_12530.out "/>
    <s v="scale_mpi_epyc_epyc001.orfeo.hpc_2023-06-15_02-04-28.csv "/>
    <s v="e1 10000 100 100000 1 25"/>
    <x v="89"/>
    <n v="0.1616022681666674"/>
    <n v="8.2433812772878756"/>
    <n v="8.5665858136212112"/>
    <x v="0"/>
  </r>
  <r>
    <x v="1"/>
    <x v="0"/>
    <n v="100"/>
    <x v="1"/>
    <x v="23"/>
    <n v="1"/>
    <n v="8.5352589999999999"/>
    <n v="0.140901"/>
    <n v="0.99802500000000005"/>
    <n v="4.3392E-2"/>
    <s v="1"/>
    <s v="scale_mpi_epyc_job_12530.out "/>
    <s v="scale_mpi_epyc_epyc001.orfeo.hpc_2023-06-15_02-04-28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8282589999999992"/>
    <n v="0.124834"/>
    <n v="0.76076100000000002"/>
    <n v="3.458E-2"/>
    <s v="1"/>
    <s v="scale_mpi_epyc_job_12530.out "/>
    <s v="scale_mpi_epyc_epyc001.orfeo.hpc_2023-06-15_02-04-28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258150000000008"/>
    <n v="0.13608500000000001"/>
    <n v="0.85333800000000004"/>
    <n v="4.0634999999999998E-2"/>
    <s v="1"/>
    <s v="scale_mpi_epyc_job_12530.out "/>
    <s v="scale_mpi_epyc_epyc001.orfeo.hpc_2023-06-15_02-04-28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696270000000005"/>
    <n v="0.116187"/>
    <n v="0.58002100000000001"/>
    <n v="2.9000999999999999E-2"/>
    <s v="1"/>
    <s v="scale_mpi_epyc_job_12530.out "/>
    <s v="scale_mpi_epyc_epyc001.orfeo.hpc_2023-06-15_02-04-28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9.9736030000000007"/>
    <n v="0.152309"/>
    <n v="1.0325839999999999"/>
    <n v="5.4346999999999999E-2"/>
    <s v="1"/>
    <s v="scale_mpi_epyc_job_12530.out "/>
    <s v="scale_mpi_epyc_epyc001.orfeo.hpc_2023-06-15_02-04-28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429238"/>
    <n v="0.13431599999999999"/>
    <n v="0.67917099999999997"/>
    <n v="3.7732000000000002E-2"/>
    <s v="1"/>
    <s v="scale_mpi_epyc_job_12530.out "/>
    <s v="scale_mpi_epyc_epyc001.orfeo.hpc_2023-06-15_02-04-28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0.923598999999999"/>
    <n v="0.138179"/>
    <n v="0.75581799999999999"/>
    <n v="4.446E-2"/>
    <s v="1"/>
    <s v="scale_mpi_epyc_job_12530.out "/>
    <s v="scale_mpi_epyc_epyc001.orfeo.hpc_2023-06-15_02-04-28.csv "/>
    <s v="e1 10000 100 100000 1 18"/>
    <x v="82"/>
    <n v="0.10245514262114744"/>
    <n v="11.017328074770157"/>
    <n v="11.222238360012453"/>
    <x v="0"/>
  </r>
  <r>
    <x v="1"/>
    <x v="0"/>
    <n v="100"/>
    <x v="1"/>
    <x v="16"/>
    <n v="1"/>
    <n v="11.480147000000001"/>
    <n v="0.121984"/>
    <n v="0.53121200000000002"/>
    <n v="3.3201000000000001E-2"/>
    <s v="1"/>
    <s v="scale_mpi_epyc_job_12530.out "/>
    <s v="scale_mpi_epyc_epyc001.orfeo.hpc_2023-06-15_02-04-28.csv "/>
    <s v="e1 10000 100 100000 1 17"/>
    <x v="81"/>
    <n v="0.13692201243225002"/>
    <n v="11.548776900611227"/>
    <n v="11.822620925475725"/>
    <x v="0"/>
  </r>
  <r>
    <x v="1"/>
    <x v="0"/>
    <n v="100"/>
    <x v="1"/>
    <x v="15"/>
    <n v="1"/>
    <n v="12.16818"/>
    <n v="0.135189"/>
    <n v="0.62999700000000003"/>
    <n v="4.2000000000000003E-2"/>
    <s v="1"/>
    <s v="scale_mpi_epyc_job_12530.out "/>
    <s v="scale_mpi_epyc_epyc001.orfeo.hpc_2023-06-15_02-04-28.csv "/>
    <s v="e1 10000 100 100000 1 16"/>
    <x v="80"/>
    <n v="0.13658903521412447"/>
    <n v="12.191560964785875"/>
    <n v="12.464739035214123"/>
    <x v="0"/>
  </r>
  <r>
    <x v="1"/>
    <x v="0"/>
    <n v="100"/>
    <x v="1"/>
    <x v="14"/>
    <n v="1"/>
    <n v="12.867409"/>
    <n v="0.12994600000000001"/>
    <n v="0.52929700000000002"/>
    <n v="3.7807E-2"/>
    <s v="1"/>
    <s v="scale_mpi_epyc_job_12530.out "/>
    <s v="scale_mpi_epyc_epyc001.orfeo.hpc_2023-06-15_02-04-28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674291"/>
    <n v="0.12089800000000001"/>
    <n v="0.412858"/>
    <n v="3.1758000000000002E-2"/>
    <s v="1"/>
    <s v="scale_mpi_epyc_job_12530.out "/>
    <s v="scale_mpi_epyc_epyc001.orfeo.hpc_2023-06-15_02-04-28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58813"/>
    <n v="0.14471100000000001"/>
    <n v="0.61302000000000001"/>
    <n v="5.1084999999999998E-2"/>
    <s v="1"/>
    <s v="scale_mpi_epyc_job_12530.out "/>
    <s v="scale_mpi_epyc_epyc001.orfeo.hpc_2023-06-15_02-04-28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76763000000001"/>
    <n v="0.12835099999999999"/>
    <n v="0.36310799999999999"/>
    <n v="3.3009999999999998E-2"/>
    <s v="1"/>
    <s v="scale_mpi_epyc_job_12530.out "/>
    <s v="scale_mpi_epyc_epyc001.orfeo.hpc_2023-06-15_02-04-28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28609999999998"/>
    <n v="0.114594"/>
    <n v="0.28284199999999998"/>
    <n v="2.8284E-2"/>
    <s v="1"/>
    <s v="scale_mpi_epyc_job_12530.out "/>
    <s v="scale_mpi_epyc_epyc001.orfeo.hpc_2023-06-15_02-04-28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5887"/>
    <n v="0.13731599999999999"/>
    <n v="0.37287199999999998"/>
    <n v="4.1430000000000002E-2"/>
    <s v="1"/>
    <s v="scale_mpi_epyc_job_12530.out "/>
    <s v="scale_mpi_epyc_epyc001.orfeo.hpc_2023-06-15_02-04-28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793392000000001"/>
    <n v="0.11561399999999999"/>
    <n v="0.24592800000000001"/>
    <n v="3.0741000000000001E-2"/>
    <s v="1"/>
    <s v="scale_mpi_epyc_job_12530.out "/>
    <s v="scale_mpi_epyc_epyc001.orfeo.hpc_2023-06-15_02-04-28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291831999999999"/>
    <n v="0.12547"/>
    <n v="0.24727399999999999"/>
    <n v="3.5325000000000002E-2"/>
    <s v="1"/>
    <s v="scale_mpi_epyc_job_12530.out "/>
    <s v="scale_mpi_epyc_epyc001.orfeo.hpc_2023-06-15_02-04-28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526693999999999"/>
    <n v="0.115298"/>
    <n v="0.18143599999999999"/>
    <n v="3.0238999999999999E-2"/>
    <s v="1"/>
    <s v="scale_mpi_epyc_job_12530.out "/>
    <s v="scale_mpi_epyc_epyc001.orfeo.hpc_2023-06-15_02-04-28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869057999999999"/>
    <n v="0.12534899999999999"/>
    <n v="0.17487800000000001"/>
    <n v="3.4976E-2"/>
    <s v="1"/>
    <s v="scale_mpi_epyc_job_12530.out "/>
    <s v="scale_mpi_epyc_epyc001.orfeo.hpc_2023-06-15_02-04-28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6.987012"/>
    <n v="0.12606200000000001"/>
    <n v="0.14717"/>
    <n v="3.6792999999999999E-2"/>
    <s v="1"/>
    <s v="scale_mpi_epyc_job_12530.out "/>
    <s v="scale_mpi_epyc_epyc001.orfeo.hpc_2023-06-15_02-04-28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80323000000001"/>
    <n v="0.25733"/>
    <n v="0.47195199999999998"/>
    <n v="0.15731700000000001"/>
    <s v="1"/>
    <s v="scale_mpi_epyc_job_12530.out "/>
    <s v="scale_mpi_epyc_epyc001.orfeo.hpc_2023-06-15_02-04-28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25265000000002"/>
    <n v="0.19431999999999999"/>
    <n v="0.170574"/>
    <n v="8.5287000000000002E-2"/>
    <s v="1"/>
    <s v="scale_mpi_epyc_job_12530.out "/>
    <s v="scale_mpi_epyc_epyc001.orfeo.hpc_2023-06-15_02-04-28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564038999999994"/>
    <n v="0.25714199999999998"/>
    <n v="0.15912200000000001"/>
    <n v="0.15912200000000001"/>
    <s v="1"/>
    <s v="scale_mpi_epyc_job_12530.out "/>
    <s v="scale_mpi_epyc_epyc001.orfeo.hpc_2023-06-15_02-04-28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42411799999999"/>
    <n v="0.203821"/>
    <n v="0"/>
    <n v="0"/>
    <s v="1"/>
    <s v="scale_mpi_epyc_job_12530.out "/>
    <s v="scale_mpi_epyc_epyc001.orfeo.hpc_2023-06-15_02-04-28.csv "/>
    <s v="e1 10000 100 100000 1 1"/>
    <x v="65"/>
    <n v="0.34441681482777609"/>
    <n v="186.19767485183888"/>
    <n v="186.88650848149445"/>
    <x v="1"/>
  </r>
  <r>
    <x v="1"/>
    <x v="0"/>
    <n v="100"/>
    <x v="1"/>
    <x v="31"/>
    <n v="1"/>
    <n v="6.8686780000000001"/>
    <n v="0.24950900000000001"/>
    <n v="4.5191480000000004"/>
    <n v="0.14577899999999999"/>
    <s v="1"/>
    <s v="scale_mpi_epyc_job_12530.out "/>
    <s v="scale_mpi_epyc_epyc001.orfeo.hpc_2023-06-15_02-04-28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6.9316979999999999"/>
    <n v="0.11902500000000001"/>
    <n v="0.93734399999999996"/>
    <n v="3.1244999999999998E-2"/>
    <s v="1"/>
    <s v="scale_mpi_epyc_job_12530.out "/>
    <s v="scale_mpi_epyc_epyc001.orfeo.hpc_2023-06-15_02-04-28.csv "/>
    <s v="e1 10000 100 100000 1 31"/>
    <x v="95"/>
    <n v="0.15711102310565489"/>
    <n v="6.9501686132579827"/>
    <n v="7.2643906594692922"/>
    <x v="0"/>
  </r>
  <r>
    <x v="1"/>
    <x v="0"/>
    <n v="100"/>
    <x v="1"/>
    <x v="29"/>
    <n v="1"/>
    <n v="7.1674179999999996"/>
    <n v="0.14452499999999999"/>
    <n v="1.414822"/>
    <n v="4.8786999999999997E-2"/>
    <s v="1"/>
    <s v="scale_mpi_epyc_job_12530.out "/>
    <s v="scale_mpi_epyc_epyc001.orfeo.hpc_2023-06-15_02-04-28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2850229999999998"/>
    <n v="0.13747599999999999"/>
    <n v="1.303037"/>
    <n v="4.6537000000000002E-2"/>
    <s v="1"/>
    <s v="scale_mpi_epyc_job_12530.out "/>
    <s v="scale_mpi_epyc_epyc001.orfeo.hpc_2023-06-15_02-04-28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695480000000002"/>
    <n v="0.13738800000000001"/>
    <n v="1.214399"/>
    <n v="4.4977999999999997E-2"/>
    <s v="1"/>
    <s v="scale_mpi_epyc_job_12530.out "/>
    <s v="scale_mpi_epyc_epyc001.orfeo.hpc_2023-06-15_02-04-28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7735089999999998"/>
    <n v="0.14276700000000001"/>
    <n v="1.1803760000000001"/>
    <n v="4.5399000000000002E-2"/>
    <s v="1"/>
    <s v="scale_mpi_epyc_job_12530.out "/>
    <s v="scale_mpi_epyc_epyc001.orfeo.hpc_2023-06-15_02-04-28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7.9481020000000004"/>
    <n v="0.140768"/>
    <n v="1.188752"/>
    <n v="4.7550000000000002E-2"/>
    <s v="1"/>
    <s v="scale_mpi_epyc_job_12530.out "/>
    <s v="scale_mpi_epyc_epyc001.orfeo.hpc_2023-06-15_02-04-28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2599129999999992"/>
    <n v="0.12396699999999999"/>
    <n v="0.70963200000000004"/>
    <n v="2.9568000000000001E-2"/>
    <s v="1"/>
    <s v="scale_mpi_epyc_job_12530.out "/>
    <s v="scale_mpi_epyc_epyc001.orfeo.hpc_2023-06-15_02-04-28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5976909999999993"/>
    <n v="0.122862"/>
    <n v="0.77049500000000004"/>
    <n v="3.3500000000000002E-2"/>
    <s v="1"/>
    <s v="scale_mpi_epyc_job_12530.out "/>
    <s v="scale_mpi_epyc_epyc001.orfeo.hpc_2023-06-15_02-04-28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8.8965750000000003"/>
    <n v="0.13561599999999999"/>
    <n v="0.81859400000000004"/>
    <n v="3.7208999999999999E-2"/>
    <s v="1"/>
    <s v="scale_mpi_epyc_job_12530.out "/>
    <s v="scale_mpi_epyc_epyc001.orfeo.hpc_2023-06-15_02-04-28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1593490000000006"/>
    <n v="0.125775"/>
    <n v="0.72495100000000001"/>
    <n v="3.4521000000000003E-2"/>
    <s v="1"/>
    <s v="scale_mpi_epyc_job_12530.out "/>
    <s v="scale_mpi_epyc_epyc001.orfeo.hpc_2023-06-15_02-04-28.csv "/>
    <s v="e1 10000 100 100000 1 22"/>
    <x v="86"/>
    <n v="0.13388485799482511"/>
    <n v="9.1741367783688101"/>
    <n v="9.4419064943584612"/>
    <x v="0"/>
  </r>
  <r>
    <x v="1"/>
    <x v="0"/>
    <n v="100"/>
    <x v="1"/>
    <x v="20"/>
    <n v="1"/>
    <n v="9.7183989999999998"/>
    <n v="0.14203499999999999"/>
    <n v="0.91553600000000002"/>
    <n v="4.5776999999999998E-2"/>
    <s v="1"/>
    <s v="scale_mpi_epyc_job_12530.out "/>
    <s v="scale_mpi_epyc_epyc001.orfeo.hpc_2023-06-15_02-04-28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54911"/>
    <n v="0.151148"/>
    <n v="0.99754399999999999"/>
    <n v="5.2502E-2"/>
    <s v="1"/>
    <s v="scale_mpi_epyc_job_12530.out "/>
    <s v="scale_mpi_epyc_epyc001.orfeo.hpc_2023-06-15_02-04-28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02690000000001"/>
    <n v="0.13787199999999999"/>
    <n v="0.82477599999999995"/>
    <n v="4.5821000000000001E-2"/>
    <s v="1"/>
    <s v="scale_mpi_epyc_job_12530.out "/>
    <s v="scale_mpi_epyc_epyc001.orfeo.hpc_2023-06-15_02-04-28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06431000000001"/>
    <n v="0.13822400000000001"/>
    <n v="0.64614000000000005"/>
    <n v="3.8008E-2"/>
    <s v="1"/>
    <s v="scale_mpi_epyc_job_12530.out "/>
    <s v="scale_mpi_epyc_epyc001.orfeo.hpc_2023-06-15_02-04-28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685426"/>
    <n v="0.13408400000000001"/>
    <n v="0.646845"/>
    <n v="4.0427999999999999E-2"/>
    <s v="1"/>
    <s v="scale_mpi_epyc_job_12530.out "/>
    <s v="scale_mpi_epyc_epyc001.orfeo.hpc_2023-06-15_02-04-28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282423"/>
    <n v="0.12585199999999999"/>
    <n v="0.56727399999999994"/>
    <n v="3.7817999999999997E-2"/>
    <s v="1"/>
    <s v="scale_mpi_epyc_job_12530.out "/>
    <s v="scale_mpi_epyc_epyc001.orfeo.hpc_2023-06-15_02-04-28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66595"/>
    <n v="0.13333500000000001"/>
    <n v="0.61625200000000002"/>
    <n v="4.4018000000000002E-2"/>
    <s v="1"/>
    <s v="scale_mpi_epyc_job_12530.out "/>
    <s v="scale_mpi_epyc_epyc001.orfeo.hpc_2023-06-15_02-04-28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673598"/>
    <n v="0.121604"/>
    <n v="0.44069900000000001"/>
    <n v="3.39E-2"/>
    <s v="1"/>
    <s v="scale_mpi_epyc_job_12530.out "/>
    <s v="scale_mpi_epyc_epyc001.orfeo.hpc_2023-06-15_02-04-28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43134"/>
    <n v="0.1328"/>
    <n v="0.47986000000000001"/>
    <n v="3.9988000000000003E-2"/>
    <s v="1"/>
    <s v="scale_mpi_epyc_job_12530.out "/>
    <s v="scale_mpi_epyc_epyc001.orfeo.hpc_2023-06-15_02-04-28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60828"/>
    <n v="0.13076199999999999"/>
    <n v="0.38392999999999999"/>
    <n v="3.4903000000000003E-2"/>
    <s v="1"/>
    <s v="scale_mpi_epyc_job_12530.out "/>
    <s v="scale_mpi_epyc_epyc001.orfeo.hpc_2023-06-15_02-04-28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37799000000001"/>
    <n v="0.11999700000000001"/>
    <n v="0.30379699999999998"/>
    <n v="3.0380000000000001E-2"/>
    <s v="1"/>
    <s v="scale_mpi_epyc_job_12530.out "/>
    <s v="scale_mpi_epyc_epyc001.orfeo.hpc_2023-06-15_02-04-28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69614000000001"/>
    <n v="0.12784599999999999"/>
    <n v="0.33665600000000001"/>
    <n v="3.7406000000000002E-2"/>
    <s v="1"/>
    <s v="scale_mpi_epyc_job_12530.out "/>
    <s v="scale_mpi_epyc_epyc001.orfeo.hpc_2023-06-15_02-04-28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799161000000002"/>
    <n v="0.121199"/>
    <n v="0.25281799999999999"/>
    <n v="3.1601999999999998E-2"/>
    <s v="1"/>
    <s v="scale_mpi_epyc_job_12530.out "/>
    <s v="scale_mpi_epyc_epyc001.orfeo.hpc_2023-06-15_02-04-28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300816000000001"/>
    <n v="0.12664900000000001"/>
    <n v="0.234567"/>
    <n v="3.3509999999999998E-2"/>
    <s v="1"/>
    <s v="scale_mpi_epyc_job_12530.out "/>
    <s v="scale_mpi_epyc_epyc001.orfeo.hpc_2023-06-15_02-04-28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557344000000001"/>
    <n v="0.12142699999999999"/>
    <n v="0.19137399999999999"/>
    <n v="3.1896000000000001E-2"/>
    <s v="1"/>
    <s v="scale_mpi_epyc_job_12530.out "/>
    <s v="scale_mpi_epyc_epyc001.orfeo.hpc_2023-06-15_02-04-28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865483999999999"/>
    <n v="0.113651"/>
    <n v="0.15387400000000001"/>
    <n v="3.0775E-2"/>
    <s v="1"/>
    <s v="scale_mpi_epyc_job_12530.out "/>
    <s v="scale_mpi_epyc_epyc001.orfeo.hpc_2023-06-15_02-04-28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45217000000001"/>
    <n v="0.172406"/>
    <n v="0.29708000000000001"/>
    <n v="7.4270000000000003E-2"/>
    <s v="1"/>
    <s v="scale_mpi_epyc_job_12530.out "/>
    <s v="scale_mpi_epyc_epyc001.orfeo.hpc_2023-06-15_02-04-28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085830999999999"/>
    <n v="0.186921"/>
    <n v="0.265098"/>
    <n v="8.8366E-2"/>
    <s v="1"/>
    <s v="scale_mpi_epyc_job_12530.out "/>
    <s v="scale_mpi_epyc_epyc001.orfeo.hpc_2023-06-15_02-04-28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96326999999998"/>
    <n v="0.19413800000000001"/>
    <n v="0.191327"/>
    <n v="9.5663999999999999E-2"/>
    <s v="1"/>
    <s v="scale_mpi_epyc_job_12530.out "/>
    <s v="scale_mpi_epyc_epyc001.orfeo.hpc_2023-06-15_02-04-28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517517999999995"/>
    <n v="0.21024200000000001"/>
    <n v="0.113189"/>
    <n v="0.113189"/>
    <s v="1"/>
    <s v="scale_mpi_epyc_job_12530.out "/>
    <s v="scale_mpi_epyc_epyc001.orfeo.hpc_2023-06-15_02-04-28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86685"/>
    <n v="0.162213"/>
    <n v="0"/>
    <n v="0"/>
    <s v="1"/>
    <s v="scale_mpi_epyc_job_12530.out "/>
    <s v="scale_mpi_epyc_epyc001.orfeo.hpc_2023-06-15_02-04-28.csv "/>
    <s v="e1 10000 100 100000 1 1"/>
    <x v="65"/>
    <n v="0.34441681482777609"/>
    <n v="186.19767485183888"/>
    <n v="186.88650848149445"/>
    <x v="1"/>
  </r>
  <r>
    <x v="4"/>
    <x v="0"/>
    <n v="100"/>
    <x v="1"/>
    <x v="31"/>
    <n v="1"/>
    <n v="9.2667359999999999"/>
    <n v="0.38636900000000002"/>
    <n v="8.5595180000000006"/>
    <n v="0.276113"/>
    <s v="4"/>
    <s v="scale_mpi_epyc_job_12531.out "/>
    <s v="scale_mpi_epyc_epyc004_2023-06-15_02-14-13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2483430000000002"/>
    <n v="0.14804999999999999"/>
    <n v="1.498909"/>
    <n v="4.9964000000000001E-2"/>
    <s v="4"/>
    <s v="scale_mpi_epyc_job_12531.out "/>
    <s v="scale_mpi_epyc_epyc004_2023-06-15_02-14-13.csv "/>
    <s v="e3 10000 100 100000 1 31"/>
    <x v="283"/>
    <n v="0.12371869642119264"/>
    <n v="9.2578844189634228"/>
    <n v="9.5053218118058087"/>
    <x v="0"/>
  </r>
  <r>
    <x v="4"/>
    <x v="0"/>
    <n v="100"/>
    <x v="1"/>
    <x v="29"/>
    <n v="1"/>
    <n v="9.5304800000000007"/>
    <n v="0.16144900000000001"/>
    <n v="1.6148"/>
    <n v="5.5683000000000003E-2"/>
    <s v="4"/>
    <s v="scale_mpi_epyc_job_12531.out "/>
    <s v="scale_mpi_epyc_epyc004_2023-06-15_02-14-13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10.424125999999999"/>
    <n v="0.147815"/>
    <n v="1.2929029999999999"/>
    <n v="4.6175000000000001E-2"/>
    <s v="4"/>
    <s v="scale_mpi_epyc_job_12531.out "/>
    <s v="scale_mpi_epyc_epyc004_2023-06-15_02-14-13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276007"/>
    <n v="0.14285900000000001"/>
    <n v="1.1174219999999999"/>
    <n v="4.1385999999999999E-2"/>
    <s v="4"/>
    <s v="scale_mpi_epyc_job_12531.out "/>
    <s v="scale_mpi_epyc_epyc004_2023-06-15_02-14-1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608713"/>
    <n v="0.139621"/>
    <n v="0.95612299999999995"/>
    <n v="3.6774000000000001E-2"/>
    <s v="4"/>
    <s v="scale_mpi_epyc_job_12531.out "/>
    <s v="scale_mpi_epyc_epyc004_2023-06-15_02-14-13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897624"/>
    <n v="0.13203300000000001"/>
    <n v="0.96952300000000002"/>
    <n v="3.8781000000000003E-2"/>
    <s v="4"/>
    <s v="scale_mpi_epyc_job_12531.out "/>
    <s v="scale_mpi_epyc_epyc004_2023-06-15_02-14-13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344260999999999"/>
    <n v="0.16217699999999999"/>
    <n v="0.72372700000000001"/>
    <n v="3.0155000000000001E-2"/>
    <s v="4"/>
    <s v="scale_mpi_epyc_job_12531.out "/>
    <s v="scale_mpi_epyc_epyc004_2023-06-15_02-14-13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810964999999999"/>
    <n v="0.132295"/>
    <n v="0.92590700000000004"/>
    <n v="4.0257000000000001E-2"/>
    <s v="4"/>
    <s v="scale_mpi_epyc_job_12531.out "/>
    <s v="scale_mpi_epyc_epyc004_2023-06-15_02-14-13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2.132294"/>
    <n v="0.13924500000000001"/>
    <n v="0.93539300000000003"/>
    <n v="4.2518E-2"/>
    <s v="4"/>
    <s v="scale_mpi_epyc_job_12531.out "/>
    <s v="scale_mpi_epyc_epyc004_2023-06-15_02-14-13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897952999999999"/>
    <n v="0.12232"/>
    <n v="0.61110100000000001"/>
    <n v="2.9100000000000001E-2"/>
    <s v="4"/>
    <s v="scale_mpi_epyc_job_12531.out "/>
    <s v="scale_mpi_epyc_epyc004_2023-06-15_02-14-13.csv "/>
    <s v="e3 10000 100 100000 1 22"/>
    <x v="274"/>
    <n v="0.19322536242634572"/>
    <n v="12.403482637573655"/>
    <n v="12.789933362426344"/>
    <x v="0"/>
  </r>
  <r>
    <x v="4"/>
    <x v="0"/>
    <n v="100"/>
    <x v="1"/>
    <x v="20"/>
    <n v="1"/>
    <n v="13.142751000000001"/>
    <n v="0.128941"/>
    <n v="0.714472"/>
    <n v="3.5723999999999999E-2"/>
    <s v="4"/>
    <s v="scale_mpi_epyc_job_12531.out "/>
    <s v="scale_mpi_epyc_epyc004_2023-06-15_02-14-13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786460999999999"/>
    <n v="0.148091"/>
    <n v="0.93985200000000002"/>
    <n v="4.9466000000000003E-2"/>
    <s v="4"/>
    <s v="scale_mpi_epyc_job_12531.out "/>
    <s v="scale_mpi_epyc_epyc004_2023-06-15_02-14-13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40542999999999"/>
    <n v="0.138961"/>
    <n v="0.76501300000000005"/>
    <n v="4.2500999999999997E-2"/>
    <s v="4"/>
    <s v="scale_mpi_epyc_job_12531.out "/>
    <s v="scale_mpi_epyc_epyc004_2023-06-15_02-14-13.csv "/>
    <s v="e3 10000 100 100000 1 19"/>
    <x v="271"/>
    <n v="0.15283457974479744"/>
    <n v="14.174172651024431"/>
    <n v="14.479841810514028"/>
    <x v="0"/>
  </r>
  <r>
    <x v="4"/>
    <x v="0"/>
    <n v="100"/>
    <x v="1"/>
    <x v="17"/>
    <n v="1"/>
    <n v="15.357428000000001"/>
    <n v="0.12979599999999999"/>
    <n v="0.68209500000000001"/>
    <n v="4.0122999999999999E-2"/>
    <s v="4"/>
    <s v="scale_mpi_epyc_job_12531.out "/>
    <s v="scale_mpi_epyc_epyc004_2023-06-15_02-14-13.csv "/>
    <s v="e3 10000 100 100000 1 18"/>
    <x v="270"/>
    <n v="0.12400510884523741"/>
    <n v="14.858948968077838"/>
    <n v="15.106959185768313"/>
    <x v="0"/>
  </r>
  <r>
    <x v="4"/>
    <x v="0"/>
    <n v="100"/>
    <x v="1"/>
    <x v="16"/>
    <n v="1"/>
    <n v="15.864004"/>
    <n v="0.135683"/>
    <n v="0.70396999999999998"/>
    <n v="4.3998000000000002E-2"/>
    <s v="4"/>
    <s v="scale_mpi_epyc_job_12531.out "/>
    <s v="scale_mpi_epyc_epyc004_2023-06-15_02-14-13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7.069759999999999"/>
    <n v="0.14882200000000001"/>
    <n v="0.61753199999999997"/>
    <n v="4.1168999999999997E-2"/>
    <s v="4"/>
    <s v="scale_mpi_epyc_job_12531.out "/>
    <s v="scale_mpi_epyc_epyc004_2023-06-15_02-14-13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577622000000002"/>
    <n v="0.14569799999999999"/>
    <n v="0.59299500000000005"/>
    <n v="4.2356999999999999E-2"/>
    <s v="4"/>
    <s v="scale_mpi_epyc_job_12531.out "/>
    <s v="scale_mpi_epyc_epyc004_2023-06-15_02-14-13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44128"/>
    <n v="0.121822"/>
    <n v="0.40071299999999999"/>
    <n v="3.0824000000000001E-2"/>
    <s v="4"/>
    <s v="scale_mpi_epyc_job_12531.out "/>
    <s v="scale_mpi_epyc_epyc004_2023-06-15_02-14-1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088331"/>
    <n v="0.12554299999999999"/>
    <n v="0.38709199999999999"/>
    <n v="3.2258000000000002E-2"/>
    <s v="4"/>
    <s v="scale_mpi_epyc_job_12531.out "/>
    <s v="scale_mpi_epyc_epyc004_2023-06-15_02-14-1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82891999999999"/>
    <n v="0.13325699999999999"/>
    <n v="0.372755"/>
    <n v="3.3887E-2"/>
    <s v="4"/>
    <s v="scale_mpi_epyc_job_12531.out "/>
    <s v="scale_mpi_epyc_epyc004_2023-06-15_02-14-1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81572999999999"/>
    <n v="0.12964600000000001"/>
    <n v="0.34003899999999998"/>
    <n v="3.4004E-2"/>
    <s v="4"/>
    <s v="scale_mpi_epyc_job_12531.out "/>
    <s v="scale_mpi_epyc_epyc004_2023-06-15_02-14-13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57215"/>
    <n v="0.12008099999999999"/>
    <n v="0.2722"/>
    <n v="3.0244E-2"/>
    <s v="4"/>
    <s v="scale_mpi_epyc_job_12531.out "/>
    <s v="scale_mpi_epyc_epyc004_2023-06-15_02-14-13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89139999999998"/>
    <n v="0.12982399999999999"/>
    <n v="0.25993100000000002"/>
    <n v="3.2490999999999999E-2"/>
    <s v="4"/>
    <s v="scale_mpi_epyc_job_12531.out "/>
    <s v="scale_mpi_epyc_epyc004_2023-06-15_02-14-13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170959000000003"/>
    <n v="0.122515"/>
    <n v="0.22628100000000001"/>
    <n v="3.2326000000000001E-2"/>
    <s v="4"/>
    <s v="scale_mpi_epyc_job_12531.out "/>
    <s v="scale_mpi_epyc_epyc004_2023-06-15_02-14-13.csv "/>
    <s v="e3 10000 100 100000 1 8"/>
    <x v="260"/>
    <n v="0.16876201111038763"/>
    <n v="32.183089104274231"/>
    <n v="32.520613126495007"/>
    <x v="0"/>
  </r>
  <r>
    <x v="4"/>
    <x v="0"/>
    <n v="100"/>
    <x v="1"/>
    <x v="6"/>
    <n v="1"/>
    <n v="36.744567000000004"/>
    <n v="0.21859200000000001"/>
    <n v="0.69092600000000004"/>
    <n v="0.11515400000000001"/>
    <s v="4"/>
    <s v="scale_mpi_epyc_job_12531.out "/>
    <s v="scale_mpi_epyc_epyc004_2023-06-15_02-14-13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81781000000002"/>
    <n v="0.237896"/>
    <n v="0.67966499999999996"/>
    <n v="0.135933"/>
    <s v="4"/>
    <s v="scale_mpi_epyc_job_12531.out "/>
    <s v="scale_mpi_epyc_epyc004_2023-06-15_02-14-1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49930000000001"/>
    <n v="0.20341100000000001"/>
    <n v="0.39939200000000002"/>
    <n v="9.9848000000000006E-2"/>
    <s v="4"/>
    <s v="scale_mpi_epyc_job_12531.out "/>
    <s v="scale_mpi_epyc_epyc004_2023-06-15_02-14-13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982520999999998"/>
    <n v="0.20593500000000001"/>
    <n v="0.31717499999999998"/>
    <n v="0.105725"/>
    <s v="4"/>
    <s v="scale_mpi_epyc_job_12531.out "/>
    <s v="scale_mpi_epyc_epyc004_2023-06-15_02-14-13.csv "/>
    <s v="e3 10000 100 100000 1 4"/>
    <x v="256"/>
    <n v="8.9465568901239689E-2"/>
    <n v="63.779990123406478"/>
    <n v="63.958921261208957"/>
    <x v="0"/>
  </r>
  <r>
    <x v="4"/>
    <x v="0"/>
    <n v="100"/>
    <x v="1"/>
    <x v="2"/>
    <n v="1"/>
    <n v="84.854089999999999"/>
    <n v="0.18904000000000001"/>
    <n v="0.17627599999999999"/>
    <n v="8.8137999999999994E-2"/>
    <s v="4"/>
    <s v="scale_mpi_epyc_job_12531.out "/>
    <s v="scale_mpi_epyc_epyc004_2023-06-15_02-14-1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8.058021"/>
    <n v="0.218107"/>
    <n v="0.11859699999999999"/>
    <n v="0.11859699999999999"/>
    <s v="4"/>
    <s v="scale_mpi_epyc_job_12531.out "/>
    <s v="scale_mpi_epyc_epyc004_2023-06-15_02-14-13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8.06687299999999"/>
    <n v="0.208479"/>
    <n v="0"/>
    <n v="0"/>
    <s v="4"/>
    <s v="scale_mpi_epyc_job_12531.out "/>
    <s v="scale_mpi_epyc_epyc004_2023-06-15_02-14-13.csv "/>
    <s v="e3 10000 100 100000 1 1"/>
    <x v="253"/>
    <n v="0.32949614951006057"/>
    <n v="257.05703673510527"/>
    <n v="257.71602903412543"/>
    <x v="0"/>
  </r>
  <r>
    <x v="4"/>
    <x v="0"/>
    <n v="100"/>
    <x v="1"/>
    <x v="31"/>
    <n v="1"/>
    <n v="9.2699400000000001"/>
    <n v="0.24279600000000001"/>
    <n v="4.3527740000000001"/>
    <n v="0.14041200000000001"/>
    <s v="4"/>
    <s v="scale_mpi_epyc_job_12531.out "/>
    <s v="scale_mpi_epyc_epyc004_2023-06-15_02-14-13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2696529999999999"/>
    <n v="0.14276700000000001"/>
    <n v="1.407408"/>
    <n v="4.6913999999999997E-2"/>
    <s v="4"/>
    <s v="scale_mpi_epyc_job_12531.out "/>
    <s v="scale_mpi_epyc_epyc004_2023-06-15_02-14-13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10.149440999999999"/>
    <n v="0.14192399999999999"/>
    <n v="1.4081969999999999"/>
    <n v="4.8558999999999998E-2"/>
    <s v="4"/>
    <s v="scale_mpi_epyc_job_12531.out "/>
    <s v="scale_mpi_epyc_epyc004_2023-06-15_02-14-13.csv "/>
    <s v="e3 10000 100 100000 1 30"/>
    <x v="282"/>
    <n v="0.18890941285992058"/>
    <n v="9.4602291640631595"/>
    <n v="9.8380479897830018"/>
    <x v="0"/>
  </r>
  <r>
    <x v="4"/>
    <x v="0"/>
    <n v="100"/>
    <x v="1"/>
    <x v="28"/>
    <n v="1"/>
    <n v="10.048959999999999"/>
    <n v="0.151223"/>
    <n v="1.417138"/>
    <n v="5.0611999999999997E-2"/>
    <s v="4"/>
    <s v="scale_mpi_epyc_job_12531.out "/>
    <s v="scale_mpi_epyc_epyc004_2023-06-15_02-14-13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273163"/>
    <n v="0.125414"/>
    <n v="0.91954599999999997"/>
    <n v="3.4056999999999997E-2"/>
    <s v="4"/>
    <s v="scale_mpi_epyc_job_12531.out "/>
    <s v="scale_mpi_epyc_epyc004_2023-06-15_02-14-13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883932"/>
    <n v="0.13553399999999999"/>
    <n v="1.0244470000000001"/>
    <n v="3.9402E-2"/>
    <s v="4"/>
    <s v="scale_mpi_epyc_job_12531.out "/>
    <s v="scale_mpi_epyc_epyc004_2023-06-15_02-14-13.csv "/>
    <s v="e3 10000 100 100000 1 27"/>
    <x v="279"/>
    <n v="0.17099758991090244"/>
    <n v="10.412973294704482"/>
    <n v="10.754968474526287"/>
    <x v="0"/>
  </r>
  <r>
    <x v="4"/>
    <x v="0"/>
    <n v="100"/>
    <x v="1"/>
    <x v="25"/>
    <n v="1"/>
    <n v="10.963298999999999"/>
    <n v="0.14838000000000001"/>
    <n v="0.93400700000000003"/>
    <n v="3.7359999999999997E-2"/>
    <s v="4"/>
    <s v="scale_mpi_epyc_job_12531.out "/>
    <s v="scale_mpi_epyc_epyc004_2023-06-15_02-14-13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637150999999999"/>
    <n v="0.142156"/>
    <n v="0.92044000000000004"/>
    <n v="3.8351999999999997E-2"/>
    <s v="4"/>
    <s v="scale_mpi_epyc_job_12531.out "/>
    <s v="scale_mpi_epyc_epyc004_2023-06-15_02-14-13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715158000000001"/>
    <n v="0.1308"/>
    <n v="0.86692400000000003"/>
    <n v="3.7692000000000003E-2"/>
    <s v="4"/>
    <s v="scale_mpi_epyc_job_12531.out "/>
    <s v="scale_mpi_epyc_epyc004_2023-06-15_02-14-13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126727000000001"/>
    <n v="0.14479700000000001"/>
    <n v="0.89748000000000006"/>
    <n v="4.0794999999999998E-2"/>
    <s v="4"/>
    <s v="scale_mpi_epyc_job_12531.out "/>
    <s v="scale_mpi_epyc_epyc004_2023-06-15_02-14-13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653313000000001"/>
    <n v="0.150116"/>
    <n v="1.0410299999999999"/>
    <n v="4.9572999999999999E-2"/>
    <s v="4"/>
    <s v="scale_mpi_epyc_job_12531.out "/>
    <s v="scale_mpi_epyc_epyc004_2023-06-15_02-14-13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3.135693"/>
    <n v="0.14086199999999999"/>
    <n v="0.89694700000000005"/>
    <n v="4.4846999999999998E-2"/>
    <s v="4"/>
    <s v="scale_mpi_epyc_job_12531.out "/>
    <s v="scale_mpi_epyc_epyc004_2023-06-15_02-14-13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493926"/>
    <n v="0.120813"/>
    <n v="0.56129300000000004"/>
    <n v="2.9541999999999999E-2"/>
    <s v="4"/>
    <s v="scale_mpi_epyc_job_12531.out "/>
    <s v="scale_mpi_epyc_epyc004_2023-06-15_02-14-13.csv "/>
    <s v="e3 10000 100 100000 1 20"/>
    <x v="272"/>
    <n v="0.11481910648581574"/>
    <n v="13.536488931975722"/>
    <n v="13.766127144947355"/>
    <x v="0"/>
  </r>
  <r>
    <x v="4"/>
    <x v="0"/>
    <n v="100"/>
    <x v="1"/>
    <x v="18"/>
    <n v="1"/>
    <n v="14.190967000000001"/>
    <n v="0.140045"/>
    <n v="0.74851000000000001"/>
    <n v="4.1584000000000003E-2"/>
    <s v="4"/>
    <s v="scale_mpi_epyc_job_12531.out "/>
    <s v="scale_mpi_epyc_epyc004_2023-06-15_02-14-13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64153999999999"/>
    <n v="0.14289499999999999"/>
    <n v="0.74923399999999996"/>
    <n v="4.4073000000000001E-2"/>
    <s v="4"/>
    <s v="scale_mpi_epyc_job_12531.out "/>
    <s v="scale_mpi_epyc_epyc004_2023-06-15_02-14-1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6.032036000000002"/>
    <n v="0.203428"/>
    <n v="1.748526"/>
    <n v="0.10928300000000001"/>
    <s v="4"/>
    <s v="scale_mpi_epyc_job_12531.out "/>
    <s v="scale_mpi_epyc_epyc004_2023-06-15_02-14-13.csv "/>
    <s v="e3 10000 100 100000 1 17"/>
    <x v="269"/>
    <n v="0.12658426369522788"/>
    <n v="15.733327851689388"/>
    <n v="15.986496379079846"/>
    <x v="0"/>
  </r>
  <r>
    <x v="4"/>
    <x v="0"/>
    <n v="100"/>
    <x v="1"/>
    <x v="15"/>
    <n v="1"/>
    <n v="16.811059"/>
    <n v="0.160136"/>
    <n v="1.0039389999999999"/>
    <n v="6.6929000000000002E-2"/>
    <s v="4"/>
    <s v="scale_mpi_epyc_job_12531.out "/>
    <s v="scale_mpi_epyc_epyc004_2023-06-15_02-14-13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569772"/>
    <n v="0.12067899999999999"/>
    <n v="0.44980500000000001"/>
    <n v="3.2128999999999998E-2"/>
    <s v="4"/>
    <s v="scale_mpi_epyc_job_12531.out "/>
    <s v="scale_mpi_epyc_epyc004_2023-06-15_02-14-13.csv "/>
    <s v="e3 10000 100 100000 1 15"/>
    <x v="267"/>
    <n v="3.2560923865672123E-2"/>
    <n v="17.57080626844202"/>
    <n v="17.635928116173368"/>
    <x v="0"/>
  </r>
  <r>
    <x v="4"/>
    <x v="0"/>
    <n v="100"/>
    <x v="1"/>
    <x v="13"/>
    <n v="1"/>
    <n v="18.719761999999999"/>
    <n v="0.14303199999999999"/>
    <n v="0.463833"/>
    <n v="3.5679000000000002E-2"/>
    <s v="4"/>
    <s v="scale_mpi_epyc_job_12531.out "/>
    <s v="scale_mpi_epyc_epyc004_2023-06-15_02-14-13.csv "/>
    <s v="e3 10000 100 100000 1 14"/>
    <x v="266"/>
    <n v="5.2310577369835014E-2"/>
    <n v="18.728297614937855"/>
    <n v="18.832918769677523"/>
    <x v="0"/>
  </r>
  <r>
    <x v="4"/>
    <x v="0"/>
    <n v="100"/>
    <x v="1"/>
    <x v="12"/>
    <n v="1"/>
    <n v="20.126301000000002"/>
    <n v="0.14446899999999999"/>
    <n v="0.47919499999999998"/>
    <n v="3.9933000000000003E-2"/>
    <s v="4"/>
    <s v="scale_mpi_epyc_job_12531.out "/>
    <s v="scale_mpi_epyc_epyc004_2023-06-15_02-14-1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65074000000001"/>
    <n v="0.122184"/>
    <n v="0.37362099999999998"/>
    <n v="3.3966000000000003E-2"/>
    <s v="4"/>
    <s v="scale_mpi_epyc_job_12531.out "/>
    <s v="scale_mpi_epyc_epyc004_2023-06-15_02-14-1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93063000000001"/>
    <n v="0.115208"/>
    <n v="0.28656199999999998"/>
    <n v="2.8656000000000001E-2"/>
    <s v="4"/>
    <s v="scale_mpi_epyc_job_12531.out "/>
    <s v="scale_mpi_epyc_epyc004_2023-06-15_02-14-13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43025999999998"/>
    <n v="0.117642"/>
    <n v="0.26281500000000002"/>
    <n v="2.9201999999999999E-2"/>
    <s v="4"/>
    <s v="scale_mpi_epyc_job_12531.out "/>
    <s v="scale_mpi_epyc_epyc004_2023-06-15_02-14-13.csv "/>
    <s v="e3 10000 100 100000 1 10"/>
    <x v="262"/>
    <n v="2.630083267130234E-2"/>
    <n v="25.847220859636394"/>
    <n v="25.899822524979001"/>
    <x v="0"/>
  </r>
  <r>
    <x v="4"/>
    <x v="0"/>
    <n v="100"/>
    <x v="1"/>
    <x v="8"/>
    <n v="1"/>
    <n v="28.639595"/>
    <n v="0.115981"/>
    <n v="0.23799100000000001"/>
    <n v="2.9749000000000001E-2"/>
    <s v="4"/>
    <s v="scale_mpi_epyc_job_12531.out "/>
    <s v="scale_mpi_epyc_epyc004_2023-06-15_02-14-13.csv "/>
    <s v="e3 10000 100 100000 1 9"/>
    <x v="261"/>
    <n v="4.1658933501006773E-2"/>
    <n v="28.653317412652839"/>
    <n v="28.736635279654855"/>
    <x v="0"/>
  </r>
  <r>
    <x v="4"/>
    <x v="0"/>
    <n v="100"/>
    <x v="1"/>
    <x v="7"/>
    <n v="1"/>
    <n v="32.156601000000002"/>
    <n v="0.12856200000000001"/>
    <n v="0.23441500000000001"/>
    <n v="3.3487999999999997E-2"/>
    <s v="4"/>
    <s v="scale_mpi_epyc_job_12531.out "/>
    <s v="scale_mpi_epyc_epyc004_2023-06-15_02-14-13.csv "/>
    <s v="e3 10000 100 100000 1 8"/>
    <x v="260"/>
    <n v="0.16876201111038763"/>
    <n v="32.183089104274231"/>
    <n v="32.520613126495007"/>
    <x v="0"/>
  </r>
  <r>
    <x v="4"/>
    <x v="0"/>
    <n v="100"/>
    <x v="1"/>
    <x v="6"/>
    <n v="1"/>
    <n v="36.679991999999999"/>
    <n v="0.128299"/>
    <n v="0.18754399999999999"/>
    <n v="3.1257E-2"/>
    <s v="4"/>
    <s v="scale_mpi_epyc_job_12531.out "/>
    <s v="scale_mpi_epyc_epyc004_2023-06-15_02-14-13.csv "/>
    <s v="e3 10000 100 100000 1 7"/>
    <x v="259"/>
    <n v="8.6728327663819868E-2"/>
    <n v="36.703957095413095"/>
    <n v="36.877413750740736"/>
    <x v="0"/>
  </r>
  <r>
    <x v="4"/>
    <x v="0"/>
    <n v="100"/>
    <x v="1"/>
    <x v="5"/>
    <n v="1"/>
    <n v="42.758114999999997"/>
    <n v="0.20798"/>
    <n v="0.51318399999999997"/>
    <n v="0.10263700000000001"/>
    <s v="4"/>
    <s v="scale_mpi_epyc_job_12531.out "/>
    <s v="scale_mpi_epyc_epyc004_2023-06-15_02-14-1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77192999999997"/>
    <n v="0.186837"/>
    <n v="0.35157300000000002"/>
    <n v="8.7892999999999999E-2"/>
    <s v="4"/>
    <s v="scale_mpi_epyc_job_12531.out "/>
    <s v="scale_mpi_epyc_epyc004_2023-06-15_02-14-13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809925999999997"/>
    <n v="0.19112299999999999"/>
    <n v="0.28156900000000001"/>
    <n v="9.3855999999999995E-2"/>
    <s v="4"/>
    <s v="scale_mpi_epyc_job_12531.out "/>
    <s v="scale_mpi_epyc_epyc004_2023-06-15_02-14-13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973321999999996"/>
    <n v="0.21299799999999999"/>
    <n v="0.229074"/>
    <n v="0.114537"/>
    <s v="4"/>
    <s v="scale_mpi_epyc_job_12531.out "/>
    <s v="scale_mpi_epyc_epyc004_2023-06-15_02-14-13.csv "/>
    <s v="e3 10000 100 100000 1 3"/>
    <x v="255"/>
    <n v="6.2340339834251746E-2"/>
    <n v="84.786827890935001"/>
    <n v="84.911508570603502"/>
    <x v="0"/>
  </r>
  <r>
    <x v="4"/>
    <x v="0"/>
    <n v="100"/>
    <x v="1"/>
    <x v="1"/>
    <n v="1"/>
    <n v="128.07666800000001"/>
    <n v="0.21956200000000001"/>
    <n v="0.11684799999999999"/>
    <n v="0.11684799999999999"/>
    <s v="4"/>
    <s v="scale_mpi_epyc_job_12531.out "/>
    <s v="scale_mpi_epyc_epyc004_2023-06-15_02-14-13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7.83711099999999"/>
    <n v="0.15606800000000001"/>
    <n v="0"/>
    <n v="0"/>
    <s v="4"/>
    <s v="scale_mpi_epyc_job_12531.out "/>
    <s v="scale_mpi_epyc_epyc004_2023-06-15_02-14-13.csv "/>
    <s v="e3 10000 100 100000 1 1"/>
    <x v="253"/>
    <n v="0.32949614951006057"/>
    <n v="257.05703673510527"/>
    <n v="257.71602903412543"/>
    <x v="0"/>
  </r>
  <r>
    <x v="4"/>
    <x v="0"/>
    <n v="100"/>
    <x v="1"/>
    <x v="31"/>
    <n v="1"/>
    <n v="9.0382339999999992"/>
    <n v="0.193888"/>
    <n v="2.767744"/>
    <n v="8.9282E-2"/>
    <s v="4"/>
    <s v="scale_mpi_epyc_job_12531.out "/>
    <s v="scale_mpi_epyc_epyc004_2023-06-15_02-14-13.csv "/>
    <s v="e3 10000 100 100000 1 32"/>
    <x v="284"/>
    <n v="8.8830172859370851E-2"/>
    <n v="9.1349625963714001"/>
    <n v="9.3126229420901421"/>
    <x v="0"/>
  </r>
  <r>
    <x v="4"/>
    <x v="0"/>
    <n v="100"/>
    <x v="1"/>
    <x v="30"/>
    <n v="1"/>
    <n v="9.3916760000000004"/>
    <n v="0.15019099999999999"/>
    <n v="1.4834909999999999"/>
    <n v="4.9450000000000001E-2"/>
    <s v="4"/>
    <s v="scale_mpi_epyc_job_12531.out "/>
    <s v="scale_mpi_epyc_epyc004_2023-06-15_02-14-13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4742940000000004"/>
    <n v="0.13251499999999999"/>
    <n v="1.1597230000000001"/>
    <n v="3.9989999999999998E-2"/>
    <s v="4"/>
    <s v="scale_mpi_epyc_job_12531.out "/>
    <s v="scale_mpi_epyc_epyc004_2023-06-15_02-14-13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7629049999999999"/>
    <n v="0.14938899999999999"/>
    <n v="1.4243410000000001"/>
    <n v="5.0868999999999998E-2"/>
    <s v="4"/>
    <s v="scale_mpi_epyc_job_12531.out "/>
    <s v="scale_mpi_epyc_epyc004_2023-06-15_02-14-13.csv "/>
    <s v="e3 10000 100 100000 1 29"/>
    <x v="281"/>
    <n v="0.15886318359311039"/>
    <n v="9.7807476240991953"/>
    <n v="10.098473991285417"/>
    <x v="0"/>
  </r>
  <r>
    <x v="4"/>
    <x v="0"/>
    <n v="100"/>
    <x v="1"/>
    <x v="27"/>
    <n v="1"/>
    <n v="10.056990000000001"/>
    <n v="0.14541899999999999"/>
    <n v="1.1903330000000001"/>
    <n v="4.4086E-2"/>
    <s v="4"/>
    <s v="scale_mpi_epyc_job_12531.out "/>
    <s v="scale_mpi_epyc_epyc004_2023-06-15_02-14-13.csv "/>
    <s v="e3 10000 100 100000 1 28"/>
    <x v="280"/>
    <n v="0.116971681645234"/>
    <n v="10.081025087585537"/>
    <n v="10.314968450876005"/>
    <x v="0"/>
  </r>
  <r>
    <x v="4"/>
    <x v="0"/>
    <n v="100"/>
    <x v="1"/>
    <x v="26"/>
    <n v="1"/>
    <n v="10.501981000000001"/>
    <n v="0.14025099999999999"/>
    <n v="0.99759799999999998"/>
    <n v="3.8369E-2"/>
    <s v="4"/>
    <s v="scale_mpi_epyc_job_12531.out "/>
    <s v="scale_mpi_epyc_epyc004_2023-06-15_02-14-13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880115999999999"/>
    <n v="0.14128599999999999"/>
    <n v="1.1952339999999999"/>
    <n v="4.7808999999999997E-2"/>
    <s v="4"/>
    <s v="scale_mpi_epyc_job_12531.out "/>
    <s v="scale_mpi_epyc_epyc004_2023-06-15_02-14-13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295164"/>
    <n v="0.14536199999999999"/>
    <n v="1.0459909999999999"/>
    <n v="4.3582999999999997E-2"/>
    <s v="4"/>
    <s v="scale_mpi_epyc_job_12531.out "/>
    <s v="scale_mpi_epyc_epyc004_2023-06-15_02-14-13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629951999999999"/>
    <n v="0.126692"/>
    <n v="0.80491199999999996"/>
    <n v="3.4995999999999999E-2"/>
    <s v="4"/>
    <s v="scale_mpi_epyc_job_12531.out "/>
    <s v="scale_mpi_epyc_epyc004_2023-06-15_02-14-13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06504"/>
    <n v="0.14685300000000001"/>
    <n v="1.1601090000000001"/>
    <n v="5.2732000000000001E-2"/>
    <s v="4"/>
    <s v="scale_mpi_epyc_job_12531.out "/>
    <s v="scale_mpi_epyc_epyc004_2023-06-15_02-14-13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3.36758"/>
    <n v="0.152757"/>
    <n v="1.1153059999999999"/>
    <n v="5.3109999999999997E-2"/>
    <s v="4"/>
    <s v="scale_mpi_epyc_job_12531.out "/>
    <s v="scale_mpi_epyc_epyc004_2023-06-15_02-14-13.csv "/>
    <s v="e3 10000 100 100000 1 22"/>
    <x v="274"/>
    <n v="0.19322536242634572"/>
    <n v="12.403482637573655"/>
    <n v="12.789933362426344"/>
    <x v="0"/>
  </r>
  <r>
    <x v="4"/>
    <x v="0"/>
    <n v="100"/>
    <x v="1"/>
    <x v="20"/>
    <n v="1"/>
    <n v="12.932172"/>
    <n v="0.119169"/>
    <n v="0.61170500000000005"/>
    <n v="3.0585000000000001E-2"/>
    <s v="4"/>
    <s v="scale_mpi_epyc_job_12531.out "/>
    <s v="scale_mpi_epyc_epyc004_2023-06-15_02-14-13.csv "/>
    <s v="e3 10000 100 100000 1 21"/>
    <x v="273"/>
    <n v="0.1596983413500761"/>
    <n v="12.936691543265308"/>
    <n v="13.25608822596546"/>
    <x v="0"/>
  </r>
  <r>
    <x v="4"/>
    <x v="0"/>
    <n v="100"/>
    <x v="1"/>
    <x v="19"/>
    <n v="1"/>
    <n v="13.702918"/>
    <n v="0.14285300000000001"/>
    <n v="0.84530000000000005"/>
    <n v="4.4489000000000001E-2"/>
    <s v="4"/>
    <s v="scale_mpi_epyc_job_12531.out "/>
    <s v="scale_mpi_epyc_epyc004_2023-06-15_02-14-13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474315000000001"/>
    <n v="0.127222"/>
    <n v="0.640706"/>
    <n v="3.5595000000000002E-2"/>
    <s v="4"/>
    <s v="scale_mpi_epyc_job_12531.out "/>
    <s v="scale_mpi_epyc_epyc004_2023-06-15_02-14-13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81136"/>
    <n v="0.140205"/>
    <n v="0.78559100000000004"/>
    <n v="4.6211000000000002E-2"/>
    <s v="4"/>
    <s v="scale_mpi_epyc_job_12531.out "/>
    <s v="scale_mpi_epyc_epyc004_2023-06-15_02-14-13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39537999999999"/>
    <n v="0.144876"/>
    <n v="0.89518799999999998"/>
    <n v="5.5948999999999999E-2"/>
    <s v="4"/>
    <s v="scale_mpi_epyc_job_12531.out "/>
    <s v="scale_mpi_epyc_epyc004_2023-06-15_02-14-13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40763999999999"/>
    <n v="0.13495499999999999"/>
    <n v="0.61207199999999995"/>
    <n v="4.0805000000000001E-2"/>
    <s v="4"/>
    <s v="scale_mpi_epyc_job_12531.out "/>
    <s v="scale_mpi_epyc_epyc004_2023-06-15_02-14-13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556401999999999"/>
    <n v="0.131105"/>
    <n v="0.43844499999999997"/>
    <n v="3.1317999999999999E-2"/>
    <s v="4"/>
    <s v="scale_mpi_epyc_job_12531.out "/>
    <s v="scale_mpi_epyc_epyc004_2023-06-15_02-14-13.csv "/>
    <s v="e3 10000 100 100000 1 15"/>
    <x v="267"/>
    <n v="3.2560923865672123E-2"/>
    <n v="17.57080626844202"/>
    <n v="17.635928116173368"/>
    <x v="0"/>
  </r>
  <r>
    <x v="4"/>
    <x v="0"/>
    <n v="100"/>
    <x v="1"/>
    <x v="13"/>
    <n v="1"/>
    <n v="18.747256"/>
    <n v="0.142842"/>
    <n v="0.44004199999999999"/>
    <n v="3.3848999999999997E-2"/>
    <s v="4"/>
    <s v="scale_mpi_epyc_job_12531.out "/>
    <s v="scale_mpi_epyc_epyc004_2023-06-15_02-14-13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00276999999998"/>
    <n v="0.144347"/>
    <n v="0.36510199999999998"/>
    <n v="3.0425000000000001E-2"/>
    <s v="4"/>
    <s v="scale_mpi_epyc_job_12531.out "/>
    <s v="scale_mpi_epyc_epyc004_2023-06-15_02-14-13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32949"/>
    <n v="0.12611"/>
    <n v="0.414518"/>
    <n v="3.7683000000000001E-2"/>
    <s v="4"/>
    <s v="scale_mpi_epyc_job_12531.out "/>
    <s v="scale_mpi_epyc_epyc004_2023-06-15_02-14-13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55996"/>
    <n v="0.132023"/>
    <n v="0.31186199999999997"/>
    <n v="3.1185999999999998E-2"/>
    <s v="4"/>
    <s v="scale_mpi_epyc_job_12531.out "/>
    <s v="scale_mpi_epyc_epyc004_2023-06-15_02-14-13.csv "/>
    <s v="e3 10000 100 100000 1 11"/>
    <x v="263"/>
    <n v="1.9178630574054875E-2"/>
    <n v="23.568250984810561"/>
    <n v="23.606608245958668"/>
    <x v="0"/>
  </r>
  <r>
    <x v="4"/>
    <x v="0"/>
    <n v="100"/>
    <x v="1"/>
    <x v="9"/>
    <n v="1"/>
    <n v="25.828337000000001"/>
    <n v="0.12450600000000001"/>
    <n v="0.28944799999999998"/>
    <n v="3.2161000000000002E-2"/>
    <s v="4"/>
    <s v="scale_mpi_epyc_job_12531.out "/>
    <s v="scale_mpi_epyc_epyc004_2023-06-15_02-14-13.csv "/>
    <s v="e3 10000 100 100000 1 10"/>
    <x v="262"/>
    <n v="2.630083267130234E-2"/>
    <n v="25.847220859636394"/>
    <n v="25.899822524979001"/>
    <x v="0"/>
  </r>
  <r>
    <x v="4"/>
    <x v="0"/>
    <n v="100"/>
    <x v="1"/>
    <x v="8"/>
    <n v="1"/>
    <n v="28.663115000000001"/>
    <n v="0.122905"/>
    <n v="0.275279"/>
    <n v="3.4410000000000003E-2"/>
    <s v="4"/>
    <s v="scale_mpi_epyc_job_12531.out "/>
    <s v="scale_mpi_epyc_epyc004_2023-06-15_02-14-13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128500000000003"/>
    <n v="0.11836000000000001"/>
    <n v="0.20885200000000001"/>
    <n v="2.9836000000000001E-2"/>
    <s v="4"/>
    <s v="scale_mpi_epyc_job_12531.out "/>
    <s v="scale_mpi_epyc_epyc004_2023-06-15_02-14-13.csv "/>
    <s v="e3 10000 100 100000 1 8"/>
    <x v="260"/>
    <n v="0.16876201111038763"/>
    <n v="32.183089104274231"/>
    <n v="32.520613126495007"/>
    <x v="0"/>
  </r>
  <r>
    <x v="4"/>
    <x v="0"/>
    <n v="100"/>
    <x v="1"/>
    <x v="6"/>
    <n v="1"/>
    <n v="36.748196"/>
    <n v="0.25592999999999999"/>
    <n v="0.58344499999999999"/>
    <n v="9.7240999999999994E-2"/>
    <s v="4"/>
    <s v="scale_mpi_epyc_job_12531.out "/>
    <s v="scale_mpi_epyc_epyc004_2023-06-15_02-14-13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809700999999997"/>
    <n v="0.24807299999999999"/>
    <n v="0.73009100000000005"/>
    <n v="0.14601800000000001"/>
    <s v="4"/>
    <s v="scale_mpi_epyc_job_12531.out "/>
    <s v="scale_mpi_epyc_epyc004_2023-06-15_02-14-13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78198000000003"/>
    <n v="0.20422699999999999"/>
    <n v="0.41043099999999999"/>
    <n v="0.102608"/>
    <s v="4"/>
    <s v="scale_mpi_epyc_job_12531.out "/>
    <s v="scale_mpi_epyc_epyc004_2023-06-15_02-14-13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853830000000002"/>
    <n v="0.19334699999999999"/>
    <n v="0.22131500000000001"/>
    <n v="7.3772000000000004E-2"/>
    <s v="4"/>
    <s v="scale_mpi_epyc_job_12531.out "/>
    <s v="scale_mpi_epyc_epyc004_2023-06-15_02-14-13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31061000000005"/>
    <n v="0.18715300000000001"/>
    <n v="0.17022999999999999"/>
    <n v="8.5114999999999996E-2"/>
    <s v="4"/>
    <s v="scale_mpi_epyc_job_12531.out "/>
    <s v="scale_mpi_epyc_epyc004_2023-06-15_02-14-13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8.09553500000001"/>
    <n v="0.24705299999999999"/>
    <n v="0.14838799999999999"/>
    <n v="0.14838799999999999"/>
    <s v="4"/>
    <s v="scale_mpi_epyc_job_12531.out "/>
    <s v="scale_mpi_epyc_epyc004_2023-06-15_02-14-13.csv "/>
    <s v="e3 10000 100 100000 1 2"/>
    <x v="254"/>
    <n v="0.11317677696849732"/>
    <n v="127.84244253072377"/>
    <n v="128.06879608466076"/>
    <x v="0"/>
  </r>
  <r>
    <x v="4"/>
    <x v="0"/>
    <n v="100"/>
    <x v="1"/>
    <x v="0"/>
    <n v="1"/>
    <n v="258.27786200000003"/>
    <n v="0.16595499999999999"/>
    <n v="0"/>
    <n v="0"/>
    <s v="4"/>
    <s v="scale_mpi_epyc_job_12531.out "/>
    <s v="scale_mpi_epyc_epyc004_2023-06-15_02-14-13.csv "/>
    <s v="e3 10000 100 100000 1 1"/>
    <x v="253"/>
    <n v="0.32949614951006057"/>
    <n v="257.05703673510527"/>
    <n v="257.71602903412543"/>
    <x v="0"/>
  </r>
  <r>
    <x v="1"/>
    <x v="0"/>
    <n v="100"/>
    <x v="1"/>
    <x v="31"/>
    <n v="1"/>
    <n v="7.7758070000000004"/>
    <n v="0.56425700000000001"/>
    <n v="13.809582000000001"/>
    <n v="0.44546999999999998"/>
    <s v="2"/>
    <s v="scale_mpi_epyc_job_12533.out "/>
    <s v="scale_mpi_epyc_epyc002_2023-06-15_02-53-43.csv "/>
    <s v="e1 10000 100 100000 1 32"/>
    <x v="96"/>
    <n v="0.2269395698430671"/>
    <n v="6.8182067483387536"/>
    <n v="7.2720858880248871"/>
    <x v="0"/>
  </r>
  <r>
    <x v="1"/>
    <x v="0"/>
    <n v="100"/>
    <x v="1"/>
    <x v="30"/>
    <n v="1"/>
    <n v="7.0584290000000003"/>
    <n v="0.14744599999999999"/>
    <n v="1.24576"/>
    <n v="4.1524999999999999E-2"/>
    <s v="2"/>
    <s v="scale_mpi_epyc_job_12533.out "/>
    <s v="scale_mpi_epyc_epyc002_2023-06-15_02-53-43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1793329999999997"/>
    <n v="0.13617599999999999"/>
    <n v="1.2541169999999999"/>
    <n v="4.3244999999999999E-2"/>
    <s v="2"/>
    <s v="scale_mpi_epyc_job_12533.out "/>
    <s v="scale_mpi_epyc_epyc002_2023-06-15_02-53-43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2828270000000002"/>
    <n v="0.12606700000000001"/>
    <n v="0.96968299999999996"/>
    <n v="3.4632000000000003E-2"/>
    <s v="2"/>
    <s v="scale_mpi_epyc_job_12533.out "/>
    <s v="scale_mpi_epyc_epyc002_2023-06-15_02-53-43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754999999999999"/>
    <n v="0.15112100000000001"/>
    <n v="1.1614690000000001"/>
    <n v="4.3017E-2"/>
    <s v="2"/>
    <s v="scale_mpi_epyc_job_12533.out "/>
    <s v="scale_mpi_epyc_epyc002_2023-06-15_02-53-43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7705469999999996"/>
    <n v="0.14949599999999999"/>
    <n v="1.1533800000000001"/>
    <n v="4.4360999999999998E-2"/>
    <s v="2"/>
    <s v="scale_mpi_epyc_job_12533.out "/>
    <s v="scale_mpi_epyc_epyc002_2023-06-15_02-53-43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1113330000000001"/>
    <n v="0.13943700000000001"/>
    <n v="1.056854"/>
    <n v="4.2273999999999999E-2"/>
    <s v="2"/>
    <s v="scale_mpi_epyc_job_12533.out "/>
    <s v="scale_mpi_epyc_epyc002_2023-06-15_02-53-43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3829119999999993"/>
    <n v="0.14053599999999999"/>
    <n v="0.98358999999999996"/>
    <n v="4.0982999999999999E-2"/>
    <s v="2"/>
    <s v="scale_mpi_epyc_job_12533.out "/>
    <s v="scale_mpi_epyc_epyc002_2023-06-15_02-53-43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6258400000000002"/>
    <n v="0.137853"/>
    <n v="0.98385699999999998"/>
    <n v="4.2776000000000002E-2"/>
    <s v="2"/>
    <s v="scale_mpi_epyc_job_12533.out "/>
    <s v="scale_mpi_epyc_epyc002_2023-06-15_02-53-43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0547240000000002"/>
    <n v="0.13769999999999999"/>
    <n v="0.74517599999999995"/>
    <n v="3.3871999999999999E-2"/>
    <s v="2"/>
    <s v="scale_mpi_epyc_job_12533.out "/>
    <s v="scale_mpi_epyc_epyc002_2023-06-15_02-53-43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3774650000000008"/>
    <n v="0.16287599999999999"/>
    <n v="0.76120699999999997"/>
    <n v="3.6248000000000002E-2"/>
    <s v="2"/>
    <s v="scale_mpi_epyc_job_12533.out "/>
    <s v="scale_mpi_epyc_epyc002_2023-06-15_02-53-43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829690000000003"/>
    <n v="0.12855"/>
    <n v="0.78719799999999995"/>
    <n v="3.9359999999999999E-2"/>
    <s v="2"/>
    <s v="scale_mpi_epyc_job_12533.out "/>
    <s v="scale_mpi_epyc_epyc002_2023-06-15_02-53-43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63563"/>
    <n v="0.147536"/>
    <n v="0.98314000000000001"/>
    <n v="5.1743999999999998E-2"/>
    <s v="2"/>
    <s v="scale_mpi_epyc_job_12533.out "/>
    <s v="scale_mpi_epyc_epyc002_2023-06-15_02-53-43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12439999999999"/>
    <n v="0.152091"/>
    <n v="0.91458600000000001"/>
    <n v="5.0810000000000001E-2"/>
    <s v="2"/>
    <s v="scale_mpi_epyc_job_12533.out "/>
    <s v="scale_mpi_epyc_epyc002_2023-06-15_02-53-43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48754"/>
    <n v="0.15241199999999999"/>
    <n v="0.92725900000000006"/>
    <n v="5.4545000000000003E-2"/>
    <s v="2"/>
    <s v="scale_mpi_epyc_job_12533.out "/>
    <s v="scale_mpi_epyc_epyc002_2023-06-15_02-53-43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29746"/>
    <n v="0.13997000000000001"/>
    <n v="0.70806500000000006"/>
    <n v="4.4254000000000002E-2"/>
    <s v="2"/>
    <s v="scale_mpi_epyc_job_12533.out "/>
    <s v="scale_mpi_epyc_epyc002_2023-06-15_02-53-43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49774"/>
    <n v="0.14684"/>
    <n v="0.59235000000000004"/>
    <n v="3.9489999999999997E-2"/>
    <s v="2"/>
    <s v="scale_mpi_epyc_job_12533.out "/>
    <s v="scale_mpi_epyc_epyc002_2023-06-15_02-53-43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89521999999999"/>
    <n v="0.14206099999999999"/>
    <n v="0.46451999999999999"/>
    <n v="3.3180000000000001E-2"/>
    <s v="2"/>
    <s v="scale_mpi_epyc_job_12533.out "/>
    <s v="scale_mpi_epyc_epyc002_2023-06-15_02-53-43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46124"/>
    <n v="0.14343800000000001"/>
    <n v="0.47618500000000002"/>
    <n v="3.6630000000000003E-2"/>
    <s v="2"/>
    <s v="scale_mpi_epyc_job_12533.out "/>
    <s v="scale_mpi_epyc_epyc002_2023-06-15_02-53-43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69743"/>
    <n v="0.143599"/>
    <n v="0.46180100000000002"/>
    <n v="3.8483000000000003E-2"/>
    <s v="2"/>
    <s v="scale_mpi_epyc_job_12533.out "/>
    <s v="scale_mpi_epyc_epyc002_2023-06-15_02-53-43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87558000000001"/>
    <n v="0.14435100000000001"/>
    <n v="0.40461999999999998"/>
    <n v="3.6783999999999997E-2"/>
    <s v="2"/>
    <s v="scale_mpi_epyc_job_12533.out "/>
    <s v="scale_mpi_epyc_epyc002_2023-06-15_02-53-43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42047999999999"/>
    <n v="0.13197"/>
    <n v="0.33548299999999998"/>
    <n v="3.3548000000000001E-2"/>
    <s v="2"/>
    <s v="scale_mpi_epyc_job_12533.out "/>
    <s v="scale_mpi_epyc_epyc002_2023-06-15_02-53-43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797053999999999"/>
    <n v="0.123943"/>
    <n v="0.29636800000000002"/>
    <n v="3.2930000000000001E-2"/>
    <s v="2"/>
    <s v="scale_mpi_epyc_job_12533.out "/>
    <s v="scale_mpi_epyc_epyc002_2023-06-15_02-53-43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993821000000001"/>
    <n v="0.29992200000000002"/>
    <n v="1.1553089999999999"/>
    <n v="0.14441399999999999"/>
    <s v="2"/>
    <s v="scale_mpi_epyc_job_12533.out "/>
    <s v="scale_mpi_epyc_epyc002_2023-06-15_02-53-43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511700999999999"/>
    <n v="0.16166800000000001"/>
    <n v="0.27208599999999999"/>
    <n v="3.8869000000000001E-2"/>
    <s v="2"/>
    <s v="scale_mpi_epyc_job_12533.out "/>
    <s v="scale_mpi_epyc_epyc002_2023-06-15_02-53-43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75222000000002"/>
    <n v="0.13880300000000001"/>
    <n v="0.25600899999999999"/>
    <n v="4.2667999999999998E-2"/>
    <s v="2"/>
    <s v="scale_mpi_epyc_job_12533.out "/>
    <s v="scale_mpi_epyc_epyc002_2023-06-15_02-53-43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69265"/>
    <n v="0.12703100000000001"/>
    <n v="0.178429"/>
    <n v="3.5686000000000002E-2"/>
    <s v="2"/>
    <s v="scale_mpi_epyc_job_12533.out "/>
    <s v="scale_mpi_epyc_epyc002_2023-06-15_02-53-43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95480999999999"/>
    <n v="0.215972"/>
    <n v="0.40672599999999998"/>
    <n v="0.10168099999999999"/>
    <s v="2"/>
    <s v="scale_mpi_epyc_job_12533.out "/>
    <s v="scale_mpi_epyc_epyc002_2023-06-15_02-53-43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37832000000003"/>
    <n v="0.21202199999999999"/>
    <n v="0.30814799999999998"/>
    <n v="0.102716"/>
    <s v="2"/>
    <s v="scale_mpi_epyc_job_12533.out "/>
    <s v="scale_mpi_epyc_epyc002_2023-06-15_02-53-43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75449000000002"/>
    <n v="0.22410099999999999"/>
    <n v="0.224823"/>
    <n v="0.112411"/>
    <s v="2"/>
    <s v="scale_mpi_epyc_job_12533.out "/>
    <s v="scale_mpi_epyc_epyc002_2023-06-15_02-53-43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27129999999994"/>
    <n v="0.25124299999999999"/>
    <n v="0.13852"/>
    <n v="0.13852"/>
    <s v="2"/>
    <s v="scale_mpi_epyc_job_12533.out "/>
    <s v="scale_mpi_epyc_epyc002_2023-06-15_02-53-43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50780900000001"/>
    <n v="0.20014199999999999"/>
    <n v="0"/>
    <n v="0"/>
    <s v="2"/>
    <s v="scale_mpi_epyc_job_12533.out "/>
    <s v="scale_mpi_epyc_epyc002_2023-06-15_02-53-43.csv "/>
    <s v="e1 10000 100 100000 1 1"/>
    <x v="65"/>
    <n v="0.34441681482777609"/>
    <n v="186.19767485183888"/>
    <n v="186.88650848149445"/>
    <x v="1"/>
  </r>
  <r>
    <x v="1"/>
    <x v="0"/>
    <n v="100"/>
    <x v="1"/>
    <x v="31"/>
    <n v="1"/>
    <n v="6.9468709999999998"/>
    <n v="0.22125300000000001"/>
    <n v="3.3638089999999998"/>
    <n v="0.10851"/>
    <s v="2"/>
    <s v="scale_mpi_epyc_job_12533.out "/>
    <s v="scale_mpi_epyc_epyc002_2023-06-15_02-53-43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6.9148860000000001"/>
    <n v="0.14932100000000001"/>
    <n v="1.5395270000000001"/>
    <n v="5.1318000000000003E-2"/>
    <s v="2"/>
    <s v="scale_mpi_epyc_job_12533.out "/>
    <s v="scale_mpi_epyc_epyc002_2023-06-15_02-53-43.csv "/>
    <s v="e1 10000 100 100000 1 31"/>
    <x v="95"/>
    <n v="0.15711102310565489"/>
    <n v="6.9501686132579827"/>
    <n v="7.2643906594692922"/>
    <x v="0"/>
  </r>
  <r>
    <x v="1"/>
    <x v="0"/>
    <n v="100"/>
    <x v="1"/>
    <x v="29"/>
    <n v="1"/>
    <n v="7.0686640000000001"/>
    <n v="0.13714799999999999"/>
    <n v="1.1408959999999999"/>
    <n v="3.9341000000000001E-2"/>
    <s v="2"/>
    <s v="scale_mpi_epyc_job_12533.out "/>
    <s v="scale_mpi_epyc_epyc002_2023-06-15_02-53-43.csv "/>
    <s v="e1 10000 100 100000 1 30"/>
    <x v="94"/>
    <n v="0.15638660570800317"/>
    <n v="7.0974479852010877"/>
    <n v="7.4102211966170941"/>
    <x v="0"/>
  </r>
  <r>
    <x v="1"/>
    <x v="0"/>
    <n v="100"/>
    <x v="1"/>
    <x v="28"/>
    <n v="1"/>
    <n v="7.3057189999999999"/>
    <n v="0.15168999999999999"/>
    <n v="1.4508270000000001"/>
    <n v="5.1815E-2"/>
    <s v="2"/>
    <s v="scale_mpi_epyc_job_12533.out "/>
    <s v="scale_mpi_epyc_epyc002_2023-06-15_02-53-43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504899"/>
    <n v="0.14505899999999999"/>
    <n v="1.267431"/>
    <n v="4.6941999999999998E-2"/>
    <s v="2"/>
    <s v="scale_mpi_epyc_job_12533.out "/>
    <s v="scale_mpi_epyc_epyc002_2023-06-15_02-53-43.csv "/>
    <s v="e1 10000 100 100000 1 28"/>
    <x v="92"/>
    <n v="0.10236925435301064"/>
    <n v="7.5418900638288049"/>
    <n v="7.746628572534827"/>
    <x v="0"/>
  </r>
  <r>
    <x v="1"/>
    <x v="0"/>
    <n v="100"/>
    <x v="1"/>
    <x v="26"/>
    <n v="1"/>
    <n v="7.7909519999999999"/>
    <n v="0.12601000000000001"/>
    <n v="0.88712400000000002"/>
    <n v="3.4119999999999998E-2"/>
    <s v="2"/>
    <s v="scale_mpi_epyc_job_12533.out "/>
    <s v="scale_mpi_epyc_epyc002_2023-06-15_02-53-43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1665720000000004"/>
    <n v="0.14958199999999999"/>
    <n v="1.132028"/>
    <n v="4.5281000000000002E-2"/>
    <s v="2"/>
    <s v="scale_mpi_epyc_job_12533.out "/>
    <s v="scale_mpi_epyc_epyc002_2023-06-15_02-53-43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4031870000000009"/>
    <n v="0.14997099999999999"/>
    <n v="1.11774"/>
    <n v="4.6573000000000003E-2"/>
    <s v="2"/>
    <s v="scale_mpi_epyc_job_12533.out "/>
    <s v="scale_mpi_epyc_epyc002_2023-06-15_02-53-43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7355540000000005"/>
    <n v="0.151503"/>
    <n v="1.07925"/>
    <n v="4.6924E-2"/>
    <s v="2"/>
    <s v="scale_mpi_epyc_job_12533.out "/>
    <s v="scale_mpi_epyc_epyc002_2023-06-15_02-53-43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1956330000000008"/>
    <n v="0.14788399999999999"/>
    <n v="1.0491429999999999"/>
    <n v="4.7688000000000001E-2"/>
    <s v="2"/>
    <s v="scale_mpi_epyc_job_12533.out "/>
    <s v="scale_mpi_epyc_epyc002_2023-06-15_02-53-43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3899109999999997"/>
    <n v="0.15229599999999999"/>
    <n v="1.089788"/>
    <n v="5.1894999999999997E-2"/>
    <s v="2"/>
    <s v="scale_mpi_epyc_job_12533.out "/>
    <s v="scale_mpi_epyc_epyc002_2023-06-15_02-53-43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6222309999999993"/>
    <n v="0.129772"/>
    <n v="0.73970100000000005"/>
    <n v="3.6984999999999997E-2"/>
    <s v="2"/>
    <s v="scale_mpi_epyc_job_12533.out "/>
    <s v="scale_mpi_epyc_epyc002_2023-06-15_02-53-43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10.143492"/>
    <n v="0.13275000000000001"/>
    <n v="0.70204100000000003"/>
    <n v="3.6949999999999997E-2"/>
    <s v="2"/>
    <s v="scale_mpi_epyc_job_12533.out "/>
    <s v="scale_mpi_epyc_epyc002_2023-06-15_02-53-43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1769"/>
    <n v="0.140069"/>
    <n v="0.86645099999999997"/>
    <n v="4.8135999999999998E-2"/>
    <s v="2"/>
    <s v="scale_mpi_epyc_job_12533.out "/>
    <s v="scale_mpi_epyc_epyc002_2023-06-15_02-53-43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68172"/>
    <n v="0.14446899999999999"/>
    <n v="0.80937800000000004"/>
    <n v="4.761E-2"/>
    <s v="2"/>
    <s v="scale_mpi_epyc_job_12533.out "/>
    <s v="scale_mpi_epyc_epyc002_2023-06-15_02-53-43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70411"/>
    <n v="0.127023"/>
    <n v="0.598028"/>
    <n v="3.7377000000000001E-2"/>
    <s v="2"/>
    <s v="scale_mpi_epyc_job_12533.out "/>
    <s v="scale_mpi_epyc_epyc002_2023-06-15_02-53-43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66439"/>
    <n v="0.138654"/>
    <n v="0.65065799999999996"/>
    <n v="4.3376999999999999E-2"/>
    <s v="2"/>
    <s v="scale_mpi_epyc_job_12533.out "/>
    <s v="scale_mpi_epyc_epyc002_2023-06-15_02-53-43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45349000000001"/>
    <n v="0.12886500000000001"/>
    <n v="0.53670399999999996"/>
    <n v="3.8336000000000002E-2"/>
    <s v="2"/>
    <s v="scale_mpi_epyc_job_12533.out "/>
    <s v="scale_mpi_epyc_epyc002_2023-06-15_02-53-43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709565"/>
    <n v="0.138234"/>
    <n v="0.53793599999999997"/>
    <n v="4.138E-2"/>
    <s v="2"/>
    <s v="scale_mpi_epyc_job_12533.out "/>
    <s v="scale_mpi_epyc_epyc002_2023-06-15_02-53-43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94868"/>
    <n v="0.145396"/>
    <n v="0.45856000000000002"/>
    <n v="3.8212999999999997E-2"/>
    <s v="2"/>
    <s v="scale_mpi_epyc_job_12533.out "/>
    <s v="scale_mpi_epyc_epyc002_2023-06-15_02-53-43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814886"/>
    <n v="0.14286399999999999"/>
    <n v="0.44715300000000002"/>
    <n v="4.0649999999999999E-2"/>
    <s v="2"/>
    <s v="scale_mpi_epyc_job_12533.out "/>
    <s v="scale_mpi_epyc_epyc002_2023-06-15_02-53-43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76219"/>
    <n v="0.12385400000000001"/>
    <n v="0.32353799999999999"/>
    <n v="3.2354000000000001E-2"/>
    <s v="2"/>
    <s v="scale_mpi_epyc_job_12533.out "/>
    <s v="scale_mpi_epyc_epyc002_2023-06-15_02-53-43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05425"/>
    <n v="0.13091900000000001"/>
    <n v="0.36315599999999998"/>
    <n v="4.0350999999999998E-2"/>
    <s v="2"/>
    <s v="scale_mpi_epyc_job_12533.out "/>
    <s v="scale_mpi_epyc_epyc002_2023-06-15_02-53-43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28001"/>
    <n v="0.13498399999999999"/>
    <n v="0.30317499999999997"/>
    <n v="3.7897E-2"/>
    <s v="2"/>
    <s v="scale_mpi_epyc_job_12533.out "/>
    <s v="scale_mpi_epyc_epyc002_2023-06-15_02-53-43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16623999999999"/>
    <n v="0.137075"/>
    <n v="0.276335"/>
    <n v="3.9475999999999997E-2"/>
    <s v="2"/>
    <s v="scale_mpi_epyc_job_12533.out "/>
    <s v="scale_mpi_epyc_epyc002_2023-06-15_02-53-43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17379"/>
    <n v="0.132021"/>
    <n v="0.247753"/>
    <n v="4.1292000000000002E-2"/>
    <s v="2"/>
    <s v="scale_mpi_epyc_job_12533.out "/>
    <s v="scale_mpi_epyc_epyc002_2023-06-15_02-53-43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883005000000001"/>
    <n v="0.124515"/>
    <n v="0.181695"/>
    <n v="3.6339000000000003E-2"/>
    <s v="2"/>
    <s v="scale_mpi_epyc_job_12533.out "/>
    <s v="scale_mpi_epyc_epyc002_2023-06-15_02-53-43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7.090780000000002"/>
    <n v="0.22265399999999999"/>
    <n v="0.46730699999999997"/>
    <n v="0.116827"/>
    <s v="2"/>
    <s v="scale_mpi_epyc_job_12533.out "/>
    <s v="scale_mpi_epyc_epyc002_2023-06-15_02-53-43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35356999999999"/>
    <n v="0.22089800000000001"/>
    <n v="0.34590700000000002"/>
    <n v="0.115302"/>
    <s v="2"/>
    <s v="scale_mpi_epyc_job_12533.out "/>
    <s v="scale_mpi_epyc_epyc002_2023-06-15_02-53-43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264229"/>
    <n v="0.23358100000000001"/>
    <n v="0.25617899999999999"/>
    <n v="0.12809000000000001"/>
    <s v="2"/>
    <s v="scale_mpi_epyc_job_12533.out "/>
    <s v="scale_mpi_epyc_epyc002_2023-06-15_02-53-43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60787999999997"/>
    <n v="0.26747399999999999"/>
    <n v="0.15826799999999999"/>
    <n v="0.15826799999999999"/>
    <s v="2"/>
    <s v="scale_mpi_epyc_job_12533.out "/>
    <s v="scale_mpi_epyc_epyc002_2023-06-15_02-53-43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44052400000001"/>
    <n v="0.18910299999999999"/>
    <n v="0"/>
    <n v="0"/>
    <s v="2"/>
    <s v="scale_mpi_epyc_job_12533.out "/>
    <s v="scale_mpi_epyc_epyc002_2023-06-15_02-53-43.csv "/>
    <s v="e1 10000 100 100000 1 1"/>
    <x v="65"/>
    <n v="0.34441681482777609"/>
    <n v="186.19767485183888"/>
    <n v="186.88650848149445"/>
    <x v="1"/>
  </r>
  <r>
    <x v="1"/>
    <x v="0"/>
    <n v="100"/>
    <x v="1"/>
    <x v="31"/>
    <n v="1"/>
    <n v="6.9418119999999996"/>
    <n v="0.25292700000000001"/>
    <n v="4.4176190000000002"/>
    <n v="0.14250399999999999"/>
    <s v="2"/>
    <s v="scale_mpi_epyc_job_12533.out "/>
    <s v="scale_mpi_epyc_epyc002_2023-06-15_02-53-43.csv "/>
    <s v="e1 10000 100 100000 1 32"/>
    <x v="96"/>
    <n v="0.2269395698430671"/>
    <n v="6.8182067483387536"/>
    <n v="7.2720858880248871"/>
    <x v="1"/>
  </r>
  <r>
    <x v="1"/>
    <x v="0"/>
    <n v="100"/>
    <x v="1"/>
    <x v="30"/>
    <n v="1"/>
    <n v="7.0045999999999999"/>
    <n v="0.16703599999999999"/>
    <n v="0.99010299999999996"/>
    <n v="3.3002999999999998E-2"/>
    <s v="2"/>
    <s v="scale_mpi_epyc_job_12533.out "/>
    <s v="scale_mpi_epyc_epyc002_2023-06-15_02-53-43.csv "/>
    <s v="e1 10000 100 100000 1 31"/>
    <x v="95"/>
    <n v="0.15711102310565489"/>
    <n v="6.9501686132579827"/>
    <n v="7.2643906594692922"/>
    <x v="1"/>
  </r>
  <r>
    <x v="1"/>
    <x v="0"/>
    <n v="100"/>
    <x v="1"/>
    <x v="29"/>
    <n v="1"/>
    <n v="7.3044010000000004"/>
    <n v="0.15323300000000001"/>
    <n v="1.615658"/>
    <n v="5.5711999999999998E-2"/>
    <s v="2"/>
    <s v="scale_mpi_epyc_job_12533.out "/>
    <s v="scale_mpi_epyc_epyc002_2023-06-15_02-53-43.csv "/>
    <s v="e1 10000 100 100000 1 30"/>
    <x v="94"/>
    <n v="0.15638660570800317"/>
    <n v="7.0974479852010877"/>
    <n v="7.4102211966170941"/>
    <x v="1"/>
  </r>
  <r>
    <x v="1"/>
    <x v="0"/>
    <n v="100"/>
    <x v="1"/>
    <x v="28"/>
    <n v="1"/>
    <n v="7.3909120000000001"/>
    <n v="0.12786900000000001"/>
    <n v="1.0386569999999999"/>
    <n v="3.7095000000000003E-2"/>
    <s v="2"/>
    <s v="scale_mpi_epyc_job_12533.out "/>
    <s v="scale_mpi_epyc_epyc002_2023-06-15_02-53-43.csv "/>
    <s v="e1 10000 100 100000 1 29"/>
    <x v="93"/>
    <n v="2.1468001039700888"/>
    <n v="5.7444268960299123"/>
    <n v="10.038027103970089"/>
    <x v="1"/>
  </r>
  <r>
    <x v="1"/>
    <x v="0"/>
    <n v="100"/>
    <x v="1"/>
    <x v="27"/>
    <n v="1"/>
    <n v="7.7134650000000002"/>
    <n v="0.14865"/>
    <n v="1.367202"/>
    <n v="5.0637000000000001E-2"/>
    <s v="2"/>
    <s v="scale_mpi_epyc_job_12533.out "/>
    <s v="scale_mpi_epyc_epyc002_2023-06-15_02-53-43.csv "/>
    <s v="e1 10000 100 100000 1 28"/>
    <x v="92"/>
    <n v="0.10236925435301064"/>
    <n v="7.5418900638288049"/>
    <n v="7.746628572534827"/>
    <x v="1"/>
  </r>
  <r>
    <x v="1"/>
    <x v="0"/>
    <n v="100"/>
    <x v="1"/>
    <x v="26"/>
    <n v="1"/>
    <n v="7.7401479999999996"/>
    <n v="0.14710599999999999"/>
    <n v="1.2074450000000001"/>
    <n v="4.6440000000000002E-2"/>
    <s v="2"/>
    <s v="scale_mpi_epyc_job_12533.out "/>
    <s v="scale_mpi_epyc_epyc002_2023-06-15_02-53-43.csv "/>
    <s v="e1 10000 100 100000 1 27"/>
    <x v="91"/>
    <n v="0.15369230499890646"/>
    <n v="7.7365828768192753"/>
    <n v="8.0439674868170883"/>
    <x v="1"/>
  </r>
  <r>
    <x v="1"/>
    <x v="0"/>
    <n v="100"/>
    <x v="1"/>
    <x v="25"/>
    <n v="1"/>
    <n v="8.0115560000000006"/>
    <n v="0.12679299999999999"/>
    <n v="0.88834299999999999"/>
    <n v="3.5534000000000003E-2"/>
    <s v="2"/>
    <s v="scale_mpi_epyc_job_12533.out "/>
    <s v="scale_mpi_epyc_epyc002_2023-06-15_02-53-43.csv "/>
    <s v="e1 10000 100 100000 1 26"/>
    <x v="90"/>
    <n v="0.25149259800064933"/>
    <n v="7.9210716747266234"/>
    <n v="8.424056870727922"/>
    <x v="1"/>
  </r>
  <r>
    <x v="1"/>
    <x v="0"/>
    <n v="100"/>
    <x v="1"/>
    <x v="24"/>
    <n v="1"/>
    <n v="8.3990290000000005"/>
    <n v="0.13773099999999999"/>
    <n v="0.910945"/>
    <n v="3.7955999999999997E-2"/>
    <s v="2"/>
    <s v="scale_mpi_epyc_job_12533.out "/>
    <s v="scale_mpi_epyc_epyc002_2023-06-15_02-53-43.csv "/>
    <s v="e1 10000 100 100000 1 25"/>
    <x v="89"/>
    <n v="0.1616022681666674"/>
    <n v="8.2433812772878756"/>
    <n v="8.5665858136212112"/>
    <x v="1"/>
  </r>
  <r>
    <x v="1"/>
    <x v="0"/>
    <n v="100"/>
    <x v="1"/>
    <x v="23"/>
    <n v="1"/>
    <n v="8.6809309999999993"/>
    <n v="0.13889399999999999"/>
    <n v="0.93250900000000003"/>
    <n v="4.0543999999999997E-2"/>
    <s v="2"/>
    <s v="scale_mpi_epyc_job_12533.out "/>
    <s v="scale_mpi_epyc_epyc002_2023-06-15_02-53-43.csv "/>
    <s v="e1 10000 100 100000 1 24"/>
    <x v="88"/>
    <n v="0.38630876307353645"/>
    <n v="8.3728228732900991"/>
    <n v="9.145440399437172"/>
    <x v="1"/>
  </r>
  <r>
    <x v="1"/>
    <x v="0"/>
    <n v="100"/>
    <x v="1"/>
    <x v="22"/>
    <n v="1"/>
    <n v="9.1811399999999992"/>
    <n v="0.150892"/>
    <n v="1.1637660000000001"/>
    <n v="5.2898000000000001E-2"/>
    <s v="2"/>
    <s v="scale_mpi_epyc_job_12533.out "/>
    <s v="scale_mpi_epyc_epyc002_2023-06-15_02-53-43.csv "/>
    <s v="e1 10000 100 100000 1 23"/>
    <x v="87"/>
    <n v="0.23336976734023174"/>
    <n v="8.8268204599324971"/>
    <n v="9.293559994612961"/>
    <x v="1"/>
  </r>
  <r>
    <x v="1"/>
    <x v="0"/>
    <n v="100"/>
    <x v="1"/>
    <x v="21"/>
    <n v="1"/>
    <n v="9.2196169999999995"/>
    <n v="0.14485500000000001"/>
    <n v="0.94087200000000004"/>
    <n v="4.4803000000000003E-2"/>
    <s v="2"/>
    <s v="scale_mpi_epyc_job_12533.out "/>
    <s v="scale_mpi_epyc_epyc002_2023-06-15_02-53-43.csv "/>
    <s v="e1 10000 100 100000 1 22"/>
    <x v="86"/>
    <n v="0.13388485799482511"/>
    <n v="9.1741367783688101"/>
    <n v="9.4419064943584612"/>
    <x v="1"/>
  </r>
  <r>
    <x v="1"/>
    <x v="0"/>
    <n v="100"/>
    <x v="1"/>
    <x v="20"/>
    <n v="1"/>
    <n v="9.5572099999999995"/>
    <n v="0.123929"/>
    <n v="0.69292600000000004"/>
    <n v="3.4646000000000003E-2"/>
    <s v="2"/>
    <s v="scale_mpi_epyc_job_12533.out "/>
    <s v="scale_mpi_epyc_epyc002_2023-06-15_02-53-43.csv "/>
    <s v="e1 10000 100 100000 1 21"/>
    <x v="85"/>
    <n v="1.9716078611518906"/>
    <n v="8.1305715024844751"/>
    <n v="12.073787224788255"/>
    <x v="1"/>
  </r>
  <r>
    <x v="1"/>
    <x v="0"/>
    <n v="100"/>
    <x v="1"/>
    <x v="19"/>
    <n v="1"/>
    <n v="9.9773770000000006"/>
    <n v="0.138935"/>
    <n v="0.78718299999999997"/>
    <n v="4.1431000000000003E-2"/>
    <s v="2"/>
    <s v="scale_mpi_epyc_job_12533.out "/>
    <s v="scale_mpi_epyc_epyc002_2023-06-15_02-53-43.csv "/>
    <s v="e1 10000 100 100000 1 20"/>
    <x v="84"/>
    <n v="1.3486421489939875"/>
    <n v="9.043631623733285"/>
    <n v="11.740915921721259"/>
    <x v="1"/>
  </r>
  <r>
    <x v="1"/>
    <x v="0"/>
    <n v="100"/>
    <x v="1"/>
    <x v="18"/>
    <n v="1"/>
    <n v="10.641082000000001"/>
    <n v="0.14437900000000001"/>
    <n v="0.78426499999999999"/>
    <n v="4.3569999999999998E-2"/>
    <s v="2"/>
    <s v="scale_mpi_epyc_job_12533.out "/>
    <s v="scale_mpi_epyc_epyc002_2023-06-15_02-53-43.csv "/>
    <s v="e1 10000 100 100000 1 19"/>
    <x v="83"/>
    <n v="0.88289044297918029"/>
    <n v="9.9160940352816915"/>
    <n v="11.681874921240052"/>
    <x v="1"/>
  </r>
  <r>
    <x v="1"/>
    <x v="0"/>
    <n v="100"/>
    <x v="1"/>
    <x v="17"/>
    <n v="1"/>
    <n v="11.151683999999999"/>
    <n v="0.147338"/>
    <n v="0.83821299999999999"/>
    <n v="4.9306999999999997E-2"/>
    <s v="2"/>
    <s v="scale_mpi_epyc_job_12533.out "/>
    <s v="scale_mpi_epyc_epyc002_2023-06-15_02-53-43.csv "/>
    <s v="e1 10000 100 100000 1 18"/>
    <x v="82"/>
    <n v="0.10245514262114744"/>
    <n v="11.017328074770157"/>
    <n v="11.222238360012453"/>
    <x v="1"/>
  </r>
  <r>
    <x v="1"/>
    <x v="0"/>
    <n v="100"/>
    <x v="1"/>
    <x v="16"/>
    <n v="1"/>
    <n v="11.617981"/>
    <n v="0.15037600000000001"/>
    <n v="0.74263500000000005"/>
    <n v="4.6414999999999998E-2"/>
    <s v="2"/>
    <s v="scale_mpi_epyc_job_12533.out "/>
    <s v="scale_mpi_epyc_epyc002_2023-06-15_02-53-43.csv "/>
    <s v="e1 10000 100 100000 1 17"/>
    <x v="81"/>
    <n v="0.13692201243225002"/>
    <n v="11.548776900611227"/>
    <n v="11.822620925475725"/>
    <x v="1"/>
  </r>
  <r>
    <x v="1"/>
    <x v="0"/>
    <n v="100"/>
    <x v="1"/>
    <x v="15"/>
    <n v="1"/>
    <n v="12.373023"/>
    <n v="0.14408099999999999"/>
    <n v="0.65359900000000004"/>
    <n v="4.3573000000000001E-2"/>
    <s v="2"/>
    <s v="scale_mpi_epyc_job_12533.out "/>
    <s v="scale_mpi_epyc_epyc002_2023-06-15_02-53-43.csv "/>
    <s v="e1 10000 100 100000 1 16"/>
    <x v="80"/>
    <n v="0.13658903521412447"/>
    <n v="12.191560964785875"/>
    <n v="12.464739035214123"/>
    <x v="1"/>
  </r>
  <r>
    <x v="1"/>
    <x v="0"/>
    <n v="100"/>
    <x v="1"/>
    <x v="14"/>
    <n v="1"/>
    <n v="12.894871"/>
    <n v="0.13830600000000001"/>
    <n v="0.53687799999999997"/>
    <n v="3.8348E-2"/>
    <s v="2"/>
    <s v="scale_mpi_epyc_job_12533.out "/>
    <s v="scale_mpi_epyc_epyc002_2023-06-15_02-53-43.csv "/>
    <s v="e1 10000 100 100000 1 15"/>
    <x v="79"/>
    <n v="0.29707264686291696"/>
    <n v="12.674169874876213"/>
    <n v="13.268315168602047"/>
    <x v="1"/>
  </r>
  <r>
    <x v="1"/>
    <x v="0"/>
    <n v="100"/>
    <x v="1"/>
    <x v="13"/>
    <n v="1"/>
    <n v="13.696653"/>
    <n v="0.13861499999999999"/>
    <n v="0.54194699999999996"/>
    <n v="4.1688000000000003E-2"/>
    <s v="2"/>
    <s v="scale_mpi_epyc_job_12533.out "/>
    <s v="scale_mpi_epyc_epyc002_2023-06-15_02-53-43.csv "/>
    <s v="e1 10000 100 100000 1 14"/>
    <x v="78"/>
    <n v="0.11264115998595195"/>
    <n v="13.644804100883613"/>
    <n v="13.870086420855516"/>
    <x v="1"/>
  </r>
  <r>
    <x v="1"/>
    <x v="0"/>
    <n v="100"/>
    <x v="1"/>
    <x v="12"/>
    <n v="1"/>
    <n v="14.68866"/>
    <n v="0.14993999999999999"/>
    <n v="0.44513399999999997"/>
    <n v="3.7094000000000002E-2"/>
    <s v="2"/>
    <s v="scale_mpi_epyc_job_12533.out "/>
    <s v="scale_mpi_epyc_epyc002_2023-06-15_02-53-43.csv "/>
    <s v="e1 10000 100 100000 1 13"/>
    <x v="77"/>
    <n v="5.4128179251698603"/>
    <n v="10.457819596569269"/>
    <n v="21.283455446908988"/>
    <x v="1"/>
  </r>
  <r>
    <x v="1"/>
    <x v="0"/>
    <n v="100"/>
    <x v="1"/>
    <x v="11"/>
    <n v="1"/>
    <n v="15.791971999999999"/>
    <n v="0.13065099999999999"/>
    <n v="0.312444"/>
    <n v="2.8403999999999999E-2"/>
    <s v="2"/>
    <s v="scale_mpi_epyc_job_12533.out "/>
    <s v="scale_mpi_epyc_epyc002_2023-06-15_02-53-43.csv "/>
    <s v="e1 10000 100 100000 1 12"/>
    <x v="76"/>
    <n v="0.34656081854735199"/>
    <n v="15.55156592058308"/>
    <n v="16.244687557677786"/>
    <x v="1"/>
  </r>
  <r>
    <x v="1"/>
    <x v="0"/>
    <n v="100"/>
    <x v="1"/>
    <x v="10"/>
    <n v="1"/>
    <n v="17.182573999999999"/>
    <n v="0.12773100000000001"/>
    <n v="0.37233899999999998"/>
    <n v="3.7234000000000003E-2"/>
    <s v="2"/>
    <s v="scale_mpi_epyc_job_12533.out "/>
    <s v="scale_mpi_epyc_epyc002_2023-06-15_02-53-43.csv "/>
    <s v="e1 10000 100 100000 1 11"/>
    <x v="75"/>
    <n v="0.15534723286533453"/>
    <n v="17.075021810612924"/>
    <n v="17.385716276343594"/>
    <x v="1"/>
  </r>
  <r>
    <x v="1"/>
    <x v="0"/>
    <n v="100"/>
    <x v="1"/>
    <x v="9"/>
    <n v="1"/>
    <n v="18.807312"/>
    <n v="0.133159"/>
    <n v="0.34270699999999998"/>
    <n v="3.8079000000000002E-2"/>
    <s v="2"/>
    <s v="scale_mpi_epyc_job_12533.out "/>
    <s v="scale_mpi_epyc_epyc002_2023-06-15_02-53-43.csv "/>
    <s v="e1 10000 100 100000 1 10"/>
    <x v="74"/>
    <n v="0.9628957805382824"/>
    <n v="18.090249436853018"/>
    <n v="20.016040997929583"/>
    <x v="1"/>
  </r>
  <r>
    <x v="1"/>
    <x v="0"/>
    <n v="100"/>
    <x v="1"/>
    <x v="8"/>
    <n v="1"/>
    <n v="20.829825"/>
    <n v="0.122465"/>
    <n v="0.26414799999999999"/>
    <n v="3.3019E-2"/>
    <s v="2"/>
    <s v="scale_mpi_epyc_job_12533.out "/>
    <s v="scale_mpi_epyc_epyc002_2023-06-15_02-53-43.csv "/>
    <s v="e1 10000 100 100000 1 9"/>
    <x v="73"/>
    <n v="0.3023933234151292"/>
    <n v="20.624969937454434"/>
    <n v="21.22975658428469"/>
    <x v="1"/>
  </r>
  <r>
    <x v="1"/>
    <x v="0"/>
    <n v="100"/>
    <x v="1"/>
    <x v="7"/>
    <n v="1"/>
    <n v="23.458241999999998"/>
    <n v="0.13636499999999999"/>
    <n v="0.240424"/>
    <n v="3.4346000000000002E-2"/>
    <s v="2"/>
    <s v="scale_mpi_epyc_job_12533.out "/>
    <s v="scale_mpi_epyc_epyc002_2023-06-15_02-53-43.csv "/>
    <s v="e1 10000 100 100000 1 8"/>
    <x v="72"/>
    <n v="0.69885900659048528"/>
    <n v="22.910705949931256"/>
    <n v="24.308423963112226"/>
    <x v="1"/>
  </r>
  <r>
    <x v="1"/>
    <x v="0"/>
    <n v="100"/>
    <x v="1"/>
    <x v="6"/>
    <n v="1"/>
    <n v="26.604053"/>
    <n v="0.134101"/>
    <n v="0.207647"/>
    <n v="3.4608E-2"/>
    <s v="2"/>
    <s v="scale_mpi_epyc_job_12533.out "/>
    <s v="scale_mpi_epyc_epyc002_2023-06-15_02-53-43.csv "/>
    <s v="e1 10000 100 100000 1 7"/>
    <x v="71"/>
    <n v="0.44572297977919706"/>
    <n v="26.34127056188748"/>
    <n v="27.232716521445877"/>
    <x v="1"/>
  </r>
  <r>
    <x v="1"/>
    <x v="0"/>
    <n v="100"/>
    <x v="1"/>
    <x v="5"/>
    <n v="1"/>
    <n v="30.913236000000001"/>
    <n v="0.12461700000000001"/>
    <n v="0.17167099999999999"/>
    <n v="3.4334000000000003E-2"/>
    <s v="2"/>
    <s v="scale_mpi_epyc_job_12533.out "/>
    <s v="scale_mpi_epyc_epyc002_2023-06-15_02-53-43.csv "/>
    <s v="e1 10000 100 100000 1 6"/>
    <x v="70"/>
    <n v="0.23526211178364886"/>
    <n v="30.766529179883015"/>
    <n v="31.237053403450311"/>
    <x v="1"/>
  </r>
  <r>
    <x v="1"/>
    <x v="0"/>
    <n v="100"/>
    <x v="1"/>
    <x v="4"/>
    <n v="1"/>
    <n v="36.925814000000003"/>
    <n v="0.130083"/>
    <n v="0.15775400000000001"/>
    <n v="3.9438000000000001E-2"/>
    <s v="2"/>
    <s v="scale_mpi_epyc_job_12533.out "/>
    <s v="scale_mpi_epyc_epyc002_2023-06-15_02-53-43.csv "/>
    <s v="e1 10000 100 100000 1 5"/>
    <x v="69"/>
    <n v="0.22261257788958302"/>
    <n v="36.90894271377708"/>
    <n v="37.35416786955625"/>
    <x v="1"/>
  </r>
  <r>
    <x v="1"/>
    <x v="0"/>
    <n v="100"/>
    <x v="1"/>
    <x v="3"/>
    <n v="1"/>
    <n v="46.195585999999999"/>
    <n v="0.225269"/>
    <n v="0.36425800000000003"/>
    <n v="0.121419"/>
    <s v="2"/>
    <s v="scale_mpi_epyc_job_12533.out "/>
    <s v="scale_mpi_epyc_epyc002_2023-06-15_02-53-43.csv "/>
    <s v="e1 10000 100 100000 1 4"/>
    <x v="68"/>
    <n v="2.4208416639962103"/>
    <n v="44.485728961003787"/>
    <n v="49.327412288996214"/>
    <x v="1"/>
  </r>
  <r>
    <x v="1"/>
    <x v="0"/>
    <n v="100"/>
    <x v="1"/>
    <x v="2"/>
    <n v="1"/>
    <n v="61.316795999999997"/>
    <n v="0.246589"/>
    <n v="0.28096599999999999"/>
    <n v="0.140483"/>
    <s v="2"/>
    <s v="scale_mpi_epyc_job_12533.out "/>
    <s v="scale_mpi_epyc_epyc002_2023-06-15_02-53-43.csv "/>
    <s v="e1 10000 100 100000 1 3"/>
    <x v="67"/>
    <n v="0.42468092275109814"/>
    <n v="61.017177285582235"/>
    <n v="61.866539131084437"/>
    <x v="1"/>
  </r>
  <r>
    <x v="1"/>
    <x v="0"/>
    <n v="100"/>
    <x v="1"/>
    <x v="1"/>
    <n v="1"/>
    <n v="92.620090000000005"/>
    <n v="0.25986799999999999"/>
    <n v="0.15584000000000001"/>
    <n v="0.15584000000000001"/>
    <s v="2"/>
    <s v="scale_mpi_epyc_job_12533.out "/>
    <s v="scale_mpi_epyc_epyc002_2023-06-15_02-53-43.csv "/>
    <s v="e1 10000 100 100000 1 2"/>
    <x v="66"/>
    <n v="0.94240087551620455"/>
    <n v="92.011406541150464"/>
    <n v="93.896208292182862"/>
    <x v="1"/>
  </r>
  <r>
    <x v="1"/>
    <x v="0"/>
    <n v="100"/>
    <x v="1"/>
    <x v="0"/>
    <n v="1"/>
    <n v="186.390468"/>
    <n v="0.206122"/>
    <n v="0"/>
    <n v="0"/>
    <s v="2"/>
    <s v="scale_mpi_epyc_job_12533.out "/>
    <s v="scale_mpi_epyc_epyc002_2023-06-15_02-53-43.csv "/>
    <s v="e1 10000 100 100000 1 1"/>
    <x v="65"/>
    <n v="0.34441681482777609"/>
    <n v="186.19767485183888"/>
    <n v="186.88650848149445"/>
    <x v="1"/>
  </r>
  <r>
    <x v="1"/>
    <x v="0"/>
    <n v="100"/>
    <x v="2"/>
    <x v="31"/>
    <n v="1"/>
    <n v="16.784316"/>
    <n v="10.065602"/>
    <n v="9.2921300000000002"/>
    <n v="0.29974600000000001"/>
    <s v="1"/>
    <s v="scale_mpi_epyc_job_12532.out "/>
    <s v="scale_mpi_epyc_epyc001.orfeo.hpc_2023-06-15_02-53-33.csv "/>
    <s v="e1 10000 100 1 1 32"/>
    <x v="160"/>
    <n v="4.2394312831035652"/>
    <n v="20.233284002610723"/>
    <n v="28.71214656881785"/>
    <x v="0"/>
  </r>
  <r>
    <x v="1"/>
    <x v="0"/>
    <n v="100"/>
    <x v="2"/>
    <x v="30"/>
    <n v="1"/>
    <n v="17.007375"/>
    <n v="10.166003"/>
    <n v="9.1253969999999995"/>
    <n v="0.30418000000000001"/>
    <s v="1"/>
    <s v="scale_mpi_epyc_job_12532.out "/>
    <s v="scale_mpi_epyc_epyc001.orfeo.hpc_2023-06-15_02-53-33.csv "/>
    <s v="e1 10000 100 1 1 31"/>
    <x v="159"/>
    <n v="3.5020286835659928"/>
    <n v="20.102556745005433"/>
    <n v="27.106614112137418"/>
    <x v="0"/>
  </r>
  <r>
    <x v="1"/>
    <x v="0"/>
    <n v="100"/>
    <x v="2"/>
    <x v="29"/>
    <n v="1"/>
    <n v="17.717213999999998"/>
    <n v="10.734189000000001"/>
    <n v="8.5959099999999999"/>
    <n v="0.29641099999999998"/>
    <s v="1"/>
    <s v="scale_mpi_epyc_job_12532.out "/>
    <s v="scale_mpi_epyc_epyc001.orfeo.hpc_2023-06-15_02-53-33.csv "/>
    <s v="e1 10000 100 1 1 30"/>
    <x v="158"/>
    <n v="2.8216196305069023"/>
    <n v="20.637969798064525"/>
    <n v="26.281209059078328"/>
    <x v="0"/>
  </r>
  <r>
    <x v="1"/>
    <x v="0"/>
    <n v="100"/>
    <x v="2"/>
    <x v="28"/>
    <n v="1"/>
    <n v="24.196379"/>
    <n v="14.267436"/>
    <n v="76.664726999999999"/>
    <n v="2.7380260000000001"/>
    <s v="1"/>
    <s v="scale_mpi_epyc_job_12532.out "/>
    <s v="scale_mpi_epyc_epyc001.orfeo.hpc_2023-06-15_02-53-33.csv "/>
    <s v="e1 10000 100 1 1 29"/>
    <x v="157"/>
    <n v="0.73958774224120849"/>
    <n v="24.571912614901645"/>
    <n v="26.051088099384064"/>
    <x v="0"/>
  </r>
  <r>
    <x v="1"/>
    <x v="0"/>
    <n v="100"/>
    <x v="2"/>
    <x v="27"/>
    <n v="1"/>
    <n v="23.659061999999999"/>
    <n v="13.4818"/>
    <n v="80.808659000000006"/>
    <n v="2.9929130000000002"/>
    <s v="1"/>
    <s v="scale_mpi_epyc_job_12532.out "/>
    <s v="scale_mpi_epyc_epyc001.orfeo.hpc_2023-06-15_02-53-33.csv "/>
    <s v="e1 10000 100 1 1 28"/>
    <x v="156"/>
    <n v="0.86731017016821066"/>
    <n v="24.392702972688934"/>
    <n v="26.127323313025354"/>
    <x v="0"/>
  </r>
  <r>
    <x v="1"/>
    <x v="0"/>
    <n v="100"/>
    <x v="2"/>
    <x v="26"/>
    <n v="1"/>
    <n v="24.612034999999999"/>
    <n v="14.686705999999999"/>
    <n v="98.828956000000005"/>
    <n v="3.8011140000000001"/>
    <s v="1"/>
    <s v="scale_mpi_epyc_job_12532.out "/>
    <s v="scale_mpi_epyc_epyc001.orfeo.hpc_2023-06-15_02-53-33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3.565397000000001"/>
    <n v="13.302011"/>
    <n v="81.666831000000002"/>
    <n v="3.2666729999999999"/>
    <s v="1"/>
    <s v="scale_mpi_epyc_job_12532.out "/>
    <s v="scale_mpi_epyc_epyc001.orfeo.hpc_2023-06-15_02-53-33.csv "/>
    <s v="e1 10000 100 1 1 26"/>
    <x v="154"/>
    <n v="0.91643665341018821"/>
    <n v="24.774679413256479"/>
    <n v="26.607552720076853"/>
    <x v="0"/>
  </r>
  <r>
    <x v="1"/>
    <x v="0"/>
    <n v="100"/>
    <x v="2"/>
    <x v="24"/>
    <n v="1"/>
    <n v="23.181979999999999"/>
    <n v="12.465565"/>
    <n v="58.216977999999997"/>
    <n v="2.4257070000000001"/>
    <s v="1"/>
    <s v="scale_mpi_epyc_job_12532.out "/>
    <s v="scale_mpi_epyc_epyc001.orfeo.hpc_2023-06-15_02-53-33.csv "/>
    <s v="e1 10000 100 1 1 25"/>
    <x v="153"/>
    <n v="1.029428159387727"/>
    <n v="24.717482373945607"/>
    <n v="26.776338692721062"/>
    <x v="0"/>
  </r>
  <r>
    <x v="1"/>
    <x v="0"/>
    <n v="100"/>
    <x v="2"/>
    <x v="23"/>
    <n v="1"/>
    <n v="24.772197999999999"/>
    <n v="13.344410999999999"/>
    <n v="74.631722999999994"/>
    <n v="3.2448579999999998"/>
    <s v="1"/>
    <s v="scale_mpi_epyc_job_12532.out "/>
    <s v="scale_mpi_epyc_epyc001.orfeo.hpc_2023-06-15_02-53-33.csv "/>
    <s v="e1 10000 100 1 1 24"/>
    <x v="152"/>
    <n v="0.87095573928265357"/>
    <n v="25.555518394050683"/>
    <n v="27.297429872615989"/>
    <x v="0"/>
  </r>
  <r>
    <x v="1"/>
    <x v="0"/>
    <n v="100"/>
    <x v="2"/>
    <x v="22"/>
    <n v="1"/>
    <n v="24.755372000000001"/>
    <n v="11.003838999999999"/>
    <n v="30.687830000000002"/>
    <n v="1.3949009999999999"/>
    <s v="1"/>
    <s v="scale_mpi_epyc_job_12532.out "/>
    <s v="scale_mpi_epyc_epyc001.orfeo.hpc_2023-06-15_02-53-33.csv "/>
    <s v="e1 10000 100 1 1 23"/>
    <x v="151"/>
    <n v="0.95223458220947665"/>
    <n v="25.174306684457189"/>
    <n v="27.078775848876145"/>
    <x v="0"/>
  </r>
  <r>
    <x v="1"/>
    <x v="0"/>
    <n v="100"/>
    <x v="2"/>
    <x v="21"/>
    <n v="1"/>
    <n v="25.130524999999999"/>
    <n v="12.542935"/>
    <n v="55.330409000000003"/>
    <n v="2.6347809999999998"/>
    <s v="1"/>
    <s v="scale_mpi_epyc_job_12532.out "/>
    <s v="scale_mpi_epyc_epyc001.orfeo.hpc_2023-06-15_02-53-33.csv "/>
    <s v="e1 10000 100 1 1 22"/>
    <x v="150"/>
    <n v="0.87583957376065891"/>
    <n v="25.917472626239341"/>
    <n v="27.669151773760657"/>
    <x v="0"/>
  </r>
  <r>
    <x v="1"/>
    <x v="0"/>
    <n v="100"/>
    <x v="2"/>
    <x v="20"/>
    <n v="1"/>
    <n v="24.547446999999998"/>
    <n v="11.796309000000001"/>
    <n v="39.445400999999997"/>
    <n v="1.97227"/>
    <s v="1"/>
    <s v="scale_mpi_epyc_job_12532.out "/>
    <s v="scale_mpi_epyc_epyc001.orfeo.hpc_2023-06-15_02-53-33.csv "/>
    <s v="e1 10000 100 1 1 21"/>
    <x v="149"/>
    <n v="1.3229857788994259"/>
    <n v="25.797564954433909"/>
    <n v="28.443536512232761"/>
    <x v="0"/>
  </r>
  <r>
    <x v="1"/>
    <x v="0"/>
    <n v="100"/>
    <x v="2"/>
    <x v="19"/>
    <n v="1"/>
    <n v="26.365545000000001"/>
    <n v="11.575566999999999"/>
    <n v="39.115043"/>
    <n v="2.0586859999999998"/>
    <s v="1"/>
    <s v="scale_mpi_epyc_job_12532.out "/>
    <s v="scale_mpi_epyc_epyc001.orfeo.hpc_2023-06-15_02-53-33.csv "/>
    <s v="e1 10000 100 1 1 20"/>
    <x v="148"/>
    <n v="0.80291047797207804"/>
    <n v="26.853653522027919"/>
    <n v="28.459474477972073"/>
    <x v="0"/>
  </r>
  <r>
    <x v="1"/>
    <x v="0"/>
    <n v="100"/>
    <x v="2"/>
    <x v="18"/>
    <n v="1"/>
    <n v="26.913119999999999"/>
    <n v="11.459707999999999"/>
    <n v="28.067807999999999"/>
    <n v="1.559323"/>
    <s v="1"/>
    <s v="scale_mpi_epyc_job_12532.out "/>
    <s v="scale_mpi_epyc_epyc001.orfeo.hpc_2023-06-15_02-53-33.csv "/>
    <s v="e1 10000 100 1 1 19"/>
    <x v="147"/>
    <n v="0.90368940206585346"/>
    <n v="27.491622731267476"/>
    <n v="29.299001535399185"/>
    <x v="0"/>
  </r>
  <r>
    <x v="1"/>
    <x v="0"/>
    <n v="100"/>
    <x v="2"/>
    <x v="17"/>
    <n v="1"/>
    <n v="27.813285"/>
    <n v="12.291638000000001"/>
    <n v="35.070059000000001"/>
    <n v="2.062945"/>
    <s v="1"/>
    <s v="scale_mpi_epyc_job_12532.out "/>
    <s v="scale_mpi_epyc_epyc001.orfeo.hpc_2023-06-15_02-53-33.csv "/>
    <s v="e1 10000 100 1 1 18"/>
    <x v="146"/>
    <n v="1.0307427110269212"/>
    <n v="28.105404488973079"/>
    <n v="30.166889911026921"/>
    <x v="0"/>
  </r>
  <r>
    <x v="1"/>
    <x v="0"/>
    <n v="100"/>
    <x v="2"/>
    <x v="16"/>
    <n v="1"/>
    <n v="29.448250000000002"/>
    <n v="12.416582999999999"/>
    <n v="34.652279"/>
    <n v="2.1657670000000002"/>
    <s v="1"/>
    <s v="scale_mpi_epyc_job_12532.out "/>
    <s v="scale_mpi_epyc_epyc001.orfeo.hpc_2023-06-15_02-53-33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29.594259999999998"/>
    <n v="11.791255"/>
    <n v="22.316027999999999"/>
    <n v="1.487735"/>
    <s v="1"/>
    <s v="scale_mpi_epyc_job_12532.out "/>
    <s v="scale_mpi_epyc_epyc001.orfeo.hpc_2023-06-15_02-53-33.csv "/>
    <s v="e1 10000 100 1 1 16"/>
    <x v="144"/>
    <n v="0.98892203942378865"/>
    <n v="29.665095093909546"/>
    <n v="31.642939172757121"/>
    <x v="0"/>
  </r>
  <r>
    <x v="1"/>
    <x v="0"/>
    <n v="100"/>
    <x v="2"/>
    <x v="14"/>
    <n v="1"/>
    <n v="26.490915999999999"/>
    <n v="12.837394"/>
    <n v="32.951656"/>
    <n v="2.3536899999999998"/>
    <s v="1"/>
    <s v="scale_mpi_epyc_job_12532.out "/>
    <s v="scale_mpi_epyc_epyc001.orfeo.hpc_2023-06-15_02-53-33.csv "/>
    <s v="e1 10000 100 1 1 15"/>
    <x v="143"/>
    <n v="0.94194740770900842"/>
    <n v="27.015989058957665"/>
    <n v="28.899883874375682"/>
    <x v="0"/>
  </r>
  <r>
    <x v="1"/>
    <x v="0"/>
    <n v="100"/>
    <x v="2"/>
    <x v="13"/>
    <n v="1"/>
    <n v="24.474074999999999"/>
    <n v="10.860431"/>
    <n v="16.084412"/>
    <n v="1.2372620000000001"/>
    <s v="1"/>
    <s v="scale_mpi_epyc_job_12532.out "/>
    <s v="scale_mpi_epyc_epyc001.orfeo.hpc_2023-06-15_02-53-33.csv "/>
    <s v="e1 10000 100 1 1 14"/>
    <x v="142"/>
    <n v="0.90916184220725249"/>
    <n v="25.155102957792749"/>
    <n v="26.973426642207258"/>
    <x v="0"/>
  </r>
  <r>
    <x v="1"/>
    <x v="0"/>
    <n v="100"/>
    <x v="2"/>
    <x v="12"/>
    <n v="1"/>
    <n v="25.977975000000001"/>
    <n v="11.387718"/>
    <n v="15.934547999999999"/>
    <n v="1.327879"/>
    <s v="1"/>
    <s v="scale_mpi_epyc_job_12532.out "/>
    <s v="scale_mpi_epyc_epyc001.orfeo.hpc_2023-06-15_02-53-33.csv "/>
    <s v="e1 10000 100 1 1 13"/>
    <x v="141"/>
    <n v="0.82321700438164702"/>
    <n v="26.410342328951685"/>
    <n v="28.056776337714979"/>
    <x v="0"/>
  </r>
  <r>
    <x v="1"/>
    <x v="0"/>
    <n v="100"/>
    <x v="2"/>
    <x v="11"/>
    <n v="1"/>
    <n v="26.635380999999999"/>
    <n v="10.900148"/>
    <n v="10.08034"/>
    <n v="0.91639499999999996"/>
    <s v="1"/>
    <s v="scale_mpi_epyc_job_12532.out "/>
    <s v="scale_mpi_epyc_epyc001.orfeo.hpc_2023-06-15_02-53-33.csv "/>
    <s v="e1 10000 100 1 1 12"/>
    <x v="140"/>
    <n v="0.62425106587272639"/>
    <n v="26.990903600793935"/>
    <n v="28.239405732539389"/>
    <x v="0"/>
  </r>
  <r>
    <x v="1"/>
    <x v="0"/>
    <n v="100"/>
    <x v="2"/>
    <x v="10"/>
    <n v="1"/>
    <n v="28.231189000000001"/>
    <n v="11.15401"/>
    <n v="10.963714"/>
    <n v="1.096371"/>
    <s v="1"/>
    <s v="scale_mpi_epyc_job_12532.out "/>
    <s v="scale_mpi_epyc_epyc001.orfeo.hpc_2023-06-15_02-53-33.csv "/>
    <s v="e1 10000 100 1 1 11"/>
    <x v="139"/>
    <n v="0.63499078867073755"/>
    <n v="28.347100677995925"/>
    <n v="29.617082255337401"/>
    <x v="0"/>
  </r>
  <r>
    <x v="1"/>
    <x v="0"/>
    <n v="100"/>
    <x v="2"/>
    <x v="9"/>
    <n v="1"/>
    <n v="29.550666"/>
    <n v="10.812632000000001"/>
    <n v="9.0908429999999996"/>
    <n v="1.010094"/>
    <s v="1"/>
    <s v="scale_mpi_epyc_job_12532.out "/>
    <s v="scale_mpi_epyc_epyc001.orfeo.hpc_2023-06-15_02-53-33.csv "/>
    <s v="e1 10000 100 1 1 10"/>
    <x v="138"/>
    <n v="0.72774818109002992"/>
    <n v="29.68471661890997"/>
    <n v="31.140212981090027"/>
    <x v="0"/>
  </r>
  <r>
    <x v="1"/>
    <x v="0"/>
    <n v="100"/>
    <x v="2"/>
    <x v="8"/>
    <n v="1"/>
    <n v="31.654147999999999"/>
    <n v="10.930284"/>
    <n v="9.1388309999999997"/>
    <n v="1.1423540000000001"/>
    <s v="1"/>
    <s v="scale_mpi_epyc_job_12532.out "/>
    <s v="scale_mpi_epyc_epyc001.orfeo.hpc_2023-06-15_02-53-33.csv "/>
    <s v="e1 10000 100 1 1 9"/>
    <x v="137"/>
    <n v="0.64489872289527661"/>
    <n v="32.082661410438057"/>
    <n v="33.372458856228612"/>
    <x v="0"/>
  </r>
  <r>
    <x v="1"/>
    <x v="0"/>
    <n v="100"/>
    <x v="2"/>
    <x v="7"/>
    <n v="1"/>
    <n v="34.797745999999997"/>
    <n v="11.562854"/>
    <n v="9.0502789999999997"/>
    <n v="1.292897"/>
    <s v="1"/>
    <s v="scale_mpi_epyc_job_12532.out "/>
    <s v="scale_mpi_epyc_epyc001.orfeo.hpc_2023-06-15_02-53-33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7.640526999999999"/>
    <n v="11.156682"/>
    <n v="7.779388"/>
    <n v="1.296565"/>
    <s v="1"/>
    <s v="scale_mpi_epyc_job_12532.out "/>
    <s v="scale_mpi_epyc_epyc001.orfeo.hpc_2023-06-15_02-53-33.csv "/>
    <s v="e1 10000 100 1 1 7"/>
    <x v="135"/>
    <n v="0.65179271488225254"/>
    <n v="38.06939661845108"/>
    <n v="39.37298204821559"/>
    <x v="0"/>
  </r>
  <r>
    <x v="1"/>
    <x v="0"/>
    <n v="100"/>
    <x v="2"/>
    <x v="5"/>
    <n v="1"/>
    <n v="42.078096000000002"/>
    <n v="11.258931"/>
    <n v="7.1776989999999996"/>
    <n v="1.43554"/>
    <s v="1"/>
    <s v="scale_mpi_epyc_job_12532.out "/>
    <s v="scale_mpi_epyc_epyc001.orfeo.hpc_2023-06-15_02-53-33.csv "/>
    <s v="e1 10000 100 1 1 6"/>
    <x v="134"/>
    <n v="0.69800222102710197"/>
    <n v="42.5421699789729"/>
    <n v="43.938174421027107"/>
    <x v="0"/>
  </r>
  <r>
    <x v="1"/>
    <x v="0"/>
    <n v="100"/>
    <x v="2"/>
    <x v="4"/>
    <n v="1"/>
    <n v="48.679713"/>
    <n v="11.802667"/>
    <n v="6.5458080000000001"/>
    <n v="1.636452"/>
    <s v="1"/>
    <s v="scale_mpi_epyc_job_12532.out "/>
    <s v="scale_mpi_epyc_epyc001.orfeo.hpc_2023-06-15_02-53-33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8.911084000000002"/>
    <n v="12.716811999999999"/>
    <n v="5.0052940000000001"/>
    <n v="1.668431"/>
    <s v="1"/>
    <s v="scale_mpi_epyc_job_12532.out "/>
    <s v="scale_mpi_epyc_epyc001.orfeo.hpc_2023-06-15_02-53-33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3.247260999999995"/>
    <n v="12.081497000000001"/>
    <n v="4.0294429999999997"/>
    <n v="2.0147210000000002"/>
    <s v="1"/>
    <s v="scale_mpi_epyc_job_12532.out "/>
    <s v="scale_mpi_epyc_epyc001.orfeo.hpc_2023-06-15_02-53-33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5.764928"/>
    <n v="13.445663"/>
    <n v="2.9000789999999999"/>
    <n v="2.9000789999999999"/>
    <s v="1"/>
    <s v="scale_mpi_epyc_job_12532.out "/>
    <s v="scale_mpi_epyc_epyc001.orfeo.hpc_2023-06-15_02-53-33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1.79433499999999"/>
    <n v="5.5862119999999997"/>
    <n v="0"/>
    <n v="0"/>
    <s v="1"/>
    <s v="scale_mpi_epyc_job_12532.out "/>
    <s v="scale_mpi_epyc_epyc001.orfeo.hpc_2023-06-15_02-53-33.csv "/>
    <s v="e1 10000 100 1 1 1"/>
    <x v="129"/>
    <n v="0.46254488362789614"/>
    <n v="191.51385318303878"/>
    <n v="192.43894295029455"/>
    <x v="1"/>
  </r>
  <r>
    <x v="1"/>
    <x v="0"/>
    <n v="100"/>
    <x v="2"/>
    <x v="31"/>
    <n v="1"/>
    <n v="27.245533999999999"/>
    <n v="15.720262999999999"/>
    <n v="110.08801800000001"/>
    <n v="3.5512260000000002"/>
    <s v="1"/>
    <s v="scale_mpi_epyc_job_12532.out "/>
    <s v="scale_mpi_epyc_epyc001.orfeo.hpc_2023-06-15_02-53-33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4.041416000000002"/>
    <n v="13.997821999999999"/>
    <n v="84.301084000000003"/>
    <n v="2.8100360000000002"/>
    <s v="1"/>
    <s v="scale_mpi_epyc_job_12532.out "/>
    <s v="scale_mpi_epyc_epyc001.orfeo.hpc_2023-06-15_02-53-33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5.658349000000001"/>
    <n v="15.269807999999999"/>
    <n v="103.51212700000001"/>
    <n v="3.5693839999999999"/>
    <s v="1"/>
    <s v="scale_mpi_epyc_job_12532.out "/>
    <s v="scale_mpi_epyc_epyc001.orfeo.hpc_2023-06-15_02-53-33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4.201702000000001"/>
    <n v="14.344505"/>
    <n v="81.789705999999995"/>
    <n v="2.9210609999999999"/>
    <s v="1"/>
    <s v="scale_mpi_epyc_job_12532.out "/>
    <s v="scale_mpi_epyc_epyc001.orfeo.hpc_2023-06-15_02-53-33.csv "/>
    <s v="e1 10000 100 1 1 29"/>
    <x v="157"/>
    <n v="0.73958774224120849"/>
    <n v="24.571912614901645"/>
    <n v="26.051088099384064"/>
    <x v="0"/>
  </r>
  <r>
    <x v="1"/>
    <x v="0"/>
    <n v="100"/>
    <x v="2"/>
    <x v="27"/>
    <n v="1"/>
    <n v="24.248747999999999"/>
    <n v="13.752565000000001"/>
    <n v="77.291728000000006"/>
    <n v="2.862657"/>
    <s v="1"/>
    <s v="scale_mpi_epyc_job_12532.out "/>
    <s v="scale_mpi_epyc_epyc001.orfeo.hpc_2023-06-15_02-53-33.csv "/>
    <s v="e1 10000 100 1 1 28"/>
    <x v="156"/>
    <n v="0.86731017016821066"/>
    <n v="24.392702972688934"/>
    <n v="26.127323313025354"/>
    <x v="0"/>
  </r>
  <r>
    <x v="1"/>
    <x v="0"/>
    <n v="100"/>
    <x v="2"/>
    <x v="26"/>
    <n v="1"/>
    <n v="24.173831"/>
    <n v="14.486205999999999"/>
    <n v="68.150959"/>
    <n v="2.621191"/>
    <s v="1"/>
    <s v="scale_mpi_epyc_job_12532.out "/>
    <s v="scale_mpi_epyc_epyc001.orfeo.hpc_2023-06-15_02-53-33.csv "/>
    <s v="e1 10000 100 1 1 27"/>
    <x v="155"/>
    <n v="1.2687559091977465"/>
    <n v="24.289172690802253"/>
    <n v="26.826684509197747"/>
    <x v="0"/>
  </r>
  <r>
    <x v="1"/>
    <x v="0"/>
    <n v="100"/>
    <x v="2"/>
    <x v="25"/>
    <n v="1"/>
    <n v="26.120525000000001"/>
    <n v="14.483950999999999"/>
    <n v="77.668098999999998"/>
    <n v="3.1067239999999998"/>
    <s v="1"/>
    <s v="scale_mpi_epyc_job_12532.out "/>
    <s v="scale_mpi_epyc_epyc001.orfeo.hpc_2023-06-15_02-53-33.csv "/>
    <s v="e1 10000 100 1 1 26"/>
    <x v="154"/>
    <n v="0.91643665341018821"/>
    <n v="24.774679413256479"/>
    <n v="26.607552720076853"/>
    <x v="1"/>
  </r>
  <r>
    <x v="1"/>
    <x v="0"/>
    <n v="100"/>
    <x v="2"/>
    <x v="24"/>
    <n v="1"/>
    <n v="24.736913000000001"/>
    <n v="13.726181"/>
    <n v="60.326571000000001"/>
    <n v="2.5136069999999999"/>
    <s v="1"/>
    <s v="scale_mpi_epyc_job_12532.out "/>
    <s v="scale_mpi_epyc_epyc001.orfeo.hpc_2023-06-15_02-53-33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5.273052"/>
    <n v="14.080975"/>
    <n v="55.013240000000003"/>
    <n v="2.39188"/>
    <s v="1"/>
    <s v="scale_mpi_epyc_job_12532.out "/>
    <s v="scale_mpi_epyc_epyc001.orfeo.hpc_2023-06-15_02-53-33.csv "/>
    <s v="e1 10000 100 1 1 24"/>
    <x v="152"/>
    <n v="0.87095573928265357"/>
    <n v="25.555518394050683"/>
    <n v="27.297429872615989"/>
    <x v="0"/>
  </r>
  <r>
    <x v="1"/>
    <x v="0"/>
    <n v="100"/>
    <x v="2"/>
    <x v="22"/>
    <n v="1"/>
    <n v="26.095359999999999"/>
    <n v="13.987132000000001"/>
    <n v="61.922164000000002"/>
    <n v="2.8146439999999999"/>
    <s v="1"/>
    <s v="scale_mpi_epyc_job_12532.out "/>
    <s v="scale_mpi_epyc_epyc001.orfeo.hpc_2023-06-15_02-53-33.csv "/>
    <s v="e1 10000 100 1 1 23"/>
    <x v="151"/>
    <n v="0.95223458220947665"/>
    <n v="25.174306684457189"/>
    <n v="27.078775848876145"/>
    <x v="1"/>
  </r>
  <r>
    <x v="1"/>
    <x v="0"/>
    <n v="100"/>
    <x v="2"/>
    <x v="21"/>
    <n v="1"/>
    <n v="25.788270000000001"/>
    <n v="12.922487"/>
    <n v="57.214948999999997"/>
    <n v="2.7245210000000002"/>
    <s v="1"/>
    <s v="scale_mpi_epyc_job_12532.out "/>
    <s v="scale_mpi_epyc_epyc001.orfeo.hpc_2023-06-15_02-53-33.csv "/>
    <s v="e1 10000 100 1 1 22"/>
    <x v="150"/>
    <n v="0.87583957376065891"/>
    <n v="25.917472626239341"/>
    <n v="27.669151773760657"/>
    <x v="0"/>
  </r>
  <r>
    <x v="1"/>
    <x v="0"/>
    <n v="100"/>
    <x v="2"/>
    <x v="20"/>
    <n v="1"/>
    <n v="27.423780000000001"/>
    <n v="12.5222"/>
    <n v="31.108471000000002"/>
    <n v="1.5554239999999999"/>
    <s v="1"/>
    <s v="scale_mpi_epyc_job_12532.out "/>
    <s v="scale_mpi_epyc_epyc001.orfeo.hpc_2023-06-15_02-53-33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7.359141000000001"/>
    <n v="12.791202999999999"/>
    <n v="37.095100000000002"/>
    <n v="1.9523740000000001"/>
    <s v="1"/>
    <s v="scale_mpi_epyc_job_12532.out "/>
    <s v="scale_mpi_epyc_epyc001.orfeo.hpc_2023-06-15_02-53-33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7.184944000000002"/>
    <n v="12.184792"/>
    <n v="29.283664999999999"/>
    <n v="1.62687"/>
    <s v="1"/>
    <s v="scale_mpi_epyc_job_12532.out "/>
    <s v="scale_mpi_epyc_epyc001.orfeo.hpc_2023-06-15_02-53-33.csv "/>
    <s v="e1 10000 100 1 1 19"/>
    <x v="147"/>
    <n v="0.90368940206585346"/>
    <n v="27.491622731267476"/>
    <n v="29.299001535399185"/>
    <x v="0"/>
  </r>
  <r>
    <x v="1"/>
    <x v="0"/>
    <n v="100"/>
    <x v="2"/>
    <x v="17"/>
    <n v="1"/>
    <n v="29.122841000000001"/>
    <n v="12.700663"/>
    <n v="35.764392999999998"/>
    <n v="2.1037880000000002"/>
    <s v="1"/>
    <s v="scale_mpi_epyc_job_12532.out "/>
    <s v="scale_mpi_epyc_epyc001.orfeo.hpc_2023-06-15_02-53-33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28.879597"/>
    <n v="12.348680999999999"/>
    <n v="29.939667"/>
    <n v="1.871229"/>
    <s v="1"/>
    <s v="scale_mpi_epyc_job_12532.out "/>
    <s v="scale_mpi_epyc_epyc001.orfeo.hpc_2023-06-15_02-53-33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0.637872000000002"/>
    <n v="12.477383"/>
    <n v="27.393715"/>
    <n v="1.8262480000000001"/>
    <s v="1"/>
    <s v="scale_mpi_epyc_job_12532.out "/>
    <s v="scale_mpi_epyc_epyc001.orfeo.hpc_2023-06-15_02-53-33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7.403756999999999"/>
    <n v="12.666219"/>
    <n v="20.986618"/>
    <n v="1.499044"/>
    <s v="1"/>
    <s v="scale_mpi_epyc_job_12532.out "/>
    <s v="scale_mpi_epyc_epyc001.orfeo.hpc_2023-06-15_02-53-33.csv "/>
    <s v="e1 10000 100 1 1 15"/>
    <x v="143"/>
    <n v="0.94194740770900842"/>
    <n v="27.015989058957665"/>
    <n v="28.899883874375682"/>
    <x v="1"/>
  </r>
  <r>
    <x v="1"/>
    <x v="0"/>
    <n v="100"/>
    <x v="2"/>
    <x v="13"/>
    <n v="1"/>
    <n v="26.124575"/>
    <n v="12.299738"/>
    <n v="21.554386999999998"/>
    <n v="1.6580299999999999"/>
    <s v="1"/>
    <s v="scale_mpi_epyc_job_12532.out "/>
    <s v="scale_mpi_epyc_epyc001.orfeo.hpc_2023-06-15_02-53-33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6.661777000000001"/>
    <n v="12.071740999999999"/>
    <n v="18.589288"/>
    <n v="1.549107"/>
    <s v="1"/>
    <s v="scale_mpi_epyc_job_12532.out "/>
    <s v="scale_mpi_epyc_epyc001.orfeo.hpc_2023-06-15_02-53-33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8.002382999999998"/>
    <n v="12.280362"/>
    <n v="14.486489000000001"/>
    <n v="1.316954"/>
    <s v="1"/>
    <s v="scale_mpi_epyc_job_12532.out "/>
    <s v="scale_mpi_epyc_epyc001.orfeo.hpc_2023-06-15_02-53-33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9.238994000000002"/>
    <n v="12.145098000000001"/>
    <n v="10.76149"/>
    <n v="1.076149"/>
    <s v="1"/>
    <s v="scale_mpi_epyc_job_12532.out "/>
    <s v="scale_mpi_epyc_epyc001.orfeo.hpc_2023-06-15_02-53-33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0.432974999999999"/>
    <n v="11.681768"/>
    <n v="11.161111999999999"/>
    <n v="1.240124"/>
    <s v="1"/>
    <s v="scale_mpi_epyc_job_12532.out "/>
    <s v="scale_mpi_epyc_epyc001.orfeo.hpc_2023-06-15_02-53-33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2.942186"/>
    <n v="12.172763"/>
    <n v="11.427886000000001"/>
    <n v="1.4284859999999999"/>
    <s v="1"/>
    <s v="scale_mpi_epyc_job_12532.out "/>
    <s v="scale_mpi_epyc_epyc001.orfeo.hpc_2023-06-15_02-53-33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5.481754000000002"/>
    <n v="12.182494"/>
    <n v="9.1766470000000009"/>
    <n v="1.3109500000000001"/>
    <s v="1"/>
    <s v="scale_mpi_epyc_job_12532.out "/>
    <s v="scale_mpi_epyc_epyc001.orfeo.hpc_2023-06-15_02-53-33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8.142619000000003"/>
    <n v="11.63946"/>
    <n v="8.1283879999999993"/>
    <n v="1.3547309999999999"/>
    <s v="1"/>
    <s v="scale_mpi_epyc_job_12532.out "/>
    <s v="scale_mpi_epyc_epyc001.orfeo.hpc_2023-06-15_02-53-33.csv "/>
    <s v="e1 10000 100 1 1 7"/>
    <x v="135"/>
    <n v="0.65179271488225254"/>
    <n v="38.06939661845108"/>
    <n v="39.37298204821559"/>
    <x v="1"/>
  </r>
  <r>
    <x v="1"/>
    <x v="0"/>
    <n v="100"/>
    <x v="2"/>
    <x v="5"/>
    <n v="1"/>
    <n v="42.250681"/>
    <n v="11.430272"/>
    <n v="7.661759"/>
    <n v="1.5323519999999999"/>
    <s v="1"/>
    <s v="scale_mpi_epyc_job_12532.out "/>
    <s v="scale_mpi_epyc_epyc001.orfeo.hpc_2023-06-15_02-53-33.csv "/>
    <s v="e1 10000 100 1 1 6"/>
    <x v="134"/>
    <n v="0.69800222102710197"/>
    <n v="42.5421699789729"/>
    <n v="43.938174421027107"/>
    <x v="0"/>
  </r>
  <r>
    <x v="1"/>
    <x v="0"/>
    <n v="100"/>
    <x v="2"/>
    <x v="4"/>
    <n v="1"/>
    <n v="48.953209000000001"/>
    <n v="12.066932"/>
    <n v="7.062538"/>
    <n v="1.7656350000000001"/>
    <s v="1"/>
    <s v="scale_mpi_epyc_job_12532.out "/>
    <s v="scale_mpi_epyc_epyc001.orfeo.hpc_2023-06-15_02-53-33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8.423475000000003"/>
    <n v="12.51458"/>
    <n v="5.2106649999999997"/>
    <n v="1.736888"/>
    <s v="1"/>
    <s v="scale_mpi_epyc_job_12532.out "/>
    <s v="scale_mpi_epyc_epyc001.orfeo.hpc_2023-06-15_02-53-33.csv "/>
    <s v="e1 10000 100 1 1 4"/>
    <x v="132"/>
    <n v="0.84851202291264771"/>
    <n v="58.074521243754027"/>
    <n v="59.771545289579329"/>
    <x v="1"/>
  </r>
  <r>
    <x v="1"/>
    <x v="0"/>
    <n v="100"/>
    <x v="2"/>
    <x v="2"/>
    <n v="1"/>
    <n v="74.169341000000003"/>
    <n v="13.086244000000001"/>
    <n v="4.3304530000000003"/>
    <n v="2.1652260000000001"/>
    <s v="1"/>
    <s v="scale_mpi_epyc_job_12532.out "/>
    <s v="scale_mpi_epyc_epyc001.orfeo.hpc_2023-06-15_02-53-33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6.42455699999999"/>
    <n v="14.07771"/>
    <n v="3.0058400000000001"/>
    <n v="3.0058400000000001"/>
    <s v="1"/>
    <s v="scale_mpi_epyc_job_12532.out "/>
    <s v="scale_mpi_epyc_epyc001.orfeo.hpc_2023-06-15_02-53-33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1.386124"/>
    <n v="5.1541220000000001"/>
    <n v="0"/>
    <n v="0"/>
    <s v="1"/>
    <s v="scale_mpi_epyc_job_12532.out "/>
    <s v="scale_mpi_epyc_epyc001.orfeo.hpc_2023-06-15_02-53-33.csv "/>
    <s v="e1 10000 100 1 1 1"/>
    <x v="129"/>
    <n v="0.46254488362789614"/>
    <n v="191.51385318303878"/>
    <n v="192.43894295029455"/>
    <x v="0"/>
  </r>
  <r>
    <x v="1"/>
    <x v="0"/>
    <n v="100"/>
    <x v="2"/>
    <x v="31"/>
    <n v="1"/>
    <n v="25.743486000000001"/>
    <n v="15.209129000000001"/>
    <n v="111.076689"/>
    <n v="3.5831189999999999"/>
    <s v="1"/>
    <s v="scale_mpi_epyc_job_12532.out "/>
    <s v="scale_mpi_epyc_epyc001.orfeo.hpc_2023-06-15_02-53-33.csv "/>
    <s v="e1 10000 100 1 1 32"/>
    <x v="160"/>
    <n v="4.2394312831035652"/>
    <n v="20.233284002610723"/>
    <n v="28.71214656881785"/>
    <x v="1"/>
  </r>
  <r>
    <x v="1"/>
    <x v="0"/>
    <n v="100"/>
    <x v="2"/>
    <x v="30"/>
    <n v="1"/>
    <n v="24.009121"/>
    <n v="14.238683"/>
    <n v="95.218087999999995"/>
    <n v="3.1739359999999999"/>
    <s v="1"/>
    <s v="scale_mpi_epyc_job_12532.out "/>
    <s v="scale_mpi_epyc_epyc001.orfeo.hpc_2023-06-15_02-53-33.csv "/>
    <s v="e1 10000 100 1 1 31"/>
    <x v="159"/>
    <n v="3.5020286835659928"/>
    <n v="20.102556745005433"/>
    <n v="27.106614112137418"/>
    <x v="1"/>
  </r>
  <r>
    <x v="1"/>
    <x v="0"/>
    <n v="100"/>
    <x v="2"/>
    <x v="29"/>
    <n v="1"/>
    <n v="24.087267000000001"/>
    <n v="14.019932000000001"/>
    <n v="67.624120000000005"/>
    <n v="2.3318660000000002"/>
    <s v="1"/>
    <s v="scale_mpi_epyc_job_12532.out "/>
    <s v="scale_mpi_epyc_epyc001.orfeo.hpc_2023-06-15_02-53-33.csv "/>
    <s v="e1 10000 100 1 1 30"/>
    <x v="158"/>
    <n v="2.8216196305069023"/>
    <n v="20.637969798064525"/>
    <n v="26.281209059078328"/>
    <x v="1"/>
  </r>
  <r>
    <x v="1"/>
    <x v="0"/>
    <n v="100"/>
    <x v="2"/>
    <x v="28"/>
    <n v="1"/>
    <n v="24.970326"/>
    <n v="13.690936000000001"/>
    <n v="83.238557999999998"/>
    <n v="2.9728059999999998"/>
    <s v="1"/>
    <s v="scale_mpi_epyc_job_12532.out "/>
    <s v="scale_mpi_epyc_epyc001.orfeo.hpc_2023-06-15_02-53-33.csv "/>
    <s v="e1 10000 100 1 1 29"/>
    <x v="157"/>
    <n v="0.73958774224120849"/>
    <n v="24.571912614901645"/>
    <n v="26.051088099384064"/>
    <x v="1"/>
  </r>
  <r>
    <x v="1"/>
    <x v="0"/>
    <n v="100"/>
    <x v="2"/>
    <x v="27"/>
    <n v="1"/>
    <n v="24.549658999999998"/>
    <n v="13.506511"/>
    <n v="73.900401000000002"/>
    <n v="2.7370519999999998"/>
    <s v="1"/>
    <s v="scale_mpi_epyc_job_12532.out "/>
    <s v="scale_mpi_epyc_epyc001.orfeo.hpc_2023-06-15_02-53-33.csv "/>
    <s v="e1 10000 100 1 1 28"/>
    <x v="156"/>
    <n v="0.86731017016821066"/>
    <n v="24.392702972688934"/>
    <n v="26.127323313025354"/>
    <x v="1"/>
  </r>
  <r>
    <x v="1"/>
    <x v="0"/>
    <n v="100"/>
    <x v="2"/>
    <x v="26"/>
    <n v="1"/>
    <n v="25.656372999999999"/>
    <n v="14.479571999999999"/>
    <n v="69.784862000000004"/>
    <n v="2.6840329999999999"/>
    <s v="1"/>
    <s v="scale_mpi_epyc_job_12532.out "/>
    <s v="scale_mpi_epyc_epyc001.orfeo.hpc_2023-06-15_02-53-33.csv "/>
    <s v="e1 10000 100 1 1 27"/>
    <x v="155"/>
    <n v="1.2687559091977465"/>
    <n v="24.289172690802253"/>
    <n v="26.826684509197747"/>
    <x v="1"/>
  </r>
  <r>
    <x v="1"/>
    <x v="0"/>
    <n v="100"/>
    <x v="2"/>
    <x v="25"/>
    <n v="1"/>
    <n v="24.771538"/>
    <n v="13.302059"/>
    <n v="59.867927999999999"/>
    <n v="2.394717"/>
    <s v="1"/>
    <s v="scale_mpi_epyc_job_12532.out "/>
    <s v="scale_mpi_epyc_epyc001.orfeo.hpc_2023-06-15_02-53-33.csv "/>
    <s v="e1 10000 100 1 1 26"/>
    <x v="154"/>
    <n v="0.91643665341018821"/>
    <n v="24.774679413256479"/>
    <n v="26.607552720076853"/>
    <x v="0"/>
  </r>
  <r>
    <x v="1"/>
    <x v="0"/>
    <n v="100"/>
    <x v="2"/>
    <x v="24"/>
    <n v="1"/>
    <n v="25.223120999999999"/>
    <n v="14.120006999999999"/>
    <n v="62.438493000000001"/>
    <n v="2.601604"/>
    <s v="1"/>
    <s v="scale_mpi_epyc_job_12532.out "/>
    <s v="scale_mpi_epyc_epyc001.orfeo.hpc_2023-06-15_02-53-33.csv "/>
    <s v="e1 10000 100 1 1 25"/>
    <x v="153"/>
    <n v="1.029428159387727"/>
    <n v="24.717482373945607"/>
    <n v="26.776338692721062"/>
    <x v="1"/>
  </r>
  <r>
    <x v="1"/>
    <x v="0"/>
    <n v="100"/>
    <x v="2"/>
    <x v="23"/>
    <n v="1"/>
    <n v="26.229915999999999"/>
    <n v="14.568175"/>
    <n v="70.583528999999999"/>
    <n v="3.0688490000000002"/>
    <s v="1"/>
    <s v="scale_mpi_epyc_job_12532.out "/>
    <s v="scale_mpi_epyc_epyc001.orfeo.hpc_2023-06-15_02-53-33.csv "/>
    <s v="e1 10000 100 1 1 24"/>
    <x v="152"/>
    <n v="0.87095573928265357"/>
    <n v="25.555518394050683"/>
    <n v="27.297429872615989"/>
    <x v="1"/>
  </r>
  <r>
    <x v="1"/>
    <x v="0"/>
    <n v="100"/>
    <x v="2"/>
    <x v="22"/>
    <n v="1"/>
    <n v="24.790554"/>
    <n v="12.515516999999999"/>
    <n v="44.594521"/>
    <n v="2.0270239999999999"/>
    <s v="1"/>
    <s v="scale_mpi_epyc_job_12532.out "/>
    <s v="scale_mpi_epyc_epyc001.orfeo.hpc_2023-06-15_02-53-33.csv "/>
    <s v="e1 10000 100 1 1 23"/>
    <x v="151"/>
    <n v="0.95223458220947665"/>
    <n v="25.174306684457189"/>
    <n v="27.078775848876145"/>
    <x v="0"/>
  </r>
  <r>
    <x v="1"/>
    <x v="0"/>
    <n v="100"/>
    <x v="2"/>
    <x v="21"/>
    <n v="1"/>
    <n v="26.267002999999999"/>
    <n v="13.544805"/>
    <n v="59.451391999999998"/>
    <n v="2.831019"/>
    <s v="1"/>
    <s v="scale_mpi_epyc_job_12532.out "/>
    <s v="scale_mpi_epyc_epyc001.orfeo.hpc_2023-06-15_02-53-33.csv "/>
    <s v="e1 10000 100 1 1 22"/>
    <x v="150"/>
    <n v="0.87583957376065891"/>
    <n v="25.917472626239341"/>
    <n v="27.669151773760657"/>
    <x v="1"/>
  </r>
  <r>
    <x v="1"/>
    <x v="0"/>
    <n v="100"/>
    <x v="2"/>
    <x v="20"/>
    <n v="1"/>
    <n v="26.072313000000001"/>
    <n v="12.616277"/>
    <n v="45.557319999999997"/>
    <n v="2.2778659999999999"/>
    <s v="1"/>
    <s v="scale_mpi_epyc_job_12532.out "/>
    <s v="scale_mpi_epyc_epyc001.orfeo.hpc_2023-06-15_02-53-33.csv "/>
    <s v="e1 10000 100 1 1 21"/>
    <x v="149"/>
    <n v="1.3229857788994259"/>
    <n v="25.797564954433909"/>
    <n v="28.443536512232761"/>
    <x v="1"/>
  </r>
  <r>
    <x v="1"/>
    <x v="0"/>
    <n v="100"/>
    <x v="2"/>
    <x v="19"/>
    <n v="1"/>
    <n v="27.707000000000001"/>
    <n v="12.7598"/>
    <n v="34.534725000000002"/>
    <n v="1.817617"/>
    <s v="1"/>
    <s v="scale_mpi_epyc_job_12532.out "/>
    <s v="scale_mpi_epyc_epyc001.orfeo.hpc_2023-06-15_02-53-33.csv "/>
    <s v="e1 10000 100 1 1 20"/>
    <x v="148"/>
    <n v="0.80291047797207804"/>
    <n v="26.853653522027919"/>
    <n v="28.459474477972073"/>
    <x v="1"/>
  </r>
  <r>
    <x v="1"/>
    <x v="0"/>
    <n v="100"/>
    <x v="2"/>
    <x v="18"/>
    <n v="1"/>
    <n v="27.774384999999999"/>
    <n v="13.569936"/>
    <n v="46.166117"/>
    <n v="2.564784"/>
    <s v="1"/>
    <s v="scale_mpi_epyc_job_12532.out "/>
    <s v="scale_mpi_epyc_epyc001.orfeo.hpc_2023-06-15_02-53-33.csv "/>
    <s v="e1 10000 100 1 1 19"/>
    <x v="147"/>
    <n v="0.90368940206585346"/>
    <n v="27.491622731267476"/>
    <n v="29.299001535399185"/>
    <x v="1"/>
  </r>
  <r>
    <x v="1"/>
    <x v="0"/>
    <n v="100"/>
    <x v="2"/>
    <x v="17"/>
    <n v="1"/>
    <n v="28.982104"/>
    <n v="13.246212"/>
    <n v="40.890315999999999"/>
    <n v="2.405313"/>
    <s v="1"/>
    <s v="scale_mpi_epyc_job_12532.out "/>
    <s v="scale_mpi_epyc_epyc001.orfeo.hpc_2023-06-15_02-53-33.csv "/>
    <s v="e1 10000 100 1 1 18"/>
    <x v="146"/>
    <n v="1.0307427110269212"/>
    <n v="28.105404488973079"/>
    <n v="30.166889911026921"/>
    <x v="1"/>
  </r>
  <r>
    <x v="1"/>
    <x v="0"/>
    <n v="100"/>
    <x v="2"/>
    <x v="16"/>
    <n v="1"/>
    <n v="29.078253"/>
    <n v="12.479839999999999"/>
    <n v="24.867768000000002"/>
    <n v="1.554235"/>
    <s v="1"/>
    <s v="scale_mpi_epyc_job_12532.out "/>
    <s v="scale_mpi_epyc_epyc001.orfeo.hpc_2023-06-15_02-53-33.csv "/>
    <s v="e1 10000 100 1 1 17"/>
    <x v="145"/>
    <n v="1.0708546290642178"/>
    <n v="28.575299970935774"/>
    <n v="30.71700922906421"/>
    <x v="1"/>
  </r>
  <r>
    <x v="1"/>
    <x v="0"/>
    <n v="100"/>
    <x v="2"/>
    <x v="15"/>
    <n v="1"/>
    <n v="30.141708000000001"/>
    <n v="12.662272"/>
    <n v="34.103605000000002"/>
    <n v="2.273574"/>
    <s v="1"/>
    <s v="scale_mpi_epyc_job_12532.out "/>
    <s v="scale_mpi_epyc_epyc001.orfeo.hpc_2023-06-15_02-53-33.csv "/>
    <s v="e1 10000 100 1 1 16"/>
    <x v="144"/>
    <n v="0.98892203942378865"/>
    <n v="29.665095093909546"/>
    <n v="31.642939172757121"/>
    <x v="1"/>
  </r>
  <r>
    <x v="1"/>
    <x v="0"/>
    <n v="100"/>
    <x v="2"/>
    <x v="14"/>
    <n v="1"/>
    <n v="26.767059"/>
    <n v="13.215623000000001"/>
    <n v="38.393393000000003"/>
    <n v="2.7423850000000001"/>
    <s v="1"/>
    <s v="scale_mpi_epyc_job_12532.out "/>
    <s v="scale_mpi_epyc_epyc001.orfeo.hpc_2023-06-15_02-53-33.csv "/>
    <s v="e1 10000 100 1 1 15"/>
    <x v="143"/>
    <n v="0.94194740770900842"/>
    <n v="27.015989058957665"/>
    <n v="28.899883874375682"/>
    <x v="0"/>
  </r>
  <r>
    <x v="1"/>
    <x v="0"/>
    <n v="100"/>
    <x v="2"/>
    <x v="13"/>
    <n v="1"/>
    <n v="25.511341999999999"/>
    <n v="11.845851"/>
    <n v="21.670477000000002"/>
    <n v="1.66696"/>
    <s v="1"/>
    <s v="scale_mpi_epyc_job_12532.out "/>
    <s v="scale_mpi_epyc_epyc001.orfeo.hpc_2023-06-15_02-53-33.csv "/>
    <s v="e1 10000 100 1 1 14"/>
    <x v="142"/>
    <n v="0.90916184220725249"/>
    <n v="25.155102957792749"/>
    <n v="26.973426642207258"/>
    <x v="1"/>
  </r>
  <r>
    <x v="1"/>
    <x v="0"/>
    <n v="100"/>
    <x v="2"/>
    <x v="12"/>
    <n v="1"/>
    <n v="27.133486000000001"/>
    <n v="12.530638"/>
    <n v="21.830577000000002"/>
    <n v="1.819215"/>
    <s v="1"/>
    <s v="scale_mpi_epyc_job_12532.out "/>
    <s v="scale_mpi_epyc_epyc001.orfeo.hpc_2023-06-15_02-53-33.csv "/>
    <s v="e1 10000 100 1 1 13"/>
    <x v="141"/>
    <n v="0.82321700438164702"/>
    <n v="26.410342328951685"/>
    <n v="28.056776337714979"/>
    <x v="1"/>
  </r>
  <r>
    <x v="1"/>
    <x v="0"/>
    <n v="100"/>
    <x v="2"/>
    <x v="11"/>
    <n v="1"/>
    <n v="27.750081000000002"/>
    <n v="12.020505"/>
    <n v="11.632413"/>
    <n v="1.0574920000000001"/>
    <s v="1"/>
    <s v="scale_mpi_epyc_job_12532.out "/>
    <s v="scale_mpi_epyc_epyc001.orfeo.hpc_2023-06-15_02-53-33.csv "/>
    <s v="e1 10000 100 1 1 12"/>
    <x v="140"/>
    <n v="0.62425106587272639"/>
    <n v="26.990903600793935"/>
    <n v="28.239405732539389"/>
    <x v="1"/>
  </r>
  <r>
    <x v="1"/>
    <x v="0"/>
    <n v="100"/>
    <x v="2"/>
    <x v="10"/>
    <n v="1"/>
    <n v="28.623749"/>
    <n v="11.49741"/>
    <n v="10.830653999999999"/>
    <n v="1.0830649999999999"/>
    <s v="1"/>
    <s v="scale_mpi_epyc_job_12532.out "/>
    <s v="scale_mpi_epyc_epyc001.orfeo.hpc_2023-06-15_02-53-33.csv "/>
    <s v="e1 10000 100 1 1 11"/>
    <x v="139"/>
    <n v="0.63499078867073755"/>
    <n v="28.347100677995925"/>
    <n v="29.617082255337401"/>
    <x v="1"/>
  </r>
  <r>
    <x v="1"/>
    <x v="0"/>
    <n v="100"/>
    <x v="2"/>
    <x v="9"/>
    <n v="1"/>
    <n v="30.234076000000002"/>
    <n v="11.447903999999999"/>
    <n v="10.386938000000001"/>
    <n v="1.154104"/>
    <s v="1"/>
    <s v="scale_mpi_epyc_job_12532.out "/>
    <s v="scale_mpi_epyc_epyc001.orfeo.hpc_2023-06-15_02-53-33.csv "/>
    <s v="e1 10000 100 1 1 10"/>
    <x v="138"/>
    <n v="0.72774818109002992"/>
    <n v="29.68471661890997"/>
    <n v="31.140212981090027"/>
    <x v="1"/>
  </r>
  <r>
    <x v="1"/>
    <x v="0"/>
    <n v="100"/>
    <x v="2"/>
    <x v="8"/>
    <n v="1"/>
    <n v="32.580981999999999"/>
    <n v="11.822519"/>
    <n v="14.108964"/>
    <n v="1.76362"/>
    <s v="1"/>
    <s v="scale_mpi_epyc_job_12532.out "/>
    <s v="scale_mpi_epyc_epyc001.orfeo.hpc_2023-06-15_02-53-33.csv "/>
    <s v="e1 10000 100 1 1 9"/>
    <x v="137"/>
    <n v="0.64489872289527661"/>
    <n v="32.082661410438057"/>
    <n v="33.372458856228612"/>
    <x v="1"/>
  </r>
  <r>
    <x v="1"/>
    <x v="0"/>
    <n v="100"/>
    <x v="2"/>
    <x v="7"/>
    <n v="1"/>
    <n v="34.941451000000001"/>
    <n v="11.646193"/>
    <n v="9.2879699999999996"/>
    <n v="1.3268530000000001"/>
    <s v="1"/>
    <s v="scale_mpi_epyc_job_12532.out "/>
    <s v="scale_mpi_epyc_epyc001.orfeo.hpc_2023-06-15_02-53-33.csv "/>
    <s v="e1 10000 100 1 1 8"/>
    <x v="136"/>
    <n v="0.56156210318440647"/>
    <n v="34.72402229681559"/>
    <n v="35.847146503184405"/>
    <x v="1"/>
  </r>
  <r>
    <x v="1"/>
    <x v="0"/>
    <n v="100"/>
    <x v="2"/>
    <x v="6"/>
    <n v="1"/>
    <n v="37.718259000000003"/>
    <n v="11.151785"/>
    <n v="8.7330740000000002"/>
    <n v="1.4555119999999999"/>
    <s v="1"/>
    <s v="scale_mpi_epyc_job_12532.out "/>
    <s v="scale_mpi_epyc_epyc001.orfeo.hpc_2023-06-15_02-53-33.csv "/>
    <s v="e1 10000 100 1 1 7"/>
    <x v="135"/>
    <n v="0.65179271488225254"/>
    <n v="38.06939661845108"/>
    <n v="39.37298204821559"/>
    <x v="0"/>
  </r>
  <r>
    <x v="1"/>
    <x v="0"/>
    <n v="100"/>
    <x v="2"/>
    <x v="5"/>
    <n v="1"/>
    <n v="43.831270000000004"/>
    <n v="13.005877999999999"/>
    <n v="8.0802099999999992"/>
    <n v="1.616042"/>
    <s v="1"/>
    <s v="scale_mpi_epyc_job_12532.out "/>
    <s v="scale_mpi_epyc_epyc001.orfeo.hpc_2023-06-15_02-53-33.csv "/>
    <s v="e1 10000 100 1 1 6"/>
    <x v="134"/>
    <n v="0.69800222102710197"/>
    <n v="42.5421699789729"/>
    <n v="43.938174421027107"/>
    <x v="1"/>
  </r>
  <r>
    <x v="1"/>
    <x v="0"/>
    <n v="100"/>
    <x v="2"/>
    <x v="4"/>
    <n v="1"/>
    <n v="49.011705999999997"/>
    <n v="12.090937"/>
    <n v="6.4712589999999999"/>
    <n v="1.617815"/>
    <s v="1"/>
    <s v="scale_mpi_epyc_job_12532.out "/>
    <s v="scale_mpi_epyc_epyc001.orfeo.hpc_2023-06-15_02-53-33.csv "/>
    <s v="e1 10000 100 1 1 5"/>
    <x v="133"/>
    <n v="0.74370203175404348"/>
    <n v="48.539103968245961"/>
    <n v="50.026508031754041"/>
    <x v="1"/>
  </r>
  <r>
    <x v="1"/>
    <x v="0"/>
    <n v="100"/>
    <x v="2"/>
    <x v="3"/>
    <n v="1"/>
    <n v="57.990672000000004"/>
    <n v="12.01768"/>
    <n v="5.4354930000000001"/>
    <n v="1.811831"/>
    <s v="1"/>
    <s v="scale_mpi_epyc_job_12532.out "/>
    <s v="scale_mpi_epyc_epyc001.orfeo.hpc_2023-06-15_02-53-33.csv "/>
    <s v="e1 10000 100 1 1 4"/>
    <x v="132"/>
    <n v="0.84851202291264771"/>
    <n v="58.074521243754027"/>
    <n v="59.771545289579329"/>
    <x v="0"/>
  </r>
  <r>
    <x v="1"/>
    <x v="0"/>
    <n v="100"/>
    <x v="2"/>
    <x v="2"/>
    <n v="1"/>
    <n v="73.867828000000003"/>
    <n v="12.775232000000001"/>
    <n v="4.1649070000000004"/>
    <n v="2.0824539999999998"/>
    <s v="1"/>
    <s v="scale_mpi_epyc_job_12532.out "/>
    <s v="scale_mpi_epyc_epyc001.orfeo.hpc_2023-06-15_02-53-33.csv "/>
    <s v="e1 10000 100 1 1 3"/>
    <x v="131"/>
    <n v="1.0185848912446103"/>
    <n v="73.207475108755375"/>
    <n v="75.244644891244604"/>
    <x v="1"/>
  </r>
  <r>
    <x v="1"/>
    <x v="0"/>
    <n v="100"/>
    <x v="2"/>
    <x v="1"/>
    <n v="1"/>
    <n v="105.680066"/>
    <n v="13.307895"/>
    <n v="2.9324210000000002"/>
    <n v="2.9324210000000002"/>
    <s v="1"/>
    <s v="scale_mpi_epyc_job_12532.out "/>
    <s v="scale_mpi_epyc_epyc001.orfeo.hpc_2023-06-15_02-53-33.csv "/>
    <s v="e1 10000 100 1 1 2"/>
    <x v="130"/>
    <n v="1.8709204402436457"/>
    <n v="105.13744762642301"/>
    <n v="108.87928850691031"/>
    <x v="1"/>
  </r>
  <r>
    <x v="1"/>
    <x v="0"/>
    <n v="100"/>
    <x v="2"/>
    <x v="0"/>
    <n v="1"/>
    <n v="192.32776799999999"/>
    <n v="5.9726889999999999"/>
    <n v="0"/>
    <n v="0"/>
    <s v="1"/>
    <s v="scale_mpi_epyc_job_12532.out "/>
    <s v="scale_mpi_epyc_epyc001.orfeo.hpc_2023-06-15_02-53-33.csv "/>
    <s v="e1 10000 100 1 1 1"/>
    <x v="129"/>
    <n v="0.46254488362789614"/>
    <n v="191.51385318303878"/>
    <n v="192.43894295029455"/>
    <x v="1"/>
  </r>
  <r>
    <x v="4"/>
    <x v="0"/>
    <n v="100"/>
    <x v="1"/>
    <x v="31"/>
    <n v="1"/>
    <n v="9.2528889999999997"/>
    <n v="0.319297"/>
    <n v="5.9681850000000001"/>
    <n v="0.192522"/>
    <s v="6"/>
    <s v="scale_mpi_epyc_job_12538.out "/>
    <s v="scale_mpi_epyc_epyc006_2023-06-15_06-58-51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2203110000000006"/>
    <n v="0.15940699999999999"/>
    <n v="1.6483239999999999"/>
    <n v="5.4944E-2"/>
    <s v="6"/>
    <s v="scale_mpi_epyc_job_12538.out "/>
    <s v="scale_mpi_epyc_epyc006_2023-06-15_06-58-51.csv "/>
    <s v="e3 10000 100 100000 1 31"/>
    <x v="283"/>
    <n v="0.12371869642119264"/>
    <n v="9.2578844189634228"/>
    <n v="9.5053218118058087"/>
    <x v="0"/>
  </r>
  <r>
    <x v="4"/>
    <x v="0"/>
    <n v="100"/>
    <x v="1"/>
    <x v="29"/>
    <n v="1"/>
    <n v="9.5776920000000008"/>
    <n v="0.15720100000000001"/>
    <n v="1.4577119999999999"/>
    <n v="5.0265999999999998E-2"/>
    <s v="6"/>
    <s v="scale_mpi_epyc_job_12538.out "/>
    <s v="scale_mpi_epyc_epyc006_2023-06-15_06-58-51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9361920000000001"/>
    <n v="0.159888"/>
    <n v="1.487142"/>
    <n v="5.3111999999999999E-2"/>
    <s v="6"/>
    <s v="scale_mpi_epyc_job_12538.out "/>
    <s v="scale_mpi_epyc_epyc006_2023-06-15_06-58-51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060691"/>
    <n v="0.14816199999999999"/>
    <n v="1.368933"/>
    <n v="5.0701000000000003E-2"/>
    <s v="6"/>
    <s v="scale_mpi_epyc_job_12538.out "/>
    <s v="scale_mpi_epyc_epyc006_2023-06-15_06-58-51.csv "/>
    <s v="e3 10000 100 100000 1 28"/>
    <x v="280"/>
    <n v="0.116971681645234"/>
    <n v="10.081025087585537"/>
    <n v="10.314968450876005"/>
    <x v="0"/>
  </r>
  <r>
    <x v="4"/>
    <x v="0"/>
    <n v="100"/>
    <x v="1"/>
    <x v="26"/>
    <n v="1"/>
    <n v="10.553737999999999"/>
    <n v="0.15302099999999999"/>
    <n v="1.166204"/>
    <n v="4.4853999999999998E-2"/>
    <s v="6"/>
    <s v="scale_mpi_epyc_job_12538.out "/>
    <s v="scale_mpi_epyc_epyc006_2023-06-15_06-58-51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704"/>
    <n v="0.148092"/>
    <n v="1.0288029999999999"/>
    <n v="4.1152000000000001E-2"/>
    <s v="6"/>
    <s v="scale_mpi_epyc_job_12538.out "/>
    <s v="scale_mpi_epyc_epyc006_2023-06-15_06-58-51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315084000000001"/>
    <n v="0.15279799999999999"/>
    <n v="1.177095"/>
    <n v="4.9045999999999999E-2"/>
    <s v="6"/>
    <s v="scale_mpi_epyc_job_12538.out "/>
    <s v="scale_mpi_epyc_epyc006_2023-06-15_06-58-51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637765999999999"/>
    <n v="0.12842700000000001"/>
    <n v="0.85818499999999998"/>
    <n v="3.7311999999999998E-2"/>
    <s v="6"/>
    <s v="scale_mpi_epyc_job_12538.out "/>
    <s v="scale_mpi_epyc_epyc006_2023-06-15_06-58-51.csv "/>
    <s v="e3 10000 100 100000 1 24"/>
    <x v="276"/>
    <n v="9.5518605427093423E-2"/>
    <n v="11.546009048419059"/>
    <n v="11.737046259273246"/>
    <x v="1"/>
  </r>
  <r>
    <x v="4"/>
    <x v="0"/>
    <n v="100"/>
    <x v="1"/>
    <x v="22"/>
    <n v="1"/>
    <n v="12.079542"/>
    <n v="0.14039199999999999"/>
    <n v="0.93663799999999997"/>
    <n v="4.2574000000000001E-2"/>
    <s v="6"/>
    <s v="scale_mpi_epyc_job_12538.out "/>
    <s v="scale_mpi_epyc_epyc006_2023-06-15_06-58-51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677092999999999"/>
    <n v="0.15001200000000001"/>
    <n v="1.0166580000000001"/>
    <n v="4.8411999999999997E-2"/>
    <s v="6"/>
    <s v="scale_mpi_epyc_job_12538.out "/>
    <s v="scale_mpi_epyc_epyc006_2023-06-15_06-58-51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2.969022000000001"/>
    <n v="0.138795"/>
    <n v="0.85899499999999995"/>
    <n v="4.2950000000000002E-2"/>
    <s v="6"/>
    <s v="scale_mpi_epyc_job_12538.out "/>
    <s v="scale_mpi_epyc_epyc006_2023-06-15_06-58-51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569713"/>
    <n v="0.14397699999999999"/>
    <n v="0.90405899999999995"/>
    <n v="4.7581999999999999E-2"/>
    <s v="6"/>
    <s v="scale_mpi_epyc_job_12538.out "/>
    <s v="scale_mpi_epyc_epyc006_2023-06-15_06-58-51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228274000000001"/>
    <n v="0.19354099999999999"/>
    <n v="1.6887700000000001"/>
    <n v="9.3821000000000002E-2"/>
    <s v="6"/>
    <s v="scale_mpi_epyc_job_12538.out "/>
    <s v="scale_mpi_epyc_epyc006_2023-06-15_06-58-51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94783"/>
    <n v="0.135798"/>
    <n v="0.72738199999999997"/>
    <n v="4.2786999999999999E-2"/>
    <s v="6"/>
    <s v="scale_mpi_epyc_job_12538.out "/>
    <s v="scale_mpi_epyc_epyc006_2023-06-15_06-58-51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92664999999999"/>
    <n v="0.15265000000000001"/>
    <n v="0.96180900000000003"/>
    <n v="6.0113E-2"/>
    <s v="6"/>
    <s v="scale_mpi_epyc_job_12538.out "/>
    <s v="scale_mpi_epyc_epyc006_2023-06-15_06-58-51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892486999999999"/>
    <n v="0.14149200000000001"/>
    <n v="0.66878899999999997"/>
    <n v="4.4586000000000001E-2"/>
    <s v="6"/>
    <s v="scale_mpi_epyc_job_12538.out "/>
    <s v="scale_mpi_epyc_epyc006_2023-06-15_06-58-51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709592000000001"/>
    <n v="0.13667799999999999"/>
    <n v="0.51168100000000005"/>
    <n v="3.6548999999999998E-2"/>
    <s v="6"/>
    <s v="scale_mpi_epyc_job_12538.out "/>
    <s v="scale_mpi_epyc_epyc006_2023-06-15_06-58-51.csv "/>
    <s v="e3 10000 100 100000 1 15"/>
    <x v="267"/>
    <n v="3.2560923865672123E-2"/>
    <n v="17.57080626844202"/>
    <n v="17.635928116173368"/>
    <x v="0"/>
  </r>
  <r>
    <x v="4"/>
    <x v="0"/>
    <n v="100"/>
    <x v="1"/>
    <x v="13"/>
    <n v="1"/>
    <n v="18.748137"/>
    <n v="0.12848999999999999"/>
    <n v="0.47228100000000001"/>
    <n v="3.6329E-2"/>
    <s v="6"/>
    <s v="scale_mpi_epyc_job_12538.out "/>
    <s v="scale_mpi_epyc_epyc006_2023-06-15_06-58-51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07362999999999"/>
    <n v="0.12209399999999999"/>
    <n v="0.37200100000000003"/>
    <n v="3.1E-2"/>
    <s v="6"/>
    <s v="scale_mpi_epyc_job_12538.out "/>
    <s v="scale_mpi_epyc_epyc006_2023-06-15_06-58-51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88915999999999"/>
    <n v="0.135352"/>
    <n v="0.46009299999999997"/>
    <n v="4.1827000000000003E-2"/>
    <s v="6"/>
    <s v="scale_mpi_epyc_job_12538.out "/>
    <s v="scale_mpi_epyc_epyc006_2023-06-15_06-58-51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95779"/>
    <n v="0.141065"/>
    <n v="0.379861"/>
    <n v="3.7985999999999999E-2"/>
    <s v="6"/>
    <s v="scale_mpi_epyc_job_12538.out "/>
    <s v="scale_mpi_epyc_epyc006_2023-06-15_06-58-51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80789"/>
    <n v="0.135265"/>
    <n v="0.34285500000000002"/>
    <n v="3.8094999999999997E-2"/>
    <s v="6"/>
    <s v="scale_mpi_epyc_job_12538.out "/>
    <s v="scale_mpi_epyc_epyc006_2023-06-15_06-58-51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712548999999999"/>
    <n v="0.13173899999999999"/>
    <n v="0.29016500000000001"/>
    <n v="3.6270999999999998E-2"/>
    <s v="6"/>
    <s v="scale_mpi_epyc_job_12538.out "/>
    <s v="scale_mpi_epyc_epyc006_2023-06-15_06-58-51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285290000000003"/>
    <n v="0.13667599999999999"/>
    <n v="0.27862100000000001"/>
    <n v="3.9802999999999998E-2"/>
    <s v="6"/>
    <s v="scale_mpi_epyc_job_12538.out "/>
    <s v="scale_mpi_epyc_epyc006_2023-06-15_06-58-51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77960999999999"/>
    <n v="0.23247799999999999"/>
    <n v="0.72557700000000003"/>
    <n v="0.12093"/>
    <s v="6"/>
    <s v="scale_mpi_epyc_job_12538.out "/>
    <s v="scale_mpi_epyc_epyc006_2023-06-15_06-58-51.csv "/>
    <s v="e3 10000 100 100000 1 7"/>
    <x v="259"/>
    <n v="8.6728327663819868E-2"/>
    <n v="36.703957095413095"/>
    <n v="36.877413750740736"/>
    <x v="0"/>
  </r>
  <r>
    <x v="4"/>
    <x v="0"/>
    <n v="100"/>
    <x v="1"/>
    <x v="5"/>
    <n v="1"/>
    <n v="42.795681999999999"/>
    <n v="0.225776"/>
    <n v="0.58455000000000001"/>
    <n v="0.11691"/>
    <s v="6"/>
    <s v="scale_mpi_epyc_job_12538.out "/>
    <s v="scale_mpi_epyc_epyc006_2023-06-15_06-58-51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83504000000001"/>
    <n v="0.24920999999999999"/>
    <n v="0.564141"/>
    <n v="0.14103499999999999"/>
    <s v="6"/>
    <s v="scale_mpi_epyc_job_12538.out "/>
    <s v="scale_mpi_epyc_epyc006_2023-06-15_06-58-51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4.201566"/>
    <n v="0.25815300000000002"/>
    <n v="0.45659100000000002"/>
    <n v="0.152197"/>
    <s v="6"/>
    <s v="scale_mpi_epyc_job_12538.out "/>
    <s v="scale_mpi_epyc_epyc006_2023-06-15_06-58-51.csv "/>
    <s v="e3 10000 100 100000 1 4"/>
    <x v="256"/>
    <n v="8.9465568901239689E-2"/>
    <n v="63.779990123406478"/>
    <n v="63.958921261208957"/>
    <x v="0"/>
  </r>
  <r>
    <x v="4"/>
    <x v="0"/>
    <n v="100"/>
    <x v="1"/>
    <x v="2"/>
    <n v="1"/>
    <n v="84.916493000000003"/>
    <n v="0.219527"/>
    <n v="0.21840599999999999"/>
    <n v="0.10920299999999999"/>
    <s v="6"/>
    <s v="scale_mpi_epyc_job_12538.out "/>
    <s v="scale_mpi_epyc_epyc006_2023-06-15_06-58-51.csv "/>
    <s v="e3 10000 100 100000 1 3"/>
    <x v="255"/>
    <n v="6.2340339834251746E-2"/>
    <n v="84.786827890935001"/>
    <n v="84.911508570603502"/>
    <x v="0"/>
  </r>
  <r>
    <x v="4"/>
    <x v="0"/>
    <n v="100"/>
    <x v="1"/>
    <x v="1"/>
    <n v="1"/>
    <n v="127.974993"/>
    <n v="0.29880099999999998"/>
    <n v="0.19091"/>
    <n v="0.19091"/>
    <s v="6"/>
    <s v="scale_mpi_epyc_job_12538.out "/>
    <s v="scale_mpi_epyc_epyc006_2023-06-15_06-58-51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37849199999999"/>
    <n v="0.2293"/>
    <n v="0"/>
    <n v="0"/>
    <s v="6"/>
    <s v="scale_mpi_epyc_job_12538.out "/>
    <s v="scale_mpi_epyc_epyc006_2023-06-15_06-58-51.csv "/>
    <s v="e3 10000 100 100000 1 1"/>
    <x v="253"/>
    <n v="0.32949614951006057"/>
    <n v="257.05703673510527"/>
    <n v="257.71602903412543"/>
    <x v="1"/>
  </r>
  <r>
    <x v="4"/>
    <x v="0"/>
    <n v="100"/>
    <x v="1"/>
    <x v="31"/>
    <n v="1"/>
    <n v="9.1621369999999995"/>
    <n v="0.23444699999999999"/>
    <n v="3.7224339999999998"/>
    <n v="0.12007900000000001"/>
    <s v="6"/>
    <s v="scale_mpi_epyc_job_12538.out "/>
    <s v="scale_mpi_epyc_epyc006_2023-06-15_06-58-51.csv "/>
    <s v="e3 10000 100 100000 1 32"/>
    <x v="284"/>
    <n v="8.8830172859370851E-2"/>
    <n v="9.1349625963714001"/>
    <n v="9.3126229420901421"/>
    <x v="1"/>
  </r>
  <r>
    <x v="4"/>
    <x v="0"/>
    <n v="100"/>
    <x v="1"/>
    <x v="30"/>
    <n v="1"/>
    <n v="9.4067779999999992"/>
    <n v="0.15588199999999999"/>
    <n v="1.7473909999999999"/>
    <n v="5.8245999999999999E-2"/>
    <s v="6"/>
    <s v="scale_mpi_epyc_job_12538.out "/>
    <s v="scale_mpi_epyc_epyc006_2023-06-15_06-58-51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5559130000000003"/>
    <n v="0.167823"/>
    <n v="1.966107"/>
    <n v="6.7796999999999996E-2"/>
    <s v="6"/>
    <s v="scale_mpi_epyc_job_12538.out "/>
    <s v="scale_mpi_epyc_epyc006_2023-06-15_06-58-51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9308350000000001"/>
    <n v="0.137681"/>
    <n v="1.18689"/>
    <n v="4.2389000000000003E-2"/>
    <s v="6"/>
    <s v="scale_mpi_epyc_job_12538.out "/>
    <s v="scale_mpi_epyc_epyc006_2023-06-15_06-58-51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092202"/>
    <n v="0.15042900000000001"/>
    <n v="1.396488"/>
    <n v="5.1721999999999997E-2"/>
    <s v="6"/>
    <s v="scale_mpi_epyc_job_12538.out "/>
    <s v="scale_mpi_epyc_epyc006_2023-06-15_06-58-51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575151999999999"/>
    <n v="0.13929"/>
    <n v="1.0432189999999999"/>
    <n v="4.0124E-2"/>
    <s v="6"/>
    <s v="scale_mpi_epyc_job_12538.out "/>
    <s v="scale_mpi_epyc_epyc006_2023-06-15_06-58-51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78010999999999"/>
    <n v="0.14330999999999999"/>
    <n v="0.98280500000000004"/>
    <n v="3.9312E-2"/>
    <s v="6"/>
    <s v="scale_mpi_epyc_job_12538.out "/>
    <s v="scale_mpi_epyc_epyc006_2023-06-15_06-58-51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267111"/>
    <n v="0.14544599999999999"/>
    <n v="0.97270400000000001"/>
    <n v="4.0529000000000003E-2"/>
    <s v="6"/>
    <s v="scale_mpi_epyc_job_12538.out "/>
    <s v="scale_mpi_epyc_epyc006_2023-06-15_06-58-51.csv "/>
    <s v="e3 10000 100 100000 1 25"/>
    <x v="277"/>
    <n v="0.15140431292027218"/>
    <n v="11.143770340925881"/>
    <n v="11.446578966766426"/>
    <x v="1"/>
  </r>
  <r>
    <x v="4"/>
    <x v="0"/>
    <n v="100"/>
    <x v="1"/>
    <x v="23"/>
    <n v="1"/>
    <n v="11.765383999999999"/>
    <n v="0.15182799999999999"/>
    <n v="1.2023010000000001"/>
    <n v="5.2274000000000001E-2"/>
    <s v="6"/>
    <s v="scale_mpi_epyc_job_12538.out "/>
    <s v="scale_mpi_epyc_epyc006_2023-06-15_06-58-51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2.136367"/>
    <n v="0.16054399999999999"/>
    <n v="1.261706"/>
    <n v="5.7349999999999998E-2"/>
    <s v="6"/>
    <s v="scale_mpi_epyc_job_12538.out "/>
    <s v="scale_mpi_epyc_epyc006_2023-06-15_06-58-51.csv "/>
    <s v="e3 10000 100 100000 1 23"/>
    <x v="275"/>
    <n v="0.11805646826482695"/>
    <n v="11.976159262504401"/>
    <n v="12.212272199034055"/>
    <x v="1"/>
  </r>
  <r>
    <x v="4"/>
    <x v="0"/>
    <n v="100"/>
    <x v="1"/>
    <x v="21"/>
    <n v="1"/>
    <n v="12.595439000000001"/>
    <n v="0.123679"/>
    <n v="0.68955699999999998"/>
    <n v="3.2835999999999997E-2"/>
    <s v="6"/>
    <s v="scale_mpi_epyc_job_12538.out "/>
    <s v="scale_mpi_epyc_epyc006_2023-06-15_06-58-51.csv "/>
    <s v="e3 10000 100 100000 1 22"/>
    <x v="274"/>
    <n v="0.19322536242634572"/>
    <n v="12.403482637573655"/>
    <n v="12.789933362426344"/>
    <x v="1"/>
  </r>
  <r>
    <x v="4"/>
    <x v="0"/>
    <n v="100"/>
    <x v="1"/>
    <x v="20"/>
    <n v="1"/>
    <n v="12.966405"/>
    <n v="0.14509"/>
    <n v="0.93147100000000005"/>
    <n v="4.6573999999999997E-2"/>
    <s v="6"/>
    <s v="scale_mpi_epyc_job_12538.out "/>
    <s v="scale_mpi_epyc_epyc006_2023-06-15_06-58-51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727546"/>
    <n v="0.14330999999999999"/>
    <n v="0.83024799999999999"/>
    <n v="4.3697E-2"/>
    <s v="6"/>
    <s v="scale_mpi_epyc_job_12538.out "/>
    <s v="scale_mpi_epyc_epyc006_2023-06-15_06-58-51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326536000000001"/>
    <n v="0.13786599999999999"/>
    <n v="0.81755800000000001"/>
    <n v="4.5420000000000002E-2"/>
    <s v="6"/>
    <s v="scale_mpi_epyc_job_12538.out "/>
    <s v="scale_mpi_epyc_epyc006_2023-06-15_06-58-51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97207"/>
    <n v="0.123534"/>
    <n v="0.60251600000000005"/>
    <n v="3.5442000000000001E-2"/>
    <s v="6"/>
    <s v="scale_mpi_epyc_job_12538.out "/>
    <s v="scale_mpi_epyc_epyc006_2023-06-15_06-58-51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859037000000001"/>
    <n v="0.16942499999999999"/>
    <n v="1.080384"/>
    <n v="6.7524000000000001E-2"/>
    <s v="6"/>
    <s v="scale_mpi_epyc_job_12538.out "/>
    <s v="scale_mpi_epyc_epyc006_2023-06-15_06-58-51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720849000000001"/>
    <n v="0.144757"/>
    <n v="0.78284299999999996"/>
    <n v="5.219E-2"/>
    <s v="6"/>
    <s v="scale_mpi_epyc_job_12538.out "/>
    <s v="scale_mpi_epyc_epyc006_2023-06-15_06-58-51.csv "/>
    <s v="e3 10000 100 100000 1 16"/>
    <x v="268"/>
    <n v="0.11969766042295053"/>
    <n v="16.618626339577048"/>
    <n v="16.858021660422949"/>
    <x v="1"/>
  </r>
  <r>
    <x v="4"/>
    <x v="0"/>
    <n v="100"/>
    <x v="1"/>
    <x v="14"/>
    <n v="1"/>
    <n v="17.615908999999998"/>
    <n v="0.14303299999999999"/>
    <n v="0.71356399999999998"/>
    <n v="5.0969E-2"/>
    <s v="6"/>
    <s v="scale_mpi_epyc_job_12538.out "/>
    <s v="scale_mpi_epyc_epyc006_2023-06-15_06-58-51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6878"/>
    <n v="0.13708699999999999"/>
    <n v="0.56847800000000004"/>
    <n v="4.3728999999999997E-2"/>
    <s v="6"/>
    <s v="scale_mpi_epyc_job_12538.out "/>
    <s v="scale_mpi_epyc_epyc006_2023-06-15_06-58-51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096346"/>
    <n v="0.124211"/>
    <n v="0.38825900000000002"/>
    <n v="3.2355000000000002E-2"/>
    <s v="6"/>
    <s v="scale_mpi_epyc_job_12538.out "/>
    <s v="scale_mpi_epyc_epyc006_2023-06-15_06-58-51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741761"/>
    <n v="0.13000800000000001"/>
    <n v="0.37376799999999999"/>
    <n v="3.3979000000000002E-2"/>
    <s v="6"/>
    <s v="scale_mpi_epyc_job_12538.out "/>
    <s v="scale_mpi_epyc_epyc006_2023-06-15_06-58-51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84133000000001"/>
    <n v="0.12895499999999999"/>
    <n v="0.39020100000000002"/>
    <n v="3.9019999999999999E-2"/>
    <s v="6"/>
    <s v="scale_mpi_epyc_job_12538.out "/>
    <s v="scale_mpi_epyc_epyc006_2023-06-15_06-58-51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932638000000001"/>
    <n v="0.17129"/>
    <n v="0.64605000000000001"/>
    <n v="7.1783E-2"/>
    <s v="6"/>
    <s v="scale_mpi_epyc_job_12538.out "/>
    <s v="scale_mpi_epyc_epyc006_2023-06-15_06-58-51.csv "/>
    <s v="e3 10000 100 100000 1 10"/>
    <x v="262"/>
    <n v="2.630083267130234E-2"/>
    <n v="25.847220859636394"/>
    <n v="25.899822524979001"/>
    <x v="0"/>
  </r>
  <r>
    <x v="4"/>
    <x v="0"/>
    <n v="100"/>
    <x v="1"/>
    <x v="8"/>
    <n v="1"/>
    <n v="28.668042"/>
    <n v="0.13535"/>
    <n v="0.27360800000000002"/>
    <n v="3.4201000000000002E-2"/>
    <s v="6"/>
    <s v="scale_mpi_epyc_job_12538.out "/>
    <s v="scale_mpi_epyc_epyc006_2023-06-15_06-58-51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356198999999997"/>
    <n v="0.13061600000000001"/>
    <n v="0.28242299999999998"/>
    <n v="4.0346E-2"/>
    <s v="6"/>
    <s v="scale_mpi_epyc_job_12538.out "/>
    <s v="scale_mpi_epyc_epyc006_2023-06-15_06-58-51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833699000000003"/>
    <n v="0.222889"/>
    <n v="0.67214499999999999"/>
    <n v="0.112024"/>
    <s v="6"/>
    <s v="scale_mpi_epyc_job_12538.out "/>
    <s v="scale_mpi_epyc_epyc006_2023-06-15_06-58-51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828645000000002"/>
    <n v="0.22595599999999999"/>
    <n v="0.57747599999999999"/>
    <n v="0.115495"/>
    <s v="6"/>
    <s v="scale_mpi_epyc_job_12538.out "/>
    <s v="scale_mpi_epyc_epyc006_2023-06-15_06-58-51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310882999999997"/>
    <n v="0.23703199999999999"/>
    <n v="0.51748499999999997"/>
    <n v="0.12937100000000001"/>
    <s v="6"/>
    <s v="scale_mpi_epyc_job_12538.out "/>
    <s v="scale_mpi_epyc_epyc006_2023-06-15_06-58-51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907541999999999"/>
    <n v="0.22956099999999999"/>
    <n v="0.357016"/>
    <n v="0.119005"/>
    <s v="6"/>
    <s v="scale_mpi_epyc_job_12538.out "/>
    <s v="scale_mpi_epyc_epyc006_2023-06-15_06-58-51.csv "/>
    <s v="e3 10000 100 100000 1 4"/>
    <x v="256"/>
    <n v="8.9465568901239689E-2"/>
    <n v="63.779990123406478"/>
    <n v="63.958921261208957"/>
    <x v="1"/>
  </r>
  <r>
    <x v="4"/>
    <x v="0"/>
    <n v="100"/>
    <x v="1"/>
    <x v="2"/>
    <n v="1"/>
    <n v="84.847093000000001"/>
    <n v="0.22148000000000001"/>
    <n v="0.235539"/>
    <n v="0.11777"/>
    <s v="6"/>
    <s v="scale_mpi_epyc_job_12538.out "/>
    <s v="scale_mpi_epyc_epyc006_2023-06-15_06-58-51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4486099999999"/>
    <n v="0.243698"/>
    <n v="0.13266700000000001"/>
    <n v="0.13266700000000001"/>
    <s v="6"/>
    <s v="scale_mpi_epyc_job_12538.out "/>
    <s v="scale_mpi_epyc_epyc006_2023-06-15_06-58-51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10044699999997"/>
    <n v="0.19567100000000001"/>
    <n v="0"/>
    <n v="0"/>
    <s v="6"/>
    <s v="scale_mpi_epyc_job_12538.out "/>
    <s v="scale_mpi_epyc_epyc006_2023-06-15_06-58-51.csv "/>
    <s v="e3 10000 100 100000 1 1"/>
    <x v="253"/>
    <n v="0.32949614951006057"/>
    <n v="257.05703673510527"/>
    <n v="257.71602903412543"/>
    <x v="1"/>
  </r>
  <r>
    <x v="4"/>
    <x v="0"/>
    <n v="100"/>
    <x v="1"/>
    <x v="31"/>
    <n v="1"/>
    <n v="9.1042050000000003"/>
    <n v="0.242336"/>
    <n v="3.6870759999999998"/>
    <n v="0.118938"/>
    <s v="6"/>
    <s v="scale_mpi_epyc_job_12538.out "/>
    <s v="scale_mpi_epyc_epyc006_2023-06-15_06-58-51.csv "/>
    <s v="e3 10000 100 100000 1 32"/>
    <x v="284"/>
    <n v="8.8830172859370851E-2"/>
    <n v="9.1349625963714001"/>
    <n v="9.3126229420901421"/>
    <x v="0"/>
  </r>
  <r>
    <x v="4"/>
    <x v="0"/>
    <n v="100"/>
    <x v="1"/>
    <x v="30"/>
    <n v="1"/>
    <n v="9.2591490000000007"/>
    <n v="0.145042"/>
    <n v="1.4828600000000001"/>
    <n v="4.9429000000000001E-2"/>
    <s v="6"/>
    <s v="scale_mpi_epyc_job_12538.out "/>
    <s v="scale_mpi_epyc_epyc006_2023-06-15_06-58-51.csv "/>
    <s v="e3 10000 100 100000 1 31"/>
    <x v="283"/>
    <n v="0.12371869642119264"/>
    <n v="9.2578844189634228"/>
    <n v="9.5053218118058087"/>
    <x v="1"/>
  </r>
  <r>
    <x v="4"/>
    <x v="0"/>
    <n v="100"/>
    <x v="1"/>
    <x v="29"/>
    <n v="1"/>
    <n v="9.5224720000000005"/>
    <n v="0.158663"/>
    <n v="1.504505"/>
    <n v="5.1879000000000002E-2"/>
    <s v="6"/>
    <s v="scale_mpi_epyc_job_12538.out "/>
    <s v="scale_mpi_epyc_epyc006_2023-06-15_06-58-51.csv "/>
    <s v="e3 10000 100 100000 1 30"/>
    <x v="282"/>
    <n v="0.18890941285992058"/>
    <n v="9.4602291640631595"/>
    <n v="9.8380479897830018"/>
    <x v="1"/>
  </r>
  <r>
    <x v="4"/>
    <x v="0"/>
    <n v="100"/>
    <x v="1"/>
    <x v="28"/>
    <n v="1"/>
    <n v="9.8733039999999992"/>
    <n v="0.151392"/>
    <n v="1.439281"/>
    <n v="5.1402999999999997E-2"/>
    <s v="6"/>
    <s v="scale_mpi_epyc_job_12538.out "/>
    <s v="scale_mpi_epyc_epyc006_2023-06-15_06-58-51.csv "/>
    <s v="e3 10000 100 100000 1 29"/>
    <x v="281"/>
    <n v="0.15886318359311039"/>
    <n v="9.7807476240991953"/>
    <n v="10.098473991285417"/>
    <x v="1"/>
  </r>
  <r>
    <x v="4"/>
    <x v="0"/>
    <n v="100"/>
    <x v="1"/>
    <x v="27"/>
    <n v="1"/>
    <n v="10.104568"/>
    <n v="0.156774"/>
    <n v="1.322273"/>
    <n v="4.8973000000000003E-2"/>
    <s v="6"/>
    <s v="scale_mpi_epyc_job_12538.out "/>
    <s v="scale_mpi_epyc_epyc006_2023-06-15_06-58-51.csv "/>
    <s v="e3 10000 100 100000 1 28"/>
    <x v="280"/>
    <n v="0.116971681645234"/>
    <n v="10.081025087585537"/>
    <n v="10.314968450876005"/>
    <x v="1"/>
  </r>
  <r>
    <x v="4"/>
    <x v="0"/>
    <n v="100"/>
    <x v="1"/>
    <x v="26"/>
    <n v="1"/>
    <n v="10.445059000000001"/>
    <n v="0.122402"/>
    <n v="0.86144600000000005"/>
    <n v="3.3133000000000003E-2"/>
    <s v="6"/>
    <s v="scale_mpi_epyc_job_12538.out "/>
    <s v="scale_mpi_epyc_epyc006_2023-06-15_06-58-51.csv "/>
    <s v="e3 10000 100 100000 1 27"/>
    <x v="279"/>
    <n v="0.17099758991090244"/>
    <n v="10.412973294704482"/>
    <n v="10.754968474526287"/>
    <x v="1"/>
  </r>
  <r>
    <x v="4"/>
    <x v="0"/>
    <n v="100"/>
    <x v="1"/>
    <x v="25"/>
    <n v="1"/>
    <n v="10.779807"/>
    <n v="0.14473800000000001"/>
    <n v="1.117904"/>
    <n v="4.4715999999999999E-2"/>
    <s v="6"/>
    <s v="scale_mpi_epyc_job_12538.out "/>
    <s v="scale_mpi_epyc_epyc006_2023-06-15_06-58-51.csv "/>
    <s v="e3 10000 100 100000 1 26"/>
    <x v="278"/>
    <n v="0.11624165237863653"/>
    <n v="10.747164001467517"/>
    <n v="10.979647306224791"/>
    <x v="1"/>
  </r>
  <r>
    <x v="4"/>
    <x v="0"/>
    <n v="100"/>
    <x v="1"/>
    <x v="24"/>
    <n v="1"/>
    <n v="11.114089999999999"/>
    <n v="0.139261"/>
    <n v="1.031911"/>
    <n v="4.2995999999999999E-2"/>
    <s v="6"/>
    <s v="scale_mpi_epyc_job_12538.out "/>
    <s v="scale_mpi_epyc_epyc006_2023-06-15_06-58-51.csv "/>
    <s v="e3 10000 100 100000 1 25"/>
    <x v="277"/>
    <n v="0.15140431292027218"/>
    <n v="11.143770340925881"/>
    <n v="11.446578966766426"/>
    <x v="0"/>
  </r>
  <r>
    <x v="4"/>
    <x v="0"/>
    <n v="100"/>
    <x v="1"/>
    <x v="23"/>
    <n v="1"/>
    <n v="11.534326"/>
    <n v="0.132968"/>
    <n v="0.93090899999999999"/>
    <n v="4.0474000000000003E-2"/>
    <s v="6"/>
    <s v="scale_mpi_epyc_job_12538.out "/>
    <s v="scale_mpi_epyc_epyc006_2023-06-15_06-58-51.csv "/>
    <s v="e3 10000 100 100000 1 24"/>
    <x v="276"/>
    <n v="9.5518605427093423E-2"/>
    <n v="11.546009048419059"/>
    <n v="11.737046259273246"/>
    <x v="0"/>
  </r>
  <r>
    <x v="4"/>
    <x v="0"/>
    <n v="100"/>
    <x v="1"/>
    <x v="22"/>
    <n v="1"/>
    <n v="11.95304"/>
    <n v="0.13278200000000001"/>
    <n v="0.93474000000000002"/>
    <n v="4.2487999999999998E-2"/>
    <s v="6"/>
    <s v="scale_mpi_epyc_job_12538.out "/>
    <s v="scale_mpi_epyc_epyc006_2023-06-15_06-58-51.csv "/>
    <s v="e3 10000 100 100000 1 23"/>
    <x v="275"/>
    <n v="0.11805646826482695"/>
    <n v="11.976159262504401"/>
    <n v="12.212272199034055"/>
    <x v="0"/>
  </r>
  <r>
    <x v="4"/>
    <x v="0"/>
    <n v="100"/>
    <x v="1"/>
    <x v="21"/>
    <n v="1"/>
    <n v="12.401921"/>
    <n v="0.140014"/>
    <n v="0.96392699999999998"/>
    <n v="4.5900999999999997E-2"/>
    <s v="6"/>
    <s v="scale_mpi_epyc_job_12538.out "/>
    <s v="scale_mpi_epyc_epyc006_2023-06-15_06-58-51.csv "/>
    <s v="e3 10000 100 100000 1 22"/>
    <x v="274"/>
    <n v="0.19322536242634572"/>
    <n v="12.403482637573655"/>
    <n v="12.789933362426344"/>
    <x v="0"/>
  </r>
  <r>
    <x v="4"/>
    <x v="0"/>
    <n v="100"/>
    <x v="1"/>
    <x v="20"/>
    <n v="1"/>
    <n v="12.985469"/>
    <n v="0.149562"/>
    <n v="1.0782309999999999"/>
    <n v="5.3912000000000002E-2"/>
    <s v="6"/>
    <s v="scale_mpi_epyc_job_12538.out "/>
    <s v="scale_mpi_epyc_epyc006_2023-06-15_06-58-51.csv "/>
    <s v="e3 10000 100 100000 1 21"/>
    <x v="273"/>
    <n v="0.1596983413500761"/>
    <n v="12.936691543265308"/>
    <n v="13.25608822596546"/>
    <x v="1"/>
  </r>
  <r>
    <x v="4"/>
    <x v="0"/>
    <n v="100"/>
    <x v="1"/>
    <x v="19"/>
    <n v="1"/>
    <n v="13.620886"/>
    <n v="0.144598"/>
    <n v="0.95121800000000001"/>
    <n v="5.0063999999999997E-2"/>
    <s v="6"/>
    <s v="scale_mpi_epyc_job_12538.out "/>
    <s v="scale_mpi_epyc_epyc006_2023-06-15_06-58-51.csv "/>
    <s v="e3 10000 100 100000 1 20"/>
    <x v="272"/>
    <n v="0.11481910648581574"/>
    <n v="13.536488931975722"/>
    <n v="13.766127144947355"/>
    <x v="1"/>
  </r>
  <r>
    <x v="4"/>
    <x v="0"/>
    <n v="100"/>
    <x v="1"/>
    <x v="18"/>
    <n v="1"/>
    <n v="14.238609"/>
    <n v="0.14354500000000001"/>
    <n v="0.85261399999999998"/>
    <n v="4.7366999999999999E-2"/>
    <s v="6"/>
    <s v="scale_mpi_epyc_job_12538.out "/>
    <s v="scale_mpi_epyc_epyc006_2023-06-15_06-58-51.csv "/>
    <s v="e3 10000 100 100000 1 19"/>
    <x v="271"/>
    <n v="0.15283457974479744"/>
    <n v="14.174172651024431"/>
    <n v="14.479841810514028"/>
    <x v="1"/>
  </r>
  <r>
    <x v="4"/>
    <x v="0"/>
    <n v="100"/>
    <x v="1"/>
    <x v="17"/>
    <n v="1"/>
    <n v="14.889248"/>
    <n v="0.14105000000000001"/>
    <n v="0.80344800000000005"/>
    <n v="4.7261999999999998E-2"/>
    <s v="6"/>
    <s v="scale_mpi_epyc_job_12538.out "/>
    <s v="scale_mpi_epyc_epyc006_2023-06-15_06-58-51.csv "/>
    <s v="e3 10000 100 100000 1 18"/>
    <x v="270"/>
    <n v="0.12400510884523741"/>
    <n v="14.858948968077838"/>
    <n v="15.106959185768313"/>
    <x v="1"/>
  </r>
  <r>
    <x v="4"/>
    <x v="0"/>
    <n v="100"/>
    <x v="1"/>
    <x v="16"/>
    <n v="1"/>
    <n v="15.764581"/>
    <n v="0.14752699999999999"/>
    <n v="0.78612400000000004"/>
    <n v="4.9133000000000003E-2"/>
    <s v="6"/>
    <s v="scale_mpi_epyc_job_12538.out "/>
    <s v="scale_mpi_epyc_epyc006_2023-06-15_06-58-51.csv "/>
    <s v="e3 10000 100 100000 1 17"/>
    <x v="269"/>
    <n v="0.12658426369522788"/>
    <n v="15.733327851689388"/>
    <n v="15.986496379079846"/>
    <x v="1"/>
  </r>
  <r>
    <x v="4"/>
    <x v="0"/>
    <n v="100"/>
    <x v="1"/>
    <x v="15"/>
    <n v="1"/>
    <n v="16.569203999999999"/>
    <n v="0.13129299999999999"/>
    <n v="0.62523399999999996"/>
    <n v="4.1681999999999997E-2"/>
    <s v="6"/>
    <s v="scale_mpi_epyc_job_12538.out "/>
    <s v="scale_mpi_epyc_epyc006_2023-06-15_06-58-51.csv "/>
    <s v="e3 10000 100 100000 1 16"/>
    <x v="268"/>
    <n v="0.11969766042295053"/>
    <n v="16.618626339577048"/>
    <n v="16.858021660422949"/>
    <x v="0"/>
  </r>
  <r>
    <x v="4"/>
    <x v="0"/>
    <n v="100"/>
    <x v="1"/>
    <x v="14"/>
    <n v="1"/>
    <n v="17.577853000000001"/>
    <n v="0.13871"/>
    <n v="0.57917799999999997"/>
    <n v="4.1369999999999997E-2"/>
    <s v="6"/>
    <s v="scale_mpi_epyc_job_12538.out "/>
    <s v="scale_mpi_epyc_epyc006_2023-06-15_06-58-51.csv "/>
    <s v="e3 10000 100 100000 1 15"/>
    <x v="267"/>
    <n v="3.2560923865672123E-2"/>
    <n v="17.57080626844202"/>
    <n v="17.635928116173368"/>
    <x v="1"/>
  </r>
  <r>
    <x v="4"/>
    <x v="0"/>
    <n v="100"/>
    <x v="1"/>
    <x v="13"/>
    <n v="1"/>
    <n v="18.775034000000002"/>
    <n v="0.14091000000000001"/>
    <n v="0.473831"/>
    <n v="3.6449000000000002E-2"/>
    <s v="6"/>
    <s v="scale_mpi_epyc_job_12538.out "/>
    <s v="scale_mpi_epyc_epyc006_2023-06-15_06-58-51.csv "/>
    <s v="e3 10000 100 100000 1 14"/>
    <x v="266"/>
    <n v="5.2310577369835014E-2"/>
    <n v="18.728297614937855"/>
    <n v="18.832918769677523"/>
    <x v="1"/>
  </r>
  <r>
    <x v="4"/>
    <x v="0"/>
    <n v="100"/>
    <x v="1"/>
    <x v="12"/>
    <n v="1"/>
    <n v="20.124165999999999"/>
    <n v="0.128141"/>
    <n v="0.46481699999999998"/>
    <n v="3.8734999999999999E-2"/>
    <s v="6"/>
    <s v="scale_mpi_epyc_job_12538.out "/>
    <s v="scale_mpi_epyc_epyc006_2023-06-15_06-58-51.csv "/>
    <s v="e3 10000 100 100000 1 13"/>
    <x v="265"/>
    <n v="3.9616744214437956E-2"/>
    <n v="20.084827448093254"/>
    <n v="20.16406093652213"/>
    <x v="1"/>
  </r>
  <r>
    <x v="4"/>
    <x v="0"/>
    <n v="100"/>
    <x v="1"/>
    <x v="11"/>
    <n v="1"/>
    <n v="21.673279999999998"/>
    <n v="0.12010899999999999"/>
    <n v="0.35358099999999998"/>
    <n v="3.2143999999999999E-2"/>
    <s v="6"/>
    <s v="scale_mpi_epyc_job_12538.out "/>
    <s v="scale_mpi_epyc_epyc006_2023-06-15_06-58-51.csv "/>
    <s v="e3 10000 100 100000 1 12"/>
    <x v="264"/>
    <n v="0.13605743734813985"/>
    <n v="21.602187408805701"/>
    <n v="21.874302283501979"/>
    <x v="1"/>
  </r>
  <r>
    <x v="4"/>
    <x v="0"/>
    <n v="100"/>
    <x v="1"/>
    <x v="10"/>
    <n v="1"/>
    <n v="23.580404000000001"/>
    <n v="0.13916400000000001"/>
    <n v="0.317635"/>
    <n v="3.1763E-2"/>
    <s v="6"/>
    <s v="scale_mpi_epyc_job_12538.out "/>
    <s v="scale_mpi_epyc_epyc006_2023-06-15_06-58-51.csv "/>
    <s v="e3 10000 100 100000 1 11"/>
    <x v="263"/>
    <n v="1.9178630574054875E-2"/>
    <n v="23.568250984810561"/>
    <n v="23.606608245958668"/>
    <x v="1"/>
  </r>
  <r>
    <x v="4"/>
    <x v="0"/>
    <n v="100"/>
    <x v="1"/>
    <x v="9"/>
    <n v="1"/>
    <n v="25.866809"/>
    <n v="0.119989"/>
    <n v="0.28639799999999999"/>
    <n v="3.1822000000000003E-2"/>
    <s v="6"/>
    <s v="scale_mpi_epyc_job_12538.out "/>
    <s v="scale_mpi_epyc_epyc006_2023-06-15_06-58-51.csv "/>
    <s v="e3 10000 100 100000 1 10"/>
    <x v="262"/>
    <n v="2.630083267130234E-2"/>
    <n v="25.847220859636394"/>
    <n v="25.899822524979001"/>
    <x v="1"/>
  </r>
  <r>
    <x v="4"/>
    <x v="0"/>
    <n v="100"/>
    <x v="1"/>
    <x v="8"/>
    <n v="1"/>
    <n v="28.661622999999999"/>
    <n v="0.12925500000000001"/>
    <n v="0.29797899999999999"/>
    <n v="3.7247000000000002E-2"/>
    <s v="6"/>
    <s v="scale_mpi_epyc_job_12538.out "/>
    <s v="scale_mpi_epyc_epyc006_2023-06-15_06-58-51.csv "/>
    <s v="e3 10000 100 100000 1 9"/>
    <x v="261"/>
    <n v="4.1658933501006773E-2"/>
    <n v="28.653317412652839"/>
    <n v="28.736635279654855"/>
    <x v="1"/>
  </r>
  <r>
    <x v="4"/>
    <x v="0"/>
    <n v="100"/>
    <x v="1"/>
    <x v="7"/>
    <n v="1"/>
    <n v="32.300052999999998"/>
    <n v="0.12378400000000001"/>
    <n v="0.26211299999999998"/>
    <n v="3.7444999999999999E-2"/>
    <s v="6"/>
    <s v="scale_mpi_epyc_job_12538.out "/>
    <s v="scale_mpi_epyc_epyc006_2023-06-15_06-58-51.csv "/>
    <s v="e3 10000 100 100000 1 8"/>
    <x v="260"/>
    <n v="0.16876201111038763"/>
    <n v="32.183089104274231"/>
    <n v="32.520613126495007"/>
    <x v="1"/>
  </r>
  <r>
    <x v="4"/>
    <x v="0"/>
    <n v="100"/>
    <x v="1"/>
    <x v="6"/>
    <n v="1"/>
    <n v="36.730786999999999"/>
    <n v="0.12979599999999999"/>
    <n v="0.23818900000000001"/>
    <n v="3.9697999999999997E-2"/>
    <s v="6"/>
    <s v="scale_mpi_epyc_job_12538.out "/>
    <s v="scale_mpi_epyc_epyc006_2023-06-15_06-58-51.csv "/>
    <s v="e3 10000 100 100000 1 7"/>
    <x v="259"/>
    <n v="8.6728327663819868E-2"/>
    <n v="36.703957095413095"/>
    <n v="36.877413750740736"/>
    <x v="1"/>
  </r>
  <r>
    <x v="4"/>
    <x v="0"/>
    <n v="100"/>
    <x v="1"/>
    <x v="5"/>
    <n v="1"/>
    <n v="42.765405000000001"/>
    <n v="0.20172399999999999"/>
    <n v="0.47553699999999999"/>
    <n v="9.5106999999999997E-2"/>
    <s v="6"/>
    <s v="scale_mpi_epyc_job_12538.out "/>
    <s v="scale_mpi_epyc_epyc006_2023-06-15_06-58-51.csv "/>
    <s v="e3 10000 100 100000 1 6"/>
    <x v="258"/>
    <n v="7.699122272283114E-2"/>
    <n v="42.723466508046393"/>
    <n v="42.877448953492056"/>
    <x v="1"/>
  </r>
  <r>
    <x v="4"/>
    <x v="0"/>
    <n v="100"/>
    <x v="1"/>
    <x v="4"/>
    <n v="1"/>
    <n v="51.268568000000002"/>
    <n v="0.20074600000000001"/>
    <n v="0.38261899999999999"/>
    <n v="9.5655000000000004E-2"/>
    <s v="6"/>
    <s v="scale_mpi_epyc_job_12538.out "/>
    <s v="scale_mpi_epyc_epyc006_2023-06-15_06-58-51.csv "/>
    <s v="e3 10000 100 100000 1 5"/>
    <x v="257"/>
    <n v="4.3597463587045207E-2"/>
    <n v="51.267021305643716"/>
    <n v="51.354216232817812"/>
    <x v="1"/>
  </r>
  <r>
    <x v="4"/>
    <x v="0"/>
    <n v="100"/>
    <x v="1"/>
    <x v="3"/>
    <n v="1"/>
    <n v="63.752780000000001"/>
    <n v="0.21682799999999999"/>
    <n v="0.337812"/>
    <n v="0.112604"/>
    <s v="6"/>
    <s v="scale_mpi_epyc_job_12538.out "/>
    <s v="scale_mpi_epyc_epyc006_2023-06-15_06-58-51.csv "/>
    <s v="e3 10000 100 100000 1 4"/>
    <x v="256"/>
    <n v="8.9465568901239689E-2"/>
    <n v="63.779990123406478"/>
    <n v="63.958921261208957"/>
    <x v="0"/>
  </r>
  <r>
    <x v="4"/>
    <x v="0"/>
    <n v="100"/>
    <x v="1"/>
    <x v="2"/>
    <n v="1"/>
    <n v="84.885625000000005"/>
    <n v="0.22656299999999999"/>
    <n v="0.240949"/>
    <n v="0.120475"/>
    <s v="6"/>
    <s v="scale_mpi_epyc_job_12538.out "/>
    <s v="scale_mpi_epyc_epyc006_2023-06-15_06-58-51.csv "/>
    <s v="e3 10000 100 100000 1 3"/>
    <x v="255"/>
    <n v="6.2340339834251746E-2"/>
    <n v="84.786827890935001"/>
    <n v="84.911508570603502"/>
    <x v="1"/>
  </r>
  <r>
    <x v="4"/>
    <x v="0"/>
    <n v="100"/>
    <x v="1"/>
    <x v="1"/>
    <n v="1"/>
    <n v="127.882464"/>
    <n v="0.22556999999999999"/>
    <n v="0.120921"/>
    <n v="0.120921"/>
    <s v="6"/>
    <s v="scale_mpi_epyc_job_12538.out "/>
    <s v="scale_mpi_epyc_epyc006_2023-06-15_06-58-51.csv "/>
    <s v="e3 10000 100 100000 1 2"/>
    <x v="254"/>
    <n v="0.11317677696849732"/>
    <n v="127.84244253072377"/>
    <n v="128.06879608466076"/>
    <x v="1"/>
  </r>
  <r>
    <x v="4"/>
    <x v="0"/>
    <n v="100"/>
    <x v="1"/>
    <x v="0"/>
    <n v="1"/>
    <n v="257.21059700000001"/>
    <n v="0.20954600000000001"/>
    <n v="0"/>
    <n v="0"/>
    <s v="6"/>
    <s v="scale_mpi_epyc_job_12538.out "/>
    <s v="scale_mpi_epyc_epyc006_2023-06-15_06-58-51.csv "/>
    <s v="e3 10000 100 100000 1 1"/>
    <x v="253"/>
    <n v="0.32949614951006057"/>
    <n v="257.05703673510527"/>
    <n v="257.71602903412543"/>
    <x v="1"/>
  </r>
  <r>
    <x v="2"/>
    <x v="0"/>
    <n v="100"/>
    <x v="1"/>
    <x v="31"/>
    <n v="1"/>
    <n v="223.756212"/>
    <n v="0.51729099999999995"/>
    <n v="11.907379000000001"/>
    <n v="0.38410899999999998"/>
    <s v="2"/>
    <s v="scale_mpi_epyc_job_12535.out "/>
    <s v="scale_mpi_epyc_epyc002_2023-06-15_06-58-00.csv "/>
    <s v="e0 10000 100 100000 1 32"/>
    <x v="542"/>
    <n v="9.7105472769439949"/>
    <n v="224.60549305638929"/>
    <n v="244.02658761027729"/>
    <x v="0"/>
  </r>
  <r>
    <x v="2"/>
    <x v="0"/>
    <n v="100"/>
    <x v="1"/>
    <x v="30"/>
    <n v="1"/>
    <n v="223.688569"/>
    <n v="0.25578400000000001"/>
    <n v="4.262384"/>
    <n v="0.14207900000000001"/>
    <s v="2"/>
    <s v="scale_mpi_epyc_job_12535.out "/>
    <s v="scale_mpi_epyc_epyc002_2023-06-15_06-58-00.csv "/>
    <s v="e0 10000 100 100000 1 31"/>
    <x v="223"/>
    <n v="8.1277001557496522"/>
    <n v="219.09568251091699"/>
    <n v="235.35108282241632"/>
    <x v="1"/>
  </r>
  <r>
    <x v="2"/>
    <x v="0"/>
    <n v="100"/>
    <x v="1"/>
    <x v="29"/>
    <n v="1"/>
    <n v="223.85165000000001"/>
    <n v="0.26975700000000002"/>
    <n v="4.5170490000000001"/>
    <n v="0.15576000000000001"/>
    <s v="2"/>
    <s v="scale_mpi_epyc_job_12535.out "/>
    <s v="scale_mpi_epyc_epyc002_2023-06-15_06-58-00.csv "/>
    <s v="e0 10000 100 100000 1 30"/>
    <x v="222"/>
    <n v="7.4747587679870815"/>
    <n v="219.60259323201291"/>
    <n v="234.55211076798707"/>
    <x v="1"/>
  </r>
  <r>
    <x v="2"/>
    <x v="0"/>
    <n v="100"/>
    <x v="1"/>
    <x v="28"/>
    <n v="1"/>
    <n v="223.82740699999999"/>
    <n v="0.21684500000000001"/>
    <n v="2.628952"/>
    <n v="9.3891000000000002E-2"/>
    <s v="2"/>
    <s v="scale_mpi_epyc_job_12535.out "/>
    <s v="scale_mpi_epyc_epyc002_2023-06-15_06-58-00.csv "/>
    <s v="e0 10000 100 100000 1 29"/>
    <x v="221"/>
    <n v="7.1255487638554778"/>
    <n v="219.92575023614449"/>
    <n v="234.17684776385545"/>
    <x v="1"/>
  </r>
  <r>
    <x v="2"/>
    <x v="0"/>
    <n v="100"/>
    <x v="1"/>
    <x v="27"/>
    <n v="1"/>
    <n v="224.080433"/>
    <n v="0.242675"/>
    <n v="3.5284149999999999"/>
    <n v="0.13068199999999999"/>
    <s v="2"/>
    <s v="scale_mpi_epyc_job_12535.out "/>
    <s v="scale_mpi_epyc_epyc002_2023-06-15_06-58-00.csv "/>
    <s v="e0 10000 100 100000 1 28"/>
    <x v="220"/>
    <n v="6.6390277515478644"/>
    <n v="220.36424391511881"/>
    <n v="233.64229941821455"/>
    <x v="1"/>
  </r>
  <r>
    <x v="2"/>
    <x v="0"/>
    <n v="100"/>
    <x v="1"/>
    <x v="26"/>
    <n v="1"/>
    <n v="224.186984"/>
    <n v="0.26558199999999998"/>
    <n v="3.9055240000000002"/>
    <n v="0.15021200000000001"/>
    <s v="2"/>
    <s v="scale_mpi_epyc_job_12535.out "/>
    <s v="scale_mpi_epyc_epyc002_2023-06-15_06-58-00.csv "/>
    <s v="e0 10000 100 100000 1 27"/>
    <x v="219"/>
    <n v="6.1478873289216418"/>
    <n v="220.8085715044117"/>
    <n v="233.10434616225501"/>
    <x v="1"/>
  </r>
  <r>
    <x v="2"/>
    <x v="0"/>
    <n v="100"/>
    <x v="1"/>
    <x v="25"/>
    <n v="1"/>
    <n v="224.24841799999999"/>
    <n v="0.23019200000000001"/>
    <n v="2.7177539999999998"/>
    <n v="0.10871"/>
    <s v="2"/>
    <s v="scale_mpi_epyc_job_12535.out "/>
    <s v="scale_mpi_epyc_epyc002_2023-06-15_06-58-00.csv "/>
    <s v="e0 10000 100 100000 1 26"/>
    <x v="218"/>
    <n v="5.8276123508786384"/>
    <n v="221.12632748245471"/>
    <n v="232.78155218421199"/>
    <x v="1"/>
  </r>
  <r>
    <x v="2"/>
    <x v="0"/>
    <n v="100"/>
    <x v="1"/>
    <x v="24"/>
    <n v="1"/>
    <n v="224.47360900000001"/>
    <n v="0.251112"/>
    <n v="3.0032770000000002"/>
    <n v="0.125137"/>
    <s v="2"/>
    <s v="scale_mpi_epyc_job_12535.out "/>
    <s v="scale_mpi_epyc_epyc002_2023-06-15_06-58-00.csv "/>
    <s v="e0 10000 100 100000 1 25"/>
    <x v="217"/>
    <n v="5.4148569215912659"/>
    <n v="221.46663441174206"/>
    <n v="232.29634825492462"/>
    <x v="1"/>
  </r>
  <r>
    <x v="2"/>
    <x v="0"/>
    <n v="100"/>
    <x v="1"/>
    <x v="23"/>
    <n v="1"/>
    <n v="224.600471"/>
    <n v="0.23277700000000001"/>
    <n v="2.6686429999999999"/>
    <n v="0.11602800000000001"/>
    <s v="2"/>
    <s v="scale_mpi_epyc_job_12535.out "/>
    <s v="scale_mpi_epyc_epyc002_2023-06-15_06-58-00.csv "/>
    <s v="e0 10000 100 100000 1 24"/>
    <x v="216"/>
    <n v="4.9876148296142899"/>
    <n v="221.87154883705236"/>
    <n v="231.84677849628096"/>
    <x v="1"/>
  </r>
  <r>
    <x v="2"/>
    <x v="0"/>
    <n v="100"/>
    <x v="1"/>
    <x v="22"/>
    <n v="1"/>
    <n v="224.67916700000001"/>
    <n v="0.22792999999999999"/>
    <n v="2.5238930000000002"/>
    <n v="0.114722"/>
    <s v="2"/>
    <s v="scale_mpi_epyc_job_12535.out "/>
    <s v="scale_mpi_epyc_epyc002_2023-06-15_06-58-00.csv "/>
    <s v="e0 10000 100 100000 1 23"/>
    <x v="215"/>
    <n v="4.4961892028002559"/>
    <n v="222.30028013053308"/>
    <n v="231.29265853613359"/>
    <x v="1"/>
  </r>
  <r>
    <x v="2"/>
    <x v="0"/>
    <n v="100"/>
    <x v="1"/>
    <x v="21"/>
    <n v="1"/>
    <n v="224.817655"/>
    <n v="0.210869"/>
    <n v="2.0495260000000002"/>
    <n v="9.7596000000000002E-2"/>
    <s v="2"/>
    <s v="scale_mpi_epyc_job_12535.out "/>
    <s v="scale_mpi_epyc_epyc002_2023-06-15_06-58-00.csv "/>
    <s v="e0 10000 100 100000 1 22"/>
    <x v="214"/>
    <n v="4.0398412000356725"/>
    <n v="222.60751879996434"/>
    <n v="230.6872012000357"/>
    <x v="1"/>
  </r>
  <r>
    <x v="2"/>
    <x v="0"/>
    <n v="100"/>
    <x v="1"/>
    <x v="20"/>
    <n v="1"/>
    <n v="225.01163399999999"/>
    <n v="0.21190100000000001"/>
    <n v="1.8548389999999999"/>
    <n v="9.2742000000000005E-2"/>
    <s v="2"/>
    <s v="scale_mpi_epyc_job_12535.out "/>
    <s v="scale_mpi_epyc_epyc002_2023-06-15_06-58-00.csv "/>
    <s v="e0 10000 100 100000 1 21"/>
    <x v="213"/>
    <n v="3.5139709634758178"/>
    <n v="223.12431886985755"/>
    <n v="230.1522607968092"/>
    <x v="1"/>
  </r>
  <r>
    <x v="2"/>
    <x v="0"/>
    <n v="100"/>
    <x v="1"/>
    <x v="19"/>
    <n v="1"/>
    <n v="225.15126799999999"/>
    <n v="0.22809199999999999"/>
    <n v="2.18573"/>
    <n v="0.115038"/>
    <s v="2"/>
    <s v="scale_mpi_epyc_job_12535.out "/>
    <s v="scale_mpi_epyc_epyc002_2023-06-15_06-58-00.csv "/>
    <s v="e0 10000 100 100000 1 20"/>
    <x v="212"/>
    <n v="2.9980675308570084"/>
    <n v="223.50520796914299"/>
    <n v="229.50134303085702"/>
    <x v="1"/>
  </r>
  <r>
    <x v="2"/>
    <x v="0"/>
    <n v="100"/>
    <x v="1"/>
    <x v="18"/>
    <n v="1"/>
    <n v="225.28462200000001"/>
    <n v="0.24712400000000001"/>
    <n v="2.4200539999999999"/>
    <n v="0.13444700000000001"/>
    <s v="2"/>
    <s v="scale_mpi_epyc_job_12535.out "/>
    <s v="scale_mpi_epyc_epyc002_2023-06-15_06-58-00.csv "/>
    <s v="e0 10000 100 100000 1 19"/>
    <x v="211"/>
    <n v="2.570311284811527"/>
    <n v="223.8268195485218"/>
    <n v="228.96744211814487"/>
    <x v="1"/>
  </r>
  <r>
    <x v="2"/>
    <x v="0"/>
    <n v="100"/>
    <x v="1"/>
    <x v="17"/>
    <n v="1"/>
    <n v="225.420796"/>
    <n v="0.25933299999999998"/>
    <n v="2.2158340000000001"/>
    <n v="0.13034299999999999"/>
    <s v="2"/>
    <s v="scale_mpi_epyc_job_12535.out "/>
    <s v="scale_mpi_epyc_epyc002_2023-06-15_06-58-00.csv "/>
    <s v="e0 10000 100 100000 1 18"/>
    <x v="210"/>
    <n v="1.978071729865915"/>
    <n v="224.31475493680074"/>
    <n v="228.27089839653257"/>
    <x v="1"/>
  </r>
  <r>
    <x v="2"/>
    <x v="0"/>
    <n v="100"/>
    <x v="1"/>
    <x v="16"/>
    <n v="1"/>
    <n v="225.39108300000001"/>
    <n v="0.235766"/>
    <n v="1.8818029999999999"/>
    <n v="0.117613"/>
    <s v="2"/>
    <s v="scale_mpi_epyc_job_12535.out "/>
    <s v="scale_mpi_epyc_epyc002_2023-06-15_06-58-00.csv "/>
    <s v="e0 10000 100 100000 1 17"/>
    <x v="209"/>
    <n v="1.3825488994763868"/>
    <n v="224.79287026719027"/>
    <n v="227.55796806614302"/>
    <x v="1"/>
  </r>
  <r>
    <x v="2"/>
    <x v="0"/>
    <n v="100"/>
    <x v="1"/>
    <x v="15"/>
    <n v="1"/>
    <n v="225.67149900000001"/>
    <n v="0.23049800000000001"/>
    <n v="1.7731060000000001"/>
    <n v="0.11820700000000001"/>
    <s v="2"/>
    <s v="scale_mpi_epyc_job_12535.out "/>
    <s v="scale_mpi_epyc_epyc002_2023-06-15_06-58-00.csv "/>
    <s v="e0 10000 100 100000 1 16"/>
    <x v="208"/>
    <n v="1.3085374014419617"/>
    <n v="224.97823476522473"/>
    <n v="227.59530956810863"/>
    <x v="1"/>
  </r>
  <r>
    <x v="2"/>
    <x v="0"/>
    <n v="100"/>
    <x v="1"/>
    <x v="14"/>
    <n v="1"/>
    <n v="225.80460600000001"/>
    <n v="0.230658"/>
    <n v="1.6088309999999999"/>
    <n v="0.11491700000000001"/>
    <s v="2"/>
    <s v="scale_mpi_epyc_job_12535.out "/>
    <s v="scale_mpi_epyc_epyc002_2023-06-15_06-58-00.csv "/>
    <s v="e0 10000 100 100000 1 15"/>
    <x v="207"/>
    <n v="1.1953515257583951"/>
    <n v="225.14370697424161"/>
    <n v="227.53441002575838"/>
    <x v="1"/>
  </r>
  <r>
    <x v="2"/>
    <x v="0"/>
    <n v="100"/>
    <x v="1"/>
    <x v="13"/>
    <n v="1"/>
    <n v="225.99206599999999"/>
    <n v="0.20375599999999999"/>
    <n v="1.194151"/>
    <n v="9.1857999999999995E-2"/>
    <s v="2"/>
    <s v="scale_mpi_epyc_job_12535.out "/>
    <s v="scale_mpi_epyc_epyc002_2023-06-15_06-58-00.csv "/>
    <s v="e0 10000 100 100000 1 14"/>
    <x v="206"/>
    <n v="0.65691653175059983"/>
    <n v="225.60205180158275"/>
    <n v="226.91588486508394"/>
    <x v="1"/>
  </r>
  <r>
    <x v="2"/>
    <x v="0"/>
    <n v="100"/>
    <x v="1"/>
    <x v="12"/>
    <n v="1"/>
    <n v="226.11980700000001"/>
    <n v="0.21582699999999999"/>
    <n v="1.2100740000000001"/>
    <n v="0.10084"/>
    <s v="2"/>
    <s v="scale_mpi_epyc_job_12535.out "/>
    <s v="scale_mpi_epyc_epyc002_2023-06-15_06-58-00.csv "/>
    <s v="e0 10000 100 100000 1 13"/>
    <x v="205"/>
    <n v="0.56879339369204274"/>
    <n v="225.80463110630799"/>
    <n v="226.94221789369206"/>
    <x v="1"/>
  </r>
  <r>
    <x v="2"/>
    <x v="0"/>
    <n v="100"/>
    <x v="1"/>
    <x v="11"/>
    <n v="1"/>
    <n v="226.320437"/>
    <n v="0.21205099999999999"/>
    <n v="1.1155489999999999"/>
    <n v="0.101414"/>
    <s v="2"/>
    <s v="scale_mpi_epyc_job_12535.out "/>
    <s v="scale_mpi_epyc_epyc002_2023-06-15_06-58-00.csv "/>
    <s v="e0 10000 100 100000 1 12"/>
    <x v="204"/>
    <n v="0.1691338841753294"/>
    <n v="226.1934066158247"/>
    <n v="226.53167438417535"/>
    <x v="1"/>
  </r>
  <r>
    <x v="2"/>
    <x v="0"/>
    <n v="100"/>
    <x v="1"/>
    <x v="10"/>
    <n v="1"/>
    <n v="226.899767"/>
    <n v="0.20619899999999999"/>
    <n v="0.93754300000000002"/>
    <n v="9.3754000000000004E-2"/>
    <s v="2"/>
    <s v="scale_mpi_epyc_job_12535.out "/>
    <s v="scale_mpi_epyc_epyc002_2023-06-15_06-58-00.csv "/>
    <s v="e0 10000 100 100000 1 11"/>
    <x v="203"/>
    <n v="9.8664089286094353E-2"/>
    <n v="226.85275011071388"/>
    <n v="227.05007828928609"/>
    <x v="1"/>
  </r>
  <r>
    <x v="2"/>
    <x v="0"/>
    <n v="100"/>
    <x v="1"/>
    <x v="9"/>
    <n v="1"/>
    <n v="227.567027"/>
    <n v="0.242482"/>
    <n v="1.1703650000000001"/>
    <n v="0.13004099999999999"/>
    <s v="2"/>
    <s v="scale_mpi_epyc_job_12535.out "/>
    <s v="scale_mpi_epyc_epyc002_2023-06-15_06-58-00.csv "/>
    <s v="e0 10000 100 100000 1 10"/>
    <x v="202"/>
    <n v="4.8340142952349466E-2"/>
    <n v="227.53992825704765"/>
    <n v="227.63660854295236"/>
    <x v="1"/>
  </r>
  <r>
    <x v="2"/>
    <x v="0"/>
    <n v="100"/>
    <x v="1"/>
    <x v="8"/>
    <n v="1"/>
    <n v="228.421933"/>
    <n v="0.315419"/>
    <n v="1.496294"/>
    <n v="0.18703700000000001"/>
    <s v="2"/>
    <s v="scale_mpi_epyc_job_12535.out "/>
    <s v="scale_mpi_epyc_epyc002_2023-06-15_06-58-00.csv "/>
    <s v="e0 10000 100 100000 1 9"/>
    <x v="201"/>
    <n v="6.6871719786822478E-2"/>
    <n v="228.29013428021318"/>
    <n v="228.42387771978684"/>
    <x v="1"/>
  </r>
  <r>
    <x v="2"/>
    <x v="0"/>
    <n v="100"/>
    <x v="1"/>
    <x v="7"/>
    <n v="1"/>
    <n v="230.570382"/>
    <n v="0.22962099999999999"/>
    <n v="0.79486999999999997"/>
    <n v="0.113553"/>
    <s v="2"/>
    <s v="scale_mpi_epyc_job_12535.out "/>
    <s v="scale_mpi_epyc_epyc002_2023-06-15_06-58-00.csv "/>
    <s v="e0 10000 100 100000 1 8"/>
    <x v="200"/>
    <n v="0.29217815239190231"/>
    <n v="229.80215624760808"/>
    <n v="230.38651255239188"/>
    <x v="0"/>
  </r>
  <r>
    <x v="2"/>
    <x v="0"/>
    <n v="100"/>
    <x v="1"/>
    <x v="6"/>
    <n v="1"/>
    <n v="230.13187099999999"/>
    <n v="0.203432"/>
    <n v="0.54274"/>
    <n v="9.0456999999999996E-2"/>
    <s v="2"/>
    <s v="scale_mpi_epyc_job_12535.out "/>
    <s v="scale_mpi_epyc_epyc002_2023-06-15_06-58-00.csv "/>
    <s v="e0 10000 100 100000 1 7"/>
    <x v="199"/>
    <n v="0.11179648226009883"/>
    <n v="229.81961891773986"/>
    <n v="230.04321188226007"/>
    <x v="0"/>
  </r>
  <r>
    <x v="2"/>
    <x v="0"/>
    <n v="100"/>
    <x v="1"/>
    <x v="5"/>
    <n v="1"/>
    <n v="230.62248700000001"/>
    <n v="0.24951599999999999"/>
    <n v="0.68552400000000002"/>
    <n v="0.137105"/>
    <s v="2"/>
    <s v="scale_mpi_epyc_job_12535.out "/>
    <s v="scale_mpi_epyc_epyc002_2023-06-15_06-58-00.csv "/>
    <s v="e0 10000 100 100000 1 6"/>
    <x v="198"/>
    <n v="8.7436218357049234E-2"/>
    <n v="230.44246518164292"/>
    <n v="230.61733761835703"/>
    <x v="0"/>
  </r>
  <r>
    <x v="2"/>
    <x v="0"/>
    <n v="100"/>
    <x v="1"/>
    <x v="4"/>
    <n v="1"/>
    <n v="230.86892800000001"/>
    <n v="0.22701199999999999"/>
    <n v="0.45541700000000002"/>
    <n v="0.113854"/>
    <s v="2"/>
    <s v="scale_mpi_epyc_job_12535.out "/>
    <s v="scale_mpi_epyc_epyc002_2023-06-15_06-58-00.csv "/>
    <s v="e0 10000 100 100000 1 5"/>
    <x v="197"/>
    <n v="0.10708918360983775"/>
    <n v="230.9222274163902"/>
    <n v="231.13640578360989"/>
    <x v="0"/>
  </r>
  <r>
    <x v="2"/>
    <x v="0"/>
    <n v="100"/>
    <x v="1"/>
    <x v="3"/>
    <n v="1"/>
    <n v="231.82478900000001"/>
    <n v="0.25414999999999999"/>
    <n v="0.40545599999999998"/>
    <n v="0.13515199999999999"/>
    <s v="2"/>
    <s v="scale_mpi_epyc_job_12535.out "/>
    <s v="scale_mpi_epyc_epyc002_2023-06-15_06-58-00.csv "/>
    <s v="e0 10000 100 100000 1 4"/>
    <x v="196"/>
    <n v="0.1249273362779075"/>
    <n v="231.60699626372207"/>
    <n v="231.85685093627791"/>
    <x v="1"/>
  </r>
  <r>
    <x v="2"/>
    <x v="0"/>
    <n v="100"/>
    <x v="1"/>
    <x v="2"/>
    <n v="1"/>
    <n v="232.28125299999999"/>
    <n v="0.21201"/>
    <n v="0.19767899999999999"/>
    <n v="9.8838999999999996E-2"/>
    <s v="2"/>
    <s v="scale_mpi_epyc_job_12535.out "/>
    <s v="scale_mpi_epyc_epyc002_2023-06-15_06-58-00.csv "/>
    <s v="e0 10000 100 100000 1 3"/>
    <x v="195"/>
    <n v="3.3561569702674203E-2"/>
    <n v="232.22181043029732"/>
    <n v="232.28893356970266"/>
    <x v="1"/>
  </r>
  <r>
    <x v="2"/>
    <x v="0"/>
    <n v="100"/>
    <x v="1"/>
    <x v="1"/>
    <n v="1"/>
    <n v="234.97987699999999"/>
    <n v="0.27890999999999999"/>
    <n v="0.158996"/>
    <n v="0.158996"/>
    <s v="2"/>
    <s v="scale_mpi_epyc_job_12535.out "/>
    <s v="scale_mpi_epyc_epyc002_2023-06-15_06-58-00.csv "/>
    <s v="e0 10000 100 100000 1 2"/>
    <x v="194"/>
    <n v="0.16206836661459914"/>
    <n v="234.72729283338541"/>
    <n v="235.05142956661459"/>
    <x v="1"/>
  </r>
  <r>
    <x v="2"/>
    <x v="0"/>
    <n v="100"/>
    <x v="2"/>
    <x v="31"/>
    <n v="1"/>
    <n v="256.88614899999999"/>
    <n v="21.357032"/>
    <n v="25.679316"/>
    <n v="0.82836500000000002"/>
    <s v="4"/>
    <s v="scale_mpi_epyc_job_12536.out "/>
    <s v="scale_mpi_epyc_epyc004_2023-06-15_06-58-08.csv "/>
    <s v="e0 10000 100 1 1 32"/>
    <x v="558"/>
    <n v="8.1437708129498549"/>
    <n v="235.04988168705012"/>
    <n v="251.33742331294985"/>
    <x v="0"/>
  </r>
  <r>
    <x v="2"/>
    <x v="0"/>
    <n v="100"/>
    <x v="2"/>
    <x v="30"/>
    <n v="1"/>
    <n v="260.56945000000002"/>
    <n v="10.933066"/>
    <n v="22.752051999999999"/>
    <n v="0.75840200000000002"/>
    <s v="4"/>
    <s v="scale_mpi_epyc_job_12536.out "/>
    <s v="scale_mpi_epyc_epyc004_2023-06-15_06-58-08.csv "/>
    <s v="e0 10000 100 1 1 31"/>
    <x v="557"/>
    <n v="10.489333050794594"/>
    <n v="231.99102094920542"/>
    <n v="252.96968705079459"/>
    <x v="0"/>
  </r>
  <r>
    <x v="2"/>
    <x v="0"/>
    <n v="100"/>
    <x v="2"/>
    <x v="29"/>
    <n v="1"/>
    <n v="346.326706"/>
    <n v="92.596684999999994"/>
    <n v="19.675522000000001"/>
    <n v="0.67846600000000001"/>
    <s v="4"/>
    <s v="scale_mpi_epyc_job_12536.out "/>
    <s v="scale_mpi_epyc_epyc004_2023-06-15_06-58-08.csv "/>
    <s v="e0 10000 100 1 1 30"/>
    <x v="556"/>
    <n v="44.089240764238149"/>
    <n v="227.20121198576183"/>
    <n v="315.37969351423811"/>
    <x v="0"/>
  </r>
  <r>
    <x v="2"/>
    <x v="0"/>
    <n v="100"/>
    <x v="2"/>
    <x v="28"/>
    <n v="1"/>
    <n v="303.24845499999998"/>
    <n v="60.175246000000001"/>
    <n v="26.169781"/>
    <n v="0.93463499999999999"/>
    <s v="4"/>
    <s v="scale_mpi_epyc_job_12536.out "/>
    <s v="scale_mpi_epyc_epyc004_2023-06-15_06-58-08.csv "/>
    <s v="e0 10000 100 1 1 29"/>
    <x v="555"/>
    <n v="46.131954552758529"/>
    <n v="227.4251052472415"/>
    <n v="319.68901435275859"/>
    <x v="1"/>
  </r>
  <r>
    <x v="2"/>
    <x v="0"/>
    <n v="100"/>
    <x v="2"/>
    <x v="27"/>
    <n v="1"/>
    <n v="294.92065200000002"/>
    <n v="46.826127999999997"/>
    <n v="20.534687000000002"/>
    <n v="0.760544"/>
    <s v="4"/>
    <s v="scale_mpi_epyc_job_12536.out "/>
    <s v="scale_mpi_epyc_epyc004_2023-06-15_06-58-08.csv "/>
    <s v="e0 10000 100 1 1 28"/>
    <x v="511"/>
    <n v="24.466983589229049"/>
    <n v="236.85931207743764"/>
    <n v="285.79327925589575"/>
    <x v="0"/>
  </r>
  <r>
    <x v="2"/>
    <x v="0"/>
    <n v="100"/>
    <x v="2"/>
    <x v="26"/>
    <n v="1"/>
    <n v="306.90953300000001"/>
    <n v="59.977589999999999"/>
    <n v="20.936852999999999"/>
    <n v="0.80526399999999998"/>
    <s v="4"/>
    <s v="scale_mpi_epyc_job_12536.out "/>
    <s v="scale_mpi_epyc_epyc004_2023-06-15_06-58-08.csv "/>
    <s v="e0 10000 100 1 1 27"/>
    <x v="510"/>
    <n v="30.813930694206618"/>
    <n v="232.81617997246005"/>
    <n v="294.44404136087326"/>
    <x v="0"/>
  </r>
  <r>
    <x v="2"/>
    <x v="0"/>
    <n v="100"/>
    <x v="2"/>
    <x v="25"/>
    <n v="1"/>
    <n v="261.50950899999998"/>
    <n v="20.890698"/>
    <n v="23.484171"/>
    <n v="0.93936699999999995"/>
    <s v="4"/>
    <s v="scale_mpi_epyc_job_12536.out "/>
    <s v="scale_mpi_epyc_epyc004_2023-06-15_06-58-08.csv "/>
    <s v="e0 10000 100 1 1 26"/>
    <x v="509"/>
    <n v="9.9717236201949007"/>
    <n v="239.22685037980511"/>
    <n v="259.1702976201949"/>
    <x v="0"/>
  </r>
  <r>
    <x v="2"/>
    <x v="0"/>
    <n v="100"/>
    <x v="2"/>
    <x v="24"/>
    <n v="1"/>
    <n v="252.01908900000001"/>
    <n v="10.796504000000001"/>
    <n v="18.9496"/>
    <n v="0.78956700000000002"/>
    <s v="4"/>
    <s v="scale_mpi_epyc_job_12536.out "/>
    <s v="scale_mpi_epyc_epyc004_2023-06-15_06-58-08.csv "/>
    <s v="e0 10000 100 1 1 25"/>
    <x v="508"/>
    <n v="6.1083868481734225"/>
    <n v="239.16367781849326"/>
    <n v="251.38045151484008"/>
    <x v="0"/>
  </r>
  <r>
    <x v="2"/>
    <x v="0"/>
    <n v="100"/>
    <x v="2"/>
    <x v="23"/>
    <n v="1"/>
    <n v="251.118945"/>
    <n v="11.179209"/>
    <n v="19.484649999999998"/>
    <n v="0.847159"/>
    <s v="4"/>
    <s v="scale_mpi_epyc_job_12536.out "/>
    <s v="scale_mpi_epyc_epyc004_2023-06-15_06-58-08.csv "/>
    <s v="e0 10000 100 1 1 24"/>
    <x v="507"/>
    <n v="5.0818252269367461"/>
    <n v="239.41306443972994"/>
    <n v="249.57671489360345"/>
    <x v="0"/>
  </r>
  <r>
    <x v="2"/>
    <x v="0"/>
    <n v="100"/>
    <x v="2"/>
    <x v="22"/>
    <n v="1"/>
    <n v="249.74758"/>
    <n v="11.74338"/>
    <n v="20.821503"/>
    <n v="0.94643200000000005"/>
    <s v="4"/>
    <s v="scale_mpi_epyc_job_12536.out "/>
    <s v="scale_mpi_epyc_epyc004_2023-06-15_06-58-08.csv "/>
    <s v="e0 10000 100 1 1 23"/>
    <x v="506"/>
    <n v="4.919280314301731"/>
    <n v="239.52034335236493"/>
    <n v="249.35890398096842"/>
    <x v="0"/>
  </r>
  <r>
    <x v="2"/>
    <x v="0"/>
    <n v="100"/>
    <x v="2"/>
    <x v="21"/>
    <n v="1"/>
    <n v="248.58999499999999"/>
    <n v="11.059791000000001"/>
    <n v="19.194493999999999"/>
    <n v="0.91402399999999995"/>
    <s v="4"/>
    <s v="scale_mpi_epyc_job_12536.out "/>
    <s v="scale_mpi_epyc_epyc004_2023-06-15_06-58-08.csv "/>
    <s v="e0 10000 100 1 1 22"/>
    <x v="505"/>
    <n v="3.9535677017530788"/>
    <n v="239.60701496491356"/>
    <n v="247.51415036841973"/>
    <x v="0"/>
  </r>
  <r>
    <x v="2"/>
    <x v="0"/>
    <n v="100"/>
    <x v="2"/>
    <x v="20"/>
    <n v="1"/>
    <n v="248.12562600000001"/>
    <n v="11.721651"/>
    <n v="20.786754999999999"/>
    <n v="1.0393380000000001"/>
    <s v="4"/>
    <s v="scale_mpi_epyc_job_12536.out "/>
    <s v="scale_mpi_epyc_epyc004_2023-06-15_06-58-08.csv "/>
    <s v="e0 10000 100 1 1 21"/>
    <x v="504"/>
    <n v="4.0192522439915388"/>
    <n v="238.58749142267516"/>
    <n v="246.62599591065822"/>
    <x v="0"/>
  </r>
  <r>
    <x v="2"/>
    <x v="0"/>
    <n v="100"/>
    <x v="2"/>
    <x v="19"/>
    <n v="1"/>
    <n v="274.95135699999997"/>
    <n v="40.952813999999996"/>
    <n v="18.805496000000002"/>
    <n v="0.98976299999999995"/>
    <s v="4"/>
    <s v="scale_mpi_epyc_job_12536.out "/>
    <s v="scale_mpi_epyc_epyc004_2023-06-15_06-58-08.csv "/>
    <s v="e0 10000 100 1 1 20"/>
    <x v="503"/>
    <n v="45.740456341327445"/>
    <n v="241.91367865867255"/>
    <n v="333.39459134132744"/>
    <x v="1"/>
  </r>
  <r>
    <x v="2"/>
    <x v="0"/>
    <n v="100"/>
    <x v="2"/>
    <x v="18"/>
    <n v="1"/>
    <n v="242.635469"/>
    <n v="11.788705999999999"/>
    <n v="18.182518999999999"/>
    <n v="1.01014"/>
    <s v="4"/>
    <s v="scale_mpi_epyc_job_12536.out "/>
    <s v="scale_mpi_epyc_epyc004_2023-06-15_06-58-08.csv "/>
    <s v="e0 10000 100 1 1 19"/>
    <x v="502"/>
    <n v="11.643085964837633"/>
    <n v="237.88052803516234"/>
    <n v="261.16669996483762"/>
    <x v="1"/>
  </r>
  <r>
    <x v="2"/>
    <x v="0"/>
    <n v="100"/>
    <x v="2"/>
    <x v="17"/>
    <n v="1"/>
    <n v="243.41138000000001"/>
    <n v="12.194103"/>
    <n v="18.459084000000001"/>
    <n v="1.085828"/>
    <s v="4"/>
    <s v="scale_mpi_epyc_job_12536.out "/>
    <s v="scale_mpi_epyc_epyc004_2023-06-15_06-58-08.csv "/>
    <s v="e0 10000 100 1 1 18"/>
    <x v="501"/>
    <n v="1.9832668055722609"/>
    <n v="238.62725119442771"/>
    <n v="242.59378480557226"/>
    <x v="0"/>
  </r>
  <r>
    <x v="2"/>
    <x v="0"/>
    <n v="100"/>
    <x v="2"/>
    <x v="16"/>
    <n v="1"/>
    <n v="242.759334"/>
    <n v="12.200364"/>
    <n v="16.306998"/>
    <n v="1.0191870000000001"/>
    <s v="4"/>
    <s v="scale_mpi_epyc_job_12536.out "/>
    <s v="scale_mpi_epyc_epyc004_2023-06-15_06-58-08.csv "/>
    <s v="e0 10000 100 1 1 17"/>
    <x v="500"/>
    <n v="1.2052050147754489"/>
    <n v="239.85050731855787"/>
    <n v="242.26091734810879"/>
    <x v="0"/>
  </r>
  <r>
    <x v="2"/>
    <x v="0"/>
    <n v="100"/>
    <x v="2"/>
    <x v="15"/>
    <n v="1"/>
    <n v="242.505763"/>
    <n v="11.901052999999999"/>
    <n v="15.578707"/>
    <n v="1.0385800000000001"/>
    <s v="4"/>
    <s v="scale_mpi_epyc_job_12536.out "/>
    <s v="scale_mpi_epyc_epyc004_2023-06-15_06-58-08.csv "/>
    <s v="e0 10000 100 1 1 16"/>
    <x v="499"/>
    <n v="1.9146184789019092"/>
    <n v="238.24892985443142"/>
    <n v="242.07816681223522"/>
    <x v="0"/>
  </r>
  <r>
    <x v="2"/>
    <x v="0"/>
    <n v="100"/>
    <x v="2"/>
    <x v="14"/>
    <n v="1"/>
    <n v="240.427705"/>
    <n v="12.064651"/>
    <n v="16.516974000000001"/>
    <n v="1.1797839999999999"/>
    <s v="4"/>
    <s v="scale_mpi_epyc_job_12536.out "/>
    <s v="scale_mpi_epyc_epyc004_2023-06-15_06-58-08.csv "/>
    <s v="e0 10000 100 1 1 15"/>
    <x v="498"/>
    <n v="1.0106853409356871"/>
    <n v="238.00147565906431"/>
    <n v="240.02284634093567"/>
    <x v="0"/>
  </r>
  <r>
    <x v="2"/>
    <x v="0"/>
    <n v="100"/>
    <x v="2"/>
    <x v="13"/>
    <n v="1"/>
    <n v="238.97400500000001"/>
    <n v="11.602138"/>
    <n v="14.22339"/>
    <n v="1.0941069999999999"/>
    <s v="4"/>
    <s v="scale_mpi_epyc_job_12536.out "/>
    <s v="scale_mpi_epyc_epyc004_2023-06-15_06-58-08.csv "/>
    <s v="e0 10000 100 1 1 14"/>
    <x v="497"/>
    <n v="0.26556752583475562"/>
    <n v="238.73025880749853"/>
    <n v="239.26139385916807"/>
    <x v="1"/>
  </r>
  <r>
    <x v="2"/>
    <x v="0"/>
    <n v="100"/>
    <x v="2"/>
    <x v="12"/>
    <n v="1"/>
    <n v="239.06730099999999"/>
    <n v="11.981415999999999"/>
    <n v="11.947931000000001"/>
    <n v="0.99566100000000002"/>
    <s v="4"/>
    <s v="scale_mpi_epyc_job_12536.out "/>
    <s v="scale_mpi_epyc_epyc004_2023-06-15_06-58-08.csv "/>
    <s v="e0 10000 100 1 1 13"/>
    <x v="496"/>
    <n v="0.52219678702259265"/>
    <n v="238.09957454631075"/>
    <n v="239.14396812035591"/>
    <x v="1"/>
  </r>
  <r>
    <x v="2"/>
    <x v="0"/>
    <n v="100"/>
    <x v="2"/>
    <x v="11"/>
    <n v="1"/>
    <n v="238.228939"/>
    <n v="12.099551"/>
    <n v="11.706016999999999"/>
    <n v="1.0641830000000001"/>
    <s v="4"/>
    <s v="scale_mpi_epyc_job_12536.out "/>
    <s v="scale_mpi_epyc_epyc004_2023-06-15_06-58-08.csv "/>
    <s v="e0 10000 100 1 1 12"/>
    <x v="495"/>
    <n v="0.21947538990235846"/>
    <n v="238.24900261009765"/>
    <n v="238.68795338990236"/>
    <x v="0"/>
  </r>
  <r>
    <x v="2"/>
    <x v="0"/>
    <n v="100"/>
    <x v="2"/>
    <x v="10"/>
    <n v="1"/>
    <n v="238.32258100000001"/>
    <n v="11.599862999999999"/>
    <n v="10.961147"/>
    <n v="1.096115"/>
    <s v="4"/>
    <s v="scale_mpi_epyc_job_12536.out "/>
    <s v="scale_mpi_epyc_epyc004_2023-06-15_06-58-08.csv "/>
    <s v="e0 10000 100 1 1 11"/>
    <x v="494"/>
    <n v="0.47242043834477243"/>
    <n v="238.44346889498857"/>
    <n v="239.38830977167814"/>
    <x v="0"/>
  </r>
  <r>
    <x v="2"/>
    <x v="0"/>
    <n v="100"/>
    <x v="2"/>
    <x v="9"/>
    <n v="1"/>
    <n v="239.82417899999999"/>
    <n v="12.346219"/>
    <n v="10.10675"/>
    <n v="1.1229720000000001"/>
    <s v="4"/>
    <s v="scale_mpi_epyc_job_12536.out "/>
    <s v="scale_mpi_epyc_epyc004_2023-06-15_06-58-08.csv "/>
    <s v="e0 10000 100 1 1 10"/>
    <x v="493"/>
    <n v="0.1331679686291134"/>
    <n v="239.8555903647042"/>
    <n v="240.12192630196245"/>
    <x v="0"/>
  </r>
  <r>
    <x v="2"/>
    <x v="0"/>
    <n v="100"/>
    <x v="2"/>
    <x v="8"/>
    <n v="1"/>
    <n v="243.43695"/>
    <n v="15.270576"/>
    <n v="28.481401999999999"/>
    <n v="3.5601750000000001"/>
    <s v="4"/>
    <s v="scale_mpi_epyc_job_12536.out "/>
    <s v="scale_mpi_epyc_epyc004_2023-06-15_06-58-08.csv "/>
    <s v="e0 10000 100 1 1 9"/>
    <x v="492"/>
    <n v="1.2026991163833991"/>
    <n v="240.54020588361658"/>
    <n v="242.94560411638338"/>
    <x v="0"/>
  </r>
  <r>
    <x v="2"/>
    <x v="0"/>
    <n v="100"/>
    <x v="2"/>
    <x v="7"/>
    <n v="1"/>
    <n v="246.50138899999999"/>
    <n v="17.690272"/>
    <n v="45.573099999999997"/>
    <n v="6.5104430000000004"/>
    <s v="4"/>
    <s v="scale_mpi_epyc_job_12536.out "/>
    <s v="scale_mpi_epyc_epyc004_2023-06-15_06-58-08.csv "/>
    <s v="e0 10000 100 1 1 8"/>
    <x v="491"/>
    <n v="1.6878217586705622"/>
    <n v="242.47434057466273"/>
    <n v="245.84998409200387"/>
    <x v="0"/>
  </r>
  <r>
    <x v="2"/>
    <x v="0"/>
    <n v="100"/>
    <x v="2"/>
    <x v="6"/>
    <n v="1"/>
    <n v="248.35987399999999"/>
    <n v="18.908992999999999"/>
    <n v="46.347005000000003"/>
    <n v="7.7245010000000001"/>
    <s v="4"/>
    <s v="scale_mpi_epyc_job_12536.out "/>
    <s v="scale_mpi_epyc_epyc004_2023-06-15_06-58-08.csv "/>
    <s v="e0 10000 100 1 1 7"/>
    <x v="490"/>
    <n v="2.6274143913277155"/>
    <n v="243.24503594200561"/>
    <n v="248.49986472466102"/>
    <x v="1"/>
  </r>
  <r>
    <x v="2"/>
    <x v="0"/>
    <n v="100"/>
    <x v="2"/>
    <x v="5"/>
    <n v="1"/>
    <n v="265.63727499999999"/>
    <n v="35.380845999999998"/>
    <n v="73.952269000000001"/>
    <n v="14.790454"/>
    <s v="4"/>
    <s v="scale_mpi_epyc_job_12536.out "/>
    <s v="scale_mpi_epyc_epyc004_2023-06-15_06-58-08.csv "/>
    <s v="e0 10000 100 1 1 6"/>
    <x v="489"/>
    <n v="11.019677437451792"/>
    <n v="239.03391256254818"/>
    <n v="261.07326743745176"/>
    <x v="0"/>
  </r>
  <r>
    <x v="3"/>
    <x v="0"/>
    <n v="100"/>
    <x v="1"/>
    <x v="31"/>
    <n v="1"/>
    <n v="238.35118299999999"/>
    <n v="0.27480900000000003"/>
    <n v="4.2154249999999998"/>
    <n v="0.13598099999999999"/>
    <s v="5"/>
    <s v="scale_mpi_epyc_job_12537.out "/>
    <s v="scale_mpi_epyc_epyc005_2023-06-15_06-58-28.csv "/>
    <s v="e2 10000 100 100000 1 32"/>
    <x v="550"/>
    <n v="3.9015043141874295"/>
    <n v="235.42663748581256"/>
    <n v="243.22964611418743"/>
    <x v="1"/>
  </r>
  <r>
    <x v="3"/>
    <x v="0"/>
    <n v="100"/>
    <x v="1"/>
    <x v="30"/>
    <n v="1"/>
    <n v="237.90275600000001"/>
    <n v="0.210672"/>
    <n v="2.9179819999999999"/>
    <n v="9.7266000000000005E-2"/>
    <s v="5"/>
    <s v="scale_mpi_epyc_job_12537.out "/>
    <s v="scale_mpi_epyc_epyc005_2023-06-15_06-58-28.csv "/>
    <s v="e2 10000 100 100000 1 31"/>
    <x v="549"/>
    <n v="4.6664801517272441"/>
    <n v="231.52667909827275"/>
    <n v="240.85963940172726"/>
    <x v="1"/>
  </r>
  <r>
    <x v="3"/>
    <x v="0"/>
    <n v="100"/>
    <x v="1"/>
    <x v="29"/>
    <n v="1"/>
    <n v="238.33571900000001"/>
    <n v="0.23496300000000001"/>
    <n v="3.2062210000000002"/>
    <n v="0.110559"/>
    <s v="5"/>
    <s v="scale_mpi_epyc_job_12537.out "/>
    <s v="scale_mpi_epyc_epyc005_2023-06-15_06-58-28.csv "/>
    <s v="e2 10000 100 100000 1 30"/>
    <x v="539"/>
    <n v="5.2426143572739603"/>
    <n v="228.59149184272604"/>
    <n v="239.07672055727397"/>
    <x v="1"/>
  </r>
  <r>
    <x v="3"/>
    <x v="0"/>
    <n v="100"/>
    <x v="1"/>
    <x v="28"/>
    <n v="1"/>
    <n v="238.00820999999999"/>
    <n v="0.26429900000000001"/>
    <n v="4.1981619999999999"/>
    <n v="0.14993400000000001"/>
    <s v="5"/>
    <s v="scale_mpi_epyc_job_12537.out "/>
    <s v="scale_mpi_epyc_epyc005_2023-06-15_06-58-28.csv "/>
    <s v="e2 10000 100 100000 1 29"/>
    <x v="252"/>
    <n v="6.8525500394099561"/>
    <n v="230.88901853201864"/>
    <n v="244.59411861083854"/>
    <x v="1"/>
  </r>
  <r>
    <x v="3"/>
    <x v="0"/>
    <n v="100"/>
    <x v="1"/>
    <x v="27"/>
    <n v="1"/>
    <n v="238.118953"/>
    <n v="0.230826"/>
    <n v="2.7938339999999999"/>
    <n v="0.103475"/>
    <s v="5"/>
    <s v="scale_mpi_epyc_job_12537.out "/>
    <s v="scale_mpi_epyc_epyc005_2023-06-15_06-58-28.csv "/>
    <s v="e2 10000 100 100000 1 28"/>
    <x v="251"/>
    <n v="3.7020131797004012"/>
    <n v="232.94953582029956"/>
    <n v="240.35356217970036"/>
    <x v="1"/>
  </r>
  <r>
    <x v="3"/>
    <x v="0"/>
    <n v="100"/>
    <x v="1"/>
    <x v="26"/>
    <n v="1"/>
    <n v="238.03333900000001"/>
    <n v="0.265156"/>
    <n v="3.6663939999999999"/>
    <n v="0.141015"/>
    <s v="5"/>
    <s v="scale_mpi_epyc_job_12537.out "/>
    <s v="scale_mpi_epyc_epyc005_2023-06-15_06-58-28.csv "/>
    <s v="e2 10000 100 100000 1 27"/>
    <x v="250"/>
    <n v="7.3835239163083157"/>
    <n v="227.46607908369171"/>
    <n v="242.23312691630835"/>
    <x v="1"/>
  </r>
  <r>
    <x v="3"/>
    <x v="0"/>
    <n v="100"/>
    <x v="1"/>
    <x v="25"/>
    <n v="1"/>
    <n v="238.07856699999999"/>
    <n v="0.243008"/>
    <n v="3.0752640000000002"/>
    <n v="0.123011"/>
    <s v="5"/>
    <s v="scale_mpi_epyc_job_12537.out "/>
    <s v="scale_mpi_epyc_epyc005_2023-06-15_06-58-28.csv "/>
    <s v="e2 10000 100 100000 1 26"/>
    <x v="249"/>
    <n v="3.0494284618301921"/>
    <n v="236.23922668102693"/>
    <n v="242.33808360468731"/>
    <x v="1"/>
  </r>
  <r>
    <x v="3"/>
    <x v="0"/>
    <n v="100"/>
    <x v="1"/>
    <x v="24"/>
    <n v="1"/>
    <n v="238.01513"/>
    <n v="0.217449"/>
    <n v="2.3104309999999999"/>
    <n v="9.6268000000000006E-2"/>
    <s v="5"/>
    <s v="scale_mpi_epyc_job_12537.out "/>
    <s v="scale_mpi_epyc_epyc005_2023-06-15_06-58-28.csv "/>
    <s v="e2 10000 100 100000 1 25"/>
    <x v="248"/>
    <n v="3.7588135579410058"/>
    <n v="232.27547272777326"/>
    <n v="239.79309984365528"/>
    <x v="1"/>
  </r>
  <r>
    <x v="3"/>
    <x v="0"/>
    <n v="100"/>
    <x v="1"/>
    <x v="23"/>
    <n v="1"/>
    <n v="238.06858299999999"/>
    <n v="0.229217"/>
    <n v="2.7201309999999999"/>
    <n v="0.118267"/>
    <s v="5"/>
    <s v="scale_mpi_epyc_job_12537.out "/>
    <s v="scale_mpi_epyc_epyc005_2023-06-15_06-58-28.csv "/>
    <s v="e2 10000 100 100000 1 24"/>
    <x v="247"/>
    <n v="3.5532493454545802"/>
    <n v="234.34605436883112"/>
    <n v="241.4525530597403"/>
    <x v="1"/>
  </r>
  <r>
    <x v="3"/>
    <x v="0"/>
    <n v="100"/>
    <x v="1"/>
    <x v="22"/>
    <n v="1"/>
    <n v="237.95624799999999"/>
    <n v="0.21808"/>
    <n v="2.2992409999999999"/>
    <n v="0.10451100000000001"/>
    <s v="5"/>
    <s v="scale_mpi_epyc_job_12537.out "/>
    <s v="scale_mpi_epyc_epyc005_2023-06-15_06-58-28.csv "/>
    <s v="e2 10000 100 100000 1 23"/>
    <x v="246"/>
    <n v="4.257618673831578"/>
    <n v="232.81466918331128"/>
    <n v="241.32990653097445"/>
    <x v="1"/>
  </r>
  <r>
    <x v="3"/>
    <x v="0"/>
    <n v="100"/>
    <x v="1"/>
    <x v="21"/>
    <n v="1"/>
    <n v="229.111099"/>
    <n v="0.21801699999999999"/>
    <n v="2.083059"/>
    <n v="9.9193000000000003E-2"/>
    <s v="5"/>
    <s v="scale_mpi_epyc_job_12537.out "/>
    <s v="scale_mpi_epyc_epyc005_2023-06-15_06-58-28.csv "/>
    <s v="e2 10000 100 100000 1 22"/>
    <x v="245"/>
    <n v="5.6842470451810634"/>
    <n v="228.52563081196178"/>
    <n v="239.89412490232388"/>
    <x v="1"/>
  </r>
  <r>
    <x v="3"/>
    <x v="0"/>
    <n v="100"/>
    <x v="1"/>
    <x v="20"/>
    <n v="1"/>
    <n v="237.929541"/>
    <n v="0.21837500000000001"/>
    <n v="1.9857910000000001"/>
    <n v="9.9290000000000003E-2"/>
    <s v="5"/>
    <s v="scale_mpi_epyc_job_12537.out "/>
    <s v="scale_mpi_epyc_epyc005_2023-06-15_06-58-28.csv "/>
    <s v="e2 10000 100 100000 1 21"/>
    <x v="244"/>
    <n v="4.1409024547724158"/>
    <n v="232.90433483094188"/>
    <n v="241.18613974048674"/>
    <x v="1"/>
  </r>
  <r>
    <x v="3"/>
    <x v="0"/>
    <n v="100"/>
    <x v="1"/>
    <x v="19"/>
    <n v="1"/>
    <n v="227.38467399999999"/>
    <n v="0.237842"/>
    <n v="2.2576109999999998"/>
    <n v="0.118822"/>
    <s v="5"/>
    <s v="scale_mpi_epyc_job_12537.out "/>
    <s v="scale_mpi_epyc_epyc005_2023-06-15_06-58-28.csv "/>
    <s v="e2 10000 100 100000 1 20"/>
    <x v="243"/>
    <n v="5.542057962234769"/>
    <n v="228.21095375205095"/>
    <n v="239.29506967652048"/>
    <x v="0"/>
  </r>
  <r>
    <x v="3"/>
    <x v="0"/>
    <n v="100"/>
    <x v="1"/>
    <x v="18"/>
    <n v="1"/>
    <n v="237.96777299999999"/>
    <n v="0.25278499999999998"/>
    <n v="2.4569610000000002"/>
    <n v="0.13649800000000001"/>
    <s v="5"/>
    <s v="scale_mpi_epyc_job_12537.out "/>
    <s v="scale_mpi_epyc_epyc005_2023-06-15_06-58-28.csv "/>
    <s v="e2 10000 100 100000 1 19"/>
    <x v="242"/>
    <n v="0.30078789030750719"/>
    <n v="237.83333496683531"/>
    <n v="238.43491074745032"/>
    <x v="1"/>
  </r>
  <r>
    <x v="3"/>
    <x v="0"/>
    <n v="100"/>
    <x v="1"/>
    <x v="17"/>
    <n v="1"/>
    <n v="238.04690299999999"/>
    <n v="0.25731500000000002"/>
    <n v="2.2746219999999999"/>
    <n v="0.133801"/>
    <s v="5"/>
    <s v="scale_mpi_epyc_job_12537.out "/>
    <s v="scale_mpi_epyc_epyc005_2023-06-15_06-58-28.csv "/>
    <s v="e2 10000 100 100000 1 18"/>
    <x v="241"/>
    <n v="4.0041536683861297E-2"/>
    <n v="237.99685617760184"/>
    <n v="238.07693925096959"/>
    <x v="1"/>
  </r>
  <r>
    <x v="3"/>
    <x v="0"/>
    <n v="100"/>
    <x v="1"/>
    <x v="16"/>
    <n v="1"/>
    <n v="238.16050100000001"/>
    <n v="0.236952"/>
    <n v="1.8407990000000001"/>
    <n v="0.11505"/>
    <s v="5"/>
    <s v="scale_mpi_epyc_job_12537.out "/>
    <s v="scale_mpi_epyc_epyc005_2023-06-15_06-58-28.csv "/>
    <s v="e2 10000 100 100000 1 17"/>
    <x v="240"/>
    <n v="4.7677177919630367"/>
    <n v="230.31060120803693"/>
    <n v="239.846036791963"/>
    <x v="1"/>
  </r>
  <r>
    <x v="3"/>
    <x v="0"/>
    <n v="100"/>
    <x v="1"/>
    <x v="15"/>
    <n v="1"/>
    <n v="238.113406"/>
    <n v="0.22359699999999999"/>
    <n v="1.5824800000000001"/>
    <n v="0.105499"/>
    <s v="5"/>
    <s v="scale_mpi_epyc_job_12537.out "/>
    <s v="scale_mpi_epyc_epyc005_2023-06-15_06-58-28.csv "/>
    <s v="e2 10000 100 100000 1 16"/>
    <x v="239"/>
    <n v="4.7869422913836344"/>
    <n v="230.31603899433065"/>
    <n v="239.88992357709793"/>
    <x v="1"/>
  </r>
  <r>
    <x v="3"/>
    <x v="0"/>
    <n v="100"/>
    <x v="1"/>
    <x v="14"/>
    <n v="1"/>
    <n v="238.097475"/>
    <n v="0.217582"/>
    <n v="1.433419"/>
    <n v="0.10238700000000001"/>
    <s v="5"/>
    <s v="scale_mpi_epyc_job_12537.out "/>
    <s v="scale_mpi_epyc_epyc005_2023-06-15_06-58-28.csv "/>
    <s v="e2 10000 100 100000 1 15"/>
    <x v="238"/>
    <n v="5.3102850694316714"/>
    <n v="226.71516507342548"/>
    <n v="237.33573521228882"/>
    <x v="0"/>
  </r>
  <r>
    <x v="3"/>
    <x v="0"/>
    <n v="100"/>
    <x v="1"/>
    <x v="13"/>
    <n v="1"/>
    <n v="228.33494200000001"/>
    <n v="0.23089299999999999"/>
    <n v="1.5056959999999999"/>
    <n v="0.115823"/>
    <s v="5"/>
    <s v="scale_mpi_epyc_job_12537.out "/>
    <s v="scale_mpi_epyc_epyc005_2023-06-15_06-58-28.csv "/>
    <s v="e2 10000 100 100000 1 14"/>
    <x v="237"/>
    <n v="3.3783257924877184"/>
    <n v="233.22640463608374"/>
    <n v="239.98305622105917"/>
    <x v="0"/>
  </r>
  <r>
    <x v="3"/>
    <x v="0"/>
    <n v="100"/>
    <x v="1"/>
    <x v="12"/>
    <n v="1"/>
    <n v="237.93471400000001"/>
    <n v="0.24043200000000001"/>
    <n v="1.487311"/>
    <n v="0.123943"/>
    <s v="5"/>
    <s v="scale_mpi_epyc_job_12537.out "/>
    <s v="scale_mpi_epyc_epyc005_2023-06-15_06-58-28.csv "/>
    <s v="e2 10000 100 100000 1 13"/>
    <x v="236"/>
    <n v="0.15076639812811288"/>
    <n v="237.90122503044327"/>
    <n v="238.20275782669952"/>
    <x v="1"/>
  </r>
  <r>
    <x v="3"/>
    <x v="0"/>
    <n v="100"/>
    <x v="1"/>
    <x v="11"/>
    <n v="1"/>
    <n v="238.00032200000001"/>
    <n v="0.205679"/>
    <n v="0.99856299999999998"/>
    <n v="9.0777999999999998E-2"/>
    <s v="5"/>
    <s v="scale_mpi_epyc_job_12537.out "/>
    <s v="scale_mpi_epyc_epyc005_2023-06-15_06-58-28.csv "/>
    <s v="e2 10000 100 100000 1 12"/>
    <x v="235"/>
    <n v="3.3880241302670351"/>
    <n v="233.38347844116154"/>
    <n v="240.15952670169563"/>
    <x v="1"/>
  </r>
  <r>
    <x v="3"/>
    <x v="0"/>
    <n v="100"/>
    <x v="1"/>
    <x v="10"/>
    <n v="1"/>
    <n v="227.371106"/>
    <n v="0.27887899999999999"/>
    <n v="1.343458"/>
    <n v="0.13434599999999999"/>
    <s v="5"/>
    <s v="scale_mpi_epyc_job_12537.out "/>
    <s v="scale_mpi_epyc_epyc005_2023-06-15_06-58-28.csv "/>
    <s v="e2 10000 100 100000 1 11"/>
    <x v="234"/>
    <n v="5.1829033791919965"/>
    <n v="228.22304819223658"/>
    <n v="238.58885495062057"/>
    <x v="0"/>
  </r>
  <r>
    <x v="3"/>
    <x v="0"/>
    <n v="100"/>
    <x v="1"/>
    <x v="9"/>
    <n v="1"/>
    <n v="228.698014"/>
    <n v="0.245837"/>
    <n v="1.1612100000000001"/>
    <n v="0.129023"/>
    <s v="5"/>
    <s v="scale_mpi_epyc_job_12537.out "/>
    <s v="scale_mpi_epyc_epyc005_2023-06-15_06-58-28.csv "/>
    <s v="e2 10000 100 100000 1 10"/>
    <x v="233"/>
    <n v="3.2923965058600309"/>
    <n v="233.40741692271138"/>
    <n v="239.99220993443146"/>
    <x v="0"/>
  </r>
  <r>
    <x v="3"/>
    <x v="0"/>
    <n v="100"/>
    <x v="1"/>
    <x v="8"/>
    <n v="1"/>
    <n v="238.12829099999999"/>
    <n v="0.22758100000000001"/>
    <n v="0.90127599999999997"/>
    <n v="0.11266"/>
    <s v="5"/>
    <s v="scale_mpi_epyc_job_12537.out "/>
    <s v="scale_mpi_epyc_epyc005_2023-06-15_06-58-28.csv "/>
    <s v="e2 10000 100 100000 1 9"/>
    <x v="232"/>
    <n v="2.9287164897640747"/>
    <n v="233.92194422452167"/>
    <n v="239.77937720404981"/>
    <x v="1"/>
  </r>
  <r>
    <x v="3"/>
    <x v="0"/>
    <n v="100"/>
    <x v="1"/>
    <x v="7"/>
    <n v="1"/>
    <n v="239.43255300000001"/>
    <n v="0.287551"/>
    <n v="1.197303"/>
    <n v="0.171043"/>
    <s v="5"/>
    <s v="scale_mpi_epyc_job_12537.out "/>
    <s v="scale_mpi_epyc_epyc005_2023-06-15_06-58-28.csv "/>
    <s v="e2 10000 100 100000 1 8"/>
    <x v="231"/>
    <n v="3.7891745018540104"/>
    <n v="233.79080406957453"/>
    <n v="241.36915307328255"/>
    <x v="1"/>
  </r>
  <r>
    <x v="3"/>
    <x v="0"/>
    <n v="100"/>
    <x v="1"/>
    <x v="6"/>
    <n v="1"/>
    <n v="229.75588200000001"/>
    <n v="0.24421399999999999"/>
    <n v="0.78276400000000002"/>
    <n v="0.13046099999999999"/>
    <s v="5"/>
    <s v="scale_mpi_epyc_job_12537.out "/>
    <s v="scale_mpi_epyc_epyc005_2023-06-15_06-58-28.csv "/>
    <s v="e2 10000 100 100000 1 7"/>
    <x v="230"/>
    <n v="3.8934758848924846"/>
    <n v="232.07101411510754"/>
    <n v="239.85796588489254"/>
    <x v="0"/>
  </r>
  <r>
    <x v="3"/>
    <x v="0"/>
    <n v="100"/>
    <x v="1"/>
    <x v="5"/>
    <n v="1"/>
    <n v="237.96017000000001"/>
    <n v="0.224659"/>
    <n v="0.55792200000000003"/>
    <n v="0.111584"/>
    <s v="5"/>
    <s v="scale_mpi_epyc_job_12537.out "/>
    <s v="scale_mpi_epyc_epyc005_2023-06-15_06-58-28.csv "/>
    <s v="e2 10000 100 100000 1 6"/>
    <x v="229"/>
    <n v="0.17384241206035067"/>
    <n v="237.92386473079682"/>
    <n v="238.2715495549175"/>
    <x v="1"/>
  </r>
  <r>
    <x v="3"/>
    <x v="0"/>
    <n v="100"/>
    <x v="1"/>
    <x v="4"/>
    <n v="1"/>
    <n v="237.98793000000001"/>
    <n v="0.27110299999999998"/>
    <n v="0.62573199999999995"/>
    <n v="0.15643299999999999"/>
    <s v="5"/>
    <s v="scale_mpi_epyc_job_12537.out "/>
    <s v="scale_mpi_epyc_epyc005_2023-06-15_06-58-28.csv "/>
    <s v="e2 10000 100 100000 1 5"/>
    <x v="228"/>
    <n v="3.7203949853813452"/>
    <n v="232.76754101461867"/>
    <n v="240.20833098538137"/>
    <x v="1"/>
  </r>
  <r>
    <x v="3"/>
    <x v="0"/>
    <n v="100"/>
    <x v="1"/>
    <x v="3"/>
    <n v="1"/>
    <n v="236.16711000000001"/>
    <n v="0.229995"/>
    <n v="0.35684399999999999"/>
    <n v="0.118948"/>
    <s v="5"/>
    <s v="scale_mpi_epyc_job_12537.out "/>
    <s v="scale_mpi_epyc_epyc005_2023-06-15_06-58-28.csv "/>
    <s v="e2 10000 100 100000 1 4"/>
    <x v="227"/>
    <n v="1.0101731356179433"/>
    <n v="234.67464429295347"/>
    <n v="236.69499056418937"/>
    <x v="1"/>
  </r>
  <r>
    <x v="3"/>
    <x v="0"/>
    <n v="100"/>
    <x v="1"/>
    <x v="2"/>
    <n v="1"/>
    <n v="237.44919200000001"/>
    <n v="0.65108999999999995"/>
    <n v="0.95085799999999998"/>
    <n v="0.47542899999999999"/>
    <s v="5"/>
    <s v="scale_mpi_epyc_job_12537.out "/>
    <s v="scale_mpi_epyc_epyc005_2023-06-15_06-58-28.csv "/>
    <s v="e2 10000 100 100000 1 3"/>
    <x v="226"/>
    <n v="1.3993534307242188"/>
    <n v="235.00452228356147"/>
    <n v="237.80322914500994"/>
    <x v="1"/>
  </r>
  <r>
    <x v="3"/>
    <x v="0"/>
    <n v="100"/>
    <x v="2"/>
    <x v="31"/>
    <n v="1"/>
    <n v="250.08859899999999"/>
    <n v="12.281575"/>
    <n v="25.430453"/>
    <n v="0.82033699999999998"/>
    <s v="6"/>
    <s v="scale_mpi_epyc_job_12539.out "/>
    <s v="scale_mpi_epyc_epyc006_2023-06-15_07-54-16.csv "/>
    <s v="e2 10000 100 1 1 32"/>
    <x v="568"/>
    <n v="4.3806996455720366"/>
    <n v="250.67536602109462"/>
    <n v="259.43676531223866"/>
    <x v="0"/>
  </r>
  <r>
    <x v="3"/>
    <x v="0"/>
    <n v="100"/>
    <x v="2"/>
    <x v="30"/>
    <n v="1"/>
    <n v="249.12128799999999"/>
    <n v="12.472066999999999"/>
    <n v="24.133036000000001"/>
    <n v="0.80443500000000001"/>
    <s v="6"/>
    <s v="scale_mpi_epyc_job_12539.out "/>
    <s v="scale_mpi_epyc_epyc006_2023-06-15_07-54-16.csv "/>
    <s v="e2 10000 100 1 1 31"/>
    <x v="567"/>
    <n v="9.4256262118407914"/>
    <n v="244.6434657881592"/>
    <n v="263.49471821184079"/>
    <x v="1"/>
  </r>
  <r>
    <x v="3"/>
    <x v="0"/>
    <n v="100"/>
    <x v="2"/>
    <x v="29"/>
    <n v="1"/>
    <n v="239.711569"/>
    <n v="12.220827"/>
    <n v="24.294739"/>
    <n v="0.83774999999999999"/>
    <s v="6"/>
    <s v="scale_mpi_epyc_job_12539.out "/>
    <s v="scale_mpi_epyc_epyc006_2023-06-15_07-54-16.csv "/>
    <s v="e2 10000 100 1 1 30"/>
    <x v="566"/>
    <n v="63.355667493820398"/>
    <n v="225.0197061728463"/>
    <n v="351.73104116048711"/>
    <x v="1"/>
  </r>
  <r>
    <x v="3"/>
    <x v="0"/>
    <n v="100"/>
    <x v="2"/>
    <x v="28"/>
    <n v="1"/>
    <n v="250.29578900000001"/>
    <n v="12.544596"/>
    <n v="30.070519000000001"/>
    <n v="1.073947"/>
    <s v="6"/>
    <s v="scale_mpi_epyc_job_12539.out "/>
    <s v="scale_mpi_epyc_epyc006_2023-06-15_07-54-16.csv "/>
    <s v="e2 10000 100 1 1 29"/>
    <x v="565"/>
    <n v="63.431790534468078"/>
    <n v="230.81700746553196"/>
    <n v="357.68058853446809"/>
    <x v="1"/>
  </r>
  <r>
    <x v="3"/>
    <x v="0"/>
    <n v="100"/>
    <x v="2"/>
    <x v="27"/>
    <n v="1"/>
    <n v="249.41764599999999"/>
    <n v="11.924218"/>
    <n v="19.163214"/>
    <n v="0.70974899999999996"/>
    <s v="6"/>
    <s v="scale_mpi_epyc_job_12539.out "/>
    <s v="scale_mpi_epyc_epyc006_2023-06-15_07-54-16.csv "/>
    <s v="e2 10000 100 1 1 28"/>
    <x v="564"/>
    <n v="6.4624509748986041"/>
    <n v="250.14788382510142"/>
    <n v="263.07278577489865"/>
    <x v="0"/>
  </r>
  <r>
    <x v="3"/>
    <x v="0"/>
    <n v="100"/>
    <x v="2"/>
    <x v="26"/>
    <n v="1"/>
    <n v="249.43543199999999"/>
    <n v="11.89382"/>
    <n v="18.816887000000001"/>
    <n v="0.72372599999999998"/>
    <s v="6"/>
    <s v="scale_mpi_epyc_job_12539.out "/>
    <s v="scale_mpi_epyc_epyc006_2023-06-15_07-54-16.csv "/>
    <s v="e2 10000 100 1 1 27"/>
    <x v="538"/>
    <n v="29.841001782661515"/>
    <n v="241.95764171733845"/>
    <n v="301.63964528266149"/>
    <x v="1"/>
  </r>
  <r>
    <x v="3"/>
    <x v="0"/>
    <n v="100"/>
    <x v="2"/>
    <x v="25"/>
    <n v="1"/>
    <n v="247.76952700000001"/>
    <n v="12.121992000000001"/>
    <n v="18.14639"/>
    <n v="0.72585599999999995"/>
    <s v="6"/>
    <s v="scale_mpi_epyc_job_12539.out "/>
    <s v="scale_mpi_epyc_epyc006_2023-06-15_07-54-16.csv "/>
    <s v="e2 10000 100 1 1 26"/>
    <x v="537"/>
    <n v="14.556423374790151"/>
    <n v="248.72908945854323"/>
    <n v="277.84193620812351"/>
    <x v="0"/>
  </r>
  <r>
    <x v="3"/>
    <x v="0"/>
    <n v="100"/>
    <x v="2"/>
    <x v="24"/>
    <n v="1"/>
    <n v="240.65151"/>
    <n v="13.790570000000001"/>
    <n v="16.591263000000001"/>
    <n v="0.691303"/>
    <s v="6"/>
    <s v="scale_mpi_epyc_job_12539.out "/>
    <s v="scale_mpi_epyc_epyc006_2023-06-15_07-54-16.csv "/>
    <s v="e2 10000 100 1 1 25"/>
    <x v="536"/>
    <n v="9.2908985953008045"/>
    <n v="246.28904940469917"/>
    <n v="264.8708465953008"/>
    <x v="0"/>
  </r>
  <r>
    <x v="3"/>
    <x v="0"/>
    <n v="100"/>
    <x v="2"/>
    <x v="23"/>
    <n v="1"/>
    <n v="256.73961300000002"/>
    <n v="18.838792999999999"/>
    <n v="23.801265999999998"/>
    <n v="1.0348379999999999"/>
    <s v="6"/>
    <s v="scale_mpi_epyc_job_12539.out "/>
    <s v="scale_mpi_epyc_epyc006_2023-06-15_07-54-16.csv "/>
    <s v="e2 10000 100 1 1 24"/>
    <x v="535"/>
    <n v="7.1268061362749622"/>
    <n v="247.56126903039171"/>
    <n v="261.81488130294161"/>
    <x v="1"/>
  </r>
  <r>
    <x v="3"/>
    <x v="0"/>
    <n v="100"/>
    <x v="2"/>
    <x v="22"/>
    <n v="1"/>
    <n v="256.13581199999999"/>
    <n v="18.358794"/>
    <n v="29.29712"/>
    <n v="1.3316870000000001"/>
    <s v="6"/>
    <s v="scale_mpi_epyc_job_12539.out "/>
    <s v="scale_mpi_epyc_epyc006_2023-06-15_07-54-16.csv "/>
    <s v="e2 10000 100 1 1 23"/>
    <x v="534"/>
    <n v="46.008809098211877"/>
    <n v="235.84936890178813"/>
    <n v="327.86698709821189"/>
    <x v="1"/>
  </r>
  <r>
    <x v="3"/>
    <x v="0"/>
    <n v="100"/>
    <x v="2"/>
    <x v="21"/>
    <n v="1"/>
    <n v="261.379773"/>
    <n v="23.894131000000002"/>
    <n v="79.752314999999996"/>
    <n v="3.7977289999999999"/>
    <s v="6"/>
    <s v="scale_mpi_epyc_job_12539.out "/>
    <s v="scale_mpi_epyc_epyc006_2023-06-15_07-54-16.csv "/>
    <s v="e2 10000 100 1 1 22"/>
    <x v="533"/>
    <n v="5.835655285024913"/>
    <n v="252.74441371497505"/>
    <n v="264.41572428502491"/>
    <x v="1"/>
  </r>
  <r>
    <x v="3"/>
    <x v="0"/>
    <n v="100"/>
    <x v="2"/>
    <x v="20"/>
    <n v="1"/>
    <n v="268.76663200000002"/>
    <n v="29.084947"/>
    <n v="201.24530300000001"/>
    <n v="10.062265"/>
    <s v="6"/>
    <s v="scale_mpi_epyc_job_12539.out "/>
    <s v="scale_mpi_epyc_epyc006_2023-06-15_07-54-16.csv "/>
    <s v="e2 10000 100 1 1 21"/>
    <x v="532"/>
    <n v="7.0449245533867062"/>
    <n v="250.56046494661331"/>
    <n v="264.65031405338669"/>
    <x v="0"/>
  </r>
  <r>
    <x v="3"/>
    <x v="0"/>
    <n v="100"/>
    <x v="2"/>
    <x v="19"/>
    <n v="1"/>
    <n v="254.08394699999999"/>
    <n v="26.581654"/>
    <n v="136.01775000000001"/>
    <n v="7.1588289999999999"/>
    <s v="6"/>
    <s v="scale_mpi_epyc_job_12539.out "/>
    <s v="scale_mpi_epyc_epyc006_2023-06-15_07-54-16.csv "/>
    <s v="e2 10000 100 1 1 20"/>
    <x v="531"/>
    <n v="4.9162277329131019"/>
    <n v="255.17572460042021"/>
    <n v="265.00818006624644"/>
    <x v="0"/>
  </r>
  <r>
    <x v="3"/>
    <x v="0"/>
    <n v="100"/>
    <x v="2"/>
    <x v="18"/>
    <n v="1"/>
    <n v="317.62378999999999"/>
    <n v="79.361773999999997"/>
    <n v="187.60503199999999"/>
    <n v="10.422502"/>
    <s v="6"/>
    <s v="scale_mpi_epyc_job_12539.out "/>
    <s v="scale_mpi_epyc_epyc006_2023-06-15_07-54-16.csv "/>
    <s v="e2 10000 100 1 1 19"/>
    <x v="530"/>
    <n v="37.510501761874835"/>
    <n v="244.96300857145849"/>
    <n v="319.98401209520813"/>
    <x v="1"/>
  </r>
  <r>
    <x v="3"/>
    <x v="0"/>
    <n v="100"/>
    <x v="2"/>
    <x v="17"/>
    <n v="1"/>
    <n v="269.67040100000003"/>
    <n v="25.203057999999999"/>
    <n v="109.575895"/>
    <n v="6.4456410000000002"/>
    <s v="6"/>
    <s v="scale_mpi_epyc_job_12539.out "/>
    <s v="scale_mpi_epyc_epyc006_2023-06-15_07-54-16.csv "/>
    <s v="e2 10000 100 1 1 18"/>
    <x v="529"/>
    <n v="7.1892507091173714"/>
    <n v="257.387631124216"/>
    <n v="271.76613254245069"/>
    <x v="1"/>
  </r>
  <r>
    <x v="3"/>
    <x v="0"/>
    <n v="100"/>
    <x v="2"/>
    <x v="16"/>
    <n v="1"/>
    <n v="344.69886700000001"/>
    <n v="106.833611"/>
    <n v="49.658928000000003"/>
    <n v="3.1036830000000002"/>
    <s v="6"/>
    <s v="scale_mpi_epyc_job_12539.out "/>
    <s v="scale_mpi_epyc_epyc006_2023-06-15_07-54-16.csv "/>
    <s v="e2 10000 100 1 1 17"/>
    <x v="528"/>
    <n v="32.814242938552304"/>
    <n v="240.07762556144775"/>
    <n v="305.70611143855234"/>
    <x v="0"/>
  </r>
  <r>
    <x v="3"/>
    <x v="0"/>
    <n v="100"/>
    <x v="2"/>
    <x v="15"/>
    <n v="1"/>
    <n v="255.59092699999999"/>
    <n v="17.868431999999999"/>
    <n v="25.070709999999998"/>
    <n v="1.671381"/>
    <s v="6"/>
    <s v="scale_mpi_epyc_job_12539.out "/>
    <s v="scale_mpi_epyc_epyc006_2023-06-15_07-54-16.csv "/>
    <s v="e2 10000 100 1 1 16"/>
    <x v="527"/>
    <n v="3.9434961898173944"/>
    <n v="253.68040164351595"/>
    <n v="261.56739402315071"/>
    <x v="1"/>
  </r>
  <r>
    <x v="3"/>
    <x v="0"/>
    <n v="100"/>
    <x v="2"/>
    <x v="14"/>
    <n v="1"/>
    <n v="242.84200799999999"/>
    <n v="15.971681999999999"/>
    <n v="16.305318"/>
    <n v="1.164666"/>
    <s v="6"/>
    <s v="scale_mpi_epyc_job_12539.out "/>
    <s v="scale_mpi_epyc_epyc006_2023-06-15_07-54-16.csv "/>
    <s v="e2 10000 100 1 1 15"/>
    <x v="526"/>
    <n v="35.172723016869718"/>
    <n v="229.57622164979693"/>
    <n v="299.92166768353638"/>
    <x v="1"/>
  </r>
  <r>
    <x v="3"/>
    <x v="0"/>
    <n v="100"/>
    <x v="2"/>
    <x v="13"/>
    <n v="1"/>
    <n v="249.756258"/>
    <n v="12.811196000000001"/>
    <n v="16.416763"/>
    <n v="1.2628280000000001"/>
    <s v="6"/>
    <s v="scale_mpi_epyc_job_12539.out "/>
    <s v="scale_mpi_epyc_epyc006_2023-06-15_07-54-16.csv "/>
    <s v="e2 10000 100 1 1 14"/>
    <x v="525"/>
    <n v="4.3889080178284354"/>
    <n v="246.56825514883823"/>
    <n v="255.34607118449512"/>
    <x v="1"/>
  </r>
  <r>
    <x v="3"/>
    <x v="0"/>
    <n v="100"/>
    <x v="2"/>
    <x v="12"/>
    <n v="1"/>
    <n v="250.576786"/>
    <n v="13.0916"/>
    <n v="13.137001"/>
    <n v="1.0947499999999999"/>
    <s v="6"/>
    <s v="scale_mpi_epyc_job_12539.out "/>
    <s v="scale_mpi_epyc_epyc006_2023-06-15_07-54-16.csv "/>
    <s v="e2 10000 100 1 1 13"/>
    <x v="524"/>
    <n v="1.0280376410935674"/>
    <n v="250.45092275890644"/>
    <n v="252.50699804109357"/>
    <x v="1"/>
  </r>
  <r>
    <x v="3"/>
    <x v="0"/>
    <n v="100"/>
    <x v="2"/>
    <x v="11"/>
    <n v="1"/>
    <n v="239.73029500000001"/>
    <n v="12.727494999999999"/>
    <n v="11.551410000000001"/>
    <n v="1.050128"/>
    <s v="6"/>
    <s v="scale_mpi_epyc_job_12539.out "/>
    <s v="scale_mpi_epyc_epyc006_2023-06-15_07-54-16.csv "/>
    <s v="e2 10000 100 1 1 12"/>
    <x v="523"/>
    <n v="4.3986624510150065"/>
    <n v="243.94985814898496"/>
    <n v="252.74718305101499"/>
    <x v="0"/>
  </r>
  <r>
    <x v="3"/>
    <x v="0"/>
    <n v="100"/>
    <x v="2"/>
    <x v="10"/>
    <n v="1"/>
    <n v="249.56447499999999"/>
    <n v="12.609555"/>
    <n v="11.93464"/>
    <n v="1.1934640000000001"/>
    <s v="6"/>
    <s v="scale_mpi_epyc_job_12539.out "/>
    <s v="scale_mpi_epyc_epyc006_2023-06-15_07-54-16.csv "/>
    <s v="e2 10000 100 1 1 11"/>
    <x v="522"/>
    <n v="0.27286812589338055"/>
    <n v="249.7692302741066"/>
    <n v="250.31496652589337"/>
    <x v="0"/>
  </r>
  <r>
    <x v="3"/>
    <x v="0"/>
    <n v="100"/>
    <x v="2"/>
    <x v="9"/>
    <n v="1"/>
    <n v="239.65329299999999"/>
    <n v="12.468408"/>
    <n v="10.56738"/>
    <n v="1.174153"/>
    <s v="6"/>
    <s v="scale_mpi_epyc_job_12539.out "/>
    <s v="scale_mpi_epyc_epyc006_2023-06-15_07-54-16.csv "/>
    <s v="e2 10000 100 1 1 10"/>
    <x v="521"/>
    <n v="21.1320416990213"/>
    <n v="231.93043190097868"/>
    <n v="274.1945152990213"/>
    <x v="1"/>
  </r>
  <r>
    <x v="3"/>
    <x v="0"/>
    <n v="100"/>
    <x v="2"/>
    <x v="8"/>
    <n v="1"/>
    <n v="250.34896900000001"/>
    <n v="12.8406"/>
    <n v="9.6085349999999998"/>
    <n v="1.2010670000000001"/>
    <s v="6"/>
    <s v="scale_mpi_epyc_job_12539.out "/>
    <s v="scale_mpi_epyc_epyc006_2023-06-15_07-54-16.csv "/>
    <s v="e2 10000 100 1 1 9"/>
    <x v="520"/>
    <n v="0.22267643730352002"/>
    <n v="250.05739456269646"/>
    <n v="250.50274743730353"/>
    <x v="1"/>
  </r>
  <r>
    <x v="3"/>
    <x v="0"/>
    <n v="100"/>
    <x v="2"/>
    <x v="7"/>
    <n v="1"/>
    <n v="252.30731299999999"/>
    <n v="13.277418000000001"/>
    <n v="9.4674790000000009"/>
    <n v="1.3524970000000001"/>
    <s v="6"/>
    <s v="scale_mpi_epyc_job_12539.out "/>
    <s v="scale_mpi_epyc_epyc006_2023-06-15_07-54-16.csv "/>
    <s v="e2 10000 100 1 1 8"/>
    <x v="519"/>
    <n v="0.4962763106202745"/>
    <n v="250.99406548937969"/>
    <n v="251.98661811062027"/>
    <x v="0"/>
  </r>
  <r>
    <x v="3"/>
    <x v="0"/>
    <n v="100"/>
    <x v="2"/>
    <x v="6"/>
    <n v="1"/>
    <n v="253.53244100000001"/>
    <n v="15.347084000000001"/>
    <n v="8.6051199999999994"/>
    <n v="1.4341870000000001"/>
    <s v="6"/>
    <s v="scale_mpi_epyc_job_12539.out "/>
    <s v="scale_mpi_epyc_epyc006_2023-06-15_07-54-16.csv "/>
    <s v="e2 10000 100 1 1 7"/>
    <x v="518"/>
    <n v="5.3958768319257544"/>
    <n v="249.04172196807423"/>
    <n v="259.83347563192575"/>
    <x v="1"/>
  </r>
  <r>
    <x v="3"/>
    <x v="0"/>
    <n v="100"/>
    <x v="2"/>
    <x v="5"/>
    <n v="1"/>
    <n v="251.21132499999999"/>
    <n v="13.424643"/>
    <n v="7.3701970000000001"/>
    <n v="1.4740390000000001"/>
    <s v="6"/>
    <s v="scale_mpi_epyc_job_12539.out "/>
    <s v="scale_mpi_epyc_epyc006_2023-06-15_07-54-16.csv "/>
    <s v="e2 10000 100 1 1 6"/>
    <x v="517"/>
    <n v="0.73444157214325601"/>
    <n v="249.64827722785671"/>
    <n v="251.11716037214322"/>
    <x v="0"/>
  </r>
  <r>
    <x v="3"/>
    <x v="0"/>
    <n v="100"/>
    <x v="2"/>
    <x v="0"/>
    <n v="1"/>
    <n v="239.20471599999999"/>
    <n v="5.1666350000000003"/>
    <n v="0"/>
    <n v="0"/>
    <s v="6"/>
    <s v="scale_mpi_epyc_job_12554.out "/>
    <s v="scale_mpi_epyc_epyc006_2023-06-15_10-51-58.csv "/>
    <s v="e2 10000 100 1 1 1"/>
    <x v="512"/>
    <n v="1.4655443173664287"/>
    <n v="240.25392443263354"/>
    <n v="243.18501306736641"/>
    <x v="0"/>
  </r>
  <r>
    <x v="3"/>
    <x v="0"/>
    <n v="100"/>
    <x v="2"/>
    <x v="1"/>
    <n v="1"/>
    <n v="249.89627400000001"/>
    <n v="12.315367999999999"/>
    <n v="2.8088519999999999"/>
    <n v="2.8088519999999999"/>
    <s v="6"/>
    <s v="scale_mpi_epyc_job_12554.out "/>
    <s v="scale_mpi_epyc_epyc006_2023-06-15_10-51-58.csv "/>
    <s v="e2 10000 100 1 1 2"/>
    <x v="513"/>
    <n v="1.7774341169021146"/>
    <n v="247.38527588309788"/>
    <n v="250.94014411690213"/>
    <x v="1"/>
  </r>
  <r>
    <x v="3"/>
    <x v="0"/>
    <n v="100"/>
    <x v="2"/>
    <x v="2"/>
    <n v="1"/>
    <n v="276.10891700000002"/>
    <n v="39.081460999999997"/>
    <n v="3.9401790000000001"/>
    <n v="1.970089"/>
    <s v="6"/>
    <s v="scale_mpi_epyc_job_12554.out "/>
    <s v="scale_mpi_epyc_epyc006_2023-06-15_10-51-58.csv "/>
    <s v="e2 10000 100 1 1 3"/>
    <x v="514"/>
    <n v="11.841711327281566"/>
    <n v="243.99152167271842"/>
    <n v="267.67494432728154"/>
    <x v="0"/>
  </r>
  <r>
    <x v="3"/>
    <x v="0"/>
    <n v="100"/>
    <x v="2"/>
    <x v="3"/>
    <n v="1"/>
    <n v="245.15109799999999"/>
    <n v="11.628036"/>
    <n v="4.8130930000000003"/>
    <n v="1.6043639999999999"/>
    <s v="6"/>
    <s v="scale_mpi_epyc_job_12554.out "/>
    <s v="scale_mpi_epyc_epyc006_2023-06-15_10-51-58.csv "/>
    <s v="e2 10000 100 1 1 4"/>
    <x v="515"/>
    <n v="2.2993969875425408"/>
    <n v="245.85768776245746"/>
    <n v="250.45648173754253"/>
    <x v="0"/>
  </r>
  <r>
    <x v="3"/>
    <x v="0"/>
    <n v="100"/>
    <x v="2"/>
    <x v="4"/>
    <n v="1"/>
    <n v="249.735895"/>
    <n v="11.886127"/>
    <n v="6.2410829999999997"/>
    <n v="1.560271"/>
    <s v="6"/>
    <s v="scale_mpi_epyc_job_12554.out "/>
    <s v="scale_mpi_epyc_epyc006_2023-06-15_10-51-58.csv "/>
    <s v="e2 10000 100 1 1 5"/>
    <x v="516"/>
    <n v="5.3694769026872402"/>
    <n v="242.14852859731278"/>
    <n v="252.88748240268725"/>
    <x v="1"/>
  </r>
  <r>
    <x v="3"/>
    <x v="0"/>
    <n v="100"/>
    <x v="2"/>
    <x v="5"/>
    <n v="1"/>
    <n v="250.390672"/>
    <n v="12.499243"/>
    <n v="7.9905920000000004"/>
    <n v="1.5981179999999999"/>
    <s v="6"/>
    <s v="scale_mpi_epyc_job_12554.out "/>
    <s v="scale_mpi_epyc_epyc006_2023-06-15_10-51-58.csv "/>
    <s v="e2 10000 100 1 1 6"/>
    <x v="517"/>
    <n v="0.73444157214325601"/>
    <n v="249.64827722785671"/>
    <n v="251.11716037214322"/>
    <x v="1"/>
  </r>
  <r>
    <x v="3"/>
    <x v="0"/>
    <n v="100"/>
    <x v="2"/>
    <x v="6"/>
    <n v="1"/>
    <n v="250.94879599999999"/>
    <n v="12.579376"/>
    <n v="8.6416799999999991"/>
    <n v="1.44028"/>
    <s v="6"/>
    <s v="scale_mpi_epyc_job_12554.out "/>
    <s v="scale_mpi_epyc_epyc006_2023-06-15_10-51-58.csv "/>
    <s v="e2 10000 100 1 1 7"/>
    <x v="518"/>
    <n v="5.3958768319257544"/>
    <n v="249.04172196807423"/>
    <n v="259.83347563192575"/>
    <x v="1"/>
  </r>
  <r>
    <x v="3"/>
    <x v="0"/>
    <n v="100"/>
    <x v="2"/>
    <x v="7"/>
    <n v="1"/>
    <n v="251.82395399999999"/>
    <n v="12.511343"/>
    <n v="9.8911470000000001"/>
    <n v="1.4130210000000001"/>
    <s v="6"/>
    <s v="scale_mpi_epyc_job_12554.out "/>
    <s v="scale_mpi_epyc_epyc006_2023-06-15_10-51-58.csv "/>
    <s v="e2 10000 100 1 1 8"/>
    <x v="519"/>
    <n v="0.4962763106202745"/>
    <n v="250.99406548937969"/>
    <n v="251.98661811062027"/>
    <x v="1"/>
  </r>
  <r>
    <x v="3"/>
    <x v="0"/>
    <n v="100"/>
    <x v="2"/>
    <x v="8"/>
    <n v="1"/>
    <n v="250.14637300000001"/>
    <n v="12.329629000000001"/>
    <n v="9.7430819999999994"/>
    <n v="1.2178850000000001"/>
    <s v="6"/>
    <s v="scale_mpi_epyc_job_12554.out "/>
    <s v="scale_mpi_epyc_epyc006_2023-06-15_10-51-58.csv "/>
    <s v="e2 10000 100 1 1 9"/>
    <x v="520"/>
    <n v="0.22267643730352002"/>
    <n v="250.05739456269646"/>
    <n v="250.50274743730353"/>
    <x v="1"/>
  </r>
  <r>
    <x v="3"/>
    <x v="0"/>
    <n v="100"/>
    <x v="2"/>
    <x v="9"/>
    <n v="1"/>
    <n v="239.98101399999999"/>
    <n v="13.010316"/>
    <n v="11.379299"/>
    <n v="1.264367"/>
    <s v="6"/>
    <s v="scale_mpi_epyc_job_12554.out "/>
    <s v="scale_mpi_epyc_epyc006_2023-06-15_10-51-58.csv "/>
    <s v="e2 10000 100 1 1 10"/>
    <x v="521"/>
    <n v="21.1320416990213"/>
    <n v="231.93043190097868"/>
    <n v="274.1945152990213"/>
    <x v="1"/>
  </r>
  <r>
    <x v="3"/>
    <x v="0"/>
    <n v="100"/>
    <x v="2"/>
    <x v="10"/>
    <n v="1"/>
    <n v="250.17889"/>
    <n v="12.580807"/>
    <n v="11.962581999999999"/>
    <n v="1.196258"/>
    <s v="6"/>
    <s v="scale_mpi_epyc_job_12554.out "/>
    <s v="scale_mpi_epyc_epyc006_2023-06-15_10-51-58.csv "/>
    <s v="e2 10000 100 1 1 11"/>
    <x v="522"/>
    <n v="0.27286812589338055"/>
    <n v="249.7692302741066"/>
    <n v="250.31496652589337"/>
    <x v="1"/>
  </r>
  <r>
    <x v="3"/>
    <x v="0"/>
    <n v="100"/>
    <x v="2"/>
    <x v="11"/>
    <n v="1"/>
    <n v="251.03395399999999"/>
    <n v="13.420998000000001"/>
    <n v="13.609553"/>
    <n v="1.2372320000000001"/>
    <s v="6"/>
    <s v="scale_mpi_epyc_job_12554.out "/>
    <s v="scale_mpi_epyc_epyc006_2023-06-15_10-51-58.csv "/>
    <s v="e2 10000 100 1 1 12"/>
    <x v="523"/>
    <n v="4.3986624510150065"/>
    <n v="243.94985814898496"/>
    <n v="252.74718305101499"/>
    <x v="1"/>
  </r>
  <r>
    <x v="3"/>
    <x v="0"/>
    <n v="100"/>
    <x v="2"/>
    <x v="12"/>
    <n v="1"/>
    <n v="251.37959799999999"/>
    <n v="13.831200000000001"/>
    <n v="13.458269"/>
    <n v="1.1215219999999999"/>
    <s v="6"/>
    <s v="scale_mpi_epyc_job_12554.out "/>
    <s v="scale_mpi_epyc_epyc006_2023-06-15_10-51-58.csv "/>
    <s v="e2 10000 100 1 1 13"/>
    <x v="524"/>
    <n v="1.0280376410935674"/>
    <n v="250.45092275890644"/>
    <n v="252.50699804109357"/>
    <x v="1"/>
  </r>
  <r>
    <x v="3"/>
    <x v="0"/>
    <n v="100"/>
    <x v="2"/>
    <x v="13"/>
    <n v="1"/>
    <n v="250.87667200000001"/>
    <n v="13.246615"/>
    <n v="14.235049"/>
    <n v="1.0950040000000001"/>
    <s v="6"/>
    <s v="scale_mpi_epyc_job_12554.out "/>
    <s v="scale_mpi_epyc_epyc006_2023-06-15_10-51-58.csv "/>
    <s v="e2 10000 100 1 1 14"/>
    <x v="525"/>
    <n v="4.3889080178284354"/>
    <n v="246.56825514883823"/>
    <n v="255.34607118449512"/>
    <x v="1"/>
  </r>
  <r>
    <x v="3"/>
    <x v="0"/>
    <n v="100"/>
    <x v="2"/>
    <x v="14"/>
    <n v="1"/>
    <n v="243.00663800000001"/>
    <n v="16.182666000000001"/>
    <n v="16.271591999999998"/>
    <n v="1.1622570000000001"/>
    <s v="6"/>
    <s v="scale_mpi_epyc_job_12554.out "/>
    <s v="scale_mpi_epyc_epyc006_2023-06-15_10-51-58.csv "/>
    <s v="e2 10000 100 1 1 15"/>
    <x v="526"/>
    <n v="35.172723016869718"/>
    <n v="229.57622164979693"/>
    <n v="299.92166768353638"/>
    <x v="1"/>
  </r>
  <r>
    <x v="3"/>
    <x v="0"/>
    <n v="100"/>
    <x v="2"/>
    <x v="15"/>
    <n v="1"/>
    <n v="262.100933"/>
    <n v="24.344550000000002"/>
    <n v="17.561698"/>
    <n v="1.1707799999999999"/>
    <s v="6"/>
    <s v="scale_mpi_epyc_job_12554.out "/>
    <s v="scale_mpi_epyc_epyc006_2023-06-15_10-51-58.csv "/>
    <s v="e2 10000 100 1 1 16"/>
    <x v="527"/>
    <n v="3.9434961898173944"/>
    <n v="253.68040164351595"/>
    <n v="261.56739402315071"/>
    <x v="0"/>
  </r>
  <r>
    <x v="3"/>
    <x v="0"/>
    <n v="100"/>
    <x v="2"/>
    <x v="16"/>
    <n v="1"/>
    <n v="249.240836"/>
    <n v="22.199612999999999"/>
    <n v="20.034852999999998"/>
    <n v="1.252178"/>
    <s v="6"/>
    <s v="scale_mpi_epyc_job_12554.out "/>
    <s v="scale_mpi_epyc_epyc006_2023-06-15_10-51-58.csv "/>
    <s v="e2 10000 100 1 1 17"/>
    <x v="528"/>
    <n v="32.814242938552304"/>
    <n v="240.07762556144775"/>
    <n v="305.70611143855234"/>
    <x v="1"/>
  </r>
  <r>
    <x v="3"/>
    <x v="0"/>
    <n v="100"/>
    <x v="2"/>
    <x v="17"/>
    <n v="1"/>
    <n v="273.63494600000001"/>
    <n v="20.600557999999999"/>
    <n v="25.408276999999998"/>
    <n v="1.494605"/>
    <s v="6"/>
    <s v="scale_mpi_epyc_job_12554.out "/>
    <s v="scale_mpi_epyc_epyc006_2023-06-15_10-51-58.csv "/>
    <s v="e2 10000 100 1 1 18"/>
    <x v="529"/>
    <n v="7.1892507091173714"/>
    <n v="257.387631124216"/>
    <n v="271.76613254245069"/>
    <x v="0"/>
  </r>
  <r>
    <x v="3"/>
    <x v="0"/>
    <n v="100"/>
    <x v="2"/>
    <x v="18"/>
    <n v="1"/>
    <n v="258.89954399999999"/>
    <n v="21.015205000000002"/>
    <n v="21.858478000000002"/>
    <n v="1.2143600000000001"/>
    <s v="6"/>
    <s v="scale_mpi_epyc_job_12554.out "/>
    <s v="scale_mpi_epyc_epyc006_2023-06-15_10-51-58.csv "/>
    <s v="e2 10000 100 1 1 19"/>
    <x v="530"/>
    <n v="37.510501761874835"/>
    <n v="244.96300857145849"/>
    <n v="319.98401209520813"/>
    <x v="1"/>
  </r>
  <r>
    <x v="3"/>
    <x v="0"/>
    <n v="100"/>
    <x v="2"/>
    <x v="19"/>
    <n v="1"/>
    <n v="262.62397800000002"/>
    <n v="24.642986000000001"/>
    <n v="21.984181"/>
    <n v="1.157062"/>
    <s v="6"/>
    <s v="scale_mpi_epyc_job_12554.out "/>
    <s v="scale_mpi_epyc_epyc006_2023-06-15_10-51-58.csv "/>
    <s v="e2 10000 100 1 1 20"/>
    <x v="531"/>
    <n v="4.9162277329131019"/>
    <n v="255.17572460042021"/>
    <n v="265.00818006624644"/>
    <x v="1"/>
  </r>
  <r>
    <x v="3"/>
    <x v="0"/>
    <n v="100"/>
    <x v="2"/>
    <x v="20"/>
    <n v="1"/>
    <n v="248.64948200000001"/>
    <n v="21.754261"/>
    <n v="26.713908"/>
    <n v="1.3356950000000001"/>
    <s v="6"/>
    <s v="scale_mpi_epyc_job_12554.out "/>
    <s v="scale_mpi_epyc_epyc006_2023-06-15_10-51-58.csv "/>
    <s v="e2 10000 100 1 1 21"/>
    <x v="532"/>
    <n v="7.0449245533867062"/>
    <n v="250.56046494661331"/>
    <n v="264.65031405338669"/>
    <x v="0"/>
  </r>
  <r>
    <x v="3"/>
    <x v="0"/>
    <n v="100"/>
    <x v="2"/>
    <x v="21"/>
    <n v="1"/>
    <n v="248.43025399999999"/>
    <n v="21.554950000000002"/>
    <n v="31.512452"/>
    <n v="1.5005930000000001"/>
    <s v="6"/>
    <s v="scale_mpi_epyc_job_12554.out "/>
    <s v="scale_mpi_epyc_epyc006_2023-06-15_10-51-58.csv "/>
    <s v="e2 10000 100 1 1 22"/>
    <x v="533"/>
    <n v="5.835655285024913"/>
    <n v="252.74441371497505"/>
    <n v="264.41572428502491"/>
    <x v="0"/>
  </r>
  <r>
    <x v="3"/>
    <x v="0"/>
    <n v="100"/>
    <x v="2"/>
    <x v="22"/>
    <n v="1"/>
    <n v="262.36156399999999"/>
    <n v="24.783252000000001"/>
    <n v="29.539131000000001"/>
    <n v="1.3426880000000001"/>
    <s v="6"/>
    <s v="scale_mpi_epyc_job_12554.out "/>
    <s v="scale_mpi_epyc_epyc006_2023-06-15_10-51-58.csv "/>
    <s v="e2 10000 100 1 1 23"/>
    <x v="534"/>
    <n v="46.008809098211877"/>
    <n v="235.84936890178813"/>
    <n v="327.86698709821189"/>
    <x v="1"/>
  </r>
  <r>
    <x v="3"/>
    <x v="0"/>
    <n v="100"/>
    <x v="2"/>
    <x v="23"/>
    <n v="1"/>
    <n v="249.80401900000001"/>
    <n v="22.89161"/>
    <n v="20.374628000000001"/>
    <n v="0.885853"/>
    <s v="6"/>
    <s v="scale_mpi_epyc_job_12554.out "/>
    <s v="scale_mpi_epyc_epyc006_2023-06-15_10-51-58.csv "/>
    <s v="e2 10000 100 1 1 24"/>
    <x v="535"/>
    <n v="7.1268061362749622"/>
    <n v="247.56126903039171"/>
    <n v="261.81488130294161"/>
    <x v="1"/>
  </r>
  <r>
    <x v="3"/>
    <x v="0"/>
    <n v="100"/>
    <x v="2"/>
    <x v="24"/>
    <n v="1"/>
    <n v="246.928999"/>
    <n v="19.476461"/>
    <n v="27.545925"/>
    <n v="1.1477470000000001"/>
    <s v="6"/>
    <s v="scale_mpi_epyc_job_12554.out "/>
    <s v="scale_mpi_epyc_epyc006_2023-06-15_10-51-58.csv "/>
    <s v="e2 10000 100 1 1 25"/>
    <x v="536"/>
    <n v="9.2908985953008045"/>
    <n v="246.28904940469917"/>
    <n v="264.8708465953008"/>
    <x v="1"/>
  </r>
  <r>
    <x v="3"/>
    <x v="0"/>
    <n v="100"/>
    <x v="2"/>
    <x v="25"/>
    <n v="1"/>
    <n v="249.764017"/>
    <n v="22.709036999999999"/>
    <n v="19.424485000000001"/>
    <n v="0.77697899999999998"/>
    <s v="6"/>
    <s v="scale_mpi_epyc_job_12554.out "/>
    <s v="scale_mpi_epyc_epyc006_2023-06-15_10-51-58.csv "/>
    <s v="e2 10000 100 1 1 26"/>
    <x v="537"/>
    <n v="14.556423374790151"/>
    <n v="248.72908945854323"/>
    <n v="277.84193620812351"/>
    <x v="1"/>
  </r>
  <r>
    <x v="3"/>
    <x v="0"/>
    <n v="100"/>
    <x v="2"/>
    <x v="26"/>
    <n v="1"/>
    <n v="261.33450199999999"/>
    <n v="22.562190000000001"/>
    <n v="22.068991"/>
    <n v="0.84880699999999998"/>
    <s v="6"/>
    <s v="scale_mpi_epyc_job_12554.out "/>
    <s v="scale_mpi_epyc_epyc006_2023-06-15_10-51-58.csv "/>
    <s v="e2 10000 100 1 1 27"/>
    <x v="538"/>
    <n v="29.841001782661515"/>
    <n v="241.95764171733845"/>
    <n v="301.63964528266149"/>
    <x v="1"/>
  </r>
  <r>
    <x v="3"/>
    <x v="0"/>
    <n v="100"/>
    <x v="2"/>
    <x v="27"/>
    <n v="1"/>
    <n v="248.995102"/>
    <n v="22.250122999999999"/>
    <n v="43.73865"/>
    <n v="1.61995"/>
    <s v="6"/>
    <s v="scale_mpi_epyc_job_12554.out "/>
    <s v="scale_mpi_epyc_epyc006_2023-06-15_10-51-58.csv "/>
    <s v="e2 10000 100 1 1 28"/>
    <x v="564"/>
    <n v="6.4624509748986041"/>
    <n v="250.14788382510142"/>
    <n v="263.07278577489865"/>
    <x v="0"/>
  </r>
  <r>
    <x v="3"/>
    <x v="0"/>
    <n v="100"/>
    <x v="1"/>
    <x v="0"/>
    <n v="1"/>
    <n v="237.41215700000001"/>
    <n v="0.21181700000000001"/>
    <n v="0"/>
    <n v="0"/>
    <s v="2"/>
    <s v="scale_mpi_epyc_job_12555.out "/>
    <s v="scale_mpi_epyc_epyc002_2023-06-15_11-03-45.csv "/>
    <s v="e2 10000 100 100000 1 1"/>
    <x v="224"/>
    <n v="3.8655009927662123"/>
    <n v="231.77863400723379"/>
    <n v="239.50963599276622"/>
    <x v="1"/>
  </r>
  <r>
    <x v="3"/>
    <x v="0"/>
    <n v="100"/>
    <x v="1"/>
    <x v="1"/>
    <n v="1"/>
    <n v="237.78658100000001"/>
    <n v="0.22514799999999999"/>
    <n v="0.120946"/>
    <n v="0.120946"/>
    <s v="2"/>
    <s v="scale_mpi_epyc_job_12555.out "/>
    <s v="scale_mpi_epyc_epyc002_2023-06-15_11-03-45.csv "/>
    <s v="e2 10000 100 100000 1 2"/>
    <x v="225"/>
    <n v="0.20809996342635567"/>
    <n v="237.56072853657366"/>
    <n v="237.97692846342636"/>
    <x v="1"/>
  </r>
  <r>
    <x v="3"/>
    <x v="0"/>
    <n v="100"/>
    <x v="1"/>
    <x v="2"/>
    <n v="1"/>
    <n v="234.37159199999999"/>
    <n v="0.19794700000000001"/>
    <n v="0.18790799999999999"/>
    <n v="9.3953999999999996E-2"/>
    <s v="2"/>
    <s v="scale_mpi_epyc_job_12555.out "/>
    <s v="scale_mpi_epyc_epyc002_2023-06-15_11-03-45.csv "/>
    <s v="e2 10000 100 100000 1 3"/>
    <x v="226"/>
    <n v="1.3993534307242188"/>
    <n v="235.00452228356147"/>
    <n v="237.80322914500994"/>
    <x v="0"/>
  </r>
  <r>
    <x v="3"/>
    <x v="0"/>
    <n v="100"/>
    <x v="1"/>
    <x v="3"/>
    <n v="1"/>
    <n v="236.370407"/>
    <n v="0.202546"/>
    <n v="0.28784599999999999"/>
    <n v="9.5949000000000007E-2"/>
    <s v="2"/>
    <s v="scale_mpi_epyc_job_12555.out "/>
    <s v="scale_mpi_epyc_epyc002_2023-06-15_11-03-45.csv "/>
    <s v="e2 10000 100 100000 1 4"/>
    <x v="227"/>
    <n v="1.0101731356179433"/>
    <n v="234.67464429295347"/>
    <n v="236.69499056418937"/>
    <x v="1"/>
  </r>
  <r>
    <x v="3"/>
    <x v="0"/>
    <n v="100"/>
    <x v="1"/>
    <x v="4"/>
    <n v="1"/>
    <n v="238.020905"/>
    <n v="0.209373"/>
    <n v="0.39731699999999998"/>
    <n v="9.9329000000000001E-2"/>
    <s v="2"/>
    <s v="scale_mpi_epyc_job_12555.out "/>
    <s v="scale_mpi_epyc_epyc002_2023-06-15_11-03-45.csv "/>
    <s v="e2 10000 100 100000 1 5"/>
    <x v="228"/>
    <n v="3.7203949853813452"/>
    <n v="232.76754101461867"/>
    <n v="240.20833098538137"/>
    <x v="1"/>
  </r>
  <r>
    <x v="3"/>
    <x v="0"/>
    <n v="100"/>
    <x v="1"/>
    <x v="5"/>
    <n v="1"/>
    <n v="238.12452999999999"/>
    <n v="0.238876"/>
    <n v="0.65754199999999996"/>
    <n v="0.13150800000000001"/>
    <s v="2"/>
    <s v="scale_mpi_epyc_job_12555.out "/>
    <s v="scale_mpi_epyc_epyc002_2023-06-15_11-03-45.csv "/>
    <s v="e2 10000 100 100000 1 6"/>
    <x v="229"/>
    <n v="0.17384241206035067"/>
    <n v="237.92386473079682"/>
    <n v="238.2715495549175"/>
    <x v="1"/>
  </r>
  <r>
    <x v="3"/>
    <x v="0"/>
    <n v="100"/>
    <x v="1"/>
    <x v="6"/>
    <n v="1"/>
    <n v="238.32647299999999"/>
    <n v="0.30274400000000001"/>
    <n v="1.161902"/>
    <n v="0.19364999999999999"/>
    <s v="2"/>
    <s v="scale_mpi_epyc_job_12555.out "/>
    <s v="scale_mpi_epyc_epyc002_2023-06-15_11-03-45.csv "/>
    <s v="e2 10000 100 100000 1 7"/>
    <x v="230"/>
    <n v="3.8934758848924846"/>
    <n v="232.07101411510754"/>
    <n v="239.85796588489254"/>
    <x v="1"/>
  </r>
  <r>
    <x v="3"/>
    <x v="0"/>
    <n v="100"/>
    <x v="1"/>
    <x v="7"/>
    <n v="1"/>
    <n v="228.321023"/>
    <n v="0.207875"/>
    <n v="0.69372599999999995"/>
    <n v="9.9103999999999998E-2"/>
    <s v="2"/>
    <s v="scale_mpi_epyc_job_12555.out "/>
    <s v="scale_mpi_epyc_epyc002_2023-06-15_11-03-45.csv "/>
    <s v="e2 10000 100 100000 1 8"/>
    <x v="231"/>
    <n v="3.7891745018540104"/>
    <n v="233.79080406957453"/>
    <n v="241.36915307328255"/>
    <x v="0"/>
  </r>
  <r>
    <x v="3"/>
    <x v="0"/>
    <n v="100"/>
    <x v="1"/>
    <x v="8"/>
    <n v="1"/>
    <n v="237.99123599999999"/>
    <n v="0.21504400000000001"/>
    <n v="0.85582000000000003"/>
    <n v="0.106977"/>
    <s v="2"/>
    <s v="scale_mpi_epyc_job_12555.out "/>
    <s v="scale_mpi_epyc_epyc002_2023-06-15_11-03-45.csv "/>
    <s v="e2 10000 100 100000 1 9"/>
    <x v="232"/>
    <n v="2.9287164897640747"/>
    <n v="233.92194422452167"/>
    <n v="239.77937720404981"/>
    <x v="1"/>
  </r>
  <r>
    <x v="3"/>
    <x v="0"/>
    <n v="100"/>
    <x v="1"/>
    <x v="9"/>
    <n v="1"/>
    <n v="237.97251299999999"/>
    <n v="0.22214500000000001"/>
    <n v="1.0079389999999999"/>
    <n v="0.111993"/>
    <s v="2"/>
    <s v="scale_mpi_epyc_job_12555.out "/>
    <s v="scale_mpi_epyc_epyc002_2023-06-15_11-03-45.csv "/>
    <s v="e2 10000 100 100000 1 10"/>
    <x v="233"/>
    <n v="3.2923965058600309"/>
    <n v="233.40741692271138"/>
    <n v="239.99220993443146"/>
    <x v="1"/>
  </r>
  <r>
    <x v="3"/>
    <x v="0"/>
    <n v="100"/>
    <x v="1"/>
    <x v="10"/>
    <n v="1"/>
    <n v="237.36678800000001"/>
    <n v="0.19301499999999999"/>
    <n v="0.83045800000000003"/>
    <n v="8.3045999999999995E-2"/>
    <s v="2"/>
    <s v="scale_mpi_epyc_job_12555.out "/>
    <s v="scale_mpi_epyc_epyc002_2023-06-15_11-03-45.csv "/>
    <s v="e2 10000 100 100000 1 11"/>
    <x v="234"/>
    <n v="5.1829033791919965"/>
    <n v="228.22304819223658"/>
    <n v="238.58885495062057"/>
    <x v="1"/>
  </r>
  <r>
    <x v="3"/>
    <x v="0"/>
    <n v="100"/>
    <x v="1"/>
    <x v="11"/>
    <n v="1"/>
    <n v="237.920569"/>
    <n v="0.19613800000000001"/>
    <n v="0.94272299999999998"/>
    <n v="8.5702E-2"/>
    <s v="2"/>
    <s v="scale_mpi_epyc_job_12555.out "/>
    <s v="scale_mpi_epyc_epyc002_2023-06-15_11-03-45.csv "/>
    <s v="e2 10000 100 100000 1 12"/>
    <x v="235"/>
    <n v="3.3880241302670351"/>
    <n v="233.38347844116154"/>
    <n v="240.15952670169563"/>
    <x v="1"/>
  </r>
  <r>
    <x v="3"/>
    <x v="0"/>
    <n v="100"/>
    <x v="1"/>
    <x v="12"/>
    <n v="1"/>
    <n v="237.93886599999999"/>
    <n v="0.200601"/>
    <n v="1.0891690000000001"/>
    <n v="9.0763999999999997E-2"/>
    <s v="2"/>
    <s v="scale_mpi_epyc_job_12555.out "/>
    <s v="scale_mpi_epyc_epyc002_2023-06-15_11-03-45.csv "/>
    <s v="e2 10000 100 100000 1 13"/>
    <x v="236"/>
    <n v="0.15076639812811288"/>
    <n v="237.90122503044327"/>
    <n v="238.20275782669952"/>
    <x v="1"/>
  </r>
  <r>
    <x v="3"/>
    <x v="0"/>
    <n v="100"/>
    <x v="1"/>
    <x v="13"/>
    <n v="1"/>
    <n v="238.05794299999999"/>
    <n v="0.20851"/>
    <n v="1.270956"/>
    <n v="9.7766000000000006E-2"/>
    <s v="2"/>
    <s v="scale_mpi_epyc_job_12555.out "/>
    <s v="scale_mpi_epyc_epyc002_2023-06-15_11-03-45.csv "/>
    <s v="e2 10000 100 100000 1 14"/>
    <x v="237"/>
    <n v="3.3783257924877184"/>
    <n v="233.22640463608374"/>
    <n v="239.98305622105917"/>
    <x v="1"/>
  </r>
  <r>
    <x v="3"/>
    <x v="0"/>
    <n v="100"/>
    <x v="1"/>
    <x v="14"/>
    <n v="1"/>
    <n v="227.351213"/>
    <n v="0.206288"/>
    <n v="1.3504449999999999"/>
    <n v="9.6460000000000004E-2"/>
    <s v="2"/>
    <s v="scale_mpi_epyc_job_12555.out "/>
    <s v="scale_mpi_epyc_epyc002_2023-06-15_11-03-45.csv "/>
    <s v="e2 10000 100 100000 1 15"/>
    <x v="238"/>
    <n v="5.3102850694316714"/>
    <n v="226.71516507342548"/>
    <n v="237.33573521228882"/>
    <x v="1"/>
  </r>
  <r>
    <x v="3"/>
    <x v="0"/>
    <n v="100"/>
    <x v="1"/>
    <x v="15"/>
    <n v="1"/>
    <n v="227.38605100000001"/>
    <n v="0.214223"/>
    <n v="1.5003979999999999"/>
    <n v="0.100027"/>
    <s v="2"/>
    <s v="scale_mpi_epyc_job_12555.out "/>
    <s v="scale_mpi_epyc_epyc002_2023-06-15_11-03-45.csv "/>
    <s v="e2 10000 100 100000 1 16"/>
    <x v="239"/>
    <n v="4.7869422913836344"/>
    <n v="230.31603899433065"/>
    <n v="239.88992357709793"/>
    <x v="0"/>
  </r>
  <r>
    <x v="3"/>
    <x v="0"/>
    <n v="100"/>
    <x v="1"/>
    <x v="16"/>
    <n v="1"/>
    <n v="238.026929"/>
    <n v="0.23097400000000001"/>
    <n v="1.8761540000000001"/>
    <n v="0.11726"/>
    <s v="2"/>
    <s v="scale_mpi_epyc_job_12555.out "/>
    <s v="scale_mpi_epyc_epyc002_2023-06-15_11-03-45.csv "/>
    <s v="e2 10000 100 100000 1 17"/>
    <x v="240"/>
    <n v="4.7677177919630367"/>
    <n v="230.31060120803693"/>
    <n v="239.846036791963"/>
    <x v="1"/>
  </r>
  <r>
    <x v="3"/>
    <x v="0"/>
    <n v="100"/>
    <x v="1"/>
    <x v="17"/>
    <n v="1"/>
    <n v="238.03426899999999"/>
    <n v="0.225352"/>
    <n v="1.9035249999999999"/>
    <n v="0.111972"/>
    <s v="2"/>
    <s v="scale_mpi_epyc_job_12555.out "/>
    <s v="scale_mpi_epyc_epyc002_2023-06-15_11-03-45.csv "/>
    <s v="e2 10000 100 100000 1 18"/>
    <x v="241"/>
    <n v="4.0041536683861297E-2"/>
    <n v="237.99685617760184"/>
    <n v="238.07693925096959"/>
    <x v="1"/>
  </r>
  <r>
    <x v="3"/>
    <x v="0"/>
    <n v="100"/>
    <x v="1"/>
    <x v="18"/>
    <n v="1"/>
    <n v="238.017403"/>
    <n v="0.27821099999999999"/>
    <n v="2.8264309999999999"/>
    <n v="0.157024"/>
    <s v="2"/>
    <s v="scale_mpi_epyc_job_12555.out "/>
    <s v="scale_mpi_epyc_epyc002_2023-06-15_11-03-45.csv "/>
    <s v="e2 10000 100 100000 1 19"/>
    <x v="242"/>
    <n v="0.30078789030750719"/>
    <n v="237.83333496683531"/>
    <n v="238.43491074745032"/>
    <x v="1"/>
  </r>
  <r>
    <x v="3"/>
    <x v="0"/>
    <n v="100"/>
    <x v="1"/>
    <x v="19"/>
    <n v="1"/>
    <n v="227.28537700000001"/>
    <n v="0.245168"/>
    <n v="2.4533680000000002"/>
    <n v="0.12912499999999999"/>
    <s v="2"/>
    <s v="scale_mpi_epyc_job_12555.out "/>
    <s v="scale_mpi_epyc_epyc002_2023-06-15_11-03-45.csv "/>
    <s v="e2 10000 100 100000 1 20"/>
    <x v="243"/>
    <n v="5.542057962234769"/>
    <n v="228.21095375205095"/>
    <n v="239.29506967652048"/>
    <x v="0"/>
  </r>
  <r>
    <x v="3"/>
    <x v="0"/>
    <n v="100"/>
    <x v="1"/>
    <x v="20"/>
    <n v="1"/>
    <n v="227.36723599999999"/>
    <n v="0.27671899999999999"/>
    <n v="3.2573400000000001"/>
    <n v="0.16286700000000001"/>
    <s v="2"/>
    <s v="scale_mpi_epyc_job_12555.out "/>
    <s v="scale_mpi_epyc_epyc002_2023-06-15_11-03-45.csv "/>
    <s v="e2 10000 100 100000 1 21"/>
    <x v="244"/>
    <n v="4.1409024547724158"/>
    <n v="232.90433483094188"/>
    <n v="241.18613974048674"/>
    <x v="0"/>
  </r>
  <r>
    <x v="3"/>
    <x v="0"/>
    <n v="100"/>
    <x v="1"/>
    <x v="21"/>
    <n v="1"/>
    <n v="237.93481399999999"/>
    <n v="0.21151"/>
    <n v="1.9737910000000001"/>
    <n v="9.3990000000000004E-2"/>
    <s v="2"/>
    <s v="scale_mpi_epyc_job_12555.out "/>
    <s v="scale_mpi_epyc_epyc002_2023-06-15_11-03-45.csv "/>
    <s v="e2 10000 100 100000 1 22"/>
    <x v="245"/>
    <n v="5.6842470451810634"/>
    <n v="228.52563081196178"/>
    <n v="239.89412490232388"/>
    <x v="1"/>
  </r>
  <r>
    <x v="3"/>
    <x v="0"/>
    <n v="100"/>
    <x v="1"/>
    <x v="22"/>
    <n v="1"/>
    <n v="227.43039400000001"/>
    <n v="0.31459999999999999"/>
    <n v="4.298324"/>
    <n v="0.195378"/>
    <s v="2"/>
    <s v="scale_mpi_epyc_job_12555.out "/>
    <s v="scale_mpi_epyc_epyc002_2023-06-15_11-03-45.csv "/>
    <s v="e2 10000 100 100000 1 23"/>
    <x v="246"/>
    <n v="4.257618673831578"/>
    <n v="232.81466918331128"/>
    <n v="241.32990653097445"/>
    <x v="0"/>
  </r>
  <r>
    <x v="3"/>
    <x v="0"/>
    <n v="100"/>
    <x v="1"/>
    <x v="23"/>
    <n v="1"/>
    <n v="238.099358"/>
    <n v="0.225883"/>
    <n v="2.657464"/>
    <n v="0.11554200000000001"/>
    <s v="2"/>
    <s v="scale_mpi_epyc_job_12555.out "/>
    <s v="scale_mpi_epyc_epyc002_2023-06-15_11-03-45.csv "/>
    <s v="e2 10000 100 100000 1 24"/>
    <x v="247"/>
    <n v="3.5532493454545802"/>
    <n v="234.34605436883112"/>
    <n v="241.4525530597403"/>
    <x v="1"/>
  </r>
  <r>
    <x v="3"/>
    <x v="0"/>
    <n v="100"/>
    <x v="1"/>
    <x v="24"/>
    <n v="1"/>
    <n v="237.886404"/>
    <n v="0.22715299999999999"/>
    <n v="2.6208109999999998"/>
    <n v="0.10920000000000001"/>
    <s v="2"/>
    <s v="scale_mpi_epyc_job_12555.out "/>
    <s v="scale_mpi_epyc_epyc002_2023-06-15_11-03-45.csv "/>
    <s v="e2 10000 100 100000 1 25"/>
    <x v="248"/>
    <n v="3.7588135579410058"/>
    <n v="232.27547272777326"/>
    <n v="239.79309984365528"/>
    <x v="1"/>
  </r>
  <r>
    <x v="3"/>
    <x v="0"/>
    <n v="100"/>
    <x v="1"/>
    <x v="25"/>
    <n v="1"/>
    <n v="237.81061500000001"/>
    <n v="0.24615000000000001"/>
    <n v="3.1718329999999999"/>
    <n v="0.12687300000000001"/>
    <s v="2"/>
    <s v="scale_mpi_epyc_job_12555.out "/>
    <s v="scale_mpi_epyc_epyc002_2023-06-15_11-03-45.csv "/>
    <s v="e2 10000 100 100000 1 26"/>
    <x v="249"/>
    <n v="3.0494284618301921"/>
    <n v="236.23922668102693"/>
    <n v="242.33808360468731"/>
    <x v="1"/>
  </r>
  <r>
    <x v="3"/>
    <x v="0"/>
    <n v="100"/>
    <x v="1"/>
    <x v="26"/>
    <n v="1"/>
    <n v="227.22613799999999"/>
    <n v="0.24762899999999999"/>
    <n v="3.216205"/>
    <n v="0.1237"/>
    <s v="2"/>
    <s v="scale_mpi_epyc_job_12555.out "/>
    <s v="scale_mpi_epyc_epyc002_2023-06-15_11-03-45.csv "/>
    <s v="e2 10000 100 100000 1 27"/>
    <x v="250"/>
    <n v="7.3835239163083157"/>
    <n v="227.46607908369171"/>
    <n v="242.23312691630835"/>
    <x v="0"/>
  </r>
  <r>
    <x v="3"/>
    <x v="0"/>
    <n v="100"/>
    <x v="1"/>
    <x v="27"/>
    <n v="1"/>
    <n v="237.882014"/>
    <n v="0.21757499999999999"/>
    <n v="2.8280789999999998"/>
    <n v="0.104744"/>
    <s v="2"/>
    <s v="scale_mpi_epyc_job_12555.out "/>
    <s v="scale_mpi_epyc_epyc002_2023-06-15_11-03-45.csv "/>
    <s v="e2 10000 100 100000 1 28"/>
    <x v="251"/>
    <n v="3.7020131797004012"/>
    <n v="232.94953582029956"/>
    <n v="240.35356217970036"/>
    <x v="1"/>
  </r>
  <r>
    <x v="3"/>
    <x v="0"/>
    <n v="100"/>
    <x v="1"/>
    <x v="28"/>
    <n v="1"/>
    <n v="238.442441"/>
    <n v="0.59636199999999995"/>
    <n v="13.297043"/>
    <n v="0.47489399999999998"/>
    <s v="2"/>
    <s v="scale_mpi_epyc_job_12555.out "/>
    <s v="scale_mpi_epyc_epyc002_2023-06-15_11-03-45.csv "/>
    <s v="e2 10000 100 100000 1 29"/>
    <x v="252"/>
    <n v="6.8525500394099561"/>
    <n v="230.88901853201864"/>
    <n v="244.59411861083854"/>
    <x v="1"/>
  </r>
  <r>
    <x v="3"/>
    <x v="0"/>
    <n v="100"/>
    <x v="1"/>
    <x v="29"/>
    <n v="1"/>
    <n v="227.180521"/>
    <n v="0.23502799999999999"/>
    <n v="3.2439680000000002"/>
    <n v="0.111861"/>
    <s v="2"/>
    <s v="scale_mpi_epyc_job_12555.out "/>
    <s v="scale_mpi_epyc_epyc002_2023-06-15_11-03-45.csv "/>
    <s v="e2 10000 100 100000 1 30"/>
    <x v="539"/>
    <n v="5.2426143572739603"/>
    <n v="228.59149184272604"/>
    <n v="239.0767205572739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2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3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9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2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W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2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  <i r="1">
      <x v="4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8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0" format="16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27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L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>
      <items count="577">
        <item x="14"/>
        <item x="11"/>
        <item x="10"/>
        <item x="13"/>
        <item x="16"/>
        <item x="9"/>
        <item x="12"/>
        <item x="15"/>
        <item x="19"/>
        <item x="8"/>
        <item x="17"/>
        <item x="21"/>
        <item x="7"/>
        <item x="18"/>
        <item x="63"/>
        <item x="62"/>
        <item x="6"/>
        <item x="25"/>
        <item x="24"/>
        <item x="59"/>
        <item x="58"/>
        <item x="26"/>
        <item x="60"/>
        <item x="20"/>
        <item x="22"/>
        <item x="5"/>
        <item x="28"/>
        <item x="33"/>
        <item x="30"/>
        <item x="31"/>
        <item x="4"/>
        <item x="36"/>
        <item x="32"/>
        <item x="37"/>
        <item x="34"/>
        <item x="39"/>
        <item x="3"/>
        <item x="44"/>
        <item x="42"/>
        <item x="61"/>
        <item x="38"/>
        <item x="40"/>
        <item x="45"/>
        <item x="49"/>
        <item x="50"/>
        <item x="53"/>
        <item x="51"/>
        <item x="52"/>
        <item x="55"/>
        <item x="54"/>
        <item x="2"/>
        <item x="1"/>
        <item x="57"/>
        <item x="35"/>
        <item x="56"/>
        <item x="43"/>
        <item x="46"/>
        <item x="47"/>
        <item x="0"/>
        <item x="23"/>
        <item x="125"/>
        <item x="124"/>
        <item x="126"/>
        <item x="123"/>
        <item x="120"/>
        <item x="121"/>
        <item x="122"/>
        <item x="118"/>
        <item x="119"/>
        <item x="116"/>
        <item x="117"/>
        <item x="115"/>
        <item x="112"/>
        <item x="113"/>
        <item x="109"/>
        <item x="114"/>
        <item x="110"/>
        <item x="111"/>
        <item x="27"/>
        <item x="315"/>
        <item x="108"/>
        <item x="107"/>
        <item x="316"/>
        <item x="106"/>
        <item x="314"/>
        <item x="313"/>
        <item x="312"/>
        <item x="105"/>
        <item x="311"/>
        <item x="310"/>
        <item x="102"/>
        <item x="103"/>
        <item x="101"/>
        <item x="128"/>
        <item x="127"/>
        <item x="309"/>
        <item x="100"/>
        <item x="307"/>
        <item x="308"/>
        <item x="306"/>
        <item x="305"/>
        <item x="304"/>
        <item x="303"/>
        <item x="302"/>
        <item x="97"/>
        <item x="301"/>
        <item x="99"/>
        <item x="300"/>
        <item x="299"/>
        <item x="96"/>
        <item x="95"/>
        <item x="298"/>
        <item x="297"/>
        <item x="104"/>
        <item x="94"/>
        <item x="296"/>
        <item x="295"/>
        <item x="294"/>
        <item x="98"/>
        <item x="293"/>
        <item x="92"/>
        <item x="292"/>
        <item x="291"/>
        <item x="91"/>
        <item x="93"/>
        <item x="290"/>
        <item x="289"/>
        <item x="90"/>
        <item x="288"/>
        <item x="89"/>
        <item x="287"/>
        <item x="286"/>
        <item x="88"/>
        <item x="285"/>
        <item x="87"/>
        <item x="284"/>
        <item x="86"/>
        <item x="283"/>
        <item x="48"/>
        <item x="282"/>
        <item x="281"/>
        <item x="85"/>
        <item x="280"/>
        <item x="84"/>
        <item x="279"/>
        <item x="83"/>
        <item x="278"/>
        <item x="82"/>
        <item x="277"/>
        <item x="276"/>
        <item x="81"/>
        <item x="275"/>
        <item x="80"/>
        <item x="274"/>
        <item x="79"/>
        <item x="273"/>
        <item x="272"/>
        <item x="78"/>
        <item x="271"/>
        <item x="270"/>
        <item x="269"/>
        <item x="77"/>
        <item x="76"/>
        <item x="268"/>
        <item x="75"/>
        <item x="41"/>
        <item x="267"/>
        <item x="266"/>
        <item x="74"/>
        <item x="265"/>
        <item x="398"/>
        <item x="399"/>
        <item x="73"/>
        <item x="191"/>
        <item x="192"/>
        <item x="264"/>
        <item x="190"/>
        <item x="400"/>
        <item x="158"/>
        <item x="263"/>
        <item x="159"/>
        <item x="72"/>
        <item x="160"/>
        <item x="186"/>
        <item x="189"/>
        <item x="172"/>
        <item x="173"/>
        <item x="183"/>
        <item x="177"/>
        <item x="174"/>
        <item x="187"/>
        <item x="180"/>
        <item x="171"/>
        <item x="168"/>
        <item x="178"/>
        <item x="170"/>
        <item x="166"/>
        <item x="156"/>
        <item x="182"/>
        <item x="157"/>
        <item x="175"/>
        <item x="169"/>
        <item x="185"/>
        <item x="167"/>
        <item x="155"/>
        <item x="176"/>
        <item x="184"/>
        <item x="188"/>
        <item x="154"/>
        <item x="153"/>
        <item x="181"/>
        <item x="179"/>
        <item x="402"/>
        <item x="262"/>
        <item x="164"/>
        <item x="165"/>
        <item x="404"/>
        <item x="142"/>
        <item x="151"/>
        <item x="401"/>
        <item x="161"/>
        <item x="163"/>
        <item x="416"/>
        <item x="152"/>
        <item x="410"/>
        <item x="162"/>
        <item x="421"/>
        <item x="71"/>
        <item x="150"/>
        <item x="417"/>
        <item x="413"/>
        <item x="407"/>
        <item x="405"/>
        <item x="419"/>
        <item x="403"/>
        <item x="406"/>
        <item x="149"/>
        <item x="432"/>
        <item x="141"/>
        <item x="431"/>
        <item x="408"/>
        <item x="418"/>
        <item x="433"/>
        <item x="415"/>
        <item x="414"/>
        <item x="422"/>
        <item x="140"/>
        <item x="411"/>
        <item x="148"/>
        <item x="423"/>
        <item x="143"/>
        <item x="409"/>
        <item x="412"/>
        <item x="420"/>
        <item x="434"/>
        <item x="435"/>
        <item x="425"/>
        <item x="426"/>
        <item x="147"/>
        <item x="424"/>
        <item x="430"/>
        <item x="427"/>
        <item x="261"/>
        <item x="436"/>
        <item x="139"/>
        <item x="146"/>
        <item x="429"/>
        <item x="437"/>
        <item x="145"/>
        <item x="428"/>
        <item x="438"/>
        <item x="138"/>
        <item x="144"/>
        <item x="439"/>
        <item x="70"/>
        <item x="448"/>
        <item x="440"/>
        <item x="447"/>
        <item x="441"/>
        <item x="260"/>
        <item x="449"/>
        <item x="137"/>
        <item x="442"/>
        <item x="450"/>
        <item x="443"/>
        <item x="136"/>
        <item x="444"/>
        <item x="451"/>
        <item x="445"/>
        <item x="259"/>
        <item x="69"/>
        <item x="446"/>
        <item x="452"/>
        <item x="135"/>
        <item x="453"/>
        <item x="258"/>
        <item x="134"/>
        <item x="454"/>
        <item x="68"/>
        <item x="455"/>
        <item x="133"/>
        <item x="257"/>
        <item x="456"/>
        <item x="132"/>
        <item x="67"/>
        <item x="29"/>
        <item x="256"/>
        <item x="457"/>
        <item x="131"/>
        <item x="458"/>
        <item x="255"/>
        <item x="66"/>
        <item x="459"/>
        <item x="130"/>
        <item x="254"/>
        <item x="460"/>
        <item x="65"/>
        <item x="129"/>
        <item x="209"/>
        <item x="206"/>
        <item x="208"/>
        <item x="210"/>
        <item x="207"/>
        <item x="204"/>
        <item x="205"/>
        <item x="211"/>
        <item x="212"/>
        <item x="213"/>
        <item x="214"/>
        <item x="215"/>
        <item x="216"/>
        <item x="217"/>
        <item x="203"/>
        <item x="218"/>
        <item x="219"/>
        <item x="220"/>
        <item x="221"/>
        <item x="222"/>
        <item x="223"/>
        <item x="202"/>
        <item x="201"/>
        <item x="199"/>
        <item x="200"/>
        <item x="198"/>
        <item x="197"/>
        <item x="196"/>
        <item x="238"/>
        <item x="195"/>
        <item x="234"/>
        <item x="545"/>
        <item x="243"/>
        <item x="539"/>
        <item x="546"/>
        <item x="245"/>
        <item x="542"/>
        <item x="547"/>
        <item x="250"/>
        <item x="194"/>
        <item x="548"/>
        <item x="240"/>
        <item x="239"/>
        <item x="224"/>
        <item x="227"/>
        <item x="230"/>
        <item x="248"/>
        <item x="549"/>
        <item x="226"/>
        <item x="228"/>
        <item x="560"/>
        <item x="237"/>
        <item x="251"/>
        <item x="233"/>
        <item x="235"/>
        <item x="232"/>
        <item x="552"/>
        <item x="244"/>
        <item x="246"/>
        <item x="544"/>
        <item x="231"/>
        <item x="562"/>
        <item x="563"/>
        <item x="252"/>
        <item x="397"/>
        <item x="225"/>
        <item x="247"/>
        <item x="369"/>
        <item x="241"/>
        <item x="236"/>
        <item x="229"/>
        <item x="242"/>
        <item x="554"/>
        <item x="341"/>
        <item x="495"/>
        <item x="496"/>
        <item x="340"/>
        <item x="494"/>
        <item x="342"/>
        <item x="497"/>
        <item x="498"/>
        <item x="559"/>
        <item x="543"/>
        <item x="249"/>
        <item x="550"/>
        <item x="367"/>
        <item x="553"/>
        <item x="493"/>
        <item x="339"/>
        <item x="551"/>
        <item x="368"/>
        <item x="499"/>
        <item x="396"/>
        <item x="501"/>
        <item x="338"/>
        <item x="500"/>
        <item x="395"/>
        <item x="512"/>
        <item x="492"/>
        <item x="193"/>
        <item x="337"/>
        <item x="557"/>
        <item x="504"/>
        <item x="488"/>
        <item x="394"/>
        <item x="558"/>
        <item x="487"/>
        <item x="505"/>
        <item x="336"/>
        <item x="393"/>
        <item x="486"/>
        <item x="491"/>
        <item x="506"/>
        <item x="507"/>
        <item x="392"/>
        <item x="508"/>
        <item x="335"/>
        <item x="391"/>
        <item x="366"/>
        <item x="490"/>
        <item x="390"/>
        <item x="334"/>
        <item x="484"/>
        <item x="485"/>
        <item x="516"/>
        <item x="333"/>
        <item x="515"/>
        <item x="523"/>
        <item x="364"/>
        <item x="363"/>
        <item x="332"/>
        <item x="513"/>
        <item x="509"/>
        <item x="502"/>
        <item x="365"/>
        <item x="522"/>
        <item x="489"/>
        <item x="520"/>
        <item x="517"/>
        <item x="331"/>
        <item x="525"/>
        <item x="524"/>
        <item x="519"/>
        <item x="362"/>
        <item x="317"/>
        <item x="361"/>
        <item x="387"/>
        <item x="330"/>
        <item x="521"/>
        <item x="386"/>
        <item x="329"/>
        <item x="567"/>
        <item x="518"/>
        <item x="384"/>
        <item x="535"/>
        <item x="328"/>
        <item x="568"/>
        <item x="360"/>
        <item x="388"/>
        <item x="536"/>
        <item x="359"/>
        <item x="514"/>
        <item x="358"/>
        <item x="327"/>
        <item x="564"/>
        <item x="253"/>
        <item x="532"/>
        <item x="527"/>
        <item x="571"/>
        <item x="326"/>
        <item x="355"/>
        <item x="533"/>
        <item x="325"/>
        <item x="383"/>
        <item x="323"/>
        <item x="389"/>
        <item x="379"/>
        <item x="381"/>
        <item x="531"/>
        <item x="324"/>
        <item x="322"/>
        <item x="378"/>
        <item x="511"/>
        <item x="356"/>
        <item x="385"/>
        <item x="321"/>
        <item x="541"/>
        <item x="357"/>
        <item x="569"/>
        <item x="461"/>
        <item x="320"/>
        <item x="537"/>
        <item x="510"/>
        <item x="352"/>
        <item x="373"/>
        <item x="319"/>
        <item x="353"/>
        <item x="351"/>
        <item x="354"/>
        <item x="349"/>
        <item x="529"/>
        <item x="318"/>
        <item x="526"/>
        <item x="573"/>
        <item x="376"/>
        <item x="561"/>
        <item x="350"/>
        <item x="540"/>
        <item x="380"/>
        <item x="482"/>
        <item x="570"/>
        <item x="575"/>
        <item x="374"/>
        <item x="343"/>
        <item x="371"/>
        <item x="347"/>
        <item x="370"/>
        <item x="348"/>
        <item x="572"/>
        <item x="346"/>
        <item x="483"/>
        <item x="556"/>
        <item x="382"/>
        <item x="538"/>
        <item x="528"/>
        <item x="345"/>
        <item x="555"/>
        <item x="344"/>
        <item x="478"/>
        <item x="481"/>
        <item x="480"/>
        <item x="468"/>
        <item x="479"/>
        <item x="467"/>
        <item x="475"/>
        <item x="477"/>
        <item x="472"/>
        <item x="464"/>
        <item x="534"/>
        <item x="530"/>
        <item x="470"/>
        <item x="465"/>
        <item x="476"/>
        <item x="375"/>
        <item x="377"/>
        <item x="474"/>
        <item x="503"/>
        <item x="576"/>
        <item x="566"/>
        <item x="565"/>
        <item x="372"/>
        <item x="574"/>
        <item x="471"/>
        <item x="463"/>
        <item x="466"/>
        <item x="469"/>
        <item x="473"/>
        <item x="462"/>
        <item x="64"/>
      </items>
    </pivotField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0"/>
        <item x="1"/>
        <item x="2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1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  <i r="1">
      <x v="4"/>
      <x/>
    </i>
  </colItems>
  <pageFields count="1">
    <pageField fld="18" hier="-1"/>
  </pageFields>
  <dataFields count="1">
    <dataField name="Avg" fld="6" subtotal="average" baseField="5" baseItem="0" numFmtId="4"/>
  </dataFields>
  <chartFormats count="44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1" format="1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8853" totalsRowShown="0">
  <autoFilter ref="A1:S8853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5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4">
      <calculatedColumnFormula>VLOOKUP(TableOMP[[#This Row],[Label]],TableAvg[],2,FALSE)</calculatedColumnFormula>
    </tableColumn>
    <tableColumn id="16" xr3:uid="{BB6D40B8-41D7-47A2-ABD3-05A62494E6EB}" name="StdDev" dataDxfId="3">
      <calculatedColumnFormula>VLOOKUP(TableOMP[[#This Row],[Label]],TableAvg[],3,FALSE)</calculatedColumnFormula>
    </tableColumn>
    <tableColumn id="17" xr3:uid="{00943421-329C-42C2-92EB-29B5AB73137C}" name="Low" dataDxfId="2">
      <calculatedColumnFormula>TableOMP[[#This Row],[Avg]]-$U$2*TableOMP[[#This Row],[StdDev]]</calculatedColumnFormula>
    </tableColumn>
    <tableColumn id="18" xr3:uid="{81746D78-2A05-4902-B5C4-870146FB8426}" name="High" dataDxfId="1">
      <calculatedColumnFormula>TableOMP[[#This Row],[Avg]]+$U$2*TableOMP[[#This Row],[StdDev]]</calculatedColumnFormula>
    </tableColumn>
    <tableColumn id="19" xr3:uid="{F9013FD8-EF78-4033-BFFC-9DFD205B8A56}" name="Pick" dataDxfId="0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7"/>
    <tableColumn id="3" xr3:uid="{FB1D786E-17AB-4026-AE55-C8020C468ACD}" name="dev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8853"/>
  <sheetViews>
    <sheetView topLeftCell="A8801" workbookViewId="0">
      <selection activeCell="L8854" sqref="L8854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3.4385683999999999</v>
      </c>
      <c r="P2">
        <f>VLOOKUP(TableOMP[[#This Row],[Label]],TableAvg[],3,FALSE)</f>
        <v>0.92734843136818867</v>
      </c>
      <c r="Q2">
        <f>TableOMP[[#This Row],[Avg]]-$U$2*TableOMP[[#This Row],[StdDev]]</f>
        <v>2.5112199686318113</v>
      </c>
      <c r="R2">
        <f>TableOMP[[#This Row],[Avg]]+$U$2*TableOMP[[#This Row],[StdDev]]</f>
        <v>4.3659168313681889</v>
      </c>
      <c r="S2">
        <f>IF(AND(TableOMP[[#This Row],[total_time]]&gt;=TableOMP[[#This Row],[Low]], TableOMP[[#This Row],[total_time]]&lt;=TableOMP[[#This Row],[High]]),1,0)</f>
        <v>0</v>
      </c>
      <c r="U2">
        <v>1</v>
      </c>
      <c r="V2">
        <f>COUNTIF(S:S,"=1")</f>
        <v>3844</v>
      </c>
      <c r="W2">
        <f>COUNTIF(S:S,"=0")</f>
        <v>1544</v>
      </c>
      <c r="X2">
        <f>COUNT(S:S)</f>
        <v>5388</v>
      </c>
      <c r="Y2">
        <v>9590</v>
      </c>
      <c r="Z2">
        <f>X2+Y2</f>
        <v>14978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1.9700338000000002</v>
      </c>
      <c r="P3">
        <f>VLOOKUP(TableOMP[[#This Row],[Label]],TableAvg[],3,FALSE)</f>
        <v>2.4518132933786768E-2</v>
      </c>
      <c r="Q3">
        <f>TableOMP[[#This Row],[Avg]]-$U$2*TableOMP[[#This Row],[StdDev]]</f>
        <v>1.9455156670662135</v>
      </c>
      <c r="R3">
        <f>TableOMP[[#This Row],[Avg]]+$U$2*TableOMP[[#This Row],[StdDev]]</f>
        <v>1.9945519329337869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1.9406254000000001</v>
      </c>
      <c r="P4">
        <f>VLOOKUP(TableOMP[[#This Row],[Label]],TableAvg[],3,FALSE)</f>
        <v>0.46729505514892838</v>
      </c>
      <c r="Q4">
        <f>TableOMP[[#This Row],[Avg]]-$U$2*TableOMP[[#This Row],[StdDev]]</f>
        <v>1.4733303448510717</v>
      </c>
      <c r="R4">
        <f>TableOMP[[#This Row],[Avg]]+$U$2*TableOMP[[#This Row],[StdDev]]</f>
        <v>2.4079204551489286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1.5664893999999998</v>
      </c>
      <c r="P5">
        <f>VLOOKUP(TableOMP[[#This Row],[Label]],TableAvg[],3,FALSE)</f>
        <v>1.4006883587734489E-2</v>
      </c>
      <c r="Q5">
        <f>TableOMP[[#This Row],[Avg]]-$U$2*TableOMP[[#This Row],[StdDev]]</f>
        <v>1.5524825164122653</v>
      </c>
      <c r="R5">
        <f>TableOMP[[#This Row],[Avg]]+$U$2*TableOMP[[#This Row],[StdDev]]</f>
        <v>1.5804962835877343</v>
      </c>
      <c r="S5">
        <f>IF(AND(TableOMP[[#This Row],[total_time]]&gt;=TableOMP[[#This Row],[Low]], TableOMP[[#This Row],[total_time]]&lt;=TableOMP[[#This Row],[High]]),1,0)</f>
        <v>0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1.4988050000000002</v>
      </c>
      <c r="P6">
        <f>VLOOKUP(TableOMP[[#This Row],[Label]],TableAvg[],3,FALSE)</f>
        <v>1.40346349863326E-2</v>
      </c>
      <c r="Q6">
        <f>TableOMP[[#This Row],[Avg]]-$U$2*TableOMP[[#This Row],[StdDev]]</f>
        <v>1.4847703650136677</v>
      </c>
      <c r="R6">
        <f>TableOMP[[#This Row],[Avg]]+$U$2*TableOMP[[#This Row],[StdDev]]</f>
        <v>1.5128396349863327</v>
      </c>
      <c r="S6">
        <f>IF(AND(TableOMP[[#This Row],[total_time]]&gt;=TableOMP[[#This Row],[Low]], TableOMP[[#This Row],[total_time]]&lt;=TableOMP[[#This Row],[High]]),1,0)</f>
        <v>0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1.4457850000000001</v>
      </c>
      <c r="P7">
        <f>VLOOKUP(TableOMP[[#This Row],[Label]],TableAvg[],3,FALSE)</f>
        <v>8.7286575141788877E-3</v>
      </c>
      <c r="Q7">
        <f>TableOMP[[#This Row],[Avg]]-$U$2*TableOMP[[#This Row],[StdDev]]</f>
        <v>1.4370563424858211</v>
      </c>
      <c r="R7">
        <f>TableOMP[[#This Row],[Avg]]+$U$2*TableOMP[[#This Row],[StdDev]]</f>
        <v>1.454513657514179</v>
      </c>
      <c r="S7">
        <f>IF(AND(TableOMP[[#This Row],[total_time]]&gt;=TableOMP[[#This Row],[Low]], TableOMP[[#This Row],[total_time]]&lt;=TableOMP[[#This Row],[High]]),1,0)</f>
        <v>0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1.407572</v>
      </c>
      <c r="P8">
        <f>VLOOKUP(TableOMP[[#This Row],[Label]],TableAvg[],3,FALSE)</f>
        <v>4.3177336648072811E-3</v>
      </c>
      <c r="Q8">
        <f>TableOMP[[#This Row],[Avg]]-$U$2*TableOMP[[#This Row],[StdDev]]</f>
        <v>1.4032542663351928</v>
      </c>
      <c r="R8">
        <f>TableOMP[[#This Row],[Avg]]+$U$2*TableOMP[[#This Row],[StdDev]]</f>
        <v>1.4118897336648073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1.3953887999999999</v>
      </c>
      <c r="P9">
        <f>VLOOKUP(TableOMP[[#This Row],[Label]],TableAvg[],3,FALSE)</f>
        <v>2.531862350119248E-3</v>
      </c>
      <c r="Q9">
        <f>TableOMP[[#This Row],[Avg]]-$U$2*TableOMP[[#This Row],[StdDev]]</f>
        <v>1.3928569376498807</v>
      </c>
      <c r="R9">
        <f>TableOMP[[#This Row],[Avg]]+$U$2*TableOMP[[#This Row],[StdDev]]</f>
        <v>1.397920662350119</v>
      </c>
      <c r="S9">
        <f>IF(AND(TableOMP[[#This Row],[total_time]]&gt;=TableOMP[[#This Row],[Low]], TableOMP[[#This Row],[total_time]]&lt;=TableOMP[[#This Row],[High]]),1,0)</f>
        <v>0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1.3836285999999998</v>
      </c>
      <c r="P10">
        <f>VLOOKUP(TableOMP[[#This Row],[Label]],TableAvg[],3,FALSE)</f>
        <v>7.0824368292679461E-3</v>
      </c>
      <c r="Q10">
        <f>TableOMP[[#This Row],[Avg]]-$U$2*TableOMP[[#This Row],[StdDev]]</f>
        <v>1.3765461631707319</v>
      </c>
      <c r="R10">
        <f>TableOMP[[#This Row],[Avg]]+$U$2*TableOMP[[#This Row],[StdDev]]</f>
        <v>1.3907110368292677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1.3677759999999999</v>
      </c>
      <c r="P11">
        <f>VLOOKUP(TableOMP[[#This Row],[Label]],TableAvg[],3,FALSE)</f>
        <v>9.7296724302555846E-3</v>
      </c>
      <c r="Q11">
        <f>TableOMP[[#This Row],[Avg]]-$U$2*TableOMP[[#This Row],[StdDev]]</f>
        <v>1.3580463275697443</v>
      </c>
      <c r="R11">
        <f>TableOMP[[#This Row],[Avg]]+$U$2*TableOMP[[#This Row],[StdDev]]</f>
        <v>1.3775056724302555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1.3609943999999998</v>
      </c>
      <c r="P12">
        <f>VLOOKUP(TableOMP[[#This Row],[Label]],TableAvg[],3,FALSE)</f>
        <v>1.1470367397797663E-2</v>
      </c>
      <c r="Q12">
        <f>TableOMP[[#This Row],[Avg]]-$U$2*TableOMP[[#This Row],[StdDev]]</f>
        <v>1.3495240326022022</v>
      </c>
      <c r="R12">
        <f>TableOMP[[#This Row],[Avg]]+$U$2*TableOMP[[#This Row],[StdDev]]</f>
        <v>1.3724647673977974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1.3572842000000001</v>
      </c>
      <c r="P13">
        <f>VLOOKUP(TableOMP[[#This Row],[Label]],TableAvg[],3,FALSE)</f>
        <v>5.8231784241885888E-3</v>
      </c>
      <c r="Q13">
        <f>TableOMP[[#This Row],[Avg]]-$U$2*TableOMP[[#This Row],[StdDev]]</f>
        <v>1.3514610215758114</v>
      </c>
      <c r="R13">
        <f>TableOMP[[#This Row],[Avg]]+$U$2*TableOMP[[#This Row],[StdDev]]</f>
        <v>1.3631073784241887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1.3692688</v>
      </c>
      <c r="P14">
        <f>VLOOKUP(TableOMP[[#This Row],[Label]],TableAvg[],3,FALSE)</f>
        <v>2.9799723987978144E-2</v>
      </c>
      <c r="Q14">
        <f>TableOMP[[#This Row],[Avg]]-$U$2*TableOMP[[#This Row],[StdDev]]</f>
        <v>1.3394690760120218</v>
      </c>
      <c r="R14">
        <f>TableOMP[[#This Row],[Avg]]+$U$2*TableOMP[[#This Row],[StdDev]]</f>
        <v>1.3990685239879781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1.3647567999999999</v>
      </c>
      <c r="P15">
        <f>VLOOKUP(TableOMP[[#This Row],[Label]],TableAvg[],3,FALSE)</f>
        <v>9.0832474677268078E-3</v>
      </c>
      <c r="Q15">
        <f>TableOMP[[#This Row],[Avg]]-$U$2*TableOMP[[#This Row],[StdDev]]</f>
        <v>1.3556735525322732</v>
      </c>
      <c r="R15">
        <f>TableOMP[[#This Row],[Avg]]+$U$2*TableOMP[[#This Row],[StdDev]]</f>
        <v>1.3738400474677266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1.3514324000000002</v>
      </c>
      <c r="P16">
        <f>VLOOKUP(TableOMP[[#This Row],[Label]],TableAvg[],3,FALSE)</f>
        <v>1.4805088998033407E-2</v>
      </c>
      <c r="Q16">
        <f>TableOMP[[#This Row],[Avg]]-$U$2*TableOMP[[#This Row],[StdDev]]</f>
        <v>1.3366273110019669</v>
      </c>
      <c r="R16">
        <f>TableOMP[[#This Row],[Avg]]+$U$2*TableOMP[[#This Row],[StdDev]]</f>
        <v>1.3662374889980335</v>
      </c>
      <c r="S16">
        <f>IF(AND(TableOMP[[#This Row],[total_time]]&gt;=TableOMP[[#This Row],[Low]], TableOMP[[#This Row],[total_time]]&lt;=TableOMP[[#This Row],[High]]),1,0)</f>
        <v>0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1.3701642000000001</v>
      </c>
      <c r="P17">
        <f>VLOOKUP(TableOMP[[#This Row],[Label]],TableAvg[],3,FALSE)</f>
        <v>1.9907111848780558E-2</v>
      </c>
      <c r="Q17">
        <f>TableOMP[[#This Row],[Avg]]-$U$2*TableOMP[[#This Row],[StdDev]]</f>
        <v>1.3502570881512195</v>
      </c>
      <c r="R17">
        <f>TableOMP[[#This Row],[Avg]]+$U$2*TableOMP[[#This Row],[StdDev]]</f>
        <v>1.3900713118487806</v>
      </c>
      <c r="S17">
        <f>IF(AND(TableOMP[[#This Row],[total_time]]&gt;=TableOMP[[#This Row],[Low]], TableOMP[[#This Row],[total_time]]&lt;=TableOMP[[#This Row],[High]]),1,0)</f>
        <v>0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1.3659116</v>
      </c>
      <c r="P18">
        <f>VLOOKUP(TableOMP[[#This Row],[Label]],TableAvg[],3,FALSE)</f>
        <v>1.5794326229398019E-2</v>
      </c>
      <c r="Q18">
        <f>TableOMP[[#This Row],[Avg]]-$U$2*TableOMP[[#This Row],[StdDev]]</f>
        <v>1.350117273770602</v>
      </c>
      <c r="R18">
        <f>TableOMP[[#This Row],[Avg]]+$U$2*TableOMP[[#This Row],[StdDev]]</f>
        <v>1.381705926229398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1.385859</v>
      </c>
      <c r="P19">
        <f>VLOOKUP(TableOMP[[#This Row],[Label]],TableAvg[],3,FALSE)</f>
        <v>1.0752242780006683E-2</v>
      </c>
      <c r="Q19">
        <f>TableOMP[[#This Row],[Avg]]-$U$2*TableOMP[[#This Row],[StdDev]]</f>
        <v>1.3751067572199933</v>
      </c>
      <c r="R19">
        <f>TableOMP[[#This Row],[Avg]]+$U$2*TableOMP[[#This Row],[StdDev]]</f>
        <v>1.3966112427800066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1.3954777999999999</v>
      </c>
      <c r="P20">
        <f>VLOOKUP(TableOMP[[#This Row],[Label]],TableAvg[],3,FALSE)</f>
        <v>1.8946861126849627E-2</v>
      </c>
      <c r="Q20">
        <f>TableOMP[[#This Row],[Avg]]-$U$2*TableOMP[[#This Row],[StdDev]]</f>
        <v>1.3765309388731501</v>
      </c>
      <c r="R20">
        <f>TableOMP[[#This Row],[Avg]]+$U$2*TableOMP[[#This Row],[StdDev]]</f>
        <v>1.4144246611268496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1.3702748</v>
      </c>
      <c r="P21">
        <f>VLOOKUP(TableOMP[[#This Row],[Label]],TableAvg[],3,FALSE)</f>
        <v>1.8388634374533405E-2</v>
      </c>
      <c r="Q21">
        <f>TableOMP[[#This Row],[Avg]]-$U$2*TableOMP[[#This Row],[StdDev]]</f>
        <v>1.3518861656254666</v>
      </c>
      <c r="R21">
        <f>TableOMP[[#This Row],[Avg]]+$U$2*TableOMP[[#This Row],[StdDev]]</f>
        <v>1.3886634343745334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1.4418131999999999</v>
      </c>
      <c r="P22">
        <f>VLOOKUP(TableOMP[[#This Row],[Label]],TableAvg[],3,FALSE)</f>
        <v>6.2110048998210557E-2</v>
      </c>
      <c r="Q22">
        <f>TableOMP[[#This Row],[Avg]]-$U$2*TableOMP[[#This Row],[StdDev]]</f>
        <v>1.3797031510017894</v>
      </c>
      <c r="R22">
        <f>TableOMP[[#This Row],[Avg]]+$U$2*TableOMP[[#This Row],[StdDev]]</f>
        <v>1.5039232489982104</v>
      </c>
      <c r="S22">
        <f>IF(AND(TableOMP[[#This Row],[total_time]]&gt;=TableOMP[[#This Row],[Low]], TableOMP[[#This Row],[total_time]]&lt;=TableOMP[[#This Row],[High]]),1,0)</f>
        <v>0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1.3926908</v>
      </c>
      <c r="P23">
        <f>VLOOKUP(TableOMP[[#This Row],[Label]],TableAvg[],3,FALSE)</f>
        <v>2.077434147596947E-2</v>
      </c>
      <c r="Q23">
        <f>TableOMP[[#This Row],[Avg]]-$U$2*TableOMP[[#This Row],[StdDev]]</f>
        <v>1.3719164585240304</v>
      </c>
      <c r="R23">
        <f>TableOMP[[#This Row],[Avg]]+$U$2*TableOMP[[#This Row],[StdDev]]</f>
        <v>1.4134651414759696</v>
      </c>
      <c r="S23">
        <f>IF(AND(TableOMP[[#This Row],[total_time]]&gt;=TableOMP[[#This Row],[Low]], TableOMP[[#This Row],[total_time]]&lt;=TableOMP[[#This Row],[High]]),1,0)</f>
        <v>0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1.4424054000000002</v>
      </c>
      <c r="P24">
        <f>VLOOKUP(TableOMP[[#This Row],[Label]],TableAvg[],3,FALSE)</f>
        <v>8.8588515401488072E-2</v>
      </c>
      <c r="Q24">
        <f>TableOMP[[#This Row],[Avg]]-$U$2*TableOMP[[#This Row],[StdDev]]</f>
        <v>1.3538168845985121</v>
      </c>
      <c r="R24">
        <f>TableOMP[[#This Row],[Avg]]+$U$2*TableOMP[[#This Row],[StdDev]]</f>
        <v>1.5309939154014882</v>
      </c>
      <c r="S24">
        <f>IF(AND(TableOMP[[#This Row],[total_time]]&gt;=TableOMP[[#This Row],[Low]], TableOMP[[#This Row],[total_time]]&lt;=TableOMP[[#This Row],[High]]),1,0)</f>
        <v>0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3.4683098000000001</v>
      </c>
      <c r="P25">
        <f>VLOOKUP(TableOMP[[#This Row],[Label]],TableAvg[],3,FALSE)</f>
        <v>4.1499720997968854</v>
      </c>
      <c r="Q25">
        <f>TableOMP[[#This Row],[Avg]]-$U$2*TableOMP[[#This Row],[StdDev]]</f>
        <v>-0.68166229979688531</v>
      </c>
      <c r="R25">
        <f>TableOMP[[#This Row],[Avg]]+$U$2*TableOMP[[#This Row],[StdDev]]</f>
        <v>7.6182818997968855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1.4170231999999998</v>
      </c>
      <c r="P26">
        <f>VLOOKUP(TableOMP[[#This Row],[Label]],TableAvg[],3,FALSE)</f>
        <v>2.0686201511158766E-2</v>
      </c>
      <c r="Q26">
        <f>TableOMP[[#This Row],[Avg]]-$U$2*TableOMP[[#This Row],[StdDev]]</f>
        <v>1.396336998488841</v>
      </c>
      <c r="R26">
        <f>TableOMP[[#This Row],[Avg]]+$U$2*TableOMP[[#This Row],[StdDev]]</f>
        <v>1.4377094015111587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1.4153328000000001</v>
      </c>
      <c r="P27">
        <f>VLOOKUP(TableOMP[[#This Row],[Label]],TableAvg[],3,FALSE)</f>
        <v>1.6579282992946434E-2</v>
      </c>
      <c r="Q27">
        <f>TableOMP[[#This Row],[Avg]]-$U$2*TableOMP[[#This Row],[StdDev]]</f>
        <v>1.3987535170070535</v>
      </c>
      <c r="R27">
        <f>TableOMP[[#This Row],[Avg]]+$U$2*TableOMP[[#This Row],[StdDev]]</f>
        <v>1.4319120829929466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1.4387745999999999</v>
      </c>
      <c r="P28">
        <f>VLOOKUP(TableOMP[[#This Row],[Label]],TableAvg[],3,FALSE)</f>
        <v>7.295752384394398E-2</v>
      </c>
      <c r="Q28">
        <f>TableOMP[[#This Row],[Avg]]-$U$2*TableOMP[[#This Row],[StdDev]]</f>
        <v>1.365817076156056</v>
      </c>
      <c r="R28">
        <f>TableOMP[[#This Row],[Avg]]+$U$2*TableOMP[[#This Row],[StdDev]]</f>
        <v>1.5117321238439438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5.6686209999999999</v>
      </c>
      <c r="P29">
        <f>VLOOKUP(TableOMP[[#This Row],[Label]],TableAvg[],3,FALSE)</f>
        <v>8.3551162770963749</v>
      </c>
      <c r="Q29">
        <f>TableOMP[[#This Row],[Avg]]-$U$2*TableOMP[[#This Row],[StdDev]]</f>
        <v>-2.686495277096375</v>
      </c>
      <c r="R29">
        <f>TableOMP[[#This Row],[Avg]]+$U$2*TableOMP[[#This Row],[StdDev]]</f>
        <v>14.023737277096375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1.4513818000000001</v>
      </c>
      <c r="P30">
        <f>VLOOKUP(TableOMP[[#This Row],[Label]],TableAvg[],3,FALSE)</f>
        <v>3.9866547682983554E-2</v>
      </c>
      <c r="Q30">
        <f>TableOMP[[#This Row],[Avg]]-$U$2*TableOMP[[#This Row],[StdDev]]</f>
        <v>1.4115152523170165</v>
      </c>
      <c r="R30">
        <f>TableOMP[[#This Row],[Avg]]+$U$2*TableOMP[[#This Row],[StdDev]]</f>
        <v>1.4912483476829836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62.1702814</v>
      </c>
      <c r="P31">
        <f>VLOOKUP(TableOMP[[#This Row],[Label]],TableAvg[],3,FALSE)</f>
        <v>121.46969377220069</v>
      </c>
      <c r="Q31">
        <f>TableOMP[[#This Row],[Avg]]-$U$2*TableOMP[[#This Row],[StdDev]]</f>
        <v>-59.299412372200685</v>
      </c>
      <c r="R31">
        <f>TableOMP[[#This Row],[Avg]]+$U$2*TableOMP[[#This Row],[StdDev]]</f>
        <v>183.63997517220068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1.4879520000000002</v>
      </c>
      <c r="P32">
        <f>VLOOKUP(TableOMP[[#This Row],[Label]],TableAvg[],3,FALSE)</f>
        <v>8.991982884769896E-2</v>
      </c>
      <c r="Q32">
        <f>TableOMP[[#This Row],[Avg]]-$U$2*TableOMP[[#This Row],[StdDev]]</f>
        <v>1.3980321711523012</v>
      </c>
      <c r="R32">
        <f>TableOMP[[#This Row],[Avg]]+$U$2*TableOMP[[#This Row],[StdDev]]</f>
        <v>1.5778718288476992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1.4919582</v>
      </c>
      <c r="P33">
        <f>VLOOKUP(TableOMP[[#This Row],[Label]],TableAvg[],3,FALSE)</f>
        <v>4.9662956800416436E-2</v>
      </c>
      <c r="Q33">
        <f>TableOMP[[#This Row],[Avg]]-$U$2*TableOMP[[#This Row],[StdDev]]</f>
        <v>1.4422952431995837</v>
      </c>
      <c r="R33">
        <f>TableOMP[[#This Row],[Avg]]+$U$2*TableOMP[[#This Row],[StdDev]]</f>
        <v>1.5416211568004163</v>
      </c>
      <c r="S33">
        <f>IF(AND(TableOMP[[#This Row],[total_time]]&gt;=TableOMP[[#This Row],[Low]], TableOMP[[#This Row],[total_time]]&lt;=TableOMP[[#This Row],[High]]),1,0)</f>
        <v>0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1.5200165999999999</v>
      </c>
      <c r="P34">
        <f>VLOOKUP(TableOMP[[#This Row],[Label]],TableAvg[],3,FALSE)</f>
        <v>6.7700659771082264E-2</v>
      </c>
      <c r="Q34">
        <f>TableOMP[[#This Row],[Avg]]-$U$2*TableOMP[[#This Row],[StdDev]]</f>
        <v>1.4523159402289176</v>
      </c>
      <c r="R34">
        <f>TableOMP[[#This Row],[Avg]]+$U$2*TableOMP[[#This Row],[StdDev]]</f>
        <v>1.5877172597710822</v>
      </c>
      <c r="S34">
        <f>IF(AND(TableOMP[[#This Row],[total_time]]&gt;=TableOMP[[#This Row],[Low]], TableOMP[[#This Row],[total_time]]&lt;=TableOMP[[#This Row],[High]]),1,0)</f>
        <v>0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1.4701122000000002</v>
      </c>
      <c r="P35">
        <f>VLOOKUP(TableOMP[[#This Row],[Label]],TableAvg[],3,FALSE)</f>
        <v>4.4803983302377094E-2</v>
      </c>
      <c r="Q35">
        <f>TableOMP[[#This Row],[Avg]]-$U$2*TableOMP[[#This Row],[StdDev]]</f>
        <v>1.4253082166976232</v>
      </c>
      <c r="R35">
        <f>TableOMP[[#This Row],[Avg]]+$U$2*TableOMP[[#This Row],[StdDev]]</f>
        <v>1.5149161833023772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1.5460486</v>
      </c>
      <c r="P36">
        <f>VLOOKUP(TableOMP[[#This Row],[Label]],TableAvg[],3,FALSE)</f>
        <v>7.9550953009003056E-2</v>
      </c>
      <c r="Q36">
        <f>TableOMP[[#This Row],[Avg]]-$U$2*TableOMP[[#This Row],[StdDev]]</f>
        <v>1.4664976469909969</v>
      </c>
      <c r="R36">
        <f>TableOMP[[#This Row],[Avg]]+$U$2*TableOMP[[#This Row],[StdDev]]</f>
        <v>1.6255995530090031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2.9156059999999999</v>
      </c>
      <c r="P37">
        <f>VLOOKUP(TableOMP[[#This Row],[Label]],TableAvg[],3,FALSE)</f>
        <v>2.7997799233129022</v>
      </c>
      <c r="Q37">
        <f>TableOMP[[#This Row],[Avg]]-$U$2*TableOMP[[#This Row],[StdDev]]</f>
        <v>0.11582607668709777</v>
      </c>
      <c r="R37">
        <f>TableOMP[[#This Row],[Avg]]+$U$2*TableOMP[[#This Row],[StdDev]]</f>
        <v>5.7153859233129021</v>
      </c>
      <c r="S37">
        <f>IF(AND(TableOMP[[#This Row],[total_time]]&gt;=TableOMP[[#This Row],[Low]], TableOMP[[#This Row],[total_time]]&lt;=TableOMP[[#This Row],[High]]),1,0)</f>
        <v>0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1.5050421999999997</v>
      </c>
      <c r="P38">
        <f>VLOOKUP(TableOMP[[#This Row],[Label]],TableAvg[],3,FALSE)</f>
        <v>4.9208005191842728E-2</v>
      </c>
      <c r="Q38">
        <f>TableOMP[[#This Row],[Avg]]-$U$2*TableOMP[[#This Row],[StdDev]]</f>
        <v>1.455834194808157</v>
      </c>
      <c r="R38">
        <f>TableOMP[[#This Row],[Avg]]+$U$2*TableOMP[[#This Row],[StdDev]]</f>
        <v>1.5542502051918423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1.5310216000000001</v>
      </c>
      <c r="P39">
        <f>VLOOKUP(TableOMP[[#This Row],[Label]],TableAvg[],3,FALSE)</f>
        <v>6.0159216659124104E-2</v>
      </c>
      <c r="Q39">
        <f>TableOMP[[#This Row],[Avg]]-$U$2*TableOMP[[#This Row],[StdDev]]</f>
        <v>1.470862383340876</v>
      </c>
      <c r="R39">
        <f>TableOMP[[#This Row],[Avg]]+$U$2*TableOMP[[#This Row],[StdDev]]</f>
        <v>1.5911808166591241</v>
      </c>
      <c r="S39">
        <f>IF(AND(TableOMP[[#This Row],[total_time]]&gt;=TableOMP[[#This Row],[Low]], TableOMP[[#This Row],[total_time]]&lt;=TableOMP[[#This Row],[High]]),1,0)</f>
        <v>0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1.6020316000000001</v>
      </c>
      <c r="P40">
        <f>VLOOKUP(TableOMP[[#This Row],[Label]],TableAvg[],3,FALSE)</f>
        <v>7.1517396942559444E-2</v>
      </c>
      <c r="Q40">
        <f>TableOMP[[#This Row],[Avg]]-$U$2*TableOMP[[#This Row],[StdDev]]</f>
        <v>1.5305142030574406</v>
      </c>
      <c r="R40">
        <f>TableOMP[[#This Row],[Avg]]+$U$2*TableOMP[[#This Row],[StdDev]]</f>
        <v>1.6735489969425597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1.5592615999999999</v>
      </c>
      <c r="P41">
        <f>VLOOKUP(TableOMP[[#This Row],[Label]],TableAvg[],3,FALSE)</f>
        <v>7.8916984660082165E-2</v>
      </c>
      <c r="Q41">
        <f>TableOMP[[#This Row],[Avg]]-$U$2*TableOMP[[#This Row],[StdDev]]</f>
        <v>1.4803446153399178</v>
      </c>
      <c r="R41">
        <f>TableOMP[[#This Row],[Avg]]+$U$2*TableOMP[[#This Row],[StdDev]]</f>
        <v>1.638178584660082</v>
      </c>
      <c r="S41">
        <f>IF(AND(TableOMP[[#This Row],[total_time]]&gt;=TableOMP[[#This Row],[Low]], TableOMP[[#This Row],[total_time]]&lt;=TableOMP[[#This Row],[High]]),1,0)</f>
        <v>0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1.6434785999999999</v>
      </c>
      <c r="P42">
        <f>VLOOKUP(TableOMP[[#This Row],[Label]],TableAvg[],3,FALSE)</f>
        <v>5.0163492352905112E-2</v>
      </c>
      <c r="Q42">
        <f>TableOMP[[#This Row],[Avg]]-$U$2*TableOMP[[#This Row],[StdDev]]</f>
        <v>1.5933151076470948</v>
      </c>
      <c r="R42">
        <f>TableOMP[[#This Row],[Avg]]+$U$2*TableOMP[[#This Row],[StdDev]]</f>
        <v>1.693642092352905</v>
      </c>
      <c r="S42">
        <f>IF(AND(TableOMP[[#This Row],[total_time]]&gt;=TableOMP[[#This Row],[Low]], TableOMP[[#This Row],[total_time]]&lt;=TableOMP[[#This Row],[High]]),1,0)</f>
        <v>0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17.377913200000002</v>
      </c>
      <c r="P43">
        <f>VLOOKUP(TableOMP[[#This Row],[Label]],TableAvg[],3,FALSE)</f>
        <v>31.461185851501202</v>
      </c>
      <c r="Q43">
        <f>TableOMP[[#This Row],[Avg]]-$U$2*TableOMP[[#This Row],[StdDev]]</f>
        <v>-14.083272651501201</v>
      </c>
      <c r="R43">
        <f>TableOMP[[#This Row],[Avg]]+$U$2*TableOMP[[#This Row],[StdDev]]</f>
        <v>48.839099051501208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1.5794250000000001</v>
      </c>
      <c r="P44">
        <f>VLOOKUP(TableOMP[[#This Row],[Label]],TableAvg[],3,FALSE)</f>
        <v>6.6319067795014924E-2</v>
      </c>
      <c r="Q44">
        <f>TableOMP[[#This Row],[Avg]]-$U$2*TableOMP[[#This Row],[StdDev]]</f>
        <v>1.5131059322049851</v>
      </c>
      <c r="R44">
        <f>TableOMP[[#This Row],[Avg]]+$U$2*TableOMP[[#This Row],[StdDev]]</f>
        <v>1.645744067795015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2.9826762000000002</v>
      </c>
      <c r="P45">
        <f>VLOOKUP(TableOMP[[#This Row],[Label]],TableAvg[],3,FALSE)</f>
        <v>2.7058051245293617</v>
      </c>
      <c r="Q45">
        <f>TableOMP[[#This Row],[Avg]]-$U$2*TableOMP[[#This Row],[StdDev]]</f>
        <v>0.27687107547063849</v>
      </c>
      <c r="R45">
        <f>TableOMP[[#This Row],[Avg]]+$U$2*TableOMP[[#This Row],[StdDev]]</f>
        <v>5.6884813245293619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1.5686882</v>
      </c>
      <c r="P46">
        <f>VLOOKUP(TableOMP[[#This Row],[Label]],TableAvg[],3,FALSE)</f>
        <v>4.2742502488275123E-2</v>
      </c>
      <c r="Q46">
        <f>TableOMP[[#This Row],[Avg]]-$U$2*TableOMP[[#This Row],[StdDev]]</f>
        <v>1.5259456975117249</v>
      </c>
      <c r="R46">
        <f>TableOMP[[#This Row],[Avg]]+$U$2*TableOMP[[#This Row],[StdDev]]</f>
        <v>1.611430702488275</v>
      </c>
      <c r="S46">
        <f>IF(AND(TableOMP[[#This Row],[total_time]]&gt;=TableOMP[[#This Row],[Low]], TableOMP[[#This Row],[total_time]]&lt;=TableOMP[[#This Row],[High]]),1,0)</f>
        <v>0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1.695457</v>
      </c>
      <c r="P47">
        <f>VLOOKUP(TableOMP[[#This Row],[Label]],TableAvg[],3,FALSE)</f>
        <v>8.0978308643733385E-2</v>
      </c>
      <c r="Q47">
        <f>TableOMP[[#This Row],[Avg]]-$U$2*TableOMP[[#This Row],[StdDev]]</f>
        <v>1.6144786913562665</v>
      </c>
      <c r="R47">
        <f>TableOMP[[#This Row],[Avg]]+$U$2*TableOMP[[#This Row],[StdDev]]</f>
        <v>1.7764353086437334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3.1040900000000002</v>
      </c>
      <c r="P48">
        <f>VLOOKUP(TableOMP[[#This Row],[Label]],TableAvg[],3,FALSE)</f>
        <v>2.8953641597859154</v>
      </c>
      <c r="Q48">
        <f>TableOMP[[#This Row],[Avg]]-$U$2*TableOMP[[#This Row],[StdDev]]</f>
        <v>0.2087258402140848</v>
      </c>
      <c r="R48">
        <f>TableOMP[[#This Row],[Avg]]+$U$2*TableOMP[[#This Row],[StdDev]]</f>
        <v>5.9994541597859161</v>
      </c>
      <c r="S48">
        <f>IF(AND(TableOMP[[#This Row],[total_time]]&gt;=TableOMP[[#This Row],[Low]], TableOMP[[#This Row],[total_time]]&lt;=TableOMP[[#This Row],[High]]),1,0)</f>
        <v>0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3.3395464000000006</v>
      </c>
      <c r="P49">
        <f>VLOOKUP(TableOMP[[#This Row],[Label]],TableAvg[],3,FALSE)</f>
        <v>3.0801911021716548</v>
      </c>
      <c r="Q49">
        <f>TableOMP[[#This Row],[Avg]]-$U$2*TableOMP[[#This Row],[StdDev]]</f>
        <v>0.25935529782834577</v>
      </c>
      <c r="R49">
        <f>TableOMP[[#This Row],[Avg]]+$U$2*TableOMP[[#This Row],[StdDev]]</f>
        <v>6.419737502171655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9.4954938000000002</v>
      </c>
      <c r="P50">
        <f>VLOOKUP(TableOMP[[#This Row],[Label]],TableAvg[],3,FALSE)</f>
        <v>15.267231032164533</v>
      </c>
      <c r="Q50">
        <f>TableOMP[[#This Row],[Avg]]-$U$2*TableOMP[[#This Row],[StdDev]]</f>
        <v>-5.7717372321645328</v>
      </c>
      <c r="R50">
        <f>TableOMP[[#This Row],[Avg]]+$U$2*TableOMP[[#This Row],[StdDev]]</f>
        <v>24.762724832164533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1.7505656000000003</v>
      </c>
      <c r="P51">
        <f>VLOOKUP(TableOMP[[#This Row],[Label]],TableAvg[],3,FALSE)</f>
        <v>0.12083840062926872</v>
      </c>
      <c r="Q51">
        <f>TableOMP[[#This Row],[Avg]]-$U$2*TableOMP[[#This Row],[StdDev]]</f>
        <v>1.6297271993707316</v>
      </c>
      <c r="R51">
        <f>TableOMP[[#This Row],[Avg]]+$U$2*TableOMP[[#This Row],[StdDev]]</f>
        <v>1.8714040006292689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1.7757187999999999</v>
      </c>
      <c r="P52">
        <f>VLOOKUP(TableOMP[[#This Row],[Label]],TableAvg[],3,FALSE)</f>
        <v>0.10692728333854176</v>
      </c>
      <c r="Q52">
        <f>TableOMP[[#This Row],[Avg]]-$U$2*TableOMP[[#This Row],[StdDev]]</f>
        <v>1.6687915166614582</v>
      </c>
      <c r="R52">
        <f>TableOMP[[#This Row],[Avg]]+$U$2*TableOMP[[#This Row],[StdDev]]</f>
        <v>1.8826460833385417</v>
      </c>
      <c r="S52">
        <f>IF(AND(TableOMP[[#This Row],[total_time]]&gt;=TableOMP[[#This Row],[Low]], TableOMP[[#This Row],[total_time]]&lt;=TableOMP[[#This Row],[High]]),1,0)</f>
        <v>0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1.8381143999999998</v>
      </c>
      <c r="P53">
        <f>VLOOKUP(TableOMP[[#This Row],[Label]],TableAvg[],3,FALSE)</f>
        <v>0.11234081047348901</v>
      </c>
      <c r="Q53">
        <f>TableOMP[[#This Row],[Avg]]-$U$2*TableOMP[[#This Row],[StdDev]]</f>
        <v>1.7257735895265107</v>
      </c>
      <c r="R53">
        <f>TableOMP[[#This Row],[Avg]]+$U$2*TableOMP[[#This Row],[StdDev]]</f>
        <v>1.9504552104734889</v>
      </c>
      <c r="S53">
        <f>IF(AND(TableOMP[[#This Row],[total_time]]&gt;=TableOMP[[#This Row],[Low]], TableOMP[[#This Row],[total_time]]&lt;=TableOMP[[#This Row],[High]]),1,0)</f>
        <v>0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1.8412011999999998</v>
      </c>
      <c r="P54">
        <f>VLOOKUP(TableOMP[[#This Row],[Label]],TableAvg[],3,FALSE)</f>
        <v>8.7275533734034447E-2</v>
      </c>
      <c r="Q54">
        <f>TableOMP[[#This Row],[Avg]]-$U$2*TableOMP[[#This Row],[StdDev]]</f>
        <v>1.7539256662659652</v>
      </c>
      <c r="R54">
        <f>TableOMP[[#This Row],[Avg]]+$U$2*TableOMP[[#This Row],[StdDev]]</f>
        <v>1.9284767337340343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1.8011392000000002</v>
      </c>
      <c r="P55">
        <f>VLOOKUP(TableOMP[[#This Row],[Label]],TableAvg[],3,FALSE)</f>
        <v>0.12265716755314207</v>
      </c>
      <c r="Q55">
        <f>TableOMP[[#This Row],[Avg]]-$U$2*TableOMP[[#This Row],[StdDev]]</f>
        <v>1.6784820324468581</v>
      </c>
      <c r="R55">
        <f>TableOMP[[#This Row],[Avg]]+$U$2*TableOMP[[#This Row],[StdDev]]</f>
        <v>1.9237963675531422</v>
      </c>
      <c r="S55">
        <f>IF(AND(TableOMP[[#This Row],[total_time]]&gt;=TableOMP[[#This Row],[Low]], TableOMP[[#This Row],[total_time]]&lt;=TableOMP[[#This Row],[High]]),1,0)</f>
        <v>0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1.8989406000000002</v>
      </c>
      <c r="P56">
        <f>VLOOKUP(TableOMP[[#This Row],[Label]],TableAvg[],3,FALSE)</f>
        <v>9.5134420180287407E-2</v>
      </c>
      <c r="Q56">
        <f>TableOMP[[#This Row],[Avg]]-$U$2*TableOMP[[#This Row],[StdDev]]</f>
        <v>1.8038061798197127</v>
      </c>
      <c r="R56">
        <f>TableOMP[[#This Row],[Avg]]+$U$2*TableOMP[[#This Row],[StdDev]]</f>
        <v>1.9940750201802877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1.8680858</v>
      </c>
      <c r="P57">
        <f>VLOOKUP(TableOMP[[#This Row],[Label]],TableAvg[],3,FALSE)</f>
        <v>0.17284642942380543</v>
      </c>
      <c r="Q57">
        <f>TableOMP[[#This Row],[Avg]]-$U$2*TableOMP[[#This Row],[StdDev]]</f>
        <v>1.6952393705761946</v>
      </c>
      <c r="R57">
        <f>TableOMP[[#This Row],[Avg]]+$U$2*TableOMP[[#This Row],[StdDev]]</f>
        <v>2.0409322294238055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2.9813141999999999</v>
      </c>
      <c r="P58">
        <f>VLOOKUP(TableOMP[[#This Row],[Label]],TableAvg[],3,FALSE)</f>
        <v>2.3530201996106537</v>
      </c>
      <c r="Q58">
        <f>TableOMP[[#This Row],[Avg]]-$U$2*TableOMP[[#This Row],[StdDev]]</f>
        <v>0.62829400038934624</v>
      </c>
      <c r="R58">
        <f>TableOMP[[#This Row],[Avg]]+$U$2*TableOMP[[#This Row],[StdDev]]</f>
        <v>5.334334399610654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2.8846259999999999</v>
      </c>
      <c r="P59">
        <f>VLOOKUP(TableOMP[[#This Row],[Label]],TableAvg[],3,FALSE)</f>
        <v>2.9579925131521878</v>
      </c>
      <c r="Q59">
        <f>TableOMP[[#This Row],[Avg]]-$U$2*TableOMP[[#This Row],[StdDev]]</f>
        <v>-7.3366513152187895E-2</v>
      </c>
      <c r="R59">
        <f>TableOMP[[#This Row],[Avg]]+$U$2*TableOMP[[#This Row],[StdDev]]</f>
        <v>5.8426185131521873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1.430677</v>
      </c>
      <c r="P60">
        <f>VLOOKUP(TableOMP[[#This Row],[Label]],TableAvg[],3,FALSE)</f>
        <v>6.6523245335747272E-2</v>
      </c>
      <c r="Q60">
        <f>TableOMP[[#This Row],[Avg]]-$U$2*TableOMP[[#This Row],[StdDev]]</f>
        <v>1.3641537546642528</v>
      </c>
      <c r="R60">
        <f>TableOMP[[#This Row],[Avg]]+$U$2*TableOMP[[#This Row],[StdDev]]</f>
        <v>1.4972002453357471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1.4176936</v>
      </c>
      <c r="P61">
        <f>VLOOKUP(TableOMP[[#This Row],[Label]],TableAvg[],3,FALSE)</f>
        <v>4.2473780074766439E-2</v>
      </c>
      <c r="Q61">
        <f>TableOMP[[#This Row],[Avg]]-$U$2*TableOMP[[#This Row],[StdDev]]</f>
        <v>1.3752198199252335</v>
      </c>
      <c r="R61">
        <f>TableOMP[[#This Row],[Avg]]+$U$2*TableOMP[[#This Row],[StdDev]]</f>
        <v>1.4601673800747665</v>
      </c>
      <c r="S61">
        <f>IF(AND(TableOMP[[#This Row],[total_time]]&gt;=TableOMP[[#This Row],[Low]], TableOMP[[#This Row],[total_time]]&lt;=TableOMP[[#This Row],[High]]),1,0)</f>
        <v>0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1.4400452000000001</v>
      </c>
      <c r="P62">
        <f>VLOOKUP(TableOMP[[#This Row],[Label]],TableAvg[],3,FALSE)</f>
        <v>4.218701785810313E-2</v>
      </c>
      <c r="Q62">
        <f>TableOMP[[#This Row],[Avg]]-$U$2*TableOMP[[#This Row],[StdDev]]</f>
        <v>1.3978581821418969</v>
      </c>
      <c r="R62">
        <f>TableOMP[[#This Row],[Avg]]+$U$2*TableOMP[[#This Row],[StdDev]]</f>
        <v>1.4822322178581033</v>
      </c>
      <c r="S62">
        <f>IF(AND(TableOMP[[#This Row],[total_time]]&gt;=TableOMP[[#This Row],[Low]], TableOMP[[#This Row],[total_time]]&lt;=TableOMP[[#This Row],[High]]),1,0)</f>
        <v>0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1.5861912</v>
      </c>
      <c r="P63">
        <f>VLOOKUP(TableOMP[[#This Row],[Label]],TableAvg[],3,FALSE)</f>
        <v>0.29927605877878066</v>
      </c>
      <c r="Q63">
        <f>TableOMP[[#This Row],[Avg]]-$U$2*TableOMP[[#This Row],[StdDev]]</f>
        <v>1.2869151412212194</v>
      </c>
      <c r="R63">
        <f>TableOMP[[#This Row],[Avg]]+$U$2*TableOMP[[#This Row],[StdDev]]</f>
        <v>1.8854672587787806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1.4011672000000002</v>
      </c>
      <c r="P64">
        <f>VLOOKUP(TableOMP[[#This Row],[Label]],TableAvg[],3,FALSE)</f>
        <v>2.7387142380317323E-2</v>
      </c>
      <c r="Q64">
        <f>TableOMP[[#This Row],[Avg]]-$U$2*TableOMP[[#This Row],[StdDev]]</f>
        <v>1.3737800576196828</v>
      </c>
      <c r="R64">
        <f>TableOMP[[#This Row],[Avg]]+$U$2*TableOMP[[#This Row],[StdDev]]</f>
        <v>1.4285543423803175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1.396884</v>
      </c>
      <c r="P65">
        <f>VLOOKUP(TableOMP[[#This Row],[Label]],TableAvg[],3,FALSE)</f>
        <v>7.9950424389075882E-3</v>
      </c>
      <c r="Q65">
        <f>TableOMP[[#This Row],[Avg]]-$U$2*TableOMP[[#This Row],[StdDev]]</f>
        <v>1.3888889575610923</v>
      </c>
      <c r="R65">
        <f>TableOMP[[#This Row],[Avg]]+$U$2*TableOMP[[#This Row],[StdDev]]</f>
        <v>1.4048790424389077</v>
      </c>
      <c r="S65">
        <f>IF(AND(TableOMP[[#This Row],[total_time]]&gt;=TableOMP[[#This Row],[Low]], TableOMP[[#This Row],[total_time]]&lt;=TableOMP[[#This Row],[High]]),1,0)</f>
        <v>0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3.4385683999999999</v>
      </c>
      <c r="P194">
        <f>VLOOKUP(TableOMP[[#This Row],[Label]],TableAvg[],3,FALSE)</f>
        <v>0.92734843136818867</v>
      </c>
      <c r="Q194">
        <f>TableOMP[[#This Row],[Avg]]-$U$2*TableOMP[[#This Row],[StdDev]]</f>
        <v>2.5112199686318113</v>
      </c>
      <c r="R194">
        <f>TableOMP[[#This Row],[Avg]]+$U$2*TableOMP[[#This Row],[StdDev]]</f>
        <v>4.3659168313681889</v>
      </c>
      <c r="S194">
        <f>IF(AND(TableOMP[[#This Row],[total_time]]&gt;=TableOMP[[#This Row],[Low]], TableOMP[[#This Row],[total_time]]&lt;=TableOMP[[#This Row],[High]]),1,0)</f>
        <v>1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1.9700338000000002</v>
      </c>
      <c r="P195">
        <f>VLOOKUP(TableOMP[[#This Row],[Label]],TableAvg[],3,FALSE)</f>
        <v>2.4518132933786768E-2</v>
      </c>
      <c r="Q195">
        <f>TableOMP[[#This Row],[Avg]]-$U$2*TableOMP[[#This Row],[StdDev]]</f>
        <v>1.9455156670662135</v>
      </c>
      <c r="R195">
        <f>TableOMP[[#This Row],[Avg]]+$U$2*TableOMP[[#This Row],[StdDev]]</f>
        <v>1.9945519329337869</v>
      </c>
      <c r="S195">
        <f>IF(AND(TableOMP[[#This Row],[total_time]]&gt;=TableOMP[[#This Row],[Low]], TableOMP[[#This Row],[total_time]]&lt;=TableOMP[[#This Row],[High]]),1,0)</f>
        <v>1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1.9406254000000001</v>
      </c>
      <c r="P196">
        <f>VLOOKUP(TableOMP[[#This Row],[Label]],TableAvg[],3,FALSE)</f>
        <v>0.46729505514892838</v>
      </c>
      <c r="Q196">
        <f>TableOMP[[#This Row],[Avg]]-$U$2*TableOMP[[#This Row],[StdDev]]</f>
        <v>1.4733303448510717</v>
      </c>
      <c r="R196">
        <f>TableOMP[[#This Row],[Avg]]+$U$2*TableOMP[[#This Row],[StdDev]]</f>
        <v>2.4079204551489286</v>
      </c>
      <c r="S196">
        <f>IF(AND(TableOMP[[#This Row],[total_time]]&gt;=TableOMP[[#This Row],[Low]], TableOMP[[#This Row],[total_time]]&lt;=TableOMP[[#This Row],[High]]),1,0)</f>
        <v>1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1.5664893999999998</v>
      </c>
      <c r="P197">
        <f>VLOOKUP(TableOMP[[#This Row],[Label]],TableAvg[],3,FALSE)</f>
        <v>1.4006883587734489E-2</v>
      </c>
      <c r="Q197">
        <f>TableOMP[[#This Row],[Avg]]-$U$2*TableOMP[[#This Row],[StdDev]]</f>
        <v>1.5524825164122653</v>
      </c>
      <c r="R197">
        <f>TableOMP[[#This Row],[Avg]]+$U$2*TableOMP[[#This Row],[StdDev]]</f>
        <v>1.5804962835877343</v>
      </c>
      <c r="S197">
        <f>IF(AND(TableOMP[[#This Row],[total_time]]&gt;=TableOMP[[#This Row],[Low]], TableOMP[[#This Row],[total_time]]&lt;=TableOMP[[#This Row],[High]]),1,0)</f>
        <v>1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1.4988050000000002</v>
      </c>
      <c r="P198">
        <f>VLOOKUP(TableOMP[[#This Row],[Label]],TableAvg[],3,FALSE)</f>
        <v>1.40346349863326E-2</v>
      </c>
      <c r="Q198">
        <f>TableOMP[[#This Row],[Avg]]-$U$2*TableOMP[[#This Row],[StdDev]]</f>
        <v>1.4847703650136677</v>
      </c>
      <c r="R198">
        <f>TableOMP[[#This Row],[Avg]]+$U$2*TableOMP[[#This Row],[StdDev]]</f>
        <v>1.5128396349863327</v>
      </c>
      <c r="S198">
        <f>IF(AND(TableOMP[[#This Row],[total_time]]&gt;=TableOMP[[#This Row],[Low]], TableOMP[[#This Row],[total_time]]&lt;=TableOMP[[#This Row],[High]]),1,0)</f>
        <v>1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1.4457850000000001</v>
      </c>
      <c r="P199">
        <f>VLOOKUP(TableOMP[[#This Row],[Label]],TableAvg[],3,FALSE)</f>
        <v>8.7286575141788877E-3</v>
      </c>
      <c r="Q199">
        <f>TableOMP[[#This Row],[Avg]]-$U$2*TableOMP[[#This Row],[StdDev]]</f>
        <v>1.4370563424858211</v>
      </c>
      <c r="R199">
        <f>TableOMP[[#This Row],[Avg]]+$U$2*TableOMP[[#This Row],[StdDev]]</f>
        <v>1.454513657514179</v>
      </c>
      <c r="S199">
        <f>IF(AND(TableOMP[[#This Row],[total_time]]&gt;=TableOMP[[#This Row],[Low]], TableOMP[[#This Row],[total_time]]&lt;=TableOMP[[#This Row],[High]]),1,0)</f>
        <v>1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1.407572</v>
      </c>
      <c r="P200">
        <f>VLOOKUP(TableOMP[[#This Row],[Label]],TableAvg[],3,FALSE)</f>
        <v>4.3177336648072811E-3</v>
      </c>
      <c r="Q200">
        <f>TableOMP[[#This Row],[Avg]]-$U$2*TableOMP[[#This Row],[StdDev]]</f>
        <v>1.4032542663351928</v>
      </c>
      <c r="R200">
        <f>TableOMP[[#This Row],[Avg]]+$U$2*TableOMP[[#This Row],[StdDev]]</f>
        <v>1.4118897336648073</v>
      </c>
      <c r="S200">
        <f>IF(AND(TableOMP[[#This Row],[total_time]]&gt;=TableOMP[[#This Row],[Low]], TableOMP[[#This Row],[total_time]]&lt;=TableOMP[[#This Row],[High]]),1,0)</f>
        <v>0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1.3953887999999999</v>
      </c>
      <c r="P201">
        <f>VLOOKUP(TableOMP[[#This Row],[Label]],TableAvg[],3,FALSE)</f>
        <v>2.531862350119248E-3</v>
      </c>
      <c r="Q201">
        <f>TableOMP[[#This Row],[Avg]]-$U$2*TableOMP[[#This Row],[StdDev]]</f>
        <v>1.3928569376498807</v>
      </c>
      <c r="R201">
        <f>TableOMP[[#This Row],[Avg]]+$U$2*TableOMP[[#This Row],[StdDev]]</f>
        <v>1.397920662350119</v>
      </c>
      <c r="S201">
        <f>IF(AND(TableOMP[[#This Row],[total_time]]&gt;=TableOMP[[#This Row],[Low]], TableOMP[[#This Row],[total_time]]&lt;=TableOMP[[#This Row],[High]]),1,0)</f>
        <v>1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1.3836285999999998</v>
      </c>
      <c r="P202">
        <f>VLOOKUP(TableOMP[[#This Row],[Label]],TableAvg[],3,FALSE)</f>
        <v>7.0824368292679461E-3</v>
      </c>
      <c r="Q202">
        <f>TableOMP[[#This Row],[Avg]]-$U$2*TableOMP[[#This Row],[StdDev]]</f>
        <v>1.3765461631707319</v>
      </c>
      <c r="R202">
        <f>TableOMP[[#This Row],[Avg]]+$U$2*TableOMP[[#This Row],[StdDev]]</f>
        <v>1.3907110368292677</v>
      </c>
      <c r="S202">
        <f>IF(AND(TableOMP[[#This Row],[total_time]]&gt;=TableOMP[[#This Row],[Low]], TableOMP[[#This Row],[total_time]]&lt;=TableOMP[[#This Row],[High]]),1,0)</f>
        <v>0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1.3677759999999999</v>
      </c>
      <c r="P203">
        <f>VLOOKUP(TableOMP[[#This Row],[Label]],TableAvg[],3,FALSE)</f>
        <v>9.7296724302555846E-3</v>
      </c>
      <c r="Q203">
        <f>TableOMP[[#This Row],[Avg]]-$U$2*TableOMP[[#This Row],[StdDev]]</f>
        <v>1.3580463275697443</v>
      </c>
      <c r="R203">
        <f>TableOMP[[#This Row],[Avg]]+$U$2*TableOMP[[#This Row],[StdDev]]</f>
        <v>1.3775056724302555</v>
      </c>
      <c r="S203">
        <f>IF(AND(TableOMP[[#This Row],[total_time]]&gt;=TableOMP[[#This Row],[Low]], TableOMP[[#This Row],[total_time]]&lt;=TableOMP[[#This Row],[High]]),1,0)</f>
        <v>1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1.3609943999999998</v>
      </c>
      <c r="P204">
        <f>VLOOKUP(TableOMP[[#This Row],[Label]],TableAvg[],3,FALSE)</f>
        <v>1.1470367397797663E-2</v>
      </c>
      <c r="Q204">
        <f>TableOMP[[#This Row],[Avg]]-$U$2*TableOMP[[#This Row],[StdDev]]</f>
        <v>1.3495240326022022</v>
      </c>
      <c r="R204">
        <f>TableOMP[[#This Row],[Avg]]+$U$2*TableOMP[[#This Row],[StdDev]]</f>
        <v>1.3724647673977974</v>
      </c>
      <c r="S204">
        <f>IF(AND(TableOMP[[#This Row],[total_time]]&gt;=TableOMP[[#This Row],[Low]], TableOMP[[#This Row],[total_time]]&lt;=TableOMP[[#This Row],[High]]),1,0)</f>
        <v>1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1.3572842000000001</v>
      </c>
      <c r="P205">
        <f>VLOOKUP(TableOMP[[#This Row],[Label]],TableAvg[],3,FALSE)</f>
        <v>5.8231784241885888E-3</v>
      </c>
      <c r="Q205">
        <f>TableOMP[[#This Row],[Avg]]-$U$2*TableOMP[[#This Row],[StdDev]]</f>
        <v>1.3514610215758114</v>
      </c>
      <c r="R205">
        <f>TableOMP[[#This Row],[Avg]]+$U$2*TableOMP[[#This Row],[StdDev]]</f>
        <v>1.3631073784241887</v>
      </c>
      <c r="S205">
        <f>IF(AND(TableOMP[[#This Row],[total_time]]&gt;=TableOMP[[#This Row],[Low]], TableOMP[[#This Row],[total_time]]&lt;=TableOMP[[#This Row],[High]]),1,0)</f>
        <v>1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1.3692688</v>
      </c>
      <c r="P206">
        <f>VLOOKUP(TableOMP[[#This Row],[Label]],TableAvg[],3,FALSE)</f>
        <v>2.9799723987978144E-2</v>
      </c>
      <c r="Q206">
        <f>TableOMP[[#This Row],[Avg]]-$U$2*TableOMP[[#This Row],[StdDev]]</f>
        <v>1.3394690760120218</v>
      </c>
      <c r="R206">
        <f>TableOMP[[#This Row],[Avg]]+$U$2*TableOMP[[#This Row],[StdDev]]</f>
        <v>1.3990685239879781</v>
      </c>
      <c r="S206">
        <f>IF(AND(TableOMP[[#This Row],[total_time]]&gt;=TableOMP[[#This Row],[Low]], TableOMP[[#This Row],[total_time]]&lt;=TableOMP[[#This Row],[High]]),1,0)</f>
        <v>1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1.3647567999999999</v>
      </c>
      <c r="P207">
        <f>VLOOKUP(TableOMP[[#This Row],[Label]],TableAvg[],3,FALSE)</f>
        <v>9.0832474677268078E-3</v>
      </c>
      <c r="Q207">
        <f>TableOMP[[#This Row],[Avg]]-$U$2*TableOMP[[#This Row],[StdDev]]</f>
        <v>1.3556735525322732</v>
      </c>
      <c r="R207">
        <f>TableOMP[[#This Row],[Avg]]+$U$2*TableOMP[[#This Row],[StdDev]]</f>
        <v>1.3738400474677266</v>
      </c>
      <c r="S207">
        <f>IF(AND(TableOMP[[#This Row],[total_time]]&gt;=TableOMP[[#This Row],[Low]], TableOMP[[#This Row],[total_time]]&lt;=TableOMP[[#This Row],[High]]),1,0)</f>
        <v>1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1.3514324000000002</v>
      </c>
      <c r="P208">
        <f>VLOOKUP(TableOMP[[#This Row],[Label]],TableAvg[],3,FALSE)</f>
        <v>1.4805088998033407E-2</v>
      </c>
      <c r="Q208">
        <f>TableOMP[[#This Row],[Avg]]-$U$2*TableOMP[[#This Row],[StdDev]]</f>
        <v>1.3366273110019669</v>
      </c>
      <c r="R208">
        <f>TableOMP[[#This Row],[Avg]]+$U$2*TableOMP[[#This Row],[StdDev]]</f>
        <v>1.3662374889980335</v>
      </c>
      <c r="S208">
        <f>IF(AND(TableOMP[[#This Row],[total_time]]&gt;=TableOMP[[#This Row],[Low]], TableOMP[[#This Row],[total_time]]&lt;=TableOMP[[#This Row],[High]]),1,0)</f>
        <v>1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1.3701642000000001</v>
      </c>
      <c r="P209">
        <f>VLOOKUP(TableOMP[[#This Row],[Label]],TableAvg[],3,FALSE)</f>
        <v>1.9907111848780558E-2</v>
      </c>
      <c r="Q209">
        <f>TableOMP[[#This Row],[Avg]]-$U$2*TableOMP[[#This Row],[StdDev]]</f>
        <v>1.3502570881512195</v>
      </c>
      <c r="R209">
        <f>TableOMP[[#This Row],[Avg]]+$U$2*TableOMP[[#This Row],[StdDev]]</f>
        <v>1.3900713118487806</v>
      </c>
      <c r="S209">
        <f>IF(AND(TableOMP[[#This Row],[total_time]]&gt;=TableOMP[[#This Row],[Low]], TableOMP[[#This Row],[total_time]]&lt;=TableOMP[[#This Row],[High]]),1,0)</f>
        <v>1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1.3659116</v>
      </c>
      <c r="P210">
        <f>VLOOKUP(TableOMP[[#This Row],[Label]],TableAvg[],3,FALSE)</f>
        <v>1.5794326229398019E-2</v>
      </c>
      <c r="Q210">
        <f>TableOMP[[#This Row],[Avg]]-$U$2*TableOMP[[#This Row],[StdDev]]</f>
        <v>1.350117273770602</v>
      </c>
      <c r="R210">
        <f>TableOMP[[#This Row],[Avg]]+$U$2*TableOMP[[#This Row],[StdDev]]</f>
        <v>1.381705926229398</v>
      </c>
      <c r="S210">
        <f>IF(AND(TableOMP[[#This Row],[total_time]]&gt;=TableOMP[[#This Row],[Low]], TableOMP[[#This Row],[total_time]]&lt;=TableOMP[[#This Row],[High]]),1,0)</f>
        <v>0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1.385859</v>
      </c>
      <c r="P211">
        <f>VLOOKUP(TableOMP[[#This Row],[Label]],TableAvg[],3,FALSE)</f>
        <v>1.0752242780006683E-2</v>
      </c>
      <c r="Q211">
        <f>TableOMP[[#This Row],[Avg]]-$U$2*TableOMP[[#This Row],[StdDev]]</f>
        <v>1.3751067572199933</v>
      </c>
      <c r="R211">
        <f>TableOMP[[#This Row],[Avg]]+$U$2*TableOMP[[#This Row],[StdDev]]</f>
        <v>1.3966112427800066</v>
      </c>
      <c r="S211">
        <f>IF(AND(TableOMP[[#This Row],[total_time]]&gt;=TableOMP[[#This Row],[Low]], TableOMP[[#This Row],[total_time]]&lt;=TableOMP[[#This Row],[High]]),1,0)</f>
        <v>0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1.3954777999999999</v>
      </c>
      <c r="P212">
        <f>VLOOKUP(TableOMP[[#This Row],[Label]],TableAvg[],3,FALSE)</f>
        <v>1.8946861126849627E-2</v>
      </c>
      <c r="Q212">
        <f>TableOMP[[#This Row],[Avg]]-$U$2*TableOMP[[#This Row],[StdDev]]</f>
        <v>1.3765309388731501</v>
      </c>
      <c r="R212">
        <f>TableOMP[[#This Row],[Avg]]+$U$2*TableOMP[[#This Row],[StdDev]]</f>
        <v>1.4144246611268496</v>
      </c>
      <c r="S212">
        <f>IF(AND(TableOMP[[#This Row],[total_time]]&gt;=TableOMP[[#This Row],[Low]], TableOMP[[#This Row],[total_time]]&lt;=TableOMP[[#This Row],[High]]),1,0)</f>
        <v>1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1.3702748</v>
      </c>
      <c r="P213">
        <f>VLOOKUP(TableOMP[[#This Row],[Label]],TableAvg[],3,FALSE)</f>
        <v>1.8388634374533405E-2</v>
      </c>
      <c r="Q213">
        <f>TableOMP[[#This Row],[Avg]]-$U$2*TableOMP[[#This Row],[StdDev]]</f>
        <v>1.3518861656254666</v>
      </c>
      <c r="R213">
        <f>TableOMP[[#This Row],[Avg]]+$U$2*TableOMP[[#This Row],[StdDev]]</f>
        <v>1.3886634343745334</v>
      </c>
      <c r="S213">
        <f>IF(AND(TableOMP[[#This Row],[total_time]]&gt;=TableOMP[[#This Row],[Low]], TableOMP[[#This Row],[total_time]]&lt;=TableOMP[[#This Row],[High]]),1,0)</f>
        <v>1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1.4418131999999999</v>
      </c>
      <c r="P214">
        <f>VLOOKUP(TableOMP[[#This Row],[Label]],TableAvg[],3,FALSE)</f>
        <v>6.2110048998210557E-2</v>
      </c>
      <c r="Q214">
        <f>TableOMP[[#This Row],[Avg]]-$U$2*TableOMP[[#This Row],[StdDev]]</f>
        <v>1.3797031510017894</v>
      </c>
      <c r="R214">
        <f>TableOMP[[#This Row],[Avg]]+$U$2*TableOMP[[#This Row],[StdDev]]</f>
        <v>1.5039232489982104</v>
      </c>
      <c r="S214">
        <f>IF(AND(TableOMP[[#This Row],[total_time]]&gt;=TableOMP[[#This Row],[Low]], TableOMP[[#This Row],[total_time]]&lt;=TableOMP[[#This Row],[High]]),1,0)</f>
        <v>0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1.3926908</v>
      </c>
      <c r="P215">
        <f>VLOOKUP(TableOMP[[#This Row],[Label]],TableAvg[],3,FALSE)</f>
        <v>2.077434147596947E-2</v>
      </c>
      <c r="Q215">
        <f>TableOMP[[#This Row],[Avg]]-$U$2*TableOMP[[#This Row],[StdDev]]</f>
        <v>1.3719164585240304</v>
      </c>
      <c r="R215">
        <f>TableOMP[[#This Row],[Avg]]+$U$2*TableOMP[[#This Row],[StdDev]]</f>
        <v>1.4134651414759696</v>
      </c>
      <c r="S215">
        <f>IF(AND(TableOMP[[#This Row],[total_time]]&gt;=TableOMP[[#This Row],[Low]], TableOMP[[#This Row],[total_time]]&lt;=TableOMP[[#This Row],[High]]),1,0)</f>
        <v>0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1.4424054000000002</v>
      </c>
      <c r="P216">
        <f>VLOOKUP(TableOMP[[#This Row],[Label]],TableAvg[],3,FALSE)</f>
        <v>8.8588515401488072E-2</v>
      </c>
      <c r="Q216">
        <f>TableOMP[[#This Row],[Avg]]-$U$2*TableOMP[[#This Row],[StdDev]]</f>
        <v>1.3538168845985121</v>
      </c>
      <c r="R216">
        <f>TableOMP[[#This Row],[Avg]]+$U$2*TableOMP[[#This Row],[StdDev]]</f>
        <v>1.5309939154014882</v>
      </c>
      <c r="S216">
        <f>IF(AND(TableOMP[[#This Row],[total_time]]&gt;=TableOMP[[#This Row],[Low]], TableOMP[[#This Row],[total_time]]&lt;=TableOMP[[#This Row],[High]]),1,0)</f>
        <v>1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3.4683098000000001</v>
      </c>
      <c r="P217">
        <f>VLOOKUP(TableOMP[[#This Row],[Label]],TableAvg[],3,FALSE)</f>
        <v>4.1499720997968854</v>
      </c>
      <c r="Q217">
        <f>TableOMP[[#This Row],[Avg]]-$U$2*TableOMP[[#This Row],[StdDev]]</f>
        <v>-0.68166229979688531</v>
      </c>
      <c r="R217">
        <f>TableOMP[[#This Row],[Avg]]+$U$2*TableOMP[[#This Row],[StdDev]]</f>
        <v>7.6182818997968855</v>
      </c>
      <c r="S217">
        <f>IF(AND(TableOMP[[#This Row],[total_time]]&gt;=TableOMP[[#This Row],[Low]], TableOMP[[#This Row],[total_time]]&lt;=TableOMP[[#This Row],[High]]),1,0)</f>
        <v>0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1.4170231999999998</v>
      </c>
      <c r="P218">
        <f>VLOOKUP(TableOMP[[#This Row],[Label]],TableAvg[],3,FALSE)</f>
        <v>2.0686201511158766E-2</v>
      </c>
      <c r="Q218">
        <f>TableOMP[[#This Row],[Avg]]-$U$2*TableOMP[[#This Row],[StdDev]]</f>
        <v>1.396336998488841</v>
      </c>
      <c r="R218">
        <f>TableOMP[[#This Row],[Avg]]+$U$2*TableOMP[[#This Row],[StdDev]]</f>
        <v>1.4377094015111587</v>
      </c>
      <c r="S218">
        <f>IF(AND(TableOMP[[#This Row],[total_time]]&gt;=TableOMP[[#This Row],[Low]], TableOMP[[#This Row],[total_time]]&lt;=TableOMP[[#This Row],[High]]),1,0)</f>
        <v>0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1.4153328000000001</v>
      </c>
      <c r="P219">
        <f>VLOOKUP(TableOMP[[#This Row],[Label]],TableAvg[],3,FALSE)</f>
        <v>1.6579282992946434E-2</v>
      </c>
      <c r="Q219">
        <f>TableOMP[[#This Row],[Avg]]-$U$2*TableOMP[[#This Row],[StdDev]]</f>
        <v>1.3987535170070535</v>
      </c>
      <c r="R219">
        <f>TableOMP[[#This Row],[Avg]]+$U$2*TableOMP[[#This Row],[StdDev]]</f>
        <v>1.4319120829929466</v>
      </c>
      <c r="S219">
        <f>IF(AND(TableOMP[[#This Row],[total_time]]&gt;=TableOMP[[#This Row],[Low]], TableOMP[[#This Row],[total_time]]&lt;=TableOMP[[#This Row],[High]]),1,0)</f>
        <v>0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1.4387745999999999</v>
      </c>
      <c r="P220">
        <f>VLOOKUP(TableOMP[[#This Row],[Label]],TableAvg[],3,FALSE)</f>
        <v>7.295752384394398E-2</v>
      </c>
      <c r="Q220">
        <f>TableOMP[[#This Row],[Avg]]-$U$2*TableOMP[[#This Row],[StdDev]]</f>
        <v>1.365817076156056</v>
      </c>
      <c r="R220">
        <f>TableOMP[[#This Row],[Avg]]+$U$2*TableOMP[[#This Row],[StdDev]]</f>
        <v>1.5117321238439438</v>
      </c>
      <c r="S220">
        <f>IF(AND(TableOMP[[#This Row],[total_time]]&gt;=TableOMP[[#This Row],[Low]], TableOMP[[#This Row],[total_time]]&lt;=TableOMP[[#This Row],[High]]),1,0)</f>
        <v>1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5.6686209999999999</v>
      </c>
      <c r="P221">
        <f>VLOOKUP(TableOMP[[#This Row],[Label]],TableAvg[],3,FALSE)</f>
        <v>8.3551162770963749</v>
      </c>
      <c r="Q221">
        <f>TableOMP[[#This Row],[Avg]]-$U$2*TableOMP[[#This Row],[StdDev]]</f>
        <v>-2.686495277096375</v>
      </c>
      <c r="R221">
        <f>TableOMP[[#This Row],[Avg]]+$U$2*TableOMP[[#This Row],[StdDev]]</f>
        <v>14.023737277096375</v>
      </c>
      <c r="S221">
        <f>IF(AND(TableOMP[[#This Row],[total_time]]&gt;=TableOMP[[#This Row],[Low]], TableOMP[[#This Row],[total_time]]&lt;=TableOMP[[#This Row],[High]]),1,0)</f>
        <v>1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1.4513818000000001</v>
      </c>
      <c r="P222">
        <f>VLOOKUP(TableOMP[[#This Row],[Label]],TableAvg[],3,FALSE)</f>
        <v>3.9866547682983554E-2</v>
      </c>
      <c r="Q222">
        <f>TableOMP[[#This Row],[Avg]]-$U$2*TableOMP[[#This Row],[StdDev]]</f>
        <v>1.4115152523170165</v>
      </c>
      <c r="R222">
        <f>TableOMP[[#This Row],[Avg]]+$U$2*TableOMP[[#This Row],[StdDev]]</f>
        <v>1.4912483476829836</v>
      </c>
      <c r="S222">
        <f>IF(AND(TableOMP[[#This Row],[total_time]]&gt;=TableOMP[[#This Row],[Low]], TableOMP[[#This Row],[total_time]]&lt;=TableOMP[[#This Row],[High]]),1,0)</f>
        <v>0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62.1702814</v>
      </c>
      <c r="P223">
        <f>VLOOKUP(TableOMP[[#This Row],[Label]],TableAvg[],3,FALSE)</f>
        <v>121.46969377220069</v>
      </c>
      <c r="Q223">
        <f>TableOMP[[#This Row],[Avg]]-$U$2*TableOMP[[#This Row],[StdDev]]</f>
        <v>-59.299412372200685</v>
      </c>
      <c r="R223">
        <f>TableOMP[[#This Row],[Avg]]+$U$2*TableOMP[[#This Row],[StdDev]]</f>
        <v>183.63997517220068</v>
      </c>
      <c r="S223">
        <f>IF(AND(TableOMP[[#This Row],[total_time]]&gt;=TableOMP[[#This Row],[Low]], TableOMP[[#This Row],[total_time]]&lt;=TableOMP[[#This Row],[High]]),1,0)</f>
        <v>1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1.4879520000000002</v>
      </c>
      <c r="P224">
        <f>VLOOKUP(TableOMP[[#This Row],[Label]],TableAvg[],3,FALSE)</f>
        <v>8.991982884769896E-2</v>
      </c>
      <c r="Q224">
        <f>TableOMP[[#This Row],[Avg]]-$U$2*TableOMP[[#This Row],[StdDev]]</f>
        <v>1.3980321711523012</v>
      </c>
      <c r="R224">
        <f>TableOMP[[#This Row],[Avg]]+$U$2*TableOMP[[#This Row],[StdDev]]</f>
        <v>1.5778718288476992</v>
      </c>
      <c r="S224">
        <f>IF(AND(TableOMP[[#This Row],[total_time]]&gt;=TableOMP[[#This Row],[Low]], TableOMP[[#This Row],[total_time]]&lt;=TableOMP[[#This Row],[High]]),1,0)</f>
        <v>1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1.4919582</v>
      </c>
      <c r="P225">
        <f>VLOOKUP(TableOMP[[#This Row],[Label]],TableAvg[],3,FALSE)</f>
        <v>4.9662956800416436E-2</v>
      </c>
      <c r="Q225">
        <f>TableOMP[[#This Row],[Avg]]-$U$2*TableOMP[[#This Row],[StdDev]]</f>
        <v>1.4422952431995837</v>
      </c>
      <c r="R225">
        <f>TableOMP[[#This Row],[Avg]]+$U$2*TableOMP[[#This Row],[StdDev]]</f>
        <v>1.5416211568004163</v>
      </c>
      <c r="S225">
        <f>IF(AND(TableOMP[[#This Row],[total_time]]&gt;=TableOMP[[#This Row],[Low]], TableOMP[[#This Row],[total_time]]&lt;=TableOMP[[#This Row],[High]]),1,0)</f>
        <v>0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1.5200165999999999</v>
      </c>
      <c r="P226">
        <f>VLOOKUP(TableOMP[[#This Row],[Label]],TableAvg[],3,FALSE)</f>
        <v>6.7700659771082264E-2</v>
      </c>
      <c r="Q226">
        <f>TableOMP[[#This Row],[Avg]]-$U$2*TableOMP[[#This Row],[StdDev]]</f>
        <v>1.4523159402289176</v>
      </c>
      <c r="R226">
        <f>TableOMP[[#This Row],[Avg]]+$U$2*TableOMP[[#This Row],[StdDev]]</f>
        <v>1.5877172597710822</v>
      </c>
      <c r="S226">
        <f>IF(AND(TableOMP[[#This Row],[total_time]]&gt;=TableOMP[[#This Row],[Low]], TableOMP[[#This Row],[total_time]]&lt;=TableOMP[[#This Row],[High]]),1,0)</f>
        <v>1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1.4701122000000002</v>
      </c>
      <c r="P227">
        <f>VLOOKUP(TableOMP[[#This Row],[Label]],TableAvg[],3,FALSE)</f>
        <v>4.4803983302377094E-2</v>
      </c>
      <c r="Q227">
        <f>TableOMP[[#This Row],[Avg]]-$U$2*TableOMP[[#This Row],[StdDev]]</f>
        <v>1.4253082166976232</v>
      </c>
      <c r="R227">
        <f>TableOMP[[#This Row],[Avg]]+$U$2*TableOMP[[#This Row],[StdDev]]</f>
        <v>1.5149161833023772</v>
      </c>
      <c r="S227">
        <f>IF(AND(TableOMP[[#This Row],[total_time]]&gt;=TableOMP[[#This Row],[Low]], TableOMP[[#This Row],[total_time]]&lt;=TableOMP[[#This Row],[High]]),1,0)</f>
        <v>1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1.5460486</v>
      </c>
      <c r="P228">
        <f>VLOOKUP(TableOMP[[#This Row],[Label]],TableAvg[],3,FALSE)</f>
        <v>7.9550953009003056E-2</v>
      </c>
      <c r="Q228">
        <f>TableOMP[[#This Row],[Avg]]-$U$2*TableOMP[[#This Row],[StdDev]]</f>
        <v>1.4664976469909969</v>
      </c>
      <c r="R228">
        <f>TableOMP[[#This Row],[Avg]]+$U$2*TableOMP[[#This Row],[StdDev]]</f>
        <v>1.6255995530090031</v>
      </c>
      <c r="S228">
        <f>IF(AND(TableOMP[[#This Row],[total_time]]&gt;=TableOMP[[#This Row],[Low]], TableOMP[[#This Row],[total_time]]&lt;=TableOMP[[#This Row],[High]]),1,0)</f>
        <v>0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2.9156059999999999</v>
      </c>
      <c r="P229">
        <f>VLOOKUP(TableOMP[[#This Row],[Label]],TableAvg[],3,FALSE)</f>
        <v>2.7997799233129022</v>
      </c>
      <c r="Q229">
        <f>TableOMP[[#This Row],[Avg]]-$U$2*TableOMP[[#This Row],[StdDev]]</f>
        <v>0.11582607668709777</v>
      </c>
      <c r="R229">
        <f>TableOMP[[#This Row],[Avg]]+$U$2*TableOMP[[#This Row],[StdDev]]</f>
        <v>5.7153859233129021</v>
      </c>
      <c r="S229">
        <f>IF(AND(TableOMP[[#This Row],[total_time]]&gt;=TableOMP[[#This Row],[Low]], TableOMP[[#This Row],[total_time]]&lt;=TableOMP[[#This Row],[High]]),1,0)</f>
        <v>1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1.5050421999999997</v>
      </c>
      <c r="P230">
        <f>VLOOKUP(TableOMP[[#This Row],[Label]],TableAvg[],3,FALSE)</f>
        <v>4.9208005191842728E-2</v>
      </c>
      <c r="Q230">
        <f>TableOMP[[#This Row],[Avg]]-$U$2*TableOMP[[#This Row],[StdDev]]</f>
        <v>1.455834194808157</v>
      </c>
      <c r="R230">
        <f>TableOMP[[#This Row],[Avg]]+$U$2*TableOMP[[#This Row],[StdDev]]</f>
        <v>1.5542502051918423</v>
      </c>
      <c r="S230">
        <f>IF(AND(TableOMP[[#This Row],[total_time]]&gt;=TableOMP[[#This Row],[Low]], TableOMP[[#This Row],[total_time]]&lt;=TableOMP[[#This Row],[High]]),1,0)</f>
        <v>1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1.5310216000000001</v>
      </c>
      <c r="P231">
        <f>VLOOKUP(TableOMP[[#This Row],[Label]],TableAvg[],3,FALSE)</f>
        <v>6.0159216659124104E-2</v>
      </c>
      <c r="Q231">
        <f>TableOMP[[#This Row],[Avg]]-$U$2*TableOMP[[#This Row],[StdDev]]</f>
        <v>1.470862383340876</v>
      </c>
      <c r="R231">
        <f>TableOMP[[#This Row],[Avg]]+$U$2*TableOMP[[#This Row],[StdDev]]</f>
        <v>1.5911808166591241</v>
      </c>
      <c r="S231">
        <f>IF(AND(TableOMP[[#This Row],[total_time]]&gt;=TableOMP[[#This Row],[Low]], TableOMP[[#This Row],[total_time]]&lt;=TableOMP[[#This Row],[High]]),1,0)</f>
        <v>0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1.6020316000000001</v>
      </c>
      <c r="P232">
        <f>VLOOKUP(TableOMP[[#This Row],[Label]],TableAvg[],3,FALSE)</f>
        <v>7.1517396942559444E-2</v>
      </c>
      <c r="Q232">
        <f>TableOMP[[#This Row],[Avg]]-$U$2*TableOMP[[#This Row],[StdDev]]</f>
        <v>1.5305142030574406</v>
      </c>
      <c r="R232">
        <f>TableOMP[[#This Row],[Avg]]+$U$2*TableOMP[[#This Row],[StdDev]]</f>
        <v>1.6735489969425597</v>
      </c>
      <c r="S232">
        <f>IF(AND(TableOMP[[#This Row],[total_time]]&gt;=TableOMP[[#This Row],[Low]], TableOMP[[#This Row],[total_time]]&lt;=TableOMP[[#This Row],[High]]),1,0)</f>
        <v>0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1.5592615999999999</v>
      </c>
      <c r="P233">
        <f>VLOOKUP(TableOMP[[#This Row],[Label]],TableAvg[],3,FALSE)</f>
        <v>7.8916984660082165E-2</v>
      </c>
      <c r="Q233">
        <f>TableOMP[[#This Row],[Avg]]-$U$2*TableOMP[[#This Row],[StdDev]]</f>
        <v>1.4803446153399178</v>
      </c>
      <c r="R233">
        <f>TableOMP[[#This Row],[Avg]]+$U$2*TableOMP[[#This Row],[StdDev]]</f>
        <v>1.638178584660082</v>
      </c>
      <c r="S233">
        <f>IF(AND(TableOMP[[#This Row],[total_time]]&gt;=TableOMP[[#This Row],[Low]], TableOMP[[#This Row],[total_time]]&lt;=TableOMP[[#This Row],[High]]),1,0)</f>
        <v>1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1.6434785999999999</v>
      </c>
      <c r="P234">
        <f>VLOOKUP(TableOMP[[#This Row],[Label]],TableAvg[],3,FALSE)</f>
        <v>5.0163492352905112E-2</v>
      </c>
      <c r="Q234">
        <f>TableOMP[[#This Row],[Avg]]-$U$2*TableOMP[[#This Row],[StdDev]]</f>
        <v>1.5933151076470948</v>
      </c>
      <c r="R234">
        <f>TableOMP[[#This Row],[Avg]]+$U$2*TableOMP[[#This Row],[StdDev]]</f>
        <v>1.693642092352905</v>
      </c>
      <c r="S234">
        <f>IF(AND(TableOMP[[#This Row],[total_time]]&gt;=TableOMP[[#This Row],[Low]], TableOMP[[#This Row],[total_time]]&lt;=TableOMP[[#This Row],[High]]),1,0)</f>
        <v>1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17.377913200000002</v>
      </c>
      <c r="P235">
        <f>VLOOKUP(TableOMP[[#This Row],[Label]],TableAvg[],3,FALSE)</f>
        <v>31.461185851501202</v>
      </c>
      <c r="Q235">
        <f>TableOMP[[#This Row],[Avg]]-$U$2*TableOMP[[#This Row],[StdDev]]</f>
        <v>-14.083272651501201</v>
      </c>
      <c r="R235">
        <f>TableOMP[[#This Row],[Avg]]+$U$2*TableOMP[[#This Row],[StdDev]]</f>
        <v>48.839099051501208</v>
      </c>
      <c r="S235">
        <f>IF(AND(TableOMP[[#This Row],[total_time]]&gt;=TableOMP[[#This Row],[Low]], TableOMP[[#This Row],[total_time]]&lt;=TableOMP[[#This Row],[High]]),1,0)</f>
        <v>0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1.5794250000000001</v>
      </c>
      <c r="P236">
        <f>VLOOKUP(TableOMP[[#This Row],[Label]],TableAvg[],3,FALSE)</f>
        <v>6.6319067795014924E-2</v>
      </c>
      <c r="Q236">
        <f>TableOMP[[#This Row],[Avg]]-$U$2*TableOMP[[#This Row],[StdDev]]</f>
        <v>1.5131059322049851</v>
      </c>
      <c r="R236">
        <f>TableOMP[[#This Row],[Avg]]+$U$2*TableOMP[[#This Row],[StdDev]]</f>
        <v>1.645744067795015</v>
      </c>
      <c r="S236">
        <f>IF(AND(TableOMP[[#This Row],[total_time]]&gt;=TableOMP[[#This Row],[Low]], TableOMP[[#This Row],[total_time]]&lt;=TableOMP[[#This Row],[High]]),1,0)</f>
        <v>1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2.9826762000000002</v>
      </c>
      <c r="P237">
        <f>VLOOKUP(TableOMP[[#This Row],[Label]],TableAvg[],3,FALSE)</f>
        <v>2.7058051245293617</v>
      </c>
      <c r="Q237">
        <f>TableOMP[[#This Row],[Avg]]-$U$2*TableOMP[[#This Row],[StdDev]]</f>
        <v>0.27687107547063849</v>
      </c>
      <c r="R237">
        <f>TableOMP[[#This Row],[Avg]]+$U$2*TableOMP[[#This Row],[StdDev]]</f>
        <v>5.6884813245293619</v>
      </c>
      <c r="S237">
        <f>IF(AND(TableOMP[[#This Row],[total_time]]&gt;=TableOMP[[#This Row],[Low]], TableOMP[[#This Row],[total_time]]&lt;=TableOMP[[#This Row],[High]]),1,0)</f>
        <v>1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1.5686882</v>
      </c>
      <c r="P238">
        <f>VLOOKUP(TableOMP[[#This Row],[Label]],TableAvg[],3,FALSE)</f>
        <v>4.2742502488275123E-2</v>
      </c>
      <c r="Q238">
        <f>TableOMP[[#This Row],[Avg]]-$U$2*TableOMP[[#This Row],[StdDev]]</f>
        <v>1.5259456975117249</v>
      </c>
      <c r="R238">
        <f>TableOMP[[#This Row],[Avg]]+$U$2*TableOMP[[#This Row],[StdDev]]</f>
        <v>1.611430702488275</v>
      </c>
      <c r="S238">
        <f>IF(AND(TableOMP[[#This Row],[total_time]]&gt;=TableOMP[[#This Row],[Low]], TableOMP[[#This Row],[total_time]]&lt;=TableOMP[[#This Row],[High]]),1,0)</f>
        <v>1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1.695457</v>
      </c>
      <c r="P239">
        <f>VLOOKUP(TableOMP[[#This Row],[Label]],TableAvg[],3,FALSE)</f>
        <v>8.0978308643733385E-2</v>
      </c>
      <c r="Q239">
        <f>TableOMP[[#This Row],[Avg]]-$U$2*TableOMP[[#This Row],[StdDev]]</f>
        <v>1.6144786913562665</v>
      </c>
      <c r="R239">
        <f>TableOMP[[#This Row],[Avg]]+$U$2*TableOMP[[#This Row],[StdDev]]</f>
        <v>1.7764353086437334</v>
      </c>
      <c r="S239">
        <f>IF(AND(TableOMP[[#This Row],[total_time]]&gt;=TableOMP[[#This Row],[Low]], TableOMP[[#This Row],[total_time]]&lt;=TableOMP[[#This Row],[High]]),1,0)</f>
        <v>1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3.1040900000000002</v>
      </c>
      <c r="P240">
        <f>VLOOKUP(TableOMP[[#This Row],[Label]],TableAvg[],3,FALSE)</f>
        <v>2.8953641597859154</v>
      </c>
      <c r="Q240">
        <f>TableOMP[[#This Row],[Avg]]-$U$2*TableOMP[[#This Row],[StdDev]]</f>
        <v>0.2087258402140848</v>
      </c>
      <c r="R240">
        <f>TableOMP[[#This Row],[Avg]]+$U$2*TableOMP[[#This Row],[StdDev]]</f>
        <v>5.9994541597859161</v>
      </c>
      <c r="S240">
        <f>IF(AND(TableOMP[[#This Row],[total_time]]&gt;=TableOMP[[#This Row],[Low]], TableOMP[[#This Row],[total_time]]&lt;=TableOMP[[#This Row],[High]]),1,0)</f>
        <v>1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3.3395464000000006</v>
      </c>
      <c r="P241">
        <f>VLOOKUP(TableOMP[[#This Row],[Label]],TableAvg[],3,FALSE)</f>
        <v>3.0801911021716548</v>
      </c>
      <c r="Q241">
        <f>TableOMP[[#This Row],[Avg]]-$U$2*TableOMP[[#This Row],[StdDev]]</f>
        <v>0.25935529782834577</v>
      </c>
      <c r="R241">
        <f>TableOMP[[#This Row],[Avg]]+$U$2*TableOMP[[#This Row],[StdDev]]</f>
        <v>6.419737502171655</v>
      </c>
      <c r="S241">
        <f>IF(AND(TableOMP[[#This Row],[total_time]]&gt;=TableOMP[[#This Row],[Low]], TableOMP[[#This Row],[total_time]]&lt;=TableOMP[[#This Row],[High]]),1,0)</f>
        <v>0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9.4954938000000002</v>
      </c>
      <c r="P242">
        <f>VLOOKUP(TableOMP[[#This Row],[Label]],TableAvg[],3,FALSE)</f>
        <v>15.267231032164533</v>
      </c>
      <c r="Q242">
        <f>TableOMP[[#This Row],[Avg]]-$U$2*TableOMP[[#This Row],[StdDev]]</f>
        <v>-5.7717372321645328</v>
      </c>
      <c r="R242">
        <f>TableOMP[[#This Row],[Avg]]+$U$2*TableOMP[[#This Row],[StdDev]]</f>
        <v>24.762724832164533</v>
      </c>
      <c r="S242">
        <f>IF(AND(TableOMP[[#This Row],[total_time]]&gt;=TableOMP[[#This Row],[Low]], TableOMP[[#This Row],[total_time]]&lt;=TableOMP[[#This Row],[High]]),1,0)</f>
        <v>0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1.7505656000000003</v>
      </c>
      <c r="P243">
        <f>VLOOKUP(TableOMP[[#This Row],[Label]],TableAvg[],3,FALSE)</f>
        <v>0.12083840062926872</v>
      </c>
      <c r="Q243">
        <f>TableOMP[[#This Row],[Avg]]-$U$2*TableOMP[[#This Row],[StdDev]]</f>
        <v>1.6297271993707316</v>
      </c>
      <c r="R243">
        <f>TableOMP[[#This Row],[Avg]]+$U$2*TableOMP[[#This Row],[StdDev]]</f>
        <v>1.8714040006292689</v>
      </c>
      <c r="S243">
        <f>IF(AND(TableOMP[[#This Row],[total_time]]&gt;=TableOMP[[#This Row],[Low]], TableOMP[[#This Row],[total_time]]&lt;=TableOMP[[#This Row],[High]]),1,0)</f>
        <v>1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1.7757187999999999</v>
      </c>
      <c r="P244">
        <f>VLOOKUP(TableOMP[[#This Row],[Label]],TableAvg[],3,FALSE)</f>
        <v>0.10692728333854176</v>
      </c>
      <c r="Q244">
        <f>TableOMP[[#This Row],[Avg]]-$U$2*TableOMP[[#This Row],[StdDev]]</f>
        <v>1.6687915166614582</v>
      </c>
      <c r="R244">
        <f>TableOMP[[#This Row],[Avg]]+$U$2*TableOMP[[#This Row],[StdDev]]</f>
        <v>1.8826460833385417</v>
      </c>
      <c r="S244">
        <f>IF(AND(TableOMP[[#This Row],[total_time]]&gt;=TableOMP[[#This Row],[Low]], TableOMP[[#This Row],[total_time]]&lt;=TableOMP[[#This Row],[High]]),1,0)</f>
        <v>0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1.8381143999999998</v>
      </c>
      <c r="P245">
        <f>VLOOKUP(TableOMP[[#This Row],[Label]],TableAvg[],3,FALSE)</f>
        <v>0.11234081047348901</v>
      </c>
      <c r="Q245">
        <f>TableOMP[[#This Row],[Avg]]-$U$2*TableOMP[[#This Row],[StdDev]]</f>
        <v>1.7257735895265107</v>
      </c>
      <c r="R245">
        <f>TableOMP[[#This Row],[Avg]]+$U$2*TableOMP[[#This Row],[StdDev]]</f>
        <v>1.9504552104734889</v>
      </c>
      <c r="S245">
        <f>IF(AND(TableOMP[[#This Row],[total_time]]&gt;=TableOMP[[#This Row],[Low]], TableOMP[[#This Row],[total_time]]&lt;=TableOMP[[#This Row],[High]]),1,0)</f>
        <v>1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1.8412011999999998</v>
      </c>
      <c r="P246">
        <f>VLOOKUP(TableOMP[[#This Row],[Label]],TableAvg[],3,FALSE)</f>
        <v>8.7275533734034447E-2</v>
      </c>
      <c r="Q246">
        <f>TableOMP[[#This Row],[Avg]]-$U$2*TableOMP[[#This Row],[StdDev]]</f>
        <v>1.7539256662659652</v>
      </c>
      <c r="R246">
        <f>TableOMP[[#This Row],[Avg]]+$U$2*TableOMP[[#This Row],[StdDev]]</f>
        <v>1.9284767337340343</v>
      </c>
      <c r="S246">
        <f>IF(AND(TableOMP[[#This Row],[total_time]]&gt;=TableOMP[[#This Row],[Low]], TableOMP[[#This Row],[total_time]]&lt;=TableOMP[[#This Row],[High]]),1,0)</f>
        <v>1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1.8011392000000002</v>
      </c>
      <c r="P247">
        <f>VLOOKUP(TableOMP[[#This Row],[Label]],TableAvg[],3,FALSE)</f>
        <v>0.12265716755314207</v>
      </c>
      <c r="Q247">
        <f>TableOMP[[#This Row],[Avg]]-$U$2*TableOMP[[#This Row],[StdDev]]</f>
        <v>1.6784820324468581</v>
      </c>
      <c r="R247">
        <f>TableOMP[[#This Row],[Avg]]+$U$2*TableOMP[[#This Row],[StdDev]]</f>
        <v>1.9237963675531422</v>
      </c>
      <c r="S247">
        <f>IF(AND(TableOMP[[#This Row],[total_time]]&gt;=TableOMP[[#This Row],[Low]], TableOMP[[#This Row],[total_time]]&lt;=TableOMP[[#This Row],[High]]),1,0)</f>
        <v>1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1.8989406000000002</v>
      </c>
      <c r="P248">
        <f>VLOOKUP(TableOMP[[#This Row],[Label]],TableAvg[],3,FALSE)</f>
        <v>9.5134420180287407E-2</v>
      </c>
      <c r="Q248">
        <f>TableOMP[[#This Row],[Avg]]-$U$2*TableOMP[[#This Row],[StdDev]]</f>
        <v>1.8038061798197127</v>
      </c>
      <c r="R248">
        <f>TableOMP[[#This Row],[Avg]]+$U$2*TableOMP[[#This Row],[StdDev]]</f>
        <v>1.9940750201802877</v>
      </c>
      <c r="S248">
        <f>IF(AND(TableOMP[[#This Row],[total_time]]&gt;=TableOMP[[#This Row],[Low]], TableOMP[[#This Row],[total_time]]&lt;=TableOMP[[#This Row],[High]]),1,0)</f>
        <v>0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1.8680858</v>
      </c>
      <c r="P249">
        <f>VLOOKUP(TableOMP[[#This Row],[Label]],TableAvg[],3,FALSE)</f>
        <v>0.17284642942380543</v>
      </c>
      <c r="Q249">
        <f>TableOMP[[#This Row],[Avg]]-$U$2*TableOMP[[#This Row],[StdDev]]</f>
        <v>1.6952393705761946</v>
      </c>
      <c r="R249">
        <f>TableOMP[[#This Row],[Avg]]+$U$2*TableOMP[[#This Row],[StdDev]]</f>
        <v>2.0409322294238055</v>
      </c>
      <c r="S249">
        <f>IF(AND(TableOMP[[#This Row],[total_time]]&gt;=TableOMP[[#This Row],[Low]], TableOMP[[#This Row],[total_time]]&lt;=TableOMP[[#This Row],[High]]),1,0)</f>
        <v>0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2.9813141999999999</v>
      </c>
      <c r="P250">
        <f>VLOOKUP(TableOMP[[#This Row],[Label]],TableAvg[],3,FALSE)</f>
        <v>2.3530201996106537</v>
      </c>
      <c r="Q250">
        <f>TableOMP[[#This Row],[Avg]]-$U$2*TableOMP[[#This Row],[StdDev]]</f>
        <v>0.62829400038934624</v>
      </c>
      <c r="R250">
        <f>TableOMP[[#This Row],[Avg]]+$U$2*TableOMP[[#This Row],[StdDev]]</f>
        <v>5.334334399610654</v>
      </c>
      <c r="S250">
        <f>IF(AND(TableOMP[[#This Row],[total_time]]&gt;=TableOMP[[#This Row],[Low]], TableOMP[[#This Row],[total_time]]&lt;=TableOMP[[#This Row],[High]]),1,0)</f>
        <v>1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2.8846259999999999</v>
      </c>
      <c r="P251">
        <f>VLOOKUP(TableOMP[[#This Row],[Label]],TableAvg[],3,FALSE)</f>
        <v>2.9579925131521878</v>
      </c>
      <c r="Q251">
        <f>TableOMP[[#This Row],[Avg]]-$U$2*TableOMP[[#This Row],[StdDev]]</f>
        <v>-7.3366513152187895E-2</v>
      </c>
      <c r="R251">
        <f>TableOMP[[#This Row],[Avg]]+$U$2*TableOMP[[#This Row],[StdDev]]</f>
        <v>5.8426185131521873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1.430677</v>
      </c>
      <c r="P252">
        <f>VLOOKUP(TableOMP[[#This Row],[Label]],TableAvg[],3,FALSE)</f>
        <v>6.6523245335747272E-2</v>
      </c>
      <c r="Q252">
        <f>TableOMP[[#This Row],[Avg]]-$U$2*TableOMP[[#This Row],[StdDev]]</f>
        <v>1.3641537546642528</v>
      </c>
      <c r="R252">
        <f>TableOMP[[#This Row],[Avg]]+$U$2*TableOMP[[#This Row],[StdDev]]</f>
        <v>1.4972002453357471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1.4176936</v>
      </c>
      <c r="P253">
        <f>VLOOKUP(TableOMP[[#This Row],[Label]],TableAvg[],3,FALSE)</f>
        <v>4.2473780074766439E-2</v>
      </c>
      <c r="Q253">
        <f>TableOMP[[#This Row],[Avg]]-$U$2*TableOMP[[#This Row],[StdDev]]</f>
        <v>1.3752198199252335</v>
      </c>
      <c r="R253">
        <f>TableOMP[[#This Row],[Avg]]+$U$2*TableOMP[[#This Row],[StdDev]]</f>
        <v>1.4601673800747665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1.4400452000000001</v>
      </c>
      <c r="P254">
        <f>VLOOKUP(TableOMP[[#This Row],[Label]],TableAvg[],3,FALSE)</f>
        <v>4.218701785810313E-2</v>
      </c>
      <c r="Q254">
        <f>TableOMP[[#This Row],[Avg]]-$U$2*TableOMP[[#This Row],[StdDev]]</f>
        <v>1.3978581821418969</v>
      </c>
      <c r="R254">
        <f>TableOMP[[#This Row],[Avg]]+$U$2*TableOMP[[#This Row],[StdDev]]</f>
        <v>1.4822322178581033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1.5861912</v>
      </c>
      <c r="P255">
        <f>VLOOKUP(TableOMP[[#This Row],[Label]],TableAvg[],3,FALSE)</f>
        <v>0.29927605877878066</v>
      </c>
      <c r="Q255">
        <f>TableOMP[[#This Row],[Avg]]-$U$2*TableOMP[[#This Row],[StdDev]]</f>
        <v>1.2869151412212194</v>
      </c>
      <c r="R255">
        <f>TableOMP[[#This Row],[Avg]]+$U$2*TableOMP[[#This Row],[StdDev]]</f>
        <v>1.8854672587787806</v>
      </c>
      <c r="S255">
        <f>IF(AND(TableOMP[[#This Row],[total_time]]&gt;=TableOMP[[#This Row],[Low]], TableOMP[[#This Row],[total_time]]&lt;=TableOMP[[#This Row],[High]]),1,0)</f>
        <v>0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1.4011672000000002</v>
      </c>
      <c r="P256">
        <f>VLOOKUP(TableOMP[[#This Row],[Label]],TableAvg[],3,FALSE)</f>
        <v>2.7387142380317323E-2</v>
      </c>
      <c r="Q256">
        <f>TableOMP[[#This Row],[Avg]]-$U$2*TableOMP[[#This Row],[StdDev]]</f>
        <v>1.3737800576196828</v>
      </c>
      <c r="R256">
        <f>TableOMP[[#This Row],[Avg]]+$U$2*TableOMP[[#This Row],[StdDev]]</f>
        <v>1.4285543423803175</v>
      </c>
      <c r="S256">
        <f>IF(AND(TableOMP[[#This Row],[total_time]]&gt;=TableOMP[[#This Row],[Low]], TableOMP[[#This Row],[total_time]]&lt;=TableOMP[[#This Row],[High]]),1,0)</f>
        <v>0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1.396884</v>
      </c>
      <c r="P257">
        <f>VLOOKUP(TableOMP[[#This Row],[Label]],TableAvg[],3,FALSE)</f>
        <v>7.9950424389075882E-3</v>
      </c>
      <c r="Q257">
        <f>TableOMP[[#This Row],[Avg]]-$U$2*TableOMP[[#This Row],[StdDev]]</f>
        <v>1.3888889575610923</v>
      </c>
      <c r="R257">
        <f>TableOMP[[#This Row],[Avg]]+$U$2*TableOMP[[#This Row],[StdDev]]</f>
        <v>1.4048790424389077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3.4385683999999999</v>
      </c>
      <c r="P386">
        <f>VLOOKUP(TableOMP[[#This Row],[Label]],TableAvg[],3,FALSE)</f>
        <v>0.92734843136818867</v>
      </c>
      <c r="Q386">
        <f>TableOMP[[#This Row],[Avg]]-$U$2*TableOMP[[#This Row],[StdDev]]</f>
        <v>2.5112199686318113</v>
      </c>
      <c r="R386">
        <f>TableOMP[[#This Row],[Avg]]+$U$2*TableOMP[[#This Row],[StdDev]]</f>
        <v>4.3659168313681889</v>
      </c>
      <c r="S386">
        <f>IF(AND(TableOMP[[#This Row],[total_time]]&gt;=TableOMP[[#This Row],[Low]], TableOMP[[#This Row],[total_time]]&lt;=TableOMP[[#This Row],[High]]),1,0)</f>
        <v>1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1.9700338000000002</v>
      </c>
      <c r="P387">
        <f>VLOOKUP(TableOMP[[#This Row],[Label]],TableAvg[],3,FALSE)</f>
        <v>2.4518132933786768E-2</v>
      </c>
      <c r="Q387">
        <f>TableOMP[[#This Row],[Avg]]-$U$2*TableOMP[[#This Row],[StdDev]]</f>
        <v>1.9455156670662135</v>
      </c>
      <c r="R387">
        <f>TableOMP[[#This Row],[Avg]]+$U$2*TableOMP[[#This Row],[StdDev]]</f>
        <v>1.9945519329337869</v>
      </c>
      <c r="S387">
        <f>IF(AND(TableOMP[[#This Row],[total_time]]&gt;=TableOMP[[#This Row],[Low]], TableOMP[[#This Row],[total_time]]&lt;=TableOMP[[#This Row],[High]]),1,0)</f>
        <v>0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1.9406254000000001</v>
      </c>
      <c r="P388">
        <f>VLOOKUP(TableOMP[[#This Row],[Label]],TableAvg[],3,FALSE)</f>
        <v>0.46729505514892838</v>
      </c>
      <c r="Q388">
        <f>TableOMP[[#This Row],[Avg]]-$U$2*TableOMP[[#This Row],[StdDev]]</f>
        <v>1.4733303448510717</v>
      </c>
      <c r="R388">
        <f>TableOMP[[#This Row],[Avg]]+$U$2*TableOMP[[#This Row],[StdDev]]</f>
        <v>2.4079204551489286</v>
      </c>
      <c r="S388">
        <f>IF(AND(TableOMP[[#This Row],[total_time]]&gt;=TableOMP[[#This Row],[Low]], TableOMP[[#This Row],[total_time]]&lt;=TableOMP[[#This Row],[High]]),1,0)</f>
        <v>1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1.5664893999999998</v>
      </c>
      <c r="P389">
        <f>VLOOKUP(TableOMP[[#This Row],[Label]],TableAvg[],3,FALSE)</f>
        <v>1.4006883587734489E-2</v>
      </c>
      <c r="Q389">
        <f>TableOMP[[#This Row],[Avg]]-$U$2*TableOMP[[#This Row],[StdDev]]</f>
        <v>1.5524825164122653</v>
      </c>
      <c r="R389">
        <f>TableOMP[[#This Row],[Avg]]+$U$2*TableOMP[[#This Row],[StdDev]]</f>
        <v>1.5804962835877343</v>
      </c>
      <c r="S389">
        <f>IF(AND(TableOMP[[#This Row],[total_time]]&gt;=TableOMP[[#This Row],[Low]], TableOMP[[#This Row],[total_time]]&lt;=TableOMP[[#This Row],[High]]),1,0)</f>
        <v>1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1.4988050000000002</v>
      </c>
      <c r="P390">
        <f>VLOOKUP(TableOMP[[#This Row],[Label]],TableAvg[],3,FALSE)</f>
        <v>1.40346349863326E-2</v>
      </c>
      <c r="Q390">
        <f>TableOMP[[#This Row],[Avg]]-$U$2*TableOMP[[#This Row],[StdDev]]</f>
        <v>1.4847703650136677</v>
      </c>
      <c r="R390">
        <f>TableOMP[[#This Row],[Avg]]+$U$2*TableOMP[[#This Row],[StdDev]]</f>
        <v>1.5128396349863327</v>
      </c>
      <c r="S390">
        <f>IF(AND(TableOMP[[#This Row],[total_time]]&gt;=TableOMP[[#This Row],[Low]], TableOMP[[#This Row],[total_time]]&lt;=TableOMP[[#This Row],[High]]),1,0)</f>
        <v>1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1.4457850000000001</v>
      </c>
      <c r="P391">
        <f>VLOOKUP(TableOMP[[#This Row],[Label]],TableAvg[],3,FALSE)</f>
        <v>8.7286575141788877E-3</v>
      </c>
      <c r="Q391">
        <f>TableOMP[[#This Row],[Avg]]-$U$2*TableOMP[[#This Row],[StdDev]]</f>
        <v>1.4370563424858211</v>
      </c>
      <c r="R391">
        <f>TableOMP[[#This Row],[Avg]]+$U$2*TableOMP[[#This Row],[StdDev]]</f>
        <v>1.454513657514179</v>
      </c>
      <c r="S391">
        <f>IF(AND(TableOMP[[#This Row],[total_time]]&gt;=TableOMP[[#This Row],[Low]], TableOMP[[#This Row],[total_time]]&lt;=TableOMP[[#This Row],[High]]),1,0)</f>
        <v>1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1.407572</v>
      </c>
      <c r="P392">
        <f>VLOOKUP(TableOMP[[#This Row],[Label]],TableAvg[],3,FALSE)</f>
        <v>4.3177336648072811E-3</v>
      </c>
      <c r="Q392">
        <f>TableOMP[[#This Row],[Avg]]-$U$2*TableOMP[[#This Row],[StdDev]]</f>
        <v>1.4032542663351928</v>
      </c>
      <c r="R392">
        <f>TableOMP[[#This Row],[Avg]]+$U$2*TableOMP[[#This Row],[StdDev]]</f>
        <v>1.4118897336648073</v>
      </c>
      <c r="S392">
        <f>IF(AND(TableOMP[[#This Row],[total_time]]&gt;=TableOMP[[#This Row],[Low]], TableOMP[[#This Row],[total_time]]&lt;=TableOMP[[#This Row],[High]]),1,0)</f>
        <v>1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1.3953887999999999</v>
      </c>
      <c r="P393">
        <f>VLOOKUP(TableOMP[[#This Row],[Label]],TableAvg[],3,FALSE)</f>
        <v>2.531862350119248E-3</v>
      </c>
      <c r="Q393">
        <f>TableOMP[[#This Row],[Avg]]-$U$2*TableOMP[[#This Row],[StdDev]]</f>
        <v>1.3928569376498807</v>
      </c>
      <c r="R393">
        <f>TableOMP[[#This Row],[Avg]]+$U$2*TableOMP[[#This Row],[StdDev]]</f>
        <v>1.397920662350119</v>
      </c>
      <c r="S393">
        <f>IF(AND(TableOMP[[#This Row],[total_time]]&gt;=TableOMP[[#This Row],[Low]], TableOMP[[#This Row],[total_time]]&lt;=TableOMP[[#This Row],[High]]),1,0)</f>
        <v>0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1.3836285999999998</v>
      </c>
      <c r="P394">
        <f>VLOOKUP(TableOMP[[#This Row],[Label]],TableAvg[],3,FALSE)</f>
        <v>7.0824368292679461E-3</v>
      </c>
      <c r="Q394">
        <f>TableOMP[[#This Row],[Avg]]-$U$2*TableOMP[[#This Row],[StdDev]]</f>
        <v>1.3765461631707319</v>
      </c>
      <c r="R394">
        <f>TableOMP[[#This Row],[Avg]]+$U$2*TableOMP[[#This Row],[StdDev]]</f>
        <v>1.3907110368292677</v>
      </c>
      <c r="S394">
        <f>IF(AND(TableOMP[[#This Row],[total_time]]&gt;=TableOMP[[#This Row],[Low]], TableOMP[[#This Row],[total_time]]&lt;=TableOMP[[#This Row],[High]]),1,0)</f>
        <v>1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1.3677759999999999</v>
      </c>
      <c r="P395">
        <f>VLOOKUP(TableOMP[[#This Row],[Label]],TableAvg[],3,FALSE)</f>
        <v>9.7296724302555846E-3</v>
      </c>
      <c r="Q395">
        <f>TableOMP[[#This Row],[Avg]]-$U$2*TableOMP[[#This Row],[StdDev]]</f>
        <v>1.3580463275697443</v>
      </c>
      <c r="R395">
        <f>TableOMP[[#This Row],[Avg]]+$U$2*TableOMP[[#This Row],[StdDev]]</f>
        <v>1.3775056724302555</v>
      </c>
      <c r="S395">
        <f>IF(AND(TableOMP[[#This Row],[total_time]]&gt;=TableOMP[[#This Row],[Low]], TableOMP[[#This Row],[total_time]]&lt;=TableOMP[[#This Row],[High]]),1,0)</f>
        <v>0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1.3609943999999998</v>
      </c>
      <c r="P396">
        <f>VLOOKUP(TableOMP[[#This Row],[Label]],TableAvg[],3,FALSE)</f>
        <v>1.1470367397797663E-2</v>
      </c>
      <c r="Q396">
        <f>TableOMP[[#This Row],[Avg]]-$U$2*TableOMP[[#This Row],[StdDev]]</f>
        <v>1.3495240326022022</v>
      </c>
      <c r="R396">
        <f>TableOMP[[#This Row],[Avg]]+$U$2*TableOMP[[#This Row],[StdDev]]</f>
        <v>1.3724647673977974</v>
      </c>
      <c r="S396">
        <f>IF(AND(TableOMP[[#This Row],[total_time]]&gt;=TableOMP[[#This Row],[Low]], TableOMP[[#This Row],[total_time]]&lt;=TableOMP[[#This Row],[High]]),1,0)</f>
        <v>0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1.3572842000000001</v>
      </c>
      <c r="P397">
        <f>VLOOKUP(TableOMP[[#This Row],[Label]],TableAvg[],3,FALSE)</f>
        <v>5.8231784241885888E-3</v>
      </c>
      <c r="Q397">
        <f>TableOMP[[#This Row],[Avg]]-$U$2*TableOMP[[#This Row],[StdDev]]</f>
        <v>1.3514610215758114</v>
      </c>
      <c r="R397">
        <f>TableOMP[[#This Row],[Avg]]+$U$2*TableOMP[[#This Row],[StdDev]]</f>
        <v>1.3631073784241887</v>
      </c>
      <c r="S397">
        <f>IF(AND(TableOMP[[#This Row],[total_time]]&gt;=TableOMP[[#This Row],[Low]], TableOMP[[#This Row],[total_time]]&lt;=TableOMP[[#This Row],[High]]),1,0)</f>
        <v>0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1.3692688</v>
      </c>
      <c r="P398">
        <f>VLOOKUP(TableOMP[[#This Row],[Label]],TableAvg[],3,FALSE)</f>
        <v>2.9799723987978144E-2</v>
      </c>
      <c r="Q398">
        <f>TableOMP[[#This Row],[Avg]]-$U$2*TableOMP[[#This Row],[StdDev]]</f>
        <v>1.3394690760120218</v>
      </c>
      <c r="R398">
        <f>TableOMP[[#This Row],[Avg]]+$U$2*TableOMP[[#This Row],[StdDev]]</f>
        <v>1.3990685239879781</v>
      </c>
      <c r="S398">
        <f>IF(AND(TableOMP[[#This Row],[total_time]]&gt;=TableOMP[[#This Row],[Low]], TableOMP[[#This Row],[total_time]]&lt;=TableOMP[[#This Row],[High]]),1,0)</f>
        <v>1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1.3647567999999999</v>
      </c>
      <c r="P399">
        <f>VLOOKUP(TableOMP[[#This Row],[Label]],TableAvg[],3,FALSE)</f>
        <v>9.0832474677268078E-3</v>
      </c>
      <c r="Q399">
        <f>TableOMP[[#This Row],[Avg]]-$U$2*TableOMP[[#This Row],[StdDev]]</f>
        <v>1.3556735525322732</v>
      </c>
      <c r="R399">
        <f>TableOMP[[#This Row],[Avg]]+$U$2*TableOMP[[#This Row],[StdDev]]</f>
        <v>1.3738400474677266</v>
      </c>
      <c r="S399">
        <f>IF(AND(TableOMP[[#This Row],[total_time]]&gt;=TableOMP[[#This Row],[Low]], TableOMP[[#This Row],[total_time]]&lt;=TableOMP[[#This Row],[High]]),1,0)</f>
        <v>0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1.3514324000000002</v>
      </c>
      <c r="P400">
        <f>VLOOKUP(TableOMP[[#This Row],[Label]],TableAvg[],3,FALSE)</f>
        <v>1.4805088998033407E-2</v>
      </c>
      <c r="Q400">
        <f>TableOMP[[#This Row],[Avg]]-$U$2*TableOMP[[#This Row],[StdDev]]</f>
        <v>1.3366273110019669</v>
      </c>
      <c r="R400">
        <f>TableOMP[[#This Row],[Avg]]+$U$2*TableOMP[[#This Row],[StdDev]]</f>
        <v>1.3662374889980335</v>
      </c>
      <c r="S400">
        <f>IF(AND(TableOMP[[#This Row],[total_time]]&gt;=TableOMP[[#This Row],[Low]], TableOMP[[#This Row],[total_time]]&lt;=TableOMP[[#This Row],[High]]),1,0)</f>
        <v>0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1.3701642000000001</v>
      </c>
      <c r="P401">
        <f>VLOOKUP(TableOMP[[#This Row],[Label]],TableAvg[],3,FALSE)</f>
        <v>1.9907111848780558E-2</v>
      </c>
      <c r="Q401">
        <f>TableOMP[[#This Row],[Avg]]-$U$2*TableOMP[[#This Row],[StdDev]]</f>
        <v>1.3502570881512195</v>
      </c>
      <c r="R401">
        <f>TableOMP[[#This Row],[Avg]]+$U$2*TableOMP[[#This Row],[StdDev]]</f>
        <v>1.3900713118487806</v>
      </c>
      <c r="S401">
        <f>IF(AND(TableOMP[[#This Row],[total_time]]&gt;=TableOMP[[#This Row],[Low]], TableOMP[[#This Row],[total_time]]&lt;=TableOMP[[#This Row],[High]]),1,0)</f>
        <v>1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1.3659116</v>
      </c>
      <c r="P402">
        <f>VLOOKUP(TableOMP[[#This Row],[Label]],TableAvg[],3,FALSE)</f>
        <v>1.5794326229398019E-2</v>
      </c>
      <c r="Q402">
        <f>TableOMP[[#This Row],[Avg]]-$U$2*TableOMP[[#This Row],[StdDev]]</f>
        <v>1.350117273770602</v>
      </c>
      <c r="R402">
        <f>TableOMP[[#This Row],[Avg]]+$U$2*TableOMP[[#This Row],[StdDev]]</f>
        <v>1.381705926229398</v>
      </c>
      <c r="S402">
        <f>IF(AND(TableOMP[[#This Row],[total_time]]&gt;=TableOMP[[#This Row],[Low]], TableOMP[[#This Row],[total_time]]&lt;=TableOMP[[#This Row],[High]]),1,0)</f>
        <v>0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1.385859</v>
      </c>
      <c r="P403">
        <f>VLOOKUP(TableOMP[[#This Row],[Label]],TableAvg[],3,FALSE)</f>
        <v>1.0752242780006683E-2</v>
      </c>
      <c r="Q403">
        <f>TableOMP[[#This Row],[Avg]]-$U$2*TableOMP[[#This Row],[StdDev]]</f>
        <v>1.3751067572199933</v>
      </c>
      <c r="R403">
        <f>TableOMP[[#This Row],[Avg]]+$U$2*TableOMP[[#This Row],[StdDev]]</f>
        <v>1.3966112427800066</v>
      </c>
      <c r="S403">
        <f>IF(AND(TableOMP[[#This Row],[total_time]]&gt;=TableOMP[[#This Row],[Low]], TableOMP[[#This Row],[total_time]]&lt;=TableOMP[[#This Row],[High]]),1,0)</f>
        <v>1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1.3954777999999999</v>
      </c>
      <c r="P404">
        <f>VLOOKUP(TableOMP[[#This Row],[Label]],TableAvg[],3,FALSE)</f>
        <v>1.8946861126849627E-2</v>
      </c>
      <c r="Q404">
        <f>TableOMP[[#This Row],[Avg]]-$U$2*TableOMP[[#This Row],[StdDev]]</f>
        <v>1.3765309388731501</v>
      </c>
      <c r="R404">
        <f>TableOMP[[#This Row],[Avg]]+$U$2*TableOMP[[#This Row],[StdDev]]</f>
        <v>1.4144246611268496</v>
      </c>
      <c r="S404">
        <f>IF(AND(TableOMP[[#This Row],[total_time]]&gt;=TableOMP[[#This Row],[Low]], TableOMP[[#This Row],[total_time]]&lt;=TableOMP[[#This Row],[High]]),1,0)</f>
        <v>0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1.3702748</v>
      </c>
      <c r="P405">
        <f>VLOOKUP(TableOMP[[#This Row],[Label]],TableAvg[],3,FALSE)</f>
        <v>1.8388634374533405E-2</v>
      </c>
      <c r="Q405">
        <f>TableOMP[[#This Row],[Avg]]-$U$2*TableOMP[[#This Row],[StdDev]]</f>
        <v>1.3518861656254666</v>
      </c>
      <c r="R405">
        <f>TableOMP[[#This Row],[Avg]]+$U$2*TableOMP[[#This Row],[StdDev]]</f>
        <v>1.3886634343745334</v>
      </c>
      <c r="S405">
        <f>IF(AND(TableOMP[[#This Row],[total_time]]&gt;=TableOMP[[#This Row],[Low]], TableOMP[[#This Row],[total_time]]&lt;=TableOMP[[#This Row],[High]]),1,0)</f>
        <v>1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1.4418131999999999</v>
      </c>
      <c r="P406">
        <f>VLOOKUP(TableOMP[[#This Row],[Label]],TableAvg[],3,FALSE)</f>
        <v>6.2110048998210557E-2</v>
      </c>
      <c r="Q406">
        <f>TableOMP[[#This Row],[Avg]]-$U$2*TableOMP[[#This Row],[StdDev]]</f>
        <v>1.3797031510017894</v>
      </c>
      <c r="R406">
        <f>TableOMP[[#This Row],[Avg]]+$U$2*TableOMP[[#This Row],[StdDev]]</f>
        <v>1.5039232489982104</v>
      </c>
      <c r="S406">
        <f>IF(AND(TableOMP[[#This Row],[total_time]]&gt;=TableOMP[[#This Row],[Low]], TableOMP[[#This Row],[total_time]]&lt;=TableOMP[[#This Row],[High]]),1,0)</f>
        <v>1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1.3926908</v>
      </c>
      <c r="P407">
        <f>VLOOKUP(TableOMP[[#This Row],[Label]],TableAvg[],3,FALSE)</f>
        <v>2.077434147596947E-2</v>
      </c>
      <c r="Q407">
        <f>TableOMP[[#This Row],[Avg]]-$U$2*TableOMP[[#This Row],[StdDev]]</f>
        <v>1.3719164585240304</v>
      </c>
      <c r="R407">
        <f>TableOMP[[#This Row],[Avg]]+$U$2*TableOMP[[#This Row],[StdDev]]</f>
        <v>1.4134651414759696</v>
      </c>
      <c r="S407">
        <f>IF(AND(TableOMP[[#This Row],[total_time]]&gt;=TableOMP[[#This Row],[Low]], TableOMP[[#This Row],[total_time]]&lt;=TableOMP[[#This Row],[High]]),1,0)</f>
        <v>1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1.4424054000000002</v>
      </c>
      <c r="P408">
        <f>VLOOKUP(TableOMP[[#This Row],[Label]],TableAvg[],3,FALSE)</f>
        <v>8.8588515401488072E-2</v>
      </c>
      <c r="Q408">
        <f>TableOMP[[#This Row],[Avg]]-$U$2*TableOMP[[#This Row],[StdDev]]</f>
        <v>1.3538168845985121</v>
      </c>
      <c r="R408">
        <f>TableOMP[[#This Row],[Avg]]+$U$2*TableOMP[[#This Row],[StdDev]]</f>
        <v>1.5309939154014882</v>
      </c>
      <c r="S408">
        <f>IF(AND(TableOMP[[#This Row],[total_time]]&gt;=TableOMP[[#This Row],[Low]], TableOMP[[#This Row],[total_time]]&lt;=TableOMP[[#This Row],[High]]),1,0)</f>
        <v>1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3.4683098000000001</v>
      </c>
      <c r="P409">
        <f>VLOOKUP(TableOMP[[#This Row],[Label]],TableAvg[],3,FALSE)</f>
        <v>4.1499720997968854</v>
      </c>
      <c r="Q409">
        <f>TableOMP[[#This Row],[Avg]]-$U$2*TableOMP[[#This Row],[StdDev]]</f>
        <v>-0.68166229979688531</v>
      </c>
      <c r="R409">
        <f>TableOMP[[#This Row],[Avg]]+$U$2*TableOMP[[#This Row],[StdDev]]</f>
        <v>7.6182818997968855</v>
      </c>
      <c r="S409">
        <f>IF(AND(TableOMP[[#This Row],[total_time]]&gt;=TableOMP[[#This Row],[Low]], TableOMP[[#This Row],[total_time]]&lt;=TableOMP[[#This Row],[High]]),1,0)</f>
        <v>1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1.4170231999999998</v>
      </c>
      <c r="P410">
        <f>VLOOKUP(TableOMP[[#This Row],[Label]],TableAvg[],3,FALSE)</f>
        <v>2.0686201511158766E-2</v>
      </c>
      <c r="Q410">
        <f>TableOMP[[#This Row],[Avg]]-$U$2*TableOMP[[#This Row],[StdDev]]</f>
        <v>1.396336998488841</v>
      </c>
      <c r="R410">
        <f>TableOMP[[#This Row],[Avg]]+$U$2*TableOMP[[#This Row],[StdDev]]</f>
        <v>1.4377094015111587</v>
      </c>
      <c r="S410">
        <f>IF(AND(TableOMP[[#This Row],[total_time]]&gt;=TableOMP[[#This Row],[Low]], TableOMP[[#This Row],[total_time]]&lt;=TableOMP[[#This Row],[High]]),1,0)</f>
        <v>1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1.4153328000000001</v>
      </c>
      <c r="P411">
        <f>VLOOKUP(TableOMP[[#This Row],[Label]],TableAvg[],3,FALSE)</f>
        <v>1.6579282992946434E-2</v>
      </c>
      <c r="Q411">
        <f>TableOMP[[#This Row],[Avg]]-$U$2*TableOMP[[#This Row],[StdDev]]</f>
        <v>1.3987535170070535</v>
      </c>
      <c r="R411">
        <f>TableOMP[[#This Row],[Avg]]+$U$2*TableOMP[[#This Row],[StdDev]]</f>
        <v>1.4319120829929466</v>
      </c>
      <c r="S411">
        <f>IF(AND(TableOMP[[#This Row],[total_time]]&gt;=TableOMP[[#This Row],[Low]], TableOMP[[#This Row],[total_time]]&lt;=TableOMP[[#This Row],[High]]),1,0)</f>
        <v>0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1.4387745999999999</v>
      </c>
      <c r="P412">
        <f>VLOOKUP(TableOMP[[#This Row],[Label]],TableAvg[],3,FALSE)</f>
        <v>7.295752384394398E-2</v>
      </c>
      <c r="Q412">
        <f>TableOMP[[#This Row],[Avg]]-$U$2*TableOMP[[#This Row],[StdDev]]</f>
        <v>1.365817076156056</v>
      </c>
      <c r="R412">
        <f>TableOMP[[#This Row],[Avg]]+$U$2*TableOMP[[#This Row],[StdDev]]</f>
        <v>1.5117321238439438</v>
      </c>
      <c r="S412">
        <f>IF(AND(TableOMP[[#This Row],[total_time]]&gt;=TableOMP[[#This Row],[Low]], TableOMP[[#This Row],[total_time]]&lt;=TableOMP[[#This Row],[High]]),1,0)</f>
        <v>1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5.6686209999999999</v>
      </c>
      <c r="P413">
        <f>VLOOKUP(TableOMP[[#This Row],[Label]],TableAvg[],3,FALSE)</f>
        <v>8.3551162770963749</v>
      </c>
      <c r="Q413">
        <f>TableOMP[[#This Row],[Avg]]-$U$2*TableOMP[[#This Row],[StdDev]]</f>
        <v>-2.686495277096375</v>
      </c>
      <c r="R413">
        <f>TableOMP[[#This Row],[Avg]]+$U$2*TableOMP[[#This Row],[StdDev]]</f>
        <v>14.023737277096375</v>
      </c>
      <c r="S413">
        <f>IF(AND(TableOMP[[#This Row],[total_time]]&gt;=TableOMP[[#This Row],[Low]], TableOMP[[#This Row],[total_time]]&lt;=TableOMP[[#This Row],[High]]),1,0)</f>
        <v>1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1.4513818000000001</v>
      </c>
      <c r="P414">
        <f>VLOOKUP(TableOMP[[#This Row],[Label]],TableAvg[],3,FALSE)</f>
        <v>3.9866547682983554E-2</v>
      </c>
      <c r="Q414">
        <f>TableOMP[[#This Row],[Avg]]-$U$2*TableOMP[[#This Row],[StdDev]]</f>
        <v>1.4115152523170165</v>
      </c>
      <c r="R414">
        <f>TableOMP[[#This Row],[Avg]]+$U$2*TableOMP[[#This Row],[StdDev]]</f>
        <v>1.4912483476829836</v>
      </c>
      <c r="S414">
        <f>IF(AND(TableOMP[[#This Row],[total_time]]&gt;=TableOMP[[#This Row],[Low]], TableOMP[[#This Row],[total_time]]&lt;=TableOMP[[#This Row],[High]]),1,0)</f>
        <v>1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62.1702814</v>
      </c>
      <c r="P415">
        <f>VLOOKUP(TableOMP[[#This Row],[Label]],TableAvg[],3,FALSE)</f>
        <v>121.46969377220069</v>
      </c>
      <c r="Q415">
        <f>TableOMP[[#This Row],[Avg]]-$U$2*TableOMP[[#This Row],[StdDev]]</f>
        <v>-59.299412372200685</v>
      </c>
      <c r="R415">
        <f>TableOMP[[#This Row],[Avg]]+$U$2*TableOMP[[#This Row],[StdDev]]</f>
        <v>183.63997517220068</v>
      </c>
      <c r="S415">
        <f>IF(AND(TableOMP[[#This Row],[total_time]]&gt;=TableOMP[[#This Row],[Low]], TableOMP[[#This Row],[total_time]]&lt;=TableOMP[[#This Row],[High]]),1,0)</f>
        <v>1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1.4879520000000002</v>
      </c>
      <c r="P416">
        <f>VLOOKUP(TableOMP[[#This Row],[Label]],TableAvg[],3,FALSE)</f>
        <v>8.991982884769896E-2</v>
      </c>
      <c r="Q416">
        <f>TableOMP[[#This Row],[Avg]]-$U$2*TableOMP[[#This Row],[StdDev]]</f>
        <v>1.3980321711523012</v>
      </c>
      <c r="R416">
        <f>TableOMP[[#This Row],[Avg]]+$U$2*TableOMP[[#This Row],[StdDev]]</f>
        <v>1.5778718288476992</v>
      </c>
      <c r="S416">
        <f>IF(AND(TableOMP[[#This Row],[total_time]]&gt;=TableOMP[[#This Row],[Low]], TableOMP[[#This Row],[total_time]]&lt;=TableOMP[[#This Row],[High]]),1,0)</f>
        <v>0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1.4919582</v>
      </c>
      <c r="P417">
        <f>VLOOKUP(TableOMP[[#This Row],[Label]],TableAvg[],3,FALSE)</f>
        <v>4.9662956800416436E-2</v>
      </c>
      <c r="Q417">
        <f>TableOMP[[#This Row],[Avg]]-$U$2*TableOMP[[#This Row],[StdDev]]</f>
        <v>1.4422952431995837</v>
      </c>
      <c r="R417">
        <f>TableOMP[[#This Row],[Avg]]+$U$2*TableOMP[[#This Row],[StdDev]]</f>
        <v>1.5416211568004163</v>
      </c>
      <c r="S417">
        <f>IF(AND(TableOMP[[#This Row],[total_time]]&gt;=TableOMP[[#This Row],[Low]], TableOMP[[#This Row],[total_time]]&lt;=TableOMP[[#This Row],[High]]),1,0)</f>
        <v>1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1.5200165999999999</v>
      </c>
      <c r="P418">
        <f>VLOOKUP(TableOMP[[#This Row],[Label]],TableAvg[],3,FALSE)</f>
        <v>6.7700659771082264E-2</v>
      </c>
      <c r="Q418">
        <f>TableOMP[[#This Row],[Avg]]-$U$2*TableOMP[[#This Row],[StdDev]]</f>
        <v>1.4523159402289176</v>
      </c>
      <c r="R418">
        <f>TableOMP[[#This Row],[Avg]]+$U$2*TableOMP[[#This Row],[StdDev]]</f>
        <v>1.5877172597710822</v>
      </c>
      <c r="S418">
        <f>IF(AND(TableOMP[[#This Row],[total_time]]&gt;=TableOMP[[#This Row],[Low]], TableOMP[[#This Row],[total_time]]&lt;=TableOMP[[#This Row],[High]]),1,0)</f>
        <v>1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1.4701122000000002</v>
      </c>
      <c r="P419">
        <f>VLOOKUP(TableOMP[[#This Row],[Label]],TableAvg[],3,FALSE)</f>
        <v>4.4803983302377094E-2</v>
      </c>
      <c r="Q419">
        <f>TableOMP[[#This Row],[Avg]]-$U$2*TableOMP[[#This Row],[StdDev]]</f>
        <v>1.4253082166976232</v>
      </c>
      <c r="R419">
        <f>TableOMP[[#This Row],[Avg]]+$U$2*TableOMP[[#This Row],[StdDev]]</f>
        <v>1.5149161833023772</v>
      </c>
      <c r="S419">
        <f>IF(AND(TableOMP[[#This Row],[total_time]]&gt;=TableOMP[[#This Row],[Low]], TableOMP[[#This Row],[total_time]]&lt;=TableOMP[[#This Row],[High]]),1,0)</f>
        <v>0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1.5460486</v>
      </c>
      <c r="P420">
        <f>VLOOKUP(TableOMP[[#This Row],[Label]],TableAvg[],3,FALSE)</f>
        <v>7.9550953009003056E-2</v>
      </c>
      <c r="Q420">
        <f>TableOMP[[#This Row],[Avg]]-$U$2*TableOMP[[#This Row],[StdDev]]</f>
        <v>1.4664976469909969</v>
      </c>
      <c r="R420">
        <f>TableOMP[[#This Row],[Avg]]+$U$2*TableOMP[[#This Row],[StdDev]]</f>
        <v>1.6255995530090031</v>
      </c>
      <c r="S420">
        <f>IF(AND(TableOMP[[#This Row],[total_time]]&gt;=TableOMP[[#This Row],[Low]], TableOMP[[#This Row],[total_time]]&lt;=TableOMP[[#This Row],[High]]),1,0)</f>
        <v>1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2.9156059999999999</v>
      </c>
      <c r="P421">
        <f>VLOOKUP(TableOMP[[#This Row],[Label]],TableAvg[],3,FALSE)</f>
        <v>2.7997799233129022</v>
      </c>
      <c r="Q421">
        <f>TableOMP[[#This Row],[Avg]]-$U$2*TableOMP[[#This Row],[StdDev]]</f>
        <v>0.11582607668709777</v>
      </c>
      <c r="R421">
        <f>TableOMP[[#This Row],[Avg]]+$U$2*TableOMP[[#This Row],[StdDev]]</f>
        <v>5.7153859233129021</v>
      </c>
      <c r="S421">
        <f>IF(AND(TableOMP[[#This Row],[total_time]]&gt;=TableOMP[[#This Row],[Low]], TableOMP[[#This Row],[total_time]]&lt;=TableOMP[[#This Row],[High]]),1,0)</f>
        <v>1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1.5050421999999997</v>
      </c>
      <c r="P422">
        <f>VLOOKUP(TableOMP[[#This Row],[Label]],TableAvg[],3,FALSE)</f>
        <v>4.9208005191842728E-2</v>
      </c>
      <c r="Q422">
        <f>TableOMP[[#This Row],[Avg]]-$U$2*TableOMP[[#This Row],[StdDev]]</f>
        <v>1.455834194808157</v>
      </c>
      <c r="R422">
        <f>TableOMP[[#This Row],[Avg]]+$U$2*TableOMP[[#This Row],[StdDev]]</f>
        <v>1.5542502051918423</v>
      </c>
      <c r="S422">
        <f>IF(AND(TableOMP[[#This Row],[total_time]]&gt;=TableOMP[[#This Row],[Low]], TableOMP[[#This Row],[total_time]]&lt;=TableOMP[[#This Row],[High]]),1,0)</f>
        <v>0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1.5310216000000001</v>
      </c>
      <c r="P423">
        <f>VLOOKUP(TableOMP[[#This Row],[Label]],TableAvg[],3,FALSE)</f>
        <v>6.0159216659124104E-2</v>
      </c>
      <c r="Q423">
        <f>TableOMP[[#This Row],[Avg]]-$U$2*TableOMP[[#This Row],[StdDev]]</f>
        <v>1.470862383340876</v>
      </c>
      <c r="R423">
        <f>TableOMP[[#This Row],[Avg]]+$U$2*TableOMP[[#This Row],[StdDev]]</f>
        <v>1.5911808166591241</v>
      </c>
      <c r="S423">
        <f>IF(AND(TableOMP[[#This Row],[total_time]]&gt;=TableOMP[[#This Row],[Low]], TableOMP[[#This Row],[total_time]]&lt;=TableOMP[[#This Row],[High]]),1,0)</f>
        <v>0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1.6020316000000001</v>
      </c>
      <c r="P424">
        <f>VLOOKUP(TableOMP[[#This Row],[Label]],TableAvg[],3,FALSE)</f>
        <v>7.1517396942559444E-2</v>
      </c>
      <c r="Q424">
        <f>TableOMP[[#This Row],[Avg]]-$U$2*TableOMP[[#This Row],[StdDev]]</f>
        <v>1.5305142030574406</v>
      </c>
      <c r="R424">
        <f>TableOMP[[#This Row],[Avg]]+$U$2*TableOMP[[#This Row],[StdDev]]</f>
        <v>1.6735489969425597</v>
      </c>
      <c r="S424">
        <f>IF(AND(TableOMP[[#This Row],[total_time]]&gt;=TableOMP[[#This Row],[Low]], TableOMP[[#This Row],[total_time]]&lt;=TableOMP[[#This Row],[High]]),1,0)</f>
        <v>1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1.5592615999999999</v>
      </c>
      <c r="P425">
        <f>VLOOKUP(TableOMP[[#This Row],[Label]],TableAvg[],3,FALSE)</f>
        <v>7.8916984660082165E-2</v>
      </c>
      <c r="Q425">
        <f>TableOMP[[#This Row],[Avg]]-$U$2*TableOMP[[#This Row],[StdDev]]</f>
        <v>1.4803446153399178</v>
      </c>
      <c r="R425">
        <f>TableOMP[[#This Row],[Avg]]+$U$2*TableOMP[[#This Row],[StdDev]]</f>
        <v>1.638178584660082</v>
      </c>
      <c r="S425">
        <f>IF(AND(TableOMP[[#This Row],[total_time]]&gt;=TableOMP[[#This Row],[Low]], TableOMP[[#This Row],[total_time]]&lt;=TableOMP[[#This Row],[High]]),1,0)</f>
        <v>0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1.6434785999999999</v>
      </c>
      <c r="P426">
        <f>VLOOKUP(TableOMP[[#This Row],[Label]],TableAvg[],3,FALSE)</f>
        <v>5.0163492352905112E-2</v>
      </c>
      <c r="Q426">
        <f>TableOMP[[#This Row],[Avg]]-$U$2*TableOMP[[#This Row],[StdDev]]</f>
        <v>1.5933151076470948</v>
      </c>
      <c r="R426">
        <f>TableOMP[[#This Row],[Avg]]+$U$2*TableOMP[[#This Row],[StdDev]]</f>
        <v>1.693642092352905</v>
      </c>
      <c r="S426">
        <f>IF(AND(TableOMP[[#This Row],[total_time]]&gt;=TableOMP[[#This Row],[Low]], TableOMP[[#This Row],[total_time]]&lt;=TableOMP[[#This Row],[High]]),1,0)</f>
        <v>1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17.377913200000002</v>
      </c>
      <c r="P427">
        <f>VLOOKUP(TableOMP[[#This Row],[Label]],TableAvg[],3,FALSE)</f>
        <v>31.461185851501202</v>
      </c>
      <c r="Q427">
        <f>TableOMP[[#This Row],[Avg]]-$U$2*TableOMP[[#This Row],[StdDev]]</f>
        <v>-14.083272651501201</v>
      </c>
      <c r="R427">
        <f>TableOMP[[#This Row],[Avg]]+$U$2*TableOMP[[#This Row],[StdDev]]</f>
        <v>48.839099051501208</v>
      </c>
      <c r="S427">
        <f>IF(AND(TableOMP[[#This Row],[total_time]]&gt;=TableOMP[[#This Row],[Low]], TableOMP[[#This Row],[total_time]]&lt;=TableOMP[[#This Row],[High]]),1,0)</f>
        <v>1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1.5794250000000001</v>
      </c>
      <c r="P428">
        <f>VLOOKUP(TableOMP[[#This Row],[Label]],TableAvg[],3,FALSE)</f>
        <v>6.6319067795014924E-2</v>
      </c>
      <c r="Q428">
        <f>TableOMP[[#This Row],[Avg]]-$U$2*TableOMP[[#This Row],[StdDev]]</f>
        <v>1.5131059322049851</v>
      </c>
      <c r="R428">
        <f>TableOMP[[#This Row],[Avg]]+$U$2*TableOMP[[#This Row],[StdDev]]</f>
        <v>1.645744067795015</v>
      </c>
      <c r="S428">
        <f>IF(AND(TableOMP[[#This Row],[total_time]]&gt;=TableOMP[[#This Row],[Low]], TableOMP[[#This Row],[total_time]]&lt;=TableOMP[[#This Row],[High]]),1,0)</f>
        <v>0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2.9826762000000002</v>
      </c>
      <c r="P429">
        <f>VLOOKUP(TableOMP[[#This Row],[Label]],TableAvg[],3,FALSE)</f>
        <v>2.7058051245293617</v>
      </c>
      <c r="Q429">
        <f>TableOMP[[#This Row],[Avg]]-$U$2*TableOMP[[#This Row],[StdDev]]</f>
        <v>0.27687107547063849</v>
      </c>
      <c r="R429">
        <f>TableOMP[[#This Row],[Avg]]+$U$2*TableOMP[[#This Row],[StdDev]]</f>
        <v>5.6884813245293619</v>
      </c>
      <c r="S429">
        <f>IF(AND(TableOMP[[#This Row],[total_time]]&gt;=TableOMP[[#This Row],[Low]], TableOMP[[#This Row],[total_time]]&lt;=TableOMP[[#This Row],[High]]),1,0)</f>
        <v>1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1.5686882</v>
      </c>
      <c r="P430">
        <f>VLOOKUP(TableOMP[[#This Row],[Label]],TableAvg[],3,FALSE)</f>
        <v>4.2742502488275123E-2</v>
      </c>
      <c r="Q430">
        <f>TableOMP[[#This Row],[Avg]]-$U$2*TableOMP[[#This Row],[StdDev]]</f>
        <v>1.5259456975117249</v>
      </c>
      <c r="R430">
        <f>TableOMP[[#This Row],[Avg]]+$U$2*TableOMP[[#This Row],[StdDev]]</f>
        <v>1.611430702488275</v>
      </c>
      <c r="S430">
        <f>IF(AND(TableOMP[[#This Row],[total_time]]&gt;=TableOMP[[#This Row],[Low]], TableOMP[[#This Row],[total_time]]&lt;=TableOMP[[#This Row],[High]]),1,0)</f>
        <v>0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1.695457</v>
      </c>
      <c r="P431">
        <f>VLOOKUP(TableOMP[[#This Row],[Label]],TableAvg[],3,FALSE)</f>
        <v>8.0978308643733385E-2</v>
      </c>
      <c r="Q431">
        <f>TableOMP[[#This Row],[Avg]]-$U$2*TableOMP[[#This Row],[StdDev]]</f>
        <v>1.6144786913562665</v>
      </c>
      <c r="R431">
        <f>TableOMP[[#This Row],[Avg]]+$U$2*TableOMP[[#This Row],[StdDev]]</f>
        <v>1.7764353086437334</v>
      </c>
      <c r="S431">
        <f>IF(AND(TableOMP[[#This Row],[total_time]]&gt;=TableOMP[[#This Row],[Low]], TableOMP[[#This Row],[total_time]]&lt;=TableOMP[[#This Row],[High]]),1,0)</f>
        <v>1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3.1040900000000002</v>
      </c>
      <c r="P432">
        <f>VLOOKUP(TableOMP[[#This Row],[Label]],TableAvg[],3,FALSE)</f>
        <v>2.8953641597859154</v>
      </c>
      <c r="Q432">
        <f>TableOMP[[#This Row],[Avg]]-$U$2*TableOMP[[#This Row],[StdDev]]</f>
        <v>0.2087258402140848</v>
      </c>
      <c r="R432">
        <f>TableOMP[[#This Row],[Avg]]+$U$2*TableOMP[[#This Row],[StdDev]]</f>
        <v>5.9994541597859161</v>
      </c>
      <c r="S432">
        <f>IF(AND(TableOMP[[#This Row],[total_time]]&gt;=TableOMP[[#This Row],[Low]], TableOMP[[#This Row],[total_time]]&lt;=TableOMP[[#This Row],[High]]),1,0)</f>
        <v>1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3.3395464000000006</v>
      </c>
      <c r="P433">
        <f>VLOOKUP(TableOMP[[#This Row],[Label]],TableAvg[],3,FALSE)</f>
        <v>3.0801911021716548</v>
      </c>
      <c r="Q433">
        <f>TableOMP[[#This Row],[Avg]]-$U$2*TableOMP[[#This Row],[StdDev]]</f>
        <v>0.25935529782834577</v>
      </c>
      <c r="R433">
        <f>TableOMP[[#This Row],[Avg]]+$U$2*TableOMP[[#This Row],[StdDev]]</f>
        <v>6.419737502171655</v>
      </c>
      <c r="S433">
        <f>IF(AND(TableOMP[[#This Row],[total_time]]&gt;=TableOMP[[#This Row],[Low]], TableOMP[[#This Row],[total_time]]&lt;=TableOMP[[#This Row],[High]]),1,0)</f>
        <v>1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9.4954938000000002</v>
      </c>
      <c r="P434">
        <f>VLOOKUP(TableOMP[[#This Row],[Label]],TableAvg[],3,FALSE)</f>
        <v>15.267231032164533</v>
      </c>
      <c r="Q434">
        <f>TableOMP[[#This Row],[Avg]]-$U$2*TableOMP[[#This Row],[StdDev]]</f>
        <v>-5.7717372321645328</v>
      </c>
      <c r="R434">
        <f>TableOMP[[#This Row],[Avg]]+$U$2*TableOMP[[#This Row],[StdDev]]</f>
        <v>24.762724832164533</v>
      </c>
      <c r="S434">
        <f>IF(AND(TableOMP[[#This Row],[total_time]]&gt;=TableOMP[[#This Row],[Low]], TableOMP[[#This Row],[total_time]]&lt;=TableOMP[[#This Row],[High]]),1,0)</f>
        <v>1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1.7505656000000003</v>
      </c>
      <c r="P435">
        <f>VLOOKUP(TableOMP[[#This Row],[Label]],TableAvg[],3,FALSE)</f>
        <v>0.12083840062926872</v>
      </c>
      <c r="Q435">
        <f>TableOMP[[#This Row],[Avg]]-$U$2*TableOMP[[#This Row],[StdDev]]</f>
        <v>1.6297271993707316</v>
      </c>
      <c r="R435">
        <f>TableOMP[[#This Row],[Avg]]+$U$2*TableOMP[[#This Row],[StdDev]]</f>
        <v>1.8714040006292689</v>
      </c>
      <c r="S435">
        <f>IF(AND(TableOMP[[#This Row],[total_time]]&gt;=TableOMP[[#This Row],[Low]], TableOMP[[#This Row],[total_time]]&lt;=TableOMP[[#This Row],[High]]),1,0)</f>
        <v>0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1.7757187999999999</v>
      </c>
      <c r="P436">
        <f>VLOOKUP(TableOMP[[#This Row],[Label]],TableAvg[],3,FALSE)</f>
        <v>0.10692728333854176</v>
      </c>
      <c r="Q436">
        <f>TableOMP[[#This Row],[Avg]]-$U$2*TableOMP[[#This Row],[StdDev]]</f>
        <v>1.6687915166614582</v>
      </c>
      <c r="R436">
        <f>TableOMP[[#This Row],[Avg]]+$U$2*TableOMP[[#This Row],[StdDev]]</f>
        <v>1.8826460833385417</v>
      </c>
      <c r="S436">
        <f>IF(AND(TableOMP[[#This Row],[total_time]]&gt;=TableOMP[[#This Row],[Low]], TableOMP[[#This Row],[total_time]]&lt;=TableOMP[[#This Row],[High]]),1,0)</f>
        <v>1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1.8381143999999998</v>
      </c>
      <c r="P437">
        <f>VLOOKUP(TableOMP[[#This Row],[Label]],TableAvg[],3,FALSE)</f>
        <v>0.11234081047348901</v>
      </c>
      <c r="Q437">
        <f>TableOMP[[#This Row],[Avg]]-$U$2*TableOMP[[#This Row],[StdDev]]</f>
        <v>1.7257735895265107</v>
      </c>
      <c r="R437">
        <f>TableOMP[[#This Row],[Avg]]+$U$2*TableOMP[[#This Row],[StdDev]]</f>
        <v>1.9504552104734889</v>
      </c>
      <c r="S437">
        <f>IF(AND(TableOMP[[#This Row],[total_time]]&gt;=TableOMP[[#This Row],[Low]], TableOMP[[#This Row],[total_time]]&lt;=TableOMP[[#This Row],[High]]),1,0)</f>
        <v>0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1.8412011999999998</v>
      </c>
      <c r="P438">
        <f>VLOOKUP(TableOMP[[#This Row],[Label]],TableAvg[],3,FALSE)</f>
        <v>8.7275533734034447E-2</v>
      </c>
      <c r="Q438">
        <f>TableOMP[[#This Row],[Avg]]-$U$2*TableOMP[[#This Row],[StdDev]]</f>
        <v>1.7539256662659652</v>
      </c>
      <c r="R438">
        <f>TableOMP[[#This Row],[Avg]]+$U$2*TableOMP[[#This Row],[StdDev]]</f>
        <v>1.9284767337340343</v>
      </c>
      <c r="S438">
        <f>IF(AND(TableOMP[[#This Row],[total_time]]&gt;=TableOMP[[#This Row],[Low]], TableOMP[[#This Row],[total_time]]&lt;=TableOMP[[#This Row],[High]]),1,0)</f>
        <v>1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1.8011392000000002</v>
      </c>
      <c r="P439">
        <f>VLOOKUP(TableOMP[[#This Row],[Label]],TableAvg[],3,FALSE)</f>
        <v>0.12265716755314207</v>
      </c>
      <c r="Q439">
        <f>TableOMP[[#This Row],[Avg]]-$U$2*TableOMP[[#This Row],[StdDev]]</f>
        <v>1.6784820324468581</v>
      </c>
      <c r="R439">
        <f>TableOMP[[#This Row],[Avg]]+$U$2*TableOMP[[#This Row],[StdDev]]</f>
        <v>1.9237963675531422</v>
      </c>
      <c r="S439">
        <f>IF(AND(TableOMP[[#This Row],[total_time]]&gt;=TableOMP[[#This Row],[Low]], TableOMP[[#This Row],[total_time]]&lt;=TableOMP[[#This Row],[High]]),1,0)</f>
        <v>0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1.8989406000000002</v>
      </c>
      <c r="P440">
        <f>VLOOKUP(TableOMP[[#This Row],[Label]],TableAvg[],3,FALSE)</f>
        <v>9.5134420180287407E-2</v>
      </c>
      <c r="Q440">
        <f>TableOMP[[#This Row],[Avg]]-$U$2*TableOMP[[#This Row],[StdDev]]</f>
        <v>1.8038061798197127</v>
      </c>
      <c r="R440">
        <f>TableOMP[[#This Row],[Avg]]+$U$2*TableOMP[[#This Row],[StdDev]]</f>
        <v>1.9940750201802877</v>
      </c>
      <c r="S440">
        <f>IF(AND(TableOMP[[#This Row],[total_time]]&gt;=TableOMP[[#This Row],[Low]], TableOMP[[#This Row],[total_time]]&lt;=TableOMP[[#This Row],[High]]),1,0)</f>
        <v>1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1.8680858</v>
      </c>
      <c r="P441">
        <f>VLOOKUP(TableOMP[[#This Row],[Label]],TableAvg[],3,FALSE)</f>
        <v>0.17284642942380543</v>
      </c>
      <c r="Q441">
        <f>TableOMP[[#This Row],[Avg]]-$U$2*TableOMP[[#This Row],[StdDev]]</f>
        <v>1.6952393705761946</v>
      </c>
      <c r="R441">
        <f>TableOMP[[#This Row],[Avg]]+$U$2*TableOMP[[#This Row],[StdDev]]</f>
        <v>2.0409322294238055</v>
      </c>
      <c r="S441">
        <f>IF(AND(TableOMP[[#This Row],[total_time]]&gt;=TableOMP[[#This Row],[Low]], TableOMP[[#This Row],[total_time]]&lt;=TableOMP[[#This Row],[High]]),1,0)</f>
        <v>1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2.9813141999999999</v>
      </c>
      <c r="P442">
        <f>VLOOKUP(TableOMP[[#This Row],[Label]],TableAvg[],3,FALSE)</f>
        <v>2.3530201996106537</v>
      </c>
      <c r="Q442">
        <f>TableOMP[[#This Row],[Avg]]-$U$2*TableOMP[[#This Row],[StdDev]]</f>
        <v>0.62829400038934624</v>
      </c>
      <c r="R442">
        <f>TableOMP[[#This Row],[Avg]]+$U$2*TableOMP[[#This Row],[StdDev]]</f>
        <v>5.334334399610654</v>
      </c>
      <c r="S442">
        <f>IF(AND(TableOMP[[#This Row],[total_time]]&gt;=TableOMP[[#This Row],[Low]], TableOMP[[#This Row],[total_time]]&lt;=TableOMP[[#This Row],[High]]),1,0)</f>
        <v>1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2.8846259999999999</v>
      </c>
      <c r="P443">
        <f>VLOOKUP(TableOMP[[#This Row],[Label]],TableAvg[],3,FALSE)</f>
        <v>2.9579925131521878</v>
      </c>
      <c r="Q443">
        <f>TableOMP[[#This Row],[Avg]]-$U$2*TableOMP[[#This Row],[StdDev]]</f>
        <v>-7.3366513152187895E-2</v>
      </c>
      <c r="R443">
        <f>TableOMP[[#This Row],[Avg]]+$U$2*TableOMP[[#This Row],[StdDev]]</f>
        <v>5.8426185131521873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1.430677</v>
      </c>
      <c r="P444">
        <f>VLOOKUP(TableOMP[[#This Row],[Label]],TableAvg[],3,FALSE)</f>
        <v>6.6523245335747272E-2</v>
      </c>
      <c r="Q444">
        <f>TableOMP[[#This Row],[Avg]]-$U$2*TableOMP[[#This Row],[StdDev]]</f>
        <v>1.3641537546642528</v>
      </c>
      <c r="R444">
        <f>TableOMP[[#This Row],[Avg]]+$U$2*TableOMP[[#This Row],[StdDev]]</f>
        <v>1.4972002453357471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1.4176936</v>
      </c>
      <c r="P445">
        <f>VLOOKUP(TableOMP[[#This Row],[Label]],TableAvg[],3,FALSE)</f>
        <v>4.2473780074766439E-2</v>
      </c>
      <c r="Q445">
        <f>TableOMP[[#This Row],[Avg]]-$U$2*TableOMP[[#This Row],[StdDev]]</f>
        <v>1.3752198199252335</v>
      </c>
      <c r="R445">
        <f>TableOMP[[#This Row],[Avg]]+$U$2*TableOMP[[#This Row],[StdDev]]</f>
        <v>1.4601673800747665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1.4400452000000001</v>
      </c>
      <c r="P446">
        <f>VLOOKUP(TableOMP[[#This Row],[Label]],TableAvg[],3,FALSE)</f>
        <v>4.218701785810313E-2</v>
      </c>
      <c r="Q446">
        <f>TableOMP[[#This Row],[Avg]]-$U$2*TableOMP[[#This Row],[StdDev]]</f>
        <v>1.3978581821418969</v>
      </c>
      <c r="R446">
        <f>TableOMP[[#This Row],[Avg]]+$U$2*TableOMP[[#This Row],[StdDev]]</f>
        <v>1.4822322178581033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1.5861912</v>
      </c>
      <c r="P447">
        <f>VLOOKUP(TableOMP[[#This Row],[Label]],TableAvg[],3,FALSE)</f>
        <v>0.29927605877878066</v>
      </c>
      <c r="Q447">
        <f>TableOMP[[#This Row],[Avg]]-$U$2*TableOMP[[#This Row],[StdDev]]</f>
        <v>1.2869151412212194</v>
      </c>
      <c r="R447">
        <f>TableOMP[[#This Row],[Avg]]+$U$2*TableOMP[[#This Row],[StdDev]]</f>
        <v>1.8854672587787806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1.4011672000000002</v>
      </c>
      <c r="P448">
        <f>VLOOKUP(TableOMP[[#This Row],[Label]],TableAvg[],3,FALSE)</f>
        <v>2.7387142380317323E-2</v>
      </c>
      <c r="Q448">
        <f>TableOMP[[#This Row],[Avg]]-$U$2*TableOMP[[#This Row],[StdDev]]</f>
        <v>1.3737800576196828</v>
      </c>
      <c r="R448">
        <f>TableOMP[[#This Row],[Avg]]+$U$2*TableOMP[[#This Row],[StdDev]]</f>
        <v>1.4285543423803175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1.396884</v>
      </c>
      <c r="P449">
        <f>VLOOKUP(TableOMP[[#This Row],[Label]],TableAvg[],3,FALSE)</f>
        <v>7.9950424389075882E-3</v>
      </c>
      <c r="Q449">
        <f>TableOMP[[#This Row],[Avg]]-$U$2*TableOMP[[#This Row],[StdDev]]</f>
        <v>1.3888889575610923</v>
      </c>
      <c r="R449">
        <f>TableOMP[[#This Row],[Avg]]+$U$2*TableOMP[[#This Row],[StdDev]]</f>
        <v>1.4048790424389077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3.4385683999999999</v>
      </c>
      <c r="P578">
        <f>VLOOKUP(TableOMP[[#This Row],[Label]],TableAvg[],3,FALSE)</f>
        <v>0.92734843136818867</v>
      </c>
      <c r="Q578">
        <f>TableOMP[[#This Row],[Avg]]-$U$2*TableOMP[[#This Row],[StdDev]]</f>
        <v>2.5112199686318113</v>
      </c>
      <c r="R578">
        <f>TableOMP[[#This Row],[Avg]]+$U$2*TableOMP[[#This Row],[StdDev]]</f>
        <v>4.3659168313681889</v>
      </c>
      <c r="S578">
        <f>IF(AND(TableOMP[[#This Row],[total_time]]&gt;=TableOMP[[#This Row],[Low]], TableOMP[[#This Row],[total_time]]&lt;=TableOMP[[#This Row],[High]]),1,0)</f>
        <v>1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1.9700338000000002</v>
      </c>
      <c r="P579">
        <f>VLOOKUP(TableOMP[[#This Row],[Label]],TableAvg[],3,FALSE)</f>
        <v>2.4518132933786768E-2</v>
      </c>
      <c r="Q579">
        <f>TableOMP[[#This Row],[Avg]]-$U$2*TableOMP[[#This Row],[StdDev]]</f>
        <v>1.9455156670662135</v>
      </c>
      <c r="R579">
        <f>TableOMP[[#This Row],[Avg]]+$U$2*TableOMP[[#This Row],[StdDev]]</f>
        <v>1.9945519329337869</v>
      </c>
      <c r="S579">
        <f>IF(AND(TableOMP[[#This Row],[total_time]]&gt;=TableOMP[[#This Row],[Low]], TableOMP[[#This Row],[total_time]]&lt;=TableOMP[[#This Row],[High]]),1,0)</f>
        <v>1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1.9406254000000001</v>
      </c>
      <c r="P580">
        <f>VLOOKUP(TableOMP[[#This Row],[Label]],TableAvg[],3,FALSE)</f>
        <v>0.46729505514892838</v>
      </c>
      <c r="Q580">
        <f>TableOMP[[#This Row],[Avg]]-$U$2*TableOMP[[#This Row],[StdDev]]</f>
        <v>1.4733303448510717</v>
      </c>
      <c r="R580">
        <f>TableOMP[[#This Row],[Avg]]+$U$2*TableOMP[[#This Row],[StdDev]]</f>
        <v>2.4079204551489286</v>
      </c>
      <c r="S580">
        <f>IF(AND(TableOMP[[#This Row],[total_time]]&gt;=TableOMP[[#This Row],[Low]], TableOMP[[#This Row],[total_time]]&lt;=TableOMP[[#This Row],[High]]),1,0)</f>
        <v>0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1.5664893999999998</v>
      </c>
      <c r="P581">
        <f>VLOOKUP(TableOMP[[#This Row],[Label]],TableAvg[],3,FALSE)</f>
        <v>1.4006883587734489E-2</v>
      </c>
      <c r="Q581">
        <f>TableOMP[[#This Row],[Avg]]-$U$2*TableOMP[[#This Row],[StdDev]]</f>
        <v>1.5524825164122653</v>
      </c>
      <c r="R581">
        <f>TableOMP[[#This Row],[Avg]]+$U$2*TableOMP[[#This Row],[StdDev]]</f>
        <v>1.5804962835877343</v>
      </c>
      <c r="S581">
        <f>IF(AND(TableOMP[[#This Row],[total_time]]&gt;=TableOMP[[#This Row],[Low]], TableOMP[[#This Row],[total_time]]&lt;=TableOMP[[#This Row],[High]]),1,0)</f>
        <v>1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1.4988050000000002</v>
      </c>
      <c r="P582">
        <f>VLOOKUP(TableOMP[[#This Row],[Label]],TableAvg[],3,FALSE)</f>
        <v>1.40346349863326E-2</v>
      </c>
      <c r="Q582">
        <f>TableOMP[[#This Row],[Avg]]-$U$2*TableOMP[[#This Row],[StdDev]]</f>
        <v>1.4847703650136677</v>
      </c>
      <c r="R582">
        <f>TableOMP[[#This Row],[Avg]]+$U$2*TableOMP[[#This Row],[StdDev]]</f>
        <v>1.5128396349863327</v>
      </c>
      <c r="S582">
        <f>IF(AND(TableOMP[[#This Row],[total_time]]&gt;=TableOMP[[#This Row],[Low]], TableOMP[[#This Row],[total_time]]&lt;=TableOMP[[#This Row],[High]]),1,0)</f>
        <v>1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1.4457850000000001</v>
      </c>
      <c r="P583">
        <f>VLOOKUP(TableOMP[[#This Row],[Label]],TableAvg[],3,FALSE)</f>
        <v>8.7286575141788877E-3</v>
      </c>
      <c r="Q583">
        <f>TableOMP[[#This Row],[Avg]]-$U$2*TableOMP[[#This Row],[StdDev]]</f>
        <v>1.4370563424858211</v>
      </c>
      <c r="R583">
        <f>TableOMP[[#This Row],[Avg]]+$U$2*TableOMP[[#This Row],[StdDev]]</f>
        <v>1.454513657514179</v>
      </c>
      <c r="S583">
        <f>IF(AND(TableOMP[[#This Row],[total_time]]&gt;=TableOMP[[#This Row],[Low]], TableOMP[[#This Row],[total_time]]&lt;=TableOMP[[#This Row],[High]]),1,0)</f>
        <v>1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1.407572</v>
      </c>
      <c r="P584">
        <f>VLOOKUP(TableOMP[[#This Row],[Label]],TableAvg[],3,FALSE)</f>
        <v>4.3177336648072811E-3</v>
      </c>
      <c r="Q584">
        <f>TableOMP[[#This Row],[Avg]]-$U$2*TableOMP[[#This Row],[StdDev]]</f>
        <v>1.4032542663351928</v>
      </c>
      <c r="R584">
        <f>TableOMP[[#This Row],[Avg]]+$U$2*TableOMP[[#This Row],[StdDev]]</f>
        <v>1.4118897336648073</v>
      </c>
      <c r="S584">
        <f>IF(AND(TableOMP[[#This Row],[total_time]]&gt;=TableOMP[[#This Row],[Low]], TableOMP[[#This Row],[total_time]]&lt;=TableOMP[[#This Row],[High]]),1,0)</f>
        <v>0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1.3953887999999999</v>
      </c>
      <c r="P585">
        <f>VLOOKUP(TableOMP[[#This Row],[Label]],TableAvg[],3,FALSE)</f>
        <v>2.531862350119248E-3</v>
      </c>
      <c r="Q585">
        <f>TableOMP[[#This Row],[Avg]]-$U$2*TableOMP[[#This Row],[StdDev]]</f>
        <v>1.3928569376498807</v>
      </c>
      <c r="R585">
        <f>TableOMP[[#This Row],[Avg]]+$U$2*TableOMP[[#This Row],[StdDev]]</f>
        <v>1.397920662350119</v>
      </c>
      <c r="S585">
        <f>IF(AND(TableOMP[[#This Row],[total_time]]&gt;=TableOMP[[#This Row],[Low]], TableOMP[[#This Row],[total_time]]&lt;=TableOMP[[#This Row],[High]]),1,0)</f>
        <v>1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1.3836285999999998</v>
      </c>
      <c r="P586">
        <f>VLOOKUP(TableOMP[[#This Row],[Label]],TableAvg[],3,FALSE)</f>
        <v>7.0824368292679461E-3</v>
      </c>
      <c r="Q586">
        <f>TableOMP[[#This Row],[Avg]]-$U$2*TableOMP[[#This Row],[StdDev]]</f>
        <v>1.3765461631707319</v>
      </c>
      <c r="R586">
        <f>TableOMP[[#This Row],[Avg]]+$U$2*TableOMP[[#This Row],[StdDev]]</f>
        <v>1.3907110368292677</v>
      </c>
      <c r="S586">
        <f>IF(AND(TableOMP[[#This Row],[total_time]]&gt;=TableOMP[[#This Row],[Low]], TableOMP[[#This Row],[total_time]]&lt;=TableOMP[[#This Row],[High]]),1,0)</f>
        <v>1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1.3677759999999999</v>
      </c>
      <c r="P587">
        <f>VLOOKUP(TableOMP[[#This Row],[Label]],TableAvg[],3,FALSE)</f>
        <v>9.7296724302555846E-3</v>
      </c>
      <c r="Q587">
        <f>TableOMP[[#This Row],[Avg]]-$U$2*TableOMP[[#This Row],[StdDev]]</f>
        <v>1.3580463275697443</v>
      </c>
      <c r="R587">
        <f>TableOMP[[#This Row],[Avg]]+$U$2*TableOMP[[#This Row],[StdDev]]</f>
        <v>1.3775056724302555</v>
      </c>
      <c r="S587">
        <f>IF(AND(TableOMP[[#This Row],[total_time]]&gt;=TableOMP[[#This Row],[Low]], TableOMP[[#This Row],[total_time]]&lt;=TableOMP[[#This Row],[High]]),1,0)</f>
        <v>1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1.3609943999999998</v>
      </c>
      <c r="P588">
        <f>VLOOKUP(TableOMP[[#This Row],[Label]],TableAvg[],3,FALSE)</f>
        <v>1.1470367397797663E-2</v>
      </c>
      <c r="Q588">
        <f>TableOMP[[#This Row],[Avg]]-$U$2*TableOMP[[#This Row],[StdDev]]</f>
        <v>1.3495240326022022</v>
      </c>
      <c r="R588">
        <f>TableOMP[[#This Row],[Avg]]+$U$2*TableOMP[[#This Row],[StdDev]]</f>
        <v>1.3724647673977974</v>
      </c>
      <c r="S588">
        <f>IF(AND(TableOMP[[#This Row],[total_time]]&gt;=TableOMP[[#This Row],[Low]], TableOMP[[#This Row],[total_time]]&lt;=TableOMP[[#This Row],[High]]),1,0)</f>
        <v>1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1.3572842000000001</v>
      </c>
      <c r="P589">
        <f>VLOOKUP(TableOMP[[#This Row],[Label]],TableAvg[],3,FALSE)</f>
        <v>5.8231784241885888E-3</v>
      </c>
      <c r="Q589">
        <f>TableOMP[[#This Row],[Avg]]-$U$2*TableOMP[[#This Row],[StdDev]]</f>
        <v>1.3514610215758114</v>
      </c>
      <c r="R589">
        <f>TableOMP[[#This Row],[Avg]]+$U$2*TableOMP[[#This Row],[StdDev]]</f>
        <v>1.3631073784241887</v>
      </c>
      <c r="S589">
        <f>IF(AND(TableOMP[[#This Row],[total_time]]&gt;=TableOMP[[#This Row],[Low]], TableOMP[[#This Row],[total_time]]&lt;=TableOMP[[#This Row],[High]]),1,0)</f>
        <v>1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1.3692688</v>
      </c>
      <c r="P590">
        <f>VLOOKUP(TableOMP[[#This Row],[Label]],TableAvg[],3,FALSE)</f>
        <v>2.9799723987978144E-2</v>
      </c>
      <c r="Q590">
        <f>TableOMP[[#This Row],[Avg]]-$U$2*TableOMP[[#This Row],[StdDev]]</f>
        <v>1.3394690760120218</v>
      </c>
      <c r="R590">
        <f>TableOMP[[#This Row],[Avg]]+$U$2*TableOMP[[#This Row],[StdDev]]</f>
        <v>1.3990685239879781</v>
      </c>
      <c r="S590">
        <f>IF(AND(TableOMP[[#This Row],[total_time]]&gt;=TableOMP[[#This Row],[Low]], TableOMP[[#This Row],[total_time]]&lt;=TableOMP[[#This Row],[High]]),1,0)</f>
        <v>0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1.3647567999999999</v>
      </c>
      <c r="P591">
        <f>VLOOKUP(TableOMP[[#This Row],[Label]],TableAvg[],3,FALSE)</f>
        <v>9.0832474677268078E-3</v>
      </c>
      <c r="Q591">
        <f>TableOMP[[#This Row],[Avg]]-$U$2*TableOMP[[#This Row],[StdDev]]</f>
        <v>1.3556735525322732</v>
      </c>
      <c r="R591">
        <f>TableOMP[[#This Row],[Avg]]+$U$2*TableOMP[[#This Row],[StdDev]]</f>
        <v>1.3738400474677266</v>
      </c>
      <c r="S591">
        <f>IF(AND(TableOMP[[#This Row],[total_time]]&gt;=TableOMP[[#This Row],[Low]], TableOMP[[#This Row],[total_time]]&lt;=TableOMP[[#This Row],[High]]),1,0)</f>
        <v>1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1.3514324000000002</v>
      </c>
      <c r="P592">
        <f>VLOOKUP(TableOMP[[#This Row],[Label]],TableAvg[],3,FALSE)</f>
        <v>1.4805088998033407E-2</v>
      </c>
      <c r="Q592">
        <f>TableOMP[[#This Row],[Avg]]-$U$2*TableOMP[[#This Row],[StdDev]]</f>
        <v>1.3366273110019669</v>
      </c>
      <c r="R592">
        <f>TableOMP[[#This Row],[Avg]]+$U$2*TableOMP[[#This Row],[StdDev]]</f>
        <v>1.3662374889980335</v>
      </c>
      <c r="S592">
        <f>IF(AND(TableOMP[[#This Row],[total_time]]&gt;=TableOMP[[#This Row],[Low]], TableOMP[[#This Row],[total_time]]&lt;=TableOMP[[#This Row],[High]]),1,0)</f>
        <v>1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1.3701642000000001</v>
      </c>
      <c r="P593">
        <f>VLOOKUP(TableOMP[[#This Row],[Label]],TableAvg[],3,FALSE)</f>
        <v>1.9907111848780558E-2</v>
      </c>
      <c r="Q593">
        <f>TableOMP[[#This Row],[Avg]]-$U$2*TableOMP[[#This Row],[StdDev]]</f>
        <v>1.3502570881512195</v>
      </c>
      <c r="R593">
        <f>TableOMP[[#This Row],[Avg]]+$U$2*TableOMP[[#This Row],[StdDev]]</f>
        <v>1.3900713118487806</v>
      </c>
      <c r="S593">
        <f>IF(AND(TableOMP[[#This Row],[total_time]]&gt;=TableOMP[[#This Row],[Low]], TableOMP[[#This Row],[total_time]]&lt;=TableOMP[[#This Row],[High]]),1,0)</f>
        <v>0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1.3659116</v>
      </c>
      <c r="P594">
        <f>VLOOKUP(TableOMP[[#This Row],[Label]],TableAvg[],3,FALSE)</f>
        <v>1.5794326229398019E-2</v>
      </c>
      <c r="Q594">
        <f>TableOMP[[#This Row],[Avg]]-$U$2*TableOMP[[#This Row],[StdDev]]</f>
        <v>1.350117273770602</v>
      </c>
      <c r="R594">
        <f>TableOMP[[#This Row],[Avg]]+$U$2*TableOMP[[#This Row],[StdDev]]</f>
        <v>1.381705926229398</v>
      </c>
      <c r="S594">
        <f>IF(AND(TableOMP[[#This Row],[total_time]]&gt;=TableOMP[[#This Row],[Low]], TableOMP[[#This Row],[total_time]]&lt;=TableOMP[[#This Row],[High]]),1,0)</f>
        <v>1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1.385859</v>
      </c>
      <c r="P595">
        <f>VLOOKUP(TableOMP[[#This Row],[Label]],TableAvg[],3,FALSE)</f>
        <v>1.0752242780006683E-2</v>
      </c>
      <c r="Q595">
        <f>TableOMP[[#This Row],[Avg]]-$U$2*TableOMP[[#This Row],[StdDev]]</f>
        <v>1.3751067572199933</v>
      </c>
      <c r="R595">
        <f>TableOMP[[#This Row],[Avg]]+$U$2*TableOMP[[#This Row],[StdDev]]</f>
        <v>1.3966112427800066</v>
      </c>
      <c r="S595">
        <f>IF(AND(TableOMP[[#This Row],[total_time]]&gt;=TableOMP[[#This Row],[Low]], TableOMP[[#This Row],[total_time]]&lt;=TableOMP[[#This Row],[High]]),1,0)</f>
        <v>0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1.3954777999999999</v>
      </c>
      <c r="P596">
        <f>VLOOKUP(TableOMP[[#This Row],[Label]],TableAvg[],3,FALSE)</f>
        <v>1.8946861126849627E-2</v>
      </c>
      <c r="Q596">
        <f>TableOMP[[#This Row],[Avg]]-$U$2*TableOMP[[#This Row],[StdDev]]</f>
        <v>1.3765309388731501</v>
      </c>
      <c r="R596">
        <f>TableOMP[[#This Row],[Avg]]+$U$2*TableOMP[[#This Row],[StdDev]]</f>
        <v>1.4144246611268496</v>
      </c>
      <c r="S596">
        <f>IF(AND(TableOMP[[#This Row],[total_time]]&gt;=TableOMP[[#This Row],[Low]], TableOMP[[#This Row],[total_time]]&lt;=TableOMP[[#This Row],[High]]),1,0)</f>
        <v>1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1.3702748</v>
      </c>
      <c r="P597">
        <f>VLOOKUP(TableOMP[[#This Row],[Label]],TableAvg[],3,FALSE)</f>
        <v>1.8388634374533405E-2</v>
      </c>
      <c r="Q597">
        <f>TableOMP[[#This Row],[Avg]]-$U$2*TableOMP[[#This Row],[StdDev]]</f>
        <v>1.3518861656254666</v>
      </c>
      <c r="R597">
        <f>TableOMP[[#This Row],[Avg]]+$U$2*TableOMP[[#This Row],[StdDev]]</f>
        <v>1.3886634343745334</v>
      </c>
      <c r="S597">
        <f>IF(AND(TableOMP[[#This Row],[total_time]]&gt;=TableOMP[[#This Row],[Low]], TableOMP[[#This Row],[total_time]]&lt;=TableOMP[[#This Row],[High]]),1,0)</f>
        <v>0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1.4418131999999999</v>
      </c>
      <c r="P598">
        <f>VLOOKUP(TableOMP[[#This Row],[Label]],TableAvg[],3,FALSE)</f>
        <v>6.2110048998210557E-2</v>
      </c>
      <c r="Q598">
        <f>TableOMP[[#This Row],[Avg]]-$U$2*TableOMP[[#This Row],[StdDev]]</f>
        <v>1.3797031510017894</v>
      </c>
      <c r="R598">
        <f>TableOMP[[#This Row],[Avg]]+$U$2*TableOMP[[#This Row],[StdDev]]</f>
        <v>1.5039232489982104</v>
      </c>
      <c r="S598">
        <f>IF(AND(TableOMP[[#This Row],[total_time]]&gt;=TableOMP[[#This Row],[Low]], TableOMP[[#This Row],[total_time]]&lt;=TableOMP[[#This Row],[High]]),1,0)</f>
        <v>1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1.3926908</v>
      </c>
      <c r="P599">
        <f>VLOOKUP(TableOMP[[#This Row],[Label]],TableAvg[],3,FALSE)</f>
        <v>2.077434147596947E-2</v>
      </c>
      <c r="Q599">
        <f>TableOMP[[#This Row],[Avg]]-$U$2*TableOMP[[#This Row],[StdDev]]</f>
        <v>1.3719164585240304</v>
      </c>
      <c r="R599">
        <f>TableOMP[[#This Row],[Avg]]+$U$2*TableOMP[[#This Row],[StdDev]]</f>
        <v>1.4134651414759696</v>
      </c>
      <c r="S599">
        <f>IF(AND(TableOMP[[#This Row],[total_time]]&gt;=TableOMP[[#This Row],[Low]], TableOMP[[#This Row],[total_time]]&lt;=TableOMP[[#This Row],[High]]),1,0)</f>
        <v>1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1.4424054000000002</v>
      </c>
      <c r="P600">
        <f>VLOOKUP(TableOMP[[#This Row],[Label]],TableAvg[],3,FALSE)</f>
        <v>8.8588515401488072E-2</v>
      </c>
      <c r="Q600">
        <f>TableOMP[[#This Row],[Avg]]-$U$2*TableOMP[[#This Row],[StdDev]]</f>
        <v>1.3538168845985121</v>
      </c>
      <c r="R600">
        <f>TableOMP[[#This Row],[Avg]]+$U$2*TableOMP[[#This Row],[StdDev]]</f>
        <v>1.5309939154014882</v>
      </c>
      <c r="S600">
        <f>IF(AND(TableOMP[[#This Row],[total_time]]&gt;=TableOMP[[#This Row],[Low]], TableOMP[[#This Row],[total_time]]&lt;=TableOMP[[#This Row],[High]]),1,0)</f>
        <v>1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3.4683098000000001</v>
      </c>
      <c r="P601">
        <f>VLOOKUP(TableOMP[[#This Row],[Label]],TableAvg[],3,FALSE)</f>
        <v>4.1499720997968854</v>
      </c>
      <c r="Q601">
        <f>TableOMP[[#This Row],[Avg]]-$U$2*TableOMP[[#This Row],[StdDev]]</f>
        <v>-0.68166229979688531</v>
      </c>
      <c r="R601">
        <f>TableOMP[[#This Row],[Avg]]+$U$2*TableOMP[[#This Row],[StdDev]]</f>
        <v>7.6182818997968855</v>
      </c>
      <c r="S601">
        <f>IF(AND(TableOMP[[#This Row],[total_time]]&gt;=TableOMP[[#This Row],[Low]], TableOMP[[#This Row],[total_time]]&lt;=TableOMP[[#This Row],[High]]),1,0)</f>
        <v>1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1.4170231999999998</v>
      </c>
      <c r="P602">
        <f>VLOOKUP(TableOMP[[#This Row],[Label]],TableAvg[],3,FALSE)</f>
        <v>2.0686201511158766E-2</v>
      </c>
      <c r="Q602">
        <f>TableOMP[[#This Row],[Avg]]-$U$2*TableOMP[[#This Row],[StdDev]]</f>
        <v>1.396336998488841</v>
      </c>
      <c r="R602">
        <f>TableOMP[[#This Row],[Avg]]+$U$2*TableOMP[[#This Row],[StdDev]]</f>
        <v>1.4377094015111587</v>
      </c>
      <c r="S602">
        <f>IF(AND(TableOMP[[#This Row],[total_time]]&gt;=TableOMP[[#This Row],[Low]], TableOMP[[#This Row],[total_time]]&lt;=TableOMP[[#This Row],[High]]),1,0)</f>
        <v>0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1.4153328000000001</v>
      </c>
      <c r="P603">
        <f>VLOOKUP(TableOMP[[#This Row],[Label]],TableAvg[],3,FALSE)</f>
        <v>1.6579282992946434E-2</v>
      </c>
      <c r="Q603">
        <f>TableOMP[[#This Row],[Avg]]-$U$2*TableOMP[[#This Row],[StdDev]]</f>
        <v>1.3987535170070535</v>
      </c>
      <c r="R603">
        <f>TableOMP[[#This Row],[Avg]]+$U$2*TableOMP[[#This Row],[StdDev]]</f>
        <v>1.4319120829929466</v>
      </c>
      <c r="S603">
        <f>IF(AND(TableOMP[[#This Row],[total_time]]&gt;=TableOMP[[#This Row],[Low]], TableOMP[[#This Row],[total_time]]&lt;=TableOMP[[#This Row],[High]]),1,0)</f>
        <v>0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1.4387745999999999</v>
      </c>
      <c r="P604">
        <f>VLOOKUP(TableOMP[[#This Row],[Label]],TableAvg[],3,FALSE)</f>
        <v>7.295752384394398E-2</v>
      </c>
      <c r="Q604">
        <f>TableOMP[[#This Row],[Avg]]-$U$2*TableOMP[[#This Row],[StdDev]]</f>
        <v>1.365817076156056</v>
      </c>
      <c r="R604">
        <f>TableOMP[[#This Row],[Avg]]+$U$2*TableOMP[[#This Row],[StdDev]]</f>
        <v>1.5117321238439438</v>
      </c>
      <c r="S604">
        <f>IF(AND(TableOMP[[#This Row],[total_time]]&gt;=TableOMP[[#This Row],[Low]], TableOMP[[#This Row],[total_time]]&lt;=TableOMP[[#This Row],[High]]),1,0)</f>
        <v>0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5.6686209999999999</v>
      </c>
      <c r="P605">
        <f>VLOOKUP(TableOMP[[#This Row],[Label]],TableAvg[],3,FALSE)</f>
        <v>8.3551162770963749</v>
      </c>
      <c r="Q605">
        <f>TableOMP[[#This Row],[Avg]]-$U$2*TableOMP[[#This Row],[StdDev]]</f>
        <v>-2.686495277096375</v>
      </c>
      <c r="R605">
        <f>TableOMP[[#This Row],[Avg]]+$U$2*TableOMP[[#This Row],[StdDev]]</f>
        <v>14.023737277096375</v>
      </c>
      <c r="S605">
        <f>IF(AND(TableOMP[[#This Row],[total_time]]&gt;=TableOMP[[#This Row],[Low]], TableOMP[[#This Row],[total_time]]&lt;=TableOMP[[#This Row],[High]]),1,0)</f>
        <v>0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1.4513818000000001</v>
      </c>
      <c r="P606">
        <f>VLOOKUP(TableOMP[[#This Row],[Label]],TableAvg[],3,FALSE)</f>
        <v>3.9866547682983554E-2</v>
      </c>
      <c r="Q606">
        <f>TableOMP[[#This Row],[Avg]]-$U$2*TableOMP[[#This Row],[StdDev]]</f>
        <v>1.4115152523170165</v>
      </c>
      <c r="R606">
        <f>TableOMP[[#This Row],[Avg]]+$U$2*TableOMP[[#This Row],[StdDev]]</f>
        <v>1.4912483476829836</v>
      </c>
      <c r="S606">
        <f>IF(AND(TableOMP[[#This Row],[total_time]]&gt;=TableOMP[[#This Row],[Low]], TableOMP[[#This Row],[total_time]]&lt;=TableOMP[[#This Row],[High]]),1,0)</f>
        <v>1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62.1702814</v>
      </c>
      <c r="P607">
        <f>VLOOKUP(TableOMP[[#This Row],[Label]],TableAvg[],3,FALSE)</f>
        <v>121.46969377220069</v>
      </c>
      <c r="Q607">
        <f>TableOMP[[#This Row],[Avg]]-$U$2*TableOMP[[#This Row],[StdDev]]</f>
        <v>-59.299412372200685</v>
      </c>
      <c r="R607">
        <f>TableOMP[[#This Row],[Avg]]+$U$2*TableOMP[[#This Row],[StdDev]]</f>
        <v>183.63997517220068</v>
      </c>
      <c r="S607">
        <f>IF(AND(TableOMP[[#This Row],[total_time]]&gt;=TableOMP[[#This Row],[Low]], TableOMP[[#This Row],[total_time]]&lt;=TableOMP[[#This Row],[High]]),1,0)</f>
        <v>0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1.4879520000000002</v>
      </c>
      <c r="P608">
        <f>VLOOKUP(TableOMP[[#This Row],[Label]],TableAvg[],3,FALSE)</f>
        <v>8.991982884769896E-2</v>
      </c>
      <c r="Q608">
        <f>TableOMP[[#This Row],[Avg]]-$U$2*TableOMP[[#This Row],[StdDev]]</f>
        <v>1.3980321711523012</v>
      </c>
      <c r="R608">
        <f>TableOMP[[#This Row],[Avg]]+$U$2*TableOMP[[#This Row],[StdDev]]</f>
        <v>1.5778718288476992</v>
      </c>
      <c r="S608">
        <f>IF(AND(TableOMP[[#This Row],[total_time]]&gt;=TableOMP[[#This Row],[Low]], TableOMP[[#This Row],[total_time]]&lt;=TableOMP[[#This Row],[High]]),1,0)</f>
        <v>1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1.4919582</v>
      </c>
      <c r="P609">
        <f>VLOOKUP(TableOMP[[#This Row],[Label]],TableAvg[],3,FALSE)</f>
        <v>4.9662956800416436E-2</v>
      </c>
      <c r="Q609">
        <f>TableOMP[[#This Row],[Avg]]-$U$2*TableOMP[[#This Row],[StdDev]]</f>
        <v>1.4422952431995837</v>
      </c>
      <c r="R609">
        <f>TableOMP[[#This Row],[Avg]]+$U$2*TableOMP[[#This Row],[StdDev]]</f>
        <v>1.5416211568004163</v>
      </c>
      <c r="S609">
        <f>IF(AND(TableOMP[[#This Row],[total_time]]&gt;=TableOMP[[#This Row],[Low]], TableOMP[[#This Row],[total_time]]&lt;=TableOMP[[#This Row],[High]]),1,0)</f>
        <v>1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1.5200165999999999</v>
      </c>
      <c r="P610">
        <f>VLOOKUP(TableOMP[[#This Row],[Label]],TableAvg[],3,FALSE)</f>
        <v>6.7700659771082264E-2</v>
      </c>
      <c r="Q610">
        <f>TableOMP[[#This Row],[Avg]]-$U$2*TableOMP[[#This Row],[StdDev]]</f>
        <v>1.4523159402289176</v>
      </c>
      <c r="R610">
        <f>TableOMP[[#This Row],[Avg]]+$U$2*TableOMP[[#This Row],[StdDev]]</f>
        <v>1.5877172597710822</v>
      </c>
      <c r="S610">
        <f>IF(AND(TableOMP[[#This Row],[total_time]]&gt;=TableOMP[[#This Row],[Low]], TableOMP[[#This Row],[total_time]]&lt;=TableOMP[[#This Row],[High]]),1,0)</f>
        <v>0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1.4701122000000002</v>
      </c>
      <c r="P611">
        <f>VLOOKUP(TableOMP[[#This Row],[Label]],TableAvg[],3,FALSE)</f>
        <v>4.4803983302377094E-2</v>
      </c>
      <c r="Q611">
        <f>TableOMP[[#This Row],[Avg]]-$U$2*TableOMP[[#This Row],[StdDev]]</f>
        <v>1.4253082166976232</v>
      </c>
      <c r="R611">
        <f>TableOMP[[#This Row],[Avg]]+$U$2*TableOMP[[#This Row],[StdDev]]</f>
        <v>1.5149161833023772</v>
      </c>
      <c r="S611">
        <f>IF(AND(TableOMP[[#This Row],[total_time]]&gt;=TableOMP[[#This Row],[Low]], TableOMP[[#This Row],[total_time]]&lt;=TableOMP[[#This Row],[High]]),1,0)</f>
        <v>0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1.5460486</v>
      </c>
      <c r="P612">
        <f>VLOOKUP(TableOMP[[#This Row],[Label]],TableAvg[],3,FALSE)</f>
        <v>7.9550953009003056E-2</v>
      </c>
      <c r="Q612">
        <f>TableOMP[[#This Row],[Avg]]-$U$2*TableOMP[[#This Row],[StdDev]]</f>
        <v>1.4664976469909969</v>
      </c>
      <c r="R612">
        <f>TableOMP[[#This Row],[Avg]]+$U$2*TableOMP[[#This Row],[StdDev]]</f>
        <v>1.6255995530090031</v>
      </c>
      <c r="S612">
        <f>IF(AND(TableOMP[[#This Row],[total_time]]&gt;=TableOMP[[#This Row],[Low]], TableOMP[[#This Row],[total_time]]&lt;=TableOMP[[#This Row],[High]]),1,0)</f>
        <v>0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2.9156059999999999</v>
      </c>
      <c r="P613">
        <f>VLOOKUP(TableOMP[[#This Row],[Label]],TableAvg[],3,FALSE)</f>
        <v>2.7997799233129022</v>
      </c>
      <c r="Q613">
        <f>TableOMP[[#This Row],[Avg]]-$U$2*TableOMP[[#This Row],[StdDev]]</f>
        <v>0.11582607668709777</v>
      </c>
      <c r="R613">
        <f>TableOMP[[#This Row],[Avg]]+$U$2*TableOMP[[#This Row],[StdDev]]</f>
        <v>5.7153859233129021</v>
      </c>
      <c r="S613">
        <f>IF(AND(TableOMP[[#This Row],[total_time]]&gt;=TableOMP[[#This Row],[Low]], TableOMP[[#This Row],[total_time]]&lt;=TableOMP[[#This Row],[High]]),1,0)</f>
        <v>1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1.5050421999999997</v>
      </c>
      <c r="P614">
        <f>VLOOKUP(TableOMP[[#This Row],[Label]],TableAvg[],3,FALSE)</f>
        <v>4.9208005191842728E-2</v>
      </c>
      <c r="Q614">
        <f>TableOMP[[#This Row],[Avg]]-$U$2*TableOMP[[#This Row],[StdDev]]</f>
        <v>1.455834194808157</v>
      </c>
      <c r="R614">
        <f>TableOMP[[#This Row],[Avg]]+$U$2*TableOMP[[#This Row],[StdDev]]</f>
        <v>1.5542502051918423</v>
      </c>
      <c r="S614">
        <f>IF(AND(TableOMP[[#This Row],[total_time]]&gt;=TableOMP[[#This Row],[Low]], TableOMP[[#This Row],[total_time]]&lt;=TableOMP[[#This Row],[High]]),1,0)</f>
        <v>0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1.5310216000000001</v>
      </c>
      <c r="P615">
        <f>VLOOKUP(TableOMP[[#This Row],[Label]],TableAvg[],3,FALSE)</f>
        <v>6.0159216659124104E-2</v>
      </c>
      <c r="Q615">
        <f>TableOMP[[#This Row],[Avg]]-$U$2*TableOMP[[#This Row],[StdDev]]</f>
        <v>1.470862383340876</v>
      </c>
      <c r="R615">
        <f>TableOMP[[#This Row],[Avg]]+$U$2*TableOMP[[#This Row],[StdDev]]</f>
        <v>1.5911808166591241</v>
      </c>
      <c r="S615">
        <f>IF(AND(TableOMP[[#This Row],[total_time]]&gt;=TableOMP[[#This Row],[Low]], TableOMP[[#This Row],[total_time]]&lt;=TableOMP[[#This Row],[High]]),1,0)</f>
        <v>1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1.6020316000000001</v>
      </c>
      <c r="P616">
        <f>VLOOKUP(TableOMP[[#This Row],[Label]],TableAvg[],3,FALSE)</f>
        <v>7.1517396942559444E-2</v>
      </c>
      <c r="Q616">
        <f>TableOMP[[#This Row],[Avg]]-$U$2*TableOMP[[#This Row],[StdDev]]</f>
        <v>1.5305142030574406</v>
      </c>
      <c r="R616">
        <f>TableOMP[[#This Row],[Avg]]+$U$2*TableOMP[[#This Row],[StdDev]]</f>
        <v>1.6735489969425597</v>
      </c>
      <c r="S616">
        <f>IF(AND(TableOMP[[#This Row],[total_time]]&gt;=TableOMP[[#This Row],[Low]], TableOMP[[#This Row],[total_time]]&lt;=TableOMP[[#This Row],[High]]),1,0)</f>
        <v>1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1.5592615999999999</v>
      </c>
      <c r="P617">
        <f>VLOOKUP(TableOMP[[#This Row],[Label]],TableAvg[],3,FALSE)</f>
        <v>7.8916984660082165E-2</v>
      </c>
      <c r="Q617">
        <f>TableOMP[[#This Row],[Avg]]-$U$2*TableOMP[[#This Row],[StdDev]]</f>
        <v>1.4803446153399178</v>
      </c>
      <c r="R617">
        <f>TableOMP[[#This Row],[Avg]]+$U$2*TableOMP[[#This Row],[StdDev]]</f>
        <v>1.638178584660082</v>
      </c>
      <c r="S617">
        <f>IF(AND(TableOMP[[#This Row],[total_time]]&gt;=TableOMP[[#This Row],[Low]], TableOMP[[#This Row],[total_time]]&lt;=TableOMP[[#This Row],[High]]),1,0)</f>
        <v>1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1.6434785999999999</v>
      </c>
      <c r="P618">
        <f>VLOOKUP(TableOMP[[#This Row],[Label]],TableAvg[],3,FALSE)</f>
        <v>5.0163492352905112E-2</v>
      </c>
      <c r="Q618">
        <f>TableOMP[[#This Row],[Avg]]-$U$2*TableOMP[[#This Row],[StdDev]]</f>
        <v>1.5933151076470948</v>
      </c>
      <c r="R618">
        <f>TableOMP[[#This Row],[Avg]]+$U$2*TableOMP[[#This Row],[StdDev]]</f>
        <v>1.693642092352905</v>
      </c>
      <c r="S618">
        <f>IF(AND(TableOMP[[#This Row],[total_time]]&gt;=TableOMP[[#This Row],[Low]], TableOMP[[#This Row],[total_time]]&lt;=TableOMP[[#This Row],[High]]),1,0)</f>
        <v>1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17.377913200000002</v>
      </c>
      <c r="P619">
        <f>VLOOKUP(TableOMP[[#This Row],[Label]],TableAvg[],3,FALSE)</f>
        <v>31.461185851501202</v>
      </c>
      <c r="Q619">
        <f>TableOMP[[#This Row],[Avg]]-$U$2*TableOMP[[#This Row],[StdDev]]</f>
        <v>-14.083272651501201</v>
      </c>
      <c r="R619">
        <f>TableOMP[[#This Row],[Avg]]+$U$2*TableOMP[[#This Row],[StdDev]]</f>
        <v>48.839099051501208</v>
      </c>
      <c r="S619">
        <f>IF(AND(TableOMP[[#This Row],[total_time]]&gt;=TableOMP[[#This Row],[Low]], TableOMP[[#This Row],[total_time]]&lt;=TableOMP[[#This Row],[High]]),1,0)</f>
        <v>1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1.5794250000000001</v>
      </c>
      <c r="P620">
        <f>VLOOKUP(TableOMP[[#This Row],[Label]],TableAvg[],3,FALSE)</f>
        <v>6.6319067795014924E-2</v>
      </c>
      <c r="Q620">
        <f>TableOMP[[#This Row],[Avg]]-$U$2*TableOMP[[#This Row],[StdDev]]</f>
        <v>1.5131059322049851</v>
      </c>
      <c r="R620">
        <f>TableOMP[[#This Row],[Avg]]+$U$2*TableOMP[[#This Row],[StdDev]]</f>
        <v>1.645744067795015</v>
      </c>
      <c r="S620">
        <f>IF(AND(TableOMP[[#This Row],[total_time]]&gt;=TableOMP[[#This Row],[Low]], TableOMP[[#This Row],[total_time]]&lt;=TableOMP[[#This Row],[High]]),1,0)</f>
        <v>0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2.9826762000000002</v>
      </c>
      <c r="P621">
        <f>VLOOKUP(TableOMP[[#This Row],[Label]],TableAvg[],3,FALSE)</f>
        <v>2.7058051245293617</v>
      </c>
      <c r="Q621">
        <f>TableOMP[[#This Row],[Avg]]-$U$2*TableOMP[[#This Row],[StdDev]]</f>
        <v>0.27687107547063849</v>
      </c>
      <c r="R621">
        <f>TableOMP[[#This Row],[Avg]]+$U$2*TableOMP[[#This Row],[StdDev]]</f>
        <v>5.6884813245293619</v>
      </c>
      <c r="S621">
        <f>IF(AND(TableOMP[[#This Row],[total_time]]&gt;=TableOMP[[#This Row],[Low]], TableOMP[[#This Row],[total_time]]&lt;=TableOMP[[#This Row],[High]]),1,0)</f>
        <v>0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1.5686882</v>
      </c>
      <c r="P622">
        <f>VLOOKUP(TableOMP[[#This Row],[Label]],TableAvg[],3,FALSE)</f>
        <v>4.2742502488275123E-2</v>
      </c>
      <c r="Q622">
        <f>TableOMP[[#This Row],[Avg]]-$U$2*TableOMP[[#This Row],[StdDev]]</f>
        <v>1.5259456975117249</v>
      </c>
      <c r="R622">
        <f>TableOMP[[#This Row],[Avg]]+$U$2*TableOMP[[#This Row],[StdDev]]</f>
        <v>1.611430702488275</v>
      </c>
      <c r="S622">
        <f>IF(AND(TableOMP[[#This Row],[total_time]]&gt;=TableOMP[[#This Row],[Low]], TableOMP[[#This Row],[total_time]]&lt;=TableOMP[[#This Row],[High]]),1,0)</f>
        <v>0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1.695457</v>
      </c>
      <c r="P623">
        <f>VLOOKUP(TableOMP[[#This Row],[Label]],TableAvg[],3,FALSE)</f>
        <v>8.0978308643733385E-2</v>
      </c>
      <c r="Q623">
        <f>TableOMP[[#This Row],[Avg]]-$U$2*TableOMP[[#This Row],[StdDev]]</f>
        <v>1.6144786913562665</v>
      </c>
      <c r="R623">
        <f>TableOMP[[#This Row],[Avg]]+$U$2*TableOMP[[#This Row],[StdDev]]</f>
        <v>1.7764353086437334</v>
      </c>
      <c r="S623">
        <f>IF(AND(TableOMP[[#This Row],[total_time]]&gt;=TableOMP[[#This Row],[Low]], TableOMP[[#This Row],[total_time]]&lt;=TableOMP[[#This Row],[High]]),1,0)</f>
        <v>0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3.1040900000000002</v>
      </c>
      <c r="P624">
        <f>VLOOKUP(TableOMP[[#This Row],[Label]],TableAvg[],3,FALSE)</f>
        <v>2.8953641597859154</v>
      </c>
      <c r="Q624">
        <f>TableOMP[[#This Row],[Avg]]-$U$2*TableOMP[[#This Row],[StdDev]]</f>
        <v>0.2087258402140848</v>
      </c>
      <c r="R624">
        <f>TableOMP[[#This Row],[Avg]]+$U$2*TableOMP[[#This Row],[StdDev]]</f>
        <v>5.9994541597859161</v>
      </c>
      <c r="S624">
        <f>IF(AND(TableOMP[[#This Row],[total_time]]&gt;=TableOMP[[#This Row],[Low]], TableOMP[[#This Row],[total_time]]&lt;=TableOMP[[#This Row],[High]]),1,0)</f>
        <v>1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3.3395464000000006</v>
      </c>
      <c r="P625">
        <f>VLOOKUP(TableOMP[[#This Row],[Label]],TableAvg[],3,FALSE)</f>
        <v>3.0801911021716548</v>
      </c>
      <c r="Q625">
        <f>TableOMP[[#This Row],[Avg]]-$U$2*TableOMP[[#This Row],[StdDev]]</f>
        <v>0.25935529782834577</v>
      </c>
      <c r="R625">
        <f>TableOMP[[#This Row],[Avg]]+$U$2*TableOMP[[#This Row],[StdDev]]</f>
        <v>6.419737502171655</v>
      </c>
      <c r="S625">
        <f>IF(AND(TableOMP[[#This Row],[total_time]]&gt;=TableOMP[[#This Row],[Low]], TableOMP[[#This Row],[total_time]]&lt;=TableOMP[[#This Row],[High]]),1,0)</f>
        <v>1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9.4954938000000002</v>
      </c>
      <c r="P626">
        <f>VLOOKUP(TableOMP[[#This Row],[Label]],TableAvg[],3,FALSE)</f>
        <v>15.267231032164533</v>
      </c>
      <c r="Q626">
        <f>TableOMP[[#This Row],[Avg]]-$U$2*TableOMP[[#This Row],[StdDev]]</f>
        <v>-5.7717372321645328</v>
      </c>
      <c r="R626">
        <f>TableOMP[[#This Row],[Avg]]+$U$2*TableOMP[[#This Row],[StdDev]]</f>
        <v>24.762724832164533</v>
      </c>
      <c r="S626">
        <f>IF(AND(TableOMP[[#This Row],[total_time]]&gt;=TableOMP[[#This Row],[Low]], TableOMP[[#This Row],[total_time]]&lt;=TableOMP[[#This Row],[High]]),1,0)</f>
        <v>1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1.7505656000000003</v>
      </c>
      <c r="P627">
        <f>VLOOKUP(TableOMP[[#This Row],[Label]],TableAvg[],3,FALSE)</f>
        <v>0.12083840062926872</v>
      </c>
      <c r="Q627">
        <f>TableOMP[[#This Row],[Avg]]-$U$2*TableOMP[[#This Row],[StdDev]]</f>
        <v>1.6297271993707316</v>
      </c>
      <c r="R627">
        <f>TableOMP[[#This Row],[Avg]]+$U$2*TableOMP[[#This Row],[StdDev]]</f>
        <v>1.8714040006292689</v>
      </c>
      <c r="S627">
        <f>IF(AND(TableOMP[[#This Row],[total_time]]&gt;=TableOMP[[#This Row],[Low]], TableOMP[[#This Row],[total_time]]&lt;=TableOMP[[#This Row],[High]]),1,0)</f>
        <v>0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1.7757187999999999</v>
      </c>
      <c r="P628">
        <f>VLOOKUP(TableOMP[[#This Row],[Label]],TableAvg[],3,FALSE)</f>
        <v>0.10692728333854176</v>
      </c>
      <c r="Q628">
        <f>TableOMP[[#This Row],[Avg]]-$U$2*TableOMP[[#This Row],[StdDev]]</f>
        <v>1.6687915166614582</v>
      </c>
      <c r="R628">
        <f>TableOMP[[#This Row],[Avg]]+$U$2*TableOMP[[#This Row],[StdDev]]</f>
        <v>1.8826460833385417</v>
      </c>
      <c r="S628">
        <f>IF(AND(TableOMP[[#This Row],[total_time]]&gt;=TableOMP[[#This Row],[Low]], TableOMP[[#This Row],[total_time]]&lt;=TableOMP[[#This Row],[High]]),1,0)</f>
        <v>1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1.8381143999999998</v>
      </c>
      <c r="P629">
        <f>VLOOKUP(TableOMP[[#This Row],[Label]],TableAvg[],3,FALSE)</f>
        <v>0.11234081047348901</v>
      </c>
      <c r="Q629">
        <f>TableOMP[[#This Row],[Avg]]-$U$2*TableOMP[[#This Row],[StdDev]]</f>
        <v>1.7257735895265107</v>
      </c>
      <c r="R629">
        <f>TableOMP[[#This Row],[Avg]]+$U$2*TableOMP[[#This Row],[StdDev]]</f>
        <v>1.9504552104734889</v>
      </c>
      <c r="S629">
        <f>IF(AND(TableOMP[[#This Row],[total_time]]&gt;=TableOMP[[#This Row],[Low]], TableOMP[[#This Row],[total_time]]&lt;=TableOMP[[#This Row],[High]]),1,0)</f>
        <v>1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1.8412011999999998</v>
      </c>
      <c r="P630">
        <f>VLOOKUP(TableOMP[[#This Row],[Label]],TableAvg[],3,FALSE)</f>
        <v>8.7275533734034447E-2</v>
      </c>
      <c r="Q630">
        <f>TableOMP[[#This Row],[Avg]]-$U$2*TableOMP[[#This Row],[StdDev]]</f>
        <v>1.7539256662659652</v>
      </c>
      <c r="R630">
        <f>TableOMP[[#This Row],[Avg]]+$U$2*TableOMP[[#This Row],[StdDev]]</f>
        <v>1.9284767337340343</v>
      </c>
      <c r="S630">
        <f>IF(AND(TableOMP[[#This Row],[total_time]]&gt;=TableOMP[[#This Row],[Low]], TableOMP[[#This Row],[total_time]]&lt;=TableOMP[[#This Row],[High]]),1,0)</f>
        <v>0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1.8011392000000002</v>
      </c>
      <c r="P631">
        <f>VLOOKUP(TableOMP[[#This Row],[Label]],TableAvg[],3,FALSE)</f>
        <v>0.12265716755314207</v>
      </c>
      <c r="Q631">
        <f>TableOMP[[#This Row],[Avg]]-$U$2*TableOMP[[#This Row],[StdDev]]</f>
        <v>1.6784820324468581</v>
      </c>
      <c r="R631">
        <f>TableOMP[[#This Row],[Avg]]+$U$2*TableOMP[[#This Row],[StdDev]]</f>
        <v>1.9237963675531422</v>
      </c>
      <c r="S631">
        <f>IF(AND(TableOMP[[#This Row],[total_time]]&gt;=TableOMP[[#This Row],[Low]], TableOMP[[#This Row],[total_time]]&lt;=TableOMP[[#This Row],[High]]),1,0)</f>
        <v>1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1.8989406000000002</v>
      </c>
      <c r="P632">
        <f>VLOOKUP(TableOMP[[#This Row],[Label]],TableAvg[],3,FALSE)</f>
        <v>9.5134420180287407E-2</v>
      </c>
      <c r="Q632">
        <f>TableOMP[[#This Row],[Avg]]-$U$2*TableOMP[[#This Row],[StdDev]]</f>
        <v>1.8038061798197127</v>
      </c>
      <c r="R632">
        <f>TableOMP[[#This Row],[Avg]]+$U$2*TableOMP[[#This Row],[StdDev]]</f>
        <v>1.9940750201802877</v>
      </c>
      <c r="S632">
        <f>IF(AND(TableOMP[[#This Row],[total_time]]&gt;=TableOMP[[#This Row],[Low]], TableOMP[[#This Row],[total_time]]&lt;=TableOMP[[#This Row],[High]]),1,0)</f>
        <v>0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1.8680858</v>
      </c>
      <c r="P633">
        <f>VLOOKUP(TableOMP[[#This Row],[Label]],TableAvg[],3,FALSE)</f>
        <v>0.17284642942380543</v>
      </c>
      <c r="Q633">
        <f>TableOMP[[#This Row],[Avg]]-$U$2*TableOMP[[#This Row],[StdDev]]</f>
        <v>1.6952393705761946</v>
      </c>
      <c r="R633">
        <f>TableOMP[[#This Row],[Avg]]+$U$2*TableOMP[[#This Row],[StdDev]]</f>
        <v>2.0409322294238055</v>
      </c>
      <c r="S633">
        <f>IF(AND(TableOMP[[#This Row],[total_time]]&gt;=TableOMP[[#This Row],[Low]], TableOMP[[#This Row],[total_time]]&lt;=TableOMP[[#This Row],[High]]),1,0)</f>
        <v>1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2.9813141999999999</v>
      </c>
      <c r="P634">
        <f>VLOOKUP(TableOMP[[#This Row],[Label]],TableAvg[],3,FALSE)</f>
        <v>2.3530201996106537</v>
      </c>
      <c r="Q634">
        <f>TableOMP[[#This Row],[Avg]]-$U$2*TableOMP[[#This Row],[StdDev]]</f>
        <v>0.62829400038934624</v>
      </c>
      <c r="R634">
        <f>TableOMP[[#This Row],[Avg]]+$U$2*TableOMP[[#This Row],[StdDev]]</f>
        <v>5.334334399610654</v>
      </c>
      <c r="S634">
        <f>IF(AND(TableOMP[[#This Row],[total_time]]&gt;=TableOMP[[#This Row],[Low]], TableOMP[[#This Row],[total_time]]&lt;=TableOMP[[#This Row],[High]]),1,0)</f>
        <v>0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2.8846259999999999</v>
      </c>
      <c r="P635">
        <f>VLOOKUP(TableOMP[[#This Row],[Label]],TableAvg[],3,FALSE)</f>
        <v>2.9579925131521878</v>
      </c>
      <c r="Q635">
        <f>TableOMP[[#This Row],[Avg]]-$U$2*TableOMP[[#This Row],[StdDev]]</f>
        <v>-7.3366513152187895E-2</v>
      </c>
      <c r="R635">
        <f>TableOMP[[#This Row],[Avg]]+$U$2*TableOMP[[#This Row],[StdDev]]</f>
        <v>5.8426185131521873</v>
      </c>
      <c r="S635">
        <f>IF(AND(TableOMP[[#This Row],[total_time]]&gt;=TableOMP[[#This Row],[Low]], TableOMP[[#This Row],[total_time]]&lt;=TableOMP[[#This Row],[High]]),1,0)</f>
        <v>0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1.430677</v>
      </c>
      <c r="P636">
        <f>VLOOKUP(TableOMP[[#This Row],[Label]],TableAvg[],3,FALSE)</f>
        <v>6.6523245335747272E-2</v>
      </c>
      <c r="Q636">
        <f>TableOMP[[#This Row],[Avg]]-$U$2*TableOMP[[#This Row],[StdDev]]</f>
        <v>1.3641537546642528</v>
      </c>
      <c r="R636">
        <f>TableOMP[[#This Row],[Avg]]+$U$2*TableOMP[[#This Row],[StdDev]]</f>
        <v>1.4972002453357471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1.4176936</v>
      </c>
      <c r="P637">
        <f>VLOOKUP(TableOMP[[#This Row],[Label]],TableAvg[],3,FALSE)</f>
        <v>4.2473780074766439E-2</v>
      </c>
      <c r="Q637">
        <f>TableOMP[[#This Row],[Avg]]-$U$2*TableOMP[[#This Row],[StdDev]]</f>
        <v>1.3752198199252335</v>
      </c>
      <c r="R637">
        <f>TableOMP[[#This Row],[Avg]]+$U$2*TableOMP[[#This Row],[StdDev]]</f>
        <v>1.4601673800747665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1.4400452000000001</v>
      </c>
      <c r="P638">
        <f>VLOOKUP(TableOMP[[#This Row],[Label]],TableAvg[],3,FALSE)</f>
        <v>4.218701785810313E-2</v>
      </c>
      <c r="Q638">
        <f>TableOMP[[#This Row],[Avg]]-$U$2*TableOMP[[#This Row],[StdDev]]</f>
        <v>1.3978581821418969</v>
      </c>
      <c r="R638">
        <f>TableOMP[[#This Row],[Avg]]+$U$2*TableOMP[[#This Row],[StdDev]]</f>
        <v>1.4822322178581033</v>
      </c>
      <c r="S638">
        <f>IF(AND(TableOMP[[#This Row],[total_time]]&gt;=TableOMP[[#This Row],[Low]], TableOMP[[#This Row],[total_time]]&lt;=TableOMP[[#This Row],[High]]),1,0)</f>
        <v>0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1.5861912</v>
      </c>
      <c r="P639">
        <f>VLOOKUP(TableOMP[[#This Row],[Label]],TableAvg[],3,FALSE)</f>
        <v>0.29927605877878066</v>
      </c>
      <c r="Q639">
        <f>TableOMP[[#This Row],[Avg]]-$U$2*TableOMP[[#This Row],[StdDev]]</f>
        <v>1.2869151412212194</v>
      </c>
      <c r="R639">
        <f>TableOMP[[#This Row],[Avg]]+$U$2*TableOMP[[#This Row],[StdDev]]</f>
        <v>1.8854672587787806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1.4011672000000002</v>
      </c>
      <c r="P640">
        <f>VLOOKUP(TableOMP[[#This Row],[Label]],TableAvg[],3,FALSE)</f>
        <v>2.7387142380317323E-2</v>
      </c>
      <c r="Q640">
        <f>TableOMP[[#This Row],[Avg]]-$U$2*TableOMP[[#This Row],[StdDev]]</f>
        <v>1.3737800576196828</v>
      </c>
      <c r="R640">
        <f>TableOMP[[#This Row],[Avg]]+$U$2*TableOMP[[#This Row],[StdDev]]</f>
        <v>1.4285543423803175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1.396884</v>
      </c>
      <c r="P641">
        <f>VLOOKUP(TableOMP[[#This Row],[Label]],TableAvg[],3,FALSE)</f>
        <v>7.9950424389075882E-3</v>
      </c>
      <c r="Q641">
        <f>TableOMP[[#This Row],[Avg]]-$U$2*TableOMP[[#This Row],[StdDev]]</f>
        <v>1.3888889575610923</v>
      </c>
      <c r="R641">
        <f>TableOMP[[#This Row],[Avg]]+$U$2*TableOMP[[#This Row],[StdDev]]</f>
        <v>1.4048790424389077</v>
      </c>
      <c r="S641">
        <f>IF(AND(TableOMP[[#This Row],[total_time]]&gt;=TableOMP[[#This Row],[Low]], TableOMP[[#This Row],[total_time]]&lt;=TableOMP[[#This Row],[High]]),1,0)</f>
        <v>1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3.4385683999999999</v>
      </c>
      <c r="P770">
        <f>VLOOKUP(TableOMP[[#This Row],[Label]],TableAvg[],3,FALSE)</f>
        <v>0.92734843136818867</v>
      </c>
      <c r="Q770">
        <f>TableOMP[[#This Row],[Avg]]-$U$2*TableOMP[[#This Row],[StdDev]]</f>
        <v>2.5112199686318113</v>
      </c>
      <c r="R770">
        <f>TableOMP[[#This Row],[Avg]]+$U$2*TableOMP[[#This Row],[StdDev]]</f>
        <v>4.3659168313681889</v>
      </c>
      <c r="S770">
        <f>IF(AND(TableOMP[[#This Row],[total_time]]&gt;=TableOMP[[#This Row],[Low]], TableOMP[[#This Row],[total_time]]&lt;=TableOMP[[#This Row],[High]]),1,0)</f>
        <v>1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1.9700338000000002</v>
      </c>
      <c r="P771">
        <f>VLOOKUP(TableOMP[[#This Row],[Label]],TableAvg[],3,FALSE)</f>
        <v>2.4518132933786768E-2</v>
      </c>
      <c r="Q771">
        <f>TableOMP[[#This Row],[Avg]]-$U$2*TableOMP[[#This Row],[StdDev]]</f>
        <v>1.9455156670662135</v>
      </c>
      <c r="R771">
        <f>TableOMP[[#This Row],[Avg]]+$U$2*TableOMP[[#This Row],[StdDev]]</f>
        <v>1.9945519329337869</v>
      </c>
      <c r="S771">
        <f>IF(AND(TableOMP[[#This Row],[total_time]]&gt;=TableOMP[[#This Row],[Low]], TableOMP[[#This Row],[total_time]]&lt;=TableOMP[[#This Row],[High]]),1,0)</f>
        <v>1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1.9406254000000001</v>
      </c>
      <c r="P772">
        <f>VLOOKUP(TableOMP[[#This Row],[Label]],TableAvg[],3,FALSE)</f>
        <v>0.46729505514892838</v>
      </c>
      <c r="Q772">
        <f>TableOMP[[#This Row],[Avg]]-$U$2*TableOMP[[#This Row],[StdDev]]</f>
        <v>1.4733303448510717</v>
      </c>
      <c r="R772">
        <f>TableOMP[[#This Row],[Avg]]+$U$2*TableOMP[[#This Row],[StdDev]]</f>
        <v>2.4079204551489286</v>
      </c>
      <c r="S772">
        <f>IF(AND(TableOMP[[#This Row],[total_time]]&gt;=TableOMP[[#This Row],[Low]], TableOMP[[#This Row],[total_time]]&lt;=TableOMP[[#This Row],[High]]),1,0)</f>
        <v>1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1.5664893999999998</v>
      </c>
      <c r="P773">
        <f>VLOOKUP(TableOMP[[#This Row],[Label]],TableAvg[],3,FALSE)</f>
        <v>1.4006883587734489E-2</v>
      </c>
      <c r="Q773">
        <f>TableOMP[[#This Row],[Avg]]-$U$2*TableOMP[[#This Row],[StdDev]]</f>
        <v>1.5524825164122653</v>
      </c>
      <c r="R773">
        <f>TableOMP[[#This Row],[Avg]]+$U$2*TableOMP[[#This Row],[StdDev]]</f>
        <v>1.5804962835877343</v>
      </c>
      <c r="S773">
        <f>IF(AND(TableOMP[[#This Row],[total_time]]&gt;=TableOMP[[#This Row],[Low]], TableOMP[[#This Row],[total_time]]&lt;=TableOMP[[#This Row],[High]]),1,0)</f>
        <v>1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1.4988050000000002</v>
      </c>
      <c r="P774">
        <f>VLOOKUP(TableOMP[[#This Row],[Label]],TableAvg[],3,FALSE)</f>
        <v>1.40346349863326E-2</v>
      </c>
      <c r="Q774">
        <f>TableOMP[[#This Row],[Avg]]-$U$2*TableOMP[[#This Row],[StdDev]]</f>
        <v>1.4847703650136677</v>
      </c>
      <c r="R774">
        <f>TableOMP[[#This Row],[Avg]]+$U$2*TableOMP[[#This Row],[StdDev]]</f>
        <v>1.5128396349863327</v>
      </c>
      <c r="S774">
        <f>IF(AND(TableOMP[[#This Row],[total_time]]&gt;=TableOMP[[#This Row],[Low]], TableOMP[[#This Row],[total_time]]&lt;=TableOMP[[#This Row],[High]]),1,0)</f>
        <v>0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1.4457850000000001</v>
      </c>
      <c r="P775">
        <f>VLOOKUP(TableOMP[[#This Row],[Label]],TableAvg[],3,FALSE)</f>
        <v>8.7286575141788877E-3</v>
      </c>
      <c r="Q775">
        <f>TableOMP[[#This Row],[Avg]]-$U$2*TableOMP[[#This Row],[StdDev]]</f>
        <v>1.4370563424858211</v>
      </c>
      <c r="R775">
        <f>TableOMP[[#This Row],[Avg]]+$U$2*TableOMP[[#This Row],[StdDev]]</f>
        <v>1.454513657514179</v>
      </c>
      <c r="S775">
        <f>IF(AND(TableOMP[[#This Row],[total_time]]&gt;=TableOMP[[#This Row],[Low]], TableOMP[[#This Row],[total_time]]&lt;=TableOMP[[#This Row],[High]]),1,0)</f>
        <v>1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1.407572</v>
      </c>
      <c r="P776">
        <f>VLOOKUP(TableOMP[[#This Row],[Label]],TableAvg[],3,FALSE)</f>
        <v>4.3177336648072811E-3</v>
      </c>
      <c r="Q776">
        <f>TableOMP[[#This Row],[Avg]]-$U$2*TableOMP[[#This Row],[StdDev]]</f>
        <v>1.4032542663351928</v>
      </c>
      <c r="R776">
        <f>TableOMP[[#This Row],[Avg]]+$U$2*TableOMP[[#This Row],[StdDev]]</f>
        <v>1.4118897336648073</v>
      </c>
      <c r="S776">
        <f>IF(AND(TableOMP[[#This Row],[total_time]]&gt;=TableOMP[[#This Row],[Low]], TableOMP[[#This Row],[total_time]]&lt;=TableOMP[[#This Row],[High]]),1,0)</f>
        <v>0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1.3953887999999999</v>
      </c>
      <c r="P777">
        <f>VLOOKUP(TableOMP[[#This Row],[Label]],TableAvg[],3,FALSE)</f>
        <v>2.531862350119248E-3</v>
      </c>
      <c r="Q777">
        <f>TableOMP[[#This Row],[Avg]]-$U$2*TableOMP[[#This Row],[StdDev]]</f>
        <v>1.3928569376498807</v>
      </c>
      <c r="R777">
        <f>TableOMP[[#This Row],[Avg]]+$U$2*TableOMP[[#This Row],[StdDev]]</f>
        <v>1.397920662350119</v>
      </c>
      <c r="S777">
        <f>IF(AND(TableOMP[[#This Row],[total_time]]&gt;=TableOMP[[#This Row],[Low]], TableOMP[[#This Row],[total_time]]&lt;=TableOMP[[#This Row],[High]]),1,0)</f>
        <v>1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1.3836285999999998</v>
      </c>
      <c r="P778">
        <f>VLOOKUP(TableOMP[[#This Row],[Label]],TableAvg[],3,FALSE)</f>
        <v>7.0824368292679461E-3</v>
      </c>
      <c r="Q778">
        <f>TableOMP[[#This Row],[Avg]]-$U$2*TableOMP[[#This Row],[StdDev]]</f>
        <v>1.3765461631707319</v>
      </c>
      <c r="R778">
        <f>TableOMP[[#This Row],[Avg]]+$U$2*TableOMP[[#This Row],[StdDev]]</f>
        <v>1.3907110368292677</v>
      </c>
      <c r="S778">
        <f>IF(AND(TableOMP[[#This Row],[total_time]]&gt;=TableOMP[[#This Row],[Low]], TableOMP[[#This Row],[total_time]]&lt;=TableOMP[[#This Row],[High]]),1,0)</f>
        <v>1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1.3677759999999999</v>
      </c>
      <c r="P779">
        <f>VLOOKUP(TableOMP[[#This Row],[Label]],TableAvg[],3,FALSE)</f>
        <v>9.7296724302555846E-3</v>
      </c>
      <c r="Q779">
        <f>TableOMP[[#This Row],[Avg]]-$U$2*TableOMP[[#This Row],[StdDev]]</f>
        <v>1.3580463275697443</v>
      </c>
      <c r="R779">
        <f>TableOMP[[#This Row],[Avg]]+$U$2*TableOMP[[#This Row],[StdDev]]</f>
        <v>1.3775056724302555</v>
      </c>
      <c r="S779">
        <f>IF(AND(TableOMP[[#This Row],[total_time]]&gt;=TableOMP[[#This Row],[Low]], TableOMP[[#This Row],[total_time]]&lt;=TableOMP[[#This Row],[High]]),1,0)</f>
        <v>1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1.3609943999999998</v>
      </c>
      <c r="P780">
        <f>VLOOKUP(TableOMP[[#This Row],[Label]],TableAvg[],3,FALSE)</f>
        <v>1.1470367397797663E-2</v>
      </c>
      <c r="Q780">
        <f>TableOMP[[#This Row],[Avg]]-$U$2*TableOMP[[#This Row],[StdDev]]</f>
        <v>1.3495240326022022</v>
      </c>
      <c r="R780">
        <f>TableOMP[[#This Row],[Avg]]+$U$2*TableOMP[[#This Row],[StdDev]]</f>
        <v>1.3724647673977974</v>
      </c>
      <c r="S780">
        <f>IF(AND(TableOMP[[#This Row],[total_time]]&gt;=TableOMP[[#This Row],[Low]], TableOMP[[#This Row],[total_time]]&lt;=TableOMP[[#This Row],[High]]),1,0)</f>
        <v>0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1.3572842000000001</v>
      </c>
      <c r="P781">
        <f>VLOOKUP(TableOMP[[#This Row],[Label]],TableAvg[],3,FALSE)</f>
        <v>5.8231784241885888E-3</v>
      </c>
      <c r="Q781">
        <f>TableOMP[[#This Row],[Avg]]-$U$2*TableOMP[[#This Row],[StdDev]]</f>
        <v>1.3514610215758114</v>
      </c>
      <c r="R781">
        <f>TableOMP[[#This Row],[Avg]]+$U$2*TableOMP[[#This Row],[StdDev]]</f>
        <v>1.3631073784241887</v>
      </c>
      <c r="S781">
        <f>IF(AND(TableOMP[[#This Row],[total_time]]&gt;=TableOMP[[#This Row],[Low]], TableOMP[[#This Row],[total_time]]&lt;=TableOMP[[#This Row],[High]]),1,0)</f>
        <v>0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1.3692688</v>
      </c>
      <c r="P782">
        <f>VLOOKUP(TableOMP[[#This Row],[Label]],TableAvg[],3,FALSE)</f>
        <v>2.9799723987978144E-2</v>
      </c>
      <c r="Q782">
        <f>TableOMP[[#This Row],[Avg]]-$U$2*TableOMP[[#This Row],[StdDev]]</f>
        <v>1.3394690760120218</v>
      </c>
      <c r="R782">
        <f>TableOMP[[#This Row],[Avg]]+$U$2*TableOMP[[#This Row],[StdDev]]</f>
        <v>1.3990685239879781</v>
      </c>
      <c r="S782">
        <f>IF(AND(TableOMP[[#This Row],[total_time]]&gt;=TableOMP[[#This Row],[Low]], TableOMP[[#This Row],[total_time]]&lt;=TableOMP[[#This Row],[High]]),1,0)</f>
        <v>1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1.3647567999999999</v>
      </c>
      <c r="P783">
        <f>VLOOKUP(TableOMP[[#This Row],[Label]],TableAvg[],3,FALSE)</f>
        <v>9.0832474677268078E-3</v>
      </c>
      <c r="Q783">
        <f>TableOMP[[#This Row],[Avg]]-$U$2*TableOMP[[#This Row],[StdDev]]</f>
        <v>1.3556735525322732</v>
      </c>
      <c r="R783">
        <f>TableOMP[[#This Row],[Avg]]+$U$2*TableOMP[[#This Row],[StdDev]]</f>
        <v>1.3738400474677266</v>
      </c>
      <c r="S783">
        <f>IF(AND(TableOMP[[#This Row],[total_time]]&gt;=TableOMP[[#This Row],[Low]], TableOMP[[#This Row],[total_time]]&lt;=TableOMP[[#This Row],[High]]),1,0)</f>
        <v>1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1.3514324000000002</v>
      </c>
      <c r="P784">
        <f>VLOOKUP(TableOMP[[#This Row],[Label]],TableAvg[],3,FALSE)</f>
        <v>1.4805088998033407E-2</v>
      </c>
      <c r="Q784">
        <f>TableOMP[[#This Row],[Avg]]-$U$2*TableOMP[[#This Row],[StdDev]]</f>
        <v>1.3366273110019669</v>
      </c>
      <c r="R784">
        <f>TableOMP[[#This Row],[Avg]]+$U$2*TableOMP[[#This Row],[StdDev]]</f>
        <v>1.3662374889980335</v>
      </c>
      <c r="S784">
        <f>IF(AND(TableOMP[[#This Row],[total_time]]&gt;=TableOMP[[#This Row],[Low]], TableOMP[[#This Row],[total_time]]&lt;=TableOMP[[#This Row],[High]]),1,0)</f>
        <v>0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1.3701642000000001</v>
      </c>
      <c r="P785">
        <f>VLOOKUP(TableOMP[[#This Row],[Label]],TableAvg[],3,FALSE)</f>
        <v>1.9907111848780558E-2</v>
      </c>
      <c r="Q785">
        <f>TableOMP[[#This Row],[Avg]]-$U$2*TableOMP[[#This Row],[StdDev]]</f>
        <v>1.3502570881512195</v>
      </c>
      <c r="R785">
        <f>TableOMP[[#This Row],[Avg]]+$U$2*TableOMP[[#This Row],[StdDev]]</f>
        <v>1.3900713118487806</v>
      </c>
      <c r="S785">
        <f>IF(AND(TableOMP[[#This Row],[total_time]]&gt;=TableOMP[[#This Row],[Low]], TableOMP[[#This Row],[total_time]]&lt;=TableOMP[[#This Row],[High]]),1,0)</f>
        <v>1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1.3659116</v>
      </c>
      <c r="P786">
        <f>VLOOKUP(TableOMP[[#This Row],[Label]],TableAvg[],3,FALSE)</f>
        <v>1.5794326229398019E-2</v>
      </c>
      <c r="Q786">
        <f>TableOMP[[#This Row],[Avg]]-$U$2*TableOMP[[#This Row],[StdDev]]</f>
        <v>1.350117273770602</v>
      </c>
      <c r="R786">
        <f>TableOMP[[#This Row],[Avg]]+$U$2*TableOMP[[#This Row],[StdDev]]</f>
        <v>1.381705926229398</v>
      </c>
      <c r="S786">
        <f>IF(AND(TableOMP[[#This Row],[total_time]]&gt;=TableOMP[[#This Row],[Low]], TableOMP[[#This Row],[total_time]]&lt;=TableOMP[[#This Row],[High]]),1,0)</f>
        <v>1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1.385859</v>
      </c>
      <c r="P787">
        <f>VLOOKUP(TableOMP[[#This Row],[Label]],TableAvg[],3,FALSE)</f>
        <v>1.0752242780006683E-2</v>
      </c>
      <c r="Q787">
        <f>TableOMP[[#This Row],[Avg]]-$U$2*TableOMP[[#This Row],[StdDev]]</f>
        <v>1.3751067572199933</v>
      </c>
      <c r="R787">
        <f>TableOMP[[#This Row],[Avg]]+$U$2*TableOMP[[#This Row],[StdDev]]</f>
        <v>1.3966112427800066</v>
      </c>
      <c r="S787">
        <f>IF(AND(TableOMP[[#This Row],[total_time]]&gt;=TableOMP[[#This Row],[Low]], TableOMP[[#This Row],[total_time]]&lt;=TableOMP[[#This Row],[High]]),1,0)</f>
        <v>1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1.3954777999999999</v>
      </c>
      <c r="P788">
        <f>VLOOKUP(TableOMP[[#This Row],[Label]],TableAvg[],3,FALSE)</f>
        <v>1.8946861126849627E-2</v>
      </c>
      <c r="Q788">
        <f>TableOMP[[#This Row],[Avg]]-$U$2*TableOMP[[#This Row],[StdDev]]</f>
        <v>1.3765309388731501</v>
      </c>
      <c r="R788">
        <f>TableOMP[[#This Row],[Avg]]+$U$2*TableOMP[[#This Row],[StdDev]]</f>
        <v>1.4144246611268496</v>
      </c>
      <c r="S788">
        <f>IF(AND(TableOMP[[#This Row],[total_time]]&gt;=TableOMP[[#This Row],[Low]], TableOMP[[#This Row],[total_time]]&lt;=TableOMP[[#This Row],[High]]),1,0)</f>
        <v>1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1.3702748</v>
      </c>
      <c r="P789">
        <f>VLOOKUP(TableOMP[[#This Row],[Label]],TableAvg[],3,FALSE)</f>
        <v>1.8388634374533405E-2</v>
      </c>
      <c r="Q789">
        <f>TableOMP[[#This Row],[Avg]]-$U$2*TableOMP[[#This Row],[StdDev]]</f>
        <v>1.3518861656254666</v>
      </c>
      <c r="R789">
        <f>TableOMP[[#This Row],[Avg]]+$U$2*TableOMP[[#This Row],[StdDev]]</f>
        <v>1.3886634343745334</v>
      </c>
      <c r="S789">
        <f>IF(AND(TableOMP[[#This Row],[total_time]]&gt;=TableOMP[[#This Row],[Low]], TableOMP[[#This Row],[total_time]]&lt;=TableOMP[[#This Row],[High]]),1,0)</f>
        <v>0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1.4418131999999999</v>
      </c>
      <c r="P790">
        <f>VLOOKUP(TableOMP[[#This Row],[Label]],TableAvg[],3,FALSE)</f>
        <v>6.2110048998210557E-2</v>
      </c>
      <c r="Q790">
        <f>TableOMP[[#This Row],[Avg]]-$U$2*TableOMP[[#This Row],[StdDev]]</f>
        <v>1.3797031510017894</v>
      </c>
      <c r="R790">
        <f>TableOMP[[#This Row],[Avg]]+$U$2*TableOMP[[#This Row],[StdDev]]</f>
        <v>1.5039232489982104</v>
      </c>
      <c r="S790">
        <f>IF(AND(TableOMP[[#This Row],[total_time]]&gt;=TableOMP[[#This Row],[Low]], TableOMP[[#This Row],[total_time]]&lt;=TableOMP[[#This Row],[High]]),1,0)</f>
        <v>1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1.3926908</v>
      </c>
      <c r="P791">
        <f>VLOOKUP(TableOMP[[#This Row],[Label]],TableAvg[],3,FALSE)</f>
        <v>2.077434147596947E-2</v>
      </c>
      <c r="Q791">
        <f>TableOMP[[#This Row],[Avg]]-$U$2*TableOMP[[#This Row],[StdDev]]</f>
        <v>1.3719164585240304</v>
      </c>
      <c r="R791">
        <f>TableOMP[[#This Row],[Avg]]+$U$2*TableOMP[[#This Row],[StdDev]]</f>
        <v>1.4134651414759696</v>
      </c>
      <c r="S791">
        <f>IF(AND(TableOMP[[#This Row],[total_time]]&gt;=TableOMP[[#This Row],[Low]], TableOMP[[#This Row],[total_time]]&lt;=TableOMP[[#This Row],[High]]),1,0)</f>
        <v>1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1.4424054000000002</v>
      </c>
      <c r="P792">
        <f>VLOOKUP(TableOMP[[#This Row],[Label]],TableAvg[],3,FALSE)</f>
        <v>8.8588515401488072E-2</v>
      </c>
      <c r="Q792">
        <f>TableOMP[[#This Row],[Avg]]-$U$2*TableOMP[[#This Row],[StdDev]]</f>
        <v>1.3538168845985121</v>
      </c>
      <c r="R792">
        <f>TableOMP[[#This Row],[Avg]]+$U$2*TableOMP[[#This Row],[StdDev]]</f>
        <v>1.5309939154014882</v>
      </c>
      <c r="S792">
        <f>IF(AND(TableOMP[[#This Row],[total_time]]&gt;=TableOMP[[#This Row],[Low]], TableOMP[[#This Row],[total_time]]&lt;=TableOMP[[#This Row],[High]]),1,0)</f>
        <v>1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3.4683098000000001</v>
      </c>
      <c r="P793">
        <f>VLOOKUP(TableOMP[[#This Row],[Label]],TableAvg[],3,FALSE)</f>
        <v>4.1499720997968854</v>
      </c>
      <c r="Q793">
        <f>TableOMP[[#This Row],[Avg]]-$U$2*TableOMP[[#This Row],[StdDev]]</f>
        <v>-0.68166229979688531</v>
      </c>
      <c r="R793">
        <f>TableOMP[[#This Row],[Avg]]+$U$2*TableOMP[[#This Row],[StdDev]]</f>
        <v>7.6182818997968855</v>
      </c>
      <c r="S793">
        <f>IF(AND(TableOMP[[#This Row],[total_time]]&gt;=TableOMP[[#This Row],[Low]], TableOMP[[#This Row],[total_time]]&lt;=TableOMP[[#This Row],[High]]),1,0)</f>
        <v>1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1.4170231999999998</v>
      </c>
      <c r="P794">
        <f>VLOOKUP(TableOMP[[#This Row],[Label]],TableAvg[],3,FALSE)</f>
        <v>2.0686201511158766E-2</v>
      </c>
      <c r="Q794">
        <f>TableOMP[[#This Row],[Avg]]-$U$2*TableOMP[[#This Row],[StdDev]]</f>
        <v>1.396336998488841</v>
      </c>
      <c r="R794">
        <f>TableOMP[[#This Row],[Avg]]+$U$2*TableOMP[[#This Row],[StdDev]]</f>
        <v>1.4377094015111587</v>
      </c>
      <c r="S794">
        <f>IF(AND(TableOMP[[#This Row],[total_time]]&gt;=TableOMP[[#This Row],[Low]], TableOMP[[#This Row],[total_time]]&lt;=TableOMP[[#This Row],[High]]),1,0)</f>
        <v>1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1.4153328000000001</v>
      </c>
      <c r="P795">
        <f>VLOOKUP(TableOMP[[#This Row],[Label]],TableAvg[],3,FALSE)</f>
        <v>1.6579282992946434E-2</v>
      </c>
      <c r="Q795">
        <f>TableOMP[[#This Row],[Avg]]-$U$2*TableOMP[[#This Row],[StdDev]]</f>
        <v>1.3987535170070535</v>
      </c>
      <c r="R795">
        <f>TableOMP[[#This Row],[Avg]]+$U$2*TableOMP[[#This Row],[StdDev]]</f>
        <v>1.4319120829929466</v>
      </c>
      <c r="S795">
        <f>IF(AND(TableOMP[[#This Row],[total_time]]&gt;=TableOMP[[#This Row],[Low]], TableOMP[[#This Row],[total_time]]&lt;=TableOMP[[#This Row],[High]]),1,0)</f>
        <v>1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1.4387745999999999</v>
      </c>
      <c r="P796">
        <f>VLOOKUP(TableOMP[[#This Row],[Label]],TableAvg[],3,FALSE)</f>
        <v>7.295752384394398E-2</v>
      </c>
      <c r="Q796">
        <f>TableOMP[[#This Row],[Avg]]-$U$2*TableOMP[[#This Row],[StdDev]]</f>
        <v>1.365817076156056</v>
      </c>
      <c r="R796">
        <f>TableOMP[[#This Row],[Avg]]+$U$2*TableOMP[[#This Row],[StdDev]]</f>
        <v>1.5117321238439438</v>
      </c>
      <c r="S796">
        <f>IF(AND(TableOMP[[#This Row],[total_time]]&gt;=TableOMP[[#This Row],[Low]], TableOMP[[#This Row],[total_time]]&lt;=TableOMP[[#This Row],[High]]),1,0)</f>
        <v>1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5.6686209999999999</v>
      </c>
      <c r="P797">
        <f>VLOOKUP(TableOMP[[#This Row],[Label]],TableAvg[],3,FALSE)</f>
        <v>8.3551162770963749</v>
      </c>
      <c r="Q797">
        <f>TableOMP[[#This Row],[Avg]]-$U$2*TableOMP[[#This Row],[StdDev]]</f>
        <v>-2.686495277096375</v>
      </c>
      <c r="R797">
        <f>TableOMP[[#This Row],[Avg]]+$U$2*TableOMP[[#This Row],[StdDev]]</f>
        <v>14.023737277096375</v>
      </c>
      <c r="S797">
        <f>IF(AND(TableOMP[[#This Row],[total_time]]&gt;=TableOMP[[#This Row],[Low]], TableOMP[[#This Row],[total_time]]&lt;=TableOMP[[#This Row],[High]]),1,0)</f>
        <v>1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1.4513818000000001</v>
      </c>
      <c r="P798">
        <f>VLOOKUP(TableOMP[[#This Row],[Label]],TableAvg[],3,FALSE)</f>
        <v>3.9866547682983554E-2</v>
      </c>
      <c r="Q798">
        <f>TableOMP[[#This Row],[Avg]]-$U$2*TableOMP[[#This Row],[StdDev]]</f>
        <v>1.4115152523170165</v>
      </c>
      <c r="R798">
        <f>TableOMP[[#This Row],[Avg]]+$U$2*TableOMP[[#This Row],[StdDev]]</f>
        <v>1.4912483476829836</v>
      </c>
      <c r="S798">
        <f>IF(AND(TableOMP[[#This Row],[total_time]]&gt;=TableOMP[[#This Row],[Low]], TableOMP[[#This Row],[total_time]]&lt;=TableOMP[[#This Row],[High]]),1,0)</f>
        <v>0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62.1702814</v>
      </c>
      <c r="P799">
        <f>VLOOKUP(TableOMP[[#This Row],[Label]],TableAvg[],3,FALSE)</f>
        <v>121.46969377220069</v>
      </c>
      <c r="Q799">
        <f>TableOMP[[#This Row],[Avg]]-$U$2*TableOMP[[#This Row],[StdDev]]</f>
        <v>-59.299412372200685</v>
      </c>
      <c r="R799">
        <f>TableOMP[[#This Row],[Avg]]+$U$2*TableOMP[[#This Row],[StdDev]]</f>
        <v>183.63997517220068</v>
      </c>
      <c r="S799">
        <f>IF(AND(TableOMP[[#This Row],[total_time]]&gt;=TableOMP[[#This Row],[Low]], TableOMP[[#This Row],[total_time]]&lt;=TableOMP[[#This Row],[High]]),1,0)</f>
        <v>1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1.4879520000000002</v>
      </c>
      <c r="P800">
        <f>VLOOKUP(TableOMP[[#This Row],[Label]],TableAvg[],3,FALSE)</f>
        <v>8.991982884769896E-2</v>
      </c>
      <c r="Q800">
        <f>TableOMP[[#This Row],[Avg]]-$U$2*TableOMP[[#This Row],[StdDev]]</f>
        <v>1.3980321711523012</v>
      </c>
      <c r="R800">
        <f>TableOMP[[#This Row],[Avg]]+$U$2*TableOMP[[#This Row],[StdDev]]</f>
        <v>1.5778718288476992</v>
      </c>
      <c r="S800">
        <f>IF(AND(TableOMP[[#This Row],[total_time]]&gt;=TableOMP[[#This Row],[Low]], TableOMP[[#This Row],[total_time]]&lt;=TableOMP[[#This Row],[High]]),1,0)</f>
        <v>1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1.4919582</v>
      </c>
      <c r="P801">
        <f>VLOOKUP(TableOMP[[#This Row],[Label]],TableAvg[],3,FALSE)</f>
        <v>4.9662956800416436E-2</v>
      </c>
      <c r="Q801">
        <f>TableOMP[[#This Row],[Avg]]-$U$2*TableOMP[[#This Row],[StdDev]]</f>
        <v>1.4422952431995837</v>
      </c>
      <c r="R801">
        <f>TableOMP[[#This Row],[Avg]]+$U$2*TableOMP[[#This Row],[StdDev]]</f>
        <v>1.5416211568004163</v>
      </c>
      <c r="S801">
        <f>IF(AND(TableOMP[[#This Row],[total_time]]&gt;=TableOMP[[#This Row],[Low]], TableOMP[[#This Row],[total_time]]&lt;=TableOMP[[#This Row],[High]]),1,0)</f>
        <v>1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1.5200165999999999</v>
      </c>
      <c r="P802">
        <f>VLOOKUP(TableOMP[[#This Row],[Label]],TableAvg[],3,FALSE)</f>
        <v>6.7700659771082264E-2</v>
      </c>
      <c r="Q802">
        <f>TableOMP[[#This Row],[Avg]]-$U$2*TableOMP[[#This Row],[StdDev]]</f>
        <v>1.4523159402289176</v>
      </c>
      <c r="R802">
        <f>TableOMP[[#This Row],[Avg]]+$U$2*TableOMP[[#This Row],[StdDev]]</f>
        <v>1.5877172597710822</v>
      </c>
      <c r="S802">
        <f>IF(AND(TableOMP[[#This Row],[total_time]]&gt;=TableOMP[[#This Row],[Low]], TableOMP[[#This Row],[total_time]]&lt;=TableOMP[[#This Row],[High]]),1,0)</f>
        <v>1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1.4701122000000002</v>
      </c>
      <c r="P803">
        <f>VLOOKUP(TableOMP[[#This Row],[Label]],TableAvg[],3,FALSE)</f>
        <v>4.4803983302377094E-2</v>
      </c>
      <c r="Q803">
        <f>TableOMP[[#This Row],[Avg]]-$U$2*TableOMP[[#This Row],[StdDev]]</f>
        <v>1.4253082166976232</v>
      </c>
      <c r="R803">
        <f>TableOMP[[#This Row],[Avg]]+$U$2*TableOMP[[#This Row],[StdDev]]</f>
        <v>1.5149161833023772</v>
      </c>
      <c r="S803">
        <f>IF(AND(TableOMP[[#This Row],[total_time]]&gt;=TableOMP[[#This Row],[Low]], TableOMP[[#This Row],[total_time]]&lt;=TableOMP[[#This Row],[High]]),1,0)</f>
        <v>1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1.5460486</v>
      </c>
      <c r="P804">
        <f>VLOOKUP(TableOMP[[#This Row],[Label]],TableAvg[],3,FALSE)</f>
        <v>7.9550953009003056E-2</v>
      </c>
      <c r="Q804">
        <f>TableOMP[[#This Row],[Avg]]-$U$2*TableOMP[[#This Row],[StdDev]]</f>
        <v>1.4664976469909969</v>
      </c>
      <c r="R804">
        <f>TableOMP[[#This Row],[Avg]]+$U$2*TableOMP[[#This Row],[StdDev]]</f>
        <v>1.6255995530090031</v>
      </c>
      <c r="S804">
        <f>IF(AND(TableOMP[[#This Row],[total_time]]&gt;=TableOMP[[#This Row],[Low]], TableOMP[[#This Row],[total_time]]&lt;=TableOMP[[#This Row],[High]]),1,0)</f>
        <v>1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2.9156059999999999</v>
      </c>
      <c r="P805">
        <f>VLOOKUP(TableOMP[[#This Row],[Label]],TableAvg[],3,FALSE)</f>
        <v>2.7997799233129022</v>
      </c>
      <c r="Q805">
        <f>TableOMP[[#This Row],[Avg]]-$U$2*TableOMP[[#This Row],[StdDev]]</f>
        <v>0.11582607668709777</v>
      </c>
      <c r="R805">
        <f>TableOMP[[#This Row],[Avg]]+$U$2*TableOMP[[#This Row],[StdDev]]</f>
        <v>5.7153859233129021</v>
      </c>
      <c r="S805">
        <f>IF(AND(TableOMP[[#This Row],[total_time]]&gt;=TableOMP[[#This Row],[Low]], TableOMP[[#This Row],[total_time]]&lt;=TableOMP[[#This Row],[High]]),1,0)</f>
        <v>1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1.5050421999999997</v>
      </c>
      <c r="P806">
        <f>VLOOKUP(TableOMP[[#This Row],[Label]],TableAvg[],3,FALSE)</f>
        <v>4.9208005191842728E-2</v>
      </c>
      <c r="Q806">
        <f>TableOMP[[#This Row],[Avg]]-$U$2*TableOMP[[#This Row],[StdDev]]</f>
        <v>1.455834194808157</v>
      </c>
      <c r="R806">
        <f>TableOMP[[#This Row],[Avg]]+$U$2*TableOMP[[#This Row],[StdDev]]</f>
        <v>1.5542502051918423</v>
      </c>
      <c r="S806">
        <f>IF(AND(TableOMP[[#This Row],[total_time]]&gt;=TableOMP[[#This Row],[Low]], TableOMP[[#This Row],[total_time]]&lt;=TableOMP[[#This Row],[High]]),1,0)</f>
        <v>1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1.5310216000000001</v>
      </c>
      <c r="P807">
        <f>VLOOKUP(TableOMP[[#This Row],[Label]],TableAvg[],3,FALSE)</f>
        <v>6.0159216659124104E-2</v>
      </c>
      <c r="Q807">
        <f>TableOMP[[#This Row],[Avg]]-$U$2*TableOMP[[#This Row],[StdDev]]</f>
        <v>1.470862383340876</v>
      </c>
      <c r="R807">
        <f>TableOMP[[#This Row],[Avg]]+$U$2*TableOMP[[#This Row],[StdDev]]</f>
        <v>1.5911808166591241</v>
      </c>
      <c r="S807">
        <f>IF(AND(TableOMP[[#This Row],[total_time]]&gt;=TableOMP[[#This Row],[Low]], TableOMP[[#This Row],[total_time]]&lt;=TableOMP[[#This Row],[High]]),1,0)</f>
        <v>1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1.6020316000000001</v>
      </c>
      <c r="P808">
        <f>VLOOKUP(TableOMP[[#This Row],[Label]],TableAvg[],3,FALSE)</f>
        <v>7.1517396942559444E-2</v>
      </c>
      <c r="Q808">
        <f>TableOMP[[#This Row],[Avg]]-$U$2*TableOMP[[#This Row],[StdDev]]</f>
        <v>1.5305142030574406</v>
      </c>
      <c r="R808">
        <f>TableOMP[[#This Row],[Avg]]+$U$2*TableOMP[[#This Row],[StdDev]]</f>
        <v>1.6735489969425597</v>
      </c>
      <c r="S808">
        <f>IF(AND(TableOMP[[#This Row],[total_time]]&gt;=TableOMP[[#This Row],[Low]], TableOMP[[#This Row],[total_time]]&lt;=TableOMP[[#This Row],[High]]),1,0)</f>
        <v>1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1.5592615999999999</v>
      </c>
      <c r="P809">
        <f>VLOOKUP(TableOMP[[#This Row],[Label]],TableAvg[],3,FALSE)</f>
        <v>7.8916984660082165E-2</v>
      </c>
      <c r="Q809">
        <f>TableOMP[[#This Row],[Avg]]-$U$2*TableOMP[[#This Row],[StdDev]]</f>
        <v>1.4803446153399178</v>
      </c>
      <c r="R809">
        <f>TableOMP[[#This Row],[Avg]]+$U$2*TableOMP[[#This Row],[StdDev]]</f>
        <v>1.638178584660082</v>
      </c>
      <c r="S809">
        <f>IF(AND(TableOMP[[#This Row],[total_time]]&gt;=TableOMP[[#This Row],[Low]], TableOMP[[#This Row],[total_time]]&lt;=TableOMP[[#This Row],[High]]),1,0)</f>
        <v>0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1.6434785999999999</v>
      </c>
      <c r="P810">
        <f>VLOOKUP(TableOMP[[#This Row],[Label]],TableAvg[],3,FALSE)</f>
        <v>5.0163492352905112E-2</v>
      </c>
      <c r="Q810">
        <f>TableOMP[[#This Row],[Avg]]-$U$2*TableOMP[[#This Row],[StdDev]]</f>
        <v>1.5933151076470948</v>
      </c>
      <c r="R810">
        <f>TableOMP[[#This Row],[Avg]]+$U$2*TableOMP[[#This Row],[StdDev]]</f>
        <v>1.693642092352905</v>
      </c>
      <c r="S810">
        <f>IF(AND(TableOMP[[#This Row],[total_time]]&gt;=TableOMP[[#This Row],[Low]], TableOMP[[#This Row],[total_time]]&lt;=TableOMP[[#This Row],[High]]),1,0)</f>
        <v>1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17.377913200000002</v>
      </c>
      <c r="P811">
        <f>VLOOKUP(TableOMP[[#This Row],[Label]],TableAvg[],3,FALSE)</f>
        <v>31.461185851501202</v>
      </c>
      <c r="Q811">
        <f>TableOMP[[#This Row],[Avg]]-$U$2*TableOMP[[#This Row],[StdDev]]</f>
        <v>-14.083272651501201</v>
      </c>
      <c r="R811">
        <f>TableOMP[[#This Row],[Avg]]+$U$2*TableOMP[[#This Row],[StdDev]]</f>
        <v>48.839099051501208</v>
      </c>
      <c r="S811">
        <f>IF(AND(TableOMP[[#This Row],[total_time]]&gt;=TableOMP[[#This Row],[Low]], TableOMP[[#This Row],[total_time]]&lt;=TableOMP[[#This Row],[High]]),1,0)</f>
        <v>1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1.5794250000000001</v>
      </c>
      <c r="P812">
        <f>VLOOKUP(TableOMP[[#This Row],[Label]],TableAvg[],3,FALSE)</f>
        <v>6.6319067795014924E-2</v>
      </c>
      <c r="Q812">
        <f>TableOMP[[#This Row],[Avg]]-$U$2*TableOMP[[#This Row],[StdDev]]</f>
        <v>1.5131059322049851</v>
      </c>
      <c r="R812">
        <f>TableOMP[[#This Row],[Avg]]+$U$2*TableOMP[[#This Row],[StdDev]]</f>
        <v>1.645744067795015</v>
      </c>
      <c r="S812">
        <f>IF(AND(TableOMP[[#This Row],[total_time]]&gt;=TableOMP[[#This Row],[Low]], TableOMP[[#This Row],[total_time]]&lt;=TableOMP[[#This Row],[High]]),1,0)</f>
        <v>1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2.9826762000000002</v>
      </c>
      <c r="P813">
        <f>VLOOKUP(TableOMP[[#This Row],[Label]],TableAvg[],3,FALSE)</f>
        <v>2.7058051245293617</v>
      </c>
      <c r="Q813">
        <f>TableOMP[[#This Row],[Avg]]-$U$2*TableOMP[[#This Row],[StdDev]]</f>
        <v>0.27687107547063849</v>
      </c>
      <c r="R813">
        <f>TableOMP[[#This Row],[Avg]]+$U$2*TableOMP[[#This Row],[StdDev]]</f>
        <v>5.6884813245293619</v>
      </c>
      <c r="S813">
        <f>IF(AND(TableOMP[[#This Row],[total_time]]&gt;=TableOMP[[#This Row],[Low]], TableOMP[[#This Row],[total_time]]&lt;=TableOMP[[#This Row],[High]]),1,0)</f>
        <v>1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1.5686882</v>
      </c>
      <c r="P814">
        <f>VLOOKUP(TableOMP[[#This Row],[Label]],TableAvg[],3,FALSE)</f>
        <v>4.2742502488275123E-2</v>
      </c>
      <c r="Q814">
        <f>TableOMP[[#This Row],[Avg]]-$U$2*TableOMP[[#This Row],[StdDev]]</f>
        <v>1.5259456975117249</v>
      </c>
      <c r="R814">
        <f>TableOMP[[#This Row],[Avg]]+$U$2*TableOMP[[#This Row],[StdDev]]</f>
        <v>1.611430702488275</v>
      </c>
      <c r="S814">
        <f>IF(AND(TableOMP[[#This Row],[total_time]]&gt;=TableOMP[[#This Row],[Low]], TableOMP[[#This Row],[total_time]]&lt;=TableOMP[[#This Row],[High]]),1,0)</f>
        <v>1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1.695457</v>
      </c>
      <c r="P815">
        <f>VLOOKUP(TableOMP[[#This Row],[Label]],TableAvg[],3,FALSE)</f>
        <v>8.0978308643733385E-2</v>
      </c>
      <c r="Q815">
        <f>TableOMP[[#This Row],[Avg]]-$U$2*TableOMP[[#This Row],[StdDev]]</f>
        <v>1.6144786913562665</v>
      </c>
      <c r="R815">
        <f>TableOMP[[#This Row],[Avg]]+$U$2*TableOMP[[#This Row],[StdDev]]</f>
        <v>1.7764353086437334</v>
      </c>
      <c r="S815">
        <f>IF(AND(TableOMP[[#This Row],[total_time]]&gt;=TableOMP[[#This Row],[Low]], TableOMP[[#This Row],[total_time]]&lt;=TableOMP[[#This Row],[High]]),1,0)</f>
        <v>1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3.1040900000000002</v>
      </c>
      <c r="P816">
        <f>VLOOKUP(TableOMP[[#This Row],[Label]],TableAvg[],3,FALSE)</f>
        <v>2.8953641597859154</v>
      </c>
      <c r="Q816">
        <f>TableOMP[[#This Row],[Avg]]-$U$2*TableOMP[[#This Row],[StdDev]]</f>
        <v>0.2087258402140848</v>
      </c>
      <c r="R816">
        <f>TableOMP[[#This Row],[Avg]]+$U$2*TableOMP[[#This Row],[StdDev]]</f>
        <v>5.9994541597859161</v>
      </c>
      <c r="S816">
        <f>IF(AND(TableOMP[[#This Row],[total_time]]&gt;=TableOMP[[#This Row],[Low]], TableOMP[[#This Row],[total_time]]&lt;=TableOMP[[#This Row],[High]]),1,0)</f>
        <v>1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3.3395464000000006</v>
      </c>
      <c r="P817">
        <f>VLOOKUP(TableOMP[[#This Row],[Label]],TableAvg[],3,FALSE)</f>
        <v>3.0801911021716548</v>
      </c>
      <c r="Q817">
        <f>TableOMP[[#This Row],[Avg]]-$U$2*TableOMP[[#This Row],[StdDev]]</f>
        <v>0.25935529782834577</v>
      </c>
      <c r="R817">
        <f>TableOMP[[#This Row],[Avg]]+$U$2*TableOMP[[#This Row],[StdDev]]</f>
        <v>6.419737502171655</v>
      </c>
      <c r="S817">
        <f>IF(AND(TableOMP[[#This Row],[total_time]]&gt;=TableOMP[[#This Row],[Low]], TableOMP[[#This Row],[total_time]]&lt;=TableOMP[[#This Row],[High]]),1,0)</f>
        <v>1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9.4954938000000002</v>
      </c>
      <c r="P818">
        <f>VLOOKUP(TableOMP[[#This Row],[Label]],TableAvg[],3,FALSE)</f>
        <v>15.267231032164533</v>
      </c>
      <c r="Q818">
        <f>TableOMP[[#This Row],[Avg]]-$U$2*TableOMP[[#This Row],[StdDev]]</f>
        <v>-5.7717372321645328</v>
      </c>
      <c r="R818">
        <f>TableOMP[[#This Row],[Avg]]+$U$2*TableOMP[[#This Row],[StdDev]]</f>
        <v>24.762724832164533</v>
      </c>
      <c r="S818">
        <f>IF(AND(TableOMP[[#This Row],[total_time]]&gt;=TableOMP[[#This Row],[Low]], TableOMP[[#This Row],[total_time]]&lt;=TableOMP[[#This Row],[High]]),1,0)</f>
        <v>1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1.7505656000000003</v>
      </c>
      <c r="P819">
        <f>VLOOKUP(TableOMP[[#This Row],[Label]],TableAvg[],3,FALSE)</f>
        <v>0.12083840062926872</v>
      </c>
      <c r="Q819">
        <f>TableOMP[[#This Row],[Avg]]-$U$2*TableOMP[[#This Row],[StdDev]]</f>
        <v>1.6297271993707316</v>
      </c>
      <c r="R819">
        <f>TableOMP[[#This Row],[Avg]]+$U$2*TableOMP[[#This Row],[StdDev]]</f>
        <v>1.8714040006292689</v>
      </c>
      <c r="S819">
        <f>IF(AND(TableOMP[[#This Row],[total_time]]&gt;=TableOMP[[#This Row],[Low]], TableOMP[[#This Row],[total_time]]&lt;=TableOMP[[#This Row],[High]]),1,0)</f>
        <v>0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1.7757187999999999</v>
      </c>
      <c r="P820">
        <f>VLOOKUP(TableOMP[[#This Row],[Label]],TableAvg[],3,FALSE)</f>
        <v>0.10692728333854176</v>
      </c>
      <c r="Q820">
        <f>TableOMP[[#This Row],[Avg]]-$U$2*TableOMP[[#This Row],[StdDev]]</f>
        <v>1.6687915166614582</v>
      </c>
      <c r="R820">
        <f>TableOMP[[#This Row],[Avg]]+$U$2*TableOMP[[#This Row],[StdDev]]</f>
        <v>1.8826460833385417</v>
      </c>
      <c r="S820">
        <f>IF(AND(TableOMP[[#This Row],[total_time]]&gt;=TableOMP[[#This Row],[Low]], TableOMP[[#This Row],[total_time]]&lt;=TableOMP[[#This Row],[High]]),1,0)</f>
        <v>1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1.8381143999999998</v>
      </c>
      <c r="P821">
        <f>VLOOKUP(TableOMP[[#This Row],[Label]],TableAvg[],3,FALSE)</f>
        <v>0.11234081047348901</v>
      </c>
      <c r="Q821">
        <f>TableOMP[[#This Row],[Avg]]-$U$2*TableOMP[[#This Row],[StdDev]]</f>
        <v>1.7257735895265107</v>
      </c>
      <c r="R821">
        <f>TableOMP[[#This Row],[Avg]]+$U$2*TableOMP[[#This Row],[StdDev]]</f>
        <v>1.9504552104734889</v>
      </c>
      <c r="S821">
        <f>IF(AND(TableOMP[[#This Row],[total_time]]&gt;=TableOMP[[#This Row],[Low]], TableOMP[[#This Row],[total_time]]&lt;=TableOMP[[#This Row],[High]]),1,0)</f>
        <v>1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1.8412011999999998</v>
      </c>
      <c r="P822">
        <f>VLOOKUP(TableOMP[[#This Row],[Label]],TableAvg[],3,FALSE)</f>
        <v>8.7275533734034447E-2</v>
      </c>
      <c r="Q822">
        <f>TableOMP[[#This Row],[Avg]]-$U$2*TableOMP[[#This Row],[StdDev]]</f>
        <v>1.7539256662659652</v>
      </c>
      <c r="R822">
        <f>TableOMP[[#This Row],[Avg]]+$U$2*TableOMP[[#This Row],[StdDev]]</f>
        <v>1.9284767337340343</v>
      </c>
      <c r="S822">
        <f>IF(AND(TableOMP[[#This Row],[total_time]]&gt;=TableOMP[[#This Row],[Low]], TableOMP[[#This Row],[total_time]]&lt;=TableOMP[[#This Row],[High]]),1,0)</f>
        <v>0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1.8011392000000002</v>
      </c>
      <c r="P823">
        <f>VLOOKUP(TableOMP[[#This Row],[Label]],TableAvg[],3,FALSE)</f>
        <v>0.12265716755314207</v>
      </c>
      <c r="Q823">
        <f>TableOMP[[#This Row],[Avg]]-$U$2*TableOMP[[#This Row],[StdDev]]</f>
        <v>1.6784820324468581</v>
      </c>
      <c r="R823">
        <f>TableOMP[[#This Row],[Avg]]+$U$2*TableOMP[[#This Row],[StdDev]]</f>
        <v>1.9237963675531422</v>
      </c>
      <c r="S823">
        <f>IF(AND(TableOMP[[#This Row],[total_time]]&gt;=TableOMP[[#This Row],[Low]], TableOMP[[#This Row],[total_time]]&lt;=TableOMP[[#This Row],[High]]),1,0)</f>
        <v>0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1.8989406000000002</v>
      </c>
      <c r="P824">
        <f>VLOOKUP(TableOMP[[#This Row],[Label]],TableAvg[],3,FALSE)</f>
        <v>9.5134420180287407E-2</v>
      </c>
      <c r="Q824">
        <f>TableOMP[[#This Row],[Avg]]-$U$2*TableOMP[[#This Row],[StdDev]]</f>
        <v>1.8038061798197127</v>
      </c>
      <c r="R824">
        <f>TableOMP[[#This Row],[Avg]]+$U$2*TableOMP[[#This Row],[StdDev]]</f>
        <v>1.9940750201802877</v>
      </c>
      <c r="S824">
        <f>IF(AND(TableOMP[[#This Row],[total_time]]&gt;=TableOMP[[#This Row],[Low]], TableOMP[[#This Row],[total_time]]&lt;=TableOMP[[#This Row],[High]]),1,0)</f>
        <v>1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1.8680858</v>
      </c>
      <c r="P825">
        <f>VLOOKUP(TableOMP[[#This Row],[Label]],TableAvg[],3,FALSE)</f>
        <v>0.17284642942380543</v>
      </c>
      <c r="Q825">
        <f>TableOMP[[#This Row],[Avg]]-$U$2*TableOMP[[#This Row],[StdDev]]</f>
        <v>1.6952393705761946</v>
      </c>
      <c r="R825">
        <f>TableOMP[[#This Row],[Avg]]+$U$2*TableOMP[[#This Row],[StdDev]]</f>
        <v>2.0409322294238055</v>
      </c>
      <c r="S825">
        <f>IF(AND(TableOMP[[#This Row],[total_time]]&gt;=TableOMP[[#This Row],[Low]], TableOMP[[#This Row],[total_time]]&lt;=TableOMP[[#This Row],[High]]),1,0)</f>
        <v>1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2.9813141999999999</v>
      </c>
      <c r="P826">
        <f>VLOOKUP(TableOMP[[#This Row],[Label]],TableAvg[],3,FALSE)</f>
        <v>2.3530201996106537</v>
      </c>
      <c r="Q826">
        <f>TableOMP[[#This Row],[Avg]]-$U$2*TableOMP[[#This Row],[StdDev]]</f>
        <v>0.62829400038934624</v>
      </c>
      <c r="R826">
        <f>TableOMP[[#This Row],[Avg]]+$U$2*TableOMP[[#This Row],[StdDev]]</f>
        <v>5.334334399610654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2.8846259999999999</v>
      </c>
      <c r="P827">
        <f>VLOOKUP(TableOMP[[#This Row],[Label]],TableAvg[],3,FALSE)</f>
        <v>2.9579925131521878</v>
      </c>
      <c r="Q827">
        <f>TableOMP[[#This Row],[Avg]]-$U$2*TableOMP[[#This Row],[StdDev]]</f>
        <v>-7.3366513152187895E-2</v>
      </c>
      <c r="R827">
        <f>TableOMP[[#This Row],[Avg]]+$U$2*TableOMP[[#This Row],[StdDev]]</f>
        <v>5.8426185131521873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1.430677</v>
      </c>
      <c r="P828">
        <f>VLOOKUP(TableOMP[[#This Row],[Label]],TableAvg[],3,FALSE)</f>
        <v>6.6523245335747272E-2</v>
      </c>
      <c r="Q828">
        <f>TableOMP[[#This Row],[Avg]]-$U$2*TableOMP[[#This Row],[StdDev]]</f>
        <v>1.3641537546642528</v>
      </c>
      <c r="R828">
        <f>TableOMP[[#This Row],[Avg]]+$U$2*TableOMP[[#This Row],[StdDev]]</f>
        <v>1.4972002453357471</v>
      </c>
      <c r="S828">
        <f>IF(AND(TableOMP[[#This Row],[total_time]]&gt;=TableOMP[[#This Row],[Low]], TableOMP[[#This Row],[total_time]]&lt;=TableOMP[[#This Row],[High]]),1,0)</f>
        <v>0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1.4176936</v>
      </c>
      <c r="P829">
        <f>VLOOKUP(TableOMP[[#This Row],[Label]],TableAvg[],3,FALSE)</f>
        <v>4.2473780074766439E-2</v>
      </c>
      <c r="Q829">
        <f>TableOMP[[#This Row],[Avg]]-$U$2*TableOMP[[#This Row],[StdDev]]</f>
        <v>1.3752198199252335</v>
      </c>
      <c r="R829">
        <f>TableOMP[[#This Row],[Avg]]+$U$2*TableOMP[[#This Row],[StdDev]]</f>
        <v>1.4601673800747665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1.4400452000000001</v>
      </c>
      <c r="P830">
        <f>VLOOKUP(TableOMP[[#This Row],[Label]],TableAvg[],3,FALSE)</f>
        <v>4.218701785810313E-2</v>
      </c>
      <c r="Q830">
        <f>TableOMP[[#This Row],[Avg]]-$U$2*TableOMP[[#This Row],[StdDev]]</f>
        <v>1.3978581821418969</v>
      </c>
      <c r="R830">
        <f>TableOMP[[#This Row],[Avg]]+$U$2*TableOMP[[#This Row],[StdDev]]</f>
        <v>1.4822322178581033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1.5861912</v>
      </c>
      <c r="P831">
        <f>VLOOKUP(TableOMP[[#This Row],[Label]],TableAvg[],3,FALSE)</f>
        <v>0.29927605877878066</v>
      </c>
      <c r="Q831">
        <f>TableOMP[[#This Row],[Avg]]-$U$2*TableOMP[[#This Row],[StdDev]]</f>
        <v>1.2869151412212194</v>
      </c>
      <c r="R831">
        <f>TableOMP[[#This Row],[Avg]]+$U$2*TableOMP[[#This Row],[StdDev]]</f>
        <v>1.8854672587787806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1.4011672000000002</v>
      </c>
      <c r="P832">
        <f>VLOOKUP(TableOMP[[#This Row],[Label]],TableAvg[],3,FALSE)</f>
        <v>2.7387142380317323E-2</v>
      </c>
      <c r="Q832">
        <f>TableOMP[[#This Row],[Avg]]-$U$2*TableOMP[[#This Row],[StdDev]]</f>
        <v>1.3737800576196828</v>
      </c>
      <c r="R832">
        <f>TableOMP[[#This Row],[Avg]]+$U$2*TableOMP[[#This Row],[StdDev]]</f>
        <v>1.4285543423803175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1.396884</v>
      </c>
      <c r="P833">
        <f>VLOOKUP(TableOMP[[#This Row],[Label]],TableAvg[],3,FALSE)</f>
        <v>7.9950424389075882E-3</v>
      </c>
      <c r="Q833">
        <f>TableOMP[[#This Row],[Avg]]-$U$2*TableOMP[[#This Row],[StdDev]]</f>
        <v>1.3888889575610923</v>
      </c>
      <c r="R833">
        <f>TableOMP[[#This Row],[Avg]]+$U$2*TableOMP[[#This Row],[StdDev]]</f>
        <v>1.4048790424389077</v>
      </c>
      <c r="S833">
        <f>IF(AND(TableOMP[[#This Row],[total_time]]&gt;=TableOMP[[#This Row],[Low]], TableOMP[[#This Row],[total_time]]&lt;=TableOMP[[#This Row],[High]]),1,0)</f>
        <v>0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186.54209166666666</v>
      </c>
      <c r="P962">
        <f>VLOOKUP(TableOMP[[#This Row],[Label]],TableAvg[],3,FALSE)</f>
        <v>0.34441681482777609</v>
      </c>
      <c r="Q962">
        <f>TableOMP[[#This Row],[Avg]]-$U$2*TableOMP[[#This Row],[StdDev]]</f>
        <v>186.19767485183888</v>
      </c>
      <c r="R962">
        <f>TableOMP[[#This Row],[Avg]]+$U$2*TableOMP[[#This Row],[StdDev]]</f>
        <v>186.88650848149445</v>
      </c>
      <c r="S962">
        <f>IF(AND(TableOMP[[#This Row],[total_time]]&gt;=TableOMP[[#This Row],[Low]], TableOMP[[#This Row],[total_time]]&lt;=TableOMP[[#This Row],[High]]),1,0)</f>
        <v>0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92.953807416666663</v>
      </c>
      <c r="P963">
        <f>VLOOKUP(TableOMP[[#This Row],[Label]],TableAvg[],3,FALSE)</f>
        <v>0.94240087551620455</v>
      </c>
      <c r="Q963">
        <f>TableOMP[[#This Row],[Avg]]-$U$2*TableOMP[[#This Row],[StdDev]]</f>
        <v>92.011406541150464</v>
      </c>
      <c r="R963">
        <f>TableOMP[[#This Row],[Avg]]+$U$2*TableOMP[[#This Row],[StdDev]]</f>
        <v>93.896208292182862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61.441858208333336</v>
      </c>
      <c r="P964">
        <f>VLOOKUP(TableOMP[[#This Row],[Label]],TableAvg[],3,FALSE)</f>
        <v>0.42468092275109814</v>
      </c>
      <c r="Q964">
        <f>TableOMP[[#This Row],[Avg]]-$U$2*TableOMP[[#This Row],[StdDev]]</f>
        <v>61.017177285582235</v>
      </c>
      <c r="R964">
        <f>TableOMP[[#This Row],[Avg]]+$U$2*TableOMP[[#This Row],[StdDev]]</f>
        <v>61.866539131084437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46.906570625000001</v>
      </c>
      <c r="P965">
        <f>VLOOKUP(TableOMP[[#This Row],[Label]],TableAvg[],3,FALSE)</f>
        <v>2.4208416639962103</v>
      </c>
      <c r="Q965">
        <f>TableOMP[[#This Row],[Avg]]-$U$2*TableOMP[[#This Row],[StdDev]]</f>
        <v>44.485728961003787</v>
      </c>
      <c r="R965">
        <f>TableOMP[[#This Row],[Avg]]+$U$2*TableOMP[[#This Row],[StdDev]]</f>
        <v>49.327412288996214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37.131555291666665</v>
      </c>
      <c r="P966">
        <f>VLOOKUP(TableOMP[[#This Row],[Label]],TableAvg[],3,FALSE)</f>
        <v>0.22261257788958302</v>
      </c>
      <c r="Q966">
        <f>TableOMP[[#This Row],[Avg]]-$U$2*TableOMP[[#This Row],[StdDev]]</f>
        <v>36.90894271377708</v>
      </c>
      <c r="R966">
        <f>TableOMP[[#This Row],[Avg]]+$U$2*TableOMP[[#This Row],[StdDev]]</f>
        <v>37.35416786955625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31.001791291666663</v>
      </c>
      <c r="P967">
        <f>VLOOKUP(TableOMP[[#This Row],[Label]],TableAvg[],3,FALSE)</f>
        <v>0.23526211178364886</v>
      </c>
      <c r="Q967">
        <f>TableOMP[[#This Row],[Avg]]-$U$2*TableOMP[[#This Row],[StdDev]]</f>
        <v>30.766529179883015</v>
      </c>
      <c r="R967">
        <f>TableOMP[[#This Row],[Avg]]+$U$2*TableOMP[[#This Row],[StdDev]]</f>
        <v>31.237053403450311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26.786993541666678</v>
      </c>
      <c r="P968">
        <f>VLOOKUP(TableOMP[[#This Row],[Label]],TableAvg[],3,FALSE)</f>
        <v>0.44572297977919706</v>
      </c>
      <c r="Q968">
        <f>TableOMP[[#This Row],[Avg]]-$U$2*TableOMP[[#This Row],[StdDev]]</f>
        <v>26.34127056188748</v>
      </c>
      <c r="R968">
        <f>TableOMP[[#This Row],[Avg]]+$U$2*TableOMP[[#This Row],[StdDev]]</f>
        <v>27.232716521445877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23.609564956521741</v>
      </c>
      <c r="P969">
        <f>VLOOKUP(TableOMP[[#This Row],[Label]],TableAvg[],3,FALSE)</f>
        <v>0.69885900659048528</v>
      </c>
      <c r="Q969">
        <f>TableOMP[[#This Row],[Avg]]-$U$2*TableOMP[[#This Row],[StdDev]]</f>
        <v>22.910705949931256</v>
      </c>
      <c r="R969">
        <f>TableOMP[[#This Row],[Avg]]+$U$2*TableOMP[[#This Row],[StdDev]]</f>
        <v>24.308423963112226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20.927363260869562</v>
      </c>
      <c r="P970">
        <f>VLOOKUP(TableOMP[[#This Row],[Label]],TableAvg[],3,FALSE)</f>
        <v>0.3023933234151292</v>
      </c>
      <c r="Q970">
        <f>TableOMP[[#This Row],[Avg]]-$U$2*TableOMP[[#This Row],[StdDev]]</f>
        <v>20.624969937454434</v>
      </c>
      <c r="R970">
        <f>TableOMP[[#This Row],[Avg]]+$U$2*TableOMP[[#This Row],[StdDev]]</f>
        <v>21.22975658428469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19.0531452173913</v>
      </c>
      <c r="P971">
        <f>VLOOKUP(TableOMP[[#This Row],[Label]],TableAvg[],3,FALSE)</f>
        <v>0.9628957805382824</v>
      </c>
      <c r="Q971">
        <f>TableOMP[[#This Row],[Avg]]-$U$2*TableOMP[[#This Row],[StdDev]]</f>
        <v>18.090249436853018</v>
      </c>
      <c r="R971">
        <f>TableOMP[[#This Row],[Avg]]+$U$2*TableOMP[[#This Row],[StdDev]]</f>
        <v>20.016040997929583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17.230369043478259</v>
      </c>
      <c r="P972">
        <f>VLOOKUP(TableOMP[[#This Row],[Label]],TableAvg[],3,FALSE)</f>
        <v>0.15534723286533453</v>
      </c>
      <c r="Q972">
        <f>TableOMP[[#This Row],[Avg]]-$U$2*TableOMP[[#This Row],[StdDev]]</f>
        <v>17.075021810612924</v>
      </c>
      <c r="R972">
        <f>TableOMP[[#This Row],[Avg]]+$U$2*TableOMP[[#This Row],[StdDev]]</f>
        <v>17.385716276343594</v>
      </c>
      <c r="S972">
        <f>IF(AND(TableOMP[[#This Row],[total_time]]&gt;=TableOMP[[#This Row],[Low]], TableOMP[[#This Row],[total_time]]&lt;=TableOMP[[#This Row],[High]]),1,0)</f>
        <v>0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15.898126739130433</v>
      </c>
      <c r="P973">
        <f>VLOOKUP(TableOMP[[#This Row],[Label]],TableAvg[],3,FALSE)</f>
        <v>0.34656081854735199</v>
      </c>
      <c r="Q973">
        <f>TableOMP[[#This Row],[Avg]]-$U$2*TableOMP[[#This Row],[StdDev]]</f>
        <v>15.55156592058308</v>
      </c>
      <c r="R973">
        <f>TableOMP[[#This Row],[Avg]]+$U$2*TableOMP[[#This Row],[StdDev]]</f>
        <v>16.244687557677786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15.870637521739129</v>
      </c>
      <c r="P974">
        <f>VLOOKUP(TableOMP[[#This Row],[Label]],TableAvg[],3,FALSE)</f>
        <v>5.4128179251698603</v>
      </c>
      <c r="Q974">
        <f>TableOMP[[#This Row],[Avg]]-$U$2*TableOMP[[#This Row],[StdDev]]</f>
        <v>10.457819596569269</v>
      </c>
      <c r="R974">
        <f>TableOMP[[#This Row],[Avg]]+$U$2*TableOMP[[#This Row],[StdDev]]</f>
        <v>21.283455446908988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13.757445260869565</v>
      </c>
      <c r="P975">
        <f>VLOOKUP(TableOMP[[#This Row],[Label]],TableAvg[],3,FALSE)</f>
        <v>0.11264115998595195</v>
      </c>
      <c r="Q975">
        <f>TableOMP[[#This Row],[Avg]]-$U$2*TableOMP[[#This Row],[StdDev]]</f>
        <v>13.644804100883613</v>
      </c>
      <c r="R975">
        <f>TableOMP[[#This Row],[Avg]]+$U$2*TableOMP[[#This Row],[StdDev]]</f>
        <v>13.870086420855516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12.97124252173913</v>
      </c>
      <c r="P976">
        <f>VLOOKUP(TableOMP[[#This Row],[Label]],TableAvg[],3,FALSE)</f>
        <v>0.29707264686291696</v>
      </c>
      <c r="Q976">
        <f>TableOMP[[#This Row],[Avg]]-$U$2*TableOMP[[#This Row],[StdDev]]</f>
        <v>12.674169874876213</v>
      </c>
      <c r="R976">
        <f>TableOMP[[#This Row],[Avg]]+$U$2*TableOMP[[#This Row],[StdDev]]</f>
        <v>13.268315168602047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12.328149999999999</v>
      </c>
      <c r="P977">
        <f>VLOOKUP(TableOMP[[#This Row],[Label]],TableAvg[],3,FALSE)</f>
        <v>0.13658903521412447</v>
      </c>
      <c r="Q977">
        <f>TableOMP[[#This Row],[Avg]]-$U$2*TableOMP[[#This Row],[StdDev]]</f>
        <v>12.191560964785875</v>
      </c>
      <c r="R977">
        <f>TableOMP[[#This Row],[Avg]]+$U$2*TableOMP[[#This Row],[StdDev]]</f>
        <v>12.464739035214123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11.685698913043476</v>
      </c>
      <c r="P978">
        <f>VLOOKUP(TableOMP[[#This Row],[Label]],TableAvg[],3,FALSE)</f>
        <v>0.13692201243225002</v>
      </c>
      <c r="Q978">
        <f>TableOMP[[#This Row],[Avg]]-$U$2*TableOMP[[#This Row],[StdDev]]</f>
        <v>11.548776900611227</v>
      </c>
      <c r="R978">
        <f>TableOMP[[#This Row],[Avg]]+$U$2*TableOMP[[#This Row],[StdDev]]</f>
        <v>11.822620925475725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11.119783217391305</v>
      </c>
      <c r="P979">
        <f>VLOOKUP(TableOMP[[#This Row],[Label]],TableAvg[],3,FALSE)</f>
        <v>0.10245514262114744</v>
      </c>
      <c r="Q979">
        <f>TableOMP[[#This Row],[Avg]]-$U$2*TableOMP[[#This Row],[StdDev]]</f>
        <v>11.017328074770157</v>
      </c>
      <c r="R979">
        <f>TableOMP[[#This Row],[Avg]]+$U$2*TableOMP[[#This Row],[StdDev]]</f>
        <v>11.222238360012453</v>
      </c>
      <c r="S979">
        <f>IF(AND(TableOMP[[#This Row],[total_time]]&gt;=TableOMP[[#This Row],[Low]], TableOMP[[#This Row],[total_time]]&lt;=TableOMP[[#This Row],[High]]),1,0)</f>
        <v>0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10.798984478260872</v>
      </c>
      <c r="P980">
        <f>VLOOKUP(TableOMP[[#This Row],[Label]],TableAvg[],3,FALSE)</f>
        <v>0.88289044297918029</v>
      </c>
      <c r="Q980">
        <f>TableOMP[[#This Row],[Avg]]-$U$2*TableOMP[[#This Row],[StdDev]]</f>
        <v>9.9160940352816915</v>
      </c>
      <c r="R980">
        <f>TableOMP[[#This Row],[Avg]]+$U$2*TableOMP[[#This Row],[StdDev]]</f>
        <v>11.681874921240052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10.392273772727272</v>
      </c>
      <c r="P981">
        <f>VLOOKUP(TableOMP[[#This Row],[Label]],TableAvg[],3,FALSE)</f>
        <v>1.3486421489939875</v>
      </c>
      <c r="Q981">
        <f>TableOMP[[#This Row],[Avg]]-$U$2*TableOMP[[#This Row],[StdDev]]</f>
        <v>9.043631623733285</v>
      </c>
      <c r="R981">
        <f>TableOMP[[#This Row],[Avg]]+$U$2*TableOMP[[#This Row],[StdDev]]</f>
        <v>11.740915921721259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10.102179363636365</v>
      </c>
      <c r="P982">
        <f>VLOOKUP(TableOMP[[#This Row],[Label]],TableAvg[],3,FALSE)</f>
        <v>1.9716078611518906</v>
      </c>
      <c r="Q982">
        <f>TableOMP[[#This Row],[Avg]]-$U$2*TableOMP[[#This Row],[StdDev]]</f>
        <v>8.1305715024844751</v>
      </c>
      <c r="R982">
        <f>TableOMP[[#This Row],[Avg]]+$U$2*TableOMP[[#This Row],[StdDev]]</f>
        <v>12.073787224788255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9.3080216363636357</v>
      </c>
      <c r="P983">
        <f>VLOOKUP(TableOMP[[#This Row],[Label]],TableAvg[],3,FALSE)</f>
        <v>0.13388485799482511</v>
      </c>
      <c r="Q983">
        <f>TableOMP[[#This Row],[Avg]]-$U$2*TableOMP[[#This Row],[StdDev]]</f>
        <v>9.1741367783688101</v>
      </c>
      <c r="R983">
        <f>TableOMP[[#This Row],[Avg]]+$U$2*TableOMP[[#This Row],[StdDev]]</f>
        <v>9.4419064943584612</v>
      </c>
      <c r="S983">
        <f>IF(AND(TableOMP[[#This Row],[total_time]]&gt;=TableOMP[[#This Row],[Low]], TableOMP[[#This Row],[total_time]]&lt;=TableOMP[[#This Row],[High]]),1,0)</f>
        <v>0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9.060190227272729</v>
      </c>
      <c r="P984">
        <f>VLOOKUP(TableOMP[[#This Row],[Label]],TableAvg[],3,FALSE)</f>
        <v>0.23336976734023174</v>
      </c>
      <c r="Q984">
        <f>TableOMP[[#This Row],[Avg]]-$U$2*TableOMP[[#This Row],[StdDev]]</f>
        <v>8.8268204599324971</v>
      </c>
      <c r="R984">
        <f>TableOMP[[#This Row],[Avg]]+$U$2*TableOMP[[#This Row],[StdDev]]</f>
        <v>9.293559994612961</v>
      </c>
      <c r="S984">
        <f>IF(AND(TableOMP[[#This Row],[total_time]]&gt;=TableOMP[[#This Row],[Low]], TableOMP[[#This Row],[total_time]]&lt;=TableOMP[[#This Row],[High]]),1,0)</f>
        <v>0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8.7591316363636356</v>
      </c>
      <c r="P985">
        <f>VLOOKUP(TableOMP[[#This Row],[Label]],TableAvg[],3,FALSE)</f>
        <v>0.38630876307353645</v>
      </c>
      <c r="Q985">
        <f>TableOMP[[#This Row],[Avg]]-$U$2*TableOMP[[#This Row],[StdDev]]</f>
        <v>8.3728228732900991</v>
      </c>
      <c r="R985">
        <f>TableOMP[[#This Row],[Avg]]+$U$2*TableOMP[[#This Row],[StdDev]]</f>
        <v>9.145440399437172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8.4049835454545434</v>
      </c>
      <c r="P986">
        <f>VLOOKUP(TableOMP[[#This Row],[Label]],TableAvg[],3,FALSE)</f>
        <v>0.1616022681666674</v>
      </c>
      <c r="Q986">
        <f>TableOMP[[#This Row],[Avg]]-$U$2*TableOMP[[#This Row],[StdDev]]</f>
        <v>8.2433812772878756</v>
      </c>
      <c r="R986">
        <f>TableOMP[[#This Row],[Avg]]+$U$2*TableOMP[[#This Row],[StdDev]]</f>
        <v>8.5665858136212112</v>
      </c>
      <c r="S986">
        <f>IF(AND(TableOMP[[#This Row],[total_time]]&gt;=TableOMP[[#This Row],[Low]], TableOMP[[#This Row],[total_time]]&lt;=TableOMP[[#This Row],[High]]),1,0)</f>
        <v>0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8.1725642727272731</v>
      </c>
      <c r="P987">
        <f>VLOOKUP(TableOMP[[#This Row],[Label]],TableAvg[],3,FALSE)</f>
        <v>0.25149259800064933</v>
      </c>
      <c r="Q987">
        <f>TableOMP[[#This Row],[Avg]]-$U$2*TableOMP[[#This Row],[StdDev]]</f>
        <v>7.9210716747266234</v>
      </c>
      <c r="R987">
        <f>TableOMP[[#This Row],[Avg]]+$U$2*TableOMP[[#This Row],[StdDev]]</f>
        <v>8.424056870727922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7.8902751818181818</v>
      </c>
      <c r="P988">
        <f>VLOOKUP(TableOMP[[#This Row],[Label]],TableAvg[],3,FALSE)</f>
        <v>0.15369230499890646</v>
      </c>
      <c r="Q988">
        <f>TableOMP[[#This Row],[Avg]]-$U$2*TableOMP[[#This Row],[StdDev]]</f>
        <v>7.7365828768192753</v>
      </c>
      <c r="R988">
        <f>TableOMP[[#This Row],[Avg]]+$U$2*TableOMP[[#This Row],[StdDev]]</f>
        <v>8.0439674868170883</v>
      </c>
      <c r="S988">
        <f>IF(AND(TableOMP[[#This Row],[total_time]]&gt;=TableOMP[[#This Row],[Low]], TableOMP[[#This Row],[total_time]]&lt;=TableOMP[[#This Row],[High]]),1,0)</f>
        <v>0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7.6442593181818159</v>
      </c>
      <c r="P989">
        <f>VLOOKUP(TableOMP[[#This Row],[Label]],TableAvg[],3,FALSE)</f>
        <v>0.10236925435301064</v>
      </c>
      <c r="Q989">
        <f>TableOMP[[#This Row],[Avg]]-$U$2*TableOMP[[#This Row],[StdDev]]</f>
        <v>7.5418900638288049</v>
      </c>
      <c r="R989">
        <f>TableOMP[[#This Row],[Avg]]+$U$2*TableOMP[[#This Row],[StdDev]]</f>
        <v>7.746628572534827</v>
      </c>
      <c r="S989">
        <f>IF(AND(TableOMP[[#This Row],[total_time]]&gt;=TableOMP[[#This Row],[Low]], TableOMP[[#This Row],[total_time]]&lt;=TableOMP[[#This Row],[High]]),1,0)</f>
        <v>0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7.8912270000000007</v>
      </c>
      <c r="P990">
        <f>VLOOKUP(TableOMP[[#This Row],[Label]],TableAvg[],3,FALSE)</f>
        <v>2.1468001039700888</v>
      </c>
      <c r="Q990">
        <f>TableOMP[[#This Row],[Avg]]-$U$2*TableOMP[[#This Row],[StdDev]]</f>
        <v>5.7444268960299123</v>
      </c>
      <c r="R990">
        <f>TableOMP[[#This Row],[Avg]]+$U$2*TableOMP[[#This Row],[StdDev]]</f>
        <v>10.038027103970089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7.2538345909090909</v>
      </c>
      <c r="P991">
        <f>VLOOKUP(TableOMP[[#This Row],[Label]],TableAvg[],3,FALSE)</f>
        <v>0.15638660570800317</v>
      </c>
      <c r="Q991">
        <f>TableOMP[[#This Row],[Avg]]-$U$2*TableOMP[[#This Row],[StdDev]]</f>
        <v>7.0974479852010877</v>
      </c>
      <c r="R991">
        <f>TableOMP[[#This Row],[Avg]]+$U$2*TableOMP[[#This Row],[StdDev]]</f>
        <v>7.4102211966170941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7.1072796363636375</v>
      </c>
      <c r="P992">
        <f>VLOOKUP(TableOMP[[#This Row],[Label]],TableAvg[],3,FALSE)</f>
        <v>0.15711102310565489</v>
      </c>
      <c r="Q992">
        <f>TableOMP[[#This Row],[Avg]]-$U$2*TableOMP[[#This Row],[StdDev]]</f>
        <v>6.9501686132579827</v>
      </c>
      <c r="R992">
        <f>TableOMP[[#This Row],[Avg]]+$U$2*TableOMP[[#This Row],[StdDev]]</f>
        <v>7.2643906594692922</v>
      </c>
      <c r="S992">
        <f>IF(AND(TableOMP[[#This Row],[total_time]]&gt;=TableOMP[[#This Row],[Low]], TableOMP[[#This Row],[total_time]]&lt;=TableOMP[[#This Row],[High]]),1,0)</f>
        <v>0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7.0451463181818204</v>
      </c>
      <c r="P993">
        <f>VLOOKUP(TableOMP[[#This Row],[Label]],TableAvg[],3,FALSE)</f>
        <v>0.2269395698430671</v>
      </c>
      <c r="Q993">
        <f>TableOMP[[#This Row],[Avg]]-$U$2*TableOMP[[#This Row],[StdDev]]</f>
        <v>6.8182067483387536</v>
      </c>
      <c r="R993">
        <f>TableOMP[[#This Row],[Avg]]+$U$2*TableOMP[[#This Row],[StdDev]]</f>
        <v>7.2720858880248871</v>
      </c>
      <c r="S993">
        <f>IF(AND(TableOMP[[#This Row],[total_time]]&gt;=TableOMP[[#This Row],[Low]], TableOMP[[#This Row],[total_time]]&lt;=TableOMP[[#This Row],[High]]),1,0)</f>
        <v>0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6.8761746923076918</v>
      </c>
      <c r="P994">
        <f>VLOOKUP(TableOMP[[#This Row],[Label]],TableAvg[],3,FALSE)</f>
        <v>0.16121060589151862</v>
      </c>
      <c r="Q994">
        <f>TableOMP[[#This Row],[Avg]]-$U$2*TableOMP[[#This Row],[StdDev]]</f>
        <v>6.714964086416173</v>
      </c>
      <c r="R994">
        <f>TableOMP[[#This Row],[Avg]]+$U$2*TableOMP[[#This Row],[StdDev]]</f>
        <v>7.0373852981992107</v>
      </c>
      <c r="S994">
        <f>IF(AND(TableOMP[[#This Row],[total_time]]&gt;=TableOMP[[#This Row],[Low]], TableOMP[[#This Row],[total_time]]&lt;=TableOMP[[#This Row],[High]]),1,0)</f>
        <v>0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7.4353404615384608</v>
      </c>
      <c r="P995">
        <f>VLOOKUP(TableOMP[[#This Row],[Label]],TableAvg[],3,FALSE)</f>
        <v>2.5784079982262358</v>
      </c>
      <c r="Q995">
        <f>TableOMP[[#This Row],[Avg]]-$U$2*TableOMP[[#This Row],[StdDev]]</f>
        <v>4.8569324633122246</v>
      </c>
      <c r="R995">
        <f>TableOMP[[#This Row],[Avg]]+$U$2*TableOMP[[#This Row],[StdDev]]</f>
        <v>10.013748459764697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6.9145132857142864</v>
      </c>
      <c r="P996">
        <f>VLOOKUP(TableOMP[[#This Row],[Label]],TableAvg[],3,FALSE)</f>
        <v>0.96035075398957026</v>
      </c>
      <c r="Q996">
        <f>TableOMP[[#This Row],[Avg]]-$U$2*TableOMP[[#This Row],[StdDev]]</f>
        <v>5.954162531724716</v>
      </c>
      <c r="R996">
        <f>TableOMP[[#This Row],[Avg]]+$U$2*TableOMP[[#This Row],[StdDev]]</f>
        <v>7.8748640397038567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6.5298442142857152</v>
      </c>
      <c r="P997">
        <f>VLOOKUP(TableOMP[[#This Row],[Label]],TableAvg[],3,FALSE)</f>
        <v>0.13832435140179647</v>
      </c>
      <c r="Q997">
        <f>TableOMP[[#This Row],[Avg]]-$U$2*TableOMP[[#This Row],[StdDev]]</f>
        <v>6.3915198628839187</v>
      </c>
      <c r="R997">
        <f>TableOMP[[#This Row],[Avg]]+$U$2*TableOMP[[#This Row],[StdDev]]</f>
        <v>6.6681685656875116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6.2400039285714275</v>
      </c>
      <c r="P998">
        <f>VLOOKUP(TableOMP[[#This Row],[Label]],TableAvg[],3,FALSE)</f>
        <v>0.25442041908018526</v>
      </c>
      <c r="Q998">
        <f>TableOMP[[#This Row],[Avg]]-$U$2*TableOMP[[#This Row],[StdDev]]</f>
        <v>5.9855835094912422</v>
      </c>
      <c r="R998">
        <f>TableOMP[[#This Row],[Avg]]+$U$2*TableOMP[[#This Row],[StdDev]]</f>
        <v>6.4944243476516128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6.0045920000000015</v>
      </c>
      <c r="P999">
        <f>VLOOKUP(TableOMP[[#This Row],[Label]],TableAvg[],3,FALSE)</f>
        <v>9.4336703905951322E-2</v>
      </c>
      <c r="Q999">
        <f>TableOMP[[#This Row],[Avg]]-$U$2*TableOMP[[#This Row],[StdDev]]</f>
        <v>5.91025529609405</v>
      </c>
      <c r="R999">
        <f>TableOMP[[#This Row],[Avg]]+$U$2*TableOMP[[#This Row],[StdDev]]</f>
        <v>6.098928703905953</v>
      </c>
      <c r="S999">
        <f>IF(AND(TableOMP[[#This Row],[total_time]]&gt;=TableOMP[[#This Row],[Low]], TableOMP[[#This Row],[total_time]]&lt;=TableOMP[[#This Row],[High]]),1,0)</f>
        <v>0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6.0712682857142868</v>
      </c>
      <c r="P1000">
        <f>VLOOKUP(TableOMP[[#This Row],[Label]],TableAvg[],3,FALSE)</f>
        <v>0.42470815093028763</v>
      </c>
      <c r="Q1000">
        <f>TableOMP[[#This Row],[Avg]]-$U$2*TableOMP[[#This Row],[StdDev]]</f>
        <v>5.6465601347839991</v>
      </c>
      <c r="R1000">
        <f>TableOMP[[#This Row],[Avg]]+$U$2*TableOMP[[#This Row],[StdDev]]</f>
        <v>6.4959764366445745</v>
      </c>
      <c r="S1000">
        <f>IF(AND(TableOMP[[#This Row],[total_time]]&gt;=TableOMP[[#This Row],[Low]], TableOMP[[#This Row],[total_time]]&lt;=TableOMP[[#This Row],[High]]),1,0)</f>
        <v>0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7.1902591428571432</v>
      </c>
      <c r="P1001">
        <f>VLOOKUP(TableOMP[[#This Row],[Label]],TableAvg[],3,FALSE)</f>
        <v>4.6999742919651162</v>
      </c>
      <c r="Q1001">
        <f>TableOMP[[#This Row],[Avg]]-$U$2*TableOMP[[#This Row],[StdDev]]</f>
        <v>2.490284850892027</v>
      </c>
      <c r="R1001">
        <f>TableOMP[[#This Row],[Avg]]+$U$2*TableOMP[[#This Row],[StdDev]]</f>
        <v>11.89023343482226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5.9336382142857147</v>
      </c>
      <c r="P1002">
        <f>VLOOKUP(TableOMP[[#This Row],[Label]],TableAvg[],3,FALSE)</f>
        <v>0.61423799104630006</v>
      </c>
      <c r="Q1002">
        <f>TableOMP[[#This Row],[Avg]]-$U$2*TableOMP[[#This Row],[StdDev]]</f>
        <v>5.3194002232394144</v>
      </c>
      <c r="R1002">
        <f>TableOMP[[#This Row],[Avg]]+$U$2*TableOMP[[#This Row],[StdDev]]</f>
        <v>6.547876205332015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5.7841858571428579</v>
      </c>
      <c r="P1003">
        <f>VLOOKUP(TableOMP[[#This Row],[Label]],TableAvg[],3,FALSE)</f>
        <v>0.2049279686659323</v>
      </c>
      <c r="Q1003">
        <f>TableOMP[[#This Row],[Avg]]-$U$2*TableOMP[[#This Row],[StdDev]]</f>
        <v>5.5792578884769259</v>
      </c>
      <c r="R1003">
        <f>TableOMP[[#This Row],[Avg]]+$U$2*TableOMP[[#This Row],[StdDev]]</f>
        <v>5.9891138258087899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5.7405707857142856</v>
      </c>
      <c r="P1004">
        <f>VLOOKUP(TableOMP[[#This Row],[Label]],TableAvg[],3,FALSE)</f>
        <v>0.12330791384414516</v>
      </c>
      <c r="Q1004">
        <f>TableOMP[[#This Row],[Avg]]-$U$2*TableOMP[[#This Row],[StdDev]]</f>
        <v>5.6172628718701407</v>
      </c>
      <c r="R1004">
        <f>TableOMP[[#This Row],[Avg]]+$U$2*TableOMP[[#This Row],[StdDev]]</f>
        <v>5.8638786995584304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5.6974494285714288</v>
      </c>
      <c r="P1005">
        <f>VLOOKUP(TableOMP[[#This Row],[Label]],TableAvg[],3,FALSE)</f>
        <v>0.17136720598541968</v>
      </c>
      <c r="Q1005">
        <f>TableOMP[[#This Row],[Avg]]-$U$2*TableOMP[[#This Row],[StdDev]]</f>
        <v>5.5260822225860089</v>
      </c>
      <c r="R1005">
        <f>TableOMP[[#This Row],[Avg]]+$U$2*TableOMP[[#This Row],[StdDev]]</f>
        <v>5.8688166345568487</v>
      </c>
      <c r="S1005">
        <f>IF(AND(TableOMP[[#This Row],[total_time]]&gt;=TableOMP[[#This Row],[Low]], TableOMP[[#This Row],[total_time]]&lt;=TableOMP[[#This Row],[High]]),1,0)</f>
        <v>0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5.5774134285714299</v>
      </c>
      <c r="P1006">
        <f>VLOOKUP(TableOMP[[#This Row],[Label]],TableAvg[],3,FALSE)</f>
        <v>0.30237169277577025</v>
      </c>
      <c r="Q1006">
        <f>TableOMP[[#This Row],[Avg]]-$U$2*TableOMP[[#This Row],[StdDev]]</f>
        <v>5.2750417357956598</v>
      </c>
      <c r="R1006">
        <f>TableOMP[[#This Row],[Avg]]+$U$2*TableOMP[[#This Row],[StdDev]]</f>
        <v>5.8797851213471999</v>
      </c>
      <c r="S1006">
        <f>IF(AND(TableOMP[[#This Row],[total_time]]&gt;=TableOMP[[#This Row],[Low]], TableOMP[[#This Row],[total_time]]&lt;=TableOMP[[#This Row],[High]]),1,0)</f>
        <v>0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5.6202827142857137</v>
      </c>
      <c r="P1007">
        <f>VLOOKUP(TableOMP[[#This Row],[Label]],TableAvg[],3,FALSE)</f>
        <v>0.17283132587560757</v>
      </c>
      <c r="Q1007">
        <f>TableOMP[[#This Row],[Avg]]-$U$2*TableOMP[[#This Row],[StdDev]]</f>
        <v>5.4474513884101059</v>
      </c>
      <c r="R1007">
        <f>TableOMP[[#This Row],[Avg]]+$U$2*TableOMP[[#This Row],[StdDev]]</f>
        <v>5.7931140401613215</v>
      </c>
      <c r="S1007">
        <f>IF(AND(TableOMP[[#This Row],[total_time]]&gt;=TableOMP[[#This Row],[Low]], TableOMP[[#This Row],[total_time]]&lt;=TableOMP[[#This Row],[High]]),1,0)</f>
        <v>0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5.6602169285714279</v>
      </c>
      <c r="P1008">
        <f>VLOOKUP(TableOMP[[#This Row],[Label]],TableAvg[],3,FALSE)</f>
        <v>0.52822841332521908</v>
      </c>
      <c r="Q1008">
        <f>TableOMP[[#This Row],[Avg]]-$U$2*TableOMP[[#This Row],[StdDev]]</f>
        <v>5.131988515246209</v>
      </c>
      <c r="R1008">
        <f>TableOMP[[#This Row],[Avg]]+$U$2*TableOMP[[#This Row],[StdDev]]</f>
        <v>6.1884453418966467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5.3896227142857143</v>
      </c>
      <c r="P1009">
        <f>VLOOKUP(TableOMP[[#This Row],[Label]],TableAvg[],3,FALSE)</f>
        <v>0.24369891145762837</v>
      </c>
      <c r="Q1009">
        <f>TableOMP[[#This Row],[Avg]]-$U$2*TableOMP[[#This Row],[StdDev]]</f>
        <v>5.1459238028280856</v>
      </c>
      <c r="R1009">
        <f>TableOMP[[#This Row],[Avg]]+$U$2*TableOMP[[#This Row],[StdDev]]</f>
        <v>5.6333216257433429</v>
      </c>
      <c r="S1009">
        <f>IF(AND(TableOMP[[#This Row],[total_time]]&gt;=TableOMP[[#This Row],[Low]], TableOMP[[#This Row],[total_time]]&lt;=TableOMP[[#This Row],[High]]),1,0)</f>
        <v>0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5.5038507857142855</v>
      </c>
      <c r="P1010">
        <f>VLOOKUP(TableOMP[[#This Row],[Label]],TableAvg[],3,FALSE)</f>
        <v>0.16882503840289162</v>
      </c>
      <c r="Q1010">
        <f>TableOMP[[#This Row],[Avg]]-$U$2*TableOMP[[#This Row],[StdDev]]</f>
        <v>5.335025747311394</v>
      </c>
      <c r="R1010">
        <f>TableOMP[[#This Row],[Avg]]+$U$2*TableOMP[[#This Row],[StdDev]]</f>
        <v>5.6726758241171771</v>
      </c>
      <c r="S1010">
        <f>IF(AND(TableOMP[[#This Row],[total_time]]&gt;=TableOMP[[#This Row],[Low]], TableOMP[[#This Row],[total_time]]&lt;=TableOMP[[#This Row],[High]]),1,0)</f>
        <v>0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5.6035285714285719</v>
      </c>
      <c r="P1011">
        <f>VLOOKUP(TableOMP[[#This Row],[Label]],TableAvg[],3,FALSE)</f>
        <v>0.62637595788388645</v>
      </c>
      <c r="Q1011">
        <f>TableOMP[[#This Row],[Avg]]-$U$2*TableOMP[[#This Row],[StdDev]]</f>
        <v>4.9771526135446855</v>
      </c>
      <c r="R1011">
        <f>TableOMP[[#This Row],[Avg]]+$U$2*TableOMP[[#This Row],[StdDev]]</f>
        <v>6.2299045293124582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5.3329474285714289</v>
      </c>
      <c r="P1012">
        <f>VLOOKUP(TableOMP[[#This Row],[Label]],TableAvg[],3,FALSE)</f>
        <v>0.20773171298358883</v>
      </c>
      <c r="Q1012">
        <f>TableOMP[[#This Row],[Avg]]-$U$2*TableOMP[[#This Row],[StdDev]]</f>
        <v>5.1252157155878404</v>
      </c>
      <c r="R1012">
        <f>TableOMP[[#This Row],[Avg]]+$U$2*TableOMP[[#This Row],[StdDev]]</f>
        <v>5.5406791415550174</v>
      </c>
      <c r="S1012">
        <f>IF(AND(TableOMP[[#This Row],[total_time]]&gt;=TableOMP[[#This Row],[Low]], TableOMP[[#This Row],[total_time]]&lt;=TableOMP[[#This Row],[High]]),1,0)</f>
        <v>0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5.2586892857142873</v>
      </c>
      <c r="P1013">
        <f>VLOOKUP(TableOMP[[#This Row],[Label]],TableAvg[],3,FALSE)</f>
        <v>0.2089861970819204</v>
      </c>
      <c r="Q1013">
        <f>TableOMP[[#This Row],[Avg]]-$U$2*TableOMP[[#This Row],[StdDev]]</f>
        <v>5.0497030886323673</v>
      </c>
      <c r="R1013">
        <f>TableOMP[[#This Row],[Avg]]+$U$2*TableOMP[[#This Row],[StdDev]]</f>
        <v>5.4676754827962073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5.2850632857142861</v>
      </c>
      <c r="P1014">
        <f>VLOOKUP(TableOMP[[#This Row],[Label]],TableAvg[],3,FALSE)</f>
        <v>0.17879339499083591</v>
      </c>
      <c r="Q1014">
        <f>TableOMP[[#This Row],[Avg]]-$U$2*TableOMP[[#This Row],[StdDev]]</f>
        <v>5.1062698907234498</v>
      </c>
      <c r="R1014">
        <f>TableOMP[[#This Row],[Avg]]+$U$2*TableOMP[[#This Row],[StdDev]]</f>
        <v>5.4638566807051223</v>
      </c>
      <c r="S1014">
        <f>IF(AND(TableOMP[[#This Row],[total_time]]&gt;=TableOMP[[#This Row],[Low]], TableOMP[[#This Row],[total_time]]&lt;=TableOMP[[#This Row],[High]]),1,0)</f>
        <v>0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5.1554500714285707</v>
      </c>
      <c r="P1015">
        <f>VLOOKUP(TableOMP[[#This Row],[Label]],TableAvg[],3,FALSE)</f>
        <v>0.1747705055500457</v>
      </c>
      <c r="Q1015">
        <f>TableOMP[[#This Row],[Avg]]-$U$2*TableOMP[[#This Row],[StdDev]]</f>
        <v>4.9806795658785248</v>
      </c>
      <c r="R1015">
        <f>TableOMP[[#This Row],[Avg]]+$U$2*TableOMP[[#This Row],[StdDev]]</f>
        <v>5.3302205769786166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5.1921095714285723</v>
      </c>
      <c r="P1016">
        <f>VLOOKUP(TableOMP[[#This Row],[Label]],TableAvg[],3,FALSE)</f>
        <v>0.23836910848174073</v>
      </c>
      <c r="Q1016">
        <f>TableOMP[[#This Row],[Avg]]-$U$2*TableOMP[[#This Row],[StdDev]]</f>
        <v>4.9537404629468318</v>
      </c>
      <c r="R1016">
        <f>TableOMP[[#This Row],[Avg]]+$U$2*TableOMP[[#This Row],[StdDev]]</f>
        <v>5.4304786799103129</v>
      </c>
      <c r="S1016">
        <f>IF(AND(TableOMP[[#This Row],[total_time]]&gt;=TableOMP[[#This Row],[Low]], TableOMP[[#This Row],[total_time]]&lt;=TableOMP[[#This Row],[High]]),1,0)</f>
        <v>0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4.6441786428571437</v>
      </c>
      <c r="P1017">
        <f>VLOOKUP(TableOMP[[#This Row],[Label]],TableAvg[],3,FALSE)</f>
        <v>0.19456100750500008</v>
      </c>
      <c r="Q1017">
        <f>TableOMP[[#This Row],[Avg]]-$U$2*TableOMP[[#This Row],[StdDev]]</f>
        <v>4.4496176353521433</v>
      </c>
      <c r="R1017">
        <f>TableOMP[[#This Row],[Avg]]+$U$2*TableOMP[[#This Row],[StdDev]]</f>
        <v>4.838739650362144</v>
      </c>
      <c r="S1017">
        <f>IF(AND(TableOMP[[#This Row],[total_time]]&gt;=TableOMP[[#This Row],[Low]], TableOMP[[#This Row],[total_time]]&lt;=TableOMP[[#This Row],[High]]),1,0)</f>
        <v>0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4.6594870000000004</v>
      </c>
      <c r="P1018">
        <f>VLOOKUP(TableOMP[[#This Row],[Label]],TableAvg[],3,FALSE)</f>
        <v>0.27595439636648683</v>
      </c>
      <c r="Q1018">
        <f>TableOMP[[#This Row],[Avg]]-$U$2*TableOMP[[#This Row],[StdDev]]</f>
        <v>4.3835326036335136</v>
      </c>
      <c r="R1018">
        <f>TableOMP[[#This Row],[Avg]]+$U$2*TableOMP[[#This Row],[StdDev]]</f>
        <v>4.9354413963664872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4.6667198571428576</v>
      </c>
      <c r="P1019">
        <f>VLOOKUP(TableOMP[[#This Row],[Label]],TableAvg[],3,FALSE)</f>
        <v>0.36767562251291491</v>
      </c>
      <c r="Q1019">
        <f>TableOMP[[#This Row],[Avg]]-$U$2*TableOMP[[#This Row],[StdDev]]</f>
        <v>4.2990442346299425</v>
      </c>
      <c r="R1019">
        <f>TableOMP[[#This Row],[Avg]]+$U$2*TableOMP[[#This Row],[StdDev]]</f>
        <v>5.0343954796557728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4.5314824285714286</v>
      </c>
      <c r="P1020">
        <f>VLOOKUP(TableOMP[[#This Row],[Label]],TableAvg[],3,FALSE)</f>
        <v>0.17341509154985865</v>
      </c>
      <c r="Q1020">
        <f>TableOMP[[#This Row],[Avg]]-$U$2*TableOMP[[#This Row],[StdDev]]</f>
        <v>4.3580673370215699</v>
      </c>
      <c r="R1020">
        <f>TableOMP[[#This Row],[Avg]]+$U$2*TableOMP[[#This Row],[StdDev]]</f>
        <v>4.7048975201212873</v>
      </c>
      <c r="S1020">
        <f>IF(AND(TableOMP[[#This Row],[total_time]]&gt;=TableOMP[[#This Row],[Low]], TableOMP[[#This Row],[total_time]]&lt;=TableOMP[[#This Row],[High]]),1,0)</f>
        <v>0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4.4504349285714291</v>
      </c>
      <c r="P1021">
        <f>VLOOKUP(TableOMP[[#This Row],[Label]],TableAvg[],3,FALSE)</f>
        <v>0.10553760391135955</v>
      </c>
      <c r="Q1021">
        <f>TableOMP[[#This Row],[Avg]]-$U$2*TableOMP[[#This Row],[StdDev]]</f>
        <v>4.3448973246600699</v>
      </c>
      <c r="R1021">
        <f>TableOMP[[#This Row],[Avg]]+$U$2*TableOMP[[#This Row],[StdDev]]</f>
        <v>4.5559725324827882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4.4337867142857137</v>
      </c>
      <c r="P1022">
        <f>VLOOKUP(TableOMP[[#This Row],[Label]],TableAvg[],3,FALSE)</f>
        <v>0.13972381251466515</v>
      </c>
      <c r="Q1022">
        <f>TableOMP[[#This Row],[Avg]]-$U$2*TableOMP[[#This Row],[StdDev]]</f>
        <v>4.2940629017710483</v>
      </c>
      <c r="R1022">
        <f>TableOMP[[#This Row],[Avg]]+$U$2*TableOMP[[#This Row],[StdDev]]</f>
        <v>4.5735105268003791</v>
      </c>
      <c r="S1022">
        <f>IF(AND(TableOMP[[#This Row],[total_time]]&gt;=TableOMP[[#This Row],[Low]], TableOMP[[#This Row],[total_time]]&lt;=TableOMP[[#This Row],[High]]),1,0)</f>
        <v>0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4.4507514285714276</v>
      </c>
      <c r="P1023">
        <f>VLOOKUP(TableOMP[[#This Row],[Label]],TableAvg[],3,FALSE)</f>
        <v>8.4020895386441447E-2</v>
      </c>
      <c r="Q1023">
        <f>TableOMP[[#This Row],[Avg]]-$U$2*TableOMP[[#This Row],[StdDev]]</f>
        <v>4.3667305331849864</v>
      </c>
      <c r="R1023">
        <f>TableOMP[[#This Row],[Avg]]+$U$2*TableOMP[[#This Row],[StdDev]]</f>
        <v>4.5347723239578688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186.54209166666666</v>
      </c>
      <c r="P1152">
        <f>VLOOKUP(TableOMP[[#This Row],[Label]],TableAvg[],3,FALSE)</f>
        <v>0.34441681482777609</v>
      </c>
      <c r="Q1152">
        <f>TableOMP[[#This Row],[Avg]]-$U$2*TableOMP[[#This Row],[StdDev]]</f>
        <v>186.19767485183888</v>
      </c>
      <c r="R1152">
        <f>TableOMP[[#This Row],[Avg]]+$U$2*TableOMP[[#This Row],[StdDev]]</f>
        <v>186.88650848149445</v>
      </c>
      <c r="S1152">
        <f>IF(AND(TableOMP[[#This Row],[total_time]]&gt;=TableOMP[[#This Row],[Low]], TableOMP[[#This Row],[total_time]]&lt;=TableOMP[[#This Row],[High]]),1,0)</f>
        <v>0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92.953807416666663</v>
      </c>
      <c r="P1153">
        <f>VLOOKUP(TableOMP[[#This Row],[Label]],TableAvg[],3,FALSE)</f>
        <v>0.94240087551620455</v>
      </c>
      <c r="Q1153">
        <f>TableOMP[[#This Row],[Avg]]-$U$2*TableOMP[[#This Row],[StdDev]]</f>
        <v>92.011406541150464</v>
      </c>
      <c r="R1153">
        <f>TableOMP[[#This Row],[Avg]]+$U$2*TableOMP[[#This Row],[StdDev]]</f>
        <v>93.896208292182862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61.441858208333336</v>
      </c>
      <c r="P1154">
        <f>VLOOKUP(TableOMP[[#This Row],[Label]],TableAvg[],3,FALSE)</f>
        <v>0.42468092275109814</v>
      </c>
      <c r="Q1154">
        <f>TableOMP[[#This Row],[Avg]]-$U$2*TableOMP[[#This Row],[StdDev]]</f>
        <v>61.017177285582235</v>
      </c>
      <c r="R1154">
        <f>TableOMP[[#This Row],[Avg]]+$U$2*TableOMP[[#This Row],[StdDev]]</f>
        <v>61.866539131084437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46.906570625000001</v>
      </c>
      <c r="P1155">
        <f>VLOOKUP(TableOMP[[#This Row],[Label]],TableAvg[],3,FALSE)</f>
        <v>2.4208416639962103</v>
      </c>
      <c r="Q1155">
        <f>TableOMP[[#This Row],[Avg]]-$U$2*TableOMP[[#This Row],[StdDev]]</f>
        <v>44.485728961003787</v>
      </c>
      <c r="R1155">
        <f>TableOMP[[#This Row],[Avg]]+$U$2*TableOMP[[#This Row],[StdDev]]</f>
        <v>49.327412288996214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37.131555291666665</v>
      </c>
      <c r="P1156">
        <f>VLOOKUP(TableOMP[[#This Row],[Label]],TableAvg[],3,FALSE)</f>
        <v>0.22261257788958302</v>
      </c>
      <c r="Q1156">
        <f>TableOMP[[#This Row],[Avg]]-$U$2*TableOMP[[#This Row],[StdDev]]</f>
        <v>36.90894271377708</v>
      </c>
      <c r="R1156">
        <f>TableOMP[[#This Row],[Avg]]+$U$2*TableOMP[[#This Row],[StdDev]]</f>
        <v>37.35416786955625</v>
      </c>
      <c r="S1156">
        <f>IF(AND(TableOMP[[#This Row],[total_time]]&gt;=TableOMP[[#This Row],[Low]], TableOMP[[#This Row],[total_time]]&lt;=TableOMP[[#This Row],[High]]),1,0)</f>
        <v>0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31.001791291666663</v>
      </c>
      <c r="P1157">
        <f>VLOOKUP(TableOMP[[#This Row],[Label]],TableAvg[],3,FALSE)</f>
        <v>0.23526211178364886</v>
      </c>
      <c r="Q1157">
        <f>TableOMP[[#This Row],[Avg]]-$U$2*TableOMP[[#This Row],[StdDev]]</f>
        <v>30.766529179883015</v>
      </c>
      <c r="R1157">
        <f>TableOMP[[#This Row],[Avg]]+$U$2*TableOMP[[#This Row],[StdDev]]</f>
        <v>31.237053403450311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26.786993541666678</v>
      </c>
      <c r="P1158">
        <f>VLOOKUP(TableOMP[[#This Row],[Label]],TableAvg[],3,FALSE)</f>
        <v>0.44572297977919706</v>
      </c>
      <c r="Q1158">
        <f>TableOMP[[#This Row],[Avg]]-$U$2*TableOMP[[#This Row],[StdDev]]</f>
        <v>26.34127056188748</v>
      </c>
      <c r="R1158">
        <f>TableOMP[[#This Row],[Avg]]+$U$2*TableOMP[[#This Row],[StdDev]]</f>
        <v>27.232716521445877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23.609564956521741</v>
      </c>
      <c r="P1159">
        <f>VLOOKUP(TableOMP[[#This Row],[Label]],TableAvg[],3,FALSE)</f>
        <v>0.69885900659048528</v>
      </c>
      <c r="Q1159">
        <f>TableOMP[[#This Row],[Avg]]-$U$2*TableOMP[[#This Row],[StdDev]]</f>
        <v>22.910705949931256</v>
      </c>
      <c r="R1159">
        <f>TableOMP[[#This Row],[Avg]]+$U$2*TableOMP[[#This Row],[StdDev]]</f>
        <v>24.308423963112226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20.927363260869562</v>
      </c>
      <c r="P1160">
        <f>VLOOKUP(TableOMP[[#This Row],[Label]],TableAvg[],3,FALSE)</f>
        <v>0.3023933234151292</v>
      </c>
      <c r="Q1160">
        <f>TableOMP[[#This Row],[Avg]]-$U$2*TableOMP[[#This Row],[StdDev]]</f>
        <v>20.624969937454434</v>
      </c>
      <c r="R1160">
        <f>TableOMP[[#This Row],[Avg]]+$U$2*TableOMP[[#This Row],[StdDev]]</f>
        <v>21.22975658428469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19.0531452173913</v>
      </c>
      <c r="P1161">
        <f>VLOOKUP(TableOMP[[#This Row],[Label]],TableAvg[],3,FALSE)</f>
        <v>0.9628957805382824</v>
      </c>
      <c r="Q1161">
        <f>TableOMP[[#This Row],[Avg]]-$U$2*TableOMP[[#This Row],[StdDev]]</f>
        <v>18.090249436853018</v>
      </c>
      <c r="R1161">
        <f>TableOMP[[#This Row],[Avg]]+$U$2*TableOMP[[#This Row],[StdDev]]</f>
        <v>20.016040997929583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17.230369043478259</v>
      </c>
      <c r="P1162">
        <f>VLOOKUP(TableOMP[[#This Row],[Label]],TableAvg[],3,FALSE)</f>
        <v>0.15534723286533453</v>
      </c>
      <c r="Q1162">
        <f>TableOMP[[#This Row],[Avg]]-$U$2*TableOMP[[#This Row],[StdDev]]</f>
        <v>17.075021810612924</v>
      </c>
      <c r="R1162">
        <f>TableOMP[[#This Row],[Avg]]+$U$2*TableOMP[[#This Row],[StdDev]]</f>
        <v>17.385716276343594</v>
      </c>
      <c r="S1162">
        <f>IF(AND(TableOMP[[#This Row],[total_time]]&gt;=TableOMP[[#This Row],[Low]], TableOMP[[#This Row],[total_time]]&lt;=TableOMP[[#This Row],[High]]),1,0)</f>
        <v>0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15.898126739130433</v>
      </c>
      <c r="P1163">
        <f>VLOOKUP(TableOMP[[#This Row],[Label]],TableAvg[],3,FALSE)</f>
        <v>0.34656081854735199</v>
      </c>
      <c r="Q1163">
        <f>TableOMP[[#This Row],[Avg]]-$U$2*TableOMP[[#This Row],[StdDev]]</f>
        <v>15.55156592058308</v>
      </c>
      <c r="R1163">
        <f>TableOMP[[#This Row],[Avg]]+$U$2*TableOMP[[#This Row],[StdDev]]</f>
        <v>16.244687557677786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15.870637521739129</v>
      </c>
      <c r="P1164">
        <f>VLOOKUP(TableOMP[[#This Row],[Label]],TableAvg[],3,FALSE)</f>
        <v>5.4128179251698603</v>
      </c>
      <c r="Q1164">
        <f>TableOMP[[#This Row],[Avg]]-$U$2*TableOMP[[#This Row],[StdDev]]</f>
        <v>10.457819596569269</v>
      </c>
      <c r="R1164">
        <f>TableOMP[[#This Row],[Avg]]+$U$2*TableOMP[[#This Row],[StdDev]]</f>
        <v>21.283455446908988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13.757445260869565</v>
      </c>
      <c r="P1165">
        <f>VLOOKUP(TableOMP[[#This Row],[Label]],TableAvg[],3,FALSE)</f>
        <v>0.11264115998595195</v>
      </c>
      <c r="Q1165">
        <f>TableOMP[[#This Row],[Avg]]-$U$2*TableOMP[[#This Row],[StdDev]]</f>
        <v>13.644804100883613</v>
      </c>
      <c r="R1165">
        <f>TableOMP[[#This Row],[Avg]]+$U$2*TableOMP[[#This Row],[StdDev]]</f>
        <v>13.870086420855516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12.97124252173913</v>
      </c>
      <c r="P1166">
        <f>VLOOKUP(TableOMP[[#This Row],[Label]],TableAvg[],3,FALSE)</f>
        <v>0.29707264686291696</v>
      </c>
      <c r="Q1166">
        <f>TableOMP[[#This Row],[Avg]]-$U$2*TableOMP[[#This Row],[StdDev]]</f>
        <v>12.674169874876213</v>
      </c>
      <c r="R1166">
        <f>TableOMP[[#This Row],[Avg]]+$U$2*TableOMP[[#This Row],[StdDev]]</f>
        <v>13.268315168602047</v>
      </c>
      <c r="S1166">
        <f>IF(AND(TableOMP[[#This Row],[total_time]]&gt;=TableOMP[[#This Row],[Low]], TableOMP[[#This Row],[total_time]]&lt;=TableOMP[[#This Row],[High]]),1,0)</f>
        <v>0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12.328149999999999</v>
      </c>
      <c r="P1167">
        <f>VLOOKUP(TableOMP[[#This Row],[Label]],TableAvg[],3,FALSE)</f>
        <v>0.13658903521412447</v>
      </c>
      <c r="Q1167">
        <f>TableOMP[[#This Row],[Avg]]-$U$2*TableOMP[[#This Row],[StdDev]]</f>
        <v>12.191560964785875</v>
      </c>
      <c r="R1167">
        <f>TableOMP[[#This Row],[Avg]]+$U$2*TableOMP[[#This Row],[StdDev]]</f>
        <v>12.464739035214123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11.685698913043476</v>
      </c>
      <c r="P1168">
        <f>VLOOKUP(TableOMP[[#This Row],[Label]],TableAvg[],3,FALSE)</f>
        <v>0.13692201243225002</v>
      </c>
      <c r="Q1168">
        <f>TableOMP[[#This Row],[Avg]]-$U$2*TableOMP[[#This Row],[StdDev]]</f>
        <v>11.548776900611227</v>
      </c>
      <c r="R1168">
        <f>TableOMP[[#This Row],[Avg]]+$U$2*TableOMP[[#This Row],[StdDev]]</f>
        <v>11.822620925475725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11.119783217391305</v>
      </c>
      <c r="P1169">
        <f>VLOOKUP(TableOMP[[#This Row],[Label]],TableAvg[],3,FALSE)</f>
        <v>0.10245514262114744</v>
      </c>
      <c r="Q1169">
        <f>TableOMP[[#This Row],[Avg]]-$U$2*TableOMP[[#This Row],[StdDev]]</f>
        <v>11.017328074770157</v>
      </c>
      <c r="R1169">
        <f>TableOMP[[#This Row],[Avg]]+$U$2*TableOMP[[#This Row],[StdDev]]</f>
        <v>11.222238360012453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10.798984478260872</v>
      </c>
      <c r="P1170">
        <f>VLOOKUP(TableOMP[[#This Row],[Label]],TableAvg[],3,FALSE)</f>
        <v>0.88289044297918029</v>
      </c>
      <c r="Q1170">
        <f>TableOMP[[#This Row],[Avg]]-$U$2*TableOMP[[#This Row],[StdDev]]</f>
        <v>9.9160940352816915</v>
      </c>
      <c r="R1170">
        <f>TableOMP[[#This Row],[Avg]]+$U$2*TableOMP[[#This Row],[StdDev]]</f>
        <v>11.681874921240052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6.9145132857142864</v>
      </c>
      <c r="P1171">
        <f>VLOOKUP(TableOMP[[#This Row],[Label]],TableAvg[],3,FALSE)</f>
        <v>0.96035075398957026</v>
      </c>
      <c r="Q1171">
        <f>TableOMP[[#This Row],[Avg]]-$U$2*TableOMP[[#This Row],[StdDev]]</f>
        <v>5.954162531724716</v>
      </c>
      <c r="R1171">
        <f>TableOMP[[#This Row],[Avg]]+$U$2*TableOMP[[#This Row],[StdDev]]</f>
        <v>7.8748640397038567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6.5298442142857152</v>
      </c>
      <c r="P1172">
        <f>VLOOKUP(TableOMP[[#This Row],[Label]],TableAvg[],3,FALSE)</f>
        <v>0.13832435140179647</v>
      </c>
      <c r="Q1172">
        <f>TableOMP[[#This Row],[Avg]]-$U$2*TableOMP[[#This Row],[StdDev]]</f>
        <v>6.3915198628839187</v>
      </c>
      <c r="R1172">
        <f>TableOMP[[#This Row],[Avg]]+$U$2*TableOMP[[#This Row],[StdDev]]</f>
        <v>6.6681685656875116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6.3552268461538466</v>
      </c>
      <c r="P1173">
        <f>VLOOKUP(TableOMP[[#This Row],[Label]],TableAvg[],3,FALSE)</f>
        <v>0.10974338396862987</v>
      </c>
      <c r="Q1173">
        <f>TableOMP[[#This Row],[Avg]]-$U$2*TableOMP[[#This Row],[StdDev]]</f>
        <v>6.2454834621852164</v>
      </c>
      <c r="R1173">
        <f>TableOMP[[#This Row],[Avg]]+$U$2*TableOMP[[#This Row],[StdDev]]</f>
        <v>6.4649702301224767</v>
      </c>
      <c r="S1173">
        <f>IF(AND(TableOMP[[#This Row],[total_time]]&gt;=TableOMP[[#This Row],[Low]], TableOMP[[#This Row],[total_time]]&lt;=TableOMP[[#This Row],[High]]),1,0)</f>
        <v>0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6.3284918461538471</v>
      </c>
      <c r="P1174">
        <f>VLOOKUP(TableOMP[[#This Row],[Label]],TableAvg[],3,FALSE)</f>
        <v>0.18276094485789682</v>
      </c>
      <c r="Q1174">
        <f>TableOMP[[#This Row],[Avg]]-$U$2*TableOMP[[#This Row],[StdDev]]</f>
        <v>6.1457309012959502</v>
      </c>
      <c r="R1174">
        <f>TableOMP[[#This Row],[Avg]]+$U$2*TableOMP[[#This Row],[StdDev]]</f>
        <v>6.5112527910117439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6.2400039285714275</v>
      </c>
      <c r="P1175">
        <f>VLOOKUP(TableOMP[[#This Row],[Label]],TableAvg[],3,FALSE)</f>
        <v>0.25442041908018526</v>
      </c>
      <c r="Q1175">
        <f>TableOMP[[#This Row],[Avg]]-$U$2*TableOMP[[#This Row],[StdDev]]</f>
        <v>5.9855835094912422</v>
      </c>
      <c r="R1175">
        <f>TableOMP[[#This Row],[Avg]]+$U$2*TableOMP[[#This Row],[StdDev]]</f>
        <v>6.4944243476516128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6.0045920000000015</v>
      </c>
      <c r="P1176">
        <f>VLOOKUP(TableOMP[[#This Row],[Label]],TableAvg[],3,FALSE)</f>
        <v>9.4336703905951322E-2</v>
      </c>
      <c r="Q1176">
        <f>TableOMP[[#This Row],[Avg]]-$U$2*TableOMP[[#This Row],[StdDev]]</f>
        <v>5.91025529609405</v>
      </c>
      <c r="R1176">
        <f>TableOMP[[#This Row],[Avg]]+$U$2*TableOMP[[#This Row],[StdDev]]</f>
        <v>6.098928703905953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6.0712682857142868</v>
      </c>
      <c r="P1177">
        <f>VLOOKUP(TableOMP[[#This Row],[Label]],TableAvg[],3,FALSE)</f>
        <v>0.42470815093028763</v>
      </c>
      <c r="Q1177">
        <f>TableOMP[[#This Row],[Avg]]-$U$2*TableOMP[[#This Row],[StdDev]]</f>
        <v>5.6465601347839991</v>
      </c>
      <c r="R1177">
        <f>TableOMP[[#This Row],[Avg]]+$U$2*TableOMP[[#This Row],[StdDev]]</f>
        <v>6.4959764366445745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7.1902591428571432</v>
      </c>
      <c r="P1178">
        <f>VLOOKUP(TableOMP[[#This Row],[Label]],TableAvg[],3,FALSE)</f>
        <v>4.6999742919651162</v>
      </c>
      <c r="Q1178">
        <f>TableOMP[[#This Row],[Avg]]-$U$2*TableOMP[[#This Row],[StdDev]]</f>
        <v>2.490284850892027</v>
      </c>
      <c r="R1178">
        <f>TableOMP[[#This Row],[Avg]]+$U$2*TableOMP[[#This Row],[StdDev]]</f>
        <v>11.89023343482226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5.9336382142857147</v>
      </c>
      <c r="P1179">
        <f>VLOOKUP(TableOMP[[#This Row],[Label]],TableAvg[],3,FALSE)</f>
        <v>0.61423799104630006</v>
      </c>
      <c r="Q1179">
        <f>TableOMP[[#This Row],[Avg]]-$U$2*TableOMP[[#This Row],[StdDev]]</f>
        <v>5.3194002232394144</v>
      </c>
      <c r="R1179">
        <f>TableOMP[[#This Row],[Avg]]+$U$2*TableOMP[[#This Row],[StdDev]]</f>
        <v>6.547876205332015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5.7841858571428579</v>
      </c>
      <c r="P1180">
        <f>VLOOKUP(TableOMP[[#This Row],[Label]],TableAvg[],3,FALSE)</f>
        <v>0.2049279686659323</v>
      </c>
      <c r="Q1180">
        <f>TableOMP[[#This Row],[Avg]]-$U$2*TableOMP[[#This Row],[StdDev]]</f>
        <v>5.5792578884769259</v>
      </c>
      <c r="R1180">
        <f>TableOMP[[#This Row],[Avg]]+$U$2*TableOMP[[#This Row],[StdDev]]</f>
        <v>5.9891138258087899</v>
      </c>
      <c r="S1180">
        <f>IF(AND(TableOMP[[#This Row],[total_time]]&gt;=TableOMP[[#This Row],[Low]], TableOMP[[#This Row],[total_time]]&lt;=TableOMP[[#This Row],[High]]),1,0)</f>
        <v>0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5.7405707857142856</v>
      </c>
      <c r="P1181">
        <f>VLOOKUP(TableOMP[[#This Row],[Label]],TableAvg[],3,FALSE)</f>
        <v>0.12330791384414516</v>
      </c>
      <c r="Q1181">
        <f>TableOMP[[#This Row],[Avg]]-$U$2*TableOMP[[#This Row],[StdDev]]</f>
        <v>5.6172628718701407</v>
      </c>
      <c r="R1181">
        <f>TableOMP[[#This Row],[Avg]]+$U$2*TableOMP[[#This Row],[StdDev]]</f>
        <v>5.8638786995584304</v>
      </c>
      <c r="S1181">
        <f>IF(AND(TableOMP[[#This Row],[total_time]]&gt;=TableOMP[[#This Row],[Low]], TableOMP[[#This Row],[total_time]]&lt;=TableOMP[[#This Row],[High]]),1,0)</f>
        <v>0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5.6974494285714288</v>
      </c>
      <c r="P1182">
        <f>VLOOKUP(TableOMP[[#This Row],[Label]],TableAvg[],3,FALSE)</f>
        <v>0.17136720598541968</v>
      </c>
      <c r="Q1182">
        <f>TableOMP[[#This Row],[Avg]]-$U$2*TableOMP[[#This Row],[StdDev]]</f>
        <v>5.5260822225860089</v>
      </c>
      <c r="R1182">
        <f>TableOMP[[#This Row],[Avg]]+$U$2*TableOMP[[#This Row],[StdDev]]</f>
        <v>5.8688166345568487</v>
      </c>
      <c r="S1182">
        <f>IF(AND(TableOMP[[#This Row],[total_time]]&gt;=TableOMP[[#This Row],[Low]], TableOMP[[#This Row],[total_time]]&lt;=TableOMP[[#This Row],[High]]),1,0)</f>
        <v>0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5.5774134285714299</v>
      </c>
      <c r="P1183">
        <f>VLOOKUP(TableOMP[[#This Row],[Label]],TableAvg[],3,FALSE)</f>
        <v>0.30237169277577025</v>
      </c>
      <c r="Q1183">
        <f>TableOMP[[#This Row],[Avg]]-$U$2*TableOMP[[#This Row],[StdDev]]</f>
        <v>5.2750417357956598</v>
      </c>
      <c r="R1183">
        <f>TableOMP[[#This Row],[Avg]]+$U$2*TableOMP[[#This Row],[StdDev]]</f>
        <v>5.8797851213471999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5.6202827142857137</v>
      </c>
      <c r="P1184">
        <f>VLOOKUP(TableOMP[[#This Row],[Label]],TableAvg[],3,FALSE)</f>
        <v>0.17283132587560757</v>
      </c>
      <c r="Q1184">
        <f>TableOMP[[#This Row],[Avg]]-$U$2*TableOMP[[#This Row],[StdDev]]</f>
        <v>5.4474513884101059</v>
      </c>
      <c r="R1184">
        <f>TableOMP[[#This Row],[Avg]]+$U$2*TableOMP[[#This Row],[StdDev]]</f>
        <v>5.7931140401613215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5.6602169285714279</v>
      </c>
      <c r="P1185">
        <f>VLOOKUP(TableOMP[[#This Row],[Label]],TableAvg[],3,FALSE)</f>
        <v>0.52822841332521908</v>
      </c>
      <c r="Q1185">
        <f>TableOMP[[#This Row],[Avg]]-$U$2*TableOMP[[#This Row],[StdDev]]</f>
        <v>5.131988515246209</v>
      </c>
      <c r="R1185">
        <f>TableOMP[[#This Row],[Avg]]+$U$2*TableOMP[[#This Row],[StdDev]]</f>
        <v>6.1884453418966467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5.3896227142857143</v>
      </c>
      <c r="P1186">
        <f>VLOOKUP(TableOMP[[#This Row],[Label]],TableAvg[],3,FALSE)</f>
        <v>0.24369891145762837</v>
      </c>
      <c r="Q1186">
        <f>TableOMP[[#This Row],[Avg]]-$U$2*TableOMP[[#This Row],[StdDev]]</f>
        <v>5.1459238028280856</v>
      </c>
      <c r="R1186">
        <f>TableOMP[[#This Row],[Avg]]+$U$2*TableOMP[[#This Row],[StdDev]]</f>
        <v>5.6333216257433429</v>
      </c>
      <c r="S1186">
        <f>IF(AND(TableOMP[[#This Row],[total_time]]&gt;=TableOMP[[#This Row],[Low]], TableOMP[[#This Row],[total_time]]&lt;=TableOMP[[#This Row],[High]]),1,0)</f>
        <v>0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5.5038507857142855</v>
      </c>
      <c r="P1187">
        <f>VLOOKUP(TableOMP[[#This Row],[Label]],TableAvg[],3,FALSE)</f>
        <v>0.16882503840289162</v>
      </c>
      <c r="Q1187">
        <f>TableOMP[[#This Row],[Avg]]-$U$2*TableOMP[[#This Row],[StdDev]]</f>
        <v>5.335025747311394</v>
      </c>
      <c r="R1187">
        <f>TableOMP[[#This Row],[Avg]]+$U$2*TableOMP[[#This Row],[StdDev]]</f>
        <v>5.6726758241171771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5.6035285714285719</v>
      </c>
      <c r="P1188">
        <f>VLOOKUP(TableOMP[[#This Row],[Label]],TableAvg[],3,FALSE)</f>
        <v>0.62637595788388645</v>
      </c>
      <c r="Q1188">
        <f>TableOMP[[#This Row],[Avg]]-$U$2*TableOMP[[#This Row],[StdDev]]</f>
        <v>4.9771526135446855</v>
      </c>
      <c r="R1188">
        <f>TableOMP[[#This Row],[Avg]]+$U$2*TableOMP[[#This Row],[StdDev]]</f>
        <v>6.2299045293124582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5.3329474285714289</v>
      </c>
      <c r="P1189">
        <f>VLOOKUP(TableOMP[[#This Row],[Label]],TableAvg[],3,FALSE)</f>
        <v>0.20773171298358883</v>
      </c>
      <c r="Q1189">
        <f>TableOMP[[#This Row],[Avg]]-$U$2*TableOMP[[#This Row],[StdDev]]</f>
        <v>5.1252157155878404</v>
      </c>
      <c r="R1189">
        <f>TableOMP[[#This Row],[Avg]]+$U$2*TableOMP[[#This Row],[StdDev]]</f>
        <v>5.5406791415550174</v>
      </c>
      <c r="S1189">
        <f>IF(AND(TableOMP[[#This Row],[total_time]]&gt;=TableOMP[[#This Row],[Low]], TableOMP[[#This Row],[total_time]]&lt;=TableOMP[[#This Row],[High]]),1,0)</f>
        <v>0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5.2586892857142873</v>
      </c>
      <c r="P1190">
        <f>VLOOKUP(TableOMP[[#This Row],[Label]],TableAvg[],3,FALSE)</f>
        <v>0.2089861970819204</v>
      </c>
      <c r="Q1190">
        <f>TableOMP[[#This Row],[Avg]]-$U$2*TableOMP[[#This Row],[StdDev]]</f>
        <v>5.0497030886323673</v>
      </c>
      <c r="R1190">
        <f>TableOMP[[#This Row],[Avg]]+$U$2*TableOMP[[#This Row],[StdDev]]</f>
        <v>5.4676754827962073</v>
      </c>
      <c r="S1190">
        <f>IF(AND(TableOMP[[#This Row],[total_time]]&gt;=TableOMP[[#This Row],[Low]], TableOMP[[#This Row],[total_time]]&lt;=TableOMP[[#This Row],[High]]),1,0)</f>
        <v>0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5.2850632857142861</v>
      </c>
      <c r="P1191">
        <f>VLOOKUP(TableOMP[[#This Row],[Label]],TableAvg[],3,FALSE)</f>
        <v>0.17879339499083591</v>
      </c>
      <c r="Q1191">
        <f>TableOMP[[#This Row],[Avg]]-$U$2*TableOMP[[#This Row],[StdDev]]</f>
        <v>5.1062698907234498</v>
      </c>
      <c r="R1191">
        <f>TableOMP[[#This Row],[Avg]]+$U$2*TableOMP[[#This Row],[StdDev]]</f>
        <v>5.4638566807051223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5.1554500714285707</v>
      </c>
      <c r="P1192">
        <f>VLOOKUP(TableOMP[[#This Row],[Label]],TableAvg[],3,FALSE)</f>
        <v>0.1747705055500457</v>
      </c>
      <c r="Q1192">
        <f>TableOMP[[#This Row],[Avg]]-$U$2*TableOMP[[#This Row],[StdDev]]</f>
        <v>4.9806795658785248</v>
      </c>
      <c r="R1192">
        <f>TableOMP[[#This Row],[Avg]]+$U$2*TableOMP[[#This Row],[StdDev]]</f>
        <v>5.3302205769786166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5.1921095714285723</v>
      </c>
      <c r="P1193">
        <f>VLOOKUP(TableOMP[[#This Row],[Label]],TableAvg[],3,FALSE)</f>
        <v>0.23836910848174073</v>
      </c>
      <c r="Q1193">
        <f>TableOMP[[#This Row],[Avg]]-$U$2*TableOMP[[#This Row],[StdDev]]</f>
        <v>4.9537404629468318</v>
      </c>
      <c r="R1193">
        <f>TableOMP[[#This Row],[Avg]]+$U$2*TableOMP[[#This Row],[StdDev]]</f>
        <v>5.4304786799103129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4.6441786428571437</v>
      </c>
      <c r="P1194">
        <f>VLOOKUP(TableOMP[[#This Row],[Label]],TableAvg[],3,FALSE)</f>
        <v>0.19456100750500008</v>
      </c>
      <c r="Q1194">
        <f>TableOMP[[#This Row],[Avg]]-$U$2*TableOMP[[#This Row],[StdDev]]</f>
        <v>4.4496176353521433</v>
      </c>
      <c r="R1194">
        <f>TableOMP[[#This Row],[Avg]]+$U$2*TableOMP[[#This Row],[StdDev]]</f>
        <v>4.838739650362144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4.6594870000000004</v>
      </c>
      <c r="P1195">
        <f>VLOOKUP(TableOMP[[#This Row],[Label]],TableAvg[],3,FALSE)</f>
        <v>0.27595439636648683</v>
      </c>
      <c r="Q1195">
        <f>TableOMP[[#This Row],[Avg]]-$U$2*TableOMP[[#This Row],[StdDev]]</f>
        <v>4.3835326036335136</v>
      </c>
      <c r="R1195">
        <f>TableOMP[[#This Row],[Avg]]+$U$2*TableOMP[[#This Row],[StdDev]]</f>
        <v>4.9354413963664872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4.6667198571428576</v>
      </c>
      <c r="P1196">
        <f>VLOOKUP(TableOMP[[#This Row],[Label]],TableAvg[],3,FALSE)</f>
        <v>0.36767562251291491</v>
      </c>
      <c r="Q1196">
        <f>TableOMP[[#This Row],[Avg]]-$U$2*TableOMP[[#This Row],[StdDev]]</f>
        <v>4.2990442346299425</v>
      </c>
      <c r="R1196">
        <f>TableOMP[[#This Row],[Avg]]+$U$2*TableOMP[[#This Row],[StdDev]]</f>
        <v>5.0343954796557728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4.5314824285714286</v>
      </c>
      <c r="P1197">
        <f>VLOOKUP(TableOMP[[#This Row],[Label]],TableAvg[],3,FALSE)</f>
        <v>0.17341509154985865</v>
      </c>
      <c r="Q1197">
        <f>TableOMP[[#This Row],[Avg]]-$U$2*TableOMP[[#This Row],[StdDev]]</f>
        <v>4.3580673370215699</v>
      </c>
      <c r="R1197">
        <f>TableOMP[[#This Row],[Avg]]+$U$2*TableOMP[[#This Row],[StdDev]]</f>
        <v>4.7048975201212873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4.4504349285714291</v>
      </c>
      <c r="P1198">
        <f>VLOOKUP(TableOMP[[#This Row],[Label]],TableAvg[],3,FALSE)</f>
        <v>0.10553760391135955</v>
      </c>
      <c r="Q1198">
        <f>TableOMP[[#This Row],[Avg]]-$U$2*TableOMP[[#This Row],[StdDev]]</f>
        <v>4.3448973246600699</v>
      </c>
      <c r="R1198">
        <f>TableOMP[[#This Row],[Avg]]+$U$2*TableOMP[[#This Row],[StdDev]]</f>
        <v>4.5559725324827882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4.4337867142857137</v>
      </c>
      <c r="P1199">
        <f>VLOOKUP(TableOMP[[#This Row],[Label]],TableAvg[],3,FALSE)</f>
        <v>0.13972381251466515</v>
      </c>
      <c r="Q1199">
        <f>TableOMP[[#This Row],[Avg]]-$U$2*TableOMP[[#This Row],[StdDev]]</f>
        <v>4.2940629017710483</v>
      </c>
      <c r="R1199">
        <f>TableOMP[[#This Row],[Avg]]+$U$2*TableOMP[[#This Row],[StdDev]]</f>
        <v>4.5735105268003791</v>
      </c>
      <c r="S1199">
        <f>IF(AND(TableOMP[[#This Row],[total_time]]&gt;=TableOMP[[#This Row],[Low]], TableOMP[[#This Row],[total_time]]&lt;=TableOMP[[#This Row],[High]]),1,0)</f>
        <v>0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4.4507514285714276</v>
      </c>
      <c r="P1200">
        <f>VLOOKUP(TableOMP[[#This Row],[Label]],TableAvg[],3,FALSE)</f>
        <v>8.4020895386441447E-2</v>
      </c>
      <c r="Q1200">
        <f>TableOMP[[#This Row],[Avg]]-$U$2*TableOMP[[#This Row],[StdDev]]</f>
        <v>4.3667305331849864</v>
      </c>
      <c r="R1200">
        <f>TableOMP[[#This Row],[Avg]]+$U$2*TableOMP[[#This Row],[StdDev]]</f>
        <v>4.5347723239578688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186.54209166666666</v>
      </c>
      <c r="P1329">
        <f>VLOOKUP(TableOMP[[#This Row],[Label]],TableAvg[],3,FALSE)</f>
        <v>0.34441681482777609</v>
      </c>
      <c r="Q1329">
        <f>TableOMP[[#This Row],[Avg]]-$U$2*TableOMP[[#This Row],[StdDev]]</f>
        <v>186.19767485183888</v>
      </c>
      <c r="R1329">
        <f>TableOMP[[#This Row],[Avg]]+$U$2*TableOMP[[#This Row],[StdDev]]</f>
        <v>186.88650848149445</v>
      </c>
      <c r="S1329">
        <f>IF(AND(TableOMP[[#This Row],[total_time]]&gt;=TableOMP[[#This Row],[Low]], TableOMP[[#This Row],[total_time]]&lt;=TableOMP[[#This Row],[High]]),1,0)</f>
        <v>0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92.953807416666663</v>
      </c>
      <c r="P1330">
        <f>VLOOKUP(TableOMP[[#This Row],[Label]],TableAvg[],3,FALSE)</f>
        <v>0.94240087551620455</v>
      </c>
      <c r="Q1330">
        <f>TableOMP[[#This Row],[Avg]]-$U$2*TableOMP[[#This Row],[StdDev]]</f>
        <v>92.011406541150464</v>
      </c>
      <c r="R1330">
        <f>TableOMP[[#This Row],[Avg]]+$U$2*TableOMP[[#This Row],[StdDev]]</f>
        <v>93.896208292182862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61.441858208333336</v>
      </c>
      <c r="P1331">
        <f>VLOOKUP(TableOMP[[#This Row],[Label]],TableAvg[],3,FALSE)</f>
        <v>0.42468092275109814</v>
      </c>
      <c r="Q1331">
        <f>TableOMP[[#This Row],[Avg]]-$U$2*TableOMP[[#This Row],[StdDev]]</f>
        <v>61.017177285582235</v>
      </c>
      <c r="R1331">
        <f>TableOMP[[#This Row],[Avg]]+$U$2*TableOMP[[#This Row],[StdDev]]</f>
        <v>61.866539131084437</v>
      </c>
      <c r="S1331">
        <f>IF(AND(TableOMP[[#This Row],[total_time]]&gt;=TableOMP[[#This Row],[Low]], TableOMP[[#This Row],[total_time]]&lt;=TableOMP[[#This Row],[High]]),1,0)</f>
        <v>0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46.906570625000001</v>
      </c>
      <c r="P1332">
        <f>VLOOKUP(TableOMP[[#This Row],[Label]],TableAvg[],3,FALSE)</f>
        <v>2.4208416639962103</v>
      </c>
      <c r="Q1332">
        <f>TableOMP[[#This Row],[Avg]]-$U$2*TableOMP[[#This Row],[StdDev]]</f>
        <v>44.485728961003787</v>
      </c>
      <c r="R1332">
        <f>TableOMP[[#This Row],[Avg]]+$U$2*TableOMP[[#This Row],[StdDev]]</f>
        <v>49.327412288996214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37.131555291666665</v>
      </c>
      <c r="P1333">
        <f>VLOOKUP(TableOMP[[#This Row],[Label]],TableAvg[],3,FALSE)</f>
        <v>0.22261257788958302</v>
      </c>
      <c r="Q1333">
        <f>TableOMP[[#This Row],[Avg]]-$U$2*TableOMP[[#This Row],[StdDev]]</f>
        <v>36.90894271377708</v>
      </c>
      <c r="R1333">
        <f>TableOMP[[#This Row],[Avg]]+$U$2*TableOMP[[#This Row],[StdDev]]</f>
        <v>37.35416786955625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31.001791291666663</v>
      </c>
      <c r="P1334">
        <f>VLOOKUP(TableOMP[[#This Row],[Label]],TableAvg[],3,FALSE)</f>
        <v>0.23526211178364886</v>
      </c>
      <c r="Q1334">
        <f>TableOMP[[#This Row],[Avg]]-$U$2*TableOMP[[#This Row],[StdDev]]</f>
        <v>30.766529179883015</v>
      </c>
      <c r="R1334">
        <f>TableOMP[[#This Row],[Avg]]+$U$2*TableOMP[[#This Row],[StdDev]]</f>
        <v>31.237053403450311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26.786993541666678</v>
      </c>
      <c r="P1335">
        <f>VLOOKUP(TableOMP[[#This Row],[Label]],TableAvg[],3,FALSE)</f>
        <v>0.44572297977919706</v>
      </c>
      <c r="Q1335">
        <f>TableOMP[[#This Row],[Avg]]-$U$2*TableOMP[[#This Row],[StdDev]]</f>
        <v>26.34127056188748</v>
      </c>
      <c r="R1335">
        <f>TableOMP[[#This Row],[Avg]]+$U$2*TableOMP[[#This Row],[StdDev]]</f>
        <v>27.232716521445877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23.609564956521741</v>
      </c>
      <c r="P1336">
        <f>VLOOKUP(TableOMP[[#This Row],[Label]],TableAvg[],3,FALSE)</f>
        <v>0.69885900659048528</v>
      </c>
      <c r="Q1336">
        <f>TableOMP[[#This Row],[Avg]]-$U$2*TableOMP[[#This Row],[StdDev]]</f>
        <v>22.910705949931256</v>
      </c>
      <c r="R1336">
        <f>TableOMP[[#This Row],[Avg]]+$U$2*TableOMP[[#This Row],[StdDev]]</f>
        <v>24.308423963112226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20.927363260869562</v>
      </c>
      <c r="P1337">
        <f>VLOOKUP(TableOMP[[#This Row],[Label]],TableAvg[],3,FALSE)</f>
        <v>0.3023933234151292</v>
      </c>
      <c r="Q1337">
        <f>TableOMP[[#This Row],[Avg]]-$U$2*TableOMP[[#This Row],[StdDev]]</f>
        <v>20.624969937454434</v>
      </c>
      <c r="R1337">
        <f>TableOMP[[#This Row],[Avg]]+$U$2*TableOMP[[#This Row],[StdDev]]</f>
        <v>21.22975658428469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19.0531452173913</v>
      </c>
      <c r="P1338">
        <f>VLOOKUP(TableOMP[[#This Row],[Label]],TableAvg[],3,FALSE)</f>
        <v>0.9628957805382824</v>
      </c>
      <c r="Q1338">
        <f>TableOMP[[#This Row],[Avg]]-$U$2*TableOMP[[#This Row],[StdDev]]</f>
        <v>18.090249436853018</v>
      </c>
      <c r="R1338">
        <f>TableOMP[[#This Row],[Avg]]+$U$2*TableOMP[[#This Row],[StdDev]]</f>
        <v>20.016040997929583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17.230369043478259</v>
      </c>
      <c r="P1339">
        <f>VLOOKUP(TableOMP[[#This Row],[Label]],TableAvg[],3,FALSE)</f>
        <v>0.15534723286533453</v>
      </c>
      <c r="Q1339">
        <f>TableOMP[[#This Row],[Avg]]-$U$2*TableOMP[[#This Row],[StdDev]]</f>
        <v>17.075021810612924</v>
      </c>
      <c r="R1339">
        <f>TableOMP[[#This Row],[Avg]]+$U$2*TableOMP[[#This Row],[StdDev]]</f>
        <v>17.385716276343594</v>
      </c>
      <c r="S1339">
        <f>IF(AND(TableOMP[[#This Row],[total_time]]&gt;=TableOMP[[#This Row],[Low]], TableOMP[[#This Row],[total_time]]&lt;=TableOMP[[#This Row],[High]]),1,0)</f>
        <v>0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15.898126739130433</v>
      </c>
      <c r="P1340">
        <f>VLOOKUP(TableOMP[[#This Row],[Label]],TableAvg[],3,FALSE)</f>
        <v>0.34656081854735199</v>
      </c>
      <c r="Q1340">
        <f>TableOMP[[#This Row],[Avg]]-$U$2*TableOMP[[#This Row],[StdDev]]</f>
        <v>15.55156592058308</v>
      </c>
      <c r="R1340">
        <f>TableOMP[[#This Row],[Avg]]+$U$2*TableOMP[[#This Row],[StdDev]]</f>
        <v>16.244687557677786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15.870637521739129</v>
      </c>
      <c r="P1341">
        <f>VLOOKUP(TableOMP[[#This Row],[Label]],TableAvg[],3,FALSE)</f>
        <v>5.4128179251698603</v>
      </c>
      <c r="Q1341">
        <f>TableOMP[[#This Row],[Avg]]-$U$2*TableOMP[[#This Row],[StdDev]]</f>
        <v>10.457819596569269</v>
      </c>
      <c r="R1341">
        <f>TableOMP[[#This Row],[Avg]]+$U$2*TableOMP[[#This Row],[StdDev]]</f>
        <v>21.283455446908988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13.757445260869565</v>
      </c>
      <c r="P1342">
        <f>VLOOKUP(TableOMP[[#This Row],[Label]],TableAvg[],3,FALSE)</f>
        <v>0.11264115998595195</v>
      </c>
      <c r="Q1342">
        <f>TableOMP[[#This Row],[Avg]]-$U$2*TableOMP[[#This Row],[StdDev]]</f>
        <v>13.644804100883613</v>
      </c>
      <c r="R1342">
        <f>TableOMP[[#This Row],[Avg]]+$U$2*TableOMP[[#This Row],[StdDev]]</f>
        <v>13.870086420855516</v>
      </c>
      <c r="S1342">
        <f>IF(AND(TableOMP[[#This Row],[total_time]]&gt;=TableOMP[[#This Row],[Low]], TableOMP[[#This Row],[total_time]]&lt;=TableOMP[[#This Row],[High]]),1,0)</f>
        <v>0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12.97124252173913</v>
      </c>
      <c r="P1343">
        <f>VLOOKUP(TableOMP[[#This Row],[Label]],TableAvg[],3,FALSE)</f>
        <v>0.29707264686291696</v>
      </c>
      <c r="Q1343">
        <f>TableOMP[[#This Row],[Avg]]-$U$2*TableOMP[[#This Row],[StdDev]]</f>
        <v>12.674169874876213</v>
      </c>
      <c r="R1343">
        <f>TableOMP[[#This Row],[Avg]]+$U$2*TableOMP[[#This Row],[StdDev]]</f>
        <v>13.268315168602047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12.328149999999999</v>
      </c>
      <c r="P1344">
        <f>VLOOKUP(TableOMP[[#This Row],[Label]],TableAvg[],3,FALSE)</f>
        <v>0.13658903521412447</v>
      </c>
      <c r="Q1344">
        <f>TableOMP[[#This Row],[Avg]]-$U$2*TableOMP[[#This Row],[StdDev]]</f>
        <v>12.191560964785875</v>
      </c>
      <c r="R1344">
        <f>TableOMP[[#This Row],[Avg]]+$U$2*TableOMP[[#This Row],[StdDev]]</f>
        <v>12.464739035214123</v>
      </c>
      <c r="S1344">
        <f>IF(AND(TableOMP[[#This Row],[total_time]]&gt;=TableOMP[[#This Row],[Low]], TableOMP[[#This Row],[total_time]]&lt;=TableOMP[[#This Row],[High]]),1,0)</f>
        <v>0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11.685698913043476</v>
      </c>
      <c r="P1345">
        <f>VLOOKUP(TableOMP[[#This Row],[Label]],TableAvg[],3,FALSE)</f>
        <v>0.13692201243225002</v>
      </c>
      <c r="Q1345">
        <f>TableOMP[[#This Row],[Avg]]-$U$2*TableOMP[[#This Row],[StdDev]]</f>
        <v>11.548776900611227</v>
      </c>
      <c r="R1345">
        <f>TableOMP[[#This Row],[Avg]]+$U$2*TableOMP[[#This Row],[StdDev]]</f>
        <v>11.822620925475725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11.119783217391305</v>
      </c>
      <c r="P1346">
        <f>VLOOKUP(TableOMP[[#This Row],[Label]],TableAvg[],3,FALSE)</f>
        <v>0.10245514262114744</v>
      </c>
      <c r="Q1346">
        <f>TableOMP[[#This Row],[Avg]]-$U$2*TableOMP[[#This Row],[StdDev]]</f>
        <v>11.017328074770157</v>
      </c>
      <c r="R1346">
        <f>TableOMP[[#This Row],[Avg]]+$U$2*TableOMP[[#This Row],[StdDev]]</f>
        <v>11.222238360012453</v>
      </c>
      <c r="S1346">
        <f>IF(AND(TableOMP[[#This Row],[total_time]]&gt;=TableOMP[[#This Row],[Low]], TableOMP[[#This Row],[total_time]]&lt;=TableOMP[[#This Row],[High]]),1,0)</f>
        <v>0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10.798984478260872</v>
      </c>
      <c r="P1347">
        <f>VLOOKUP(TableOMP[[#This Row],[Label]],TableAvg[],3,FALSE)</f>
        <v>0.88289044297918029</v>
      </c>
      <c r="Q1347">
        <f>TableOMP[[#This Row],[Avg]]-$U$2*TableOMP[[#This Row],[StdDev]]</f>
        <v>9.9160940352816915</v>
      </c>
      <c r="R1347">
        <f>TableOMP[[#This Row],[Avg]]+$U$2*TableOMP[[#This Row],[StdDev]]</f>
        <v>11.681874921240052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10.392273772727272</v>
      </c>
      <c r="P1348">
        <f>VLOOKUP(TableOMP[[#This Row],[Label]],TableAvg[],3,FALSE)</f>
        <v>1.3486421489939875</v>
      </c>
      <c r="Q1348">
        <f>TableOMP[[#This Row],[Avg]]-$U$2*TableOMP[[#This Row],[StdDev]]</f>
        <v>9.043631623733285</v>
      </c>
      <c r="R1348">
        <f>TableOMP[[#This Row],[Avg]]+$U$2*TableOMP[[#This Row],[StdDev]]</f>
        <v>11.740915921721259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10.102179363636365</v>
      </c>
      <c r="P1349">
        <f>VLOOKUP(TableOMP[[#This Row],[Label]],TableAvg[],3,FALSE)</f>
        <v>1.9716078611518906</v>
      </c>
      <c r="Q1349">
        <f>TableOMP[[#This Row],[Avg]]-$U$2*TableOMP[[#This Row],[StdDev]]</f>
        <v>8.1305715024844751</v>
      </c>
      <c r="R1349">
        <f>TableOMP[[#This Row],[Avg]]+$U$2*TableOMP[[#This Row],[StdDev]]</f>
        <v>12.073787224788255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9.3080216363636357</v>
      </c>
      <c r="P1350">
        <f>VLOOKUP(TableOMP[[#This Row],[Label]],TableAvg[],3,FALSE)</f>
        <v>0.13388485799482511</v>
      </c>
      <c r="Q1350">
        <f>TableOMP[[#This Row],[Avg]]-$U$2*TableOMP[[#This Row],[StdDev]]</f>
        <v>9.1741367783688101</v>
      </c>
      <c r="R1350">
        <f>TableOMP[[#This Row],[Avg]]+$U$2*TableOMP[[#This Row],[StdDev]]</f>
        <v>9.4419064943584612</v>
      </c>
      <c r="S1350">
        <f>IF(AND(TableOMP[[#This Row],[total_time]]&gt;=TableOMP[[#This Row],[Low]], TableOMP[[#This Row],[total_time]]&lt;=TableOMP[[#This Row],[High]]),1,0)</f>
        <v>0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9.060190227272729</v>
      </c>
      <c r="P1351">
        <f>VLOOKUP(TableOMP[[#This Row],[Label]],TableAvg[],3,FALSE)</f>
        <v>0.23336976734023174</v>
      </c>
      <c r="Q1351">
        <f>TableOMP[[#This Row],[Avg]]-$U$2*TableOMP[[#This Row],[StdDev]]</f>
        <v>8.8268204599324971</v>
      </c>
      <c r="R1351">
        <f>TableOMP[[#This Row],[Avg]]+$U$2*TableOMP[[#This Row],[StdDev]]</f>
        <v>9.293559994612961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8.7591316363636356</v>
      </c>
      <c r="P1352">
        <f>VLOOKUP(TableOMP[[#This Row],[Label]],TableAvg[],3,FALSE)</f>
        <v>0.38630876307353645</v>
      </c>
      <c r="Q1352">
        <f>TableOMP[[#This Row],[Avg]]-$U$2*TableOMP[[#This Row],[StdDev]]</f>
        <v>8.3728228732900991</v>
      </c>
      <c r="R1352">
        <f>TableOMP[[#This Row],[Avg]]+$U$2*TableOMP[[#This Row],[StdDev]]</f>
        <v>9.145440399437172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8.4049835454545434</v>
      </c>
      <c r="P1353">
        <f>VLOOKUP(TableOMP[[#This Row],[Label]],TableAvg[],3,FALSE)</f>
        <v>0.1616022681666674</v>
      </c>
      <c r="Q1353">
        <f>TableOMP[[#This Row],[Avg]]-$U$2*TableOMP[[#This Row],[StdDev]]</f>
        <v>8.2433812772878756</v>
      </c>
      <c r="R1353">
        <f>TableOMP[[#This Row],[Avg]]+$U$2*TableOMP[[#This Row],[StdDev]]</f>
        <v>8.5665858136212112</v>
      </c>
      <c r="S1353">
        <f>IF(AND(TableOMP[[#This Row],[total_time]]&gt;=TableOMP[[#This Row],[Low]], TableOMP[[#This Row],[total_time]]&lt;=TableOMP[[#This Row],[High]]),1,0)</f>
        <v>0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8.1725642727272731</v>
      </c>
      <c r="P1354">
        <f>VLOOKUP(TableOMP[[#This Row],[Label]],TableAvg[],3,FALSE)</f>
        <v>0.25149259800064933</v>
      </c>
      <c r="Q1354">
        <f>TableOMP[[#This Row],[Avg]]-$U$2*TableOMP[[#This Row],[StdDev]]</f>
        <v>7.9210716747266234</v>
      </c>
      <c r="R1354">
        <f>TableOMP[[#This Row],[Avg]]+$U$2*TableOMP[[#This Row],[StdDev]]</f>
        <v>8.424056870727922</v>
      </c>
      <c r="S1354">
        <f>IF(AND(TableOMP[[#This Row],[total_time]]&gt;=TableOMP[[#This Row],[Low]], TableOMP[[#This Row],[total_time]]&lt;=TableOMP[[#This Row],[High]]),1,0)</f>
        <v>0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7.8902751818181818</v>
      </c>
      <c r="P1355">
        <f>VLOOKUP(TableOMP[[#This Row],[Label]],TableAvg[],3,FALSE)</f>
        <v>0.15369230499890646</v>
      </c>
      <c r="Q1355">
        <f>TableOMP[[#This Row],[Avg]]-$U$2*TableOMP[[#This Row],[StdDev]]</f>
        <v>7.7365828768192753</v>
      </c>
      <c r="R1355">
        <f>TableOMP[[#This Row],[Avg]]+$U$2*TableOMP[[#This Row],[StdDev]]</f>
        <v>8.0439674868170883</v>
      </c>
      <c r="S1355">
        <f>IF(AND(TableOMP[[#This Row],[total_time]]&gt;=TableOMP[[#This Row],[Low]], TableOMP[[#This Row],[total_time]]&lt;=TableOMP[[#This Row],[High]]),1,0)</f>
        <v>0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7.6442593181818159</v>
      </c>
      <c r="P1356">
        <f>VLOOKUP(TableOMP[[#This Row],[Label]],TableAvg[],3,FALSE)</f>
        <v>0.10236925435301064</v>
      </c>
      <c r="Q1356">
        <f>TableOMP[[#This Row],[Avg]]-$U$2*TableOMP[[#This Row],[StdDev]]</f>
        <v>7.5418900638288049</v>
      </c>
      <c r="R1356">
        <f>TableOMP[[#This Row],[Avg]]+$U$2*TableOMP[[#This Row],[StdDev]]</f>
        <v>7.746628572534827</v>
      </c>
      <c r="S1356">
        <f>IF(AND(TableOMP[[#This Row],[total_time]]&gt;=TableOMP[[#This Row],[Low]], TableOMP[[#This Row],[total_time]]&lt;=TableOMP[[#This Row],[High]]),1,0)</f>
        <v>0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7.8912270000000007</v>
      </c>
      <c r="P1357">
        <f>VLOOKUP(TableOMP[[#This Row],[Label]],TableAvg[],3,FALSE)</f>
        <v>2.1468001039700888</v>
      </c>
      <c r="Q1357">
        <f>TableOMP[[#This Row],[Avg]]-$U$2*TableOMP[[#This Row],[StdDev]]</f>
        <v>5.7444268960299123</v>
      </c>
      <c r="R1357">
        <f>TableOMP[[#This Row],[Avg]]+$U$2*TableOMP[[#This Row],[StdDev]]</f>
        <v>10.038027103970089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7.2538345909090909</v>
      </c>
      <c r="P1358">
        <f>VLOOKUP(TableOMP[[#This Row],[Label]],TableAvg[],3,FALSE)</f>
        <v>0.15638660570800317</v>
      </c>
      <c r="Q1358">
        <f>TableOMP[[#This Row],[Avg]]-$U$2*TableOMP[[#This Row],[StdDev]]</f>
        <v>7.0974479852010877</v>
      </c>
      <c r="R1358">
        <f>TableOMP[[#This Row],[Avg]]+$U$2*TableOMP[[#This Row],[StdDev]]</f>
        <v>7.4102211966170941</v>
      </c>
      <c r="S1358">
        <f>IF(AND(TableOMP[[#This Row],[total_time]]&gt;=TableOMP[[#This Row],[Low]], TableOMP[[#This Row],[total_time]]&lt;=TableOMP[[#This Row],[High]]),1,0)</f>
        <v>0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7.1072796363636375</v>
      </c>
      <c r="P1359">
        <f>VLOOKUP(TableOMP[[#This Row],[Label]],TableAvg[],3,FALSE)</f>
        <v>0.15711102310565489</v>
      </c>
      <c r="Q1359">
        <f>TableOMP[[#This Row],[Avg]]-$U$2*TableOMP[[#This Row],[StdDev]]</f>
        <v>6.9501686132579827</v>
      </c>
      <c r="R1359">
        <f>TableOMP[[#This Row],[Avg]]+$U$2*TableOMP[[#This Row],[StdDev]]</f>
        <v>7.2643906594692922</v>
      </c>
      <c r="S1359">
        <f>IF(AND(TableOMP[[#This Row],[total_time]]&gt;=TableOMP[[#This Row],[Low]], TableOMP[[#This Row],[total_time]]&lt;=TableOMP[[#This Row],[High]]),1,0)</f>
        <v>0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7.0451463181818204</v>
      </c>
      <c r="P1360">
        <f>VLOOKUP(TableOMP[[#This Row],[Label]],TableAvg[],3,FALSE)</f>
        <v>0.2269395698430671</v>
      </c>
      <c r="Q1360">
        <f>TableOMP[[#This Row],[Avg]]-$U$2*TableOMP[[#This Row],[StdDev]]</f>
        <v>6.8182067483387536</v>
      </c>
      <c r="R1360">
        <f>TableOMP[[#This Row],[Avg]]+$U$2*TableOMP[[#This Row],[StdDev]]</f>
        <v>7.2720858880248871</v>
      </c>
      <c r="S1360">
        <f>IF(AND(TableOMP[[#This Row],[total_time]]&gt;=TableOMP[[#This Row],[Low]], TableOMP[[#This Row],[total_time]]&lt;=TableOMP[[#This Row],[High]]),1,0)</f>
        <v>0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6.8761746923076918</v>
      </c>
      <c r="P1361">
        <f>VLOOKUP(TableOMP[[#This Row],[Label]],TableAvg[],3,FALSE)</f>
        <v>0.16121060589151862</v>
      </c>
      <c r="Q1361">
        <f>TableOMP[[#This Row],[Avg]]-$U$2*TableOMP[[#This Row],[StdDev]]</f>
        <v>6.714964086416173</v>
      </c>
      <c r="R1361">
        <f>TableOMP[[#This Row],[Avg]]+$U$2*TableOMP[[#This Row],[StdDev]]</f>
        <v>7.0373852981992107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7.4353404615384608</v>
      </c>
      <c r="P1362">
        <f>VLOOKUP(TableOMP[[#This Row],[Label]],TableAvg[],3,FALSE)</f>
        <v>2.5784079982262358</v>
      </c>
      <c r="Q1362">
        <f>TableOMP[[#This Row],[Avg]]-$U$2*TableOMP[[#This Row],[StdDev]]</f>
        <v>4.8569324633122246</v>
      </c>
      <c r="R1362">
        <f>TableOMP[[#This Row],[Avg]]+$U$2*TableOMP[[#This Row],[StdDev]]</f>
        <v>10.013748459764697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6.9145132857142864</v>
      </c>
      <c r="P1363">
        <f>VLOOKUP(TableOMP[[#This Row],[Label]],TableAvg[],3,FALSE)</f>
        <v>0.96035075398957026</v>
      </c>
      <c r="Q1363">
        <f>TableOMP[[#This Row],[Avg]]-$U$2*TableOMP[[#This Row],[StdDev]]</f>
        <v>5.954162531724716</v>
      </c>
      <c r="R1363">
        <f>TableOMP[[#This Row],[Avg]]+$U$2*TableOMP[[#This Row],[StdDev]]</f>
        <v>7.8748640397038567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6.5298442142857152</v>
      </c>
      <c r="P1364">
        <f>VLOOKUP(TableOMP[[#This Row],[Label]],TableAvg[],3,FALSE)</f>
        <v>0.13832435140179647</v>
      </c>
      <c r="Q1364">
        <f>TableOMP[[#This Row],[Avg]]-$U$2*TableOMP[[#This Row],[StdDev]]</f>
        <v>6.3915198628839187</v>
      </c>
      <c r="R1364">
        <f>TableOMP[[#This Row],[Avg]]+$U$2*TableOMP[[#This Row],[StdDev]]</f>
        <v>6.6681685656875116</v>
      </c>
      <c r="S1364">
        <f>IF(AND(TableOMP[[#This Row],[total_time]]&gt;=TableOMP[[#This Row],[Low]], TableOMP[[#This Row],[total_time]]&lt;=TableOMP[[#This Row],[High]]),1,0)</f>
        <v>0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6.3552268461538466</v>
      </c>
      <c r="P1365">
        <f>VLOOKUP(TableOMP[[#This Row],[Label]],TableAvg[],3,FALSE)</f>
        <v>0.10974338396862987</v>
      </c>
      <c r="Q1365">
        <f>TableOMP[[#This Row],[Avg]]-$U$2*TableOMP[[#This Row],[StdDev]]</f>
        <v>6.2454834621852164</v>
      </c>
      <c r="R1365">
        <f>TableOMP[[#This Row],[Avg]]+$U$2*TableOMP[[#This Row],[StdDev]]</f>
        <v>6.4649702301224767</v>
      </c>
      <c r="S1365">
        <f>IF(AND(TableOMP[[#This Row],[total_time]]&gt;=TableOMP[[#This Row],[Low]], TableOMP[[#This Row],[total_time]]&lt;=TableOMP[[#This Row],[High]]),1,0)</f>
        <v>0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6.3284918461538471</v>
      </c>
      <c r="P1366">
        <f>VLOOKUP(TableOMP[[#This Row],[Label]],TableAvg[],3,FALSE)</f>
        <v>0.18276094485789682</v>
      </c>
      <c r="Q1366">
        <f>TableOMP[[#This Row],[Avg]]-$U$2*TableOMP[[#This Row],[StdDev]]</f>
        <v>6.1457309012959502</v>
      </c>
      <c r="R1366">
        <f>TableOMP[[#This Row],[Avg]]+$U$2*TableOMP[[#This Row],[StdDev]]</f>
        <v>6.5112527910117439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6.2400039285714275</v>
      </c>
      <c r="P1367">
        <f>VLOOKUP(TableOMP[[#This Row],[Label]],TableAvg[],3,FALSE)</f>
        <v>0.25442041908018526</v>
      </c>
      <c r="Q1367">
        <f>TableOMP[[#This Row],[Avg]]-$U$2*TableOMP[[#This Row],[StdDev]]</f>
        <v>5.9855835094912422</v>
      </c>
      <c r="R1367">
        <f>TableOMP[[#This Row],[Avg]]+$U$2*TableOMP[[#This Row],[StdDev]]</f>
        <v>6.4944243476516128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6.0045920000000015</v>
      </c>
      <c r="P1368">
        <f>VLOOKUP(TableOMP[[#This Row],[Label]],TableAvg[],3,FALSE)</f>
        <v>9.4336703905951322E-2</v>
      </c>
      <c r="Q1368">
        <f>TableOMP[[#This Row],[Avg]]-$U$2*TableOMP[[#This Row],[StdDev]]</f>
        <v>5.91025529609405</v>
      </c>
      <c r="R1368">
        <f>TableOMP[[#This Row],[Avg]]+$U$2*TableOMP[[#This Row],[StdDev]]</f>
        <v>6.098928703905953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6.0712682857142868</v>
      </c>
      <c r="P1369">
        <f>VLOOKUP(TableOMP[[#This Row],[Label]],TableAvg[],3,FALSE)</f>
        <v>0.42470815093028763</v>
      </c>
      <c r="Q1369">
        <f>TableOMP[[#This Row],[Avg]]-$U$2*TableOMP[[#This Row],[StdDev]]</f>
        <v>5.6465601347839991</v>
      </c>
      <c r="R1369">
        <f>TableOMP[[#This Row],[Avg]]+$U$2*TableOMP[[#This Row],[StdDev]]</f>
        <v>6.4959764366445745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7.1902591428571432</v>
      </c>
      <c r="P1370">
        <f>VLOOKUP(TableOMP[[#This Row],[Label]],TableAvg[],3,FALSE)</f>
        <v>4.6999742919651162</v>
      </c>
      <c r="Q1370">
        <f>TableOMP[[#This Row],[Avg]]-$U$2*TableOMP[[#This Row],[StdDev]]</f>
        <v>2.490284850892027</v>
      </c>
      <c r="R1370">
        <f>TableOMP[[#This Row],[Avg]]+$U$2*TableOMP[[#This Row],[StdDev]]</f>
        <v>11.89023343482226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5.9336382142857147</v>
      </c>
      <c r="P1371">
        <f>VLOOKUP(TableOMP[[#This Row],[Label]],TableAvg[],3,FALSE)</f>
        <v>0.61423799104630006</v>
      </c>
      <c r="Q1371">
        <f>TableOMP[[#This Row],[Avg]]-$U$2*TableOMP[[#This Row],[StdDev]]</f>
        <v>5.3194002232394144</v>
      </c>
      <c r="R1371">
        <f>TableOMP[[#This Row],[Avg]]+$U$2*TableOMP[[#This Row],[StdDev]]</f>
        <v>6.547876205332015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5.7841858571428579</v>
      </c>
      <c r="P1372">
        <f>VLOOKUP(TableOMP[[#This Row],[Label]],TableAvg[],3,FALSE)</f>
        <v>0.2049279686659323</v>
      </c>
      <c r="Q1372">
        <f>TableOMP[[#This Row],[Avg]]-$U$2*TableOMP[[#This Row],[StdDev]]</f>
        <v>5.5792578884769259</v>
      </c>
      <c r="R1372">
        <f>TableOMP[[#This Row],[Avg]]+$U$2*TableOMP[[#This Row],[StdDev]]</f>
        <v>5.9891138258087899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5.7405707857142856</v>
      </c>
      <c r="P1373">
        <f>VLOOKUP(TableOMP[[#This Row],[Label]],TableAvg[],3,FALSE)</f>
        <v>0.12330791384414516</v>
      </c>
      <c r="Q1373">
        <f>TableOMP[[#This Row],[Avg]]-$U$2*TableOMP[[#This Row],[StdDev]]</f>
        <v>5.6172628718701407</v>
      </c>
      <c r="R1373">
        <f>TableOMP[[#This Row],[Avg]]+$U$2*TableOMP[[#This Row],[StdDev]]</f>
        <v>5.8638786995584304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5.6974494285714288</v>
      </c>
      <c r="P1374">
        <f>VLOOKUP(TableOMP[[#This Row],[Label]],TableAvg[],3,FALSE)</f>
        <v>0.17136720598541968</v>
      </c>
      <c r="Q1374">
        <f>TableOMP[[#This Row],[Avg]]-$U$2*TableOMP[[#This Row],[StdDev]]</f>
        <v>5.5260822225860089</v>
      </c>
      <c r="R1374">
        <f>TableOMP[[#This Row],[Avg]]+$U$2*TableOMP[[#This Row],[StdDev]]</f>
        <v>5.8688166345568487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5.5774134285714299</v>
      </c>
      <c r="P1375">
        <f>VLOOKUP(TableOMP[[#This Row],[Label]],TableAvg[],3,FALSE)</f>
        <v>0.30237169277577025</v>
      </c>
      <c r="Q1375">
        <f>TableOMP[[#This Row],[Avg]]-$U$2*TableOMP[[#This Row],[StdDev]]</f>
        <v>5.2750417357956598</v>
      </c>
      <c r="R1375">
        <f>TableOMP[[#This Row],[Avg]]+$U$2*TableOMP[[#This Row],[StdDev]]</f>
        <v>5.8797851213471999</v>
      </c>
      <c r="S1375">
        <f>IF(AND(TableOMP[[#This Row],[total_time]]&gt;=TableOMP[[#This Row],[Low]], TableOMP[[#This Row],[total_time]]&lt;=TableOMP[[#This Row],[High]]),1,0)</f>
        <v>0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5.6202827142857137</v>
      </c>
      <c r="P1376">
        <f>VLOOKUP(TableOMP[[#This Row],[Label]],TableAvg[],3,FALSE)</f>
        <v>0.17283132587560757</v>
      </c>
      <c r="Q1376">
        <f>TableOMP[[#This Row],[Avg]]-$U$2*TableOMP[[#This Row],[StdDev]]</f>
        <v>5.4474513884101059</v>
      </c>
      <c r="R1376">
        <f>TableOMP[[#This Row],[Avg]]+$U$2*TableOMP[[#This Row],[StdDev]]</f>
        <v>5.7931140401613215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5.6602169285714279</v>
      </c>
      <c r="P1377">
        <f>VLOOKUP(TableOMP[[#This Row],[Label]],TableAvg[],3,FALSE)</f>
        <v>0.52822841332521908</v>
      </c>
      <c r="Q1377">
        <f>TableOMP[[#This Row],[Avg]]-$U$2*TableOMP[[#This Row],[StdDev]]</f>
        <v>5.131988515246209</v>
      </c>
      <c r="R1377">
        <f>TableOMP[[#This Row],[Avg]]+$U$2*TableOMP[[#This Row],[StdDev]]</f>
        <v>6.1884453418966467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5.3896227142857143</v>
      </c>
      <c r="P1378">
        <f>VLOOKUP(TableOMP[[#This Row],[Label]],TableAvg[],3,FALSE)</f>
        <v>0.24369891145762837</v>
      </c>
      <c r="Q1378">
        <f>TableOMP[[#This Row],[Avg]]-$U$2*TableOMP[[#This Row],[StdDev]]</f>
        <v>5.1459238028280856</v>
      </c>
      <c r="R1378">
        <f>TableOMP[[#This Row],[Avg]]+$U$2*TableOMP[[#This Row],[StdDev]]</f>
        <v>5.6333216257433429</v>
      </c>
      <c r="S1378">
        <f>IF(AND(TableOMP[[#This Row],[total_time]]&gt;=TableOMP[[#This Row],[Low]], TableOMP[[#This Row],[total_time]]&lt;=TableOMP[[#This Row],[High]]),1,0)</f>
        <v>0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5.5038507857142855</v>
      </c>
      <c r="P1379">
        <f>VLOOKUP(TableOMP[[#This Row],[Label]],TableAvg[],3,FALSE)</f>
        <v>0.16882503840289162</v>
      </c>
      <c r="Q1379">
        <f>TableOMP[[#This Row],[Avg]]-$U$2*TableOMP[[#This Row],[StdDev]]</f>
        <v>5.335025747311394</v>
      </c>
      <c r="R1379">
        <f>TableOMP[[#This Row],[Avg]]+$U$2*TableOMP[[#This Row],[StdDev]]</f>
        <v>5.6726758241171771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5.6035285714285719</v>
      </c>
      <c r="P1380">
        <f>VLOOKUP(TableOMP[[#This Row],[Label]],TableAvg[],3,FALSE)</f>
        <v>0.62637595788388645</v>
      </c>
      <c r="Q1380">
        <f>TableOMP[[#This Row],[Avg]]-$U$2*TableOMP[[#This Row],[StdDev]]</f>
        <v>4.9771526135446855</v>
      </c>
      <c r="R1380">
        <f>TableOMP[[#This Row],[Avg]]+$U$2*TableOMP[[#This Row],[StdDev]]</f>
        <v>6.2299045293124582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5.3329474285714289</v>
      </c>
      <c r="P1381">
        <f>VLOOKUP(TableOMP[[#This Row],[Label]],TableAvg[],3,FALSE)</f>
        <v>0.20773171298358883</v>
      </c>
      <c r="Q1381">
        <f>TableOMP[[#This Row],[Avg]]-$U$2*TableOMP[[#This Row],[StdDev]]</f>
        <v>5.1252157155878404</v>
      </c>
      <c r="R1381">
        <f>TableOMP[[#This Row],[Avg]]+$U$2*TableOMP[[#This Row],[StdDev]]</f>
        <v>5.5406791415550174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5.2586892857142873</v>
      </c>
      <c r="P1382">
        <f>VLOOKUP(TableOMP[[#This Row],[Label]],TableAvg[],3,FALSE)</f>
        <v>0.2089861970819204</v>
      </c>
      <c r="Q1382">
        <f>TableOMP[[#This Row],[Avg]]-$U$2*TableOMP[[#This Row],[StdDev]]</f>
        <v>5.0497030886323673</v>
      </c>
      <c r="R1382">
        <f>TableOMP[[#This Row],[Avg]]+$U$2*TableOMP[[#This Row],[StdDev]]</f>
        <v>5.4676754827962073</v>
      </c>
      <c r="S1382">
        <f>IF(AND(TableOMP[[#This Row],[total_time]]&gt;=TableOMP[[#This Row],[Low]], TableOMP[[#This Row],[total_time]]&lt;=TableOMP[[#This Row],[High]]),1,0)</f>
        <v>0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5.2850632857142861</v>
      </c>
      <c r="P1383">
        <f>VLOOKUP(TableOMP[[#This Row],[Label]],TableAvg[],3,FALSE)</f>
        <v>0.17879339499083591</v>
      </c>
      <c r="Q1383">
        <f>TableOMP[[#This Row],[Avg]]-$U$2*TableOMP[[#This Row],[StdDev]]</f>
        <v>5.1062698907234498</v>
      </c>
      <c r="R1383">
        <f>TableOMP[[#This Row],[Avg]]+$U$2*TableOMP[[#This Row],[StdDev]]</f>
        <v>5.4638566807051223</v>
      </c>
      <c r="S1383">
        <f>IF(AND(TableOMP[[#This Row],[total_time]]&gt;=TableOMP[[#This Row],[Low]], TableOMP[[#This Row],[total_time]]&lt;=TableOMP[[#This Row],[High]]),1,0)</f>
        <v>0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5.1554500714285707</v>
      </c>
      <c r="P1384">
        <f>VLOOKUP(TableOMP[[#This Row],[Label]],TableAvg[],3,FALSE)</f>
        <v>0.1747705055500457</v>
      </c>
      <c r="Q1384">
        <f>TableOMP[[#This Row],[Avg]]-$U$2*TableOMP[[#This Row],[StdDev]]</f>
        <v>4.9806795658785248</v>
      </c>
      <c r="R1384">
        <f>TableOMP[[#This Row],[Avg]]+$U$2*TableOMP[[#This Row],[StdDev]]</f>
        <v>5.3302205769786166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5.1921095714285723</v>
      </c>
      <c r="P1385">
        <f>VLOOKUP(TableOMP[[#This Row],[Label]],TableAvg[],3,FALSE)</f>
        <v>0.23836910848174073</v>
      </c>
      <c r="Q1385">
        <f>TableOMP[[#This Row],[Avg]]-$U$2*TableOMP[[#This Row],[StdDev]]</f>
        <v>4.9537404629468318</v>
      </c>
      <c r="R1385">
        <f>TableOMP[[#This Row],[Avg]]+$U$2*TableOMP[[#This Row],[StdDev]]</f>
        <v>5.4304786799103129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4.6441786428571437</v>
      </c>
      <c r="P1386">
        <f>VLOOKUP(TableOMP[[#This Row],[Label]],TableAvg[],3,FALSE)</f>
        <v>0.19456100750500008</v>
      </c>
      <c r="Q1386">
        <f>TableOMP[[#This Row],[Avg]]-$U$2*TableOMP[[#This Row],[StdDev]]</f>
        <v>4.4496176353521433</v>
      </c>
      <c r="R1386">
        <f>TableOMP[[#This Row],[Avg]]+$U$2*TableOMP[[#This Row],[StdDev]]</f>
        <v>4.838739650362144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4.6594870000000004</v>
      </c>
      <c r="P1387">
        <f>VLOOKUP(TableOMP[[#This Row],[Label]],TableAvg[],3,FALSE)</f>
        <v>0.27595439636648683</v>
      </c>
      <c r="Q1387">
        <f>TableOMP[[#This Row],[Avg]]-$U$2*TableOMP[[#This Row],[StdDev]]</f>
        <v>4.3835326036335136</v>
      </c>
      <c r="R1387">
        <f>TableOMP[[#This Row],[Avg]]+$U$2*TableOMP[[#This Row],[StdDev]]</f>
        <v>4.9354413963664872</v>
      </c>
      <c r="S1387">
        <f>IF(AND(TableOMP[[#This Row],[total_time]]&gt;=TableOMP[[#This Row],[Low]], TableOMP[[#This Row],[total_time]]&lt;=TableOMP[[#This Row],[High]]),1,0)</f>
        <v>0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4.6667198571428576</v>
      </c>
      <c r="P1388">
        <f>VLOOKUP(TableOMP[[#This Row],[Label]],TableAvg[],3,FALSE)</f>
        <v>0.36767562251291491</v>
      </c>
      <c r="Q1388">
        <f>TableOMP[[#This Row],[Avg]]-$U$2*TableOMP[[#This Row],[StdDev]]</f>
        <v>4.2990442346299425</v>
      </c>
      <c r="R1388">
        <f>TableOMP[[#This Row],[Avg]]+$U$2*TableOMP[[#This Row],[StdDev]]</f>
        <v>5.0343954796557728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4.5314824285714286</v>
      </c>
      <c r="P1389">
        <f>VLOOKUP(TableOMP[[#This Row],[Label]],TableAvg[],3,FALSE)</f>
        <v>0.17341509154985865</v>
      </c>
      <c r="Q1389">
        <f>TableOMP[[#This Row],[Avg]]-$U$2*TableOMP[[#This Row],[StdDev]]</f>
        <v>4.3580673370215699</v>
      </c>
      <c r="R1389">
        <f>TableOMP[[#This Row],[Avg]]+$U$2*TableOMP[[#This Row],[StdDev]]</f>
        <v>4.7048975201212873</v>
      </c>
      <c r="S1389">
        <f>IF(AND(TableOMP[[#This Row],[total_time]]&gt;=TableOMP[[#This Row],[Low]], TableOMP[[#This Row],[total_time]]&lt;=TableOMP[[#This Row],[High]]),1,0)</f>
        <v>0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4.4504349285714291</v>
      </c>
      <c r="P1390">
        <f>VLOOKUP(TableOMP[[#This Row],[Label]],TableAvg[],3,FALSE)</f>
        <v>0.10553760391135955</v>
      </c>
      <c r="Q1390">
        <f>TableOMP[[#This Row],[Avg]]-$U$2*TableOMP[[#This Row],[StdDev]]</f>
        <v>4.3448973246600699</v>
      </c>
      <c r="R1390">
        <f>TableOMP[[#This Row],[Avg]]+$U$2*TableOMP[[#This Row],[StdDev]]</f>
        <v>4.5559725324827882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4.4337867142857137</v>
      </c>
      <c r="P1391">
        <f>VLOOKUP(TableOMP[[#This Row],[Label]],TableAvg[],3,FALSE)</f>
        <v>0.13972381251466515</v>
      </c>
      <c r="Q1391">
        <f>TableOMP[[#This Row],[Avg]]-$U$2*TableOMP[[#This Row],[StdDev]]</f>
        <v>4.2940629017710483</v>
      </c>
      <c r="R1391">
        <f>TableOMP[[#This Row],[Avg]]+$U$2*TableOMP[[#This Row],[StdDev]]</f>
        <v>4.5735105268003791</v>
      </c>
      <c r="S1391">
        <f>IF(AND(TableOMP[[#This Row],[total_time]]&gt;=TableOMP[[#This Row],[Low]], TableOMP[[#This Row],[total_time]]&lt;=TableOMP[[#This Row],[High]]),1,0)</f>
        <v>0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4.4507514285714276</v>
      </c>
      <c r="P1392">
        <f>VLOOKUP(TableOMP[[#This Row],[Label]],TableAvg[],3,FALSE)</f>
        <v>8.4020895386441447E-2</v>
      </c>
      <c r="Q1392">
        <f>TableOMP[[#This Row],[Avg]]-$U$2*TableOMP[[#This Row],[StdDev]]</f>
        <v>4.3667305331849864</v>
      </c>
      <c r="R1392">
        <f>TableOMP[[#This Row],[Avg]]+$U$2*TableOMP[[#This Row],[StdDev]]</f>
        <v>4.5347723239578688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186.54209166666666</v>
      </c>
      <c r="P1521">
        <f>VLOOKUP(TableOMP[[#This Row],[Label]],TableAvg[],3,FALSE)</f>
        <v>0.34441681482777609</v>
      </c>
      <c r="Q1521">
        <f>TableOMP[[#This Row],[Avg]]-$U$2*TableOMP[[#This Row],[StdDev]]</f>
        <v>186.19767485183888</v>
      </c>
      <c r="R1521">
        <f>TableOMP[[#This Row],[Avg]]+$U$2*TableOMP[[#This Row],[StdDev]]</f>
        <v>186.88650848149445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92.953807416666663</v>
      </c>
      <c r="P1522">
        <f>VLOOKUP(TableOMP[[#This Row],[Label]],TableAvg[],3,FALSE)</f>
        <v>0.94240087551620455</v>
      </c>
      <c r="Q1522">
        <f>TableOMP[[#This Row],[Avg]]-$U$2*TableOMP[[#This Row],[StdDev]]</f>
        <v>92.011406541150464</v>
      </c>
      <c r="R1522">
        <f>TableOMP[[#This Row],[Avg]]+$U$2*TableOMP[[#This Row],[StdDev]]</f>
        <v>93.896208292182862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61.441858208333336</v>
      </c>
      <c r="P1523">
        <f>VLOOKUP(TableOMP[[#This Row],[Label]],TableAvg[],3,FALSE)</f>
        <v>0.42468092275109814</v>
      </c>
      <c r="Q1523">
        <f>TableOMP[[#This Row],[Avg]]-$U$2*TableOMP[[#This Row],[StdDev]]</f>
        <v>61.017177285582235</v>
      </c>
      <c r="R1523">
        <f>TableOMP[[#This Row],[Avg]]+$U$2*TableOMP[[#This Row],[StdDev]]</f>
        <v>61.866539131084437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46.906570625000001</v>
      </c>
      <c r="P1524">
        <f>VLOOKUP(TableOMP[[#This Row],[Label]],TableAvg[],3,FALSE)</f>
        <v>2.4208416639962103</v>
      </c>
      <c r="Q1524">
        <f>TableOMP[[#This Row],[Avg]]-$U$2*TableOMP[[#This Row],[StdDev]]</f>
        <v>44.485728961003787</v>
      </c>
      <c r="R1524">
        <f>TableOMP[[#This Row],[Avg]]+$U$2*TableOMP[[#This Row],[StdDev]]</f>
        <v>49.327412288996214</v>
      </c>
      <c r="S1524">
        <f>IF(AND(TableOMP[[#This Row],[total_time]]&gt;=TableOMP[[#This Row],[Low]], TableOMP[[#This Row],[total_time]]&lt;=TableOMP[[#This Row],[High]]),1,0)</f>
        <v>0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37.131555291666665</v>
      </c>
      <c r="P1525">
        <f>VLOOKUP(TableOMP[[#This Row],[Label]],TableAvg[],3,FALSE)</f>
        <v>0.22261257788958302</v>
      </c>
      <c r="Q1525">
        <f>TableOMP[[#This Row],[Avg]]-$U$2*TableOMP[[#This Row],[StdDev]]</f>
        <v>36.90894271377708</v>
      </c>
      <c r="R1525">
        <f>TableOMP[[#This Row],[Avg]]+$U$2*TableOMP[[#This Row],[StdDev]]</f>
        <v>37.35416786955625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31.001791291666663</v>
      </c>
      <c r="P1526">
        <f>VLOOKUP(TableOMP[[#This Row],[Label]],TableAvg[],3,FALSE)</f>
        <v>0.23526211178364886</v>
      </c>
      <c r="Q1526">
        <f>TableOMP[[#This Row],[Avg]]-$U$2*TableOMP[[#This Row],[StdDev]]</f>
        <v>30.766529179883015</v>
      </c>
      <c r="R1526">
        <f>TableOMP[[#This Row],[Avg]]+$U$2*TableOMP[[#This Row],[StdDev]]</f>
        <v>31.237053403450311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26.786993541666678</v>
      </c>
      <c r="P1527">
        <f>VLOOKUP(TableOMP[[#This Row],[Label]],TableAvg[],3,FALSE)</f>
        <v>0.44572297977919706</v>
      </c>
      <c r="Q1527">
        <f>TableOMP[[#This Row],[Avg]]-$U$2*TableOMP[[#This Row],[StdDev]]</f>
        <v>26.34127056188748</v>
      </c>
      <c r="R1527">
        <f>TableOMP[[#This Row],[Avg]]+$U$2*TableOMP[[#This Row],[StdDev]]</f>
        <v>27.232716521445877</v>
      </c>
      <c r="S1527">
        <f>IF(AND(TableOMP[[#This Row],[total_time]]&gt;=TableOMP[[#This Row],[Low]], TableOMP[[#This Row],[total_time]]&lt;=TableOMP[[#This Row],[High]]),1,0)</f>
        <v>0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23.609564956521741</v>
      </c>
      <c r="P1528">
        <f>VLOOKUP(TableOMP[[#This Row],[Label]],TableAvg[],3,FALSE)</f>
        <v>0.69885900659048528</v>
      </c>
      <c r="Q1528">
        <f>TableOMP[[#This Row],[Avg]]-$U$2*TableOMP[[#This Row],[StdDev]]</f>
        <v>22.910705949931256</v>
      </c>
      <c r="R1528">
        <f>TableOMP[[#This Row],[Avg]]+$U$2*TableOMP[[#This Row],[StdDev]]</f>
        <v>24.308423963112226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20.927363260869562</v>
      </c>
      <c r="P1529">
        <f>VLOOKUP(TableOMP[[#This Row],[Label]],TableAvg[],3,FALSE)</f>
        <v>0.3023933234151292</v>
      </c>
      <c r="Q1529">
        <f>TableOMP[[#This Row],[Avg]]-$U$2*TableOMP[[#This Row],[StdDev]]</f>
        <v>20.624969937454434</v>
      </c>
      <c r="R1529">
        <f>TableOMP[[#This Row],[Avg]]+$U$2*TableOMP[[#This Row],[StdDev]]</f>
        <v>21.22975658428469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19.0531452173913</v>
      </c>
      <c r="P1530">
        <f>VLOOKUP(TableOMP[[#This Row],[Label]],TableAvg[],3,FALSE)</f>
        <v>0.9628957805382824</v>
      </c>
      <c r="Q1530">
        <f>TableOMP[[#This Row],[Avg]]-$U$2*TableOMP[[#This Row],[StdDev]]</f>
        <v>18.090249436853018</v>
      </c>
      <c r="R1530">
        <f>TableOMP[[#This Row],[Avg]]+$U$2*TableOMP[[#This Row],[StdDev]]</f>
        <v>20.016040997929583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17.230369043478259</v>
      </c>
      <c r="P1531">
        <f>VLOOKUP(TableOMP[[#This Row],[Label]],TableAvg[],3,FALSE)</f>
        <v>0.15534723286533453</v>
      </c>
      <c r="Q1531">
        <f>TableOMP[[#This Row],[Avg]]-$U$2*TableOMP[[#This Row],[StdDev]]</f>
        <v>17.075021810612924</v>
      </c>
      <c r="R1531">
        <f>TableOMP[[#This Row],[Avg]]+$U$2*TableOMP[[#This Row],[StdDev]]</f>
        <v>17.385716276343594</v>
      </c>
      <c r="S1531">
        <f>IF(AND(TableOMP[[#This Row],[total_time]]&gt;=TableOMP[[#This Row],[Low]], TableOMP[[#This Row],[total_time]]&lt;=TableOMP[[#This Row],[High]]),1,0)</f>
        <v>0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15.898126739130433</v>
      </c>
      <c r="P1532">
        <f>VLOOKUP(TableOMP[[#This Row],[Label]],TableAvg[],3,FALSE)</f>
        <v>0.34656081854735199</v>
      </c>
      <c r="Q1532">
        <f>TableOMP[[#This Row],[Avg]]-$U$2*TableOMP[[#This Row],[StdDev]]</f>
        <v>15.55156592058308</v>
      </c>
      <c r="R1532">
        <f>TableOMP[[#This Row],[Avg]]+$U$2*TableOMP[[#This Row],[StdDev]]</f>
        <v>16.244687557677786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15.870637521739129</v>
      </c>
      <c r="P1533">
        <f>VLOOKUP(TableOMP[[#This Row],[Label]],TableAvg[],3,FALSE)</f>
        <v>5.4128179251698603</v>
      </c>
      <c r="Q1533">
        <f>TableOMP[[#This Row],[Avg]]-$U$2*TableOMP[[#This Row],[StdDev]]</f>
        <v>10.457819596569269</v>
      </c>
      <c r="R1533">
        <f>TableOMP[[#This Row],[Avg]]+$U$2*TableOMP[[#This Row],[StdDev]]</f>
        <v>21.283455446908988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13.757445260869565</v>
      </c>
      <c r="P1534">
        <f>VLOOKUP(TableOMP[[#This Row],[Label]],TableAvg[],3,FALSE)</f>
        <v>0.11264115998595195</v>
      </c>
      <c r="Q1534">
        <f>TableOMP[[#This Row],[Avg]]-$U$2*TableOMP[[#This Row],[StdDev]]</f>
        <v>13.644804100883613</v>
      </c>
      <c r="R1534">
        <f>TableOMP[[#This Row],[Avg]]+$U$2*TableOMP[[#This Row],[StdDev]]</f>
        <v>13.870086420855516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12.97124252173913</v>
      </c>
      <c r="P1535">
        <f>VLOOKUP(TableOMP[[#This Row],[Label]],TableAvg[],3,FALSE)</f>
        <v>0.29707264686291696</v>
      </c>
      <c r="Q1535">
        <f>TableOMP[[#This Row],[Avg]]-$U$2*TableOMP[[#This Row],[StdDev]]</f>
        <v>12.674169874876213</v>
      </c>
      <c r="R1535">
        <f>TableOMP[[#This Row],[Avg]]+$U$2*TableOMP[[#This Row],[StdDev]]</f>
        <v>13.268315168602047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12.328149999999999</v>
      </c>
      <c r="P1536">
        <f>VLOOKUP(TableOMP[[#This Row],[Label]],TableAvg[],3,FALSE)</f>
        <v>0.13658903521412447</v>
      </c>
      <c r="Q1536">
        <f>TableOMP[[#This Row],[Avg]]-$U$2*TableOMP[[#This Row],[StdDev]]</f>
        <v>12.191560964785875</v>
      </c>
      <c r="R1536">
        <f>TableOMP[[#This Row],[Avg]]+$U$2*TableOMP[[#This Row],[StdDev]]</f>
        <v>12.464739035214123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11.685698913043476</v>
      </c>
      <c r="P1537">
        <f>VLOOKUP(TableOMP[[#This Row],[Label]],TableAvg[],3,FALSE)</f>
        <v>0.13692201243225002</v>
      </c>
      <c r="Q1537">
        <f>TableOMP[[#This Row],[Avg]]-$U$2*TableOMP[[#This Row],[StdDev]]</f>
        <v>11.548776900611227</v>
      </c>
      <c r="R1537">
        <f>TableOMP[[#This Row],[Avg]]+$U$2*TableOMP[[#This Row],[StdDev]]</f>
        <v>11.822620925475725</v>
      </c>
      <c r="S1537">
        <f>IF(AND(TableOMP[[#This Row],[total_time]]&gt;=TableOMP[[#This Row],[Low]], TableOMP[[#This Row],[total_time]]&lt;=TableOMP[[#This Row],[High]]),1,0)</f>
        <v>0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11.119783217391305</v>
      </c>
      <c r="P1538">
        <f>VLOOKUP(TableOMP[[#This Row],[Label]],TableAvg[],3,FALSE)</f>
        <v>0.10245514262114744</v>
      </c>
      <c r="Q1538">
        <f>TableOMP[[#This Row],[Avg]]-$U$2*TableOMP[[#This Row],[StdDev]]</f>
        <v>11.017328074770157</v>
      </c>
      <c r="R1538">
        <f>TableOMP[[#This Row],[Avg]]+$U$2*TableOMP[[#This Row],[StdDev]]</f>
        <v>11.222238360012453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10.798984478260872</v>
      </c>
      <c r="P1539">
        <f>VLOOKUP(TableOMP[[#This Row],[Label]],TableAvg[],3,FALSE)</f>
        <v>0.88289044297918029</v>
      </c>
      <c r="Q1539">
        <f>TableOMP[[#This Row],[Avg]]-$U$2*TableOMP[[#This Row],[StdDev]]</f>
        <v>9.9160940352816915</v>
      </c>
      <c r="R1539">
        <f>TableOMP[[#This Row],[Avg]]+$U$2*TableOMP[[#This Row],[StdDev]]</f>
        <v>11.681874921240052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10.392273772727272</v>
      </c>
      <c r="P1540">
        <f>VLOOKUP(TableOMP[[#This Row],[Label]],TableAvg[],3,FALSE)</f>
        <v>1.3486421489939875</v>
      </c>
      <c r="Q1540">
        <f>TableOMP[[#This Row],[Avg]]-$U$2*TableOMP[[#This Row],[StdDev]]</f>
        <v>9.043631623733285</v>
      </c>
      <c r="R1540">
        <f>TableOMP[[#This Row],[Avg]]+$U$2*TableOMP[[#This Row],[StdDev]]</f>
        <v>11.740915921721259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10.102179363636365</v>
      </c>
      <c r="P1541">
        <f>VLOOKUP(TableOMP[[#This Row],[Label]],TableAvg[],3,FALSE)</f>
        <v>1.9716078611518906</v>
      </c>
      <c r="Q1541">
        <f>TableOMP[[#This Row],[Avg]]-$U$2*TableOMP[[#This Row],[StdDev]]</f>
        <v>8.1305715024844751</v>
      </c>
      <c r="R1541">
        <f>TableOMP[[#This Row],[Avg]]+$U$2*TableOMP[[#This Row],[StdDev]]</f>
        <v>12.073787224788255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9.3080216363636357</v>
      </c>
      <c r="P1542">
        <f>VLOOKUP(TableOMP[[#This Row],[Label]],TableAvg[],3,FALSE)</f>
        <v>0.13388485799482511</v>
      </c>
      <c r="Q1542">
        <f>TableOMP[[#This Row],[Avg]]-$U$2*TableOMP[[#This Row],[StdDev]]</f>
        <v>9.1741367783688101</v>
      </c>
      <c r="R1542">
        <f>TableOMP[[#This Row],[Avg]]+$U$2*TableOMP[[#This Row],[StdDev]]</f>
        <v>9.4419064943584612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9.060190227272729</v>
      </c>
      <c r="P1543">
        <f>VLOOKUP(TableOMP[[#This Row],[Label]],TableAvg[],3,FALSE)</f>
        <v>0.23336976734023174</v>
      </c>
      <c r="Q1543">
        <f>TableOMP[[#This Row],[Avg]]-$U$2*TableOMP[[#This Row],[StdDev]]</f>
        <v>8.8268204599324971</v>
      </c>
      <c r="R1543">
        <f>TableOMP[[#This Row],[Avg]]+$U$2*TableOMP[[#This Row],[StdDev]]</f>
        <v>9.293559994612961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8.7591316363636356</v>
      </c>
      <c r="P1544">
        <f>VLOOKUP(TableOMP[[#This Row],[Label]],TableAvg[],3,FALSE)</f>
        <v>0.38630876307353645</v>
      </c>
      <c r="Q1544">
        <f>TableOMP[[#This Row],[Avg]]-$U$2*TableOMP[[#This Row],[StdDev]]</f>
        <v>8.3728228732900991</v>
      </c>
      <c r="R1544">
        <f>TableOMP[[#This Row],[Avg]]+$U$2*TableOMP[[#This Row],[StdDev]]</f>
        <v>9.145440399437172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8.4049835454545434</v>
      </c>
      <c r="P1545">
        <f>VLOOKUP(TableOMP[[#This Row],[Label]],TableAvg[],3,FALSE)</f>
        <v>0.1616022681666674</v>
      </c>
      <c r="Q1545">
        <f>TableOMP[[#This Row],[Avg]]-$U$2*TableOMP[[#This Row],[StdDev]]</f>
        <v>8.2433812772878756</v>
      </c>
      <c r="R1545">
        <f>TableOMP[[#This Row],[Avg]]+$U$2*TableOMP[[#This Row],[StdDev]]</f>
        <v>8.5665858136212112</v>
      </c>
      <c r="S1545">
        <f>IF(AND(TableOMP[[#This Row],[total_time]]&gt;=TableOMP[[#This Row],[Low]], TableOMP[[#This Row],[total_time]]&lt;=TableOMP[[#This Row],[High]]),1,0)</f>
        <v>0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8.1725642727272731</v>
      </c>
      <c r="P1546">
        <f>VLOOKUP(TableOMP[[#This Row],[Label]],TableAvg[],3,FALSE)</f>
        <v>0.25149259800064933</v>
      </c>
      <c r="Q1546">
        <f>TableOMP[[#This Row],[Avg]]-$U$2*TableOMP[[#This Row],[StdDev]]</f>
        <v>7.9210716747266234</v>
      </c>
      <c r="R1546">
        <f>TableOMP[[#This Row],[Avg]]+$U$2*TableOMP[[#This Row],[StdDev]]</f>
        <v>8.424056870727922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7.8902751818181818</v>
      </c>
      <c r="P1547">
        <f>VLOOKUP(TableOMP[[#This Row],[Label]],TableAvg[],3,FALSE)</f>
        <v>0.15369230499890646</v>
      </c>
      <c r="Q1547">
        <f>TableOMP[[#This Row],[Avg]]-$U$2*TableOMP[[#This Row],[StdDev]]</f>
        <v>7.7365828768192753</v>
      </c>
      <c r="R1547">
        <f>TableOMP[[#This Row],[Avg]]+$U$2*TableOMP[[#This Row],[StdDev]]</f>
        <v>8.0439674868170883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7.6442593181818159</v>
      </c>
      <c r="P1548">
        <f>VLOOKUP(TableOMP[[#This Row],[Label]],TableAvg[],3,FALSE)</f>
        <v>0.10236925435301064</v>
      </c>
      <c r="Q1548">
        <f>TableOMP[[#This Row],[Avg]]-$U$2*TableOMP[[#This Row],[StdDev]]</f>
        <v>7.5418900638288049</v>
      </c>
      <c r="R1548">
        <f>TableOMP[[#This Row],[Avg]]+$U$2*TableOMP[[#This Row],[StdDev]]</f>
        <v>7.746628572534827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7.8912270000000007</v>
      </c>
      <c r="P1549">
        <f>VLOOKUP(TableOMP[[#This Row],[Label]],TableAvg[],3,FALSE)</f>
        <v>2.1468001039700888</v>
      </c>
      <c r="Q1549">
        <f>TableOMP[[#This Row],[Avg]]-$U$2*TableOMP[[#This Row],[StdDev]]</f>
        <v>5.7444268960299123</v>
      </c>
      <c r="R1549">
        <f>TableOMP[[#This Row],[Avg]]+$U$2*TableOMP[[#This Row],[StdDev]]</f>
        <v>10.038027103970089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7.2538345909090909</v>
      </c>
      <c r="P1550">
        <f>VLOOKUP(TableOMP[[#This Row],[Label]],TableAvg[],3,FALSE)</f>
        <v>0.15638660570800317</v>
      </c>
      <c r="Q1550">
        <f>TableOMP[[#This Row],[Avg]]-$U$2*TableOMP[[#This Row],[StdDev]]</f>
        <v>7.0974479852010877</v>
      </c>
      <c r="R1550">
        <f>TableOMP[[#This Row],[Avg]]+$U$2*TableOMP[[#This Row],[StdDev]]</f>
        <v>7.4102211966170941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7.1072796363636375</v>
      </c>
      <c r="P1551">
        <f>VLOOKUP(TableOMP[[#This Row],[Label]],TableAvg[],3,FALSE)</f>
        <v>0.15711102310565489</v>
      </c>
      <c r="Q1551">
        <f>TableOMP[[#This Row],[Avg]]-$U$2*TableOMP[[#This Row],[StdDev]]</f>
        <v>6.9501686132579827</v>
      </c>
      <c r="R1551">
        <f>TableOMP[[#This Row],[Avg]]+$U$2*TableOMP[[#This Row],[StdDev]]</f>
        <v>7.2643906594692922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7.0451463181818204</v>
      </c>
      <c r="P1552">
        <f>VLOOKUP(TableOMP[[#This Row],[Label]],TableAvg[],3,FALSE)</f>
        <v>0.2269395698430671</v>
      </c>
      <c r="Q1552">
        <f>TableOMP[[#This Row],[Avg]]-$U$2*TableOMP[[#This Row],[StdDev]]</f>
        <v>6.8182067483387536</v>
      </c>
      <c r="R1552">
        <f>TableOMP[[#This Row],[Avg]]+$U$2*TableOMP[[#This Row],[StdDev]]</f>
        <v>7.2720858880248871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6.8761746923076918</v>
      </c>
      <c r="P1553">
        <f>VLOOKUP(TableOMP[[#This Row],[Label]],TableAvg[],3,FALSE)</f>
        <v>0.16121060589151862</v>
      </c>
      <c r="Q1553">
        <f>TableOMP[[#This Row],[Avg]]-$U$2*TableOMP[[#This Row],[StdDev]]</f>
        <v>6.714964086416173</v>
      </c>
      <c r="R1553">
        <f>TableOMP[[#This Row],[Avg]]+$U$2*TableOMP[[#This Row],[StdDev]]</f>
        <v>7.0373852981992107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7.4353404615384608</v>
      </c>
      <c r="P1554">
        <f>VLOOKUP(TableOMP[[#This Row],[Label]],TableAvg[],3,FALSE)</f>
        <v>2.5784079982262358</v>
      </c>
      <c r="Q1554">
        <f>TableOMP[[#This Row],[Avg]]-$U$2*TableOMP[[#This Row],[StdDev]]</f>
        <v>4.8569324633122246</v>
      </c>
      <c r="R1554">
        <f>TableOMP[[#This Row],[Avg]]+$U$2*TableOMP[[#This Row],[StdDev]]</f>
        <v>10.013748459764697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6.9145132857142864</v>
      </c>
      <c r="P1555">
        <f>VLOOKUP(TableOMP[[#This Row],[Label]],TableAvg[],3,FALSE)</f>
        <v>0.96035075398957026</v>
      </c>
      <c r="Q1555">
        <f>TableOMP[[#This Row],[Avg]]-$U$2*TableOMP[[#This Row],[StdDev]]</f>
        <v>5.954162531724716</v>
      </c>
      <c r="R1555">
        <f>TableOMP[[#This Row],[Avg]]+$U$2*TableOMP[[#This Row],[StdDev]]</f>
        <v>7.8748640397038567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6.5298442142857152</v>
      </c>
      <c r="P1556">
        <f>VLOOKUP(TableOMP[[#This Row],[Label]],TableAvg[],3,FALSE)</f>
        <v>0.13832435140179647</v>
      </c>
      <c r="Q1556">
        <f>TableOMP[[#This Row],[Avg]]-$U$2*TableOMP[[#This Row],[StdDev]]</f>
        <v>6.3915198628839187</v>
      </c>
      <c r="R1556">
        <f>TableOMP[[#This Row],[Avg]]+$U$2*TableOMP[[#This Row],[StdDev]]</f>
        <v>6.6681685656875116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6.3552268461538466</v>
      </c>
      <c r="P1557">
        <f>VLOOKUP(TableOMP[[#This Row],[Label]],TableAvg[],3,FALSE)</f>
        <v>0.10974338396862987</v>
      </c>
      <c r="Q1557">
        <f>TableOMP[[#This Row],[Avg]]-$U$2*TableOMP[[#This Row],[StdDev]]</f>
        <v>6.2454834621852164</v>
      </c>
      <c r="R1557">
        <f>TableOMP[[#This Row],[Avg]]+$U$2*TableOMP[[#This Row],[StdDev]]</f>
        <v>6.4649702301224767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6.3284918461538471</v>
      </c>
      <c r="P1558">
        <f>VLOOKUP(TableOMP[[#This Row],[Label]],TableAvg[],3,FALSE)</f>
        <v>0.18276094485789682</v>
      </c>
      <c r="Q1558">
        <f>TableOMP[[#This Row],[Avg]]-$U$2*TableOMP[[#This Row],[StdDev]]</f>
        <v>6.1457309012959502</v>
      </c>
      <c r="R1558">
        <f>TableOMP[[#This Row],[Avg]]+$U$2*TableOMP[[#This Row],[StdDev]]</f>
        <v>6.5112527910117439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6.2400039285714275</v>
      </c>
      <c r="P1559">
        <f>VLOOKUP(TableOMP[[#This Row],[Label]],TableAvg[],3,FALSE)</f>
        <v>0.25442041908018526</v>
      </c>
      <c r="Q1559">
        <f>TableOMP[[#This Row],[Avg]]-$U$2*TableOMP[[#This Row],[StdDev]]</f>
        <v>5.9855835094912422</v>
      </c>
      <c r="R1559">
        <f>TableOMP[[#This Row],[Avg]]+$U$2*TableOMP[[#This Row],[StdDev]]</f>
        <v>6.4944243476516128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6.0045920000000015</v>
      </c>
      <c r="P1560">
        <f>VLOOKUP(TableOMP[[#This Row],[Label]],TableAvg[],3,FALSE)</f>
        <v>9.4336703905951322E-2</v>
      </c>
      <c r="Q1560">
        <f>TableOMP[[#This Row],[Avg]]-$U$2*TableOMP[[#This Row],[StdDev]]</f>
        <v>5.91025529609405</v>
      </c>
      <c r="R1560">
        <f>TableOMP[[#This Row],[Avg]]+$U$2*TableOMP[[#This Row],[StdDev]]</f>
        <v>6.098928703905953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6.0712682857142868</v>
      </c>
      <c r="P1561">
        <f>VLOOKUP(TableOMP[[#This Row],[Label]],TableAvg[],3,FALSE)</f>
        <v>0.42470815093028763</v>
      </c>
      <c r="Q1561">
        <f>TableOMP[[#This Row],[Avg]]-$U$2*TableOMP[[#This Row],[StdDev]]</f>
        <v>5.6465601347839991</v>
      </c>
      <c r="R1561">
        <f>TableOMP[[#This Row],[Avg]]+$U$2*TableOMP[[#This Row],[StdDev]]</f>
        <v>6.4959764366445745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7.1902591428571432</v>
      </c>
      <c r="P1562">
        <f>VLOOKUP(TableOMP[[#This Row],[Label]],TableAvg[],3,FALSE)</f>
        <v>4.6999742919651162</v>
      </c>
      <c r="Q1562">
        <f>TableOMP[[#This Row],[Avg]]-$U$2*TableOMP[[#This Row],[StdDev]]</f>
        <v>2.490284850892027</v>
      </c>
      <c r="R1562">
        <f>TableOMP[[#This Row],[Avg]]+$U$2*TableOMP[[#This Row],[StdDev]]</f>
        <v>11.89023343482226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5.9336382142857147</v>
      </c>
      <c r="P1563">
        <f>VLOOKUP(TableOMP[[#This Row],[Label]],TableAvg[],3,FALSE)</f>
        <v>0.61423799104630006</v>
      </c>
      <c r="Q1563">
        <f>TableOMP[[#This Row],[Avg]]-$U$2*TableOMP[[#This Row],[StdDev]]</f>
        <v>5.3194002232394144</v>
      </c>
      <c r="R1563">
        <f>TableOMP[[#This Row],[Avg]]+$U$2*TableOMP[[#This Row],[StdDev]]</f>
        <v>6.547876205332015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5.7841858571428579</v>
      </c>
      <c r="P1564">
        <f>VLOOKUP(TableOMP[[#This Row],[Label]],TableAvg[],3,FALSE)</f>
        <v>0.2049279686659323</v>
      </c>
      <c r="Q1564">
        <f>TableOMP[[#This Row],[Avg]]-$U$2*TableOMP[[#This Row],[StdDev]]</f>
        <v>5.5792578884769259</v>
      </c>
      <c r="R1564">
        <f>TableOMP[[#This Row],[Avg]]+$U$2*TableOMP[[#This Row],[StdDev]]</f>
        <v>5.9891138258087899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5.7405707857142856</v>
      </c>
      <c r="P1565">
        <f>VLOOKUP(TableOMP[[#This Row],[Label]],TableAvg[],3,FALSE)</f>
        <v>0.12330791384414516</v>
      </c>
      <c r="Q1565">
        <f>TableOMP[[#This Row],[Avg]]-$U$2*TableOMP[[#This Row],[StdDev]]</f>
        <v>5.6172628718701407</v>
      </c>
      <c r="R1565">
        <f>TableOMP[[#This Row],[Avg]]+$U$2*TableOMP[[#This Row],[StdDev]]</f>
        <v>5.8638786995584304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5.6974494285714288</v>
      </c>
      <c r="P1566">
        <f>VLOOKUP(TableOMP[[#This Row],[Label]],TableAvg[],3,FALSE)</f>
        <v>0.17136720598541968</v>
      </c>
      <c r="Q1566">
        <f>TableOMP[[#This Row],[Avg]]-$U$2*TableOMP[[#This Row],[StdDev]]</f>
        <v>5.5260822225860089</v>
      </c>
      <c r="R1566">
        <f>TableOMP[[#This Row],[Avg]]+$U$2*TableOMP[[#This Row],[StdDev]]</f>
        <v>5.8688166345568487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5.5774134285714299</v>
      </c>
      <c r="P1567">
        <f>VLOOKUP(TableOMP[[#This Row],[Label]],TableAvg[],3,FALSE)</f>
        <v>0.30237169277577025</v>
      </c>
      <c r="Q1567">
        <f>TableOMP[[#This Row],[Avg]]-$U$2*TableOMP[[#This Row],[StdDev]]</f>
        <v>5.2750417357956598</v>
      </c>
      <c r="R1567">
        <f>TableOMP[[#This Row],[Avg]]+$U$2*TableOMP[[#This Row],[StdDev]]</f>
        <v>5.8797851213471999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5.6202827142857137</v>
      </c>
      <c r="P1568">
        <f>VLOOKUP(TableOMP[[#This Row],[Label]],TableAvg[],3,FALSE)</f>
        <v>0.17283132587560757</v>
      </c>
      <c r="Q1568">
        <f>TableOMP[[#This Row],[Avg]]-$U$2*TableOMP[[#This Row],[StdDev]]</f>
        <v>5.4474513884101059</v>
      </c>
      <c r="R1568">
        <f>TableOMP[[#This Row],[Avg]]+$U$2*TableOMP[[#This Row],[StdDev]]</f>
        <v>5.7931140401613215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5.6602169285714279</v>
      </c>
      <c r="P1569">
        <f>VLOOKUP(TableOMP[[#This Row],[Label]],TableAvg[],3,FALSE)</f>
        <v>0.52822841332521908</v>
      </c>
      <c r="Q1569">
        <f>TableOMP[[#This Row],[Avg]]-$U$2*TableOMP[[#This Row],[StdDev]]</f>
        <v>5.131988515246209</v>
      </c>
      <c r="R1569">
        <f>TableOMP[[#This Row],[Avg]]+$U$2*TableOMP[[#This Row],[StdDev]]</f>
        <v>6.1884453418966467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5.3896227142857143</v>
      </c>
      <c r="P1570">
        <f>VLOOKUP(TableOMP[[#This Row],[Label]],TableAvg[],3,FALSE)</f>
        <v>0.24369891145762837</v>
      </c>
      <c r="Q1570">
        <f>TableOMP[[#This Row],[Avg]]-$U$2*TableOMP[[#This Row],[StdDev]]</f>
        <v>5.1459238028280856</v>
      </c>
      <c r="R1570">
        <f>TableOMP[[#This Row],[Avg]]+$U$2*TableOMP[[#This Row],[StdDev]]</f>
        <v>5.6333216257433429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5.5038507857142855</v>
      </c>
      <c r="P1571">
        <f>VLOOKUP(TableOMP[[#This Row],[Label]],TableAvg[],3,FALSE)</f>
        <v>0.16882503840289162</v>
      </c>
      <c r="Q1571">
        <f>TableOMP[[#This Row],[Avg]]-$U$2*TableOMP[[#This Row],[StdDev]]</f>
        <v>5.335025747311394</v>
      </c>
      <c r="R1571">
        <f>TableOMP[[#This Row],[Avg]]+$U$2*TableOMP[[#This Row],[StdDev]]</f>
        <v>5.6726758241171771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5.6035285714285719</v>
      </c>
      <c r="P1572">
        <f>VLOOKUP(TableOMP[[#This Row],[Label]],TableAvg[],3,FALSE)</f>
        <v>0.62637595788388645</v>
      </c>
      <c r="Q1572">
        <f>TableOMP[[#This Row],[Avg]]-$U$2*TableOMP[[#This Row],[StdDev]]</f>
        <v>4.9771526135446855</v>
      </c>
      <c r="R1572">
        <f>TableOMP[[#This Row],[Avg]]+$U$2*TableOMP[[#This Row],[StdDev]]</f>
        <v>6.2299045293124582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5.3329474285714289</v>
      </c>
      <c r="P1573">
        <f>VLOOKUP(TableOMP[[#This Row],[Label]],TableAvg[],3,FALSE)</f>
        <v>0.20773171298358883</v>
      </c>
      <c r="Q1573">
        <f>TableOMP[[#This Row],[Avg]]-$U$2*TableOMP[[#This Row],[StdDev]]</f>
        <v>5.1252157155878404</v>
      </c>
      <c r="R1573">
        <f>TableOMP[[#This Row],[Avg]]+$U$2*TableOMP[[#This Row],[StdDev]]</f>
        <v>5.5406791415550174</v>
      </c>
      <c r="S1573">
        <f>IF(AND(TableOMP[[#This Row],[total_time]]&gt;=TableOMP[[#This Row],[Low]], TableOMP[[#This Row],[total_time]]&lt;=TableOMP[[#This Row],[High]]),1,0)</f>
        <v>0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5.2586892857142873</v>
      </c>
      <c r="P1574">
        <f>VLOOKUP(TableOMP[[#This Row],[Label]],TableAvg[],3,FALSE)</f>
        <v>0.2089861970819204</v>
      </c>
      <c r="Q1574">
        <f>TableOMP[[#This Row],[Avg]]-$U$2*TableOMP[[#This Row],[StdDev]]</f>
        <v>5.0497030886323673</v>
      </c>
      <c r="R1574">
        <f>TableOMP[[#This Row],[Avg]]+$U$2*TableOMP[[#This Row],[StdDev]]</f>
        <v>5.4676754827962073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5.2850632857142861</v>
      </c>
      <c r="P1575">
        <f>VLOOKUP(TableOMP[[#This Row],[Label]],TableAvg[],3,FALSE)</f>
        <v>0.17879339499083591</v>
      </c>
      <c r="Q1575">
        <f>TableOMP[[#This Row],[Avg]]-$U$2*TableOMP[[#This Row],[StdDev]]</f>
        <v>5.1062698907234498</v>
      </c>
      <c r="R1575">
        <f>TableOMP[[#This Row],[Avg]]+$U$2*TableOMP[[#This Row],[StdDev]]</f>
        <v>5.4638566807051223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5.1554500714285707</v>
      </c>
      <c r="P1576">
        <f>VLOOKUP(TableOMP[[#This Row],[Label]],TableAvg[],3,FALSE)</f>
        <v>0.1747705055500457</v>
      </c>
      <c r="Q1576">
        <f>TableOMP[[#This Row],[Avg]]-$U$2*TableOMP[[#This Row],[StdDev]]</f>
        <v>4.9806795658785248</v>
      </c>
      <c r="R1576">
        <f>TableOMP[[#This Row],[Avg]]+$U$2*TableOMP[[#This Row],[StdDev]]</f>
        <v>5.3302205769786166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5.1921095714285723</v>
      </c>
      <c r="P1577">
        <f>VLOOKUP(TableOMP[[#This Row],[Label]],TableAvg[],3,FALSE)</f>
        <v>0.23836910848174073</v>
      </c>
      <c r="Q1577">
        <f>TableOMP[[#This Row],[Avg]]-$U$2*TableOMP[[#This Row],[StdDev]]</f>
        <v>4.9537404629468318</v>
      </c>
      <c r="R1577">
        <f>TableOMP[[#This Row],[Avg]]+$U$2*TableOMP[[#This Row],[StdDev]]</f>
        <v>5.4304786799103129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4.6441786428571437</v>
      </c>
      <c r="P1578">
        <f>VLOOKUP(TableOMP[[#This Row],[Label]],TableAvg[],3,FALSE)</f>
        <v>0.19456100750500008</v>
      </c>
      <c r="Q1578">
        <f>TableOMP[[#This Row],[Avg]]-$U$2*TableOMP[[#This Row],[StdDev]]</f>
        <v>4.4496176353521433</v>
      </c>
      <c r="R1578">
        <f>TableOMP[[#This Row],[Avg]]+$U$2*TableOMP[[#This Row],[StdDev]]</f>
        <v>4.838739650362144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4.6594870000000004</v>
      </c>
      <c r="P1579">
        <f>VLOOKUP(TableOMP[[#This Row],[Label]],TableAvg[],3,FALSE)</f>
        <v>0.27595439636648683</v>
      </c>
      <c r="Q1579">
        <f>TableOMP[[#This Row],[Avg]]-$U$2*TableOMP[[#This Row],[StdDev]]</f>
        <v>4.3835326036335136</v>
      </c>
      <c r="R1579">
        <f>TableOMP[[#This Row],[Avg]]+$U$2*TableOMP[[#This Row],[StdDev]]</f>
        <v>4.9354413963664872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4.6667198571428576</v>
      </c>
      <c r="P1580">
        <f>VLOOKUP(TableOMP[[#This Row],[Label]],TableAvg[],3,FALSE)</f>
        <v>0.36767562251291491</v>
      </c>
      <c r="Q1580">
        <f>TableOMP[[#This Row],[Avg]]-$U$2*TableOMP[[#This Row],[StdDev]]</f>
        <v>4.2990442346299425</v>
      </c>
      <c r="R1580">
        <f>TableOMP[[#This Row],[Avg]]+$U$2*TableOMP[[#This Row],[StdDev]]</f>
        <v>5.0343954796557728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4.5314824285714286</v>
      </c>
      <c r="P1581">
        <f>VLOOKUP(TableOMP[[#This Row],[Label]],TableAvg[],3,FALSE)</f>
        <v>0.17341509154985865</v>
      </c>
      <c r="Q1581">
        <f>TableOMP[[#This Row],[Avg]]-$U$2*TableOMP[[#This Row],[StdDev]]</f>
        <v>4.3580673370215699</v>
      </c>
      <c r="R1581">
        <f>TableOMP[[#This Row],[Avg]]+$U$2*TableOMP[[#This Row],[StdDev]]</f>
        <v>4.7048975201212873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4.4504349285714291</v>
      </c>
      <c r="P1582">
        <f>VLOOKUP(TableOMP[[#This Row],[Label]],TableAvg[],3,FALSE)</f>
        <v>0.10553760391135955</v>
      </c>
      <c r="Q1582">
        <f>TableOMP[[#This Row],[Avg]]-$U$2*TableOMP[[#This Row],[StdDev]]</f>
        <v>4.3448973246600699</v>
      </c>
      <c r="R1582">
        <f>TableOMP[[#This Row],[Avg]]+$U$2*TableOMP[[#This Row],[StdDev]]</f>
        <v>4.5559725324827882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4.4337867142857137</v>
      </c>
      <c r="P1583">
        <f>VLOOKUP(TableOMP[[#This Row],[Label]],TableAvg[],3,FALSE)</f>
        <v>0.13972381251466515</v>
      </c>
      <c r="Q1583">
        <f>TableOMP[[#This Row],[Avg]]-$U$2*TableOMP[[#This Row],[StdDev]]</f>
        <v>4.2940629017710483</v>
      </c>
      <c r="R1583">
        <f>TableOMP[[#This Row],[Avg]]+$U$2*TableOMP[[#This Row],[StdDev]]</f>
        <v>4.5735105268003791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4.4507514285714276</v>
      </c>
      <c r="P1584">
        <f>VLOOKUP(TableOMP[[#This Row],[Label]],TableAvg[],3,FALSE)</f>
        <v>8.4020895386441447E-2</v>
      </c>
      <c r="Q1584">
        <f>TableOMP[[#This Row],[Avg]]-$U$2*TableOMP[[#This Row],[StdDev]]</f>
        <v>4.3667305331849864</v>
      </c>
      <c r="R1584">
        <f>TableOMP[[#This Row],[Avg]]+$U$2*TableOMP[[#This Row],[StdDev]]</f>
        <v>4.5347723239578688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186.54209166666666</v>
      </c>
      <c r="P1713">
        <f>VLOOKUP(TableOMP[[#This Row],[Label]],TableAvg[],3,FALSE)</f>
        <v>0.34441681482777609</v>
      </c>
      <c r="Q1713">
        <f>TableOMP[[#This Row],[Avg]]-$U$2*TableOMP[[#This Row],[StdDev]]</f>
        <v>186.19767485183888</v>
      </c>
      <c r="R1713">
        <f>TableOMP[[#This Row],[Avg]]+$U$2*TableOMP[[#This Row],[StdDev]]</f>
        <v>186.88650848149445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92.953807416666663</v>
      </c>
      <c r="P1714">
        <f>VLOOKUP(TableOMP[[#This Row],[Label]],TableAvg[],3,FALSE)</f>
        <v>0.94240087551620455</v>
      </c>
      <c r="Q1714">
        <f>TableOMP[[#This Row],[Avg]]-$U$2*TableOMP[[#This Row],[StdDev]]</f>
        <v>92.011406541150464</v>
      </c>
      <c r="R1714">
        <f>TableOMP[[#This Row],[Avg]]+$U$2*TableOMP[[#This Row],[StdDev]]</f>
        <v>93.896208292182862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61.441858208333336</v>
      </c>
      <c r="P1715">
        <f>VLOOKUP(TableOMP[[#This Row],[Label]],TableAvg[],3,FALSE)</f>
        <v>0.42468092275109814</v>
      </c>
      <c r="Q1715">
        <f>TableOMP[[#This Row],[Avg]]-$U$2*TableOMP[[#This Row],[StdDev]]</f>
        <v>61.017177285582235</v>
      </c>
      <c r="R1715">
        <f>TableOMP[[#This Row],[Avg]]+$U$2*TableOMP[[#This Row],[StdDev]]</f>
        <v>61.866539131084437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46.906570625000001</v>
      </c>
      <c r="P1716">
        <f>VLOOKUP(TableOMP[[#This Row],[Label]],TableAvg[],3,FALSE)</f>
        <v>2.4208416639962103</v>
      </c>
      <c r="Q1716">
        <f>TableOMP[[#This Row],[Avg]]-$U$2*TableOMP[[#This Row],[StdDev]]</f>
        <v>44.485728961003787</v>
      </c>
      <c r="R1716">
        <f>TableOMP[[#This Row],[Avg]]+$U$2*TableOMP[[#This Row],[StdDev]]</f>
        <v>49.327412288996214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37.131555291666665</v>
      </c>
      <c r="P1717">
        <f>VLOOKUP(TableOMP[[#This Row],[Label]],TableAvg[],3,FALSE)</f>
        <v>0.22261257788958302</v>
      </c>
      <c r="Q1717">
        <f>TableOMP[[#This Row],[Avg]]-$U$2*TableOMP[[#This Row],[StdDev]]</f>
        <v>36.90894271377708</v>
      </c>
      <c r="R1717">
        <f>TableOMP[[#This Row],[Avg]]+$U$2*TableOMP[[#This Row],[StdDev]]</f>
        <v>37.35416786955625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31.001791291666663</v>
      </c>
      <c r="P1718">
        <f>VLOOKUP(TableOMP[[#This Row],[Label]],TableAvg[],3,FALSE)</f>
        <v>0.23526211178364886</v>
      </c>
      <c r="Q1718">
        <f>TableOMP[[#This Row],[Avg]]-$U$2*TableOMP[[#This Row],[StdDev]]</f>
        <v>30.766529179883015</v>
      </c>
      <c r="R1718">
        <f>TableOMP[[#This Row],[Avg]]+$U$2*TableOMP[[#This Row],[StdDev]]</f>
        <v>31.237053403450311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26.786993541666678</v>
      </c>
      <c r="P1719">
        <f>VLOOKUP(TableOMP[[#This Row],[Label]],TableAvg[],3,FALSE)</f>
        <v>0.44572297977919706</v>
      </c>
      <c r="Q1719">
        <f>TableOMP[[#This Row],[Avg]]-$U$2*TableOMP[[#This Row],[StdDev]]</f>
        <v>26.34127056188748</v>
      </c>
      <c r="R1719">
        <f>TableOMP[[#This Row],[Avg]]+$U$2*TableOMP[[#This Row],[StdDev]]</f>
        <v>27.232716521445877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191.97639806666666</v>
      </c>
      <c r="P1720">
        <f>VLOOKUP(TableOMP[[#This Row],[Label]],TableAvg[],3,FALSE)</f>
        <v>0.46254488362789614</v>
      </c>
      <c r="Q1720">
        <f>TableOMP[[#This Row],[Avg]]-$U$2*TableOMP[[#This Row],[StdDev]]</f>
        <v>191.51385318303878</v>
      </c>
      <c r="R1720">
        <f>TableOMP[[#This Row],[Avg]]+$U$2*TableOMP[[#This Row],[StdDev]]</f>
        <v>192.43894295029455</v>
      </c>
      <c r="S1720">
        <f>IF(AND(TableOMP[[#This Row],[total_time]]&gt;=TableOMP[[#This Row],[Low]], TableOMP[[#This Row],[total_time]]&lt;=TableOMP[[#This Row],[High]]),1,0)</f>
        <v>0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107.00836806666666</v>
      </c>
      <c r="P1721">
        <f>VLOOKUP(TableOMP[[#This Row],[Label]],TableAvg[],3,FALSE)</f>
        <v>1.8709204402436457</v>
      </c>
      <c r="Q1721">
        <f>TableOMP[[#This Row],[Avg]]-$U$2*TableOMP[[#This Row],[StdDev]]</f>
        <v>105.13744762642301</v>
      </c>
      <c r="R1721">
        <f>TableOMP[[#This Row],[Avg]]+$U$2*TableOMP[[#This Row],[StdDev]]</f>
        <v>108.87928850691031</v>
      </c>
      <c r="S1721">
        <f>IF(AND(TableOMP[[#This Row],[total_time]]&gt;=TableOMP[[#This Row],[Low]], TableOMP[[#This Row],[total_time]]&lt;=TableOMP[[#This Row],[High]]),1,0)</f>
        <v>0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74.22605999999999</v>
      </c>
      <c r="P1722">
        <f>VLOOKUP(TableOMP[[#This Row],[Label]],TableAvg[],3,FALSE)</f>
        <v>1.0185848912446103</v>
      </c>
      <c r="Q1722">
        <f>TableOMP[[#This Row],[Avg]]-$U$2*TableOMP[[#This Row],[StdDev]]</f>
        <v>73.207475108755375</v>
      </c>
      <c r="R1722">
        <f>TableOMP[[#This Row],[Avg]]+$U$2*TableOMP[[#This Row],[StdDev]]</f>
        <v>75.244644891244604</v>
      </c>
      <c r="S1722">
        <f>IF(AND(TableOMP[[#This Row],[total_time]]&gt;=TableOMP[[#This Row],[Low]], TableOMP[[#This Row],[total_time]]&lt;=TableOMP[[#This Row],[High]]),1,0)</f>
        <v>0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58.923033266666678</v>
      </c>
      <c r="P1723">
        <f>VLOOKUP(TableOMP[[#This Row],[Label]],TableAvg[],3,FALSE)</f>
        <v>0.84851202291264771</v>
      </c>
      <c r="Q1723">
        <f>TableOMP[[#This Row],[Avg]]-$U$2*TableOMP[[#This Row],[StdDev]]</f>
        <v>58.074521243754027</v>
      </c>
      <c r="R1723">
        <f>TableOMP[[#This Row],[Avg]]+$U$2*TableOMP[[#This Row],[StdDev]]</f>
        <v>59.771545289579329</v>
      </c>
      <c r="S1723">
        <f>IF(AND(TableOMP[[#This Row],[total_time]]&gt;=TableOMP[[#This Row],[Low]], TableOMP[[#This Row],[total_time]]&lt;=TableOMP[[#This Row],[High]]),1,0)</f>
        <v>0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49.282806000000001</v>
      </c>
      <c r="P1724">
        <f>VLOOKUP(TableOMP[[#This Row],[Label]],TableAvg[],3,FALSE)</f>
        <v>0.74370203175404348</v>
      </c>
      <c r="Q1724">
        <f>TableOMP[[#This Row],[Avg]]-$U$2*TableOMP[[#This Row],[StdDev]]</f>
        <v>48.539103968245961</v>
      </c>
      <c r="R1724">
        <f>TableOMP[[#This Row],[Avg]]+$U$2*TableOMP[[#This Row],[StdDev]]</f>
        <v>50.026508031754041</v>
      </c>
      <c r="S1724">
        <f>IF(AND(TableOMP[[#This Row],[total_time]]&gt;=TableOMP[[#This Row],[Low]], TableOMP[[#This Row],[total_time]]&lt;=TableOMP[[#This Row],[High]]),1,0)</f>
        <v>0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43.240172200000003</v>
      </c>
      <c r="P1725">
        <f>VLOOKUP(TableOMP[[#This Row],[Label]],TableAvg[],3,FALSE)</f>
        <v>0.69800222102710197</v>
      </c>
      <c r="Q1725">
        <f>TableOMP[[#This Row],[Avg]]-$U$2*TableOMP[[#This Row],[StdDev]]</f>
        <v>42.5421699789729</v>
      </c>
      <c r="R1725">
        <f>TableOMP[[#This Row],[Avg]]+$U$2*TableOMP[[#This Row],[StdDev]]</f>
        <v>43.938174421027107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38.721189333333335</v>
      </c>
      <c r="P1726">
        <f>VLOOKUP(TableOMP[[#This Row],[Label]],TableAvg[],3,FALSE)</f>
        <v>0.65179271488225254</v>
      </c>
      <c r="Q1726">
        <f>TableOMP[[#This Row],[Avg]]-$U$2*TableOMP[[#This Row],[StdDev]]</f>
        <v>38.06939661845108</v>
      </c>
      <c r="R1726">
        <f>TableOMP[[#This Row],[Avg]]+$U$2*TableOMP[[#This Row],[StdDev]]</f>
        <v>39.37298204821559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35.285584399999998</v>
      </c>
      <c r="P1727">
        <f>VLOOKUP(TableOMP[[#This Row],[Label]],TableAvg[],3,FALSE)</f>
        <v>0.56156210318440647</v>
      </c>
      <c r="Q1727">
        <f>TableOMP[[#This Row],[Avg]]-$U$2*TableOMP[[#This Row],[StdDev]]</f>
        <v>34.72402229681559</v>
      </c>
      <c r="R1727">
        <f>TableOMP[[#This Row],[Avg]]+$U$2*TableOMP[[#This Row],[StdDev]]</f>
        <v>35.847146503184405</v>
      </c>
      <c r="S1727">
        <f>IF(AND(TableOMP[[#This Row],[total_time]]&gt;=TableOMP[[#This Row],[Low]], TableOMP[[#This Row],[total_time]]&lt;=TableOMP[[#This Row],[High]]),1,0)</f>
        <v>0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32.727560133333334</v>
      </c>
      <c r="P1728">
        <f>VLOOKUP(TableOMP[[#This Row],[Label]],TableAvg[],3,FALSE)</f>
        <v>0.64489872289527661</v>
      </c>
      <c r="Q1728">
        <f>TableOMP[[#This Row],[Avg]]-$U$2*TableOMP[[#This Row],[StdDev]]</f>
        <v>32.082661410438057</v>
      </c>
      <c r="R1728">
        <f>TableOMP[[#This Row],[Avg]]+$U$2*TableOMP[[#This Row],[StdDev]]</f>
        <v>33.372458856228612</v>
      </c>
      <c r="S1728">
        <f>IF(AND(TableOMP[[#This Row],[total_time]]&gt;=TableOMP[[#This Row],[Low]], TableOMP[[#This Row],[total_time]]&lt;=TableOMP[[#This Row],[High]]),1,0)</f>
        <v>0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30.412464799999999</v>
      </c>
      <c r="P1729">
        <f>VLOOKUP(TableOMP[[#This Row],[Label]],TableAvg[],3,FALSE)</f>
        <v>0.72774818109002992</v>
      </c>
      <c r="Q1729">
        <f>TableOMP[[#This Row],[Avg]]-$U$2*TableOMP[[#This Row],[StdDev]]</f>
        <v>29.68471661890997</v>
      </c>
      <c r="R1729">
        <f>TableOMP[[#This Row],[Avg]]+$U$2*TableOMP[[#This Row],[StdDev]]</f>
        <v>31.140212981090027</v>
      </c>
      <c r="S1729">
        <f>IF(AND(TableOMP[[#This Row],[total_time]]&gt;=TableOMP[[#This Row],[Low]], TableOMP[[#This Row],[total_time]]&lt;=TableOMP[[#This Row],[High]]),1,0)</f>
        <v>0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28.982091466666663</v>
      </c>
      <c r="P1730">
        <f>VLOOKUP(TableOMP[[#This Row],[Label]],TableAvg[],3,FALSE)</f>
        <v>0.63499078867073755</v>
      </c>
      <c r="Q1730">
        <f>TableOMP[[#This Row],[Avg]]-$U$2*TableOMP[[#This Row],[StdDev]]</f>
        <v>28.347100677995925</v>
      </c>
      <c r="R1730">
        <f>TableOMP[[#This Row],[Avg]]+$U$2*TableOMP[[#This Row],[StdDev]]</f>
        <v>29.617082255337401</v>
      </c>
      <c r="S1730">
        <f>IF(AND(TableOMP[[#This Row],[total_time]]&gt;=TableOMP[[#This Row],[Low]], TableOMP[[#This Row],[total_time]]&lt;=TableOMP[[#This Row],[High]]),1,0)</f>
        <v>0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27.615154666666662</v>
      </c>
      <c r="P1731">
        <f>VLOOKUP(TableOMP[[#This Row],[Label]],TableAvg[],3,FALSE)</f>
        <v>0.62425106587272639</v>
      </c>
      <c r="Q1731">
        <f>TableOMP[[#This Row],[Avg]]-$U$2*TableOMP[[#This Row],[StdDev]]</f>
        <v>26.990903600793935</v>
      </c>
      <c r="R1731">
        <f>TableOMP[[#This Row],[Avg]]+$U$2*TableOMP[[#This Row],[StdDev]]</f>
        <v>28.239405732539389</v>
      </c>
      <c r="S1731">
        <f>IF(AND(TableOMP[[#This Row],[total_time]]&gt;=TableOMP[[#This Row],[Low]], TableOMP[[#This Row],[total_time]]&lt;=TableOMP[[#This Row],[High]]),1,0)</f>
        <v>0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27.233559333333332</v>
      </c>
      <c r="P1732">
        <f>VLOOKUP(TableOMP[[#This Row],[Label]],TableAvg[],3,FALSE)</f>
        <v>0.82321700438164702</v>
      </c>
      <c r="Q1732">
        <f>TableOMP[[#This Row],[Avg]]-$U$2*TableOMP[[#This Row],[StdDev]]</f>
        <v>26.410342328951685</v>
      </c>
      <c r="R1732">
        <f>TableOMP[[#This Row],[Avg]]+$U$2*TableOMP[[#This Row],[StdDev]]</f>
        <v>28.056776337714979</v>
      </c>
      <c r="S1732">
        <f>IF(AND(TableOMP[[#This Row],[total_time]]&gt;=TableOMP[[#This Row],[Low]], TableOMP[[#This Row],[total_time]]&lt;=TableOMP[[#This Row],[High]]),1,0)</f>
        <v>0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26.064264800000004</v>
      </c>
      <c r="P1733">
        <f>VLOOKUP(TableOMP[[#This Row],[Label]],TableAvg[],3,FALSE)</f>
        <v>0.90916184220725249</v>
      </c>
      <c r="Q1733">
        <f>TableOMP[[#This Row],[Avg]]-$U$2*TableOMP[[#This Row],[StdDev]]</f>
        <v>25.155102957792749</v>
      </c>
      <c r="R1733">
        <f>TableOMP[[#This Row],[Avg]]+$U$2*TableOMP[[#This Row],[StdDev]]</f>
        <v>26.973426642207258</v>
      </c>
      <c r="S1733">
        <f>IF(AND(TableOMP[[#This Row],[total_time]]&gt;=TableOMP[[#This Row],[Low]], TableOMP[[#This Row],[total_time]]&lt;=TableOMP[[#This Row],[High]]),1,0)</f>
        <v>0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27.957936466666673</v>
      </c>
      <c r="P1734">
        <f>VLOOKUP(TableOMP[[#This Row],[Label]],TableAvg[],3,FALSE)</f>
        <v>0.94194740770900842</v>
      </c>
      <c r="Q1734">
        <f>TableOMP[[#This Row],[Avg]]-$U$2*TableOMP[[#This Row],[StdDev]]</f>
        <v>27.015989058957665</v>
      </c>
      <c r="R1734">
        <f>TableOMP[[#This Row],[Avg]]+$U$2*TableOMP[[#This Row],[StdDev]]</f>
        <v>28.899883874375682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30.654017133333333</v>
      </c>
      <c r="P1735">
        <f>VLOOKUP(TableOMP[[#This Row],[Label]],TableAvg[],3,FALSE)</f>
        <v>0.98892203942378865</v>
      </c>
      <c r="Q1735">
        <f>TableOMP[[#This Row],[Avg]]-$U$2*TableOMP[[#This Row],[StdDev]]</f>
        <v>29.665095093909546</v>
      </c>
      <c r="R1735">
        <f>TableOMP[[#This Row],[Avg]]+$U$2*TableOMP[[#This Row],[StdDev]]</f>
        <v>31.642939172757121</v>
      </c>
      <c r="S1735">
        <f>IF(AND(TableOMP[[#This Row],[total_time]]&gt;=TableOMP[[#This Row],[Low]], TableOMP[[#This Row],[total_time]]&lt;=TableOMP[[#This Row],[High]]),1,0)</f>
        <v>0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29.646154599999992</v>
      </c>
      <c r="P1736">
        <f>VLOOKUP(TableOMP[[#This Row],[Label]],TableAvg[],3,FALSE)</f>
        <v>1.0708546290642178</v>
      </c>
      <c r="Q1736">
        <f>TableOMP[[#This Row],[Avg]]-$U$2*TableOMP[[#This Row],[StdDev]]</f>
        <v>28.575299970935774</v>
      </c>
      <c r="R1736">
        <f>TableOMP[[#This Row],[Avg]]+$U$2*TableOMP[[#This Row],[StdDev]]</f>
        <v>30.71700922906421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29.1361472</v>
      </c>
      <c r="P1737">
        <f>VLOOKUP(TableOMP[[#This Row],[Label]],TableAvg[],3,FALSE)</f>
        <v>1.0307427110269212</v>
      </c>
      <c r="Q1737">
        <f>TableOMP[[#This Row],[Avg]]-$U$2*TableOMP[[#This Row],[StdDev]]</f>
        <v>28.105404488973079</v>
      </c>
      <c r="R1737">
        <f>TableOMP[[#This Row],[Avg]]+$U$2*TableOMP[[#This Row],[StdDev]]</f>
        <v>30.166889911026921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28.395312133333331</v>
      </c>
      <c r="P1738">
        <f>VLOOKUP(TableOMP[[#This Row],[Label]],TableAvg[],3,FALSE)</f>
        <v>0.90368940206585346</v>
      </c>
      <c r="Q1738">
        <f>TableOMP[[#This Row],[Avg]]-$U$2*TableOMP[[#This Row],[StdDev]]</f>
        <v>27.491622731267476</v>
      </c>
      <c r="R1738">
        <f>TableOMP[[#This Row],[Avg]]+$U$2*TableOMP[[#This Row],[StdDev]]</f>
        <v>29.299001535399185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27.656563999999996</v>
      </c>
      <c r="P1739">
        <f>VLOOKUP(TableOMP[[#This Row],[Label]],TableAvg[],3,FALSE)</f>
        <v>0.80291047797207804</v>
      </c>
      <c r="Q1739">
        <f>TableOMP[[#This Row],[Avg]]-$U$2*TableOMP[[#This Row],[StdDev]]</f>
        <v>26.853653522027919</v>
      </c>
      <c r="R1739">
        <f>TableOMP[[#This Row],[Avg]]+$U$2*TableOMP[[#This Row],[StdDev]]</f>
        <v>28.459474477972073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27.120550733333335</v>
      </c>
      <c r="P1740">
        <f>VLOOKUP(TableOMP[[#This Row],[Label]],TableAvg[],3,FALSE)</f>
        <v>1.3229857788994259</v>
      </c>
      <c r="Q1740">
        <f>TableOMP[[#This Row],[Avg]]-$U$2*TableOMP[[#This Row],[StdDev]]</f>
        <v>25.797564954433909</v>
      </c>
      <c r="R1740">
        <f>TableOMP[[#This Row],[Avg]]+$U$2*TableOMP[[#This Row],[StdDev]]</f>
        <v>28.443536512232761</v>
      </c>
      <c r="S1740">
        <f>IF(AND(TableOMP[[#This Row],[total_time]]&gt;=TableOMP[[#This Row],[Low]], TableOMP[[#This Row],[total_time]]&lt;=TableOMP[[#This Row],[High]]),1,0)</f>
        <v>0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26.793312199999999</v>
      </c>
      <c r="P1741">
        <f>VLOOKUP(TableOMP[[#This Row],[Label]],TableAvg[],3,FALSE)</f>
        <v>0.87583957376065891</v>
      </c>
      <c r="Q1741">
        <f>TableOMP[[#This Row],[Avg]]-$U$2*TableOMP[[#This Row],[StdDev]]</f>
        <v>25.917472626239341</v>
      </c>
      <c r="R1741">
        <f>TableOMP[[#This Row],[Avg]]+$U$2*TableOMP[[#This Row],[StdDev]]</f>
        <v>27.669151773760657</v>
      </c>
      <c r="S1741">
        <f>IF(AND(TableOMP[[#This Row],[total_time]]&gt;=TableOMP[[#This Row],[Low]], TableOMP[[#This Row],[total_time]]&lt;=TableOMP[[#This Row],[High]]),1,0)</f>
        <v>0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26.126541266666667</v>
      </c>
      <c r="P1742">
        <f>VLOOKUP(TableOMP[[#This Row],[Label]],TableAvg[],3,FALSE)</f>
        <v>0.95223458220947665</v>
      </c>
      <c r="Q1742">
        <f>TableOMP[[#This Row],[Avg]]-$U$2*TableOMP[[#This Row],[StdDev]]</f>
        <v>25.174306684457189</v>
      </c>
      <c r="R1742">
        <f>TableOMP[[#This Row],[Avg]]+$U$2*TableOMP[[#This Row],[StdDev]]</f>
        <v>27.078775848876145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26.426474133333336</v>
      </c>
      <c r="P1743">
        <f>VLOOKUP(TableOMP[[#This Row],[Label]],TableAvg[],3,FALSE)</f>
        <v>0.87095573928265357</v>
      </c>
      <c r="Q1743">
        <f>TableOMP[[#This Row],[Avg]]-$U$2*TableOMP[[#This Row],[StdDev]]</f>
        <v>25.555518394050683</v>
      </c>
      <c r="R1743">
        <f>TableOMP[[#This Row],[Avg]]+$U$2*TableOMP[[#This Row],[StdDev]]</f>
        <v>27.297429872615989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25.746910533333335</v>
      </c>
      <c r="P1744">
        <f>VLOOKUP(TableOMP[[#This Row],[Label]],TableAvg[],3,FALSE)</f>
        <v>1.029428159387727</v>
      </c>
      <c r="Q1744">
        <f>TableOMP[[#This Row],[Avg]]-$U$2*TableOMP[[#This Row],[StdDev]]</f>
        <v>24.717482373945607</v>
      </c>
      <c r="R1744">
        <f>TableOMP[[#This Row],[Avg]]+$U$2*TableOMP[[#This Row],[StdDev]]</f>
        <v>26.776338692721062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25.691116066666666</v>
      </c>
      <c r="P1745">
        <f>VLOOKUP(TableOMP[[#This Row],[Label]],TableAvg[],3,FALSE)</f>
        <v>0.91643665341018821</v>
      </c>
      <c r="Q1745">
        <f>TableOMP[[#This Row],[Avg]]-$U$2*TableOMP[[#This Row],[StdDev]]</f>
        <v>24.774679413256479</v>
      </c>
      <c r="R1745">
        <f>TableOMP[[#This Row],[Avg]]+$U$2*TableOMP[[#This Row],[StdDev]]</f>
        <v>26.607552720076853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25.5579286</v>
      </c>
      <c r="P1746">
        <f>VLOOKUP(TableOMP[[#This Row],[Label]],TableAvg[],3,FALSE)</f>
        <v>1.2687559091977465</v>
      </c>
      <c r="Q1746">
        <f>TableOMP[[#This Row],[Avg]]-$U$2*TableOMP[[#This Row],[StdDev]]</f>
        <v>24.289172690802253</v>
      </c>
      <c r="R1746">
        <f>TableOMP[[#This Row],[Avg]]+$U$2*TableOMP[[#This Row],[StdDev]]</f>
        <v>26.826684509197747</v>
      </c>
      <c r="S1746">
        <f>IF(AND(TableOMP[[#This Row],[total_time]]&gt;=TableOMP[[#This Row],[Low]], TableOMP[[#This Row],[total_time]]&lt;=TableOMP[[#This Row],[High]]),1,0)</f>
        <v>0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25.260013142857144</v>
      </c>
      <c r="P1747">
        <f>VLOOKUP(TableOMP[[#This Row],[Label]],TableAvg[],3,FALSE)</f>
        <v>0.86731017016821066</v>
      </c>
      <c r="Q1747">
        <f>TableOMP[[#This Row],[Avg]]-$U$2*TableOMP[[#This Row],[StdDev]]</f>
        <v>24.392702972688934</v>
      </c>
      <c r="R1747">
        <f>TableOMP[[#This Row],[Avg]]+$U$2*TableOMP[[#This Row],[StdDev]]</f>
        <v>26.127323313025354</v>
      </c>
      <c r="S1747">
        <f>IF(AND(TableOMP[[#This Row],[total_time]]&gt;=TableOMP[[#This Row],[Low]], TableOMP[[#This Row],[total_time]]&lt;=TableOMP[[#This Row],[High]]),1,0)</f>
        <v>0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25.311500357142855</v>
      </c>
      <c r="P1748">
        <f>VLOOKUP(TableOMP[[#This Row],[Label]],TableAvg[],3,FALSE)</f>
        <v>0.73958774224120849</v>
      </c>
      <c r="Q1748">
        <f>TableOMP[[#This Row],[Avg]]-$U$2*TableOMP[[#This Row],[StdDev]]</f>
        <v>24.571912614901645</v>
      </c>
      <c r="R1748">
        <f>TableOMP[[#This Row],[Avg]]+$U$2*TableOMP[[#This Row],[StdDev]]</f>
        <v>26.051088099384064</v>
      </c>
      <c r="S1748">
        <f>IF(AND(TableOMP[[#This Row],[total_time]]&gt;=TableOMP[[#This Row],[Low]], TableOMP[[#This Row],[total_time]]&lt;=TableOMP[[#This Row],[High]]),1,0)</f>
        <v>0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23.459589428571427</v>
      </c>
      <c r="P1749">
        <f>VLOOKUP(TableOMP[[#This Row],[Label]],TableAvg[],3,FALSE)</f>
        <v>2.8216196305069023</v>
      </c>
      <c r="Q1749">
        <f>TableOMP[[#This Row],[Avg]]-$U$2*TableOMP[[#This Row],[StdDev]]</f>
        <v>20.637969798064525</v>
      </c>
      <c r="R1749">
        <f>TableOMP[[#This Row],[Avg]]+$U$2*TableOMP[[#This Row],[StdDev]]</f>
        <v>26.281209059078328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23.604585428571426</v>
      </c>
      <c r="P1750">
        <f>VLOOKUP(TableOMP[[#This Row],[Label]],TableAvg[],3,FALSE)</f>
        <v>3.5020286835659928</v>
      </c>
      <c r="Q1750">
        <f>TableOMP[[#This Row],[Avg]]-$U$2*TableOMP[[#This Row],[StdDev]]</f>
        <v>20.102556745005433</v>
      </c>
      <c r="R1750">
        <f>TableOMP[[#This Row],[Avg]]+$U$2*TableOMP[[#This Row],[StdDev]]</f>
        <v>27.106614112137418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24.472715285714287</v>
      </c>
      <c r="P1751">
        <f>VLOOKUP(TableOMP[[#This Row],[Label]],TableAvg[],3,FALSE)</f>
        <v>4.2394312831035652</v>
      </c>
      <c r="Q1751">
        <f>TableOMP[[#This Row],[Avg]]-$U$2*TableOMP[[#This Row],[StdDev]]</f>
        <v>20.233284002610723</v>
      </c>
      <c r="R1751">
        <f>TableOMP[[#This Row],[Avg]]+$U$2*TableOMP[[#This Row],[StdDev]]</f>
        <v>28.71214656881785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26.295595000000002</v>
      </c>
      <c r="P1752">
        <f>VLOOKUP(TableOMP[[#This Row],[Label]],TableAvg[],3,FALSE)</f>
        <v>0.81464063138213183</v>
      </c>
      <c r="Q1752">
        <f>TableOMP[[#This Row],[Avg]]-$U$2*TableOMP[[#This Row],[StdDev]]</f>
        <v>25.480954368617869</v>
      </c>
      <c r="R1752">
        <f>TableOMP[[#This Row],[Avg]]+$U$2*TableOMP[[#This Row],[StdDev]]</f>
        <v>27.110235631382135</v>
      </c>
      <c r="S1752">
        <f>IF(AND(TableOMP[[#This Row],[total_time]]&gt;=TableOMP[[#This Row],[Low]], TableOMP[[#This Row],[total_time]]&lt;=TableOMP[[#This Row],[High]]),1,0)</f>
        <v>0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26.701664000000001</v>
      </c>
      <c r="P1753">
        <f>VLOOKUP(TableOMP[[#This Row],[Label]],TableAvg[],3,FALSE)</f>
        <v>0.69245140636008007</v>
      </c>
      <c r="Q1753">
        <f>TableOMP[[#This Row],[Avg]]-$U$2*TableOMP[[#This Row],[StdDev]]</f>
        <v>26.009212593639919</v>
      </c>
      <c r="R1753">
        <f>TableOMP[[#This Row],[Avg]]+$U$2*TableOMP[[#This Row],[StdDev]]</f>
        <v>27.394115406360083</v>
      </c>
      <c r="S1753">
        <f>IF(AND(TableOMP[[#This Row],[total_time]]&gt;=TableOMP[[#This Row],[Low]], TableOMP[[#This Row],[total_time]]&lt;=TableOMP[[#This Row],[High]]),1,0)</f>
        <v>0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26.373579599999999</v>
      </c>
      <c r="P1754">
        <f>VLOOKUP(TableOMP[[#This Row],[Label]],TableAvg[],3,FALSE)</f>
        <v>0.19712142693968329</v>
      </c>
      <c r="Q1754">
        <f>TableOMP[[#This Row],[Avg]]-$U$2*TableOMP[[#This Row],[StdDev]]</f>
        <v>26.176458173060315</v>
      </c>
      <c r="R1754">
        <f>TableOMP[[#This Row],[Avg]]+$U$2*TableOMP[[#This Row],[StdDev]]</f>
        <v>26.570701026939684</v>
      </c>
      <c r="S1754">
        <f>IF(AND(TableOMP[[#This Row],[total_time]]&gt;=TableOMP[[#This Row],[Low]], TableOMP[[#This Row],[total_time]]&lt;=TableOMP[[#This Row],[High]]),1,0)</f>
        <v>0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25.940703599999999</v>
      </c>
      <c r="P1755">
        <f>VLOOKUP(TableOMP[[#This Row],[Label]],TableAvg[],3,FALSE)</f>
        <v>0.82347594422286019</v>
      </c>
      <c r="Q1755">
        <f>TableOMP[[#This Row],[Avg]]-$U$2*TableOMP[[#This Row],[StdDev]]</f>
        <v>25.117227655777139</v>
      </c>
      <c r="R1755">
        <f>TableOMP[[#This Row],[Avg]]+$U$2*TableOMP[[#This Row],[StdDev]]</f>
        <v>26.764179544222859</v>
      </c>
      <c r="S1755">
        <f>IF(AND(TableOMP[[#This Row],[total_time]]&gt;=TableOMP[[#This Row],[Low]], TableOMP[[#This Row],[total_time]]&lt;=TableOMP[[#This Row],[High]]),1,0)</f>
        <v>0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26.002432799999998</v>
      </c>
      <c r="P1756">
        <f>VLOOKUP(TableOMP[[#This Row],[Label]],TableAvg[],3,FALSE)</f>
        <v>1.3051131508597964</v>
      </c>
      <c r="Q1756">
        <f>TableOMP[[#This Row],[Avg]]-$U$2*TableOMP[[#This Row],[StdDev]]</f>
        <v>24.697319649140201</v>
      </c>
      <c r="R1756">
        <f>TableOMP[[#This Row],[Avg]]+$U$2*TableOMP[[#This Row],[StdDev]]</f>
        <v>27.307545950859794</v>
      </c>
      <c r="S1756">
        <f>IF(AND(TableOMP[[#This Row],[total_time]]&gt;=TableOMP[[#This Row],[Low]], TableOMP[[#This Row],[total_time]]&lt;=TableOMP[[#This Row],[High]]),1,0)</f>
        <v>0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25.195611599999999</v>
      </c>
      <c r="P1757">
        <f>VLOOKUP(TableOMP[[#This Row],[Label]],TableAvg[],3,FALSE)</f>
        <v>0.72580543563997824</v>
      </c>
      <c r="Q1757">
        <f>TableOMP[[#This Row],[Avg]]-$U$2*TableOMP[[#This Row],[StdDev]]</f>
        <v>24.469806164360023</v>
      </c>
      <c r="R1757">
        <f>TableOMP[[#This Row],[Avg]]+$U$2*TableOMP[[#This Row],[StdDev]]</f>
        <v>25.921417035639976</v>
      </c>
      <c r="S1757">
        <f>IF(AND(TableOMP[[#This Row],[total_time]]&gt;=TableOMP[[#This Row],[Low]], TableOMP[[#This Row],[total_time]]&lt;=TableOMP[[#This Row],[High]]),1,0)</f>
        <v>0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25.440655</v>
      </c>
      <c r="P1758">
        <f>VLOOKUP(TableOMP[[#This Row],[Label]],TableAvg[],3,FALSE)</f>
        <v>0.69708145925258591</v>
      </c>
      <c r="Q1758">
        <f>TableOMP[[#This Row],[Avg]]-$U$2*TableOMP[[#This Row],[StdDev]]</f>
        <v>24.743573540747413</v>
      </c>
      <c r="R1758">
        <f>TableOMP[[#This Row],[Avg]]+$U$2*TableOMP[[#This Row],[StdDev]]</f>
        <v>26.137736459252586</v>
      </c>
      <c r="S1758">
        <f>IF(AND(TableOMP[[#This Row],[total_time]]&gt;=TableOMP[[#This Row],[Low]], TableOMP[[#This Row],[total_time]]&lt;=TableOMP[[#This Row],[High]]),1,0)</f>
        <v>0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25.1045528</v>
      </c>
      <c r="P1759">
        <f>VLOOKUP(TableOMP[[#This Row],[Label]],TableAvg[],3,FALSE)</f>
        <v>0.84186177175618948</v>
      </c>
      <c r="Q1759">
        <f>TableOMP[[#This Row],[Avg]]-$U$2*TableOMP[[#This Row],[StdDev]]</f>
        <v>24.262691028243811</v>
      </c>
      <c r="R1759">
        <f>TableOMP[[#This Row],[Avg]]+$U$2*TableOMP[[#This Row],[StdDev]]</f>
        <v>25.94641457175619</v>
      </c>
      <c r="S1759">
        <f>IF(AND(TableOMP[[#This Row],[total_time]]&gt;=TableOMP[[#This Row],[Low]], TableOMP[[#This Row],[total_time]]&lt;=TableOMP[[#This Row],[High]]),1,0)</f>
        <v>0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25.383420600000001</v>
      </c>
      <c r="P1760">
        <f>VLOOKUP(TableOMP[[#This Row],[Label]],TableAvg[],3,FALSE)</f>
        <v>0.90928599515267117</v>
      </c>
      <c r="Q1760">
        <f>TableOMP[[#This Row],[Avg]]-$U$2*TableOMP[[#This Row],[StdDev]]</f>
        <v>24.474134604847329</v>
      </c>
      <c r="R1760">
        <f>TableOMP[[#This Row],[Avg]]+$U$2*TableOMP[[#This Row],[StdDev]]</f>
        <v>26.292706595152673</v>
      </c>
      <c r="S1760">
        <f>IF(AND(TableOMP[[#This Row],[total_time]]&gt;=TableOMP[[#This Row],[Low]], TableOMP[[#This Row],[total_time]]&lt;=TableOMP[[#This Row],[High]]),1,0)</f>
        <v>0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25.179888400000003</v>
      </c>
      <c r="P1761">
        <f>VLOOKUP(TableOMP[[#This Row],[Label]],TableAvg[],3,FALSE)</f>
        <v>1.0868006449807599</v>
      </c>
      <c r="Q1761">
        <f>TableOMP[[#This Row],[Avg]]-$U$2*TableOMP[[#This Row],[StdDev]]</f>
        <v>24.093087755019244</v>
      </c>
      <c r="R1761">
        <f>TableOMP[[#This Row],[Avg]]+$U$2*TableOMP[[#This Row],[StdDev]]</f>
        <v>26.266689044980762</v>
      </c>
      <c r="S1761">
        <f>IF(AND(TableOMP[[#This Row],[total_time]]&gt;=TableOMP[[#This Row],[Low]], TableOMP[[#This Row],[total_time]]&lt;=TableOMP[[#This Row],[High]]),1,0)</f>
        <v>0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25.0852146</v>
      </c>
      <c r="P1762">
        <f>VLOOKUP(TableOMP[[#This Row],[Label]],TableAvg[],3,FALSE)</f>
        <v>1.053738343025038</v>
      </c>
      <c r="Q1762">
        <f>TableOMP[[#This Row],[Avg]]-$U$2*TableOMP[[#This Row],[StdDev]]</f>
        <v>24.031476256974962</v>
      </c>
      <c r="R1762">
        <f>TableOMP[[#This Row],[Avg]]+$U$2*TableOMP[[#This Row],[StdDev]]</f>
        <v>26.138952943025039</v>
      </c>
      <c r="S1762">
        <f>IF(AND(TableOMP[[#This Row],[total_time]]&gt;=TableOMP[[#This Row],[Low]], TableOMP[[#This Row],[total_time]]&lt;=TableOMP[[#This Row],[High]]),1,0)</f>
        <v>0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24.716263999999999</v>
      </c>
      <c r="P1763">
        <f>VLOOKUP(TableOMP[[#This Row],[Label]],TableAvg[],3,FALSE)</f>
        <v>1.2220135485738592</v>
      </c>
      <c r="Q1763">
        <f>TableOMP[[#This Row],[Avg]]-$U$2*TableOMP[[#This Row],[StdDev]]</f>
        <v>23.49425045142614</v>
      </c>
      <c r="R1763">
        <f>TableOMP[[#This Row],[Avg]]+$U$2*TableOMP[[#This Row],[StdDev]]</f>
        <v>25.938277548573858</v>
      </c>
      <c r="S1763">
        <f>IF(AND(TableOMP[[#This Row],[total_time]]&gt;=TableOMP[[#This Row],[Low]], TableOMP[[#This Row],[total_time]]&lt;=TableOMP[[#This Row],[High]]),1,0)</f>
        <v>0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24.868521999999999</v>
      </c>
      <c r="P1764">
        <f>VLOOKUP(TableOMP[[#This Row],[Label]],TableAvg[],3,FALSE)</f>
        <v>0.8686881659403749</v>
      </c>
      <c r="Q1764">
        <f>TableOMP[[#This Row],[Avg]]-$U$2*TableOMP[[#This Row],[StdDev]]</f>
        <v>23.999833834059622</v>
      </c>
      <c r="R1764">
        <f>TableOMP[[#This Row],[Avg]]+$U$2*TableOMP[[#This Row],[StdDev]]</f>
        <v>25.737210165940375</v>
      </c>
      <c r="S1764">
        <f>IF(AND(TableOMP[[#This Row],[total_time]]&gt;=TableOMP[[#This Row],[Low]], TableOMP[[#This Row],[total_time]]&lt;=TableOMP[[#This Row],[High]]),1,0)</f>
        <v>0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25.039823199999997</v>
      </c>
      <c r="P1765">
        <f>VLOOKUP(TableOMP[[#This Row],[Label]],TableAvg[],3,FALSE)</f>
        <v>0.77595204057016065</v>
      </c>
      <c r="Q1765">
        <f>TableOMP[[#This Row],[Avg]]-$U$2*TableOMP[[#This Row],[StdDev]]</f>
        <v>24.263871159429836</v>
      </c>
      <c r="R1765">
        <f>TableOMP[[#This Row],[Avg]]+$U$2*TableOMP[[#This Row],[StdDev]]</f>
        <v>25.815775240570158</v>
      </c>
      <c r="S1765">
        <f>IF(AND(TableOMP[[#This Row],[total_time]]&gt;=TableOMP[[#This Row],[Low]], TableOMP[[#This Row],[total_time]]&lt;=TableOMP[[#This Row],[High]]),1,0)</f>
        <v>0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25.374945599999997</v>
      </c>
      <c r="P1766">
        <f>VLOOKUP(TableOMP[[#This Row],[Label]],TableAvg[],3,FALSE)</f>
        <v>0.85566707482399851</v>
      </c>
      <c r="Q1766">
        <f>TableOMP[[#This Row],[Avg]]-$U$2*TableOMP[[#This Row],[StdDev]]</f>
        <v>24.519278525175999</v>
      </c>
      <c r="R1766">
        <f>TableOMP[[#This Row],[Avg]]+$U$2*TableOMP[[#This Row],[StdDev]]</f>
        <v>26.230612674823995</v>
      </c>
      <c r="S1766">
        <f>IF(AND(TableOMP[[#This Row],[total_time]]&gt;=TableOMP[[#This Row],[Low]], TableOMP[[#This Row],[total_time]]&lt;=TableOMP[[#This Row],[High]]),1,0)</f>
        <v>0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25.564371599999998</v>
      </c>
      <c r="P1767">
        <f>VLOOKUP(TableOMP[[#This Row],[Label]],TableAvg[],3,FALSE)</f>
        <v>0.6288330400927753</v>
      </c>
      <c r="Q1767">
        <f>TableOMP[[#This Row],[Avg]]-$U$2*TableOMP[[#This Row],[StdDev]]</f>
        <v>24.935538559907222</v>
      </c>
      <c r="R1767">
        <f>TableOMP[[#This Row],[Avg]]+$U$2*TableOMP[[#This Row],[StdDev]]</f>
        <v>26.193204640092773</v>
      </c>
      <c r="S1767">
        <f>IF(AND(TableOMP[[#This Row],[total_time]]&gt;=TableOMP[[#This Row],[Low]], TableOMP[[#This Row],[total_time]]&lt;=TableOMP[[#This Row],[High]]),1,0)</f>
        <v>0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25.009585399999999</v>
      </c>
      <c r="P1768">
        <f>VLOOKUP(TableOMP[[#This Row],[Label]],TableAvg[],3,FALSE)</f>
        <v>1.206808390680812</v>
      </c>
      <c r="Q1768">
        <f>TableOMP[[#This Row],[Avg]]-$U$2*TableOMP[[#This Row],[StdDev]]</f>
        <v>23.802777009319186</v>
      </c>
      <c r="R1768">
        <f>TableOMP[[#This Row],[Avg]]+$U$2*TableOMP[[#This Row],[StdDev]]</f>
        <v>26.216393790680812</v>
      </c>
      <c r="S1768">
        <f>IF(AND(TableOMP[[#This Row],[total_time]]&gt;=TableOMP[[#This Row],[Low]], TableOMP[[#This Row],[total_time]]&lt;=TableOMP[[#This Row],[High]]),1,0)</f>
        <v>0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25.1265894</v>
      </c>
      <c r="P1769">
        <f>VLOOKUP(TableOMP[[#This Row],[Label]],TableAvg[],3,FALSE)</f>
        <v>0.60091112839304606</v>
      </c>
      <c r="Q1769">
        <f>TableOMP[[#This Row],[Avg]]-$U$2*TableOMP[[#This Row],[StdDev]]</f>
        <v>24.525678271606953</v>
      </c>
      <c r="R1769">
        <f>TableOMP[[#This Row],[Avg]]+$U$2*TableOMP[[#This Row],[StdDev]]</f>
        <v>25.727500528393048</v>
      </c>
      <c r="S1769">
        <f>IF(AND(TableOMP[[#This Row],[total_time]]&gt;=TableOMP[[#This Row],[Low]], TableOMP[[#This Row],[total_time]]&lt;=TableOMP[[#This Row],[High]]),1,0)</f>
        <v>0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25.864676199999998</v>
      </c>
      <c r="P1770">
        <f>VLOOKUP(TableOMP[[#This Row],[Label]],TableAvg[],3,FALSE)</f>
        <v>1.1989102796741273</v>
      </c>
      <c r="Q1770">
        <f>TableOMP[[#This Row],[Avg]]-$U$2*TableOMP[[#This Row],[StdDev]]</f>
        <v>24.665765920325871</v>
      </c>
      <c r="R1770">
        <f>TableOMP[[#This Row],[Avg]]+$U$2*TableOMP[[#This Row],[StdDev]]</f>
        <v>27.063586479674125</v>
      </c>
      <c r="S1770">
        <f>IF(AND(TableOMP[[#This Row],[total_time]]&gt;=TableOMP[[#This Row],[Low]], TableOMP[[#This Row],[total_time]]&lt;=TableOMP[[#This Row],[High]]),1,0)</f>
        <v>0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25.054064599999997</v>
      </c>
      <c r="P1771">
        <f>VLOOKUP(TableOMP[[#This Row],[Label]],TableAvg[],3,FALSE)</f>
        <v>0.99753204596402612</v>
      </c>
      <c r="Q1771">
        <f>TableOMP[[#This Row],[Avg]]-$U$2*TableOMP[[#This Row],[StdDev]]</f>
        <v>24.056532554035972</v>
      </c>
      <c r="R1771">
        <f>TableOMP[[#This Row],[Avg]]+$U$2*TableOMP[[#This Row],[StdDev]]</f>
        <v>26.051596645964022</v>
      </c>
      <c r="S1771">
        <f>IF(AND(TableOMP[[#This Row],[total_time]]&gt;=TableOMP[[#This Row],[Low]], TableOMP[[#This Row],[total_time]]&lt;=TableOMP[[#This Row],[High]]),1,0)</f>
        <v>0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25.835574999999999</v>
      </c>
      <c r="P1772">
        <f>VLOOKUP(TableOMP[[#This Row],[Label]],TableAvg[],3,FALSE)</f>
        <v>1.8876607606884563</v>
      </c>
      <c r="Q1772">
        <f>TableOMP[[#This Row],[Avg]]-$U$2*TableOMP[[#This Row],[StdDev]]</f>
        <v>23.947914239311544</v>
      </c>
      <c r="R1772">
        <f>TableOMP[[#This Row],[Avg]]+$U$2*TableOMP[[#This Row],[StdDev]]</f>
        <v>27.723235760688453</v>
      </c>
      <c r="S1772">
        <f>IF(AND(TableOMP[[#This Row],[total_time]]&gt;=TableOMP[[#This Row],[Low]], TableOMP[[#This Row],[total_time]]&lt;=TableOMP[[#This Row],[High]]),1,0)</f>
        <v>0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25.278196399999999</v>
      </c>
      <c r="P1773">
        <f>VLOOKUP(TableOMP[[#This Row],[Label]],TableAvg[],3,FALSE)</f>
        <v>0.68868325948053322</v>
      </c>
      <c r="Q1773">
        <f>TableOMP[[#This Row],[Avg]]-$U$2*TableOMP[[#This Row],[StdDev]]</f>
        <v>24.589513140519465</v>
      </c>
      <c r="R1773">
        <f>TableOMP[[#This Row],[Avg]]+$U$2*TableOMP[[#This Row],[StdDev]]</f>
        <v>25.966879659480533</v>
      </c>
      <c r="S1773">
        <f>IF(AND(TableOMP[[#This Row],[total_time]]&gt;=TableOMP[[#This Row],[Low]], TableOMP[[#This Row],[total_time]]&lt;=TableOMP[[#This Row],[High]]),1,0)</f>
        <v>0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24.927188000000001</v>
      </c>
      <c r="P1774">
        <f>VLOOKUP(TableOMP[[#This Row],[Label]],TableAvg[],3,FALSE)</f>
        <v>1.1221588538909908</v>
      </c>
      <c r="Q1774">
        <f>TableOMP[[#This Row],[Avg]]-$U$2*TableOMP[[#This Row],[StdDev]]</f>
        <v>23.80502914610901</v>
      </c>
      <c r="R1774">
        <f>TableOMP[[#This Row],[Avg]]+$U$2*TableOMP[[#This Row],[StdDev]]</f>
        <v>26.049346853890992</v>
      </c>
      <c r="S1774">
        <f>IF(AND(TableOMP[[#This Row],[total_time]]&gt;=TableOMP[[#This Row],[Low]], TableOMP[[#This Row],[total_time]]&lt;=TableOMP[[#This Row],[High]]),1,0)</f>
        <v>0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25.6209408</v>
      </c>
      <c r="P1775">
        <f>VLOOKUP(TableOMP[[#This Row],[Label]],TableAvg[],3,FALSE)</f>
        <v>0.96860350027643571</v>
      </c>
      <c r="Q1775">
        <f>TableOMP[[#This Row],[Avg]]-$U$2*TableOMP[[#This Row],[StdDev]]</f>
        <v>24.652337299723563</v>
      </c>
      <c r="R1775">
        <f>TableOMP[[#This Row],[Avg]]+$U$2*TableOMP[[#This Row],[StdDev]]</f>
        <v>26.589544300276437</v>
      </c>
      <c r="S1775">
        <f>IF(AND(TableOMP[[#This Row],[total_time]]&gt;=TableOMP[[#This Row],[Low]], TableOMP[[#This Row],[total_time]]&lt;=TableOMP[[#This Row],[High]]),1,0)</f>
        <v>0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25.4343346</v>
      </c>
      <c r="P1776">
        <f>VLOOKUP(TableOMP[[#This Row],[Label]],TableAvg[],3,FALSE)</f>
        <v>1.1764138013209078</v>
      </c>
      <c r="Q1776">
        <f>TableOMP[[#This Row],[Avg]]-$U$2*TableOMP[[#This Row],[StdDev]]</f>
        <v>24.257920798679091</v>
      </c>
      <c r="R1776">
        <f>TableOMP[[#This Row],[Avg]]+$U$2*TableOMP[[#This Row],[StdDev]]</f>
        <v>26.610748401320908</v>
      </c>
      <c r="S1776">
        <f>IF(AND(TableOMP[[#This Row],[total_time]]&gt;=TableOMP[[#This Row],[Low]], TableOMP[[#This Row],[total_time]]&lt;=TableOMP[[#This Row],[High]]),1,0)</f>
        <v>0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24.585282799999998</v>
      </c>
      <c r="P1777">
        <f>VLOOKUP(TableOMP[[#This Row],[Label]],TableAvg[],3,FALSE)</f>
        <v>1.4523001263969699</v>
      </c>
      <c r="Q1777">
        <f>TableOMP[[#This Row],[Avg]]-$U$2*TableOMP[[#This Row],[StdDev]]</f>
        <v>23.132982673603028</v>
      </c>
      <c r="R1777">
        <f>TableOMP[[#This Row],[Avg]]+$U$2*TableOMP[[#This Row],[StdDev]]</f>
        <v>26.037582926396968</v>
      </c>
      <c r="S1777">
        <f>IF(AND(TableOMP[[#This Row],[total_time]]&gt;=TableOMP[[#This Row],[Low]], TableOMP[[#This Row],[total_time]]&lt;=TableOMP[[#This Row],[High]]),1,0)</f>
        <v>0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25.040449800000001</v>
      </c>
      <c r="P1778">
        <f>VLOOKUP(TableOMP[[#This Row],[Label]],TableAvg[],3,FALSE)</f>
        <v>1.1775018565355355</v>
      </c>
      <c r="Q1778">
        <f>TableOMP[[#This Row],[Avg]]-$U$2*TableOMP[[#This Row],[StdDev]]</f>
        <v>23.862947943464466</v>
      </c>
      <c r="R1778">
        <f>TableOMP[[#This Row],[Avg]]+$U$2*TableOMP[[#This Row],[StdDev]]</f>
        <v>26.217951656535536</v>
      </c>
      <c r="S1778">
        <f>IF(AND(TableOMP[[#This Row],[total_time]]&gt;=TableOMP[[#This Row],[Low]], TableOMP[[#This Row],[total_time]]&lt;=TableOMP[[#This Row],[High]]),1,0)</f>
        <v>0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25.673060600000003</v>
      </c>
      <c r="P1779">
        <f>VLOOKUP(TableOMP[[#This Row],[Label]],TableAvg[],3,FALSE)</f>
        <v>2.3114169234687432</v>
      </c>
      <c r="Q1779">
        <f>TableOMP[[#This Row],[Avg]]-$U$2*TableOMP[[#This Row],[StdDev]]</f>
        <v>23.361643676531259</v>
      </c>
      <c r="R1779">
        <f>TableOMP[[#This Row],[Avg]]+$U$2*TableOMP[[#This Row],[StdDev]]</f>
        <v>27.984477523468748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24.641291200000001</v>
      </c>
      <c r="P1780">
        <f>VLOOKUP(TableOMP[[#This Row],[Label]],TableAvg[],3,FALSE)</f>
        <v>0.59580992121762033</v>
      </c>
      <c r="Q1780">
        <f>TableOMP[[#This Row],[Avg]]-$U$2*TableOMP[[#This Row],[StdDev]]</f>
        <v>24.045481278782383</v>
      </c>
      <c r="R1780">
        <f>TableOMP[[#This Row],[Avg]]+$U$2*TableOMP[[#This Row],[StdDev]]</f>
        <v>25.23710112121762</v>
      </c>
      <c r="S1780">
        <f>IF(AND(TableOMP[[#This Row],[total_time]]&gt;=TableOMP[[#This Row],[Low]], TableOMP[[#This Row],[total_time]]&lt;=TableOMP[[#This Row],[High]]),1,0)</f>
        <v>0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22.249456400000003</v>
      </c>
      <c r="P1781">
        <f>VLOOKUP(TableOMP[[#This Row],[Label]],TableAvg[],3,FALSE)</f>
        <v>3.948503589200663</v>
      </c>
      <c r="Q1781">
        <f>TableOMP[[#This Row],[Avg]]-$U$2*TableOMP[[#This Row],[StdDev]]</f>
        <v>18.300952810799341</v>
      </c>
      <c r="R1781">
        <f>TableOMP[[#This Row],[Avg]]+$U$2*TableOMP[[#This Row],[StdDev]]</f>
        <v>26.197959989200665</v>
      </c>
      <c r="S1781">
        <f>IF(AND(TableOMP[[#This Row],[total_time]]&gt;=TableOMP[[#This Row],[Low]], TableOMP[[#This Row],[total_time]]&lt;=TableOMP[[#This Row],[High]]),1,0)</f>
        <v>0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21.4372434</v>
      </c>
      <c r="P1782">
        <f>VLOOKUP(TableOMP[[#This Row],[Label]],TableAvg[],3,FALSE)</f>
        <v>4.7183149522532579</v>
      </c>
      <c r="Q1782">
        <f>TableOMP[[#This Row],[Avg]]-$U$2*TableOMP[[#This Row],[StdDev]]</f>
        <v>16.718928447746741</v>
      </c>
      <c r="R1782">
        <f>TableOMP[[#This Row],[Avg]]+$U$2*TableOMP[[#This Row],[StdDev]]</f>
        <v>26.155558352253259</v>
      </c>
      <c r="S1782">
        <f>IF(AND(TableOMP[[#This Row],[total_time]]&gt;=TableOMP[[#This Row],[Low]], TableOMP[[#This Row],[total_time]]&lt;=TableOMP[[#This Row],[High]]),1,0)</f>
        <v>0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21.528800800000003</v>
      </c>
      <c r="P1783">
        <f>VLOOKUP(TableOMP[[#This Row],[Label]],TableAvg[],3,FALSE)</f>
        <v>5.2711109367832911</v>
      </c>
      <c r="Q1783">
        <f>TableOMP[[#This Row],[Avg]]-$U$2*TableOMP[[#This Row],[StdDev]]</f>
        <v>16.257689863216712</v>
      </c>
      <c r="R1783">
        <f>TableOMP[[#This Row],[Avg]]+$U$2*TableOMP[[#This Row],[StdDev]]</f>
        <v>26.799911736783294</v>
      </c>
      <c r="S1783">
        <f>IF(AND(TableOMP[[#This Row],[total_time]]&gt;=TableOMP[[#This Row],[Low]], TableOMP[[#This Row],[total_time]]&lt;=TableOMP[[#This Row],[High]]),1,0)</f>
        <v>0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191.97639806666666</v>
      </c>
      <c r="P1912">
        <f>VLOOKUP(TableOMP[[#This Row],[Label]],TableAvg[],3,FALSE)</f>
        <v>0.46254488362789614</v>
      </c>
      <c r="Q1912">
        <f>TableOMP[[#This Row],[Avg]]-$U$2*TableOMP[[#This Row],[StdDev]]</f>
        <v>191.51385318303878</v>
      </c>
      <c r="R1912">
        <f>TableOMP[[#This Row],[Avg]]+$U$2*TableOMP[[#This Row],[StdDev]]</f>
        <v>192.43894295029455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107.00836806666666</v>
      </c>
      <c r="P1913">
        <f>VLOOKUP(TableOMP[[#This Row],[Label]],TableAvg[],3,FALSE)</f>
        <v>1.8709204402436457</v>
      </c>
      <c r="Q1913">
        <f>TableOMP[[#This Row],[Avg]]-$U$2*TableOMP[[#This Row],[StdDev]]</f>
        <v>105.13744762642301</v>
      </c>
      <c r="R1913">
        <f>TableOMP[[#This Row],[Avg]]+$U$2*TableOMP[[#This Row],[StdDev]]</f>
        <v>108.87928850691031</v>
      </c>
      <c r="S1913">
        <f>IF(AND(TableOMP[[#This Row],[total_time]]&gt;=TableOMP[[#This Row],[Low]], TableOMP[[#This Row],[total_time]]&lt;=TableOMP[[#This Row],[High]]),1,0)</f>
        <v>0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74.22605999999999</v>
      </c>
      <c r="P1914">
        <f>VLOOKUP(TableOMP[[#This Row],[Label]],TableAvg[],3,FALSE)</f>
        <v>1.0185848912446103</v>
      </c>
      <c r="Q1914">
        <f>TableOMP[[#This Row],[Avg]]-$U$2*TableOMP[[#This Row],[StdDev]]</f>
        <v>73.207475108755375</v>
      </c>
      <c r="R1914">
        <f>TableOMP[[#This Row],[Avg]]+$U$2*TableOMP[[#This Row],[StdDev]]</f>
        <v>75.244644891244604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58.923033266666678</v>
      </c>
      <c r="P1915">
        <f>VLOOKUP(TableOMP[[#This Row],[Label]],TableAvg[],3,FALSE)</f>
        <v>0.84851202291264771</v>
      </c>
      <c r="Q1915">
        <f>TableOMP[[#This Row],[Avg]]-$U$2*TableOMP[[#This Row],[StdDev]]</f>
        <v>58.074521243754027</v>
      </c>
      <c r="R1915">
        <f>TableOMP[[#This Row],[Avg]]+$U$2*TableOMP[[#This Row],[StdDev]]</f>
        <v>59.771545289579329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49.282806000000001</v>
      </c>
      <c r="P1916">
        <f>VLOOKUP(TableOMP[[#This Row],[Label]],TableAvg[],3,FALSE)</f>
        <v>0.74370203175404348</v>
      </c>
      <c r="Q1916">
        <f>TableOMP[[#This Row],[Avg]]-$U$2*TableOMP[[#This Row],[StdDev]]</f>
        <v>48.539103968245961</v>
      </c>
      <c r="R1916">
        <f>TableOMP[[#This Row],[Avg]]+$U$2*TableOMP[[#This Row],[StdDev]]</f>
        <v>50.026508031754041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43.240172200000003</v>
      </c>
      <c r="P1917">
        <f>VLOOKUP(TableOMP[[#This Row],[Label]],TableAvg[],3,FALSE)</f>
        <v>0.69800222102710197</v>
      </c>
      <c r="Q1917">
        <f>TableOMP[[#This Row],[Avg]]-$U$2*TableOMP[[#This Row],[StdDev]]</f>
        <v>42.5421699789729</v>
      </c>
      <c r="R1917">
        <f>TableOMP[[#This Row],[Avg]]+$U$2*TableOMP[[#This Row],[StdDev]]</f>
        <v>43.938174421027107</v>
      </c>
      <c r="S1917">
        <f>IF(AND(TableOMP[[#This Row],[total_time]]&gt;=TableOMP[[#This Row],[Low]], TableOMP[[#This Row],[total_time]]&lt;=TableOMP[[#This Row],[High]]),1,0)</f>
        <v>0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38.721189333333335</v>
      </c>
      <c r="P1918">
        <f>VLOOKUP(TableOMP[[#This Row],[Label]],TableAvg[],3,FALSE)</f>
        <v>0.65179271488225254</v>
      </c>
      <c r="Q1918">
        <f>TableOMP[[#This Row],[Avg]]-$U$2*TableOMP[[#This Row],[StdDev]]</f>
        <v>38.06939661845108</v>
      </c>
      <c r="R1918">
        <f>TableOMP[[#This Row],[Avg]]+$U$2*TableOMP[[#This Row],[StdDev]]</f>
        <v>39.37298204821559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35.285584399999998</v>
      </c>
      <c r="P1919">
        <f>VLOOKUP(TableOMP[[#This Row],[Label]],TableAvg[],3,FALSE)</f>
        <v>0.56156210318440647</v>
      </c>
      <c r="Q1919">
        <f>TableOMP[[#This Row],[Avg]]-$U$2*TableOMP[[#This Row],[StdDev]]</f>
        <v>34.72402229681559</v>
      </c>
      <c r="R1919">
        <f>TableOMP[[#This Row],[Avg]]+$U$2*TableOMP[[#This Row],[StdDev]]</f>
        <v>35.847146503184405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32.727560133333334</v>
      </c>
      <c r="P1920">
        <f>VLOOKUP(TableOMP[[#This Row],[Label]],TableAvg[],3,FALSE)</f>
        <v>0.64489872289527661</v>
      </c>
      <c r="Q1920">
        <f>TableOMP[[#This Row],[Avg]]-$U$2*TableOMP[[#This Row],[StdDev]]</f>
        <v>32.082661410438057</v>
      </c>
      <c r="R1920">
        <f>TableOMP[[#This Row],[Avg]]+$U$2*TableOMP[[#This Row],[StdDev]]</f>
        <v>33.372458856228612</v>
      </c>
      <c r="S1920">
        <f>IF(AND(TableOMP[[#This Row],[total_time]]&gt;=TableOMP[[#This Row],[Low]], TableOMP[[#This Row],[total_time]]&lt;=TableOMP[[#This Row],[High]]),1,0)</f>
        <v>0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30.412464799999999</v>
      </c>
      <c r="P1921">
        <f>VLOOKUP(TableOMP[[#This Row],[Label]],TableAvg[],3,FALSE)</f>
        <v>0.72774818109002992</v>
      </c>
      <c r="Q1921">
        <f>TableOMP[[#This Row],[Avg]]-$U$2*TableOMP[[#This Row],[StdDev]]</f>
        <v>29.68471661890997</v>
      </c>
      <c r="R1921">
        <f>TableOMP[[#This Row],[Avg]]+$U$2*TableOMP[[#This Row],[StdDev]]</f>
        <v>31.140212981090027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28.982091466666663</v>
      </c>
      <c r="P1922">
        <f>VLOOKUP(TableOMP[[#This Row],[Label]],TableAvg[],3,FALSE)</f>
        <v>0.63499078867073755</v>
      </c>
      <c r="Q1922">
        <f>TableOMP[[#This Row],[Avg]]-$U$2*TableOMP[[#This Row],[StdDev]]</f>
        <v>28.347100677995925</v>
      </c>
      <c r="R1922">
        <f>TableOMP[[#This Row],[Avg]]+$U$2*TableOMP[[#This Row],[StdDev]]</f>
        <v>29.617082255337401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27.615154666666662</v>
      </c>
      <c r="P1923">
        <f>VLOOKUP(TableOMP[[#This Row],[Label]],TableAvg[],3,FALSE)</f>
        <v>0.62425106587272639</v>
      </c>
      <c r="Q1923">
        <f>TableOMP[[#This Row],[Avg]]-$U$2*TableOMP[[#This Row],[StdDev]]</f>
        <v>26.990903600793935</v>
      </c>
      <c r="R1923">
        <f>TableOMP[[#This Row],[Avg]]+$U$2*TableOMP[[#This Row],[StdDev]]</f>
        <v>28.239405732539389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27.233559333333332</v>
      </c>
      <c r="P1924">
        <f>VLOOKUP(TableOMP[[#This Row],[Label]],TableAvg[],3,FALSE)</f>
        <v>0.82321700438164702</v>
      </c>
      <c r="Q1924">
        <f>TableOMP[[#This Row],[Avg]]-$U$2*TableOMP[[#This Row],[StdDev]]</f>
        <v>26.410342328951685</v>
      </c>
      <c r="R1924">
        <f>TableOMP[[#This Row],[Avg]]+$U$2*TableOMP[[#This Row],[StdDev]]</f>
        <v>28.056776337714979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26.064264800000004</v>
      </c>
      <c r="P1925">
        <f>VLOOKUP(TableOMP[[#This Row],[Label]],TableAvg[],3,FALSE)</f>
        <v>0.90916184220725249</v>
      </c>
      <c r="Q1925">
        <f>TableOMP[[#This Row],[Avg]]-$U$2*TableOMP[[#This Row],[StdDev]]</f>
        <v>25.155102957792749</v>
      </c>
      <c r="R1925">
        <f>TableOMP[[#This Row],[Avg]]+$U$2*TableOMP[[#This Row],[StdDev]]</f>
        <v>26.973426642207258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27.957936466666673</v>
      </c>
      <c r="P1926">
        <f>VLOOKUP(TableOMP[[#This Row],[Label]],TableAvg[],3,FALSE)</f>
        <v>0.94194740770900842</v>
      </c>
      <c r="Q1926">
        <f>TableOMP[[#This Row],[Avg]]-$U$2*TableOMP[[#This Row],[StdDev]]</f>
        <v>27.015989058957665</v>
      </c>
      <c r="R1926">
        <f>TableOMP[[#This Row],[Avg]]+$U$2*TableOMP[[#This Row],[StdDev]]</f>
        <v>28.899883874375682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30.654017133333333</v>
      </c>
      <c r="P1927">
        <f>VLOOKUP(TableOMP[[#This Row],[Label]],TableAvg[],3,FALSE)</f>
        <v>0.98892203942378865</v>
      </c>
      <c r="Q1927">
        <f>TableOMP[[#This Row],[Avg]]-$U$2*TableOMP[[#This Row],[StdDev]]</f>
        <v>29.665095093909546</v>
      </c>
      <c r="R1927">
        <f>TableOMP[[#This Row],[Avg]]+$U$2*TableOMP[[#This Row],[StdDev]]</f>
        <v>31.642939172757121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29.646154599999992</v>
      </c>
      <c r="P1928">
        <f>VLOOKUP(TableOMP[[#This Row],[Label]],TableAvg[],3,FALSE)</f>
        <v>1.0708546290642178</v>
      </c>
      <c r="Q1928">
        <f>TableOMP[[#This Row],[Avg]]-$U$2*TableOMP[[#This Row],[StdDev]]</f>
        <v>28.575299970935774</v>
      </c>
      <c r="R1928">
        <f>TableOMP[[#This Row],[Avg]]+$U$2*TableOMP[[#This Row],[StdDev]]</f>
        <v>30.71700922906421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29.1361472</v>
      </c>
      <c r="P1929">
        <f>VLOOKUP(TableOMP[[#This Row],[Label]],TableAvg[],3,FALSE)</f>
        <v>1.0307427110269212</v>
      </c>
      <c r="Q1929">
        <f>TableOMP[[#This Row],[Avg]]-$U$2*TableOMP[[#This Row],[StdDev]]</f>
        <v>28.105404488973079</v>
      </c>
      <c r="R1929">
        <f>TableOMP[[#This Row],[Avg]]+$U$2*TableOMP[[#This Row],[StdDev]]</f>
        <v>30.166889911026921</v>
      </c>
      <c r="S1929">
        <f>IF(AND(TableOMP[[#This Row],[total_time]]&gt;=TableOMP[[#This Row],[Low]], TableOMP[[#This Row],[total_time]]&lt;=TableOMP[[#This Row],[High]]),1,0)</f>
        <v>0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28.395312133333331</v>
      </c>
      <c r="P1930">
        <f>VLOOKUP(TableOMP[[#This Row],[Label]],TableAvg[],3,FALSE)</f>
        <v>0.90368940206585346</v>
      </c>
      <c r="Q1930">
        <f>TableOMP[[#This Row],[Avg]]-$U$2*TableOMP[[#This Row],[StdDev]]</f>
        <v>27.491622731267476</v>
      </c>
      <c r="R1930">
        <f>TableOMP[[#This Row],[Avg]]+$U$2*TableOMP[[#This Row],[StdDev]]</f>
        <v>29.299001535399185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27.656563999999996</v>
      </c>
      <c r="P1931">
        <f>VLOOKUP(TableOMP[[#This Row],[Label]],TableAvg[],3,FALSE)</f>
        <v>0.80291047797207804</v>
      </c>
      <c r="Q1931">
        <f>TableOMP[[#This Row],[Avg]]-$U$2*TableOMP[[#This Row],[StdDev]]</f>
        <v>26.853653522027919</v>
      </c>
      <c r="R1931">
        <f>TableOMP[[#This Row],[Avg]]+$U$2*TableOMP[[#This Row],[StdDev]]</f>
        <v>28.459474477972073</v>
      </c>
      <c r="S1931">
        <f>IF(AND(TableOMP[[#This Row],[total_time]]&gt;=TableOMP[[#This Row],[Low]], TableOMP[[#This Row],[total_time]]&lt;=TableOMP[[#This Row],[High]]),1,0)</f>
        <v>0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27.120550733333335</v>
      </c>
      <c r="P1932">
        <f>VLOOKUP(TableOMP[[#This Row],[Label]],TableAvg[],3,FALSE)</f>
        <v>1.3229857788994259</v>
      </c>
      <c r="Q1932">
        <f>TableOMP[[#This Row],[Avg]]-$U$2*TableOMP[[#This Row],[StdDev]]</f>
        <v>25.797564954433909</v>
      </c>
      <c r="R1932">
        <f>TableOMP[[#This Row],[Avg]]+$U$2*TableOMP[[#This Row],[StdDev]]</f>
        <v>28.443536512232761</v>
      </c>
      <c r="S1932">
        <f>IF(AND(TableOMP[[#This Row],[total_time]]&gt;=TableOMP[[#This Row],[Low]], TableOMP[[#This Row],[total_time]]&lt;=TableOMP[[#This Row],[High]]),1,0)</f>
        <v>0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26.793312199999999</v>
      </c>
      <c r="P1933">
        <f>VLOOKUP(TableOMP[[#This Row],[Label]],TableAvg[],3,FALSE)</f>
        <v>0.87583957376065891</v>
      </c>
      <c r="Q1933">
        <f>TableOMP[[#This Row],[Avg]]-$U$2*TableOMP[[#This Row],[StdDev]]</f>
        <v>25.917472626239341</v>
      </c>
      <c r="R1933">
        <f>TableOMP[[#This Row],[Avg]]+$U$2*TableOMP[[#This Row],[StdDev]]</f>
        <v>27.669151773760657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26.126541266666667</v>
      </c>
      <c r="P1934">
        <f>VLOOKUP(TableOMP[[#This Row],[Label]],TableAvg[],3,FALSE)</f>
        <v>0.95223458220947665</v>
      </c>
      <c r="Q1934">
        <f>TableOMP[[#This Row],[Avg]]-$U$2*TableOMP[[#This Row],[StdDev]]</f>
        <v>25.174306684457189</v>
      </c>
      <c r="R1934">
        <f>TableOMP[[#This Row],[Avg]]+$U$2*TableOMP[[#This Row],[StdDev]]</f>
        <v>27.078775848876145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26.426474133333336</v>
      </c>
      <c r="P1935">
        <f>VLOOKUP(TableOMP[[#This Row],[Label]],TableAvg[],3,FALSE)</f>
        <v>0.87095573928265357</v>
      </c>
      <c r="Q1935">
        <f>TableOMP[[#This Row],[Avg]]-$U$2*TableOMP[[#This Row],[StdDev]]</f>
        <v>25.555518394050683</v>
      </c>
      <c r="R1935">
        <f>TableOMP[[#This Row],[Avg]]+$U$2*TableOMP[[#This Row],[StdDev]]</f>
        <v>27.297429872615989</v>
      </c>
      <c r="S1935">
        <f>IF(AND(TableOMP[[#This Row],[total_time]]&gt;=TableOMP[[#This Row],[Low]], TableOMP[[#This Row],[total_time]]&lt;=TableOMP[[#This Row],[High]]),1,0)</f>
        <v>0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25.746910533333335</v>
      </c>
      <c r="P1936">
        <f>VLOOKUP(TableOMP[[#This Row],[Label]],TableAvg[],3,FALSE)</f>
        <v>1.029428159387727</v>
      </c>
      <c r="Q1936">
        <f>TableOMP[[#This Row],[Avg]]-$U$2*TableOMP[[#This Row],[StdDev]]</f>
        <v>24.717482373945607</v>
      </c>
      <c r="R1936">
        <f>TableOMP[[#This Row],[Avg]]+$U$2*TableOMP[[#This Row],[StdDev]]</f>
        <v>26.776338692721062</v>
      </c>
      <c r="S1936">
        <f>IF(AND(TableOMP[[#This Row],[total_time]]&gt;=TableOMP[[#This Row],[Low]], TableOMP[[#This Row],[total_time]]&lt;=TableOMP[[#This Row],[High]]),1,0)</f>
        <v>0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25.691116066666666</v>
      </c>
      <c r="P1937">
        <f>VLOOKUP(TableOMP[[#This Row],[Label]],TableAvg[],3,FALSE)</f>
        <v>0.91643665341018821</v>
      </c>
      <c r="Q1937">
        <f>TableOMP[[#This Row],[Avg]]-$U$2*TableOMP[[#This Row],[StdDev]]</f>
        <v>24.774679413256479</v>
      </c>
      <c r="R1937">
        <f>TableOMP[[#This Row],[Avg]]+$U$2*TableOMP[[#This Row],[StdDev]]</f>
        <v>26.607552720076853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25.5579286</v>
      </c>
      <c r="P1938">
        <f>VLOOKUP(TableOMP[[#This Row],[Label]],TableAvg[],3,FALSE)</f>
        <v>1.2687559091977465</v>
      </c>
      <c r="Q1938">
        <f>TableOMP[[#This Row],[Avg]]-$U$2*TableOMP[[#This Row],[StdDev]]</f>
        <v>24.289172690802253</v>
      </c>
      <c r="R1938">
        <f>TableOMP[[#This Row],[Avg]]+$U$2*TableOMP[[#This Row],[StdDev]]</f>
        <v>26.826684509197747</v>
      </c>
      <c r="S1938">
        <f>IF(AND(TableOMP[[#This Row],[total_time]]&gt;=TableOMP[[#This Row],[Low]], TableOMP[[#This Row],[total_time]]&lt;=TableOMP[[#This Row],[High]]),1,0)</f>
        <v>0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25.260013142857144</v>
      </c>
      <c r="P1939">
        <f>VLOOKUP(TableOMP[[#This Row],[Label]],TableAvg[],3,FALSE)</f>
        <v>0.86731017016821066</v>
      </c>
      <c r="Q1939">
        <f>TableOMP[[#This Row],[Avg]]-$U$2*TableOMP[[#This Row],[StdDev]]</f>
        <v>24.392702972688934</v>
      </c>
      <c r="R1939">
        <f>TableOMP[[#This Row],[Avg]]+$U$2*TableOMP[[#This Row],[StdDev]]</f>
        <v>26.127323313025354</v>
      </c>
      <c r="S1939">
        <f>IF(AND(TableOMP[[#This Row],[total_time]]&gt;=TableOMP[[#This Row],[Low]], TableOMP[[#This Row],[total_time]]&lt;=TableOMP[[#This Row],[High]]),1,0)</f>
        <v>0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25.311500357142855</v>
      </c>
      <c r="P1940">
        <f>VLOOKUP(TableOMP[[#This Row],[Label]],TableAvg[],3,FALSE)</f>
        <v>0.73958774224120849</v>
      </c>
      <c r="Q1940">
        <f>TableOMP[[#This Row],[Avg]]-$U$2*TableOMP[[#This Row],[StdDev]]</f>
        <v>24.571912614901645</v>
      </c>
      <c r="R1940">
        <f>TableOMP[[#This Row],[Avg]]+$U$2*TableOMP[[#This Row],[StdDev]]</f>
        <v>26.051088099384064</v>
      </c>
      <c r="S1940">
        <f>IF(AND(TableOMP[[#This Row],[total_time]]&gt;=TableOMP[[#This Row],[Low]], TableOMP[[#This Row],[total_time]]&lt;=TableOMP[[#This Row],[High]]),1,0)</f>
        <v>0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23.459589428571427</v>
      </c>
      <c r="P1941">
        <f>VLOOKUP(TableOMP[[#This Row],[Label]],TableAvg[],3,FALSE)</f>
        <v>2.8216196305069023</v>
      </c>
      <c r="Q1941">
        <f>TableOMP[[#This Row],[Avg]]-$U$2*TableOMP[[#This Row],[StdDev]]</f>
        <v>20.637969798064525</v>
      </c>
      <c r="R1941">
        <f>TableOMP[[#This Row],[Avg]]+$U$2*TableOMP[[#This Row],[StdDev]]</f>
        <v>26.281209059078328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23.604585428571426</v>
      </c>
      <c r="P1942">
        <f>VLOOKUP(TableOMP[[#This Row],[Label]],TableAvg[],3,FALSE)</f>
        <v>3.5020286835659928</v>
      </c>
      <c r="Q1942">
        <f>TableOMP[[#This Row],[Avg]]-$U$2*TableOMP[[#This Row],[StdDev]]</f>
        <v>20.102556745005433</v>
      </c>
      <c r="R1942">
        <f>TableOMP[[#This Row],[Avg]]+$U$2*TableOMP[[#This Row],[StdDev]]</f>
        <v>27.106614112137418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24.472715285714287</v>
      </c>
      <c r="P1943">
        <f>VLOOKUP(TableOMP[[#This Row],[Label]],TableAvg[],3,FALSE)</f>
        <v>4.2394312831035652</v>
      </c>
      <c r="Q1943">
        <f>TableOMP[[#This Row],[Avg]]-$U$2*TableOMP[[#This Row],[StdDev]]</f>
        <v>20.233284002610723</v>
      </c>
      <c r="R1943">
        <f>TableOMP[[#This Row],[Avg]]+$U$2*TableOMP[[#This Row],[StdDev]]</f>
        <v>28.71214656881785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26.295595000000002</v>
      </c>
      <c r="P1944">
        <f>VLOOKUP(TableOMP[[#This Row],[Label]],TableAvg[],3,FALSE)</f>
        <v>0.81464063138213183</v>
      </c>
      <c r="Q1944">
        <f>TableOMP[[#This Row],[Avg]]-$U$2*TableOMP[[#This Row],[StdDev]]</f>
        <v>25.480954368617869</v>
      </c>
      <c r="R1944">
        <f>TableOMP[[#This Row],[Avg]]+$U$2*TableOMP[[#This Row],[StdDev]]</f>
        <v>27.110235631382135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26.701664000000001</v>
      </c>
      <c r="P1945">
        <f>VLOOKUP(TableOMP[[#This Row],[Label]],TableAvg[],3,FALSE)</f>
        <v>0.69245140636008007</v>
      </c>
      <c r="Q1945">
        <f>TableOMP[[#This Row],[Avg]]-$U$2*TableOMP[[#This Row],[StdDev]]</f>
        <v>26.009212593639919</v>
      </c>
      <c r="R1945">
        <f>TableOMP[[#This Row],[Avg]]+$U$2*TableOMP[[#This Row],[StdDev]]</f>
        <v>27.394115406360083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26.373579599999999</v>
      </c>
      <c r="P1946">
        <f>VLOOKUP(TableOMP[[#This Row],[Label]],TableAvg[],3,FALSE)</f>
        <v>0.19712142693968329</v>
      </c>
      <c r="Q1946">
        <f>TableOMP[[#This Row],[Avg]]-$U$2*TableOMP[[#This Row],[StdDev]]</f>
        <v>26.176458173060315</v>
      </c>
      <c r="R1946">
        <f>TableOMP[[#This Row],[Avg]]+$U$2*TableOMP[[#This Row],[StdDev]]</f>
        <v>26.570701026939684</v>
      </c>
      <c r="S1946">
        <f>IF(AND(TableOMP[[#This Row],[total_time]]&gt;=TableOMP[[#This Row],[Low]], TableOMP[[#This Row],[total_time]]&lt;=TableOMP[[#This Row],[High]]),1,0)</f>
        <v>0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25.940703599999999</v>
      </c>
      <c r="P1947">
        <f>VLOOKUP(TableOMP[[#This Row],[Label]],TableAvg[],3,FALSE)</f>
        <v>0.82347594422286019</v>
      </c>
      <c r="Q1947">
        <f>TableOMP[[#This Row],[Avg]]-$U$2*TableOMP[[#This Row],[StdDev]]</f>
        <v>25.117227655777139</v>
      </c>
      <c r="R1947">
        <f>TableOMP[[#This Row],[Avg]]+$U$2*TableOMP[[#This Row],[StdDev]]</f>
        <v>26.764179544222859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26.002432799999998</v>
      </c>
      <c r="P1948">
        <f>VLOOKUP(TableOMP[[#This Row],[Label]],TableAvg[],3,FALSE)</f>
        <v>1.3051131508597964</v>
      </c>
      <c r="Q1948">
        <f>TableOMP[[#This Row],[Avg]]-$U$2*TableOMP[[#This Row],[StdDev]]</f>
        <v>24.697319649140201</v>
      </c>
      <c r="R1948">
        <f>TableOMP[[#This Row],[Avg]]+$U$2*TableOMP[[#This Row],[StdDev]]</f>
        <v>27.307545950859794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25.195611599999999</v>
      </c>
      <c r="P1949">
        <f>VLOOKUP(TableOMP[[#This Row],[Label]],TableAvg[],3,FALSE)</f>
        <v>0.72580543563997824</v>
      </c>
      <c r="Q1949">
        <f>TableOMP[[#This Row],[Avg]]-$U$2*TableOMP[[#This Row],[StdDev]]</f>
        <v>24.469806164360023</v>
      </c>
      <c r="R1949">
        <f>TableOMP[[#This Row],[Avg]]+$U$2*TableOMP[[#This Row],[StdDev]]</f>
        <v>25.921417035639976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25.440655</v>
      </c>
      <c r="P1950">
        <f>VLOOKUP(TableOMP[[#This Row],[Label]],TableAvg[],3,FALSE)</f>
        <v>0.69708145925258591</v>
      </c>
      <c r="Q1950">
        <f>TableOMP[[#This Row],[Avg]]-$U$2*TableOMP[[#This Row],[StdDev]]</f>
        <v>24.743573540747413</v>
      </c>
      <c r="R1950">
        <f>TableOMP[[#This Row],[Avg]]+$U$2*TableOMP[[#This Row],[StdDev]]</f>
        <v>26.137736459252586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25.1045528</v>
      </c>
      <c r="P1951">
        <f>VLOOKUP(TableOMP[[#This Row],[Label]],TableAvg[],3,FALSE)</f>
        <v>0.84186177175618948</v>
      </c>
      <c r="Q1951">
        <f>TableOMP[[#This Row],[Avg]]-$U$2*TableOMP[[#This Row],[StdDev]]</f>
        <v>24.262691028243811</v>
      </c>
      <c r="R1951">
        <f>TableOMP[[#This Row],[Avg]]+$U$2*TableOMP[[#This Row],[StdDev]]</f>
        <v>25.94641457175619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25.383420600000001</v>
      </c>
      <c r="P1952">
        <f>VLOOKUP(TableOMP[[#This Row],[Label]],TableAvg[],3,FALSE)</f>
        <v>0.90928599515267117</v>
      </c>
      <c r="Q1952">
        <f>TableOMP[[#This Row],[Avg]]-$U$2*TableOMP[[#This Row],[StdDev]]</f>
        <v>24.474134604847329</v>
      </c>
      <c r="R1952">
        <f>TableOMP[[#This Row],[Avg]]+$U$2*TableOMP[[#This Row],[StdDev]]</f>
        <v>26.292706595152673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25.179888400000003</v>
      </c>
      <c r="P1953">
        <f>VLOOKUP(TableOMP[[#This Row],[Label]],TableAvg[],3,FALSE)</f>
        <v>1.0868006449807599</v>
      </c>
      <c r="Q1953">
        <f>TableOMP[[#This Row],[Avg]]-$U$2*TableOMP[[#This Row],[StdDev]]</f>
        <v>24.093087755019244</v>
      </c>
      <c r="R1953">
        <f>TableOMP[[#This Row],[Avg]]+$U$2*TableOMP[[#This Row],[StdDev]]</f>
        <v>26.266689044980762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25.0852146</v>
      </c>
      <c r="P1954">
        <f>VLOOKUP(TableOMP[[#This Row],[Label]],TableAvg[],3,FALSE)</f>
        <v>1.053738343025038</v>
      </c>
      <c r="Q1954">
        <f>TableOMP[[#This Row],[Avg]]-$U$2*TableOMP[[#This Row],[StdDev]]</f>
        <v>24.031476256974962</v>
      </c>
      <c r="R1954">
        <f>TableOMP[[#This Row],[Avg]]+$U$2*TableOMP[[#This Row],[StdDev]]</f>
        <v>26.138952943025039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24.716263999999999</v>
      </c>
      <c r="P1955">
        <f>VLOOKUP(TableOMP[[#This Row],[Label]],TableAvg[],3,FALSE)</f>
        <v>1.2220135485738592</v>
      </c>
      <c r="Q1955">
        <f>TableOMP[[#This Row],[Avg]]-$U$2*TableOMP[[#This Row],[StdDev]]</f>
        <v>23.49425045142614</v>
      </c>
      <c r="R1955">
        <f>TableOMP[[#This Row],[Avg]]+$U$2*TableOMP[[#This Row],[StdDev]]</f>
        <v>25.938277548573858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24.868521999999999</v>
      </c>
      <c r="P1956">
        <f>VLOOKUP(TableOMP[[#This Row],[Label]],TableAvg[],3,FALSE)</f>
        <v>0.8686881659403749</v>
      </c>
      <c r="Q1956">
        <f>TableOMP[[#This Row],[Avg]]-$U$2*TableOMP[[#This Row],[StdDev]]</f>
        <v>23.999833834059622</v>
      </c>
      <c r="R1956">
        <f>TableOMP[[#This Row],[Avg]]+$U$2*TableOMP[[#This Row],[StdDev]]</f>
        <v>25.737210165940375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25.039823199999997</v>
      </c>
      <c r="P1957">
        <f>VLOOKUP(TableOMP[[#This Row],[Label]],TableAvg[],3,FALSE)</f>
        <v>0.77595204057016065</v>
      </c>
      <c r="Q1957">
        <f>TableOMP[[#This Row],[Avg]]-$U$2*TableOMP[[#This Row],[StdDev]]</f>
        <v>24.263871159429836</v>
      </c>
      <c r="R1957">
        <f>TableOMP[[#This Row],[Avg]]+$U$2*TableOMP[[#This Row],[StdDev]]</f>
        <v>25.815775240570158</v>
      </c>
      <c r="S1957">
        <f>IF(AND(TableOMP[[#This Row],[total_time]]&gt;=TableOMP[[#This Row],[Low]], TableOMP[[#This Row],[total_time]]&lt;=TableOMP[[#This Row],[High]]),1,0)</f>
        <v>0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25.374945599999997</v>
      </c>
      <c r="P1958">
        <f>VLOOKUP(TableOMP[[#This Row],[Label]],TableAvg[],3,FALSE)</f>
        <v>0.85566707482399851</v>
      </c>
      <c r="Q1958">
        <f>TableOMP[[#This Row],[Avg]]-$U$2*TableOMP[[#This Row],[StdDev]]</f>
        <v>24.519278525175999</v>
      </c>
      <c r="R1958">
        <f>TableOMP[[#This Row],[Avg]]+$U$2*TableOMP[[#This Row],[StdDev]]</f>
        <v>26.230612674823995</v>
      </c>
      <c r="S1958">
        <f>IF(AND(TableOMP[[#This Row],[total_time]]&gt;=TableOMP[[#This Row],[Low]], TableOMP[[#This Row],[total_time]]&lt;=TableOMP[[#This Row],[High]]),1,0)</f>
        <v>0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25.564371599999998</v>
      </c>
      <c r="P1959">
        <f>VLOOKUP(TableOMP[[#This Row],[Label]],TableAvg[],3,FALSE)</f>
        <v>0.6288330400927753</v>
      </c>
      <c r="Q1959">
        <f>TableOMP[[#This Row],[Avg]]-$U$2*TableOMP[[#This Row],[StdDev]]</f>
        <v>24.935538559907222</v>
      </c>
      <c r="R1959">
        <f>TableOMP[[#This Row],[Avg]]+$U$2*TableOMP[[#This Row],[StdDev]]</f>
        <v>26.193204640092773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25.009585399999999</v>
      </c>
      <c r="P1960">
        <f>VLOOKUP(TableOMP[[#This Row],[Label]],TableAvg[],3,FALSE)</f>
        <v>1.206808390680812</v>
      </c>
      <c r="Q1960">
        <f>TableOMP[[#This Row],[Avg]]-$U$2*TableOMP[[#This Row],[StdDev]]</f>
        <v>23.802777009319186</v>
      </c>
      <c r="R1960">
        <f>TableOMP[[#This Row],[Avg]]+$U$2*TableOMP[[#This Row],[StdDev]]</f>
        <v>26.216393790680812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25.1265894</v>
      </c>
      <c r="P1961">
        <f>VLOOKUP(TableOMP[[#This Row],[Label]],TableAvg[],3,FALSE)</f>
        <v>0.60091112839304606</v>
      </c>
      <c r="Q1961">
        <f>TableOMP[[#This Row],[Avg]]-$U$2*TableOMP[[#This Row],[StdDev]]</f>
        <v>24.525678271606953</v>
      </c>
      <c r="R1961">
        <f>TableOMP[[#This Row],[Avg]]+$U$2*TableOMP[[#This Row],[StdDev]]</f>
        <v>25.727500528393048</v>
      </c>
      <c r="S1961">
        <f>IF(AND(TableOMP[[#This Row],[total_time]]&gt;=TableOMP[[#This Row],[Low]], TableOMP[[#This Row],[total_time]]&lt;=TableOMP[[#This Row],[High]]),1,0)</f>
        <v>0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25.864676199999998</v>
      </c>
      <c r="P1962">
        <f>VLOOKUP(TableOMP[[#This Row],[Label]],TableAvg[],3,FALSE)</f>
        <v>1.1989102796741273</v>
      </c>
      <c r="Q1962">
        <f>TableOMP[[#This Row],[Avg]]-$U$2*TableOMP[[#This Row],[StdDev]]</f>
        <v>24.665765920325871</v>
      </c>
      <c r="R1962">
        <f>TableOMP[[#This Row],[Avg]]+$U$2*TableOMP[[#This Row],[StdDev]]</f>
        <v>27.063586479674125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25.054064599999997</v>
      </c>
      <c r="P1963">
        <f>VLOOKUP(TableOMP[[#This Row],[Label]],TableAvg[],3,FALSE)</f>
        <v>0.99753204596402612</v>
      </c>
      <c r="Q1963">
        <f>TableOMP[[#This Row],[Avg]]-$U$2*TableOMP[[#This Row],[StdDev]]</f>
        <v>24.056532554035972</v>
      </c>
      <c r="R1963">
        <f>TableOMP[[#This Row],[Avg]]+$U$2*TableOMP[[#This Row],[StdDev]]</f>
        <v>26.051596645964022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25.835574999999999</v>
      </c>
      <c r="P1964">
        <f>VLOOKUP(TableOMP[[#This Row],[Label]],TableAvg[],3,FALSE)</f>
        <v>1.8876607606884563</v>
      </c>
      <c r="Q1964">
        <f>TableOMP[[#This Row],[Avg]]-$U$2*TableOMP[[#This Row],[StdDev]]</f>
        <v>23.947914239311544</v>
      </c>
      <c r="R1964">
        <f>TableOMP[[#This Row],[Avg]]+$U$2*TableOMP[[#This Row],[StdDev]]</f>
        <v>27.723235760688453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25.278196399999999</v>
      </c>
      <c r="P1965">
        <f>VLOOKUP(TableOMP[[#This Row],[Label]],TableAvg[],3,FALSE)</f>
        <v>0.68868325948053322</v>
      </c>
      <c r="Q1965">
        <f>TableOMP[[#This Row],[Avg]]-$U$2*TableOMP[[#This Row],[StdDev]]</f>
        <v>24.589513140519465</v>
      </c>
      <c r="R1965">
        <f>TableOMP[[#This Row],[Avg]]+$U$2*TableOMP[[#This Row],[StdDev]]</f>
        <v>25.966879659480533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24.927188000000001</v>
      </c>
      <c r="P1966">
        <f>VLOOKUP(TableOMP[[#This Row],[Label]],TableAvg[],3,FALSE)</f>
        <v>1.1221588538909908</v>
      </c>
      <c r="Q1966">
        <f>TableOMP[[#This Row],[Avg]]-$U$2*TableOMP[[#This Row],[StdDev]]</f>
        <v>23.80502914610901</v>
      </c>
      <c r="R1966">
        <f>TableOMP[[#This Row],[Avg]]+$U$2*TableOMP[[#This Row],[StdDev]]</f>
        <v>26.049346853890992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25.6209408</v>
      </c>
      <c r="P1967">
        <f>VLOOKUP(TableOMP[[#This Row],[Label]],TableAvg[],3,FALSE)</f>
        <v>0.96860350027643571</v>
      </c>
      <c r="Q1967">
        <f>TableOMP[[#This Row],[Avg]]-$U$2*TableOMP[[#This Row],[StdDev]]</f>
        <v>24.652337299723563</v>
      </c>
      <c r="R1967">
        <f>TableOMP[[#This Row],[Avg]]+$U$2*TableOMP[[#This Row],[StdDev]]</f>
        <v>26.589544300276437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25.4343346</v>
      </c>
      <c r="P1968">
        <f>VLOOKUP(TableOMP[[#This Row],[Label]],TableAvg[],3,FALSE)</f>
        <v>1.1764138013209078</v>
      </c>
      <c r="Q1968">
        <f>TableOMP[[#This Row],[Avg]]-$U$2*TableOMP[[#This Row],[StdDev]]</f>
        <v>24.257920798679091</v>
      </c>
      <c r="R1968">
        <f>TableOMP[[#This Row],[Avg]]+$U$2*TableOMP[[#This Row],[StdDev]]</f>
        <v>26.610748401320908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24.585282799999998</v>
      </c>
      <c r="P1969">
        <f>VLOOKUP(TableOMP[[#This Row],[Label]],TableAvg[],3,FALSE)</f>
        <v>1.4523001263969699</v>
      </c>
      <c r="Q1969">
        <f>TableOMP[[#This Row],[Avg]]-$U$2*TableOMP[[#This Row],[StdDev]]</f>
        <v>23.132982673603028</v>
      </c>
      <c r="R1969">
        <f>TableOMP[[#This Row],[Avg]]+$U$2*TableOMP[[#This Row],[StdDev]]</f>
        <v>26.037582926396968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25.040449800000001</v>
      </c>
      <c r="P1970">
        <f>VLOOKUP(TableOMP[[#This Row],[Label]],TableAvg[],3,FALSE)</f>
        <v>1.1775018565355355</v>
      </c>
      <c r="Q1970">
        <f>TableOMP[[#This Row],[Avg]]-$U$2*TableOMP[[#This Row],[StdDev]]</f>
        <v>23.862947943464466</v>
      </c>
      <c r="R1970">
        <f>TableOMP[[#This Row],[Avg]]+$U$2*TableOMP[[#This Row],[StdDev]]</f>
        <v>26.217951656535536</v>
      </c>
      <c r="S1970">
        <f>IF(AND(TableOMP[[#This Row],[total_time]]&gt;=TableOMP[[#This Row],[Low]], TableOMP[[#This Row],[total_time]]&lt;=TableOMP[[#This Row],[High]]),1,0)</f>
        <v>0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25.673060600000003</v>
      </c>
      <c r="P1971">
        <f>VLOOKUP(TableOMP[[#This Row],[Label]],TableAvg[],3,FALSE)</f>
        <v>2.3114169234687432</v>
      </c>
      <c r="Q1971">
        <f>TableOMP[[#This Row],[Avg]]-$U$2*TableOMP[[#This Row],[StdDev]]</f>
        <v>23.361643676531259</v>
      </c>
      <c r="R1971">
        <f>TableOMP[[#This Row],[Avg]]+$U$2*TableOMP[[#This Row],[StdDev]]</f>
        <v>27.984477523468748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24.641291200000001</v>
      </c>
      <c r="P1972">
        <f>VLOOKUP(TableOMP[[#This Row],[Label]],TableAvg[],3,FALSE)</f>
        <v>0.59580992121762033</v>
      </c>
      <c r="Q1972">
        <f>TableOMP[[#This Row],[Avg]]-$U$2*TableOMP[[#This Row],[StdDev]]</f>
        <v>24.045481278782383</v>
      </c>
      <c r="R1972">
        <f>TableOMP[[#This Row],[Avg]]+$U$2*TableOMP[[#This Row],[StdDev]]</f>
        <v>25.23710112121762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22.249456400000003</v>
      </c>
      <c r="P1973">
        <f>VLOOKUP(TableOMP[[#This Row],[Label]],TableAvg[],3,FALSE)</f>
        <v>3.948503589200663</v>
      </c>
      <c r="Q1973">
        <f>TableOMP[[#This Row],[Avg]]-$U$2*TableOMP[[#This Row],[StdDev]]</f>
        <v>18.300952810799341</v>
      </c>
      <c r="R1973">
        <f>TableOMP[[#This Row],[Avg]]+$U$2*TableOMP[[#This Row],[StdDev]]</f>
        <v>26.197959989200665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21.4372434</v>
      </c>
      <c r="P1974">
        <f>VLOOKUP(TableOMP[[#This Row],[Label]],TableAvg[],3,FALSE)</f>
        <v>4.7183149522532579</v>
      </c>
      <c r="Q1974">
        <f>TableOMP[[#This Row],[Avg]]-$U$2*TableOMP[[#This Row],[StdDev]]</f>
        <v>16.718928447746741</v>
      </c>
      <c r="R1974">
        <f>TableOMP[[#This Row],[Avg]]+$U$2*TableOMP[[#This Row],[StdDev]]</f>
        <v>26.155558352253259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21.528800800000003</v>
      </c>
      <c r="P1975">
        <f>VLOOKUP(TableOMP[[#This Row],[Label]],TableAvg[],3,FALSE)</f>
        <v>5.2711109367832911</v>
      </c>
      <c r="Q1975">
        <f>TableOMP[[#This Row],[Avg]]-$U$2*TableOMP[[#This Row],[StdDev]]</f>
        <v>16.257689863216712</v>
      </c>
      <c r="R1975">
        <f>TableOMP[[#This Row],[Avg]]+$U$2*TableOMP[[#This Row],[StdDev]]</f>
        <v>26.799911736783294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191.97639806666666</v>
      </c>
      <c r="P2104">
        <f>VLOOKUP(TableOMP[[#This Row],[Label]],TableAvg[],3,FALSE)</f>
        <v>0.46254488362789614</v>
      </c>
      <c r="Q2104">
        <f>TableOMP[[#This Row],[Avg]]-$U$2*TableOMP[[#This Row],[StdDev]]</f>
        <v>191.51385318303878</v>
      </c>
      <c r="R2104">
        <f>TableOMP[[#This Row],[Avg]]+$U$2*TableOMP[[#This Row],[StdDev]]</f>
        <v>192.43894295029455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107.00836806666666</v>
      </c>
      <c r="P2105">
        <f>VLOOKUP(TableOMP[[#This Row],[Label]],TableAvg[],3,FALSE)</f>
        <v>1.8709204402436457</v>
      </c>
      <c r="Q2105">
        <f>TableOMP[[#This Row],[Avg]]-$U$2*TableOMP[[#This Row],[StdDev]]</f>
        <v>105.13744762642301</v>
      </c>
      <c r="R2105">
        <f>TableOMP[[#This Row],[Avg]]+$U$2*TableOMP[[#This Row],[StdDev]]</f>
        <v>108.87928850691031</v>
      </c>
      <c r="S2105">
        <f>IF(AND(TableOMP[[#This Row],[total_time]]&gt;=TableOMP[[#This Row],[Low]], TableOMP[[#This Row],[total_time]]&lt;=TableOMP[[#This Row],[High]]),1,0)</f>
        <v>0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74.22605999999999</v>
      </c>
      <c r="P2106">
        <f>VLOOKUP(TableOMP[[#This Row],[Label]],TableAvg[],3,FALSE)</f>
        <v>1.0185848912446103</v>
      </c>
      <c r="Q2106">
        <f>TableOMP[[#This Row],[Avg]]-$U$2*TableOMP[[#This Row],[StdDev]]</f>
        <v>73.207475108755375</v>
      </c>
      <c r="R2106">
        <f>TableOMP[[#This Row],[Avg]]+$U$2*TableOMP[[#This Row],[StdDev]]</f>
        <v>75.244644891244604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58.923033266666678</v>
      </c>
      <c r="P2107">
        <f>VLOOKUP(TableOMP[[#This Row],[Label]],TableAvg[],3,FALSE)</f>
        <v>0.84851202291264771</v>
      </c>
      <c r="Q2107">
        <f>TableOMP[[#This Row],[Avg]]-$U$2*TableOMP[[#This Row],[StdDev]]</f>
        <v>58.074521243754027</v>
      </c>
      <c r="R2107">
        <f>TableOMP[[#This Row],[Avg]]+$U$2*TableOMP[[#This Row],[StdDev]]</f>
        <v>59.771545289579329</v>
      </c>
      <c r="S2107">
        <f>IF(AND(TableOMP[[#This Row],[total_time]]&gt;=TableOMP[[#This Row],[Low]], TableOMP[[#This Row],[total_time]]&lt;=TableOMP[[#This Row],[High]]),1,0)</f>
        <v>0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49.282806000000001</v>
      </c>
      <c r="P2108">
        <f>VLOOKUP(TableOMP[[#This Row],[Label]],TableAvg[],3,FALSE)</f>
        <v>0.74370203175404348</v>
      </c>
      <c r="Q2108">
        <f>TableOMP[[#This Row],[Avg]]-$U$2*TableOMP[[#This Row],[StdDev]]</f>
        <v>48.539103968245961</v>
      </c>
      <c r="R2108">
        <f>TableOMP[[#This Row],[Avg]]+$U$2*TableOMP[[#This Row],[StdDev]]</f>
        <v>50.026508031754041</v>
      </c>
      <c r="S2108">
        <f>IF(AND(TableOMP[[#This Row],[total_time]]&gt;=TableOMP[[#This Row],[Low]], TableOMP[[#This Row],[total_time]]&lt;=TableOMP[[#This Row],[High]]),1,0)</f>
        <v>0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43.240172200000003</v>
      </c>
      <c r="P2109">
        <f>VLOOKUP(TableOMP[[#This Row],[Label]],TableAvg[],3,FALSE)</f>
        <v>0.69800222102710197</v>
      </c>
      <c r="Q2109">
        <f>TableOMP[[#This Row],[Avg]]-$U$2*TableOMP[[#This Row],[StdDev]]</f>
        <v>42.5421699789729</v>
      </c>
      <c r="R2109">
        <f>TableOMP[[#This Row],[Avg]]+$U$2*TableOMP[[#This Row],[StdDev]]</f>
        <v>43.938174421027107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38.721189333333335</v>
      </c>
      <c r="P2110">
        <f>VLOOKUP(TableOMP[[#This Row],[Label]],TableAvg[],3,FALSE)</f>
        <v>0.65179271488225254</v>
      </c>
      <c r="Q2110">
        <f>TableOMP[[#This Row],[Avg]]-$U$2*TableOMP[[#This Row],[StdDev]]</f>
        <v>38.06939661845108</v>
      </c>
      <c r="R2110">
        <f>TableOMP[[#This Row],[Avg]]+$U$2*TableOMP[[#This Row],[StdDev]]</f>
        <v>39.37298204821559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35.285584399999998</v>
      </c>
      <c r="P2111">
        <f>VLOOKUP(TableOMP[[#This Row],[Label]],TableAvg[],3,FALSE)</f>
        <v>0.56156210318440647</v>
      </c>
      <c r="Q2111">
        <f>TableOMP[[#This Row],[Avg]]-$U$2*TableOMP[[#This Row],[StdDev]]</f>
        <v>34.72402229681559</v>
      </c>
      <c r="R2111">
        <f>TableOMP[[#This Row],[Avg]]+$U$2*TableOMP[[#This Row],[StdDev]]</f>
        <v>35.847146503184405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32.727560133333334</v>
      </c>
      <c r="P2112">
        <f>VLOOKUP(TableOMP[[#This Row],[Label]],TableAvg[],3,FALSE)</f>
        <v>0.64489872289527661</v>
      </c>
      <c r="Q2112">
        <f>TableOMP[[#This Row],[Avg]]-$U$2*TableOMP[[#This Row],[StdDev]]</f>
        <v>32.082661410438057</v>
      </c>
      <c r="R2112">
        <f>TableOMP[[#This Row],[Avg]]+$U$2*TableOMP[[#This Row],[StdDev]]</f>
        <v>33.372458856228612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30.412464799999999</v>
      </c>
      <c r="P2113">
        <f>VLOOKUP(TableOMP[[#This Row],[Label]],TableAvg[],3,FALSE)</f>
        <v>0.72774818109002992</v>
      </c>
      <c r="Q2113">
        <f>TableOMP[[#This Row],[Avg]]-$U$2*TableOMP[[#This Row],[StdDev]]</f>
        <v>29.68471661890997</v>
      </c>
      <c r="R2113">
        <f>TableOMP[[#This Row],[Avg]]+$U$2*TableOMP[[#This Row],[StdDev]]</f>
        <v>31.140212981090027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28.982091466666663</v>
      </c>
      <c r="P2114">
        <f>VLOOKUP(TableOMP[[#This Row],[Label]],TableAvg[],3,FALSE)</f>
        <v>0.63499078867073755</v>
      </c>
      <c r="Q2114">
        <f>TableOMP[[#This Row],[Avg]]-$U$2*TableOMP[[#This Row],[StdDev]]</f>
        <v>28.347100677995925</v>
      </c>
      <c r="R2114">
        <f>TableOMP[[#This Row],[Avg]]+$U$2*TableOMP[[#This Row],[StdDev]]</f>
        <v>29.617082255337401</v>
      </c>
      <c r="S2114">
        <f>IF(AND(TableOMP[[#This Row],[total_time]]&gt;=TableOMP[[#This Row],[Low]], TableOMP[[#This Row],[total_time]]&lt;=TableOMP[[#This Row],[High]]),1,0)</f>
        <v>0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27.615154666666662</v>
      </c>
      <c r="P2115">
        <f>VLOOKUP(TableOMP[[#This Row],[Label]],TableAvg[],3,FALSE)</f>
        <v>0.62425106587272639</v>
      </c>
      <c r="Q2115">
        <f>TableOMP[[#This Row],[Avg]]-$U$2*TableOMP[[#This Row],[StdDev]]</f>
        <v>26.990903600793935</v>
      </c>
      <c r="R2115">
        <f>TableOMP[[#This Row],[Avg]]+$U$2*TableOMP[[#This Row],[StdDev]]</f>
        <v>28.239405732539389</v>
      </c>
      <c r="S2115">
        <f>IF(AND(TableOMP[[#This Row],[total_time]]&gt;=TableOMP[[#This Row],[Low]], TableOMP[[#This Row],[total_time]]&lt;=TableOMP[[#This Row],[High]]),1,0)</f>
        <v>0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27.233559333333332</v>
      </c>
      <c r="P2116">
        <f>VLOOKUP(TableOMP[[#This Row],[Label]],TableAvg[],3,FALSE)</f>
        <v>0.82321700438164702</v>
      </c>
      <c r="Q2116">
        <f>TableOMP[[#This Row],[Avg]]-$U$2*TableOMP[[#This Row],[StdDev]]</f>
        <v>26.410342328951685</v>
      </c>
      <c r="R2116">
        <f>TableOMP[[#This Row],[Avg]]+$U$2*TableOMP[[#This Row],[StdDev]]</f>
        <v>28.056776337714979</v>
      </c>
      <c r="S2116">
        <f>IF(AND(TableOMP[[#This Row],[total_time]]&gt;=TableOMP[[#This Row],[Low]], TableOMP[[#This Row],[total_time]]&lt;=TableOMP[[#This Row],[High]]),1,0)</f>
        <v>0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26.064264800000004</v>
      </c>
      <c r="P2117">
        <f>VLOOKUP(TableOMP[[#This Row],[Label]],TableAvg[],3,FALSE)</f>
        <v>0.90916184220725249</v>
      </c>
      <c r="Q2117">
        <f>TableOMP[[#This Row],[Avg]]-$U$2*TableOMP[[#This Row],[StdDev]]</f>
        <v>25.155102957792749</v>
      </c>
      <c r="R2117">
        <f>TableOMP[[#This Row],[Avg]]+$U$2*TableOMP[[#This Row],[StdDev]]</f>
        <v>26.973426642207258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27.957936466666673</v>
      </c>
      <c r="P2118">
        <f>VLOOKUP(TableOMP[[#This Row],[Label]],TableAvg[],3,FALSE)</f>
        <v>0.94194740770900842</v>
      </c>
      <c r="Q2118">
        <f>TableOMP[[#This Row],[Avg]]-$U$2*TableOMP[[#This Row],[StdDev]]</f>
        <v>27.015989058957665</v>
      </c>
      <c r="R2118">
        <f>TableOMP[[#This Row],[Avg]]+$U$2*TableOMP[[#This Row],[StdDev]]</f>
        <v>28.899883874375682</v>
      </c>
      <c r="S2118">
        <f>IF(AND(TableOMP[[#This Row],[total_time]]&gt;=TableOMP[[#This Row],[Low]], TableOMP[[#This Row],[total_time]]&lt;=TableOMP[[#This Row],[High]]),1,0)</f>
        <v>0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30.654017133333333</v>
      </c>
      <c r="P2119">
        <f>VLOOKUP(TableOMP[[#This Row],[Label]],TableAvg[],3,FALSE)</f>
        <v>0.98892203942378865</v>
      </c>
      <c r="Q2119">
        <f>TableOMP[[#This Row],[Avg]]-$U$2*TableOMP[[#This Row],[StdDev]]</f>
        <v>29.665095093909546</v>
      </c>
      <c r="R2119">
        <f>TableOMP[[#This Row],[Avg]]+$U$2*TableOMP[[#This Row],[StdDev]]</f>
        <v>31.642939172757121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29.646154599999992</v>
      </c>
      <c r="P2120">
        <f>VLOOKUP(TableOMP[[#This Row],[Label]],TableAvg[],3,FALSE)</f>
        <v>1.0708546290642178</v>
      </c>
      <c r="Q2120">
        <f>TableOMP[[#This Row],[Avg]]-$U$2*TableOMP[[#This Row],[StdDev]]</f>
        <v>28.575299970935774</v>
      </c>
      <c r="R2120">
        <f>TableOMP[[#This Row],[Avg]]+$U$2*TableOMP[[#This Row],[StdDev]]</f>
        <v>30.71700922906421</v>
      </c>
      <c r="S2120">
        <f>IF(AND(TableOMP[[#This Row],[total_time]]&gt;=TableOMP[[#This Row],[Low]], TableOMP[[#This Row],[total_time]]&lt;=TableOMP[[#This Row],[High]]),1,0)</f>
        <v>0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29.1361472</v>
      </c>
      <c r="P2121">
        <f>VLOOKUP(TableOMP[[#This Row],[Label]],TableAvg[],3,FALSE)</f>
        <v>1.0307427110269212</v>
      </c>
      <c r="Q2121">
        <f>TableOMP[[#This Row],[Avg]]-$U$2*TableOMP[[#This Row],[StdDev]]</f>
        <v>28.105404488973079</v>
      </c>
      <c r="R2121">
        <f>TableOMP[[#This Row],[Avg]]+$U$2*TableOMP[[#This Row],[StdDev]]</f>
        <v>30.166889911026921</v>
      </c>
      <c r="S2121">
        <f>IF(AND(TableOMP[[#This Row],[total_time]]&gt;=TableOMP[[#This Row],[Low]], TableOMP[[#This Row],[total_time]]&lt;=TableOMP[[#This Row],[High]]),1,0)</f>
        <v>0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28.395312133333331</v>
      </c>
      <c r="P2122">
        <f>VLOOKUP(TableOMP[[#This Row],[Label]],TableAvg[],3,FALSE)</f>
        <v>0.90368940206585346</v>
      </c>
      <c r="Q2122">
        <f>TableOMP[[#This Row],[Avg]]-$U$2*TableOMP[[#This Row],[StdDev]]</f>
        <v>27.491622731267476</v>
      </c>
      <c r="R2122">
        <f>TableOMP[[#This Row],[Avg]]+$U$2*TableOMP[[#This Row],[StdDev]]</f>
        <v>29.299001535399185</v>
      </c>
      <c r="S2122">
        <f>IF(AND(TableOMP[[#This Row],[total_time]]&gt;=TableOMP[[#This Row],[Low]], TableOMP[[#This Row],[total_time]]&lt;=TableOMP[[#This Row],[High]]),1,0)</f>
        <v>0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27.656563999999996</v>
      </c>
      <c r="P2123">
        <f>VLOOKUP(TableOMP[[#This Row],[Label]],TableAvg[],3,FALSE)</f>
        <v>0.80291047797207804</v>
      </c>
      <c r="Q2123">
        <f>TableOMP[[#This Row],[Avg]]-$U$2*TableOMP[[#This Row],[StdDev]]</f>
        <v>26.853653522027919</v>
      </c>
      <c r="R2123">
        <f>TableOMP[[#This Row],[Avg]]+$U$2*TableOMP[[#This Row],[StdDev]]</f>
        <v>28.459474477972073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27.120550733333335</v>
      </c>
      <c r="P2124">
        <f>VLOOKUP(TableOMP[[#This Row],[Label]],TableAvg[],3,FALSE)</f>
        <v>1.3229857788994259</v>
      </c>
      <c r="Q2124">
        <f>TableOMP[[#This Row],[Avg]]-$U$2*TableOMP[[#This Row],[StdDev]]</f>
        <v>25.797564954433909</v>
      </c>
      <c r="R2124">
        <f>TableOMP[[#This Row],[Avg]]+$U$2*TableOMP[[#This Row],[StdDev]]</f>
        <v>28.443536512232761</v>
      </c>
      <c r="S2124">
        <f>IF(AND(TableOMP[[#This Row],[total_time]]&gt;=TableOMP[[#This Row],[Low]], TableOMP[[#This Row],[total_time]]&lt;=TableOMP[[#This Row],[High]]),1,0)</f>
        <v>0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26.793312199999999</v>
      </c>
      <c r="P2125">
        <f>VLOOKUP(TableOMP[[#This Row],[Label]],TableAvg[],3,FALSE)</f>
        <v>0.87583957376065891</v>
      </c>
      <c r="Q2125">
        <f>TableOMP[[#This Row],[Avg]]-$U$2*TableOMP[[#This Row],[StdDev]]</f>
        <v>25.917472626239341</v>
      </c>
      <c r="R2125">
        <f>TableOMP[[#This Row],[Avg]]+$U$2*TableOMP[[#This Row],[StdDev]]</f>
        <v>27.669151773760657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26.126541266666667</v>
      </c>
      <c r="P2126">
        <f>VLOOKUP(TableOMP[[#This Row],[Label]],TableAvg[],3,FALSE)</f>
        <v>0.95223458220947665</v>
      </c>
      <c r="Q2126">
        <f>TableOMP[[#This Row],[Avg]]-$U$2*TableOMP[[#This Row],[StdDev]]</f>
        <v>25.174306684457189</v>
      </c>
      <c r="R2126">
        <f>TableOMP[[#This Row],[Avg]]+$U$2*TableOMP[[#This Row],[StdDev]]</f>
        <v>27.078775848876145</v>
      </c>
      <c r="S2126">
        <f>IF(AND(TableOMP[[#This Row],[total_time]]&gt;=TableOMP[[#This Row],[Low]], TableOMP[[#This Row],[total_time]]&lt;=TableOMP[[#This Row],[High]]),1,0)</f>
        <v>0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26.426474133333336</v>
      </c>
      <c r="P2127">
        <f>VLOOKUP(TableOMP[[#This Row],[Label]],TableAvg[],3,FALSE)</f>
        <v>0.87095573928265357</v>
      </c>
      <c r="Q2127">
        <f>TableOMP[[#This Row],[Avg]]-$U$2*TableOMP[[#This Row],[StdDev]]</f>
        <v>25.555518394050683</v>
      </c>
      <c r="R2127">
        <f>TableOMP[[#This Row],[Avg]]+$U$2*TableOMP[[#This Row],[StdDev]]</f>
        <v>27.297429872615989</v>
      </c>
      <c r="S2127">
        <f>IF(AND(TableOMP[[#This Row],[total_time]]&gt;=TableOMP[[#This Row],[Low]], TableOMP[[#This Row],[total_time]]&lt;=TableOMP[[#This Row],[High]]),1,0)</f>
        <v>0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25.746910533333335</v>
      </c>
      <c r="P2128">
        <f>VLOOKUP(TableOMP[[#This Row],[Label]],TableAvg[],3,FALSE)</f>
        <v>1.029428159387727</v>
      </c>
      <c r="Q2128">
        <f>TableOMP[[#This Row],[Avg]]-$U$2*TableOMP[[#This Row],[StdDev]]</f>
        <v>24.717482373945607</v>
      </c>
      <c r="R2128">
        <f>TableOMP[[#This Row],[Avg]]+$U$2*TableOMP[[#This Row],[StdDev]]</f>
        <v>26.776338692721062</v>
      </c>
      <c r="S2128">
        <f>IF(AND(TableOMP[[#This Row],[total_time]]&gt;=TableOMP[[#This Row],[Low]], TableOMP[[#This Row],[total_time]]&lt;=TableOMP[[#This Row],[High]]),1,0)</f>
        <v>0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25.691116066666666</v>
      </c>
      <c r="P2129">
        <f>VLOOKUP(TableOMP[[#This Row],[Label]],TableAvg[],3,FALSE)</f>
        <v>0.91643665341018821</v>
      </c>
      <c r="Q2129">
        <f>TableOMP[[#This Row],[Avg]]-$U$2*TableOMP[[#This Row],[StdDev]]</f>
        <v>24.774679413256479</v>
      </c>
      <c r="R2129">
        <f>TableOMP[[#This Row],[Avg]]+$U$2*TableOMP[[#This Row],[StdDev]]</f>
        <v>26.607552720076853</v>
      </c>
      <c r="S2129">
        <f>IF(AND(TableOMP[[#This Row],[total_time]]&gt;=TableOMP[[#This Row],[Low]], TableOMP[[#This Row],[total_time]]&lt;=TableOMP[[#This Row],[High]]),1,0)</f>
        <v>0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25.5579286</v>
      </c>
      <c r="P2130">
        <f>VLOOKUP(TableOMP[[#This Row],[Label]],TableAvg[],3,FALSE)</f>
        <v>1.2687559091977465</v>
      </c>
      <c r="Q2130">
        <f>TableOMP[[#This Row],[Avg]]-$U$2*TableOMP[[#This Row],[StdDev]]</f>
        <v>24.289172690802253</v>
      </c>
      <c r="R2130">
        <f>TableOMP[[#This Row],[Avg]]+$U$2*TableOMP[[#This Row],[StdDev]]</f>
        <v>26.826684509197747</v>
      </c>
      <c r="S2130">
        <f>IF(AND(TableOMP[[#This Row],[total_time]]&gt;=TableOMP[[#This Row],[Low]], TableOMP[[#This Row],[total_time]]&lt;=TableOMP[[#This Row],[High]]),1,0)</f>
        <v>0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>
        <f>VLOOKUP(TableOMP[[#This Row],[Label]],TableAvg[],2,FALSE)</f>
        <v>241.99207074999998</v>
      </c>
      <c r="P2131">
        <f>VLOOKUP(TableOMP[[#This Row],[Label]],TableAvg[],3,FALSE)</f>
        <v>0.15710748153808732</v>
      </c>
      <c r="Q2131">
        <f>TableOMP[[#This Row],[Avg]]-$U$2*TableOMP[[#This Row],[StdDev]]</f>
        <v>241.83496326846191</v>
      </c>
      <c r="R2131">
        <f>TableOMP[[#This Row],[Avg]]+$U$2*TableOMP[[#This Row],[StdDev]]</f>
        <v>242.14917823153806</v>
      </c>
      <c r="S2131">
        <f>IF(AND(TableOMP[[#This Row],[total_time]]&gt;=TableOMP[[#This Row],[Low]], TableOMP[[#This Row],[total_time]]&lt;=TableOMP[[#This Row],[High]]),1,0)</f>
        <v>0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>
        <f>VLOOKUP(TableOMP[[#This Row],[Label]],TableAvg[],2,FALSE)</f>
        <v>234.8893612</v>
      </c>
      <c r="P2132">
        <f>VLOOKUP(TableOMP[[#This Row],[Label]],TableAvg[],3,FALSE)</f>
        <v>0.16206836661459914</v>
      </c>
      <c r="Q2132">
        <f>TableOMP[[#This Row],[Avg]]-$U$2*TableOMP[[#This Row],[StdDev]]</f>
        <v>234.72729283338541</v>
      </c>
      <c r="R2132">
        <f>TableOMP[[#This Row],[Avg]]+$U$2*TableOMP[[#This Row],[StdDev]]</f>
        <v>235.05142956661459</v>
      </c>
      <c r="S2132">
        <f>IF(AND(TableOMP[[#This Row],[total_time]]&gt;=TableOMP[[#This Row],[Low]], TableOMP[[#This Row],[total_time]]&lt;=TableOMP[[#This Row],[High]]),1,0)</f>
        <v>0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>
        <f>VLOOKUP(TableOMP[[#This Row],[Label]],TableAvg[],2,FALSE)</f>
        <v>232.25537199999999</v>
      </c>
      <c r="P2133">
        <f>VLOOKUP(TableOMP[[#This Row],[Label]],TableAvg[],3,FALSE)</f>
        <v>3.3561569702674203E-2</v>
      </c>
      <c r="Q2133">
        <f>TableOMP[[#This Row],[Avg]]-$U$2*TableOMP[[#This Row],[StdDev]]</f>
        <v>232.22181043029732</v>
      </c>
      <c r="R2133">
        <f>TableOMP[[#This Row],[Avg]]+$U$2*TableOMP[[#This Row],[StdDev]]</f>
        <v>232.28893356970266</v>
      </c>
      <c r="S2133">
        <f>IF(AND(TableOMP[[#This Row],[total_time]]&gt;=TableOMP[[#This Row],[Low]], TableOMP[[#This Row],[total_time]]&lt;=TableOMP[[#This Row],[High]]),1,0)</f>
        <v>0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>
        <f>VLOOKUP(TableOMP[[#This Row],[Label]],TableAvg[],2,FALSE)</f>
        <v>231.73192359999999</v>
      </c>
      <c r="P2134">
        <f>VLOOKUP(TableOMP[[#This Row],[Label]],TableAvg[],3,FALSE)</f>
        <v>0.1249273362779075</v>
      </c>
      <c r="Q2134">
        <f>TableOMP[[#This Row],[Avg]]-$U$2*TableOMP[[#This Row],[StdDev]]</f>
        <v>231.60699626372207</v>
      </c>
      <c r="R2134">
        <f>TableOMP[[#This Row],[Avg]]+$U$2*TableOMP[[#This Row],[StdDev]]</f>
        <v>231.85685093627791</v>
      </c>
      <c r="S2134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>
        <f>VLOOKUP(TableOMP[[#This Row],[Label]],TableAvg[],2,FALSE)</f>
        <v>231.02931660000004</v>
      </c>
      <c r="P2135">
        <f>VLOOKUP(TableOMP[[#This Row],[Label]],TableAvg[],3,FALSE)</f>
        <v>0.10708918360983775</v>
      </c>
      <c r="Q2135">
        <f>TableOMP[[#This Row],[Avg]]-$U$2*TableOMP[[#This Row],[StdDev]]</f>
        <v>230.9222274163902</v>
      </c>
      <c r="R2135">
        <f>TableOMP[[#This Row],[Avg]]+$U$2*TableOMP[[#This Row],[StdDev]]</f>
        <v>231.13640578360989</v>
      </c>
      <c r="S2135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>
        <f>VLOOKUP(TableOMP[[#This Row],[Label]],TableAvg[],2,FALSE)</f>
        <v>230.52990139999997</v>
      </c>
      <c r="P2136">
        <f>VLOOKUP(TableOMP[[#This Row],[Label]],TableAvg[],3,FALSE)</f>
        <v>8.7436218357049234E-2</v>
      </c>
      <c r="Q2136">
        <f>TableOMP[[#This Row],[Avg]]-$U$2*TableOMP[[#This Row],[StdDev]]</f>
        <v>230.44246518164292</v>
      </c>
      <c r="R2136">
        <f>TableOMP[[#This Row],[Avg]]+$U$2*TableOMP[[#This Row],[StdDev]]</f>
        <v>230.61733761835703</v>
      </c>
      <c r="S2136">
        <f>IF(AND(TableOMP[[#This Row],[total_time]]&gt;=TableOMP[[#This Row],[Low]], TableOMP[[#This Row],[total_time]]&lt;=TableOMP[[#This Row],[High]]),1,0)</f>
        <v>0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>
        <f>VLOOKUP(TableOMP[[#This Row],[Label]],TableAvg[],2,FALSE)</f>
        <v>229.93141539999996</v>
      </c>
      <c r="P2137">
        <f>VLOOKUP(TableOMP[[#This Row],[Label]],TableAvg[],3,FALSE)</f>
        <v>0.11179648226009883</v>
      </c>
      <c r="Q2137">
        <f>TableOMP[[#This Row],[Avg]]-$U$2*TableOMP[[#This Row],[StdDev]]</f>
        <v>229.81961891773986</v>
      </c>
      <c r="R2137">
        <f>TableOMP[[#This Row],[Avg]]+$U$2*TableOMP[[#This Row],[StdDev]]</f>
        <v>230.04321188226007</v>
      </c>
      <c r="S2137">
        <f>IF(AND(TableOMP[[#This Row],[total_time]]&gt;=TableOMP[[#This Row],[Low]], TableOMP[[#This Row],[total_time]]&lt;=TableOMP[[#This Row],[High]]),1,0)</f>
        <v>0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>
        <f>VLOOKUP(TableOMP[[#This Row],[Label]],TableAvg[],2,FALSE)</f>
        <v>230.09433439999998</v>
      </c>
      <c r="P2138">
        <f>VLOOKUP(TableOMP[[#This Row],[Label]],TableAvg[],3,FALSE)</f>
        <v>0.29217815239190231</v>
      </c>
      <c r="Q2138">
        <f>TableOMP[[#This Row],[Avg]]-$U$2*TableOMP[[#This Row],[StdDev]]</f>
        <v>229.80215624760808</v>
      </c>
      <c r="R2138">
        <f>TableOMP[[#This Row],[Avg]]+$U$2*TableOMP[[#This Row],[StdDev]]</f>
        <v>230.38651255239188</v>
      </c>
      <c r="S2138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>
        <f>VLOOKUP(TableOMP[[#This Row],[Label]],TableAvg[],2,FALSE)</f>
        <v>228.35700600000001</v>
      </c>
      <c r="P2139">
        <f>VLOOKUP(TableOMP[[#This Row],[Label]],TableAvg[],3,FALSE)</f>
        <v>6.6871719786822478E-2</v>
      </c>
      <c r="Q2139">
        <f>TableOMP[[#This Row],[Avg]]-$U$2*TableOMP[[#This Row],[StdDev]]</f>
        <v>228.29013428021318</v>
      </c>
      <c r="R2139">
        <f>TableOMP[[#This Row],[Avg]]+$U$2*TableOMP[[#This Row],[StdDev]]</f>
        <v>228.42387771978684</v>
      </c>
      <c r="S2139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>
        <f>VLOOKUP(TableOMP[[#This Row],[Label]],TableAvg[],2,FALSE)</f>
        <v>227.5882684</v>
      </c>
      <c r="P2140">
        <f>VLOOKUP(TableOMP[[#This Row],[Label]],TableAvg[],3,FALSE)</f>
        <v>4.8340142952349466E-2</v>
      </c>
      <c r="Q2140">
        <f>TableOMP[[#This Row],[Avg]]-$U$2*TableOMP[[#This Row],[StdDev]]</f>
        <v>227.53992825704765</v>
      </c>
      <c r="R2140">
        <f>TableOMP[[#This Row],[Avg]]+$U$2*TableOMP[[#This Row],[StdDev]]</f>
        <v>227.63660854295236</v>
      </c>
      <c r="S2140">
        <f>IF(AND(TableOMP[[#This Row],[total_time]]&gt;=TableOMP[[#This Row],[Low]], TableOMP[[#This Row],[total_time]]&lt;=TableOMP[[#This Row],[High]]),1,0)</f>
        <v>0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>
        <f>VLOOKUP(TableOMP[[#This Row],[Label]],TableAvg[],2,FALSE)</f>
        <v>226.95141419999999</v>
      </c>
      <c r="P2141">
        <f>VLOOKUP(TableOMP[[#This Row],[Label]],TableAvg[],3,FALSE)</f>
        <v>9.8664089286094353E-2</v>
      </c>
      <c r="Q2141">
        <f>TableOMP[[#This Row],[Avg]]-$U$2*TableOMP[[#This Row],[StdDev]]</f>
        <v>226.85275011071388</v>
      </c>
      <c r="R2141">
        <f>TableOMP[[#This Row],[Avg]]+$U$2*TableOMP[[#This Row],[StdDev]]</f>
        <v>227.05007828928609</v>
      </c>
      <c r="S2141">
        <f>IF(AND(TableOMP[[#This Row],[total_time]]&gt;=TableOMP[[#This Row],[Low]], TableOMP[[#This Row],[total_time]]&lt;=TableOMP[[#This Row],[High]]),1,0)</f>
        <v>0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>
        <f>VLOOKUP(TableOMP[[#This Row],[Label]],TableAvg[],2,FALSE)</f>
        <v>226.36254050000002</v>
      </c>
      <c r="P2142">
        <f>VLOOKUP(TableOMP[[#This Row],[Label]],TableAvg[],3,FALSE)</f>
        <v>0.1691338841753294</v>
      </c>
      <c r="Q2142">
        <f>TableOMP[[#This Row],[Avg]]-$U$2*TableOMP[[#This Row],[StdDev]]</f>
        <v>226.1934066158247</v>
      </c>
      <c r="R2142">
        <f>TableOMP[[#This Row],[Avg]]+$U$2*TableOMP[[#This Row],[StdDev]]</f>
        <v>226.53167438417535</v>
      </c>
      <c r="S2142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>
        <f>VLOOKUP(TableOMP[[#This Row],[Label]],TableAvg[],2,FALSE)</f>
        <v>226.37342450000003</v>
      </c>
      <c r="P2143">
        <f>VLOOKUP(TableOMP[[#This Row],[Label]],TableAvg[],3,FALSE)</f>
        <v>0.56879339369204274</v>
      </c>
      <c r="Q2143">
        <f>TableOMP[[#This Row],[Avg]]-$U$2*TableOMP[[#This Row],[StdDev]]</f>
        <v>225.80463110630799</v>
      </c>
      <c r="R2143">
        <f>TableOMP[[#This Row],[Avg]]+$U$2*TableOMP[[#This Row],[StdDev]]</f>
        <v>226.94221789369206</v>
      </c>
      <c r="S2143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>
        <f>VLOOKUP(TableOMP[[#This Row],[Label]],TableAvg[],2,FALSE)</f>
        <v>226.25896833333334</v>
      </c>
      <c r="P2144">
        <f>VLOOKUP(TableOMP[[#This Row],[Label]],TableAvg[],3,FALSE)</f>
        <v>0.65691653175059983</v>
      </c>
      <c r="Q2144">
        <f>TableOMP[[#This Row],[Avg]]-$U$2*TableOMP[[#This Row],[StdDev]]</f>
        <v>225.60205180158275</v>
      </c>
      <c r="R2144">
        <f>TableOMP[[#This Row],[Avg]]+$U$2*TableOMP[[#This Row],[StdDev]]</f>
        <v>226.91588486508394</v>
      </c>
      <c r="S2144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>
        <f>VLOOKUP(TableOMP[[#This Row],[Label]],TableAvg[],2,FALSE)</f>
        <v>226.33905849999999</v>
      </c>
      <c r="P2145">
        <f>VLOOKUP(TableOMP[[#This Row],[Label]],TableAvg[],3,FALSE)</f>
        <v>1.1953515257583951</v>
      </c>
      <c r="Q2145">
        <f>TableOMP[[#This Row],[Avg]]-$U$2*TableOMP[[#This Row],[StdDev]]</f>
        <v>225.14370697424161</v>
      </c>
      <c r="R2145">
        <f>TableOMP[[#This Row],[Avg]]+$U$2*TableOMP[[#This Row],[StdDev]]</f>
        <v>227.53441002575838</v>
      </c>
      <c r="S2145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>
        <f>VLOOKUP(TableOMP[[#This Row],[Label]],TableAvg[],2,FALSE)</f>
        <v>226.28677216666668</v>
      </c>
      <c r="P2146">
        <f>VLOOKUP(TableOMP[[#This Row],[Label]],TableAvg[],3,FALSE)</f>
        <v>1.3085374014419617</v>
      </c>
      <c r="Q2146">
        <f>TableOMP[[#This Row],[Avg]]-$U$2*TableOMP[[#This Row],[StdDev]]</f>
        <v>224.97823476522473</v>
      </c>
      <c r="R2146">
        <f>TableOMP[[#This Row],[Avg]]+$U$2*TableOMP[[#This Row],[StdDev]]</f>
        <v>227.59530956810863</v>
      </c>
      <c r="S2146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>
        <f>VLOOKUP(TableOMP[[#This Row],[Label]],TableAvg[],2,FALSE)</f>
        <v>226.17541916666664</v>
      </c>
      <c r="P2147">
        <f>VLOOKUP(TableOMP[[#This Row],[Label]],TableAvg[],3,FALSE)</f>
        <v>1.3825488994763868</v>
      </c>
      <c r="Q2147">
        <f>TableOMP[[#This Row],[Avg]]-$U$2*TableOMP[[#This Row],[StdDev]]</f>
        <v>224.79287026719027</v>
      </c>
      <c r="R2147">
        <f>TableOMP[[#This Row],[Avg]]+$U$2*TableOMP[[#This Row],[StdDev]]</f>
        <v>227.55796806614302</v>
      </c>
      <c r="S2147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>
        <f>VLOOKUP(TableOMP[[#This Row],[Label]],TableAvg[],2,FALSE)</f>
        <v>226.29282666666666</v>
      </c>
      <c r="P2148">
        <f>VLOOKUP(TableOMP[[#This Row],[Label]],TableAvg[],3,FALSE)</f>
        <v>1.978071729865915</v>
      </c>
      <c r="Q2148">
        <f>TableOMP[[#This Row],[Avg]]-$U$2*TableOMP[[#This Row],[StdDev]]</f>
        <v>224.31475493680074</v>
      </c>
      <c r="R2148">
        <f>TableOMP[[#This Row],[Avg]]+$U$2*TableOMP[[#This Row],[StdDev]]</f>
        <v>228.27089839653257</v>
      </c>
      <c r="S2148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>
        <f>VLOOKUP(TableOMP[[#This Row],[Label]],TableAvg[],2,FALSE)</f>
        <v>226.39713083333334</v>
      </c>
      <c r="P2149">
        <f>VLOOKUP(TableOMP[[#This Row],[Label]],TableAvg[],3,FALSE)</f>
        <v>2.570311284811527</v>
      </c>
      <c r="Q2149">
        <f>TableOMP[[#This Row],[Avg]]-$U$2*TableOMP[[#This Row],[StdDev]]</f>
        <v>223.8268195485218</v>
      </c>
      <c r="R2149">
        <f>TableOMP[[#This Row],[Avg]]+$U$2*TableOMP[[#This Row],[StdDev]]</f>
        <v>228.96744211814487</v>
      </c>
      <c r="S2149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>
        <f>VLOOKUP(TableOMP[[#This Row],[Label]],TableAvg[],2,FALSE)</f>
        <v>226.5032755</v>
      </c>
      <c r="P2150">
        <f>VLOOKUP(TableOMP[[#This Row],[Label]],TableAvg[],3,FALSE)</f>
        <v>2.9980675308570084</v>
      </c>
      <c r="Q2150">
        <f>TableOMP[[#This Row],[Avg]]-$U$2*TableOMP[[#This Row],[StdDev]]</f>
        <v>223.50520796914299</v>
      </c>
      <c r="R2150">
        <f>TableOMP[[#This Row],[Avg]]+$U$2*TableOMP[[#This Row],[StdDev]]</f>
        <v>229.50134303085702</v>
      </c>
      <c r="S215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>
        <f>VLOOKUP(TableOMP[[#This Row],[Label]],TableAvg[],2,FALSE)</f>
        <v>226.63828983333337</v>
      </c>
      <c r="P2151">
        <f>VLOOKUP(TableOMP[[#This Row],[Label]],TableAvg[],3,FALSE)</f>
        <v>3.5139709634758178</v>
      </c>
      <c r="Q2151">
        <f>TableOMP[[#This Row],[Avg]]-$U$2*TableOMP[[#This Row],[StdDev]]</f>
        <v>223.12431886985755</v>
      </c>
      <c r="R2151">
        <f>TableOMP[[#This Row],[Avg]]+$U$2*TableOMP[[#This Row],[StdDev]]</f>
        <v>230.1522607968092</v>
      </c>
      <c r="S2151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>
        <f>VLOOKUP(TableOMP[[#This Row],[Label]],TableAvg[],2,FALSE)</f>
        <v>226.64736000000002</v>
      </c>
      <c r="P2152">
        <f>VLOOKUP(TableOMP[[#This Row],[Label]],TableAvg[],3,FALSE)</f>
        <v>4.0398412000356725</v>
      </c>
      <c r="Q2152">
        <f>TableOMP[[#This Row],[Avg]]-$U$2*TableOMP[[#This Row],[StdDev]]</f>
        <v>222.60751879996434</v>
      </c>
      <c r="R2152">
        <f>TableOMP[[#This Row],[Avg]]+$U$2*TableOMP[[#This Row],[StdDev]]</f>
        <v>230.6872012000357</v>
      </c>
      <c r="S2152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>
        <f>VLOOKUP(TableOMP[[#This Row],[Label]],TableAvg[],2,FALSE)</f>
        <v>226.79646933333333</v>
      </c>
      <c r="P2153">
        <f>VLOOKUP(TableOMP[[#This Row],[Label]],TableAvg[],3,FALSE)</f>
        <v>4.4961892028002559</v>
      </c>
      <c r="Q2153">
        <f>TableOMP[[#This Row],[Avg]]-$U$2*TableOMP[[#This Row],[StdDev]]</f>
        <v>222.30028013053308</v>
      </c>
      <c r="R2153">
        <f>TableOMP[[#This Row],[Avg]]+$U$2*TableOMP[[#This Row],[StdDev]]</f>
        <v>231.29265853613359</v>
      </c>
      <c r="S2153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>
        <f>VLOOKUP(TableOMP[[#This Row],[Label]],TableAvg[],2,FALSE)</f>
        <v>226.85916366666666</v>
      </c>
      <c r="P2154">
        <f>VLOOKUP(TableOMP[[#This Row],[Label]],TableAvg[],3,FALSE)</f>
        <v>4.9876148296142899</v>
      </c>
      <c r="Q2154">
        <f>TableOMP[[#This Row],[Avg]]-$U$2*TableOMP[[#This Row],[StdDev]]</f>
        <v>221.87154883705236</v>
      </c>
      <c r="R2154">
        <f>TableOMP[[#This Row],[Avg]]+$U$2*TableOMP[[#This Row],[StdDev]]</f>
        <v>231.84677849628096</v>
      </c>
      <c r="S2154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>
        <f>VLOOKUP(TableOMP[[#This Row],[Label]],TableAvg[],2,FALSE)</f>
        <v>226.88149133333334</v>
      </c>
      <c r="P2155">
        <f>VLOOKUP(TableOMP[[#This Row],[Label]],TableAvg[],3,FALSE)</f>
        <v>5.4148569215912659</v>
      </c>
      <c r="Q2155">
        <f>TableOMP[[#This Row],[Avg]]-$U$2*TableOMP[[#This Row],[StdDev]]</f>
        <v>221.46663441174206</v>
      </c>
      <c r="R2155">
        <f>TableOMP[[#This Row],[Avg]]+$U$2*TableOMP[[#This Row],[StdDev]]</f>
        <v>232.29634825492462</v>
      </c>
      <c r="S2155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>
        <f>VLOOKUP(TableOMP[[#This Row],[Label]],TableAvg[],2,FALSE)</f>
        <v>226.95393983333335</v>
      </c>
      <c r="P2156">
        <f>VLOOKUP(TableOMP[[#This Row],[Label]],TableAvg[],3,FALSE)</f>
        <v>5.8276123508786384</v>
      </c>
      <c r="Q2156">
        <f>TableOMP[[#This Row],[Avg]]-$U$2*TableOMP[[#This Row],[StdDev]]</f>
        <v>221.12632748245471</v>
      </c>
      <c r="R2156">
        <f>TableOMP[[#This Row],[Avg]]+$U$2*TableOMP[[#This Row],[StdDev]]</f>
        <v>232.78155218421199</v>
      </c>
      <c r="S2156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>
        <f>VLOOKUP(TableOMP[[#This Row],[Label]],TableAvg[],2,FALSE)</f>
        <v>226.95645883333336</v>
      </c>
      <c r="P2157">
        <f>VLOOKUP(TableOMP[[#This Row],[Label]],TableAvg[],3,FALSE)</f>
        <v>6.1478873289216418</v>
      </c>
      <c r="Q2157">
        <f>TableOMP[[#This Row],[Avg]]-$U$2*TableOMP[[#This Row],[StdDev]]</f>
        <v>220.8085715044117</v>
      </c>
      <c r="R2157">
        <f>TableOMP[[#This Row],[Avg]]+$U$2*TableOMP[[#This Row],[StdDev]]</f>
        <v>233.10434616225501</v>
      </c>
      <c r="S2157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>
        <f>VLOOKUP(TableOMP[[#This Row],[Label]],TableAvg[],2,FALSE)</f>
        <v>227.00327166666668</v>
      </c>
      <c r="P2158">
        <f>VLOOKUP(TableOMP[[#This Row],[Label]],TableAvg[],3,FALSE)</f>
        <v>6.6390277515478644</v>
      </c>
      <c r="Q2158">
        <f>TableOMP[[#This Row],[Avg]]-$U$2*TableOMP[[#This Row],[StdDev]]</f>
        <v>220.36424391511881</v>
      </c>
      <c r="R2158">
        <f>TableOMP[[#This Row],[Avg]]+$U$2*TableOMP[[#This Row],[StdDev]]</f>
        <v>233.64229941821455</v>
      </c>
      <c r="S2158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>
        <f>VLOOKUP(TableOMP[[#This Row],[Label]],TableAvg[],2,FALSE)</f>
        <v>227.05129899999997</v>
      </c>
      <c r="P2159">
        <f>VLOOKUP(TableOMP[[#This Row],[Label]],TableAvg[],3,FALSE)</f>
        <v>7.1255487638554778</v>
      </c>
      <c r="Q2159">
        <f>TableOMP[[#This Row],[Avg]]-$U$2*TableOMP[[#This Row],[StdDev]]</f>
        <v>219.92575023614449</v>
      </c>
      <c r="R2159">
        <f>TableOMP[[#This Row],[Avg]]+$U$2*TableOMP[[#This Row],[StdDev]]</f>
        <v>234.17684776385545</v>
      </c>
      <c r="S2159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>
        <f>VLOOKUP(TableOMP[[#This Row],[Label]],TableAvg[],2,FALSE)</f>
        <v>227.07735199999999</v>
      </c>
      <c r="P2160">
        <f>VLOOKUP(TableOMP[[#This Row],[Label]],TableAvg[],3,FALSE)</f>
        <v>7.4747587679870815</v>
      </c>
      <c r="Q2160">
        <f>TableOMP[[#This Row],[Avg]]-$U$2*TableOMP[[#This Row],[StdDev]]</f>
        <v>219.60259323201291</v>
      </c>
      <c r="R2160">
        <f>TableOMP[[#This Row],[Avg]]+$U$2*TableOMP[[#This Row],[StdDev]]</f>
        <v>234.55211076798707</v>
      </c>
      <c r="S216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>
        <f>VLOOKUP(TableOMP[[#This Row],[Label]],TableAvg[],2,FALSE)</f>
        <v>227.22338266666665</v>
      </c>
      <c r="P2161">
        <f>VLOOKUP(TableOMP[[#This Row],[Label]],TableAvg[],3,FALSE)</f>
        <v>8.1277001557496522</v>
      </c>
      <c r="Q2161">
        <f>TableOMP[[#This Row],[Avg]]-$U$2*TableOMP[[#This Row],[StdDev]]</f>
        <v>219.09568251091699</v>
      </c>
      <c r="R2161">
        <f>TableOMP[[#This Row],[Avg]]+$U$2*TableOMP[[#This Row],[StdDev]]</f>
        <v>235.35108282241632</v>
      </c>
      <c r="S2161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>
        <f>VLOOKUP(TableOMP[[#This Row],[Label]],TableAvg[],2,FALSE)</f>
        <v>235.64413500000001</v>
      </c>
      <c r="P2162">
        <f>VLOOKUP(TableOMP[[#This Row],[Label]],TableAvg[],3,FALSE)</f>
        <v>3.8655009927662123</v>
      </c>
      <c r="Q2162">
        <f>TableOMP[[#This Row],[Avg]]-$U$2*TableOMP[[#This Row],[StdDev]]</f>
        <v>231.77863400723379</v>
      </c>
      <c r="R2162">
        <f>TableOMP[[#This Row],[Avg]]+$U$2*TableOMP[[#This Row],[StdDev]]</f>
        <v>239.50963599276622</v>
      </c>
      <c r="S2162">
        <f>IF(AND(TableOMP[[#This Row],[total_time]]&gt;=TableOMP[[#This Row],[Low]], TableOMP[[#This Row],[total_time]]&lt;=TableOMP[[#This Row],[High]]),1,0)</f>
        <v>1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>
        <f>VLOOKUP(TableOMP[[#This Row],[Label]],TableAvg[],2,FALSE)</f>
        <v>237.76882850000001</v>
      </c>
      <c r="P2163">
        <f>VLOOKUP(TableOMP[[#This Row],[Label]],TableAvg[],3,FALSE)</f>
        <v>0.20809996342635567</v>
      </c>
      <c r="Q2163">
        <f>TableOMP[[#This Row],[Avg]]-$U$2*TableOMP[[#This Row],[StdDev]]</f>
        <v>237.56072853657366</v>
      </c>
      <c r="R2163">
        <f>TableOMP[[#This Row],[Avg]]+$U$2*TableOMP[[#This Row],[StdDev]]</f>
        <v>237.97692846342636</v>
      </c>
      <c r="S2163">
        <f>IF(AND(TableOMP[[#This Row],[total_time]]&gt;=TableOMP[[#This Row],[Low]], TableOMP[[#This Row],[total_time]]&lt;=TableOMP[[#This Row],[High]]),1,0)</f>
        <v>1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>
        <f>VLOOKUP(TableOMP[[#This Row],[Label]],TableAvg[],2,FALSE)</f>
        <v>236.4038757142857</v>
      </c>
      <c r="P2164">
        <f>VLOOKUP(TableOMP[[#This Row],[Label]],TableAvg[],3,FALSE)</f>
        <v>1.3993534307242188</v>
      </c>
      <c r="Q2164">
        <f>TableOMP[[#This Row],[Avg]]-$U$2*TableOMP[[#This Row],[StdDev]]</f>
        <v>235.00452228356147</v>
      </c>
      <c r="R2164">
        <f>TableOMP[[#This Row],[Avg]]+$U$2*TableOMP[[#This Row],[StdDev]]</f>
        <v>237.80322914500994</v>
      </c>
      <c r="S2164">
        <f>IF(AND(TableOMP[[#This Row],[total_time]]&gt;=TableOMP[[#This Row],[Low]], TableOMP[[#This Row],[total_time]]&lt;=TableOMP[[#This Row],[High]]),1,0)</f>
        <v>1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>
        <f>VLOOKUP(TableOMP[[#This Row],[Label]],TableAvg[],2,FALSE)</f>
        <v>235.68481742857142</v>
      </c>
      <c r="P2165">
        <f>VLOOKUP(TableOMP[[#This Row],[Label]],TableAvg[],3,FALSE)</f>
        <v>1.0101731356179433</v>
      </c>
      <c r="Q2165">
        <f>TableOMP[[#This Row],[Avg]]-$U$2*TableOMP[[#This Row],[StdDev]]</f>
        <v>234.67464429295347</v>
      </c>
      <c r="R2165">
        <f>TableOMP[[#This Row],[Avg]]+$U$2*TableOMP[[#This Row],[StdDev]]</f>
        <v>236.69499056418937</v>
      </c>
      <c r="S2165">
        <f>IF(AND(TableOMP[[#This Row],[total_time]]&gt;=TableOMP[[#This Row],[Low]], TableOMP[[#This Row],[total_time]]&lt;=TableOMP[[#This Row],[High]]),1,0)</f>
        <v>1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>
        <f>VLOOKUP(TableOMP[[#This Row],[Label]],TableAvg[],2,FALSE)</f>
        <v>236.48793600000002</v>
      </c>
      <c r="P2166">
        <f>VLOOKUP(TableOMP[[#This Row],[Label]],TableAvg[],3,FALSE)</f>
        <v>3.7203949853813452</v>
      </c>
      <c r="Q2166">
        <f>TableOMP[[#This Row],[Avg]]-$U$2*TableOMP[[#This Row],[StdDev]]</f>
        <v>232.76754101461867</v>
      </c>
      <c r="R2166">
        <f>TableOMP[[#This Row],[Avg]]+$U$2*TableOMP[[#This Row],[StdDev]]</f>
        <v>240.20833098538137</v>
      </c>
      <c r="S2166">
        <f>IF(AND(TableOMP[[#This Row],[total_time]]&gt;=TableOMP[[#This Row],[Low]], TableOMP[[#This Row],[total_time]]&lt;=TableOMP[[#This Row],[High]]),1,0)</f>
        <v>1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>
        <f>VLOOKUP(TableOMP[[#This Row],[Label]],TableAvg[],2,FALSE)</f>
        <v>238.09770714285716</v>
      </c>
      <c r="P2167">
        <f>VLOOKUP(TableOMP[[#This Row],[Label]],TableAvg[],3,FALSE)</f>
        <v>0.17384241206035067</v>
      </c>
      <c r="Q2167">
        <f>TableOMP[[#This Row],[Avg]]-$U$2*TableOMP[[#This Row],[StdDev]]</f>
        <v>237.92386473079682</v>
      </c>
      <c r="R2167">
        <f>TableOMP[[#This Row],[Avg]]+$U$2*TableOMP[[#This Row],[StdDev]]</f>
        <v>238.2715495549175</v>
      </c>
      <c r="S2167">
        <f>IF(AND(TableOMP[[#This Row],[total_time]]&gt;=TableOMP[[#This Row],[Low]], TableOMP[[#This Row],[total_time]]&lt;=TableOMP[[#This Row],[High]]),1,0)</f>
        <v>0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>
        <f>VLOOKUP(TableOMP[[#This Row],[Label]],TableAvg[],2,FALSE)</f>
        <v>235.96449000000004</v>
      </c>
      <c r="P2168">
        <f>VLOOKUP(TableOMP[[#This Row],[Label]],TableAvg[],3,FALSE)</f>
        <v>3.8934758848924846</v>
      </c>
      <c r="Q2168">
        <f>TableOMP[[#This Row],[Avg]]-$U$2*TableOMP[[#This Row],[StdDev]]</f>
        <v>232.07101411510754</v>
      </c>
      <c r="R2168">
        <f>TableOMP[[#This Row],[Avg]]+$U$2*TableOMP[[#This Row],[StdDev]]</f>
        <v>239.85796588489254</v>
      </c>
      <c r="S2168">
        <f>IF(AND(TableOMP[[#This Row],[total_time]]&gt;=TableOMP[[#This Row],[Low]], TableOMP[[#This Row],[total_time]]&lt;=TableOMP[[#This Row],[High]]),1,0)</f>
        <v>1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>
        <f>VLOOKUP(TableOMP[[#This Row],[Label]],TableAvg[],2,FALSE)</f>
        <v>237.57997857142854</v>
      </c>
      <c r="P2169">
        <f>VLOOKUP(TableOMP[[#This Row],[Label]],TableAvg[],3,FALSE)</f>
        <v>3.7891745018540104</v>
      </c>
      <c r="Q2169">
        <f>TableOMP[[#This Row],[Avg]]-$U$2*TableOMP[[#This Row],[StdDev]]</f>
        <v>233.79080406957453</v>
      </c>
      <c r="R2169">
        <f>TableOMP[[#This Row],[Avg]]+$U$2*TableOMP[[#This Row],[StdDev]]</f>
        <v>241.36915307328255</v>
      </c>
      <c r="S2169">
        <f>IF(AND(TableOMP[[#This Row],[total_time]]&gt;=TableOMP[[#This Row],[Low]], TableOMP[[#This Row],[total_time]]&lt;=TableOMP[[#This Row],[High]]),1,0)</f>
        <v>1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>
        <f>VLOOKUP(TableOMP[[#This Row],[Label]],TableAvg[],2,FALSE)</f>
        <v>236.85066071428574</v>
      </c>
      <c r="P2170">
        <f>VLOOKUP(TableOMP[[#This Row],[Label]],TableAvg[],3,FALSE)</f>
        <v>2.9287164897640747</v>
      </c>
      <c r="Q2170">
        <f>TableOMP[[#This Row],[Avg]]-$U$2*TableOMP[[#This Row],[StdDev]]</f>
        <v>233.92194422452167</v>
      </c>
      <c r="R2170">
        <f>TableOMP[[#This Row],[Avg]]+$U$2*TableOMP[[#This Row],[StdDev]]</f>
        <v>239.77937720404981</v>
      </c>
      <c r="S2170">
        <f>IF(AND(TableOMP[[#This Row],[total_time]]&gt;=TableOMP[[#This Row],[Low]], TableOMP[[#This Row],[total_time]]&lt;=TableOMP[[#This Row],[High]]),1,0)</f>
        <v>1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>
        <f>VLOOKUP(TableOMP[[#This Row],[Label]],TableAvg[],2,FALSE)</f>
        <v>236.69981342857142</v>
      </c>
      <c r="P2171">
        <f>VLOOKUP(TableOMP[[#This Row],[Label]],TableAvg[],3,FALSE)</f>
        <v>3.2923965058600309</v>
      </c>
      <c r="Q2171">
        <f>TableOMP[[#This Row],[Avg]]-$U$2*TableOMP[[#This Row],[StdDev]]</f>
        <v>233.40741692271138</v>
      </c>
      <c r="R2171">
        <f>TableOMP[[#This Row],[Avg]]+$U$2*TableOMP[[#This Row],[StdDev]]</f>
        <v>239.99220993443146</v>
      </c>
      <c r="S2171">
        <f>IF(AND(TableOMP[[#This Row],[total_time]]&gt;=TableOMP[[#This Row],[Low]], TableOMP[[#This Row],[total_time]]&lt;=TableOMP[[#This Row],[High]]),1,0)</f>
        <v>1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>
        <f>VLOOKUP(TableOMP[[#This Row],[Label]],TableAvg[],2,FALSE)</f>
        <v>233.40595157142857</v>
      </c>
      <c r="P2172">
        <f>VLOOKUP(TableOMP[[#This Row],[Label]],TableAvg[],3,FALSE)</f>
        <v>5.1829033791919965</v>
      </c>
      <c r="Q2172">
        <f>TableOMP[[#This Row],[Avg]]-$U$2*TableOMP[[#This Row],[StdDev]]</f>
        <v>228.22304819223658</v>
      </c>
      <c r="R2172">
        <f>TableOMP[[#This Row],[Avg]]+$U$2*TableOMP[[#This Row],[StdDev]]</f>
        <v>238.58885495062057</v>
      </c>
      <c r="S2172">
        <f>IF(AND(TableOMP[[#This Row],[total_time]]&gt;=TableOMP[[#This Row],[Low]], TableOMP[[#This Row],[total_time]]&lt;=TableOMP[[#This Row],[High]]),1,0)</f>
        <v>1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>
        <f>VLOOKUP(TableOMP[[#This Row],[Label]],TableAvg[],2,FALSE)</f>
        <v>236.77150257142858</v>
      </c>
      <c r="P2173">
        <f>VLOOKUP(TableOMP[[#This Row],[Label]],TableAvg[],3,FALSE)</f>
        <v>3.3880241302670351</v>
      </c>
      <c r="Q2173">
        <f>TableOMP[[#This Row],[Avg]]-$U$2*TableOMP[[#This Row],[StdDev]]</f>
        <v>233.38347844116154</v>
      </c>
      <c r="R2173">
        <f>TableOMP[[#This Row],[Avg]]+$U$2*TableOMP[[#This Row],[StdDev]]</f>
        <v>240.15952670169563</v>
      </c>
      <c r="S2173">
        <f>IF(AND(TableOMP[[#This Row],[total_time]]&gt;=TableOMP[[#This Row],[Low]], TableOMP[[#This Row],[total_time]]&lt;=TableOMP[[#This Row],[High]]),1,0)</f>
        <v>1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>
        <f>VLOOKUP(TableOMP[[#This Row],[Label]],TableAvg[],2,FALSE)</f>
        <v>238.0519914285714</v>
      </c>
      <c r="P2174">
        <f>VLOOKUP(TableOMP[[#This Row],[Label]],TableAvg[],3,FALSE)</f>
        <v>0.15076639812811288</v>
      </c>
      <c r="Q2174">
        <f>TableOMP[[#This Row],[Avg]]-$U$2*TableOMP[[#This Row],[StdDev]]</f>
        <v>237.90122503044327</v>
      </c>
      <c r="R2174">
        <f>TableOMP[[#This Row],[Avg]]+$U$2*TableOMP[[#This Row],[StdDev]]</f>
        <v>238.20275782669952</v>
      </c>
      <c r="S2174">
        <f>IF(AND(TableOMP[[#This Row],[total_time]]&gt;=TableOMP[[#This Row],[Low]], TableOMP[[#This Row],[total_time]]&lt;=TableOMP[[#This Row],[High]]),1,0)</f>
        <v>0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>
        <f>VLOOKUP(TableOMP[[#This Row],[Label]],TableAvg[],2,FALSE)</f>
        <v>236.60473042857146</v>
      </c>
      <c r="P2175">
        <f>VLOOKUP(TableOMP[[#This Row],[Label]],TableAvg[],3,FALSE)</f>
        <v>3.3783257924877184</v>
      </c>
      <c r="Q2175">
        <f>TableOMP[[#This Row],[Avg]]-$U$2*TableOMP[[#This Row],[StdDev]]</f>
        <v>233.22640463608374</v>
      </c>
      <c r="R2175">
        <f>TableOMP[[#This Row],[Avg]]+$U$2*TableOMP[[#This Row],[StdDev]]</f>
        <v>239.98305622105917</v>
      </c>
      <c r="S2175">
        <f>IF(AND(TableOMP[[#This Row],[total_time]]&gt;=TableOMP[[#This Row],[Low]], TableOMP[[#This Row],[total_time]]&lt;=TableOMP[[#This Row],[High]]),1,0)</f>
        <v>1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>
        <f>VLOOKUP(TableOMP[[#This Row],[Label]],TableAvg[],2,FALSE)</f>
        <v>232.02545014285715</v>
      </c>
      <c r="P2176">
        <f>VLOOKUP(TableOMP[[#This Row],[Label]],TableAvg[],3,FALSE)</f>
        <v>5.3102850694316714</v>
      </c>
      <c r="Q2176">
        <f>TableOMP[[#This Row],[Avg]]-$U$2*TableOMP[[#This Row],[StdDev]]</f>
        <v>226.71516507342548</v>
      </c>
      <c r="R2176">
        <f>TableOMP[[#This Row],[Avg]]+$U$2*TableOMP[[#This Row],[StdDev]]</f>
        <v>237.33573521228882</v>
      </c>
      <c r="S2176">
        <f>IF(AND(TableOMP[[#This Row],[total_time]]&gt;=TableOMP[[#This Row],[Low]], TableOMP[[#This Row],[total_time]]&lt;=TableOMP[[#This Row],[High]]),1,0)</f>
        <v>0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>
        <f>VLOOKUP(TableOMP[[#This Row],[Label]],TableAvg[],2,FALSE)</f>
        <v>235.10298128571429</v>
      </c>
      <c r="P2177">
        <f>VLOOKUP(TableOMP[[#This Row],[Label]],TableAvg[],3,FALSE)</f>
        <v>4.7869422913836344</v>
      </c>
      <c r="Q2177">
        <f>TableOMP[[#This Row],[Avg]]-$U$2*TableOMP[[#This Row],[StdDev]]</f>
        <v>230.31603899433065</v>
      </c>
      <c r="R2177">
        <f>TableOMP[[#This Row],[Avg]]+$U$2*TableOMP[[#This Row],[StdDev]]</f>
        <v>239.88992357709793</v>
      </c>
      <c r="S2177">
        <f>IF(AND(TableOMP[[#This Row],[total_time]]&gt;=TableOMP[[#This Row],[Low]], TableOMP[[#This Row],[total_time]]&lt;=TableOMP[[#This Row],[High]]),1,0)</f>
        <v>1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>
        <f>VLOOKUP(TableOMP[[#This Row],[Label]],TableAvg[],2,FALSE)</f>
        <v>235.07831899999996</v>
      </c>
      <c r="P2178">
        <f>VLOOKUP(TableOMP[[#This Row],[Label]],TableAvg[],3,FALSE)</f>
        <v>4.7677177919630367</v>
      </c>
      <c r="Q2178">
        <f>TableOMP[[#This Row],[Avg]]-$U$2*TableOMP[[#This Row],[StdDev]]</f>
        <v>230.31060120803693</v>
      </c>
      <c r="R2178">
        <f>TableOMP[[#This Row],[Avg]]+$U$2*TableOMP[[#This Row],[StdDev]]</f>
        <v>239.846036791963</v>
      </c>
      <c r="S2178">
        <f>IF(AND(TableOMP[[#This Row],[total_time]]&gt;=TableOMP[[#This Row],[Low]], TableOMP[[#This Row],[total_time]]&lt;=TableOMP[[#This Row],[High]]),1,0)</f>
        <v>1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>
        <f>VLOOKUP(TableOMP[[#This Row],[Label]],TableAvg[],2,FALSE)</f>
        <v>238.03689771428571</v>
      </c>
      <c r="P2179">
        <f>VLOOKUP(TableOMP[[#This Row],[Label]],TableAvg[],3,FALSE)</f>
        <v>4.0041536683861297E-2</v>
      </c>
      <c r="Q2179">
        <f>TableOMP[[#This Row],[Avg]]-$U$2*TableOMP[[#This Row],[StdDev]]</f>
        <v>237.99685617760184</v>
      </c>
      <c r="R2179">
        <f>TableOMP[[#This Row],[Avg]]+$U$2*TableOMP[[#This Row],[StdDev]]</f>
        <v>238.07693925096959</v>
      </c>
      <c r="S2179">
        <f>IF(AND(TableOMP[[#This Row],[total_time]]&gt;=TableOMP[[#This Row],[Low]], TableOMP[[#This Row],[total_time]]&lt;=TableOMP[[#This Row],[High]]),1,0)</f>
        <v>1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>
        <f>VLOOKUP(TableOMP[[#This Row],[Label]],TableAvg[],2,FALSE)</f>
        <v>238.13412285714281</v>
      </c>
      <c r="P2180">
        <f>VLOOKUP(TableOMP[[#This Row],[Label]],TableAvg[],3,FALSE)</f>
        <v>0.30078789030750719</v>
      </c>
      <c r="Q2180">
        <f>TableOMP[[#This Row],[Avg]]-$U$2*TableOMP[[#This Row],[StdDev]]</f>
        <v>237.83333496683531</v>
      </c>
      <c r="R2180">
        <f>TableOMP[[#This Row],[Avg]]+$U$2*TableOMP[[#This Row],[StdDev]]</f>
        <v>238.43491074745032</v>
      </c>
      <c r="S2180">
        <f>IF(AND(TableOMP[[#This Row],[total_time]]&gt;=TableOMP[[#This Row],[Low]], TableOMP[[#This Row],[total_time]]&lt;=TableOMP[[#This Row],[High]]),1,0)</f>
        <v>1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>
        <f>VLOOKUP(TableOMP[[#This Row],[Label]],TableAvg[],2,FALSE)</f>
        <v>233.75301171428572</v>
      </c>
      <c r="P2181">
        <f>VLOOKUP(TableOMP[[#This Row],[Label]],TableAvg[],3,FALSE)</f>
        <v>5.542057962234769</v>
      </c>
      <c r="Q2181">
        <f>TableOMP[[#This Row],[Avg]]-$U$2*TableOMP[[#This Row],[StdDev]]</f>
        <v>228.21095375205095</v>
      </c>
      <c r="R2181">
        <f>TableOMP[[#This Row],[Avg]]+$U$2*TableOMP[[#This Row],[StdDev]]</f>
        <v>239.29506967652048</v>
      </c>
      <c r="S2181">
        <f>IF(AND(TableOMP[[#This Row],[total_time]]&gt;=TableOMP[[#This Row],[Low]], TableOMP[[#This Row],[total_time]]&lt;=TableOMP[[#This Row],[High]]),1,0)</f>
        <v>1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>
        <f>VLOOKUP(TableOMP[[#This Row],[Label]],TableAvg[],2,FALSE)</f>
        <v>237.04523728571431</v>
      </c>
      <c r="P2182">
        <f>VLOOKUP(TableOMP[[#This Row],[Label]],TableAvg[],3,FALSE)</f>
        <v>4.1409024547724158</v>
      </c>
      <c r="Q2182">
        <f>TableOMP[[#This Row],[Avg]]-$U$2*TableOMP[[#This Row],[StdDev]]</f>
        <v>232.90433483094188</v>
      </c>
      <c r="R2182">
        <f>TableOMP[[#This Row],[Avg]]+$U$2*TableOMP[[#This Row],[StdDev]]</f>
        <v>241.18613974048674</v>
      </c>
      <c r="S2182">
        <f>IF(AND(TableOMP[[#This Row],[total_time]]&gt;=TableOMP[[#This Row],[Low]], TableOMP[[#This Row],[total_time]]&lt;=TableOMP[[#This Row],[High]]),1,0)</f>
        <v>1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>
        <f>VLOOKUP(TableOMP[[#This Row],[Label]],TableAvg[],2,FALSE)</f>
        <v>234.20987785714283</v>
      </c>
      <c r="P2183">
        <f>VLOOKUP(TableOMP[[#This Row],[Label]],TableAvg[],3,FALSE)</f>
        <v>5.6842470451810634</v>
      </c>
      <c r="Q2183">
        <f>TableOMP[[#This Row],[Avg]]-$U$2*TableOMP[[#This Row],[StdDev]]</f>
        <v>228.52563081196178</v>
      </c>
      <c r="R2183">
        <f>TableOMP[[#This Row],[Avg]]+$U$2*TableOMP[[#This Row],[StdDev]]</f>
        <v>239.89412490232388</v>
      </c>
      <c r="S2183">
        <f>IF(AND(TableOMP[[#This Row],[total_time]]&gt;=TableOMP[[#This Row],[Low]], TableOMP[[#This Row],[total_time]]&lt;=TableOMP[[#This Row],[High]]),1,0)</f>
        <v>1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>
        <f>VLOOKUP(TableOMP[[#This Row],[Label]],TableAvg[],2,FALSE)</f>
        <v>237.07228785714287</v>
      </c>
      <c r="P2184">
        <f>VLOOKUP(TableOMP[[#This Row],[Label]],TableAvg[],3,FALSE)</f>
        <v>4.257618673831578</v>
      </c>
      <c r="Q2184">
        <f>TableOMP[[#This Row],[Avg]]-$U$2*TableOMP[[#This Row],[StdDev]]</f>
        <v>232.81466918331128</v>
      </c>
      <c r="R2184">
        <f>TableOMP[[#This Row],[Avg]]+$U$2*TableOMP[[#This Row],[StdDev]]</f>
        <v>241.32990653097445</v>
      </c>
      <c r="S2184">
        <f>IF(AND(TableOMP[[#This Row],[total_time]]&gt;=TableOMP[[#This Row],[Low]], TableOMP[[#This Row],[total_time]]&lt;=TableOMP[[#This Row],[High]]),1,0)</f>
        <v>1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>
        <f>VLOOKUP(TableOMP[[#This Row],[Label]],TableAvg[],2,FALSE)</f>
        <v>237.89930371428571</v>
      </c>
      <c r="P2185">
        <f>VLOOKUP(TableOMP[[#This Row],[Label]],TableAvg[],3,FALSE)</f>
        <v>3.5532493454545802</v>
      </c>
      <c r="Q2185">
        <f>TableOMP[[#This Row],[Avg]]-$U$2*TableOMP[[#This Row],[StdDev]]</f>
        <v>234.34605436883112</v>
      </c>
      <c r="R2185">
        <f>TableOMP[[#This Row],[Avg]]+$U$2*TableOMP[[#This Row],[StdDev]]</f>
        <v>241.4525530597403</v>
      </c>
      <c r="S2185">
        <f>IF(AND(TableOMP[[#This Row],[total_time]]&gt;=TableOMP[[#This Row],[Low]], TableOMP[[#This Row],[total_time]]&lt;=TableOMP[[#This Row],[High]]),1,0)</f>
        <v>1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>
        <f>VLOOKUP(TableOMP[[#This Row],[Label]],TableAvg[],2,FALSE)</f>
        <v>236.03428628571427</v>
      </c>
      <c r="P2186">
        <f>VLOOKUP(TableOMP[[#This Row],[Label]],TableAvg[],3,FALSE)</f>
        <v>3.7588135579410058</v>
      </c>
      <c r="Q2186">
        <f>TableOMP[[#This Row],[Avg]]-$U$2*TableOMP[[#This Row],[StdDev]]</f>
        <v>232.27547272777326</v>
      </c>
      <c r="R2186">
        <f>TableOMP[[#This Row],[Avg]]+$U$2*TableOMP[[#This Row],[StdDev]]</f>
        <v>239.79309984365528</v>
      </c>
      <c r="S2186">
        <f>IF(AND(TableOMP[[#This Row],[total_time]]&gt;=TableOMP[[#This Row],[Low]], TableOMP[[#This Row],[total_time]]&lt;=TableOMP[[#This Row],[High]]),1,0)</f>
        <v>1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>
        <f>VLOOKUP(TableOMP[[#This Row],[Label]],TableAvg[],2,FALSE)</f>
        <v>239.28865514285712</v>
      </c>
      <c r="P2187">
        <f>VLOOKUP(TableOMP[[#This Row],[Label]],TableAvg[],3,FALSE)</f>
        <v>3.0494284618301921</v>
      </c>
      <c r="Q2187">
        <f>TableOMP[[#This Row],[Avg]]-$U$2*TableOMP[[#This Row],[StdDev]]</f>
        <v>236.23922668102693</v>
      </c>
      <c r="R2187">
        <f>TableOMP[[#This Row],[Avg]]+$U$2*TableOMP[[#This Row],[StdDev]]</f>
        <v>242.33808360468731</v>
      </c>
      <c r="S2187">
        <f>IF(AND(TableOMP[[#This Row],[total_time]]&gt;=TableOMP[[#This Row],[Low]], TableOMP[[#This Row],[total_time]]&lt;=TableOMP[[#This Row],[High]]),1,0)</f>
        <v>1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>
        <f>VLOOKUP(TableOMP[[#This Row],[Label]],TableAvg[],2,FALSE)</f>
        <v>234.84960300000003</v>
      </c>
      <c r="P2188">
        <f>VLOOKUP(TableOMP[[#This Row],[Label]],TableAvg[],3,FALSE)</f>
        <v>7.3835239163083157</v>
      </c>
      <c r="Q2188">
        <f>TableOMP[[#This Row],[Avg]]-$U$2*TableOMP[[#This Row],[StdDev]]</f>
        <v>227.46607908369171</v>
      </c>
      <c r="R2188">
        <f>TableOMP[[#This Row],[Avg]]+$U$2*TableOMP[[#This Row],[StdDev]]</f>
        <v>242.23312691630835</v>
      </c>
      <c r="S2188">
        <f>IF(AND(TableOMP[[#This Row],[total_time]]&gt;=TableOMP[[#This Row],[Low]], TableOMP[[#This Row],[total_time]]&lt;=TableOMP[[#This Row],[High]]),1,0)</f>
        <v>1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>
        <f>VLOOKUP(TableOMP[[#This Row],[Label]],TableAvg[],2,FALSE)</f>
        <v>236.65154899999996</v>
      </c>
      <c r="P2189">
        <f>VLOOKUP(TableOMP[[#This Row],[Label]],TableAvg[],3,FALSE)</f>
        <v>3.7020131797004012</v>
      </c>
      <c r="Q2189">
        <f>TableOMP[[#This Row],[Avg]]-$U$2*TableOMP[[#This Row],[StdDev]]</f>
        <v>232.94953582029956</v>
      </c>
      <c r="R2189">
        <f>TableOMP[[#This Row],[Avg]]+$U$2*TableOMP[[#This Row],[StdDev]]</f>
        <v>240.35356217970036</v>
      </c>
      <c r="S2189">
        <f>IF(AND(TableOMP[[#This Row],[total_time]]&gt;=TableOMP[[#This Row],[Low]], TableOMP[[#This Row],[total_time]]&lt;=TableOMP[[#This Row],[High]]),1,0)</f>
        <v>1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>
        <f>VLOOKUP(TableOMP[[#This Row],[Label]],TableAvg[],2,FALSE)</f>
        <v>237.74156857142859</v>
      </c>
      <c r="P2190">
        <f>VLOOKUP(TableOMP[[#This Row],[Label]],TableAvg[],3,FALSE)</f>
        <v>6.8525500394099561</v>
      </c>
      <c r="Q2190">
        <f>TableOMP[[#This Row],[Avg]]-$U$2*TableOMP[[#This Row],[StdDev]]</f>
        <v>230.88901853201864</v>
      </c>
      <c r="R2190">
        <f>TableOMP[[#This Row],[Avg]]+$U$2*TableOMP[[#This Row],[StdDev]]</f>
        <v>244.59411861083854</v>
      </c>
      <c r="S2190">
        <f>IF(AND(TableOMP[[#This Row],[total_time]]&gt;=TableOMP[[#This Row],[Low]], TableOMP[[#This Row],[total_time]]&lt;=TableOMP[[#This Row],[High]]),1,0)</f>
        <v>1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>
        <f>VLOOKUP(TableOMP[[#This Row],[Label]],TableAvg[],2,FALSE)</f>
        <v>257.38653288461535</v>
      </c>
      <c r="P2191">
        <f>VLOOKUP(TableOMP[[#This Row],[Label]],TableAvg[],3,FALSE)</f>
        <v>0.32949614951006057</v>
      </c>
      <c r="Q2191">
        <f>TableOMP[[#This Row],[Avg]]-$U$2*TableOMP[[#This Row],[StdDev]]</f>
        <v>257.05703673510527</v>
      </c>
      <c r="R2191">
        <f>TableOMP[[#This Row],[Avg]]+$U$2*TableOMP[[#This Row],[StdDev]]</f>
        <v>257.71602903412543</v>
      </c>
      <c r="S2191">
        <f>IF(AND(TableOMP[[#This Row],[total_time]]&gt;=TableOMP[[#This Row],[Low]], TableOMP[[#This Row],[total_time]]&lt;=TableOMP[[#This Row],[High]]),1,0)</f>
        <v>1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>
        <f>VLOOKUP(TableOMP[[#This Row],[Label]],TableAvg[],2,FALSE)</f>
        <v>127.95561930769227</v>
      </c>
      <c r="P2192">
        <f>VLOOKUP(TableOMP[[#This Row],[Label]],TableAvg[],3,FALSE)</f>
        <v>0.11317677696849732</v>
      </c>
      <c r="Q2192">
        <f>TableOMP[[#This Row],[Avg]]-$U$2*TableOMP[[#This Row],[StdDev]]</f>
        <v>127.84244253072377</v>
      </c>
      <c r="R2192">
        <f>TableOMP[[#This Row],[Avg]]+$U$2*TableOMP[[#This Row],[StdDev]]</f>
        <v>128.06879608466076</v>
      </c>
      <c r="S2192">
        <f>IF(AND(TableOMP[[#This Row],[total_time]]&gt;=TableOMP[[#This Row],[Low]], TableOMP[[#This Row],[total_time]]&lt;=TableOMP[[#This Row],[High]]),1,0)</f>
        <v>0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>
        <f>VLOOKUP(TableOMP[[#This Row],[Label]],TableAvg[],2,FALSE)</f>
        <v>84.849168230769251</v>
      </c>
      <c r="P2193">
        <f>VLOOKUP(TableOMP[[#This Row],[Label]],TableAvg[],3,FALSE)</f>
        <v>6.2340339834251746E-2</v>
      </c>
      <c r="Q2193">
        <f>TableOMP[[#This Row],[Avg]]-$U$2*TableOMP[[#This Row],[StdDev]]</f>
        <v>84.786827890935001</v>
      </c>
      <c r="R2193">
        <f>TableOMP[[#This Row],[Avg]]+$U$2*TableOMP[[#This Row],[StdDev]]</f>
        <v>84.911508570603502</v>
      </c>
      <c r="S2193">
        <f>IF(AND(TableOMP[[#This Row],[total_time]]&gt;=TableOMP[[#This Row],[Low]], TableOMP[[#This Row],[total_time]]&lt;=TableOMP[[#This Row],[High]]),1,0)</f>
        <v>1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>
        <f>VLOOKUP(TableOMP[[#This Row],[Label]],TableAvg[],2,FALSE)</f>
        <v>63.869455692307717</v>
      </c>
      <c r="P2194">
        <f>VLOOKUP(TableOMP[[#This Row],[Label]],TableAvg[],3,FALSE)</f>
        <v>8.9465568901239689E-2</v>
      </c>
      <c r="Q2194">
        <f>TableOMP[[#This Row],[Avg]]-$U$2*TableOMP[[#This Row],[StdDev]]</f>
        <v>63.779990123406478</v>
      </c>
      <c r="R2194">
        <f>TableOMP[[#This Row],[Avg]]+$U$2*TableOMP[[#This Row],[StdDev]]</f>
        <v>63.958921261208957</v>
      </c>
      <c r="S2194">
        <f>IF(AND(TableOMP[[#This Row],[total_time]]&gt;=TableOMP[[#This Row],[Low]], TableOMP[[#This Row],[total_time]]&lt;=TableOMP[[#This Row],[High]]),1,0)</f>
        <v>1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>
        <f>VLOOKUP(TableOMP[[#This Row],[Label]],TableAvg[],2,FALSE)</f>
        <v>51.310618769230764</v>
      </c>
      <c r="P2195">
        <f>VLOOKUP(TableOMP[[#This Row],[Label]],TableAvg[],3,FALSE)</f>
        <v>4.3597463587045207E-2</v>
      </c>
      <c r="Q2195">
        <f>TableOMP[[#This Row],[Avg]]-$U$2*TableOMP[[#This Row],[StdDev]]</f>
        <v>51.267021305643716</v>
      </c>
      <c r="R2195">
        <f>TableOMP[[#This Row],[Avg]]+$U$2*TableOMP[[#This Row],[StdDev]]</f>
        <v>51.354216232817812</v>
      </c>
      <c r="S2195">
        <f>IF(AND(TableOMP[[#This Row],[total_time]]&gt;=TableOMP[[#This Row],[Low]], TableOMP[[#This Row],[total_time]]&lt;=TableOMP[[#This Row],[High]]),1,0)</f>
        <v>1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>
        <f>VLOOKUP(TableOMP[[#This Row],[Label]],TableAvg[],2,FALSE)</f>
        <v>42.800457730769224</v>
      </c>
      <c r="P2196">
        <f>VLOOKUP(TableOMP[[#This Row],[Label]],TableAvg[],3,FALSE)</f>
        <v>7.699122272283114E-2</v>
      </c>
      <c r="Q2196">
        <f>TableOMP[[#This Row],[Avg]]-$U$2*TableOMP[[#This Row],[StdDev]]</f>
        <v>42.723466508046393</v>
      </c>
      <c r="R2196">
        <f>TableOMP[[#This Row],[Avg]]+$U$2*TableOMP[[#This Row],[StdDev]]</f>
        <v>42.877448953492056</v>
      </c>
      <c r="S2196">
        <f>IF(AND(TableOMP[[#This Row],[total_time]]&gt;=TableOMP[[#This Row],[Low]], TableOMP[[#This Row],[total_time]]&lt;=TableOMP[[#This Row],[High]]),1,0)</f>
        <v>1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>
        <f>VLOOKUP(TableOMP[[#This Row],[Label]],TableAvg[],2,FALSE)</f>
        <v>36.790685423076916</v>
      </c>
      <c r="P2197">
        <f>VLOOKUP(TableOMP[[#This Row],[Label]],TableAvg[],3,FALSE)</f>
        <v>8.6728327663819868E-2</v>
      </c>
      <c r="Q2197">
        <f>TableOMP[[#This Row],[Avg]]-$U$2*TableOMP[[#This Row],[StdDev]]</f>
        <v>36.703957095413095</v>
      </c>
      <c r="R2197">
        <f>TableOMP[[#This Row],[Avg]]+$U$2*TableOMP[[#This Row],[StdDev]]</f>
        <v>36.877413750740736</v>
      </c>
      <c r="S2197">
        <f>IF(AND(TableOMP[[#This Row],[total_time]]&gt;=TableOMP[[#This Row],[Low]], TableOMP[[#This Row],[total_time]]&lt;=TableOMP[[#This Row],[High]]),1,0)</f>
        <v>1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>
        <f>VLOOKUP(TableOMP[[#This Row],[Label]],TableAvg[],2,FALSE)</f>
        <v>32.351851115384619</v>
      </c>
      <c r="P2198">
        <f>VLOOKUP(TableOMP[[#This Row],[Label]],TableAvg[],3,FALSE)</f>
        <v>0.16876201111038763</v>
      </c>
      <c r="Q2198">
        <f>TableOMP[[#This Row],[Avg]]-$U$2*TableOMP[[#This Row],[StdDev]]</f>
        <v>32.183089104274231</v>
      </c>
      <c r="R2198">
        <f>TableOMP[[#This Row],[Avg]]+$U$2*TableOMP[[#This Row],[StdDev]]</f>
        <v>32.520613126495007</v>
      </c>
      <c r="S2198">
        <f>IF(AND(TableOMP[[#This Row],[total_time]]&gt;=TableOMP[[#This Row],[Low]], TableOMP[[#This Row],[total_time]]&lt;=TableOMP[[#This Row],[High]]),1,0)</f>
        <v>1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>
        <f>VLOOKUP(TableOMP[[#This Row],[Label]],TableAvg[],2,FALSE)</f>
        <v>28.694976346153847</v>
      </c>
      <c r="P2199">
        <f>VLOOKUP(TableOMP[[#This Row],[Label]],TableAvg[],3,FALSE)</f>
        <v>4.1658933501006773E-2</v>
      </c>
      <c r="Q2199">
        <f>TableOMP[[#This Row],[Avg]]-$U$2*TableOMP[[#This Row],[StdDev]]</f>
        <v>28.653317412652839</v>
      </c>
      <c r="R2199">
        <f>TableOMP[[#This Row],[Avg]]+$U$2*TableOMP[[#This Row],[StdDev]]</f>
        <v>28.736635279654855</v>
      </c>
      <c r="S2199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>
        <f>VLOOKUP(TableOMP[[#This Row],[Label]],TableAvg[],2,FALSE)</f>
        <v>25.873521692307698</v>
      </c>
      <c r="P2200">
        <f>VLOOKUP(TableOMP[[#This Row],[Label]],TableAvg[],3,FALSE)</f>
        <v>2.630083267130234E-2</v>
      </c>
      <c r="Q2200">
        <f>TableOMP[[#This Row],[Avg]]-$U$2*TableOMP[[#This Row],[StdDev]]</f>
        <v>25.847220859636394</v>
      </c>
      <c r="R2200">
        <f>TableOMP[[#This Row],[Avg]]+$U$2*TableOMP[[#This Row],[StdDev]]</f>
        <v>25.899822524979001</v>
      </c>
      <c r="S2200">
        <f>IF(AND(TableOMP[[#This Row],[total_time]]&gt;=TableOMP[[#This Row],[Low]], TableOMP[[#This Row],[total_time]]&lt;=TableOMP[[#This Row],[High]]),1,0)</f>
        <v>1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>
        <f>VLOOKUP(TableOMP[[#This Row],[Label]],TableAvg[],2,FALSE)</f>
        <v>23.587429615384615</v>
      </c>
      <c r="P2201">
        <f>VLOOKUP(TableOMP[[#This Row],[Label]],TableAvg[],3,FALSE)</f>
        <v>1.9178630574054875E-2</v>
      </c>
      <c r="Q2201">
        <f>TableOMP[[#This Row],[Avg]]-$U$2*TableOMP[[#This Row],[StdDev]]</f>
        <v>23.568250984810561</v>
      </c>
      <c r="R2201">
        <f>TableOMP[[#This Row],[Avg]]+$U$2*TableOMP[[#This Row],[StdDev]]</f>
        <v>23.606608245958668</v>
      </c>
      <c r="S2201">
        <f>IF(AND(TableOMP[[#This Row],[total_time]]&gt;=TableOMP[[#This Row],[Low]], TableOMP[[#This Row],[total_time]]&lt;=TableOMP[[#This Row],[High]]),1,0)</f>
        <v>0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>
        <f>VLOOKUP(TableOMP[[#This Row],[Label]],TableAvg[],2,FALSE)</f>
        <v>21.73824484615384</v>
      </c>
      <c r="P2202">
        <f>VLOOKUP(TableOMP[[#This Row],[Label]],TableAvg[],3,FALSE)</f>
        <v>0.13605743734813985</v>
      </c>
      <c r="Q2202">
        <f>TableOMP[[#This Row],[Avg]]-$U$2*TableOMP[[#This Row],[StdDev]]</f>
        <v>21.602187408805701</v>
      </c>
      <c r="R2202">
        <f>TableOMP[[#This Row],[Avg]]+$U$2*TableOMP[[#This Row],[StdDev]]</f>
        <v>21.874302283501979</v>
      </c>
      <c r="S2202">
        <f>IF(AND(TableOMP[[#This Row],[total_time]]&gt;=TableOMP[[#This Row],[Low]], TableOMP[[#This Row],[total_time]]&lt;=TableOMP[[#This Row],[High]]),1,0)</f>
        <v>1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>
        <f>VLOOKUP(TableOMP[[#This Row],[Label]],TableAvg[],2,FALSE)</f>
        <v>20.124444192307692</v>
      </c>
      <c r="P2203">
        <f>VLOOKUP(TableOMP[[#This Row],[Label]],TableAvg[],3,FALSE)</f>
        <v>3.9616744214437956E-2</v>
      </c>
      <c r="Q2203">
        <f>TableOMP[[#This Row],[Avg]]-$U$2*TableOMP[[#This Row],[StdDev]]</f>
        <v>20.084827448093254</v>
      </c>
      <c r="R2203">
        <f>TableOMP[[#This Row],[Avg]]+$U$2*TableOMP[[#This Row],[StdDev]]</f>
        <v>20.16406093652213</v>
      </c>
      <c r="S2203">
        <f>IF(AND(TableOMP[[#This Row],[total_time]]&gt;=TableOMP[[#This Row],[Low]], TableOMP[[#This Row],[total_time]]&lt;=TableOMP[[#This Row],[High]]),1,0)</f>
        <v>1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>
        <f>VLOOKUP(TableOMP[[#This Row],[Label]],TableAvg[],2,FALSE)</f>
        <v>18.780608192307689</v>
      </c>
      <c r="P2204">
        <f>VLOOKUP(TableOMP[[#This Row],[Label]],TableAvg[],3,FALSE)</f>
        <v>5.2310577369835014E-2</v>
      </c>
      <c r="Q2204">
        <f>TableOMP[[#This Row],[Avg]]-$U$2*TableOMP[[#This Row],[StdDev]]</f>
        <v>18.728297614937855</v>
      </c>
      <c r="R2204">
        <f>TableOMP[[#This Row],[Avg]]+$U$2*TableOMP[[#This Row],[StdDev]]</f>
        <v>18.832918769677523</v>
      </c>
      <c r="S2204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>
        <f>VLOOKUP(TableOMP[[#This Row],[Label]],TableAvg[],2,FALSE)</f>
        <v>17.603367192307694</v>
      </c>
      <c r="P2205">
        <f>VLOOKUP(TableOMP[[#This Row],[Label]],TableAvg[],3,FALSE)</f>
        <v>3.2560923865672123E-2</v>
      </c>
      <c r="Q2205">
        <f>TableOMP[[#This Row],[Avg]]-$U$2*TableOMP[[#This Row],[StdDev]]</f>
        <v>17.57080626844202</v>
      </c>
      <c r="R2205">
        <f>TableOMP[[#This Row],[Avg]]+$U$2*TableOMP[[#This Row],[StdDev]]</f>
        <v>17.635928116173368</v>
      </c>
      <c r="S2205">
        <f>IF(AND(TableOMP[[#This Row],[total_time]]&gt;=TableOMP[[#This Row],[Low]], TableOMP[[#This Row],[total_time]]&lt;=TableOMP[[#This Row],[High]]),1,0)</f>
        <v>0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>
        <f>VLOOKUP(TableOMP[[#This Row],[Label]],TableAvg[],2,FALSE)</f>
        <v>16.738323999999999</v>
      </c>
      <c r="P2206">
        <f>VLOOKUP(TableOMP[[#This Row],[Label]],TableAvg[],3,FALSE)</f>
        <v>0.11969766042295053</v>
      </c>
      <c r="Q2206">
        <f>TableOMP[[#This Row],[Avg]]-$U$2*TableOMP[[#This Row],[StdDev]]</f>
        <v>16.618626339577048</v>
      </c>
      <c r="R2206">
        <f>TableOMP[[#This Row],[Avg]]+$U$2*TableOMP[[#This Row],[StdDev]]</f>
        <v>16.858021660422949</v>
      </c>
      <c r="S2206">
        <f>IF(AND(TableOMP[[#This Row],[total_time]]&gt;=TableOMP[[#This Row],[Low]], TableOMP[[#This Row],[total_time]]&lt;=TableOMP[[#This Row],[High]]),1,0)</f>
        <v>1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>
        <f>VLOOKUP(TableOMP[[#This Row],[Label]],TableAvg[],2,FALSE)</f>
        <v>15.859912115384617</v>
      </c>
      <c r="P2207">
        <f>VLOOKUP(TableOMP[[#This Row],[Label]],TableAvg[],3,FALSE)</f>
        <v>0.12658426369522788</v>
      </c>
      <c r="Q2207">
        <f>TableOMP[[#This Row],[Avg]]-$U$2*TableOMP[[#This Row],[StdDev]]</f>
        <v>15.733327851689388</v>
      </c>
      <c r="R2207">
        <f>TableOMP[[#This Row],[Avg]]+$U$2*TableOMP[[#This Row],[StdDev]]</f>
        <v>15.986496379079846</v>
      </c>
      <c r="S2207">
        <f>IF(AND(TableOMP[[#This Row],[total_time]]&gt;=TableOMP[[#This Row],[Low]], TableOMP[[#This Row],[total_time]]&lt;=TableOMP[[#This Row],[High]]),1,0)</f>
        <v>1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>
        <f>VLOOKUP(TableOMP[[#This Row],[Label]],TableAvg[],2,FALSE)</f>
        <v>14.982954076923075</v>
      </c>
      <c r="P2208">
        <f>VLOOKUP(TableOMP[[#This Row],[Label]],TableAvg[],3,FALSE)</f>
        <v>0.12400510884523741</v>
      </c>
      <c r="Q2208">
        <f>TableOMP[[#This Row],[Avg]]-$U$2*TableOMP[[#This Row],[StdDev]]</f>
        <v>14.858948968077838</v>
      </c>
      <c r="R2208">
        <f>TableOMP[[#This Row],[Avg]]+$U$2*TableOMP[[#This Row],[StdDev]]</f>
        <v>15.106959185768313</v>
      </c>
      <c r="S2208">
        <f>IF(AND(TableOMP[[#This Row],[total_time]]&gt;=TableOMP[[#This Row],[Low]], TableOMP[[#This Row],[total_time]]&lt;=TableOMP[[#This Row],[High]]),1,0)</f>
        <v>1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>
        <f>VLOOKUP(TableOMP[[#This Row],[Label]],TableAvg[],2,FALSE)</f>
        <v>14.32700723076923</v>
      </c>
      <c r="P2209">
        <f>VLOOKUP(TableOMP[[#This Row],[Label]],TableAvg[],3,FALSE)</f>
        <v>0.15283457974479744</v>
      </c>
      <c r="Q2209">
        <f>TableOMP[[#This Row],[Avg]]-$U$2*TableOMP[[#This Row],[StdDev]]</f>
        <v>14.174172651024431</v>
      </c>
      <c r="R2209">
        <f>TableOMP[[#This Row],[Avg]]+$U$2*TableOMP[[#This Row],[StdDev]]</f>
        <v>14.479841810514028</v>
      </c>
      <c r="S2209">
        <f>IF(AND(TableOMP[[#This Row],[total_time]]&gt;=TableOMP[[#This Row],[Low]], TableOMP[[#This Row],[total_time]]&lt;=TableOMP[[#This Row],[High]]),1,0)</f>
        <v>1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>
        <f>VLOOKUP(TableOMP[[#This Row],[Label]],TableAvg[],2,FALSE)</f>
        <v>13.651308038461538</v>
      </c>
      <c r="P2210">
        <f>VLOOKUP(TableOMP[[#This Row],[Label]],TableAvg[],3,FALSE)</f>
        <v>0.11481910648581574</v>
      </c>
      <c r="Q2210">
        <f>TableOMP[[#This Row],[Avg]]-$U$2*TableOMP[[#This Row],[StdDev]]</f>
        <v>13.536488931975722</v>
      </c>
      <c r="R2210">
        <f>TableOMP[[#This Row],[Avg]]+$U$2*TableOMP[[#This Row],[StdDev]]</f>
        <v>13.766127144947355</v>
      </c>
      <c r="S2210">
        <f>IF(AND(TableOMP[[#This Row],[total_time]]&gt;=TableOMP[[#This Row],[Low]], TableOMP[[#This Row],[total_time]]&lt;=TableOMP[[#This Row],[High]]),1,0)</f>
        <v>0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>
        <f>VLOOKUP(TableOMP[[#This Row],[Label]],TableAvg[],2,FALSE)</f>
        <v>13.096389884615384</v>
      </c>
      <c r="P2211">
        <f>VLOOKUP(TableOMP[[#This Row],[Label]],TableAvg[],3,FALSE)</f>
        <v>0.1596983413500761</v>
      </c>
      <c r="Q2211">
        <f>TableOMP[[#This Row],[Avg]]-$U$2*TableOMP[[#This Row],[StdDev]]</f>
        <v>12.936691543265308</v>
      </c>
      <c r="R2211">
        <f>TableOMP[[#This Row],[Avg]]+$U$2*TableOMP[[#This Row],[StdDev]]</f>
        <v>13.25608822596546</v>
      </c>
      <c r="S2211">
        <f>IF(AND(TableOMP[[#This Row],[total_time]]&gt;=TableOMP[[#This Row],[Low]], TableOMP[[#This Row],[total_time]]&lt;=TableOMP[[#This Row],[High]]),1,0)</f>
        <v>1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>
        <f>VLOOKUP(TableOMP[[#This Row],[Label]],TableAvg[],2,FALSE)</f>
        <v>12.596708</v>
      </c>
      <c r="P2212">
        <f>VLOOKUP(TableOMP[[#This Row],[Label]],TableAvg[],3,FALSE)</f>
        <v>0.19322536242634572</v>
      </c>
      <c r="Q2212">
        <f>TableOMP[[#This Row],[Avg]]-$U$2*TableOMP[[#This Row],[StdDev]]</f>
        <v>12.403482637573655</v>
      </c>
      <c r="R2212">
        <f>TableOMP[[#This Row],[Avg]]+$U$2*TableOMP[[#This Row],[StdDev]]</f>
        <v>12.789933362426344</v>
      </c>
      <c r="S2212">
        <f>IF(AND(TableOMP[[#This Row],[total_time]]&gt;=TableOMP[[#This Row],[Low]], TableOMP[[#This Row],[total_time]]&lt;=TableOMP[[#This Row],[High]]),1,0)</f>
        <v>1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>
        <f>VLOOKUP(TableOMP[[#This Row],[Label]],TableAvg[],2,FALSE)</f>
        <v>12.094215730769228</v>
      </c>
      <c r="P2213">
        <f>VLOOKUP(TableOMP[[#This Row],[Label]],TableAvg[],3,FALSE)</f>
        <v>0.11805646826482695</v>
      </c>
      <c r="Q2213">
        <f>TableOMP[[#This Row],[Avg]]-$U$2*TableOMP[[#This Row],[StdDev]]</f>
        <v>11.976159262504401</v>
      </c>
      <c r="R2213">
        <f>TableOMP[[#This Row],[Avg]]+$U$2*TableOMP[[#This Row],[StdDev]]</f>
        <v>12.212272199034055</v>
      </c>
      <c r="S2213">
        <f>IF(AND(TableOMP[[#This Row],[total_time]]&gt;=TableOMP[[#This Row],[Low]], TableOMP[[#This Row],[total_time]]&lt;=TableOMP[[#This Row],[High]]),1,0)</f>
        <v>1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>
        <f>VLOOKUP(TableOMP[[#This Row],[Label]],TableAvg[],2,FALSE)</f>
        <v>11.641527653846152</v>
      </c>
      <c r="P2214">
        <f>VLOOKUP(TableOMP[[#This Row],[Label]],TableAvg[],3,FALSE)</f>
        <v>9.5518605427093423E-2</v>
      </c>
      <c r="Q2214">
        <f>TableOMP[[#This Row],[Avg]]-$U$2*TableOMP[[#This Row],[StdDev]]</f>
        <v>11.546009048419059</v>
      </c>
      <c r="R2214">
        <f>TableOMP[[#This Row],[Avg]]+$U$2*TableOMP[[#This Row],[StdDev]]</f>
        <v>11.737046259273246</v>
      </c>
      <c r="S2214">
        <f>IF(AND(TableOMP[[#This Row],[total_time]]&gt;=TableOMP[[#This Row],[Low]], TableOMP[[#This Row],[total_time]]&lt;=TableOMP[[#This Row],[High]]),1,0)</f>
        <v>0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>
        <f>VLOOKUP(TableOMP[[#This Row],[Label]],TableAvg[],2,FALSE)</f>
        <v>11.295174653846153</v>
      </c>
      <c r="P2215">
        <f>VLOOKUP(TableOMP[[#This Row],[Label]],TableAvg[],3,FALSE)</f>
        <v>0.15140431292027218</v>
      </c>
      <c r="Q2215">
        <f>TableOMP[[#This Row],[Avg]]-$U$2*TableOMP[[#This Row],[StdDev]]</f>
        <v>11.143770340925881</v>
      </c>
      <c r="R2215">
        <f>TableOMP[[#This Row],[Avg]]+$U$2*TableOMP[[#This Row],[StdDev]]</f>
        <v>11.446578966766426</v>
      </c>
      <c r="S2215">
        <f>IF(AND(TableOMP[[#This Row],[total_time]]&gt;=TableOMP[[#This Row],[Low]], TableOMP[[#This Row],[total_time]]&lt;=TableOMP[[#This Row],[High]]),1,0)</f>
        <v>1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>
        <f>VLOOKUP(TableOMP[[#This Row],[Label]],TableAvg[],2,FALSE)</f>
        <v>10.863405653846154</v>
      </c>
      <c r="P2216">
        <f>VLOOKUP(TableOMP[[#This Row],[Label]],TableAvg[],3,FALSE)</f>
        <v>0.11624165237863653</v>
      </c>
      <c r="Q2216">
        <f>TableOMP[[#This Row],[Avg]]-$U$2*TableOMP[[#This Row],[StdDev]]</f>
        <v>10.747164001467517</v>
      </c>
      <c r="R2216">
        <f>TableOMP[[#This Row],[Avg]]+$U$2*TableOMP[[#This Row],[StdDev]]</f>
        <v>10.979647306224791</v>
      </c>
      <c r="S2216">
        <f>IF(AND(TableOMP[[#This Row],[total_time]]&gt;=TableOMP[[#This Row],[Low]], TableOMP[[#This Row],[total_time]]&lt;=TableOMP[[#This Row],[High]]),1,0)</f>
        <v>1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>
        <f>VLOOKUP(TableOMP[[#This Row],[Label]],TableAvg[],2,FALSE)</f>
        <v>10.583970884615384</v>
      </c>
      <c r="P2217">
        <f>VLOOKUP(TableOMP[[#This Row],[Label]],TableAvg[],3,FALSE)</f>
        <v>0.17099758991090244</v>
      </c>
      <c r="Q2217">
        <f>TableOMP[[#This Row],[Avg]]-$U$2*TableOMP[[#This Row],[StdDev]]</f>
        <v>10.412973294704482</v>
      </c>
      <c r="R2217">
        <f>TableOMP[[#This Row],[Avg]]+$U$2*TableOMP[[#This Row],[StdDev]]</f>
        <v>10.754968474526287</v>
      </c>
      <c r="S2217">
        <f>IF(AND(TableOMP[[#This Row],[total_time]]&gt;=TableOMP[[#This Row],[Low]], TableOMP[[#This Row],[total_time]]&lt;=TableOMP[[#This Row],[High]]),1,0)</f>
        <v>1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>
        <f>VLOOKUP(TableOMP[[#This Row],[Label]],TableAvg[],2,FALSE)</f>
        <v>10.197996769230771</v>
      </c>
      <c r="P2218">
        <f>VLOOKUP(TableOMP[[#This Row],[Label]],TableAvg[],3,FALSE)</f>
        <v>0.116971681645234</v>
      </c>
      <c r="Q2218">
        <f>TableOMP[[#This Row],[Avg]]-$U$2*TableOMP[[#This Row],[StdDev]]</f>
        <v>10.081025087585537</v>
      </c>
      <c r="R2218">
        <f>TableOMP[[#This Row],[Avg]]+$U$2*TableOMP[[#This Row],[StdDev]]</f>
        <v>10.314968450876005</v>
      </c>
      <c r="S2218">
        <f>IF(AND(TableOMP[[#This Row],[total_time]]&gt;=TableOMP[[#This Row],[Low]], TableOMP[[#This Row],[total_time]]&lt;=TableOMP[[#This Row],[High]]),1,0)</f>
        <v>1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>
        <f>VLOOKUP(TableOMP[[#This Row],[Label]],TableAvg[],2,FALSE)</f>
        <v>9.939610807692306</v>
      </c>
      <c r="P2219">
        <f>VLOOKUP(TableOMP[[#This Row],[Label]],TableAvg[],3,FALSE)</f>
        <v>0.15886318359311039</v>
      </c>
      <c r="Q2219">
        <f>TableOMP[[#This Row],[Avg]]-$U$2*TableOMP[[#This Row],[StdDev]]</f>
        <v>9.7807476240991953</v>
      </c>
      <c r="R2219">
        <f>TableOMP[[#This Row],[Avg]]+$U$2*TableOMP[[#This Row],[StdDev]]</f>
        <v>10.098473991285417</v>
      </c>
      <c r="S2219">
        <f>IF(AND(TableOMP[[#This Row],[total_time]]&gt;=TableOMP[[#This Row],[Low]], TableOMP[[#This Row],[total_time]]&lt;=TableOMP[[#This Row],[High]]),1,0)</f>
        <v>1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>
        <f>VLOOKUP(TableOMP[[#This Row],[Label]],TableAvg[],2,FALSE)</f>
        <v>9.6491385769230806</v>
      </c>
      <c r="P2220">
        <f>VLOOKUP(TableOMP[[#This Row],[Label]],TableAvg[],3,FALSE)</f>
        <v>0.18890941285992058</v>
      </c>
      <c r="Q2220">
        <f>TableOMP[[#This Row],[Avg]]-$U$2*TableOMP[[#This Row],[StdDev]]</f>
        <v>9.4602291640631595</v>
      </c>
      <c r="R2220">
        <f>TableOMP[[#This Row],[Avg]]+$U$2*TableOMP[[#This Row],[StdDev]]</f>
        <v>9.8380479897830018</v>
      </c>
      <c r="S2220">
        <f>IF(AND(TableOMP[[#This Row],[total_time]]&gt;=TableOMP[[#This Row],[Low]], TableOMP[[#This Row],[total_time]]&lt;=TableOMP[[#This Row],[High]]),1,0)</f>
        <v>1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>
        <f>VLOOKUP(TableOMP[[#This Row],[Label]],TableAvg[],2,FALSE)</f>
        <v>9.3816031153846158</v>
      </c>
      <c r="P2221">
        <f>VLOOKUP(TableOMP[[#This Row],[Label]],TableAvg[],3,FALSE)</f>
        <v>0.12371869642119264</v>
      </c>
      <c r="Q2221">
        <f>TableOMP[[#This Row],[Avg]]-$U$2*TableOMP[[#This Row],[StdDev]]</f>
        <v>9.2578844189634228</v>
      </c>
      <c r="R2221">
        <f>TableOMP[[#This Row],[Avg]]+$U$2*TableOMP[[#This Row],[StdDev]]</f>
        <v>9.5053218118058087</v>
      </c>
      <c r="S2221">
        <f>IF(AND(TableOMP[[#This Row],[total_time]]&gt;=TableOMP[[#This Row],[Low]], TableOMP[[#This Row],[total_time]]&lt;=TableOMP[[#This Row],[High]]),1,0)</f>
        <v>0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>
        <f>VLOOKUP(TableOMP[[#This Row],[Label]],TableAvg[],2,FALSE)</f>
        <v>9.2237927692307711</v>
      </c>
      <c r="P2222">
        <f>VLOOKUP(TableOMP[[#This Row],[Label]],TableAvg[],3,FALSE)</f>
        <v>8.8830172859370851E-2</v>
      </c>
      <c r="Q2222">
        <f>TableOMP[[#This Row],[Avg]]-$U$2*TableOMP[[#This Row],[StdDev]]</f>
        <v>9.1349625963714001</v>
      </c>
      <c r="R2222">
        <f>TableOMP[[#This Row],[Avg]]+$U$2*TableOMP[[#This Row],[StdDev]]</f>
        <v>9.3126229420901421</v>
      </c>
      <c r="S2222">
        <f>IF(AND(TableOMP[[#This Row],[total_time]]&gt;=TableOMP[[#This Row],[Low]], TableOMP[[#This Row],[total_time]]&lt;=TableOMP[[#This Row],[High]]),1,0)</f>
        <v>1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>
        <f>VLOOKUP(TableOMP[[#This Row],[Label]],TableAvg[],2,FALSE)</f>
        <v>8.9984457142857153</v>
      </c>
      <c r="P2223">
        <f>VLOOKUP(TableOMP[[#This Row],[Label]],TableAvg[],3,FALSE)</f>
        <v>0.11974058644020745</v>
      </c>
      <c r="Q2223">
        <f>TableOMP[[#This Row],[Avg]]-$U$2*TableOMP[[#This Row],[StdDev]]</f>
        <v>8.8787051278455085</v>
      </c>
      <c r="R2223">
        <f>TableOMP[[#This Row],[Avg]]+$U$2*TableOMP[[#This Row],[StdDev]]</f>
        <v>9.1181863007259221</v>
      </c>
      <c r="S2223">
        <f>IF(AND(TableOMP[[#This Row],[total_time]]&gt;=TableOMP[[#This Row],[Low]], TableOMP[[#This Row],[total_time]]&lt;=TableOMP[[#This Row],[High]]),1,0)</f>
        <v>1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>
        <f>VLOOKUP(TableOMP[[#This Row],[Label]],TableAvg[],2,FALSE)</f>
        <v>8.7037087857142872</v>
      </c>
      <c r="P2224">
        <f>VLOOKUP(TableOMP[[#This Row],[Label]],TableAvg[],3,FALSE)</f>
        <v>8.7618437791396081E-2</v>
      </c>
      <c r="Q2224">
        <f>TableOMP[[#This Row],[Avg]]-$U$2*TableOMP[[#This Row],[StdDev]]</f>
        <v>8.6160903479228903</v>
      </c>
      <c r="R2224">
        <f>TableOMP[[#This Row],[Avg]]+$U$2*TableOMP[[#This Row],[StdDev]]</f>
        <v>8.7913272235056841</v>
      </c>
      <c r="S2224">
        <f>IF(AND(TableOMP[[#This Row],[total_time]]&gt;=TableOMP[[#This Row],[Low]], TableOMP[[#This Row],[total_time]]&lt;=TableOMP[[#This Row],[High]]),1,0)</f>
        <v>1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>
        <f>VLOOKUP(TableOMP[[#This Row],[Label]],TableAvg[],2,FALSE)</f>
        <v>8.5364762857142846</v>
      </c>
      <c r="P2225">
        <f>VLOOKUP(TableOMP[[#This Row],[Label]],TableAvg[],3,FALSE)</f>
        <v>0.17451456046444497</v>
      </c>
      <c r="Q2225">
        <f>TableOMP[[#This Row],[Avg]]-$U$2*TableOMP[[#This Row],[StdDev]]</f>
        <v>8.3619617252498397</v>
      </c>
      <c r="R2225">
        <f>TableOMP[[#This Row],[Avg]]+$U$2*TableOMP[[#This Row],[StdDev]]</f>
        <v>8.7109908461787295</v>
      </c>
      <c r="S2225">
        <f>IF(AND(TableOMP[[#This Row],[total_time]]&gt;=TableOMP[[#This Row],[Low]], TableOMP[[#This Row],[total_time]]&lt;=TableOMP[[#This Row],[High]]),1,0)</f>
        <v>1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>
        <f>VLOOKUP(TableOMP[[#This Row],[Label]],TableAvg[],2,FALSE)</f>
        <v>8.3073463571428565</v>
      </c>
      <c r="P2226">
        <f>VLOOKUP(TableOMP[[#This Row],[Label]],TableAvg[],3,FALSE)</f>
        <v>0.11232379472095613</v>
      </c>
      <c r="Q2226">
        <f>TableOMP[[#This Row],[Avg]]-$U$2*TableOMP[[#This Row],[StdDev]]</f>
        <v>8.1950225624219009</v>
      </c>
      <c r="R2226">
        <f>TableOMP[[#This Row],[Avg]]+$U$2*TableOMP[[#This Row],[StdDev]]</f>
        <v>8.4196701518638122</v>
      </c>
      <c r="S2226">
        <f>IF(AND(TableOMP[[#This Row],[total_time]]&gt;=TableOMP[[#This Row],[Low]], TableOMP[[#This Row],[total_time]]&lt;=TableOMP[[#This Row],[High]]),1,0)</f>
        <v>0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>
        <f>VLOOKUP(TableOMP[[#This Row],[Label]],TableAvg[],2,FALSE)</f>
        <v>8.1446830000000023</v>
      </c>
      <c r="P2227">
        <f>VLOOKUP(TableOMP[[#This Row],[Label]],TableAvg[],3,FALSE)</f>
        <v>0.10233840975048999</v>
      </c>
      <c r="Q2227">
        <f>TableOMP[[#This Row],[Avg]]-$U$2*TableOMP[[#This Row],[StdDev]]</f>
        <v>8.0423445902495132</v>
      </c>
      <c r="R2227">
        <f>TableOMP[[#This Row],[Avg]]+$U$2*TableOMP[[#This Row],[StdDev]]</f>
        <v>8.2470214097504915</v>
      </c>
      <c r="S2227">
        <f>IF(AND(TableOMP[[#This Row],[total_time]]&gt;=TableOMP[[#This Row],[Low]], TableOMP[[#This Row],[total_time]]&lt;=TableOMP[[#This Row],[High]]),1,0)</f>
        <v>0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>
        <f>VLOOKUP(TableOMP[[#This Row],[Label]],TableAvg[],2,FALSE)</f>
        <v>8.0767295714285723</v>
      </c>
      <c r="P2228">
        <f>VLOOKUP(TableOMP[[#This Row],[Label]],TableAvg[],3,FALSE)</f>
        <v>0.23445432615987544</v>
      </c>
      <c r="Q2228">
        <f>TableOMP[[#This Row],[Avg]]-$U$2*TableOMP[[#This Row],[StdDev]]</f>
        <v>7.8422752452686968</v>
      </c>
      <c r="R2228">
        <f>TableOMP[[#This Row],[Avg]]+$U$2*TableOMP[[#This Row],[StdDev]]</f>
        <v>8.3111838975884478</v>
      </c>
      <c r="S2228">
        <f>IF(AND(TableOMP[[#This Row],[total_time]]&gt;=TableOMP[[#This Row],[Low]], TableOMP[[#This Row],[total_time]]&lt;=TableOMP[[#This Row],[High]]),1,0)</f>
        <v>0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>
        <f>VLOOKUP(TableOMP[[#This Row],[Label]],TableAvg[],2,FALSE)</f>
        <v>7.8575376428571433</v>
      </c>
      <c r="P2229">
        <f>VLOOKUP(TableOMP[[#This Row],[Label]],TableAvg[],3,FALSE)</f>
        <v>7.4037486684158757E-2</v>
      </c>
      <c r="Q2229">
        <f>TableOMP[[#This Row],[Avg]]-$U$2*TableOMP[[#This Row],[StdDev]]</f>
        <v>7.7835001561729849</v>
      </c>
      <c r="R2229">
        <f>TableOMP[[#This Row],[Avg]]+$U$2*TableOMP[[#This Row],[StdDev]]</f>
        <v>7.9315751295413017</v>
      </c>
      <c r="S2229">
        <f>IF(AND(TableOMP[[#This Row],[total_time]]&gt;=TableOMP[[#This Row],[Low]], TableOMP[[#This Row],[total_time]]&lt;=TableOMP[[#This Row],[High]]),1,0)</f>
        <v>1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>
        <f>VLOOKUP(TableOMP[[#This Row],[Label]],TableAvg[],2,FALSE)</f>
        <v>7.7223289285714296</v>
      </c>
      <c r="P2230">
        <f>VLOOKUP(TableOMP[[#This Row],[Label]],TableAvg[],3,FALSE)</f>
        <v>0.16324507410041525</v>
      </c>
      <c r="Q2230">
        <f>TableOMP[[#This Row],[Avg]]-$U$2*TableOMP[[#This Row],[StdDev]]</f>
        <v>7.5590838544710142</v>
      </c>
      <c r="R2230">
        <f>TableOMP[[#This Row],[Avg]]+$U$2*TableOMP[[#This Row],[StdDev]]</f>
        <v>7.8855740026718451</v>
      </c>
      <c r="S2230">
        <f>IF(AND(TableOMP[[#This Row],[total_time]]&gt;=TableOMP[[#This Row],[Low]], TableOMP[[#This Row],[total_time]]&lt;=TableOMP[[#This Row],[High]]),1,0)</f>
        <v>0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>
        <f>VLOOKUP(TableOMP[[#This Row],[Label]],TableAvg[],2,FALSE)</f>
        <v>7.5339378571428579</v>
      </c>
      <c r="P2231">
        <f>VLOOKUP(TableOMP[[#This Row],[Label]],TableAvg[],3,FALSE)</f>
        <v>0.12913017588183331</v>
      </c>
      <c r="Q2231">
        <f>TableOMP[[#This Row],[Avg]]-$U$2*TableOMP[[#This Row],[StdDev]]</f>
        <v>7.4048076812610244</v>
      </c>
      <c r="R2231">
        <f>TableOMP[[#This Row],[Avg]]+$U$2*TableOMP[[#This Row],[StdDev]]</f>
        <v>7.6630680330246914</v>
      </c>
      <c r="S2231">
        <f>IF(AND(TableOMP[[#This Row],[total_time]]&gt;=TableOMP[[#This Row],[Low]], TableOMP[[#This Row],[total_time]]&lt;=TableOMP[[#This Row],[High]]),1,0)</f>
        <v>1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>
        <f>VLOOKUP(TableOMP[[#This Row],[Label]],TableAvg[],2,FALSE)</f>
        <v>7.3748598571428579</v>
      </c>
      <c r="P2232">
        <f>VLOOKUP(TableOMP[[#This Row],[Label]],TableAvg[],3,FALSE)</f>
        <v>0.11375217245012781</v>
      </c>
      <c r="Q2232">
        <f>TableOMP[[#This Row],[Avg]]-$U$2*TableOMP[[#This Row],[StdDev]]</f>
        <v>7.26110768469273</v>
      </c>
      <c r="R2232">
        <f>TableOMP[[#This Row],[Avg]]+$U$2*TableOMP[[#This Row],[StdDev]]</f>
        <v>7.4886120295929857</v>
      </c>
      <c r="S2232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>
        <f>VLOOKUP(TableOMP[[#This Row],[Label]],TableAvg[],2,FALSE)</f>
        <v>7.3308762142857136</v>
      </c>
      <c r="P2233">
        <f>VLOOKUP(TableOMP[[#This Row],[Label]],TableAvg[],3,FALSE)</f>
        <v>0.12695726536702104</v>
      </c>
      <c r="Q2233">
        <f>TableOMP[[#This Row],[Avg]]-$U$2*TableOMP[[#This Row],[StdDev]]</f>
        <v>7.2039189489186928</v>
      </c>
      <c r="R2233">
        <f>TableOMP[[#This Row],[Avg]]+$U$2*TableOMP[[#This Row],[StdDev]]</f>
        <v>7.4578334796527344</v>
      </c>
      <c r="S2233">
        <f>IF(AND(TableOMP[[#This Row],[total_time]]&gt;=TableOMP[[#This Row],[Low]], TableOMP[[#This Row],[total_time]]&lt;=TableOMP[[#This Row],[High]]),1,0)</f>
        <v>0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>
        <f>VLOOKUP(TableOMP[[#This Row],[Label]],TableAvg[],2,FALSE)</f>
        <v>7.2622446428571434</v>
      </c>
      <c r="P2234">
        <f>VLOOKUP(TableOMP[[#This Row],[Label]],TableAvg[],3,FALSE)</f>
        <v>0.14712598651953676</v>
      </c>
      <c r="Q2234">
        <f>TableOMP[[#This Row],[Avg]]-$U$2*TableOMP[[#This Row],[StdDev]]</f>
        <v>7.1151186563376063</v>
      </c>
      <c r="R2234">
        <f>TableOMP[[#This Row],[Avg]]+$U$2*TableOMP[[#This Row],[StdDev]]</f>
        <v>7.4093706293766806</v>
      </c>
      <c r="S2234">
        <f>IF(AND(TableOMP[[#This Row],[total_time]]&gt;=TableOMP[[#This Row],[Low]], TableOMP[[#This Row],[total_time]]&lt;=TableOMP[[#This Row],[High]]),1,0)</f>
        <v>0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>
        <f>VLOOKUP(TableOMP[[#This Row],[Label]],TableAvg[],2,FALSE)</f>
        <v>7.1847531428571427</v>
      </c>
      <c r="P2235">
        <f>VLOOKUP(TableOMP[[#This Row],[Label]],TableAvg[],3,FALSE)</f>
        <v>0.15911471223293297</v>
      </c>
      <c r="Q2235">
        <f>TableOMP[[#This Row],[Avg]]-$U$2*TableOMP[[#This Row],[StdDev]]</f>
        <v>7.0256384306242099</v>
      </c>
      <c r="R2235">
        <f>TableOMP[[#This Row],[Avg]]+$U$2*TableOMP[[#This Row],[StdDev]]</f>
        <v>7.3438678550900756</v>
      </c>
      <c r="S2235">
        <f>IF(AND(TableOMP[[#This Row],[total_time]]&gt;=TableOMP[[#This Row],[Low]], TableOMP[[#This Row],[total_time]]&lt;=TableOMP[[#This Row],[High]]),1,0)</f>
        <v>0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>
        <f>VLOOKUP(TableOMP[[#This Row],[Label]],TableAvg[],2,FALSE)</f>
        <v>7.1501050000000008</v>
      </c>
      <c r="P2236">
        <f>VLOOKUP(TableOMP[[#This Row],[Label]],TableAvg[],3,FALSE)</f>
        <v>0.18332028252097318</v>
      </c>
      <c r="Q2236">
        <f>TableOMP[[#This Row],[Avg]]-$U$2*TableOMP[[#This Row],[StdDev]]</f>
        <v>6.9667847174790278</v>
      </c>
      <c r="R2236">
        <f>TableOMP[[#This Row],[Avg]]+$U$2*TableOMP[[#This Row],[StdDev]]</f>
        <v>7.3334252825209738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>
        <f>VLOOKUP(TableOMP[[#This Row],[Label]],TableAvg[],2,FALSE)</f>
        <v>7.017781928571428</v>
      </c>
      <c r="P2237">
        <f>VLOOKUP(TableOMP[[#This Row],[Label]],TableAvg[],3,FALSE)</f>
        <v>0.16728855009344257</v>
      </c>
      <c r="Q2237">
        <f>TableOMP[[#This Row],[Avg]]-$U$2*TableOMP[[#This Row],[StdDev]]</f>
        <v>6.8504933784779851</v>
      </c>
      <c r="R2237">
        <f>TableOMP[[#This Row],[Avg]]+$U$2*TableOMP[[#This Row],[StdDev]]</f>
        <v>7.1850704786648709</v>
      </c>
      <c r="S2237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>
        <f>VLOOKUP(TableOMP[[#This Row],[Label]],TableAvg[],2,FALSE)</f>
        <v>6.9812722142857142</v>
      </c>
      <c r="P2238">
        <f>VLOOKUP(TableOMP[[#This Row],[Label]],TableAvg[],3,FALSE)</f>
        <v>0.14087413852760564</v>
      </c>
      <c r="Q2238">
        <f>TableOMP[[#This Row],[Avg]]-$U$2*TableOMP[[#This Row],[StdDev]]</f>
        <v>6.8403980757581087</v>
      </c>
      <c r="R2238">
        <f>TableOMP[[#This Row],[Avg]]+$U$2*TableOMP[[#This Row],[StdDev]]</f>
        <v>7.1221463528133198</v>
      </c>
      <c r="S2238">
        <f>IF(AND(TableOMP[[#This Row],[total_time]]&gt;=TableOMP[[#This Row],[Low]], TableOMP[[#This Row],[total_time]]&lt;=TableOMP[[#This Row],[High]]),1,0)</f>
        <v>0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>
        <f>VLOOKUP(TableOMP[[#This Row],[Label]],TableAvg[],2,FALSE)</f>
        <v>6.9045758571428566</v>
      </c>
      <c r="P2239">
        <f>VLOOKUP(TableOMP[[#This Row],[Label]],TableAvg[],3,FALSE)</f>
        <v>0.17982512888519928</v>
      </c>
      <c r="Q2239">
        <f>TableOMP[[#This Row],[Avg]]-$U$2*TableOMP[[#This Row],[StdDev]]</f>
        <v>6.7247507282576571</v>
      </c>
      <c r="R2239">
        <f>TableOMP[[#This Row],[Avg]]+$U$2*TableOMP[[#This Row],[StdDev]]</f>
        <v>7.0844009860280561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>
        <f>VLOOKUP(TableOMP[[#This Row],[Label]],TableAvg[],2,FALSE)</f>
        <v>6.822647142857142</v>
      </c>
      <c r="P2240">
        <f>VLOOKUP(TableOMP[[#This Row],[Label]],TableAvg[],3,FALSE)</f>
        <v>0.17645380487941756</v>
      </c>
      <c r="Q2240">
        <f>TableOMP[[#This Row],[Avg]]-$U$2*TableOMP[[#This Row],[StdDev]]</f>
        <v>6.6461933379777243</v>
      </c>
      <c r="R2240">
        <f>TableOMP[[#This Row],[Avg]]+$U$2*TableOMP[[#This Row],[StdDev]]</f>
        <v>6.9991009477365598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>
        <f>VLOOKUP(TableOMP[[#This Row],[Label]],TableAvg[],2,FALSE)</f>
        <v>6.7202737857142854</v>
      </c>
      <c r="P2241">
        <f>VLOOKUP(TableOMP[[#This Row],[Label]],TableAvg[],3,FALSE)</f>
        <v>0.13862212291550111</v>
      </c>
      <c r="Q2241">
        <f>TableOMP[[#This Row],[Avg]]-$U$2*TableOMP[[#This Row],[StdDev]]</f>
        <v>6.5816516627987847</v>
      </c>
      <c r="R2241">
        <f>TableOMP[[#This Row],[Avg]]+$U$2*TableOMP[[#This Row],[StdDev]]</f>
        <v>6.858895908629786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>
        <f>VLOOKUP(TableOMP[[#This Row],[Label]],TableAvg[],2,FALSE)</f>
        <v>6.7163148571428577</v>
      </c>
      <c r="P2242">
        <f>VLOOKUP(TableOMP[[#This Row],[Label]],TableAvg[],3,FALSE)</f>
        <v>0.19605434583580789</v>
      </c>
      <c r="Q2242">
        <f>TableOMP[[#This Row],[Avg]]-$U$2*TableOMP[[#This Row],[StdDev]]</f>
        <v>6.5202605113070495</v>
      </c>
      <c r="R2242">
        <f>TableOMP[[#This Row],[Avg]]+$U$2*TableOMP[[#This Row],[StdDev]]</f>
        <v>6.9123692029786659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>
        <f>VLOOKUP(TableOMP[[#This Row],[Label]],TableAvg[],2,FALSE)</f>
        <v>6.6903144285714289</v>
      </c>
      <c r="P2243">
        <f>VLOOKUP(TableOMP[[#This Row],[Label]],TableAvg[],3,FALSE)</f>
        <v>0.20364942578316872</v>
      </c>
      <c r="Q2243">
        <f>TableOMP[[#This Row],[Avg]]-$U$2*TableOMP[[#This Row],[StdDev]]</f>
        <v>6.4866650027882597</v>
      </c>
      <c r="R2243">
        <f>TableOMP[[#This Row],[Avg]]+$U$2*TableOMP[[#This Row],[StdDev]]</f>
        <v>6.893963854354598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>
        <f>VLOOKUP(TableOMP[[#This Row],[Label]],TableAvg[],2,FALSE)</f>
        <v>6.644173928571429</v>
      </c>
      <c r="P2244">
        <f>VLOOKUP(TableOMP[[#This Row],[Label]],TableAvg[],3,FALSE)</f>
        <v>0.20208756104132075</v>
      </c>
      <c r="Q2244">
        <f>TableOMP[[#This Row],[Avg]]-$U$2*TableOMP[[#This Row],[StdDev]]</f>
        <v>6.4420863675301083</v>
      </c>
      <c r="R2244">
        <f>TableOMP[[#This Row],[Avg]]+$U$2*TableOMP[[#This Row],[StdDev]]</f>
        <v>6.8462614896127496</v>
      </c>
      <c r="S2244">
        <f>IF(AND(TableOMP[[#This Row],[total_time]]&gt;=TableOMP[[#This Row],[Low]], TableOMP[[#This Row],[total_time]]&lt;=TableOMP[[#This Row],[High]]),1,0)</f>
        <v>0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>
        <f>VLOOKUP(TableOMP[[#This Row],[Label]],TableAvg[],2,FALSE)</f>
        <v>6.5838588571428573</v>
      </c>
      <c r="P2245">
        <f>VLOOKUP(TableOMP[[#This Row],[Label]],TableAvg[],3,FALSE)</f>
        <v>0.18620188809798915</v>
      </c>
      <c r="Q2245">
        <f>TableOMP[[#This Row],[Avg]]-$U$2*TableOMP[[#This Row],[StdDev]]</f>
        <v>6.3976569690448679</v>
      </c>
      <c r="R2245">
        <f>TableOMP[[#This Row],[Avg]]+$U$2*TableOMP[[#This Row],[StdDev]]</f>
        <v>6.7700607452408468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>
        <f>VLOOKUP(TableOMP[[#This Row],[Label]],TableAvg[],2,FALSE)</f>
        <v>6.6360941428571421</v>
      </c>
      <c r="P2246">
        <f>VLOOKUP(TableOMP[[#This Row],[Label]],TableAvg[],3,FALSE)</f>
        <v>0.25197068205075801</v>
      </c>
      <c r="Q2246">
        <f>TableOMP[[#This Row],[Avg]]-$U$2*TableOMP[[#This Row],[StdDev]]</f>
        <v>6.3841234608063839</v>
      </c>
      <c r="R2246">
        <f>TableOMP[[#This Row],[Avg]]+$U$2*TableOMP[[#This Row],[StdDev]]</f>
        <v>6.8880648249079002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>
        <f>VLOOKUP(TableOMP[[#This Row],[Label]],TableAvg[],2,FALSE)</f>
        <v>6.5243192142857138</v>
      </c>
      <c r="P2247">
        <f>VLOOKUP(TableOMP[[#This Row],[Label]],TableAvg[],3,FALSE)</f>
        <v>0.15716905055299971</v>
      </c>
      <c r="Q2247">
        <f>TableOMP[[#This Row],[Avg]]-$U$2*TableOMP[[#This Row],[StdDev]]</f>
        <v>6.3671501637327141</v>
      </c>
      <c r="R2247">
        <f>TableOMP[[#This Row],[Avg]]+$U$2*TableOMP[[#This Row],[StdDev]]</f>
        <v>6.6814882648387135</v>
      </c>
      <c r="S2247">
        <f>IF(AND(TableOMP[[#This Row],[total_time]]&gt;=TableOMP[[#This Row],[Low]], TableOMP[[#This Row],[total_time]]&lt;=TableOMP[[#This Row],[High]]),1,0)</f>
        <v>0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>
        <f>VLOOKUP(TableOMP[[#This Row],[Label]],TableAvg[],2,FALSE)</f>
        <v>5.9981217142857144</v>
      </c>
      <c r="P2248">
        <f>VLOOKUP(TableOMP[[#This Row],[Label]],TableAvg[],3,FALSE)</f>
        <v>0.18811283961132422</v>
      </c>
      <c r="Q2248">
        <f>TableOMP[[#This Row],[Avg]]-$U$2*TableOMP[[#This Row],[StdDev]]</f>
        <v>5.8100088746743905</v>
      </c>
      <c r="R2248">
        <f>TableOMP[[#This Row],[Avg]]+$U$2*TableOMP[[#This Row],[StdDev]]</f>
        <v>6.1862345538970382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>
        <f>VLOOKUP(TableOMP[[#This Row],[Label]],TableAvg[],2,FALSE)</f>
        <v>5.9375166428571422</v>
      </c>
      <c r="P2249">
        <f>VLOOKUP(TableOMP[[#This Row],[Label]],TableAvg[],3,FALSE)</f>
        <v>0.19544216246122964</v>
      </c>
      <c r="Q2249">
        <f>TableOMP[[#This Row],[Avg]]-$U$2*TableOMP[[#This Row],[StdDev]]</f>
        <v>5.7420744803959129</v>
      </c>
      <c r="R2249">
        <f>TableOMP[[#This Row],[Avg]]+$U$2*TableOMP[[#This Row],[StdDev]]</f>
        <v>6.1329588053183715</v>
      </c>
      <c r="S2249">
        <f>IF(AND(TableOMP[[#This Row],[total_time]]&gt;=TableOMP[[#This Row],[Low]], TableOMP[[#This Row],[total_time]]&lt;=TableOMP[[#This Row],[High]]),1,0)</f>
        <v>0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>
        <f>VLOOKUP(TableOMP[[#This Row],[Label]],TableAvg[],2,FALSE)</f>
        <v>5.8696038571428568</v>
      </c>
      <c r="P2250">
        <f>VLOOKUP(TableOMP[[#This Row],[Label]],TableAvg[],3,FALSE)</f>
        <v>0.21063305224450746</v>
      </c>
      <c r="Q2250">
        <f>TableOMP[[#This Row],[Avg]]-$U$2*TableOMP[[#This Row],[StdDev]]</f>
        <v>5.6589708048983489</v>
      </c>
      <c r="R2250">
        <f>TableOMP[[#This Row],[Avg]]+$U$2*TableOMP[[#This Row],[StdDev]]</f>
        <v>6.0802369093873647</v>
      </c>
      <c r="S225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>
        <f>VLOOKUP(TableOMP[[#This Row],[Label]],TableAvg[],2,FALSE)</f>
        <v>5.8491380000000008</v>
      </c>
      <c r="P2251">
        <f>VLOOKUP(TableOMP[[#This Row],[Label]],TableAvg[],3,FALSE)</f>
        <v>0.20874145762160301</v>
      </c>
      <c r="Q2251">
        <f>TableOMP[[#This Row],[Avg]]-$U$2*TableOMP[[#This Row],[StdDev]]</f>
        <v>5.6403965423783982</v>
      </c>
      <c r="R2251">
        <f>TableOMP[[#This Row],[Avg]]+$U$2*TableOMP[[#This Row],[StdDev]]</f>
        <v>6.0578794576216035</v>
      </c>
      <c r="S2251">
        <f>IF(AND(TableOMP[[#This Row],[total_time]]&gt;=TableOMP[[#This Row],[Low]], TableOMP[[#This Row],[total_time]]&lt;=TableOMP[[#This Row],[High]]),1,0)</f>
        <v>0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>
        <f>VLOOKUP(TableOMP[[#This Row],[Label]],TableAvg[],2,FALSE)</f>
        <v>5.7916944285714278</v>
      </c>
      <c r="P2252">
        <f>VLOOKUP(TableOMP[[#This Row],[Label]],TableAvg[],3,FALSE)</f>
        <v>0.19082864253592907</v>
      </c>
      <c r="Q2252">
        <f>TableOMP[[#This Row],[Avg]]-$U$2*TableOMP[[#This Row],[StdDev]]</f>
        <v>5.6008657860354987</v>
      </c>
      <c r="R2252">
        <f>TableOMP[[#This Row],[Avg]]+$U$2*TableOMP[[#This Row],[StdDev]]</f>
        <v>5.9825230711073569</v>
      </c>
      <c r="S2252">
        <f>IF(AND(TableOMP[[#This Row],[total_time]]&gt;=TableOMP[[#This Row],[Low]], TableOMP[[#This Row],[total_time]]&lt;=TableOMP[[#This Row],[High]]),1,0)</f>
        <v>0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>
        <f>VLOOKUP(TableOMP[[#This Row],[Label]],TableAvg[],2,FALSE)</f>
        <v>5.6910597857142857</v>
      </c>
      <c r="P2253">
        <f>VLOOKUP(TableOMP[[#This Row],[Label]],TableAvg[],3,FALSE)</f>
        <v>0.14191181359773558</v>
      </c>
      <c r="Q2253">
        <f>TableOMP[[#This Row],[Avg]]-$U$2*TableOMP[[#This Row],[StdDev]]</f>
        <v>5.5491479721165504</v>
      </c>
      <c r="R2253">
        <f>TableOMP[[#This Row],[Avg]]+$U$2*TableOMP[[#This Row],[StdDev]]</f>
        <v>5.832971599312021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>
        <f>VLOOKUP(TableOMP[[#This Row],[Label]],TableAvg[],2,FALSE)</f>
        <v>5.7435593571428569</v>
      </c>
      <c r="P2254">
        <f>VLOOKUP(TableOMP[[#This Row],[Label]],TableAvg[],3,FALSE)</f>
        <v>0.16344440743333594</v>
      </c>
      <c r="Q2254">
        <f>TableOMP[[#This Row],[Avg]]-$U$2*TableOMP[[#This Row],[StdDev]]</f>
        <v>5.5801149497095208</v>
      </c>
      <c r="R2254">
        <f>TableOMP[[#This Row],[Avg]]+$U$2*TableOMP[[#This Row],[StdDev]]</f>
        <v>5.907003764576193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t="e">
        <f>VLOOKUP(TableOMP[[#This Row],[Label]],TableAvg[],2,FALSE)</f>
        <v>#N/A</v>
      </c>
      <c r="P2255" t="e">
        <f>VLOOKUP(TableOMP[[#This Row],[Label]],TableAvg[],3,FALSE)</f>
        <v>#N/A</v>
      </c>
      <c r="Q2255" t="e">
        <f>TableOMP[[#This Row],[Avg]]-$U$2*TableOMP[[#This Row],[StdDev]]</f>
        <v>#N/A</v>
      </c>
      <c r="R2255" t="e">
        <f>TableOMP[[#This Row],[Avg]]+$U$2*TableOMP[[#This Row],[StdDev]]</f>
        <v>#N/A</v>
      </c>
      <c r="S2255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t="e">
        <f>VLOOKUP(TableOMP[[#This Row],[Label]],TableAvg[],2,FALSE)</f>
        <v>#N/A</v>
      </c>
      <c r="P2256" t="e">
        <f>VLOOKUP(TableOMP[[#This Row],[Label]],TableAvg[],3,FALSE)</f>
        <v>#N/A</v>
      </c>
      <c r="Q2256" t="e">
        <f>TableOMP[[#This Row],[Avg]]-$U$2*TableOMP[[#This Row],[StdDev]]</f>
        <v>#N/A</v>
      </c>
      <c r="R2256" t="e">
        <f>TableOMP[[#This Row],[Avg]]+$U$2*TableOMP[[#This Row],[StdDev]]</f>
        <v>#N/A</v>
      </c>
      <c r="S2256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t="e">
        <f>VLOOKUP(TableOMP[[#This Row],[Label]],TableAvg[],2,FALSE)</f>
        <v>#N/A</v>
      </c>
      <c r="P2257" t="e">
        <f>VLOOKUP(TableOMP[[#This Row],[Label]],TableAvg[],3,FALSE)</f>
        <v>#N/A</v>
      </c>
      <c r="Q2257" t="e">
        <f>TableOMP[[#This Row],[Avg]]-$U$2*TableOMP[[#This Row],[StdDev]]</f>
        <v>#N/A</v>
      </c>
      <c r="R2257" t="e">
        <f>TableOMP[[#This Row],[Avg]]+$U$2*TableOMP[[#This Row],[StdDev]]</f>
        <v>#N/A</v>
      </c>
      <c r="S2257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t="e">
        <f>VLOOKUP(TableOMP[[#This Row],[Label]],TableAvg[],2,FALSE)</f>
        <v>#N/A</v>
      </c>
      <c r="P2258" t="e">
        <f>VLOOKUP(TableOMP[[#This Row],[Label]],TableAvg[],3,FALSE)</f>
        <v>#N/A</v>
      </c>
      <c r="Q2258" t="e">
        <f>TableOMP[[#This Row],[Avg]]-$U$2*TableOMP[[#This Row],[StdDev]]</f>
        <v>#N/A</v>
      </c>
      <c r="R2258" t="e">
        <f>TableOMP[[#This Row],[Avg]]+$U$2*TableOMP[[#This Row],[StdDev]]</f>
        <v>#N/A</v>
      </c>
      <c r="S2258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t="e">
        <f>VLOOKUP(TableOMP[[#This Row],[Label]],TableAvg[],2,FALSE)</f>
        <v>#N/A</v>
      </c>
      <c r="P2259" t="e">
        <f>VLOOKUP(TableOMP[[#This Row],[Label]],TableAvg[],3,FALSE)</f>
        <v>#N/A</v>
      </c>
      <c r="Q2259" t="e">
        <f>TableOMP[[#This Row],[Avg]]-$U$2*TableOMP[[#This Row],[StdDev]]</f>
        <v>#N/A</v>
      </c>
      <c r="R2259" t="e">
        <f>TableOMP[[#This Row],[Avg]]+$U$2*TableOMP[[#This Row],[StdDev]]</f>
        <v>#N/A</v>
      </c>
      <c r="S2259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t="e">
        <f>VLOOKUP(TableOMP[[#This Row],[Label]],TableAvg[],2,FALSE)</f>
        <v>#N/A</v>
      </c>
      <c r="P2260" t="e">
        <f>VLOOKUP(TableOMP[[#This Row],[Label]],TableAvg[],3,FALSE)</f>
        <v>#N/A</v>
      </c>
      <c r="Q2260" t="e">
        <f>TableOMP[[#This Row],[Avg]]-$U$2*TableOMP[[#This Row],[StdDev]]</f>
        <v>#N/A</v>
      </c>
      <c r="R2260" t="e">
        <f>TableOMP[[#This Row],[Avg]]+$U$2*TableOMP[[#This Row],[StdDev]]</f>
        <v>#N/A</v>
      </c>
      <c r="S226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t="e">
        <f>VLOOKUP(TableOMP[[#This Row],[Label]],TableAvg[],2,FALSE)</f>
        <v>#N/A</v>
      </c>
      <c r="P2261" t="e">
        <f>VLOOKUP(TableOMP[[#This Row],[Label]],TableAvg[],3,FALSE)</f>
        <v>#N/A</v>
      </c>
      <c r="Q2261" t="e">
        <f>TableOMP[[#This Row],[Avg]]-$U$2*TableOMP[[#This Row],[StdDev]]</f>
        <v>#N/A</v>
      </c>
      <c r="R2261" t="e">
        <f>TableOMP[[#This Row],[Avg]]+$U$2*TableOMP[[#This Row],[StdDev]]</f>
        <v>#N/A</v>
      </c>
      <c r="S2261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t="e">
        <f>VLOOKUP(TableOMP[[#This Row],[Label]],TableAvg[],2,FALSE)</f>
        <v>#N/A</v>
      </c>
      <c r="P2262" t="e">
        <f>VLOOKUP(TableOMP[[#This Row],[Label]],TableAvg[],3,FALSE)</f>
        <v>#N/A</v>
      </c>
      <c r="Q2262" t="e">
        <f>TableOMP[[#This Row],[Avg]]-$U$2*TableOMP[[#This Row],[StdDev]]</f>
        <v>#N/A</v>
      </c>
      <c r="R2262" t="e">
        <f>TableOMP[[#This Row],[Avg]]+$U$2*TableOMP[[#This Row],[StdDev]]</f>
        <v>#N/A</v>
      </c>
      <c r="S2262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t="e">
        <f>VLOOKUP(TableOMP[[#This Row],[Label]],TableAvg[],2,FALSE)</f>
        <v>#N/A</v>
      </c>
      <c r="P2263" t="e">
        <f>VLOOKUP(TableOMP[[#This Row],[Label]],TableAvg[],3,FALSE)</f>
        <v>#N/A</v>
      </c>
      <c r="Q2263" t="e">
        <f>TableOMP[[#This Row],[Avg]]-$U$2*TableOMP[[#This Row],[StdDev]]</f>
        <v>#N/A</v>
      </c>
      <c r="R2263" t="e">
        <f>TableOMP[[#This Row],[Avg]]+$U$2*TableOMP[[#This Row],[StdDev]]</f>
        <v>#N/A</v>
      </c>
      <c r="S2263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t="e">
        <f>VLOOKUP(TableOMP[[#This Row],[Label]],TableAvg[],2,FALSE)</f>
        <v>#N/A</v>
      </c>
      <c r="P2264" t="e">
        <f>VLOOKUP(TableOMP[[#This Row],[Label]],TableAvg[],3,FALSE)</f>
        <v>#N/A</v>
      </c>
      <c r="Q2264" t="e">
        <f>TableOMP[[#This Row],[Avg]]-$U$2*TableOMP[[#This Row],[StdDev]]</f>
        <v>#N/A</v>
      </c>
      <c r="R2264" t="e">
        <f>TableOMP[[#This Row],[Avg]]+$U$2*TableOMP[[#This Row],[StdDev]]</f>
        <v>#N/A</v>
      </c>
      <c r="S2264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t="e">
        <f>VLOOKUP(TableOMP[[#This Row],[Label]],TableAvg[],2,FALSE)</f>
        <v>#N/A</v>
      </c>
      <c r="P2265" t="e">
        <f>VLOOKUP(TableOMP[[#This Row],[Label]],TableAvg[],3,FALSE)</f>
        <v>#N/A</v>
      </c>
      <c r="Q2265" t="e">
        <f>TableOMP[[#This Row],[Avg]]-$U$2*TableOMP[[#This Row],[StdDev]]</f>
        <v>#N/A</v>
      </c>
      <c r="R2265" t="e">
        <f>TableOMP[[#This Row],[Avg]]+$U$2*TableOMP[[#This Row],[StdDev]]</f>
        <v>#N/A</v>
      </c>
      <c r="S2265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t="e">
        <f>VLOOKUP(TableOMP[[#This Row],[Label]],TableAvg[],2,FALSE)</f>
        <v>#N/A</v>
      </c>
      <c r="P2266" t="e">
        <f>VLOOKUP(TableOMP[[#This Row],[Label]],TableAvg[],3,FALSE)</f>
        <v>#N/A</v>
      </c>
      <c r="Q2266" t="e">
        <f>TableOMP[[#This Row],[Avg]]-$U$2*TableOMP[[#This Row],[StdDev]]</f>
        <v>#N/A</v>
      </c>
      <c r="R2266" t="e">
        <f>TableOMP[[#This Row],[Avg]]+$U$2*TableOMP[[#This Row],[StdDev]]</f>
        <v>#N/A</v>
      </c>
      <c r="S2266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t="e">
        <f>VLOOKUP(TableOMP[[#This Row],[Label]],TableAvg[],2,FALSE)</f>
        <v>#N/A</v>
      </c>
      <c r="P2267" t="e">
        <f>VLOOKUP(TableOMP[[#This Row],[Label]],TableAvg[],3,FALSE)</f>
        <v>#N/A</v>
      </c>
      <c r="Q2267" t="e">
        <f>TableOMP[[#This Row],[Avg]]-$U$2*TableOMP[[#This Row],[StdDev]]</f>
        <v>#N/A</v>
      </c>
      <c r="R2267" t="e">
        <f>TableOMP[[#This Row],[Avg]]+$U$2*TableOMP[[#This Row],[StdDev]]</f>
        <v>#N/A</v>
      </c>
      <c r="S2267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t="e">
        <f>VLOOKUP(TableOMP[[#This Row],[Label]],TableAvg[],2,FALSE)</f>
        <v>#N/A</v>
      </c>
      <c r="P2268" t="e">
        <f>VLOOKUP(TableOMP[[#This Row],[Label]],TableAvg[],3,FALSE)</f>
        <v>#N/A</v>
      </c>
      <c r="Q2268" t="e">
        <f>TableOMP[[#This Row],[Avg]]-$U$2*TableOMP[[#This Row],[StdDev]]</f>
        <v>#N/A</v>
      </c>
      <c r="R2268" t="e">
        <f>TableOMP[[#This Row],[Avg]]+$U$2*TableOMP[[#This Row],[StdDev]]</f>
        <v>#N/A</v>
      </c>
      <c r="S2268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t="e">
        <f>VLOOKUP(TableOMP[[#This Row],[Label]],TableAvg[],2,FALSE)</f>
        <v>#N/A</v>
      </c>
      <c r="P2269" t="e">
        <f>VLOOKUP(TableOMP[[#This Row],[Label]],TableAvg[],3,FALSE)</f>
        <v>#N/A</v>
      </c>
      <c r="Q2269" t="e">
        <f>TableOMP[[#This Row],[Avg]]-$U$2*TableOMP[[#This Row],[StdDev]]</f>
        <v>#N/A</v>
      </c>
      <c r="R2269" t="e">
        <f>TableOMP[[#This Row],[Avg]]+$U$2*TableOMP[[#This Row],[StdDev]]</f>
        <v>#N/A</v>
      </c>
      <c r="S2269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t="e">
        <f>VLOOKUP(TableOMP[[#This Row],[Label]],TableAvg[],2,FALSE)</f>
        <v>#N/A</v>
      </c>
      <c r="P2270" t="e">
        <f>VLOOKUP(TableOMP[[#This Row],[Label]],TableAvg[],3,FALSE)</f>
        <v>#N/A</v>
      </c>
      <c r="Q2270" t="e">
        <f>TableOMP[[#This Row],[Avg]]-$U$2*TableOMP[[#This Row],[StdDev]]</f>
        <v>#N/A</v>
      </c>
      <c r="R2270" t="e">
        <f>TableOMP[[#This Row],[Avg]]+$U$2*TableOMP[[#This Row],[StdDev]]</f>
        <v>#N/A</v>
      </c>
      <c r="S227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t="e">
        <f>VLOOKUP(TableOMP[[#This Row],[Label]],TableAvg[],2,FALSE)</f>
        <v>#N/A</v>
      </c>
      <c r="P2271" t="e">
        <f>VLOOKUP(TableOMP[[#This Row],[Label]],TableAvg[],3,FALSE)</f>
        <v>#N/A</v>
      </c>
      <c r="Q2271" t="e">
        <f>TableOMP[[#This Row],[Avg]]-$U$2*TableOMP[[#This Row],[StdDev]]</f>
        <v>#N/A</v>
      </c>
      <c r="R2271" t="e">
        <f>TableOMP[[#This Row],[Avg]]+$U$2*TableOMP[[#This Row],[StdDev]]</f>
        <v>#N/A</v>
      </c>
      <c r="S2271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t="e">
        <f>VLOOKUP(TableOMP[[#This Row],[Label]],TableAvg[],2,FALSE)</f>
        <v>#N/A</v>
      </c>
      <c r="P2272" t="e">
        <f>VLOOKUP(TableOMP[[#This Row],[Label]],TableAvg[],3,FALSE)</f>
        <v>#N/A</v>
      </c>
      <c r="Q2272" t="e">
        <f>TableOMP[[#This Row],[Avg]]-$U$2*TableOMP[[#This Row],[StdDev]]</f>
        <v>#N/A</v>
      </c>
      <c r="R2272" t="e">
        <f>TableOMP[[#This Row],[Avg]]+$U$2*TableOMP[[#This Row],[StdDev]]</f>
        <v>#N/A</v>
      </c>
      <c r="S2272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t="e">
        <f>VLOOKUP(TableOMP[[#This Row],[Label]],TableAvg[],2,FALSE)</f>
        <v>#N/A</v>
      </c>
      <c r="P2273" t="e">
        <f>VLOOKUP(TableOMP[[#This Row],[Label]],TableAvg[],3,FALSE)</f>
        <v>#N/A</v>
      </c>
      <c r="Q2273" t="e">
        <f>TableOMP[[#This Row],[Avg]]-$U$2*TableOMP[[#This Row],[StdDev]]</f>
        <v>#N/A</v>
      </c>
      <c r="R2273" t="e">
        <f>TableOMP[[#This Row],[Avg]]+$U$2*TableOMP[[#This Row],[StdDev]]</f>
        <v>#N/A</v>
      </c>
      <c r="S2273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t="e">
        <f>VLOOKUP(TableOMP[[#This Row],[Label]],TableAvg[],2,FALSE)</f>
        <v>#N/A</v>
      </c>
      <c r="P2274" t="e">
        <f>VLOOKUP(TableOMP[[#This Row],[Label]],TableAvg[],3,FALSE)</f>
        <v>#N/A</v>
      </c>
      <c r="Q2274" t="e">
        <f>TableOMP[[#This Row],[Avg]]-$U$2*TableOMP[[#This Row],[StdDev]]</f>
        <v>#N/A</v>
      </c>
      <c r="R2274" t="e">
        <f>TableOMP[[#This Row],[Avg]]+$U$2*TableOMP[[#This Row],[StdDev]]</f>
        <v>#N/A</v>
      </c>
      <c r="S2274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t="e">
        <f>VLOOKUP(TableOMP[[#This Row],[Label]],TableAvg[],2,FALSE)</f>
        <v>#N/A</v>
      </c>
      <c r="P2275" t="e">
        <f>VLOOKUP(TableOMP[[#This Row],[Label]],TableAvg[],3,FALSE)</f>
        <v>#N/A</v>
      </c>
      <c r="Q2275" t="e">
        <f>TableOMP[[#This Row],[Avg]]-$U$2*TableOMP[[#This Row],[StdDev]]</f>
        <v>#N/A</v>
      </c>
      <c r="R2275" t="e">
        <f>TableOMP[[#This Row],[Avg]]+$U$2*TableOMP[[#This Row],[StdDev]]</f>
        <v>#N/A</v>
      </c>
      <c r="S2275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t="e">
        <f>VLOOKUP(TableOMP[[#This Row],[Label]],TableAvg[],2,FALSE)</f>
        <v>#N/A</v>
      </c>
      <c r="P2276" t="e">
        <f>VLOOKUP(TableOMP[[#This Row],[Label]],TableAvg[],3,FALSE)</f>
        <v>#N/A</v>
      </c>
      <c r="Q2276" t="e">
        <f>TableOMP[[#This Row],[Avg]]-$U$2*TableOMP[[#This Row],[StdDev]]</f>
        <v>#N/A</v>
      </c>
      <c r="R2276" t="e">
        <f>TableOMP[[#This Row],[Avg]]+$U$2*TableOMP[[#This Row],[StdDev]]</f>
        <v>#N/A</v>
      </c>
      <c r="S2276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t="e">
        <f>VLOOKUP(TableOMP[[#This Row],[Label]],TableAvg[],2,FALSE)</f>
        <v>#N/A</v>
      </c>
      <c r="P2277" t="e">
        <f>VLOOKUP(TableOMP[[#This Row],[Label]],TableAvg[],3,FALSE)</f>
        <v>#N/A</v>
      </c>
      <c r="Q2277" t="e">
        <f>TableOMP[[#This Row],[Avg]]-$U$2*TableOMP[[#This Row],[StdDev]]</f>
        <v>#N/A</v>
      </c>
      <c r="R2277" t="e">
        <f>TableOMP[[#This Row],[Avg]]+$U$2*TableOMP[[#This Row],[StdDev]]</f>
        <v>#N/A</v>
      </c>
      <c r="S2277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t="e">
        <f>VLOOKUP(TableOMP[[#This Row],[Label]],TableAvg[],2,FALSE)</f>
        <v>#N/A</v>
      </c>
      <c r="P2278" t="e">
        <f>VLOOKUP(TableOMP[[#This Row],[Label]],TableAvg[],3,FALSE)</f>
        <v>#N/A</v>
      </c>
      <c r="Q2278" t="e">
        <f>TableOMP[[#This Row],[Avg]]-$U$2*TableOMP[[#This Row],[StdDev]]</f>
        <v>#N/A</v>
      </c>
      <c r="R2278" t="e">
        <f>TableOMP[[#This Row],[Avg]]+$U$2*TableOMP[[#This Row],[StdDev]]</f>
        <v>#N/A</v>
      </c>
      <c r="S2278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t="e">
        <f>VLOOKUP(TableOMP[[#This Row],[Label]],TableAvg[],2,FALSE)</f>
        <v>#N/A</v>
      </c>
      <c r="P2279" t="e">
        <f>VLOOKUP(TableOMP[[#This Row],[Label]],TableAvg[],3,FALSE)</f>
        <v>#N/A</v>
      </c>
      <c r="Q2279" t="e">
        <f>TableOMP[[#This Row],[Avg]]-$U$2*TableOMP[[#This Row],[StdDev]]</f>
        <v>#N/A</v>
      </c>
      <c r="R2279" t="e">
        <f>TableOMP[[#This Row],[Avg]]+$U$2*TableOMP[[#This Row],[StdDev]]</f>
        <v>#N/A</v>
      </c>
      <c r="S2279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t="e">
        <f>VLOOKUP(TableOMP[[#This Row],[Label]],TableAvg[],2,FALSE)</f>
        <v>#N/A</v>
      </c>
      <c r="P2280" t="e">
        <f>VLOOKUP(TableOMP[[#This Row],[Label]],TableAvg[],3,FALSE)</f>
        <v>#N/A</v>
      </c>
      <c r="Q2280" t="e">
        <f>TableOMP[[#This Row],[Avg]]-$U$2*TableOMP[[#This Row],[StdDev]]</f>
        <v>#N/A</v>
      </c>
      <c r="R2280" t="e">
        <f>TableOMP[[#This Row],[Avg]]+$U$2*TableOMP[[#This Row],[StdDev]]</f>
        <v>#N/A</v>
      </c>
      <c r="S228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t="e">
        <f>VLOOKUP(TableOMP[[#This Row],[Label]],TableAvg[],2,FALSE)</f>
        <v>#N/A</v>
      </c>
      <c r="P2281" t="e">
        <f>VLOOKUP(TableOMP[[#This Row],[Label]],TableAvg[],3,FALSE)</f>
        <v>#N/A</v>
      </c>
      <c r="Q2281" t="e">
        <f>TableOMP[[#This Row],[Avg]]-$U$2*TableOMP[[#This Row],[StdDev]]</f>
        <v>#N/A</v>
      </c>
      <c r="R2281" t="e">
        <f>TableOMP[[#This Row],[Avg]]+$U$2*TableOMP[[#This Row],[StdDev]]</f>
        <v>#N/A</v>
      </c>
      <c r="S2281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t="e">
        <f>VLOOKUP(TableOMP[[#This Row],[Label]],TableAvg[],2,FALSE)</f>
        <v>#N/A</v>
      </c>
      <c r="P2282" t="e">
        <f>VLOOKUP(TableOMP[[#This Row],[Label]],TableAvg[],3,FALSE)</f>
        <v>#N/A</v>
      </c>
      <c r="Q2282" t="e">
        <f>TableOMP[[#This Row],[Avg]]-$U$2*TableOMP[[#This Row],[StdDev]]</f>
        <v>#N/A</v>
      </c>
      <c r="R2282" t="e">
        <f>TableOMP[[#This Row],[Avg]]+$U$2*TableOMP[[#This Row],[StdDev]]</f>
        <v>#N/A</v>
      </c>
      <c r="S2282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t="e">
        <f>VLOOKUP(TableOMP[[#This Row],[Label]],TableAvg[],2,FALSE)</f>
        <v>#N/A</v>
      </c>
      <c r="P2283" t="e">
        <f>VLOOKUP(TableOMP[[#This Row],[Label]],TableAvg[],3,FALSE)</f>
        <v>#N/A</v>
      </c>
      <c r="Q2283" t="e">
        <f>TableOMP[[#This Row],[Avg]]-$U$2*TableOMP[[#This Row],[StdDev]]</f>
        <v>#N/A</v>
      </c>
      <c r="R2283" t="e">
        <f>TableOMP[[#This Row],[Avg]]+$U$2*TableOMP[[#This Row],[StdDev]]</f>
        <v>#N/A</v>
      </c>
      <c r="S2283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t="e">
        <f>VLOOKUP(TableOMP[[#This Row],[Label]],TableAvg[],2,FALSE)</f>
        <v>#N/A</v>
      </c>
      <c r="P2284" t="e">
        <f>VLOOKUP(TableOMP[[#This Row],[Label]],TableAvg[],3,FALSE)</f>
        <v>#N/A</v>
      </c>
      <c r="Q2284" t="e">
        <f>TableOMP[[#This Row],[Avg]]-$U$2*TableOMP[[#This Row],[StdDev]]</f>
        <v>#N/A</v>
      </c>
      <c r="R2284" t="e">
        <f>TableOMP[[#This Row],[Avg]]+$U$2*TableOMP[[#This Row],[StdDev]]</f>
        <v>#N/A</v>
      </c>
      <c r="S2284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t="e">
        <f>VLOOKUP(TableOMP[[#This Row],[Label]],TableAvg[],2,FALSE)</f>
        <v>#N/A</v>
      </c>
      <c r="P2285" t="e">
        <f>VLOOKUP(TableOMP[[#This Row],[Label]],TableAvg[],3,FALSE)</f>
        <v>#N/A</v>
      </c>
      <c r="Q2285" t="e">
        <f>TableOMP[[#This Row],[Avg]]-$U$2*TableOMP[[#This Row],[StdDev]]</f>
        <v>#N/A</v>
      </c>
      <c r="R2285" t="e">
        <f>TableOMP[[#This Row],[Avg]]+$U$2*TableOMP[[#This Row],[StdDev]]</f>
        <v>#N/A</v>
      </c>
      <c r="S2285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t="e">
        <f>VLOOKUP(TableOMP[[#This Row],[Label]],TableAvg[],2,FALSE)</f>
        <v>#N/A</v>
      </c>
      <c r="P2286" t="e">
        <f>VLOOKUP(TableOMP[[#This Row],[Label]],TableAvg[],3,FALSE)</f>
        <v>#N/A</v>
      </c>
      <c r="Q2286" t="e">
        <f>TableOMP[[#This Row],[Avg]]-$U$2*TableOMP[[#This Row],[StdDev]]</f>
        <v>#N/A</v>
      </c>
      <c r="R2286" t="e">
        <f>TableOMP[[#This Row],[Avg]]+$U$2*TableOMP[[#This Row],[StdDev]]</f>
        <v>#N/A</v>
      </c>
      <c r="S2286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t="e">
        <f>VLOOKUP(TableOMP[[#This Row],[Label]],TableAvg[],2,FALSE)</f>
        <v>#N/A</v>
      </c>
      <c r="P2287" t="e">
        <f>VLOOKUP(TableOMP[[#This Row],[Label]],TableAvg[],3,FALSE)</f>
        <v>#N/A</v>
      </c>
      <c r="Q2287" t="e">
        <f>TableOMP[[#This Row],[Avg]]-$U$2*TableOMP[[#This Row],[StdDev]]</f>
        <v>#N/A</v>
      </c>
      <c r="R2287" t="e">
        <f>TableOMP[[#This Row],[Avg]]+$U$2*TableOMP[[#This Row],[StdDev]]</f>
        <v>#N/A</v>
      </c>
      <c r="S2287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t="e">
        <f>VLOOKUP(TableOMP[[#This Row],[Label]],TableAvg[],2,FALSE)</f>
        <v>#N/A</v>
      </c>
      <c r="P2288" t="e">
        <f>VLOOKUP(TableOMP[[#This Row],[Label]],TableAvg[],3,FALSE)</f>
        <v>#N/A</v>
      </c>
      <c r="Q2288" t="e">
        <f>TableOMP[[#This Row],[Avg]]-$U$2*TableOMP[[#This Row],[StdDev]]</f>
        <v>#N/A</v>
      </c>
      <c r="R2288" t="e">
        <f>TableOMP[[#This Row],[Avg]]+$U$2*TableOMP[[#This Row],[StdDev]]</f>
        <v>#N/A</v>
      </c>
      <c r="S2288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t="e">
        <f>VLOOKUP(TableOMP[[#This Row],[Label]],TableAvg[],2,FALSE)</f>
        <v>#N/A</v>
      </c>
      <c r="P2289" t="e">
        <f>VLOOKUP(TableOMP[[#This Row],[Label]],TableAvg[],3,FALSE)</f>
        <v>#N/A</v>
      </c>
      <c r="Q2289" t="e">
        <f>TableOMP[[#This Row],[Avg]]-$U$2*TableOMP[[#This Row],[StdDev]]</f>
        <v>#N/A</v>
      </c>
      <c r="R2289" t="e">
        <f>TableOMP[[#This Row],[Avg]]+$U$2*TableOMP[[#This Row],[StdDev]]</f>
        <v>#N/A</v>
      </c>
      <c r="S2289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t="e">
        <f>VLOOKUP(TableOMP[[#This Row],[Label]],TableAvg[],2,FALSE)</f>
        <v>#N/A</v>
      </c>
      <c r="P2290" t="e">
        <f>VLOOKUP(TableOMP[[#This Row],[Label]],TableAvg[],3,FALSE)</f>
        <v>#N/A</v>
      </c>
      <c r="Q2290" t="e">
        <f>TableOMP[[#This Row],[Avg]]-$U$2*TableOMP[[#This Row],[StdDev]]</f>
        <v>#N/A</v>
      </c>
      <c r="R2290" t="e">
        <f>TableOMP[[#This Row],[Avg]]+$U$2*TableOMP[[#This Row],[StdDev]]</f>
        <v>#N/A</v>
      </c>
      <c r="S229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t="e">
        <f>VLOOKUP(TableOMP[[#This Row],[Label]],TableAvg[],2,FALSE)</f>
        <v>#N/A</v>
      </c>
      <c r="P2291" t="e">
        <f>VLOOKUP(TableOMP[[#This Row],[Label]],TableAvg[],3,FALSE)</f>
        <v>#N/A</v>
      </c>
      <c r="Q2291" t="e">
        <f>TableOMP[[#This Row],[Avg]]-$U$2*TableOMP[[#This Row],[StdDev]]</f>
        <v>#N/A</v>
      </c>
      <c r="R2291" t="e">
        <f>TableOMP[[#This Row],[Avg]]+$U$2*TableOMP[[#This Row],[StdDev]]</f>
        <v>#N/A</v>
      </c>
      <c r="S2291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t="e">
        <f>VLOOKUP(TableOMP[[#This Row],[Label]],TableAvg[],2,FALSE)</f>
        <v>#N/A</v>
      </c>
      <c r="P2292" t="e">
        <f>VLOOKUP(TableOMP[[#This Row],[Label]],TableAvg[],3,FALSE)</f>
        <v>#N/A</v>
      </c>
      <c r="Q2292" t="e">
        <f>TableOMP[[#This Row],[Avg]]-$U$2*TableOMP[[#This Row],[StdDev]]</f>
        <v>#N/A</v>
      </c>
      <c r="R2292" t="e">
        <f>TableOMP[[#This Row],[Avg]]+$U$2*TableOMP[[#This Row],[StdDev]]</f>
        <v>#N/A</v>
      </c>
      <c r="S2292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t="e">
        <f>VLOOKUP(TableOMP[[#This Row],[Label]],TableAvg[],2,FALSE)</f>
        <v>#N/A</v>
      </c>
      <c r="P2293" t="e">
        <f>VLOOKUP(TableOMP[[#This Row],[Label]],TableAvg[],3,FALSE)</f>
        <v>#N/A</v>
      </c>
      <c r="Q2293" t="e">
        <f>TableOMP[[#This Row],[Avg]]-$U$2*TableOMP[[#This Row],[StdDev]]</f>
        <v>#N/A</v>
      </c>
      <c r="R2293" t="e">
        <f>TableOMP[[#This Row],[Avg]]+$U$2*TableOMP[[#This Row],[StdDev]]</f>
        <v>#N/A</v>
      </c>
      <c r="S2293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t="e">
        <f>VLOOKUP(TableOMP[[#This Row],[Label]],TableAvg[],2,FALSE)</f>
        <v>#N/A</v>
      </c>
      <c r="P2294" t="e">
        <f>VLOOKUP(TableOMP[[#This Row],[Label]],TableAvg[],3,FALSE)</f>
        <v>#N/A</v>
      </c>
      <c r="Q2294" t="e">
        <f>TableOMP[[#This Row],[Avg]]-$U$2*TableOMP[[#This Row],[StdDev]]</f>
        <v>#N/A</v>
      </c>
      <c r="R2294" t="e">
        <f>TableOMP[[#This Row],[Avg]]+$U$2*TableOMP[[#This Row],[StdDev]]</f>
        <v>#N/A</v>
      </c>
      <c r="S2294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t="e">
        <f>VLOOKUP(TableOMP[[#This Row],[Label]],TableAvg[],2,FALSE)</f>
        <v>#N/A</v>
      </c>
      <c r="P2295" t="e">
        <f>VLOOKUP(TableOMP[[#This Row],[Label]],TableAvg[],3,FALSE)</f>
        <v>#N/A</v>
      </c>
      <c r="Q2295" t="e">
        <f>TableOMP[[#This Row],[Avg]]-$U$2*TableOMP[[#This Row],[StdDev]]</f>
        <v>#N/A</v>
      </c>
      <c r="R2295" t="e">
        <f>TableOMP[[#This Row],[Avg]]+$U$2*TableOMP[[#This Row],[StdDev]]</f>
        <v>#N/A</v>
      </c>
      <c r="S2295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t="e">
        <f>VLOOKUP(TableOMP[[#This Row],[Label]],TableAvg[],2,FALSE)</f>
        <v>#N/A</v>
      </c>
      <c r="P2296" t="e">
        <f>VLOOKUP(TableOMP[[#This Row],[Label]],TableAvg[],3,FALSE)</f>
        <v>#N/A</v>
      </c>
      <c r="Q2296" t="e">
        <f>TableOMP[[#This Row],[Avg]]-$U$2*TableOMP[[#This Row],[StdDev]]</f>
        <v>#N/A</v>
      </c>
      <c r="R2296" t="e">
        <f>TableOMP[[#This Row],[Avg]]+$U$2*TableOMP[[#This Row],[StdDev]]</f>
        <v>#N/A</v>
      </c>
      <c r="S2296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>
        <f>VLOOKUP(TableOMP[[#This Row],[Label]],TableAvg[],2,FALSE)</f>
        <v>257.38653288461535</v>
      </c>
      <c r="P2383">
        <f>VLOOKUP(TableOMP[[#This Row],[Label]],TableAvg[],3,FALSE)</f>
        <v>0.32949614951006057</v>
      </c>
      <c r="Q2383">
        <f>TableOMP[[#This Row],[Avg]]-$U$2*TableOMP[[#This Row],[StdDev]]</f>
        <v>257.05703673510527</v>
      </c>
      <c r="R2383">
        <f>TableOMP[[#This Row],[Avg]]+$U$2*TableOMP[[#This Row],[StdDev]]</f>
        <v>257.71602903412543</v>
      </c>
      <c r="S2383">
        <f>IF(AND(TableOMP[[#This Row],[total_time]]&gt;=TableOMP[[#This Row],[Low]], TableOMP[[#This Row],[total_time]]&lt;=TableOMP[[#This Row],[High]]),1,0)</f>
        <v>1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>
        <f>VLOOKUP(TableOMP[[#This Row],[Label]],TableAvg[],2,FALSE)</f>
        <v>127.95561930769227</v>
      </c>
      <c r="P2384">
        <f>VLOOKUP(TableOMP[[#This Row],[Label]],TableAvg[],3,FALSE)</f>
        <v>0.11317677696849732</v>
      </c>
      <c r="Q2384">
        <f>TableOMP[[#This Row],[Avg]]-$U$2*TableOMP[[#This Row],[StdDev]]</f>
        <v>127.84244253072377</v>
      </c>
      <c r="R2384">
        <f>TableOMP[[#This Row],[Avg]]+$U$2*TableOMP[[#This Row],[StdDev]]</f>
        <v>128.06879608466076</v>
      </c>
      <c r="S2384">
        <f>IF(AND(TableOMP[[#This Row],[total_time]]&gt;=TableOMP[[#This Row],[Low]], TableOMP[[#This Row],[total_time]]&lt;=TableOMP[[#This Row],[High]]),1,0)</f>
        <v>1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>
        <f>VLOOKUP(TableOMP[[#This Row],[Label]],TableAvg[],2,FALSE)</f>
        <v>84.849168230769251</v>
      </c>
      <c r="P2385">
        <f>VLOOKUP(TableOMP[[#This Row],[Label]],TableAvg[],3,FALSE)</f>
        <v>6.2340339834251746E-2</v>
      </c>
      <c r="Q2385">
        <f>TableOMP[[#This Row],[Avg]]-$U$2*TableOMP[[#This Row],[StdDev]]</f>
        <v>84.786827890935001</v>
      </c>
      <c r="R2385">
        <f>TableOMP[[#This Row],[Avg]]+$U$2*TableOMP[[#This Row],[StdDev]]</f>
        <v>84.911508570603502</v>
      </c>
      <c r="S2385">
        <f>IF(AND(TableOMP[[#This Row],[total_time]]&gt;=TableOMP[[#This Row],[Low]], TableOMP[[#This Row],[total_time]]&lt;=TableOMP[[#This Row],[High]]),1,0)</f>
        <v>1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>
        <f>VLOOKUP(TableOMP[[#This Row],[Label]],TableAvg[],2,FALSE)</f>
        <v>63.869455692307717</v>
      </c>
      <c r="P2386">
        <f>VLOOKUP(TableOMP[[#This Row],[Label]],TableAvg[],3,FALSE)</f>
        <v>8.9465568901239689E-2</v>
      </c>
      <c r="Q2386">
        <f>TableOMP[[#This Row],[Avg]]-$U$2*TableOMP[[#This Row],[StdDev]]</f>
        <v>63.779990123406478</v>
      </c>
      <c r="R2386">
        <f>TableOMP[[#This Row],[Avg]]+$U$2*TableOMP[[#This Row],[StdDev]]</f>
        <v>63.958921261208957</v>
      </c>
      <c r="S2386">
        <f>IF(AND(TableOMP[[#This Row],[total_time]]&gt;=TableOMP[[#This Row],[Low]], TableOMP[[#This Row],[total_time]]&lt;=TableOMP[[#This Row],[High]]),1,0)</f>
        <v>1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>
        <f>VLOOKUP(TableOMP[[#This Row],[Label]],TableAvg[],2,FALSE)</f>
        <v>51.310618769230764</v>
      </c>
      <c r="P2387">
        <f>VLOOKUP(TableOMP[[#This Row],[Label]],TableAvg[],3,FALSE)</f>
        <v>4.3597463587045207E-2</v>
      </c>
      <c r="Q2387">
        <f>TableOMP[[#This Row],[Avg]]-$U$2*TableOMP[[#This Row],[StdDev]]</f>
        <v>51.267021305643716</v>
      </c>
      <c r="R2387">
        <f>TableOMP[[#This Row],[Avg]]+$U$2*TableOMP[[#This Row],[StdDev]]</f>
        <v>51.354216232817812</v>
      </c>
      <c r="S2387">
        <f>IF(AND(TableOMP[[#This Row],[total_time]]&gt;=TableOMP[[#This Row],[Low]], TableOMP[[#This Row],[total_time]]&lt;=TableOMP[[#This Row],[High]]),1,0)</f>
        <v>1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>
        <f>VLOOKUP(TableOMP[[#This Row],[Label]],TableAvg[],2,FALSE)</f>
        <v>42.800457730769224</v>
      </c>
      <c r="P2388">
        <f>VLOOKUP(TableOMP[[#This Row],[Label]],TableAvg[],3,FALSE)</f>
        <v>7.699122272283114E-2</v>
      </c>
      <c r="Q2388">
        <f>TableOMP[[#This Row],[Avg]]-$U$2*TableOMP[[#This Row],[StdDev]]</f>
        <v>42.723466508046393</v>
      </c>
      <c r="R2388">
        <f>TableOMP[[#This Row],[Avg]]+$U$2*TableOMP[[#This Row],[StdDev]]</f>
        <v>42.877448953492056</v>
      </c>
      <c r="S2388">
        <f>IF(AND(TableOMP[[#This Row],[total_time]]&gt;=TableOMP[[#This Row],[Low]], TableOMP[[#This Row],[total_time]]&lt;=TableOMP[[#This Row],[High]]),1,0)</f>
        <v>1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>
        <f>VLOOKUP(TableOMP[[#This Row],[Label]],TableAvg[],2,FALSE)</f>
        <v>36.790685423076916</v>
      </c>
      <c r="P2389">
        <f>VLOOKUP(TableOMP[[#This Row],[Label]],TableAvg[],3,FALSE)</f>
        <v>8.6728327663819868E-2</v>
      </c>
      <c r="Q2389">
        <f>TableOMP[[#This Row],[Avg]]-$U$2*TableOMP[[#This Row],[StdDev]]</f>
        <v>36.703957095413095</v>
      </c>
      <c r="R2389">
        <f>TableOMP[[#This Row],[Avg]]+$U$2*TableOMP[[#This Row],[StdDev]]</f>
        <v>36.877413750740736</v>
      </c>
      <c r="S2389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>
        <f>VLOOKUP(TableOMP[[#This Row],[Label]],TableAvg[],2,FALSE)</f>
        <v>32.351851115384619</v>
      </c>
      <c r="P2390">
        <f>VLOOKUP(TableOMP[[#This Row],[Label]],TableAvg[],3,FALSE)</f>
        <v>0.16876201111038763</v>
      </c>
      <c r="Q2390">
        <f>TableOMP[[#This Row],[Avg]]-$U$2*TableOMP[[#This Row],[StdDev]]</f>
        <v>32.183089104274231</v>
      </c>
      <c r="R2390">
        <f>TableOMP[[#This Row],[Avg]]+$U$2*TableOMP[[#This Row],[StdDev]]</f>
        <v>32.520613126495007</v>
      </c>
      <c r="S2390">
        <f>IF(AND(TableOMP[[#This Row],[total_time]]&gt;=TableOMP[[#This Row],[Low]], TableOMP[[#This Row],[total_time]]&lt;=TableOMP[[#This Row],[High]]),1,0)</f>
        <v>0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>
        <f>VLOOKUP(TableOMP[[#This Row],[Label]],TableAvg[],2,FALSE)</f>
        <v>28.694976346153847</v>
      </c>
      <c r="P2391">
        <f>VLOOKUP(TableOMP[[#This Row],[Label]],TableAvg[],3,FALSE)</f>
        <v>4.1658933501006773E-2</v>
      </c>
      <c r="Q2391">
        <f>TableOMP[[#This Row],[Avg]]-$U$2*TableOMP[[#This Row],[StdDev]]</f>
        <v>28.653317412652839</v>
      </c>
      <c r="R2391">
        <f>TableOMP[[#This Row],[Avg]]+$U$2*TableOMP[[#This Row],[StdDev]]</f>
        <v>28.736635279654855</v>
      </c>
      <c r="S2391">
        <f>IF(AND(TableOMP[[#This Row],[total_time]]&gt;=TableOMP[[#This Row],[Low]], TableOMP[[#This Row],[total_time]]&lt;=TableOMP[[#This Row],[High]]),1,0)</f>
        <v>1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>
        <f>VLOOKUP(TableOMP[[#This Row],[Label]],TableAvg[],2,FALSE)</f>
        <v>25.873521692307698</v>
      </c>
      <c r="P2392">
        <f>VLOOKUP(TableOMP[[#This Row],[Label]],TableAvg[],3,FALSE)</f>
        <v>2.630083267130234E-2</v>
      </c>
      <c r="Q2392">
        <f>TableOMP[[#This Row],[Avg]]-$U$2*TableOMP[[#This Row],[StdDev]]</f>
        <v>25.847220859636394</v>
      </c>
      <c r="R2392">
        <f>TableOMP[[#This Row],[Avg]]+$U$2*TableOMP[[#This Row],[StdDev]]</f>
        <v>25.899822524979001</v>
      </c>
      <c r="S2392">
        <f>IF(AND(TableOMP[[#This Row],[total_time]]&gt;=TableOMP[[#This Row],[Low]], TableOMP[[#This Row],[total_time]]&lt;=TableOMP[[#This Row],[High]]),1,0)</f>
        <v>0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>
        <f>VLOOKUP(TableOMP[[#This Row],[Label]],TableAvg[],2,FALSE)</f>
        <v>23.587429615384615</v>
      </c>
      <c r="P2393">
        <f>VLOOKUP(TableOMP[[#This Row],[Label]],TableAvg[],3,FALSE)</f>
        <v>1.9178630574054875E-2</v>
      </c>
      <c r="Q2393">
        <f>TableOMP[[#This Row],[Avg]]-$U$2*TableOMP[[#This Row],[StdDev]]</f>
        <v>23.568250984810561</v>
      </c>
      <c r="R2393">
        <f>TableOMP[[#This Row],[Avg]]+$U$2*TableOMP[[#This Row],[StdDev]]</f>
        <v>23.606608245958668</v>
      </c>
      <c r="S2393">
        <f>IF(AND(TableOMP[[#This Row],[total_time]]&gt;=TableOMP[[#This Row],[Low]], TableOMP[[#This Row],[total_time]]&lt;=TableOMP[[#This Row],[High]]),1,0)</f>
        <v>1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>
        <f>VLOOKUP(TableOMP[[#This Row],[Label]],TableAvg[],2,FALSE)</f>
        <v>21.73824484615384</v>
      </c>
      <c r="P2394">
        <f>VLOOKUP(TableOMP[[#This Row],[Label]],TableAvg[],3,FALSE)</f>
        <v>0.13605743734813985</v>
      </c>
      <c r="Q2394">
        <f>TableOMP[[#This Row],[Avg]]-$U$2*TableOMP[[#This Row],[StdDev]]</f>
        <v>21.602187408805701</v>
      </c>
      <c r="R2394">
        <f>TableOMP[[#This Row],[Avg]]+$U$2*TableOMP[[#This Row],[StdDev]]</f>
        <v>21.874302283501979</v>
      </c>
      <c r="S2394">
        <f>IF(AND(TableOMP[[#This Row],[total_time]]&gt;=TableOMP[[#This Row],[Low]], TableOMP[[#This Row],[total_time]]&lt;=TableOMP[[#This Row],[High]]),1,0)</f>
        <v>1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>
        <f>VLOOKUP(TableOMP[[#This Row],[Label]],TableAvg[],2,FALSE)</f>
        <v>20.124444192307692</v>
      </c>
      <c r="P2395">
        <f>VLOOKUP(TableOMP[[#This Row],[Label]],TableAvg[],3,FALSE)</f>
        <v>3.9616744214437956E-2</v>
      </c>
      <c r="Q2395">
        <f>TableOMP[[#This Row],[Avg]]-$U$2*TableOMP[[#This Row],[StdDev]]</f>
        <v>20.084827448093254</v>
      </c>
      <c r="R2395">
        <f>TableOMP[[#This Row],[Avg]]+$U$2*TableOMP[[#This Row],[StdDev]]</f>
        <v>20.16406093652213</v>
      </c>
      <c r="S2395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>
        <f>VLOOKUP(TableOMP[[#This Row],[Label]],TableAvg[],2,FALSE)</f>
        <v>18.780608192307689</v>
      </c>
      <c r="P2396">
        <f>VLOOKUP(TableOMP[[#This Row],[Label]],TableAvg[],3,FALSE)</f>
        <v>5.2310577369835014E-2</v>
      </c>
      <c r="Q2396">
        <f>TableOMP[[#This Row],[Avg]]-$U$2*TableOMP[[#This Row],[StdDev]]</f>
        <v>18.728297614937855</v>
      </c>
      <c r="R2396">
        <f>TableOMP[[#This Row],[Avg]]+$U$2*TableOMP[[#This Row],[StdDev]]</f>
        <v>18.832918769677523</v>
      </c>
      <c r="S2396">
        <f>IF(AND(TableOMP[[#This Row],[total_time]]&gt;=TableOMP[[#This Row],[Low]], TableOMP[[#This Row],[total_time]]&lt;=TableOMP[[#This Row],[High]]),1,0)</f>
        <v>1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>
        <f>VLOOKUP(TableOMP[[#This Row],[Label]],TableAvg[],2,FALSE)</f>
        <v>17.603367192307694</v>
      </c>
      <c r="P2397">
        <f>VLOOKUP(TableOMP[[#This Row],[Label]],TableAvg[],3,FALSE)</f>
        <v>3.2560923865672123E-2</v>
      </c>
      <c r="Q2397">
        <f>TableOMP[[#This Row],[Avg]]-$U$2*TableOMP[[#This Row],[StdDev]]</f>
        <v>17.57080626844202</v>
      </c>
      <c r="R2397">
        <f>TableOMP[[#This Row],[Avg]]+$U$2*TableOMP[[#This Row],[StdDev]]</f>
        <v>17.635928116173368</v>
      </c>
      <c r="S2397">
        <f>IF(AND(TableOMP[[#This Row],[total_time]]&gt;=TableOMP[[#This Row],[Low]], TableOMP[[#This Row],[total_time]]&lt;=TableOMP[[#This Row],[High]]),1,0)</f>
        <v>1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>
        <f>VLOOKUP(TableOMP[[#This Row],[Label]],TableAvg[],2,FALSE)</f>
        <v>16.738323999999999</v>
      </c>
      <c r="P2398">
        <f>VLOOKUP(TableOMP[[#This Row],[Label]],TableAvg[],3,FALSE)</f>
        <v>0.11969766042295053</v>
      </c>
      <c r="Q2398">
        <f>TableOMP[[#This Row],[Avg]]-$U$2*TableOMP[[#This Row],[StdDev]]</f>
        <v>16.618626339577048</v>
      </c>
      <c r="R2398">
        <f>TableOMP[[#This Row],[Avg]]+$U$2*TableOMP[[#This Row],[StdDev]]</f>
        <v>16.858021660422949</v>
      </c>
      <c r="S2398">
        <f>IF(AND(TableOMP[[#This Row],[total_time]]&gt;=TableOMP[[#This Row],[Low]], TableOMP[[#This Row],[total_time]]&lt;=TableOMP[[#This Row],[High]]),1,0)</f>
        <v>1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>
        <f>VLOOKUP(TableOMP[[#This Row],[Label]],TableAvg[],2,FALSE)</f>
        <v>15.859912115384617</v>
      </c>
      <c r="P2399">
        <f>VLOOKUP(TableOMP[[#This Row],[Label]],TableAvg[],3,FALSE)</f>
        <v>0.12658426369522788</v>
      </c>
      <c r="Q2399">
        <f>TableOMP[[#This Row],[Avg]]-$U$2*TableOMP[[#This Row],[StdDev]]</f>
        <v>15.733327851689388</v>
      </c>
      <c r="R2399">
        <f>TableOMP[[#This Row],[Avg]]+$U$2*TableOMP[[#This Row],[StdDev]]</f>
        <v>15.986496379079846</v>
      </c>
      <c r="S2399">
        <f>IF(AND(TableOMP[[#This Row],[total_time]]&gt;=TableOMP[[#This Row],[Low]], TableOMP[[#This Row],[total_time]]&lt;=TableOMP[[#This Row],[High]]),1,0)</f>
        <v>1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>
        <f>VLOOKUP(TableOMP[[#This Row],[Label]],TableAvg[],2,FALSE)</f>
        <v>14.982954076923075</v>
      </c>
      <c r="P2400">
        <f>VLOOKUP(TableOMP[[#This Row],[Label]],TableAvg[],3,FALSE)</f>
        <v>0.12400510884523741</v>
      </c>
      <c r="Q2400">
        <f>TableOMP[[#This Row],[Avg]]-$U$2*TableOMP[[#This Row],[StdDev]]</f>
        <v>14.858948968077838</v>
      </c>
      <c r="R2400">
        <f>TableOMP[[#This Row],[Avg]]+$U$2*TableOMP[[#This Row],[StdDev]]</f>
        <v>15.106959185768313</v>
      </c>
      <c r="S2400">
        <f>IF(AND(TableOMP[[#This Row],[total_time]]&gt;=TableOMP[[#This Row],[Low]], TableOMP[[#This Row],[total_time]]&lt;=TableOMP[[#This Row],[High]]),1,0)</f>
        <v>1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>
        <f>VLOOKUP(TableOMP[[#This Row],[Label]],TableAvg[],2,FALSE)</f>
        <v>14.32700723076923</v>
      </c>
      <c r="P2401">
        <f>VLOOKUP(TableOMP[[#This Row],[Label]],TableAvg[],3,FALSE)</f>
        <v>0.15283457974479744</v>
      </c>
      <c r="Q2401">
        <f>TableOMP[[#This Row],[Avg]]-$U$2*TableOMP[[#This Row],[StdDev]]</f>
        <v>14.174172651024431</v>
      </c>
      <c r="R2401">
        <f>TableOMP[[#This Row],[Avg]]+$U$2*TableOMP[[#This Row],[StdDev]]</f>
        <v>14.479841810514028</v>
      </c>
      <c r="S2401">
        <f>IF(AND(TableOMP[[#This Row],[total_time]]&gt;=TableOMP[[#This Row],[Low]], TableOMP[[#This Row],[total_time]]&lt;=TableOMP[[#This Row],[High]]),1,0)</f>
        <v>1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>
        <f>VLOOKUP(TableOMP[[#This Row],[Label]],TableAvg[],2,FALSE)</f>
        <v>13.651308038461538</v>
      </c>
      <c r="P2402">
        <f>VLOOKUP(TableOMP[[#This Row],[Label]],TableAvg[],3,FALSE)</f>
        <v>0.11481910648581574</v>
      </c>
      <c r="Q2402">
        <f>TableOMP[[#This Row],[Avg]]-$U$2*TableOMP[[#This Row],[StdDev]]</f>
        <v>13.536488931975722</v>
      </c>
      <c r="R2402">
        <f>TableOMP[[#This Row],[Avg]]+$U$2*TableOMP[[#This Row],[StdDev]]</f>
        <v>13.766127144947355</v>
      </c>
      <c r="S2402">
        <f>IF(AND(TableOMP[[#This Row],[total_time]]&gt;=TableOMP[[#This Row],[Low]], TableOMP[[#This Row],[total_time]]&lt;=TableOMP[[#This Row],[High]]),1,0)</f>
        <v>1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>
        <f>VLOOKUP(TableOMP[[#This Row],[Label]],TableAvg[],2,FALSE)</f>
        <v>13.096389884615384</v>
      </c>
      <c r="P2403">
        <f>VLOOKUP(TableOMP[[#This Row],[Label]],TableAvg[],3,FALSE)</f>
        <v>0.1596983413500761</v>
      </c>
      <c r="Q2403">
        <f>TableOMP[[#This Row],[Avg]]-$U$2*TableOMP[[#This Row],[StdDev]]</f>
        <v>12.936691543265308</v>
      </c>
      <c r="R2403">
        <f>TableOMP[[#This Row],[Avg]]+$U$2*TableOMP[[#This Row],[StdDev]]</f>
        <v>13.25608822596546</v>
      </c>
      <c r="S2403">
        <f>IF(AND(TableOMP[[#This Row],[total_time]]&gt;=TableOMP[[#This Row],[Low]], TableOMP[[#This Row],[total_time]]&lt;=TableOMP[[#This Row],[High]]),1,0)</f>
        <v>0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>
        <f>VLOOKUP(TableOMP[[#This Row],[Label]],TableAvg[],2,FALSE)</f>
        <v>12.596708</v>
      </c>
      <c r="P2404">
        <f>VLOOKUP(TableOMP[[#This Row],[Label]],TableAvg[],3,FALSE)</f>
        <v>0.19322536242634572</v>
      </c>
      <c r="Q2404">
        <f>TableOMP[[#This Row],[Avg]]-$U$2*TableOMP[[#This Row],[StdDev]]</f>
        <v>12.403482637573655</v>
      </c>
      <c r="R2404">
        <f>TableOMP[[#This Row],[Avg]]+$U$2*TableOMP[[#This Row],[StdDev]]</f>
        <v>12.789933362426344</v>
      </c>
      <c r="S2404">
        <f>IF(AND(TableOMP[[#This Row],[total_time]]&gt;=TableOMP[[#This Row],[Low]], TableOMP[[#This Row],[total_time]]&lt;=TableOMP[[#This Row],[High]]),1,0)</f>
        <v>1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>
        <f>VLOOKUP(TableOMP[[#This Row],[Label]],TableAvg[],2,FALSE)</f>
        <v>12.094215730769228</v>
      </c>
      <c r="P2405">
        <f>VLOOKUP(TableOMP[[#This Row],[Label]],TableAvg[],3,FALSE)</f>
        <v>0.11805646826482695</v>
      </c>
      <c r="Q2405">
        <f>TableOMP[[#This Row],[Avg]]-$U$2*TableOMP[[#This Row],[StdDev]]</f>
        <v>11.976159262504401</v>
      </c>
      <c r="R2405">
        <f>TableOMP[[#This Row],[Avg]]+$U$2*TableOMP[[#This Row],[StdDev]]</f>
        <v>12.212272199034055</v>
      </c>
      <c r="S2405">
        <f>IF(AND(TableOMP[[#This Row],[total_time]]&gt;=TableOMP[[#This Row],[Low]], TableOMP[[#This Row],[total_time]]&lt;=TableOMP[[#This Row],[High]]),1,0)</f>
        <v>1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>
        <f>VLOOKUP(TableOMP[[#This Row],[Label]],TableAvg[],2,FALSE)</f>
        <v>11.641527653846152</v>
      </c>
      <c r="P2406">
        <f>VLOOKUP(TableOMP[[#This Row],[Label]],TableAvg[],3,FALSE)</f>
        <v>9.5518605427093423E-2</v>
      </c>
      <c r="Q2406">
        <f>TableOMP[[#This Row],[Avg]]-$U$2*TableOMP[[#This Row],[StdDev]]</f>
        <v>11.546009048419059</v>
      </c>
      <c r="R2406">
        <f>TableOMP[[#This Row],[Avg]]+$U$2*TableOMP[[#This Row],[StdDev]]</f>
        <v>11.737046259273246</v>
      </c>
      <c r="S2406">
        <f>IF(AND(TableOMP[[#This Row],[total_time]]&gt;=TableOMP[[#This Row],[Low]], TableOMP[[#This Row],[total_time]]&lt;=TableOMP[[#This Row],[High]]),1,0)</f>
        <v>1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>
        <f>VLOOKUP(TableOMP[[#This Row],[Label]],TableAvg[],2,FALSE)</f>
        <v>11.295174653846153</v>
      </c>
      <c r="P2407">
        <f>VLOOKUP(TableOMP[[#This Row],[Label]],TableAvg[],3,FALSE)</f>
        <v>0.15140431292027218</v>
      </c>
      <c r="Q2407">
        <f>TableOMP[[#This Row],[Avg]]-$U$2*TableOMP[[#This Row],[StdDev]]</f>
        <v>11.143770340925881</v>
      </c>
      <c r="R2407">
        <f>TableOMP[[#This Row],[Avg]]+$U$2*TableOMP[[#This Row],[StdDev]]</f>
        <v>11.446578966766426</v>
      </c>
      <c r="S2407">
        <f>IF(AND(TableOMP[[#This Row],[total_time]]&gt;=TableOMP[[#This Row],[Low]], TableOMP[[#This Row],[total_time]]&lt;=TableOMP[[#This Row],[High]]),1,0)</f>
        <v>1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>
        <f>VLOOKUP(TableOMP[[#This Row],[Label]],TableAvg[],2,FALSE)</f>
        <v>10.863405653846154</v>
      </c>
      <c r="P2408">
        <f>VLOOKUP(TableOMP[[#This Row],[Label]],TableAvg[],3,FALSE)</f>
        <v>0.11624165237863653</v>
      </c>
      <c r="Q2408">
        <f>TableOMP[[#This Row],[Avg]]-$U$2*TableOMP[[#This Row],[StdDev]]</f>
        <v>10.747164001467517</v>
      </c>
      <c r="R2408">
        <f>TableOMP[[#This Row],[Avg]]+$U$2*TableOMP[[#This Row],[StdDev]]</f>
        <v>10.979647306224791</v>
      </c>
      <c r="S2408">
        <f>IF(AND(TableOMP[[#This Row],[total_time]]&gt;=TableOMP[[#This Row],[Low]], TableOMP[[#This Row],[total_time]]&lt;=TableOMP[[#This Row],[High]]),1,0)</f>
        <v>1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>
        <f>VLOOKUP(TableOMP[[#This Row],[Label]],TableAvg[],2,FALSE)</f>
        <v>10.583970884615384</v>
      </c>
      <c r="P2409">
        <f>VLOOKUP(TableOMP[[#This Row],[Label]],TableAvg[],3,FALSE)</f>
        <v>0.17099758991090244</v>
      </c>
      <c r="Q2409">
        <f>TableOMP[[#This Row],[Avg]]-$U$2*TableOMP[[#This Row],[StdDev]]</f>
        <v>10.412973294704482</v>
      </c>
      <c r="R2409">
        <f>TableOMP[[#This Row],[Avg]]+$U$2*TableOMP[[#This Row],[StdDev]]</f>
        <v>10.754968474526287</v>
      </c>
      <c r="S2409">
        <f>IF(AND(TableOMP[[#This Row],[total_time]]&gt;=TableOMP[[#This Row],[Low]], TableOMP[[#This Row],[total_time]]&lt;=TableOMP[[#This Row],[High]]),1,0)</f>
        <v>1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>
        <f>VLOOKUP(TableOMP[[#This Row],[Label]],TableAvg[],2,FALSE)</f>
        <v>10.197996769230771</v>
      </c>
      <c r="P2410">
        <f>VLOOKUP(TableOMP[[#This Row],[Label]],TableAvg[],3,FALSE)</f>
        <v>0.116971681645234</v>
      </c>
      <c r="Q2410">
        <f>TableOMP[[#This Row],[Avg]]-$U$2*TableOMP[[#This Row],[StdDev]]</f>
        <v>10.081025087585537</v>
      </c>
      <c r="R2410">
        <f>TableOMP[[#This Row],[Avg]]+$U$2*TableOMP[[#This Row],[StdDev]]</f>
        <v>10.314968450876005</v>
      </c>
      <c r="S2410">
        <f>IF(AND(TableOMP[[#This Row],[total_time]]&gt;=TableOMP[[#This Row],[Low]], TableOMP[[#This Row],[total_time]]&lt;=TableOMP[[#This Row],[High]]),1,0)</f>
        <v>1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>
        <f>VLOOKUP(TableOMP[[#This Row],[Label]],TableAvg[],2,FALSE)</f>
        <v>9.939610807692306</v>
      </c>
      <c r="P2411">
        <f>VLOOKUP(TableOMP[[#This Row],[Label]],TableAvg[],3,FALSE)</f>
        <v>0.15886318359311039</v>
      </c>
      <c r="Q2411">
        <f>TableOMP[[#This Row],[Avg]]-$U$2*TableOMP[[#This Row],[StdDev]]</f>
        <v>9.7807476240991953</v>
      </c>
      <c r="R2411">
        <f>TableOMP[[#This Row],[Avg]]+$U$2*TableOMP[[#This Row],[StdDev]]</f>
        <v>10.098473991285417</v>
      </c>
      <c r="S2411">
        <f>IF(AND(TableOMP[[#This Row],[total_time]]&gt;=TableOMP[[#This Row],[Low]], TableOMP[[#This Row],[total_time]]&lt;=TableOMP[[#This Row],[High]]),1,0)</f>
        <v>1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>
        <f>VLOOKUP(TableOMP[[#This Row],[Label]],TableAvg[],2,FALSE)</f>
        <v>9.6491385769230806</v>
      </c>
      <c r="P2412">
        <f>VLOOKUP(TableOMP[[#This Row],[Label]],TableAvg[],3,FALSE)</f>
        <v>0.18890941285992058</v>
      </c>
      <c r="Q2412">
        <f>TableOMP[[#This Row],[Avg]]-$U$2*TableOMP[[#This Row],[StdDev]]</f>
        <v>9.4602291640631595</v>
      </c>
      <c r="R2412">
        <f>TableOMP[[#This Row],[Avg]]+$U$2*TableOMP[[#This Row],[StdDev]]</f>
        <v>9.8380479897830018</v>
      </c>
      <c r="S2412">
        <f>IF(AND(TableOMP[[#This Row],[total_time]]&gt;=TableOMP[[#This Row],[Low]], TableOMP[[#This Row],[total_time]]&lt;=TableOMP[[#This Row],[High]]),1,0)</f>
        <v>1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>
        <f>VLOOKUP(TableOMP[[#This Row],[Label]],TableAvg[],2,FALSE)</f>
        <v>9.3816031153846158</v>
      </c>
      <c r="P2413">
        <f>VLOOKUP(TableOMP[[#This Row],[Label]],TableAvg[],3,FALSE)</f>
        <v>0.12371869642119264</v>
      </c>
      <c r="Q2413">
        <f>TableOMP[[#This Row],[Avg]]-$U$2*TableOMP[[#This Row],[StdDev]]</f>
        <v>9.2578844189634228</v>
      </c>
      <c r="R2413">
        <f>TableOMP[[#This Row],[Avg]]+$U$2*TableOMP[[#This Row],[StdDev]]</f>
        <v>9.5053218118058087</v>
      </c>
      <c r="S2413">
        <f>IF(AND(TableOMP[[#This Row],[total_time]]&gt;=TableOMP[[#This Row],[Low]], TableOMP[[#This Row],[total_time]]&lt;=TableOMP[[#This Row],[High]]),1,0)</f>
        <v>0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>
        <f>VLOOKUP(TableOMP[[#This Row],[Label]],TableAvg[],2,FALSE)</f>
        <v>9.2237927692307711</v>
      </c>
      <c r="P2414">
        <f>VLOOKUP(TableOMP[[#This Row],[Label]],TableAvg[],3,FALSE)</f>
        <v>8.8830172859370851E-2</v>
      </c>
      <c r="Q2414">
        <f>TableOMP[[#This Row],[Avg]]-$U$2*TableOMP[[#This Row],[StdDev]]</f>
        <v>9.1349625963714001</v>
      </c>
      <c r="R2414">
        <f>TableOMP[[#This Row],[Avg]]+$U$2*TableOMP[[#This Row],[StdDev]]</f>
        <v>9.3126229420901421</v>
      </c>
      <c r="S2414">
        <f>IF(AND(TableOMP[[#This Row],[total_time]]&gt;=TableOMP[[#This Row],[Low]], TableOMP[[#This Row],[total_time]]&lt;=TableOMP[[#This Row],[High]]),1,0)</f>
        <v>1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>
        <f>VLOOKUP(TableOMP[[#This Row],[Label]],TableAvg[],2,FALSE)</f>
        <v>8.9984457142857153</v>
      </c>
      <c r="P2415">
        <f>VLOOKUP(TableOMP[[#This Row],[Label]],TableAvg[],3,FALSE)</f>
        <v>0.11974058644020745</v>
      </c>
      <c r="Q2415">
        <f>TableOMP[[#This Row],[Avg]]-$U$2*TableOMP[[#This Row],[StdDev]]</f>
        <v>8.8787051278455085</v>
      </c>
      <c r="R2415">
        <f>TableOMP[[#This Row],[Avg]]+$U$2*TableOMP[[#This Row],[StdDev]]</f>
        <v>9.1181863007259221</v>
      </c>
      <c r="S2415">
        <f>IF(AND(TableOMP[[#This Row],[total_time]]&gt;=TableOMP[[#This Row],[Low]], TableOMP[[#This Row],[total_time]]&lt;=TableOMP[[#This Row],[High]]),1,0)</f>
        <v>1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>
        <f>VLOOKUP(TableOMP[[#This Row],[Label]],TableAvg[],2,FALSE)</f>
        <v>8.7037087857142872</v>
      </c>
      <c r="P2416">
        <f>VLOOKUP(TableOMP[[#This Row],[Label]],TableAvg[],3,FALSE)</f>
        <v>8.7618437791396081E-2</v>
      </c>
      <c r="Q2416">
        <f>TableOMP[[#This Row],[Avg]]-$U$2*TableOMP[[#This Row],[StdDev]]</f>
        <v>8.6160903479228903</v>
      </c>
      <c r="R2416">
        <f>TableOMP[[#This Row],[Avg]]+$U$2*TableOMP[[#This Row],[StdDev]]</f>
        <v>8.7913272235056841</v>
      </c>
      <c r="S2416">
        <f>IF(AND(TableOMP[[#This Row],[total_time]]&gt;=TableOMP[[#This Row],[Low]], TableOMP[[#This Row],[total_time]]&lt;=TableOMP[[#This Row],[High]]),1,0)</f>
        <v>1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>
        <f>VLOOKUP(TableOMP[[#This Row],[Label]],TableAvg[],2,FALSE)</f>
        <v>8.5364762857142846</v>
      </c>
      <c r="P2417">
        <f>VLOOKUP(TableOMP[[#This Row],[Label]],TableAvg[],3,FALSE)</f>
        <v>0.17451456046444497</v>
      </c>
      <c r="Q2417">
        <f>TableOMP[[#This Row],[Avg]]-$U$2*TableOMP[[#This Row],[StdDev]]</f>
        <v>8.3619617252498397</v>
      </c>
      <c r="R2417">
        <f>TableOMP[[#This Row],[Avg]]+$U$2*TableOMP[[#This Row],[StdDev]]</f>
        <v>8.7109908461787295</v>
      </c>
      <c r="S2417">
        <f>IF(AND(TableOMP[[#This Row],[total_time]]&gt;=TableOMP[[#This Row],[Low]], TableOMP[[#This Row],[total_time]]&lt;=TableOMP[[#This Row],[High]]),1,0)</f>
        <v>1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>
        <f>VLOOKUP(TableOMP[[#This Row],[Label]],TableAvg[],2,FALSE)</f>
        <v>8.3073463571428565</v>
      </c>
      <c r="P2418">
        <f>VLOOKUP(TableOMP[[#This Row],[Label]],TableAvg[],3,FALSE)</f>
        <v>0.11232379472095613</v>
      </c>
      <c r="Q2418">
        <f>TableOMP[[#This Row],[Avg]]-$U$2*TableOMP[[#This Row],[StdDev]]</f>
        <v>8.1950225624219009</v>
      </c>
      <c r="R2418">
        <f>TableOMP[[#This Row],[Avg]]+$U$2*TableOMP[[#This Row],[StdDev]]</f>
        <v>8.4196701518638122</v>
      </c>
      <c r="S2418">
        <f>IF(AND(TableOMP[[#This Row],[total_time]]&gt;=TableOMP[[#This Row],[Low]], TableOMP[[#This Row],[total_time]]&lt;=TableOMP[[#This Row],[High]]),1,0)</f>
        <v>0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>
        <f>VLOOKUP(TableOMP[[#This Row],[Label]],TableAvg[],2,FALSE)</f>
        <v>8.1446830000000023</v>
      </c>
      <c r="P2419">
        <f>VLOOKUP(TableOMP[[#This Row],[Label]],TableAvg[],3,FALSE)</f>
        <v>0.10233840975048999</v>
      </c>
      <c r="Q2419">
        <f>TableOMP[[#This Row],[Avg]]-$U$2*TableOMP[[#This Row],[StdDev]]</f>
        <v>8.0423445902495132</v>
      </c>
      <c r="R2419">
        <f>TableOMP[[#This Row],[Avg]]+$U$2*TableOMP[[#This Row],[StdDev]]</f>
        <v>8.2470214097504915</v>
      </c>
      <c r="S2419">
        <f>IF(AND(TableOMP[[#This Row],[total_time]]&gt;=TableOMP[[#This Row],[Low]], TableOMP[[#This Row],[total_time]]&lt;=TableOMP[[#This Row],[High]]),1,0)</f>
        <v>0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>
        <f>VLOOKUP(TableOMP[[#This Row],[Label]],TableAvg[],2,FALSE)</f>
        <v>8.0767295714285723</v>
      </c>
      <c r="P2420">
        <f>VLOOKUP(TableOMP[[#This Row],[Label]],TableAvg[],3,FALSE)</f>
        <v>0.23445432615987544</v>
      </c>
      <c r="Q2420">
        <f>TableOMP[[#This Row],[Avg]]-$U$2*TableOMP[[#This Row],[StdDev]]</f>
        <v>7.8422752452686968</v>
      </c>
      <c r="R2420">
        <f>TableOMP[[#This Row],[Avg]]+$U$2*TableOMP[[#This Row],[StdDev]]</f>
        <v>8.3111838975884478</v>
      </c>
      <c r="S2420">
        <f>IF(AND(TableOMP[[#This Row],[total_time]]&gt;=TableOMP[[#This Row],[Low]], TableOMP[[#This Row],[total_time]]&lt;=TableOMP[[#This Row],[High]]),1,0)</f>
        <v>1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>
        <f>VLOOKUP(TableOMP[[#This Row],[Label]],TableAvg[],2,FALSE)</f>
        <v>7.8575376428571433</v>
      </c>
      <c r="P2421">
        <f>VLOOKUP(TableOMP[[#This Row],[Label]],TableAvg[],3,FALSE)</f>
        <v>7.4037486684158757E-2</v>
      </c>
      <c r="Q2421">
        <f>TableOMP[[#This Row],[Avg]]-$U$2*TableOMP[[#This Row],[StdDev]]</f>
        <v>7.7835001561729849</v>
      </c>
      <c r="R2421">
        <f>TableOMP[[#This Row],[Avg]]+$U$2*TableOMP[[#This Row],[StdDev]]</f>
        <v>7.9315751295413017</v>
      </c>
      <c r="S2421">
        <f>IF(AND(TableOMP[[#This Row],[total_time]]&gt;=TableOMP[[#This Row],[Low]], TableOMP[[#This Row],[total_time]]&lt;=TableOMP[[#This Row],[High]]),1,0)</f>
        <v>1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>
        <f>VLOOKUP(TableOMP[[#This Row],[Label]],TableAvg[],2,FALSE)</f>
        <v>7.7223289285714296</v>
      </c>
      <c r="P2422">
        <f>VLOOKUP(TableOMP[[#This Row],[Label]],TableAvg[],3,FALSE)</f>
        <v>0.16324507410041525</v>
      </c>
      <c r="Q2422">
        <f>TableOMP[[#This Row],[Avg]]-$U$2*TableOMP[[#This Row],[StdDev]]</f>
        <v>7.5590838544710142</v>
      </c>
      <c r="R2422">
        <f>TableOMP[[#This Row],[Avg]]+$U$2*TableOMP[[#This Row],[StdDev]]</f>
        <v>7.8855740026718451</v>
      </c>
      <c r="S2422">
        <f>IF(AND(TableOMP[[#This Row],[total_time]]&gt;=TableOMP[[#This Row],[Low]], TableOMP[[#This Row],[total_time]]&lt;=TableOMP[[#This Row],[High]]),1,0)</f>
        <v>0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>
        <f>VLOOKUP(TableOMP[[#This Row],[Label]],TableAvg[],2,FALSE)</f>
        <v>7.5339378571428579</v>
      </c>
      <c r="P2423">
        <f>VLOOKUP(TableOMP[[#This Row],[Label]],TableAvg[],3,FALSE)</f>
        <v>0.12913017588183331</v>
      </c>
      <c r="Q2423">
        <f>TableOMP[[#This Row],[Avg]]-$U$2*TableOMP[[#This Row],[StdDev]]</f>
        <v>7.4048076812610244</v>
      </c>
      <c r="R2423">
        <f>TableOMP[[#This Row],[Avg]]+$U$2*TableOMP[[#This Row],[StdDev]]</f>
        <v>7.6630680330246914</v>
      </c>
      <c r="S2423">
        <f>IF(AND(TableOMP[[#This Row],[total_time]]&gt;=TableOMP[[#This Row],[Low]], TableOMP[[#This Row],[total_time]]&lt;=TableOMP[[#This Row],[High]]),1,0)</f>
        <v>1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>
        <f>VLOOKUP(TableOMP[[#This Row],[Label]],TableAvg[],2,FALSE)</f>
        <v>7.3748598571428579</v>
      </c>
      <c r="P2424">
        <f>VLOOKUP(TableOMP[[#This Row],[Label]],TableAvg[],3,FALSE)</f>
        <v>0.11375217245012781</v>
      </c>
      <c r="Q2424">
        <f>TableOMP[[#This Row],[Avg]]-$U$2*TableOMP[[#This Row],[StdDev]]</f>
        <v>7.26110768469273</v>
      </c>
      <c r="R2424">
        <f>TableOMP[[#This Row],[Avg]]+$U$2*TableOMP[[#This Row],[StdDev]]</f>
        <v>7.4886120295929857</v>
      </c>
      <c r="S2424">
        <f>IF(AND(TableOMP[[#This Row],[total_time]]&gt;=TableOMP[[#This Row],[Low]], TableOMP[[#This Row],[total_time]]&lt;=TableOMP[[#This Row],[High]]),1,0)</f>
        <v>1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>
        <f>VLOOKUP(TableOMP[[#This Row],[Label]],TableAvg[],2,FALSE)</f>
        <v>7.3308762142857136</v>
      </c>
      <c r="P2425">
        <f>VLOOKUP(TableOMP[[#This Row],[Label]],TableAvg[],3,FALSE)</f>
        <v>0.12695726536702104</v>
      </c>
      <c r="Q2425">
        <f>TableOMP[[#This Row],[Avg]]-$U$2*TableOMP[[#This Row],[StdDev]]</f>
        <v>7.2039189489186928</v>
      </c>
      <c r="R2425">
        <f>TableOMP[[#This Row],[Avg]]+$U$2*TableOMP[[#This Row],[StdDev]]</f>
        <v>7.4578334796527344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>
        <f>VLOOKUP(TableOMP[[#This Row],[Label]],TableAvg[],2,FALSE)</f>
        <v>7.2622446428571434</v>
      </c>
      <c r="P2426">
        <f>VLOOKUP(TableOMP[[#This Row],[Label]],TableAvg[],3,FALSE)</f>
        <v>0.14712598651953676</v>
      </c>
      <c r="Q2426">
        <f>TableOMP[[#This Row],[Avg]]-$U$2*TableOMP[[#This Row],[StdDev]]</f>
        <v>7.1151186563376063</v>
      </c>
      <c r="R2426">
        <f>TableOMP[[#This Row],[Avg]]+$U$2*TableOMP[[#This Row],[StdDev]]</f>
        <v>7.4093706293766806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>
        <f>VLOOKUP(TableOMP[[#This Row],[Label]],TableAvg[],2,FALSE)</f>
        <v>7.1847531428571427</v>
      </c>
      <c r="P2427">
        <f>VLOOKUP(TableOMP[[#This Row],[Label]],TableAvg[],3,FALSE)</f>
        <v>0.15911471223293297</v>
      </c>
      <c r="Q2427">
        <f>TableOMP[[#This Row],[Avg]]-$U$2*TableOMP[[#This Row],[StdDev]]</f>
        <v>7.0256384306242099</v>
      </c>
      <c r="R2427">
        <f>TableOMP[[#This Row],[Avg]]+$U$2*TableOMP[[#This Row],[StdDev]]</f>
        <v>7.3438678550900756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>
        <f>VLOOKUP(TableOMP[[#This Row],[Label]],TableAvg[],2,FALSE)</f>
        <v>7.1501050000000008</v>
      </c>
      <c r="P2428">
        <f>VLOOKUP(TableOMP[[#This Row],[Label]],TableAvg[],3,FALSE)</f>
        <v>0.18332028252097318</v>
      </c>
      <c r="Q2428">
        <f>TableOMP[[#This Row],[Avg]]-$U$2*TableOMP[[#This Row],[StdDev]]</f>
        <v>6.9667847174790278</v>
      </c>
      <c r="R2428">
        <f>TableOMP[[#This Row],[Avg]]+$U$2*TableOMP[[#This Row],[StdDev]]</f>
        <v>7.3334252825209738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>
        <f>VLOOKUP(TableOMP[[#This Row],[Label]],TableAvg[],2,FALSE)</f>
        <v>7.017781928571428</v>
      </c>
      <c r="P2429">
        <f>VLOOKUP(TableOMP[[#This Row],[Label]],TableAvg[],3,FALSE)</f>
        <v>0.16728855009344257</v>
      </c>
      <c r="Q2429">
        <f>TableOMP[[#This Row],[Avg]]-$U$2*TableOMP[[#This Row],[StdDev]]</f>
        <v>6.8504933784779851</v>
      </c>
      <c r="R2429">
        <f>TableOMP[[#This Row],[Avg]]+$U$2*TableOMP[[#This Row],[StdDev]]</f>
        <v>7.1850704786648709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>
        <f>VLOOKUP(TableOMP[[#This Row],[Label]],TableAvg[],2,FALSE)</f>
        <v>6.9812722142857142</v>
      </c>
      <c r="P2430">
        <f>VLOOKUP(TableOMP[[#This Row],[Label]],TableAvg[],3,FALSE)</f>
        <v>0.14087413852760564</v>
      </c>
      <c r="Q2430">
        <f>TableOMP[[#This Row],[Avg]]-$U$2*TableOMP[[#This Row],[StdDev]]</f>
        <v>6.8403980757581087</v>
      </c>
      <c r="R2430">
        <f>TableOMP[[#This Row],[Avg]]+$U$2*TableOMP[[#This Row],[StdDev]]</f>
        <v>7.1221463528133198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>
        <f>VLOOKUP(TableOMP[[#This Row],[Label]],TableAvg[],2,FALSE)</f>
        <v>6.9045758571428566</v>
      </c>
      <c r="P2431">
        <f>VLOOKUP(TableOMP[[#This Row],[Label]],TableAvg[],3,FALSE)</f>
        <v>0.17982512888519928</v>
      </c>
      <c r="Q2431">
        <f>TableOMP[[#This Row],[Avg]]-$U$2*TableOMP[[#This Row],[StdDev]]</f>
        <v>6.7247507282576571</v>
      </c>
      <c r="R2431">
        <f>TableOMP[[#This Row],[Avg]]+$U$2*TableOMP[[#This Row],[StdDev]]</f>
        <v>7.0844009860280561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>
        <f>VLOOKUP(TableOMP[[#This Row],[Label]],TableAvg[],2,FALSE)</f>
        <v>6.822647142857142</v>
      </c>
      <c r="P2432">
        <f>VLOOKUP(TableOMP[[#This Row],[Label]],TableAvg[],3,FALSE)</f>
        <v>0.17645380487941756</v>
      </c>
      <c r="Q2432">
        <f>TableOMP[[#This Row],[Avg]]-$U$2*TableOMP[[#This Row],[StdDev]]</f>
        <v>6.6461933379777243</v>
      </c>
      <c r="R2432">
        <f>TableOMP[[#This Row],[Avg]]+$U$2*TableOMP[[#This Row],[StdDev]]</f>
        <v>6.9991009477365598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>
        <f>VLOOKUP(TableOMP[[#This Row],[Label]],TableAvg[],2,FALSE)</f>
        <v>6.7202737857142854</v>
      </c>
      <c r="P2433">
        <f>VLOOKUP(TableOMP[[#This Row],[Label]],TableAvg[],3,FALSE)</f>
        <v>0.13862212291550111</v>
      </c>
      <c r="Q2433">
        <f>TableOMP[[#This Row],[Avg]]-$U$2*TableOMP[[#This Row],[StdDev]]</f>
        <v>6.5816516627987847</v>
      </c>
      <c r="R2433">
        <f>TableOMP[[#This Row],[Avg]]+$U$2*TableOMP[[#This Row],[StdDev]]</f>
        <v>6.858895908629786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>
        <f>VLOOKUP(TableOMP[[#This Row],[Label]],TableAvg[],2,FALSE)</f>
        <v>6.7163148571428577</v>
      </c>
      <c r="P2434">
        <f>VLOOKUP(TableOMP[[#This Row],[Label]],TableAvg[],3,FALSE)</f>
        <v>0.19605434583580789</v>
      </c>
      <c r="Q2434">
        <f>TableOMP[[#This Row],[Avg]]-$U$2*TableOMP[[#This Row],[StdDev]]</f>
        <v>6.5202605113070495</v>
      </c>
      <c r="R2434">
        <f>TableOMP[[#This Row],[Avg]]+$U$2*TableOMP[[#This Row],[StdDev]]</f>
        <v>6.9123692029786659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>
        <f>VLOOKUP(TableOMP[[#This Row],[Label]],TableAvg[],2,FALSE)</f>
        <v>6.6903144285714289</v>
      </c>
      <c r="P2435">
        <f>VLOOKUP(TableOMP[[#This Row],[Label]],TableAvg[],3,FALSE)</f>
        <v>0.20364942578316872</v>
      </c>
      <c r="Q2435">
        <f>TableOMP[[#This Row],[Avg]]-$U$2*TableOMP[[#This Row],[StdDev]]</f>
        <v>6.4866650027882597</v>
      </c>
      <c r="R2435">
        <f>TableOMP[[#This Row],[Avg]]+$U$2*TableOMP[[#This Row],[StdDev]]</f>
        <v>6.893963854354598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>
        <f>VLOOKUP(TableOMP[[#This Row],[Label]],TableAvg[],2,FALSE)</f>
        <v>6.644173928571429</v>
      </c>
      <c r="P2436">
        <f>VLOOKUP(TableOMP[[#This Row],[Label]],TableAvg[],3,FALSE)</f>
        <v>0.20208756104132075</v>
      </c>
      <c r="Q2436">
        <f>TableOMP[[#This Row],[Avg]]-$U$2*TableOMP[[#This Row],[StdDev]]</f>
        <v>6.4420863675301083</v>
      </c>
      <c r="R2436">
        <f>TableOMP[[#This Row],[Avg]]+$U$2*TableOMP[[#This Row],[StdDev]]</f>
        <v>6.8462614896127496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>
        <f>VLOOKUP(TableOMP[[#This Row],[Label]],TableAvg[],2,FALSE)</f>
        <v>6.5838588571428573</v>
      </c>
      <c r="P2437">
        <f>VLOOKUP(TableOMP[[#This Row],[Label]],TableAvg[],3,FALSE)</f>
        <v>0.18620188809798915</v>
      </c>
      <c r="Q2437">
        <f>TableOMP[[#This Row],[Avg]]-$U$2*TableOMP[[#This Row],[StdDev]]</f>
        <v>6.3976569690448679</v>
      </c>
      <c r="R2437">
        <f>TableOMP[[#This Row],[Avg]]+$U$2*TableOMP[[#This Row],[StdDev]]</f>
        <v>6.7700607452408468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>
        <f>VLOOKUP(TableOMP[[#This Row],[Label]],TableAvg[],2,FALSE)</f>
        <v>6.6360941428571421</v>
      </c>
      <c r="P2438">
        <f>VLOOKUP(TableOMP[[#This Row],[Label]],TableAvg[],3,FALSE)</f>
        <v>0.25197068205075801</v>
      </c>
      <c r="Q2438">
        <f>TableOMP[[#This Row],[Avg]]-$U$2*TableOMP[[#This Row],[StdDev]]</f>
        <v>6.3841234608063839</v>
      </c>
      <c r="R2438">
        <f>TableOMP[[#This Row],[Avg]]+$U$2*TableOMP[[#This Row],[StdDev]]</f>
        <v>6.8880648249079002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>
        <f>VLOOKUP(TableOMP[[#This Row],[Label]],TableAvg[],2,FALSE)</f>
        <v>6.5243192142857138</v>
      </c>
      <c r="P2439">
        <f>VLOOKUP(TableOMP[[#This Row],[Label]],TableAvg[],3,FALSE)</f>
        <v>0.15716905055299971</v>
      </c>
      <c r="Q2439">
        <f>TableOMP[[#This Row],[Avg]]-$U$2*TableOMP[[#This Row],[StdDev]]</f>
        <v>6.3671501637327141</v>
      </c>
      <c r="R2439">
        <f>TableOMP[[#This Row],[Avg]]+$U$2*TableOMP[[#This Row],[StdDev]]</f>
        <v>6.6814882648387135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>
        <f>VLOOKUP(TableOMP[[#This Row],[Label]],TableAvg[],2,FALSE)</f>
        <v>5.9981217142857144</v>
      </c>
      <c r="P2440">
        <f>VLOOKUP(TableOMP[[#This Row],[Label]],TableAvg[],3,FALSE)</f>
        <v>0.18811283961132422</v>
      </c>
      <c r="Q2440">
        <f>TableOMP[[#This Row],[Avg]]-$U$2*TableOMP[[#This Row],[StdDev]]</f>
        <v>5.8100088746743905</v>
      </c>
      <c r="R2440">
        <f>TableOMP[[#This Row],[Avg]]+$U$2*TableOMP[[#This Row],[StdDev]]</f>
        <v>6.1862345538970382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>
        <f>VLOOKUP(TableOMP[[#This Row],[Label]],TableAvg[],2,FALSE)</f>
        <v>5.9375166428571422</v>
      </c>
      <c r="P2441">
        <f>VLOOKUP(TableOMP[[#This Row],[Label]],TableAvg[],3,FALSE)</f>
        <v>0.19544216246122964</v>
      </c>
      <c r="Q2441">
        <f>TableOMP[[#This Row],[Avg]]-$U$2*TableOMP[[#This Row],[StdDev]]</f>
        <v>5.7420744803959129</v>
      </c>
      <c r="R2441">
        <f>TableOMP[[#This Row],[Avg]]+$U$2*TableOMP[[#This Row],[StdDev]]</f>
        <v>6.1329588053183715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>
        <f>VLOOKUP(TableOMP[[#This Row],[Label]],TableAvg[],2,FALSE)</f>
        <v>5.8696038571428568</v>
      </c>
      <c r="P2442">
        <f>VLOOKUP(TableOMP[[#This Row],[Label]],TableAvg[],3,FALSE)</f>
        <v>0.21063305224450746</v>
      </c>
      <c r="Q2442">
        <f>TableOMP[[#This Row],[Avg]]-$U$2*TableOMP[[#This Row],[StdDev]]</f>
        <v>5.6589708048983489</v>
      </c>
      <c r="R2442">
        <f>TableOMP[[#This Row],[Avg]]+$U$2*TableOMP[[#This Row],[StdDev]]</f>
        <v>6.0802369093873647</v>
      </c>
      <c r="S2442">
        <f>IF(AND(TableOMP[[#This Row],[total_time]]&gt;=TableOMP[[#This Row],[Low]], TableOMP[[#This Row],[total_time]]&lt;=TableOMP[[#This Row],[High]]),1,0)</f>
        <v>0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>
        <f>VLOOKUP(TableOMP[[#This Row],[Label]],TableAvg[],2,FALSE)</f>
        <v>5.8491380000000008</v>
      </c>
      <c r="P2443">
        <f>VLOOKUP(TableOMP[[#This Row],[Label]],TableAvg[],3,FALSE)</f>
        <v>0.20874145762160301</v>
      </c>
      <c r="Q2443">
        <f>TableOMP[[#This Row],[Avg]]-$U$2*TableOMP[[#This Row],[StdDev]]</f>
        <v>5.6403965423783982</v>
      </c>
      <c r="R2443">
        <f>TableOMP[[#This Row],[Avg]]+$U$2*TableOMP[[#This Row],[StdDev]]</f>
        <v>6.0578794576216035</v>
      </c>
      <c r="S2443">
        <f>IF(AND(TableOMP[[#This Row],[total_time]]&gt;=TableOMP[[#This Row],[Low]], TableOMP[[#This Row],[total_time]]&lt;=TableOMP[[#This Row],[High]]),1,0)</f>
        <v>0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>
        <f>VLOOKUP(TableOMP[[#This Row],[Label]],TableAvg[],2,FALSE)</f>
        <v>5.7916944285714278</v>
      </c>
      <c r="P2444">
        <f>VLOOKUP(TableOMP[[#This Row],[Label]],TableAvg[],3,FALSE)</f>
        <v>0.19082864253592907</v>
      </c>
      <c r="Q2444">
        <f>TableOMP[[#This Row],[Avg]]-$U$2*TableOMP[[#This Row],[StdDev]]</f>
        <v>5.6008657860354987</v>
      </c>
      <c r="R2444">
        <f>TableOMP[[#This Row],[Avg]]+$U$2*TableOMP[[#This Row],[StdDev]]</f>
        <v>5.9825230711073569</v>
      </c>
      <c r="S2444">
        <f>IF(AND(TableOMP[[#This Row],[total_time]]&gt;=TableOMP[[#This Row],[Low]], TableOMP[[#This Row],[total_time]]&lt;=TableOMP[[#This Row],[High]]),1,0)</f>
        <v>0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>
        <f>VLOOKUP(TableOMP[[#This Row],[Label]],TableAvg[],2,FALSE)</f>
        <v>5.6910597857142857</v>
      </c>
      <c r="P2445">
        <f>VLOOKUP(TableOMP[[#This Row],[Label]],TableAvg[],3,FALSE)</f>
        <v>0.14191181359773558</v>
      </c>
      <c r="Q2445">
        <f>TableOMP[[#This Row],[Avg]]-$U$2*TableOMP[[#This Row],[StdDev]]</f>
        <v>5.5491479721165504</v>
      </c>
      <c r="R2445">
        <f>TableOMP[[#This Row],[Avg]]+$U$2*TableOMP[[#This Row],[StdDev]]</f>
        <v>5.832971599312021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>
        <f>VLOOKUP(TableOMP[[#This Row],[Label]],TableAvg[],2,FALSE)</f>
        <v>5.7435593571428569</v>
      </c>
      <c r="P2446">
        <f>VLOOKUP(TableOMP[[#This Row],[Label]],TableAvg[],3,FALSE)</f>
        <v>0.16344440743333594</v>
      </c>
      <c r="Q2446">
        <f>TableOMP[[#This Row],[Avg]]-$U$2*TableOMP[[#This Row],[StdDev]]</f>
        <v>5.5801149497095208</v>
      </c>
      <c r="R2446">
        <f>TableOMP[[#This Row],[Avg]]+$U$2*TableOMP[[#This Row],[StdDev]]</f>
        <v>5.907003764576193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t="e">
        <f>VLOOKUP(TableOMP[[#This Row],[Label]],TableAvg[],2,FALSE)</f>
        <v>#N/A</v>
      </c>
      <c r="P2447" t="e">
        <f>VLOOKUP(TableOMP[[#This Row],[Label]],TableAvg[],3,FALSE)</f>
        <v>#N/A</v>
      </c>
      <c r="Q2447" t="e">
        <f>TableOMP[[#This Row],[Avg]]-$U$2*TableOMP[[#This Row],[StdDev]]</f>
        <v>#N/A</v>
      </c>
      <c r="R2447" t="e">
        <f>TableOMP[[#This Row],[Avg]]+$U$2*TableOMP[[#This Row],[StdDev]]</f>
        <v>#N/A</v>
      </c>
      <c r="S2447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t="e">
        <f>VLOOKUP(TableOMP[[#This Row],[Label]],TableAvg[],2,FALSE)</f>
        <v>#N/A</v>
      </c>
      <c r="P2448" t="e">
        <f>VLOOKUP(TableOMP[[#This Row],[Label]],TableAvg[],3,FALSE)</f>
        <v>#N/A</v>
      </c>
      <c r="Q2448" t="e">
        <f>TableOMP[[#This Row],[Avg]]-$U$2*TableOMP[[#This Row],[StdDev]]</f>
        <v>#N/A</v>
      </c>
      <c r="R2448" t="e">
        <f>TableOMP[[#This Row],[Avg]]+$U$2*TableOMP[[#This Row],[StdDev]]</f>
        <v>#N/A</v>
      </c>
      <c r="S2448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t="e">
        <f>VLOOKUP(TableOMP[[#This Row],[Label]],TableAvg[],2,FALSE)</f>
        <v>#N/A</v>
      </c>
      <c r="P2449" t="e">
        <f>VLOOKUP(TableOMP[[#This Row],[Label]],TableAvg[],3,FALSE)</f>
        <v>#N/A</v>
      </c>
      <c r="Q2449" t="e">
        <f>TableOMP[[#This Row],[Avg]]-$U$2*TableOMP[[#This Row],[StdDev]]</f>
        <v>#N/A</v>
      </c>
      <c r="R2449" t="e">
        <f>TableOMP[[#This Row],[Avg]]+$U$2*TableOMP[[#This Row],[StdDev]]</f>
        <v>#N/A</v>
      </c>
      <c r="S2449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t="e">
        <f>VLOOKUP(TableOMP[[#This Row],[Label]],TableAvg[],2,FALSE)</f>
        <v>#N/A</v>
      </c>
      <c r="P2450" t="e">
        <f>VLOOKUP(TableOMP[[#This Row],[Label]],TableAvg[],3,FALSE)</f>
        <v>#N/A</v>
      </c>
      <c r="Q2450" t="e">
        <f>TableOMP[[#This Row],[Avg]]-$U$2*TableOMP[[#This Row],[StdDev]]</f>
        <v>#N/A</v>
      </c>
      <c r="R2450" t="e">
        <f>TableOMP[[#This Row],[Avg]]+$U$2*TableOMP[[#This Row],[StdDev]]</f>
        <v>#N/A</v>
      </c>
      <c r="S245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t="e">
        <f>VLOOKUP(TableOMP[[#This Row],[Label]],TableAvg[],2,FALSE)</f>
        <v>#N/A</v>
      </c>
      <c r="P2451" t="e">
        <f>VLOOKUP(TableOMP[[#This Row],[Label]],TableAvg[],3,FALSE)</f>
        <v>#N/A</v>
      </c>
      <c r="Q2451" t="e">
        <f>TableOMP[[#This Row],[Avg]]-$U$2*TableOMP[[#This Row],[StdDev]]</f>
        <v>#N/A</v>
      </c>
      <c r="R2451" t="e">
        <f>TableOMP[[#This Row],[Avg]]+$U$2*TableOMP[[#This Row],[StdDev]]</f>
        <v>#N/A</v>
      </c>
      <c r="S2451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t="e">
        <f>VLOOKUP(TableOMP[[#This Row],[Label]],TableAvg[],2,FALSE)</f>
        <v>#N/A</v>
      </c>
      <c r="P2452" t="e">
        <f>VLOOKUP(TableOMP[[#This Row],[Label]],TableAvg[],3,FALSE)</f>
        <v>#N/A</v>
      </c>
      <c r="Q2452" t="e">
        <f>TableOMP[[#This Row],[Avg]]-$U$2*TableOMP[[#This Row],[StdDev]]</f>
        <v>#N/A</v>
      </c>
      <c r="R2452" t="e">
        <f>TableOMP[[#This Row],[Avg]]+$U$2*TableOMP[[#This Row],[StdDev]]</f>
        <v>#N/A</v>
      </c>
      <c r="S2452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t="e">
        <f>VLOOKUP(TableOMP[[#This Row],[Label]],TableAvg[],2,FALSE)</f>
        <v>#N/A</v>
      </c>
      <c r="P2453" t="e">
        <f>VLOOKUP(TableOMP[[#This Row],[Label]],TableAvg[],3,FALSE)</f>
        <v>#N/A</v>
      </c>
      <c r="Q2453" t="e">
        <f>TableOMP[[#This Row],[Avg]]-$U$2*TableOMP[[#This Row],[StdDev]]</f>
        <v>#N/A</v>
      </c>
      <c r="R2453" t="e">
        <f>TableOMP[[#This Row],[Avg]]+$U$2*TableOMP[[#This Row],[StdDev]]</f>
        <v>#N/A</v>
      </c>
      <c r="S2453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t="e">
        <f>VLOOKUP(TableOMP[[#This Row],[Label]],TableAvg[],2,FALSE)</f>
        <v>#N/A</v>
      </c>
      <c r="P2454" t="e">
        <f>VLOOKUP(TableOMP[[#This Row],[Label]],TableAvg[],3,FALSE)</f>
        <v>#N/A</v>
      </c>
      <c r="Q2454" t="e">
        <f>TableOMP[[#This Row],[Avg]]-$U$2*TableOMP[[#This Row],[StdDev]]</f>
        <v>#N/A</v>
      </c>
      <c r="R2454" t="e">
        <f>TableOMP[[#This Row],[Avg]]+$U$2*TableOMP[[#This Row],[StdDev]]</f>
        <v>#N/A</v>
      </c>
      <c r="S2454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t="e">
        <f>VLOOKUP(TableOMP[[#This Row],[Label]],TableAvg[],2,FALSE)</f>
        <v>#N/A</v>
      </c>
      <c r="P2455" t="e">
        <f>VLOOKUP(TableOMP[[#This Row],[Label]],TableAvg[],3,FALSE)</f>
        <v>#N/A</v>
      </c>
      <c r="Q2455" t="e">
        <f>TableOMP[[#This Row],[Avg]]-$U$2*TableOMP[[#This Row],[StdDev]]</f>
        <v>#N/A</v>
      </c>
      <c r="R2455" t="e">
        <f>TableOMP[[#This Row],[Avg]]+$U$2*TableOMP[[#This Row],[StdDev]]</f>
        <v>#N/A</v>
      </c>
      <c r="S2455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t="e">
        <f>VLOOKUP(TableOMP[[#This Row],[Label]],TableAvg[],2,FALSE)</f>
        <v>#N/A</v>
      </c>
      <c r="P2456" t="e">
        <f>VLOOKUP(TableOMP[[#This Row],[Label]],TableAvg[],3,FALSE)</f>
        <v>#N/A</v>
      </c>
      <c r="Q2456" t="e">
        <f>TableOMP[[#This Row],[Avg]]-$U$2*TableOMP[[#This Row],[StdDev]]</f>
        <v>#N/A</v>
      </c>
      <c r="R2456" t="e">
        <f>TableOMP[[#This Row],[Avg]]+$U$2*TableOMP[[#This Row],[StdDev]]</f>
        <v>#N/A</v>
      </c>
      <c r="S2456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t="e">
        <f>VLOOKUP(TableOMP[[#This Row],[Label]],TableAvg[],2,FALSE)</f>
        <v>#N/A</v>
      </c>
      <c r="P2457" t="e">
        <f>VLOOKUP(TableOMP[[#This Row],[Label]],TableAvg[],3,FALSE)</f>
        <v>#N/A</v>
      </c>
      <c r="Q2457" t="e">
        <f>TableOMP[[#This Row],[Avg]]-$U$2*TableOMP[[#This Row],[StdDev]]</f>
        <v>#N/A</v>
      </c>
      <c r="R2457" t="e">
        <f>TableOMP[[#This Row],[Avg]]+$U$2*TableOMP[[#This Row],[StdDev]]</f>
        <v>#N/A</v>
      </c>
      <c r="S2457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t="e">
        <f>VLOOKUP(TableOMP[[#This Row],[Label]],TableAvg[],2,FALSE)</f>
        <v>#N/A</v>
      </c>
      <c r="P2458" t="e">
        <f>VLOOKUP(TableOMP[[#This Row],[Label]],TableAvg[],3,FALSE)</f>
        <v>#N/A</v>
      </c>
      <c r="Q2458" t="e">
        <f>TableOMP[[#This Row],[Avg]]-$U$2*TableOMP[[#This Row],[StdDev]]</f>
        <v>#N/A</v>
      </c>
      <c r="R2458" t="e">
        <f>TableOMP[[#This Row],[Avg]]+$U$2*TableOMP[[#This Row],[StdDev]]</f>
        <v>#N/A</v>
      </c>
      <c r="S2458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t="e">
        <f>VLOOKUP(TableOMP[[#This Row],[Label]],TableAvg[],2,FALSE)</f>
        <v>#N/A</v>
      </c>
      <c r="P2459" t="e">
        <f>VLOOKUP(TableOMP[[#This Row],[Label]],TableAvg[],3,FALSE)</f>
        <v>#N/A</v>
      </c>
      <c r="Q2459" t="e">
        <f>TableOMP[[#This Row],[Avg]]-$U$2*TableOMP[[#This Row],[StdDev]]</f>
        <v>#N/A</v>
      </c>
      <c r="R2459" t="e">
        <f>TableOMP[[#This Row],[Avg]]+$U$2*TableOMP[[#This Row],[StdDev]]</f>
        <v>#N/A</v>
      </c>
      <c r="S2459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t="e">
        <f>VLOOKUP(TableOMP[[#This Row],[Label]],TableAvg[],2,FALSE)</f>
        <v>#N/A</v>
      </c>
      <c r="P2460" t="e">
        <f>VLOOKUP(TableOMP[[#This Row],[Label]],TableAvg[],3,FALSE)</f>
        <v>#N/A</v>
      </c>
      <c r="Q2460" t="e">
        <f>TableOMP[[#This Row],[Avg]]-$U$2*TableOMP[[#This Row],[StdDev]]</f>
        <v>#N/A</v>
      </c>
      <c r="R2460" t="e">
        <f>TableOMP[[#This Row],[Avg]]+$U$2*TableOMP[[#This Row],[StdDev]]</f>
        <v>#N/A</v>
      </c>
      <c r="S246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t="e">
        <f>VLOOKUP(TableOMP[[#This Row],[Label]],TableAvg[],2,FALSE)</f>
        <v>#N/A</v>
      </c>
      <c r="P2461" t="e">
        <f>VLOOKUP(TableOMP[[#This Row],[Label]],TableAvg[],3,FALSE)</f>
        <v>#N/A</v>
      </c>
      <c r="Q2461" t="e">
        <f>TableOMP[[#This Row],[Avg]]-$U$2*TableOMP[[#This Row],[StdDev]]</f>
        <v>#N/A</v>
      </c>
      <c r="R2461" t="e">
        <f>TableOMP[[#This Row],[Avg]]+$U$2*TableOMP[[#This Row],[StdDev]]</f>
        <v>#N/A</v>
      </c>
      <c r="S2461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t="e">
        <f>VLOOKUP(TableOMP[[#This Row],[Label]],TableAvg[],2,FALSE)</f>
        <v>#N/A</v>
      </c>
      <c r="P2462" t="e">
        <f>VLOOKUP(TableOMP[[#This Row],[Label]],TableAvg[],3,FALSE)</f>
        <v>#N/A</v>
      </c>
      <c r="Q2462" t="e">
        <f>TableOMP[[#This Row],[Avg]]-$U$2*TableOMP[[#This Row],[StdDev]]</f>
        <v>#N/A</v>
      </c>
      <c r="R2462" t="e">
        <f>TableOMP[[#This Row],[Avg]]+$U$2*TableOMP[[#This Row],[StdDev]]</f>
        <v>#N/A</v>
      </c>
      <c r="S2462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t="e">
        <f>VLOOKUP(TableOMP[[#This Row],[Label]],TableAvg[],2,FALSE)</f>
        <v>#N/A</v>
      </c>
      <c r="P2463" t="e">
        <f>VLOOKUP(TableOMP[[#This Row],[Label]],TableAvg[],3,FALSE)</f>
        <v>#N/A</v>
      </c>
      <c r="Q2463" t="e">
        <f>TableOMP[[#This Row],[Avg]]-$U$2*TableOMP[[#This Row],[StdDev]]</f>
        <v>#N/A</v>
      </c>
      <c r="R2463" t="e">
        <f>TableOMP[[#This Row],[Avg]]+$U$2*TableOMP[[#This Row],[StdDev]]</f>
        <v>#N/A</v>
      </c>
      <c r="S2463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t="e">
        <f>VLOOKUP(TableOMP[[#This Row],[Label]],TableAvg[],2,FALSE)</f>
        <v>#N/A</v>
      </c>
      <c r="P2464" t="e">
        <f>VLOOKUP(TableOMP[[#This Row],[Label]],TableAvg[],3,FALSE)</f>
        <v>#N/A</v>
      </c>
      <c r="Q2464" t="e">
        <f>TableOMP[[#This Row],[Avg]]-$U$2*TableOMP[[#This Row],[StdDev]]</f>
        <v>#N/A</v>
      </c>
      <c r="R2464" t="e">
        <f>TableOMP[[#This Row],[Avg]]+$U$2*TableOMP[[#This Row],[StdDev]]</f>
        <v>#N/A</v>
      </c>
      <c r="S2464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t="e">
        <f>VLOOKUP(TableOMP[[#This Row],[Label]],TableAvg[],2,FALSE)</f>
        <v>#N/A</v>
      </c>
      <c r="P2465" t="e">
        <f>VLOOKUP(TableOMP[[#This Row],[Label]],TableAvg[],3,FALSE)</f>
        <v>#N/A</v>
      </c>
      <c r="Q2465" t="e">
        <f>TableOMP[[#This Row],[Avg]]-$U$2*TableOMP[[#This Row],[StdDev]]</f>
        <v>#N/A</v>
      </c>
      <c r="R2465" t="e">
        <f>TableOMP[[#This Row],[Avg]]+$U$2*TableOMP[[#This Row],[StdDev]]</f>
        <v>#N/A</v>
      </c>
      <c r="S2465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t="e">
        <f>VLOOKUP(TableOMP[[#This Row],[Label]],TableAvg[],2,FALSE)</f>
        <v>#N/A</v>
      </c>
      <c r="P2466" t="e">
        <f>VLOOKUP(TableOMP[[#This Row],[Label]],TableAvg[],3,FALSE)</f>
        <v>#N/A</v>
      </c>
      <c r="Q2466" t="e">
        <f>TableOMP[[#This Row],[Avg]]-$U$2*TableOMP[[#This Row],[StdDev]]</f>
        <v>#N/A</v>
      </c>
      <c r="R2466" t="e">
        <f>TableOMP[[#This Row],[Avg]]+$U$2*TableOMP[[#This Row],[StdDev]]</f>
        <v>#N/A</v>
      </c>
      <c r="S2466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t="e">
        <f>VLOOKUP(TableOMP[[#This Row],[Label]],TableAvg[],2,FALSE)</f>
        <v>#N/A</v>
      </c>
      <c r="P2467" t="e">
        <f>VLOOKUP(TableOMP[[#This Row],[Label]],TableAvg[],3,FALSE)</f>
        <v>#N/A</v>
      </c>
      <c r="Q2467" t="e">
        <f>TableOMP[[#This Row],[Avg]]-$U$2*TableOMP[[#This Row],[StdDev]]</f>
        <v>#N/A</v>
      </c>
      <c r="R2467" t="e">
        <f>TableOMP[[#This Row],[Avg]]+$U$2*TableOMP[[#This Row],[StdDev]]</f>
        <v>#N/A</v>
      </c>
      <c r="S2467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t="e">
        <f>VLOOKUP(TableOMP[[#This Row],[Label]],TableAvg[],2,FALSE)</f>
        <v>#N/A</v>
      </c>
      <c r="P2468" t="e">
        <f>VLOOKUP(TableOMP[[#This Row],[Label]],TableAvg[],3,FALSE)</f>
        <v>#N/A</v>
      </c>
      <c r="Q2468" t="e">
        <f>TableOMP[[#This Row],[Avg]]-$U$2*TableOMP[[#This Row],[StdDev]]</f>
        <v>#N/A</v>
      </c>
      <c r="R2468" t="e">
        <f>TableOMP[[#This Row],[Avg]]+$U$2*TableOMP[[#This Row],[StdDev]]</f>
        <v>#N/A</v>
      </c>
      <c r="S2468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t="e">
        <f>VLOOKUP(TableOMP[[#This Row],[Label]],TableAvg[],2,FALSE)</f>
        <v>#N/A</v>
      </c>
      <c r="P2469" t="e">
        <f>VLOOKUP(TableOMP[[#This Row],[Label]],TableAvg[],3,FALSE)</f>
        <v>#N/A</v>
      </c>
      <c r="Q2469" t="e">
        <f>TableOMP[[#This Row],[Avg]]-$U$2*TableOMP[[#This Row],[StdDev]]</f>
        <v>#N/A</v>
      </c>
      <c r="R2469" t="e">
        <f>TableOMP[[#This Row],[Avg]]+$U$2*TableOMP[[#This Row],[StdDev]]</f>
        <v>#N/A</v>
      </c>
      <c r="S2469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t="e">
        <f>VLOOKUP(TableOMP[[#This Row],[Label]],TableAvg[],2,FALSE)</f>
        <v>#N/A</v>
      </c>
      <c r="P2470" t="e">
        <f>VLOOKUP(TableOMP[[#This Row],[Label]],TableAvg[],3,FALSE)</f>
        <v>#N/A</v>
      </c>
      <c r="Q2470" t="e">
        <f>TableOMP[[#This Row],[Avg]]-$U$2*TableOMP[[#This Row],[StdDev]]</f>
        <v>#N/A</v>
      </c>
      <c r="R2470" t="e">
        <f>TableOMP[[#This Row],[Avg]]+$U$2*TableOMP[[#This Row],[StdDev]]</f>
        <v>#N/A</v>
      </c>
      <c r="S247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t="e">
        <f>VLOOKUP(TableOMP[[#This Row],[Label]],TableAvg[],2,FALSE)</f>
        <v>#N/A</v>
      </c>
      <c r="P2471" t="e">
        <f>VLOOKUP(TableOMP[[#This Row],[Label]],TableAvg[],3,FALSE)</f>
        <v>#N/A</v>
      </c>
      <c r="Q2471" t="e">
        <f>TableOMP[[#This Row],[Avg]]-$U$2*TableOMP[[#This Row],[StdDev]]</f>
        <v>#N/A</v>
      </c>
      <c r="R2471" t="e">
        <f>TableOMP[[#This Row],[Avg]]+$U$2*TableOMP[[#This Row],[StdDev]]</f>
        <v>#N/A</v>
      </c>
      <c r="S2471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t="e">
        <f>VLOOKUP(TableOMP[[#This Row],[Label]],TableAvg[],2,FALSE)</f>
        <v>#N/A</v>
      </c>
      <c r="P2472" t="e">
        <f>VLOOKUP(TableOMP[[#This Row],[Label]],TableAvg[],3,FALSE)</f>
        <v>#N/A</v>
      </c>
      <c r="Q2472" t="e">
        <f>TableOMP[[#This Row],[Avg]]-$U$2*TableOMP[[#This Row],[StdDev]]</f>
        <v>#N/A</v>
      </c>
      <c r="R2472" t="e">
        <f>TableOMP[[#This Row],[Avg]]+$U$2*TableOMP[[#This Row],[StdDev]]</f>
        <v>#N/A</v>
      </c>
      <c r="S2472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t="e">
        <f>VLOOKUP(TableOMP[[#This Row],[Label]],TableAvg[],2,FALSE)</f>
        <v>#N/A</v>
      </c>
      <c r="P2473" t="e">
        <f>VLOOKUP(TableOMP[[#This Row],[Label]],TableAvg[],3,FALSE)</f>
        <v>#N/A</v>
      </c>
      <c r="Q2473" t="e">
        <f>TableOMP[[#This Row],[Avg]]-$U$2*TableOMP[[#This Row],[StdDev]]</f>
        <v>#N/A</v>
      </c>
      <c r="R2473" t="e">
        <f>TableOMP[[#This Row],[Avg]]+$U$2*TableOMP[[#This Row],[StdDev]]</f>
        <v>#N/A</v>
      </c>
      <c r="S2473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t="e">
        <f>VLOOKUP(TableOMP[[#This Row],[Label]],TableAvg[],2,FALSE)</f>
        <v>#N/A</v>
      </c>
      <c r="P2474" t="e">
        <f>VLOOKUP(TableOMP[[#This Row],[Label]],TableAvg[],3,FALSE)</f>
        <v>#N/A</v>
      </c>
      <c r="Q2474" t="e">
        <f>TableOMP[[#This Row],[Avg]]-$U$2*TableOMP[[#This Row],[StdDev]]</f>
        <v>#N/A</v>
      </c>
      <c r="R2474" t="e">
        <f>TableOMP[[#This Row],[Avg]]+$U$2*TableOMP[[#This Row],[StdDev]]</f>
        <v>#N/A</v>
      </c>
      <c r="S2474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t="e">
        <f>VLOOKUP(TableOMP[[#This Row],[Label]],TableAvg[],2,FALSE)</f>
        <v>#N/A</v>
      </c>
      <c r="P2475" t="e">
        <f>VLOOKUP(TableOMP[[#This Row],[Label]],TableAvg[],3,FALSE)</f>
        <v>#N/A</v>
      </c>
      <c r="Q2475" t="e">
        <f>TableOMP[[#This Row],[Avg]]-$U$2*TableOMP[[#This Row],[StdDev]]</f>
        <v>#N/A</v>
      </c>
      <c r="R2475" t="e">
        <f>TableOMP[[#This Row],[Avg]]+$U$2*TableOMP[[#This Row],[StdDev]]</f>
        <v>#N/A</v>
      </c>
      <c r="S2475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t="e">
        <f>VLOOKUP(TableOMP[[#This Row],[Label]],TableAvg[],2,FALSE)</f>
        <v>#N/A</v>
      </c>
      <c r="P2476" t="e">
        <f>VLOOKUP(TableOMP[[#This Row],[Label]],TableAvg[],3,FALSE)</f>
        <v>#N/A</v>
      </c>
      <c r="Q2476" t="e">
        <f>TableOMP[[#This Row],[Avg]]-$U$2*TableOMP[[#This Row],[StdDev]]</f>
        <v>#N/A</v>
      </c>
      <c r="R2476" t="e">
        <f>TableOMP[[#This Row],[Avg]]+$U$2*TableOMP[[#This Row],[StdDev]]</f>
        <v>#N/A</v>
      </c>
      <c r="S2476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t="e">
        <f>VLOOKUP(TableOMP[[#This Row],[Label]],TableAvg[],2,FALSE)</f>
        <v>#N/A</v>
      </c>
      <c r="P2477" t="e">
        <f>VLOOKUP(TableOMP[[#This Row],[Label]],TableAvg[],3,FALSE)</f>
        <v>#N/A</v>
      </c>
      <c r="Q2477" t="e">
        <f>TableOMP[[#This Row],[Avg]]-$U$2*TableOMP[[#This Row],[StdDev]]</f>
        <v>#N/A</v>
      </c>
      <c r="R2477" t="e">
        <f>TableOMP[[#This Row],[Avg]]+$U$2*TableOMP[[#This Row],[StdDev]]</f>
        <v>#N/A</v>
      </c>
      <c r="S2477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t="e">
        <f>VLOOKUP(TableOMP[[#This Row],[Label]],TableAvg[],2,FALSE)</f>
        <v>#N/A</v>
      </c>
      <c r="P2478" t="e">
        <f>VLOOKUP(TableOMP[[#This Row],[Label]],TableAvg[],3,FALSE)</f>
        <v>#N/A</v>
      </c>
      <c r="Q2478" t="e">
        <f>TableOMP[[#This Row],[Avg]]-$U$2*TableOMP[[#This Row],[StdDev]]</f>
        <v>#N/A</v>
      </c>
      <c r="R2478" t="e">
        <f>TableOMP[[#This Row],[Avg]]+$U$2*TableOMP[[#This Row],[StdDev]]</f>
        <v>#N/A</v>
      </c>
      <c r="S2478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t="e">
        <f>VLOOKUP(TableOMP[[#This Row],[Label]],TableAvg[],2,FALSE)</f>
        <v>#N/A</v>
      </c>
      <c r="P2479" t="e">
        <f>VLOOKUP(TableOMP[[#This Row],[Label]],TableAvg[],3,FALSE)</f>
        <v>#N/A</v>
      </c>
      <c r="Q2479" t="e">
        <f>TableOMP[[#This Row],[Avg]]-$U$2*TableOMP[[#This Row],[StdDev]]</f>
        <v>#N/A</v>
      </c>
      <c r="R2479" t="e">
        <f>TableOMP[[#This Row],[Avg]]+$U$2*TableOMP[[#This Row],[StdDev]]</f>
        <v>#N/A</v>
      </c>
      <c r="S2479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t="e">
        <f>VLOOKUP(TableOMP[[#This Row],[Label]],TableAvg[],2,FALSE)</f>
        <v>#N/A</v>
      </c>
      <c r="P2480" t="e">
        <f>VLOOKUP(TableOMP[[#This Row],[Label]],TableAvg[],3,FALSE)</f>
        <v>#N/A</v>
      </c>
      <c r="Q2480" t="e">
        <f>TableOMP[[#This Row],[Avg]]-$U$2*TableOMP[[#This Row],[StdDev]]</f>
        <v>#N/A</v>
      </c>
      <c r="R2480" t="e">
        <f>TableOMP[[#This Row],[Avg]]+$U$2*TableOMP[[#This Row],[StdDev]]</f>
        <v>#N/A</v>
      </c>
      <c r="S248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t="e">
        <f>VLOOKUP(TableOMP[[#This Row],[Label]],TableAvg[],2,FALSE)</f>
        <v>#N/A</v>
      </c>
      <c r="P2481" t="e">
        <f>VLOOKUP(TableOMP[[#This Row],[Label]],TableAvg[],3,FALSE)</f>
        <v>#N/A</v>
      </c>
      <c r="Q2481" t="e">
        <f>TableOMP[[#This Row],[Avg]]-$U$2*TableOMP[[#This Row],[StdDev]]</f>
        <v>#N/A</v>
      </c>
      <c r="R2481" t="e">
        <f>TableOMP[[#This Row],[Avg]]+$U$2*TableOMP[[#This Row],[StdDev]]</f>
        <v>#N/A</v>
      </c>
      <c r="S2481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t="e">
        <f>VLOOKUP(TableOMP[[#This Row],[Label]],TableAvg[],2,FALSE)</f>
        <v>#N/A</v>
      </c>
      <c r="P2482" t="e">
        <f>VLOOKUP(TableOMP[[#This Row],[Label]],TableAvg[],3,FALSE)</f>
        <v>#N/A</v>
      </c>
      <c r="Q2482" t="e">
        <f>TableOMP[[#This Row],[Avg]]-$U$2*TableOMP[[#This Row],[StdDev]]</f>
        <v>#N/A</v>
      </c>
      <c r="R2482" t="e">
        <f>TableOMP[[#This Row],[Avg]]+$U$2*TableOMP[[#This Row],[StdDev]]</f>
        <v>#N/A</v>
      </c>
      <c r="S2482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t="e">
        <f>VLOOKUP(TableOMP[[#This Row],[Label]],TableAvg[],2,FALSE)</f>
        <v>#N/A</v>
      </c>
      <c r="P2483" t="e">
        <f>VLOOKUP(TableOMP[[#This Row],[Label]],TableAvg[],3,FALSE)</f>
        <v>#N/A</v>
      </c>
      <c r="Q2483" t="e">
        <f>TableOMP[[#This Row],[Avg]]-$U$2*TableOMP[[#This Row],[StdDev]]</f>
        <v>#N/A</v>
      </c>
      <c r="R2483" t="e">
        <f>TableOMP[[#This Row],[Avg]]+$U$2*TableOMP[[#This Row],[StdDev]]</f>
        <v>#N/A</v>
      </c>
      <c r="S2483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t="e">
        <f>VLOOKUP(TableOMP[[#This Row],[Label]],TableAvg[],2,FALSE)</f>
        <v>#N/A</v>
      </c>
      <c r="P2484" t="e">
        <f>VLOOKUP(TableOMP[[#This Row],[Label]],TableAvg[],3,FALSE)</f>
        <v>#N/A</v>
      </c>
      <c r="Q2484" t="e">
        <f>TableOMP[[#This Row],[Avg]]-$U$2*TableOMP[[#This Row],[StdDev]]</f>
        <v>#N/A</v>
      </c>
      <c r="R2484" t="e">
        <f>TableOMP[[#This Row],[Avg]]+$U$2*TableOMP[[#This Row],[StdDev]]</f>
        <v>#N/A</v>
      </c>
      <c r="S2484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t="e">
        <f>VLOOKUP(TableOMP[[#This Row],[Label]],TableAvg[],2,FALSE)</f>
        <v>#N/A</v>
      </c>
      <c r="P2485" t="e">
        <f>VLOOKUP(TableOMP[[#This Row],[Label]],TableAvg[],3,FALSE)</f>
        <v>#N/A</v>
      </c>
      <c r="Q2485" t="e">
        <f>TableOMP[[#This Row],[Avg]]-$U$2*TableOMP[[#This Row],[StdDev]]</f>
        <v>#N/A</v>
      </c>
      <c r="R2485" t="e">
        <f>TableOMP[[#This Row],[Avg]]+$U$2*TableOMP[[#This Row],[StdDev]]</f>
        <v>#N/A</v>
      </c>
      <c r="S2485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t="e">
        <f>VLOOKUP(TableOMP[[#This Row],[Label]],TableAvg[],2,FALSE)</f>
        <v>#N/A</v>
      </c>
      <c r="P2486" t="e">
        <f>VLOOKUP(TableOMP[[#This Row],[Label]],TableAvg[],3,FALSE)</f>
        <v>#N/A</v>
      </c>
      <c r="Q2486" t="e">
        <f>TableOMP[[#This Row],[Avg]]-$U$2*TableOMP[[#This Row],[StdDev]]</f>
        <v>#N/A</v>
      </c>
      <c r="R2486" t="e">
        <f>TableOMP[[#This Row],[Avg]]+$U$2*TableOMP[[#This Row],[StdDev]]</f>
        <v>#N/A</v>
      </c>
      <c r="S2486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t="e">
        <f>VLOOKUP(TableOMP[[#This Row],[Label]],TableAvg[],2,FALSE)</f>
        <v>#N/A</v>
      </c>
      <c r="P2487" t="e">
        <f>VLOOKUP(TableOMP[[#This Row],[Label]],TableAvg[],3,FALSE)</f>
        <v>#N/A</v>
      </c>
      <c r="Q2487" t="e">
        <f>TableOMP[[#This Row],[Avg]]-$U$2*TableOMP[[#This Row],[StdDev]]</f>
        <v>#N/A</v>
      </c>
      <c r="R2487" t="e">
        <f>TableOMP[[#This Row],[Avg]]+$U$2*TableOMP[[#This Row],[StdDev]]</f>
        <v>#N/A</v>
      </c>
      <c r="S2487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t="e">
        <f>VLOOKUP(TableOMP[[#This Row],[Label]],TableAvg[],2,FALSE)</f>
        <v>#N/A</v>
      </c>
      <c r="P2488" t="e">
        <f>VLOOKUP(TableOMP[[#This Row],[Label]],TableAvg[],3,FALSE)</f>
        <v>#N/A</v>
      </c>
      <c r="Q2488" t="e">
        <f>TableOMP[[#This Row],[Avg]]-$U$2*TableOMP[[#This Row],[StdDev]]</f>
        <v>#N/A</v>
      </c>
      <c r="R2488" t="e">
        <f>TableOMP[[#This Row],[Avg]]+$U$2*TableOMP[[#This Row],[StdDev]]</f>
        <v>#N/A</v>
      </c>
      <c r="S2488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>
        <f>VLOOKUP(TableOMP[[#This Row],[Label]],TableAvg[],2,FALSE)</f>
        <v>257.38653288461535</v>
      </c>
      <c r="P2575">
        <f>VLOOKUP(TableOMP[[#This Row],[Label]],TableAvg[],3,FALSE)</f>
        <v>0.32949614951006057</v>
      </c>
      <c r="Q2575">
        <f>TableOMP[[#This Row],[Avg]]-$U$2*TableOMP[[#This Row],[StdDev]]</f>
        <v>257.05703673510527</v>
      </c>
      <c r="R2575">
        <f>TableOMP[[#This Row],[Avg]]+$U$2*TableOMP[[#This Row],[StdDev]]</f>
        <v>257.71602903412543</v>
      </c>
      <c r="S2575">
        <f>IF(AND(TableOMP[[#This Row],[total_time]]&gt;=TableOMP[[#This Row],[Low]], TableOMP[[#This Row],[total_time]]&lt;=TableOMP[[#This Row],[High]]),1,0)</f>
        <v>1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>
        <f>VLOOKUP(TableOMP[[#This Row],[Label]],TableAvg[],2,FALSE)</f>
        <v>127.95561930769227</v>
      </c>
      <c r="P2576">
        <f>VLOOKUP(TableOMP[[#This Row],[Label]],TableAvg[],3,FALSE)</f>
        <v>0.11317677696849732</v>
      </c>
      <c r="Q2576">
        <f>TableOMP[[#This Row],[Avg]]-$U$2*TableOMP[[#This Row],[StdDev]]</f>
        <v>127.84244253072377</v>
      </c>
      <c r="R2576">
        <f>TableOMP[[#This Row],[Avg]]+$U$2*TableOMP[[#This Row],[StdDev]]</f>
        <v>128.06879608466076</v>
      </c>
      <c r="S2576">
        <f>IF(AND(TableOMP[[#This Row],[total_time]]&gt;=TableOMP[[#This Row],[Low]], TableOMP[[#This Row],[total_time]]&lt;=TableOMP[[#This Row],[High]]),1,0)</f>
        <v>1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>
        <f>VLOOKUP(TableOMP[[#This Row],[Label]],TableAvg[],2,FALSE)</f>
        <v>84.849168230769251</v>
      </c>
      <c r="P2577">
        <f>VLOOKUP(TableOMP[[#This Row],[Label]],TableAvg[],3,FALSE)</f>
        <v>6.2340339834251746E-2</v>
      </c>
      <c r="Q2577">
        <f>TableOMP[[#This Row],[Avg]]-$U$2*TableOMP[[#This Row],[StdDev]]</f>
        <v>84.786827890935001</v>
      </c>
      <c r="R2577">
        <f>TableOMP[[#This Row],[Avg]]+$U$2*TableOMP[[#This Row],[StdDev]]</f>
        <v>84.911508570603502</v>
      </c>
      <c r="S2577">
        <f>IF(AND(TableOMP[[#This Row],[total_time]]&gt;=TableOMP[[#This Row],[Low]], TableOMP[[#This Row],[total_time]]&lt;=TableOMP[[#This Row],[High]]),1,0)</f>
        <v>1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>
        <f>VLOOKUP(TableOMP[[#This Row],[Label]],TableAvg[],2,FALSE)</f>
        <v>63.869455692307717</v>
      </c>
      <c r="P2578">
        <f>VLOOKUP(TableOMP[[#This Row],[Label]],TableAvg[],3,FALSE)</f>
        <v>8.9465568901239689E-2</v>
      </c>
      <c r="Q2578">
        <f>TableOMP[[#This Row],[Avg]]-$U$2*TableOMP[[#This Row],[StdDev]]</f>
        <v>63.779990123406478</v>
      </c>
      <c r="R2578">
        <f>TableOMP[[#This Row],[Avg]]+$U$2*TableOMP[[#This Row],[StdDev]]</f>
        <v>63.958921261208957</v>
      </c>
      <c r="S2578">
        <f>IF(AND(TableOMP[[#This Row],[total_time]]&gt;=TableOMP[[#This Row],[Low]], TableOMP[[#This Row],[total_time]]&lt;=TableOMP[[#This Row],[High]]),1,0)</f>
        <v>1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>
        <f>VLOOKUP(TableOMP[[#This Row],[Label]],TableAvg[],2,FALSE)</f>
        <v>51.310618769230764</v>
      </c>
      <c r="P2579">
        <f>VLOOKUP(TableOMP[[#This Row],[Label]],TableAvg[],3,FALSE)</f>
        <v>4.3597463587045207E-2</v>
      </c>
      <c r="Q2579">
        <f>TableOMP[[#This Row],[Avg]]-$U$2*TableOMP[[#This Row],[StdDev]]</f>
        <v>51.267021305643716</v>
      </c>
      <c r="R2579">
        <f>TableOMP[[#This Row],[Avg]]+$U$2*TableOMP[[#This Row],[StdDev]]</f>
        <v>51.354216232817812</v>
      </c>
      <c r="S2579">
        <f>IF(AND(TableOMP[[#This Row],[total_time]]&gt;=TableOMP[[#This Row],[Low]], TableOMP[[#This Row],[total_time]]&lt;=TableOMP[[#This Row],[High]]),1,0)</f>
        <v>1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>
        <f>VLOOKUP(TableOMP[[#This Row],[Label]],TableAvg[],2,FALSE)</f>
        <v>42.800457730769224</v>
      </c>
      <c r="P2580">
        <f>VLOOKUP(TableOMP[[#This Row],[Label]],TableAvg[],3,FALSE)</f>
        <v>7.699122272283114E-2</v>
      </c>
      <c r="Q2580">
        <f>TableOMP[[#This Row],[Avg]]-$U$2*TableOMP[[#This Row],[StdDev]]</f>
        <v>42.723466508046393</v>
      </c>
      <c r="R2580">
        <f>TableOMP[[#This Row],[Avg]]+$U$2*TableOMP[[#This Row],[StdDev]]</f>
        <v>42.877448953492056</v>
      </c>
      <c r="S258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>
        <f>VLOOKUP(TableOMP[[#This Row],[Label]],TableAvg[],2,FALSE)</f>
        <v>36.790685423076916</v>
      </c>
      <c r="P2581">
        <f>VLOOKUP(TableOMP[[#This Row],[Label]],TableAvg[],3,FALSE)</f>
        <v>8.6728327663819868E-2</v>
      </c>
      <c r="Q2581">
        <f>TableOMP[[#This Row],[Avg]]-$U$2*TableOMP[[#This Row],[StdDev]]</f>
        <v>36.703957095413095</v>
      </c>
      <c r="R2581">
        <f>TableOMP[[#This Row],[Avg]]+$U$2*TableOMP[[#This Row],[StdDev]]</f>
        <v>36.877413750740736</v>
      </c>
      <c r="S2581">
        <f>IF(AND(TableOMP[[#This Row],[total_time]]&gt;=TableOMP[[#This Row],[Low]], TableOMP[[#This Row],[total_time]]&lt;=TableOMP[[#This Row],[High]]),1,0)</f>
        <v>1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>
        <f>VLOOKUP(TableOMP[[#This Row],[Label]],TableAvg[],2,FALSE)</f>
        <v>32.351851115384619</v>
      </c>
      <c r="P2582">
        <f>VLOOKUP(TableOMP[[#This Row],[Label]],TableAvg[],3,FALSE)</f>
        <v>0.16876201111038763</v>
      </c>
      <c r="Q2582">
        <f>TableOMP[[#This Row],[Avg]]-$U$2*TableOMP[[#This Row],[StdDev]]</f>
        <v>32.183089104274231</v>
      </c>
      <c r="R2582">
        <f>TableOMP[[#This Row],[Avg]]+$U$2*TableOMP[[#This Row],[StdDev]]</f>
        <v>32.520613126495007</v>
      </c>
      <c r="S2582">
        <f>IF(AND(TableOMP[[#This Row],[total_time]]&gt;=TableOMP[[#This Row],[Low]], TableOMP[[#This Row],[total_time]]&lt;=TableOMP[[#This Row],[High]]),1,0)</f>
        <v>0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>
        <f>VLOOKUP(TableOMP[[#This Row],[Label]],TableAvg[],2,FALSE)</f>
        <v>28.694976346153847</v>
      </c>
      <c r="P2583">
        <f>VLOOKUP(TableOMP[[#This Row],[Label]],TableAvg[],3,FALSE)</f>
        <v>4.1658933501006773E-2</v>
      </c>
      <c r="Q2583">
        <f>TableOMP[[#This Row],[Avg]]-$U$2*TableOMP[[#This Row],[StdDev]]</f>
        <v>28.653317412652839</v>
      </c>
      <c r="R2583">
        <f>TableOMP[[#This Row],[Avg]]+$U$2*TableOMP[[#This Row],[StdDev]]</f>
        <v>28.736635279654855</v>
      </c>
      <c r="S2583">
        <f>IF(AND(TableOMP[[#This Row],[total_time]]&gt;=TableOMP[[#This Row],[Low]], TableOMP[[#This Row],[total_time]]&lt;=TableOMP[[#This Row],[High]]),1,0)</f>
        <v>1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>
        <f>VLOOKUP(TableOMP[[#This Row],[Label]],TableAvg[],2,FALSE)</f>
        <v>25.873521692307698</v>
      </c>
      <c r="P2584">
        <f>VLOOKUP(TableOMP[[#This Row],[Label]],TableAvg[],3,FALSE)</f>
        <v>2.630083267130234E-2</v>
      </c>
      <c r="Q2584">
        <f>TableOMP[[#This Row],[Avg]]-$U$2*TableOMP[[#This Row],[StdDev]]</f>
        <v>25.847220859636394</v>
      </c>
      <c r="R2584">
        <f>TableOMP[[#This Row],[Avg]]+$U$2*TableOMP[[#This Row],[StdDev]]</f>
        <v>25.899822524979001</v>
      </c>
      <c r="S2584">
        <f>IF(AND(TableOMP[[#This Row],[total_time]]&gt;=TableOMP[[#This Row],[Low]], TableOMP[[#This Row],[total_time]]&lt;=TableOMP[[#This Row],[High]]),1,0)</f>
        <v>0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>
        <f>VLOOKUP(TableOMP[[#This Row],[Label]],TableAvg[],2,FALSE)</f>
        <v>23.587429615384615</v>
      </c>
      <c r="P2585">
        <f>VLOOKUP(TableOMP[[#This Row],[Label]],TableAvg[],3,FALSE)</f>
        <v>1.9178630574054875E-2</v>
      </c>
      <c r="Q2585">
        <f>TableOMP[[#This Row],[Avg]]-$U$2*TableOMP[[#This Row],[StdDev]]</f>
        <v>23.568250984810561</v>
      </c>
      <c r="R2585">
        <f>TableOMP[[#This Row],[Avg]]+$U$2*TableOMP[[#This Row],[StdDev]]</f>
        <v>23.606608245958668</v>
      </c>
      <c r="S2585">
        <f>IF(AND(TableOMP[[#This Row],[total_time]]&gt;=TableOMP[[#This Row],[Low]], TableOMP[[#This Row],[total_time]]&lt;=TableOMP[[#This Row],[High]]),1,0)</f>
        <v>0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>
        <f>VLOOKUP(TableOMP[[#This Row],[Label]],TableAvg[],2,FALSE)</f>
        <v>21.73824484615384</v>
      </c>
      <c r="P2586">
        <f>VLOOKUP(TableOMP[[#This Row],[Label]],TableAvg[],3,FALSE)</f>
        <v>0.13605743734813985</v>
      </c>
      <c r="Q2586">
        <f>TableOMP[[#This Row],[Avg]]-$U$2*TableOMP[[#This Row],[StdDev]]</f>
        <v>21.602187408805701</v>
      </c>
      <c r="R2586">
        <f>TableOMP[[#This Row],[Avg]]+$U$2*TableOMP[[#This Row],[StdDev]]</f>
        <v>21.874302283501979</v>
      </c>
      <c r="S2586">
        <f>IF(AND(TableOMP[[#This Row],[total_time]]&gt;=TableOMP[[#This Row],[Low]], TableOMP[[#This Row],[total_time]]&lt;=TableOMP[[#This Row],[High]]),1,0)</f>
        <v>1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>
        <f>VLOOKUP(TableOMP[[#This Row],[Label]],TableAvg[],2,FALSE)</f>
        <v>20.124444192307692</v>
      </c>
      <c r="P2587">
        <f>VLOOKUP(TableOMP[[#This Row],[Label]],TableAvg[],3,FALSE)</f>
        <v>3.9616744214437956E-2</v>
      </c>
      <c r="Q2587">
        <f>TableOMP[[#This Row],[Avg]]-$U$2*TableOMP[[#This Row],[StdDev]]</f>
        <v>20.084827448093254</v>
      </c>
      <c r="R2587">
        <f>TableOMP[[#This Row],[Avg]]+$U$2*TableOMP[[#This Row],[StdDev]]</f>
        <v>20.16406093652213</v>
      </c>
      <c r="S2587">
        <f>IF(AND(TableOMP[[#This Row],[total_time]]&gt;=TableOMP[[#This Row],[Low]], TableOMP[[#This Row],[total_time]]&lt;=TableOMP[[#This Row],[High]]),1,0)</f>
        <v>1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>
        <f>VLOOKUP(TableOMP[[#This Row],[Label]],TableAvg[],2,FALSE)</f>
        <v>18.780608192307689</v>
      </c>
      <c r="P2588">
        <f>VLOOKUP(TableOMP[[#This Row],[Label]],TableAvg[],3,FALSE)</f>
        <v>5.2310577369835014E-2</v>
      </c>
      <c r="Q2588">
        <f>TableOMP[[#This Row],[Avg]]-$U$2*TableOMP[[#This Row],[StdDev]]</f>
        <v>18.728297614937855</v>
      </c>
      <c r="R2588">
        <f>TableOMP[[#This Row],[Avg]]+$U$2*TableOMP[[#This Row],[StdDev]]</f>
        <v>18.832918769677523</v>
      </c>
      <c r="S2588">
        <f>IF(AND(TableOMP[[#This Row],[total_time]]&gt;=TableOMP[[#This Row],[Low]], TableOMP[[#This Row],[total_time]]&lt;=TableOMP[[#This Row],[High]]),1,0)</f>
        <v>1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>
        <f>VLOOKUP(TableOMP[[#This Row],[Label]],TableAvg[],2,FALSE)</f>
        <v>17.603367192307694</v>
      </c>
      <c r="P2589">
        <f>VLOOKUP(TableOMP[[#This Row],[Label]],TableAvg[],3,FALSE)</f>
        <v>3.2560923865672123E-2</v>
      </c>
      <c r="Q2589">
        <f>TableOMP[[#This Row],[Avg]]-$U$2*TableOMP[[#This Row],[StdDev]]</f>
        <v>17.57080626844202</v>
      </c>
      <c r="R2589">
        <f>TableOMP[[#This Row],[Avg]]+$U$2*TableOMP[[#This Row],[StdDev]]</f>
        <v>17.635928116173368</v>
      </c>
      <c r="S2589">
        <f>IF(AND(TableOMP[[#This Row],[total_time]]&gt;=TableOMP[[#This Row],[Low]], TableOMP[[#This Row],[total_time]]&lt;=TableOMP[[#This Row],[High]]),1,0)</f>
        <v>1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>
        <f>VLOOKUP(TableOMP[[#This Row],[Label]],TableAvg[],2,FALSE)</f>
        <v>16.738323999999999</v>
      </c>
      <c r="P2590">
        <f>VLOOKUP(TableOMP[[#This Row],[Label]],TableAvg[],3,FALSE)</f>
        <v>0.11969766042295053</v>
      </c>
      <c r="Q2590">
        <f>TableOMP[[#This Row],[Avg]]-$U$2*TableOMP[[#This Row],[StdDev]]</f>
        <v>16.618626339577048</v>
      </c>
      <c r="R2590">
        <f>TableOMP[[#This Row],[Avg]]+$U$2*TableOMP[[#This Row],[StdDev]]</f>
        <v>16.858021660422949</v>
      </c>
      <c r="S2590">
        <f>IF(AND(TableOMP[[#This Row],[total_time]]&gt;=TableOMP[[#This Row],[Low]], TableOMP[[#This Row],[total_time]]&lt;=TableOMP[[#This Row],[High]]),1,0)</f>
        <v>1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>
        <f>VLOOKUP(TableOMP[[#This Row],[Label]],TableAvg[],2,FALSE)</f>
        <v>15.859912115384617</v>
      </c>
      <c r="P2591">
        <f>VLOOKUP(TableOMP[[#This Row],[Label]],TableAvg[],3,FALSE)</f>
        <v>0.12658426369522788</v>
      </c>
      <c r="Q2591">
        <f>TableOMP[[#This Row],[Avg]]-$U$2*TableOMP[[#This Row],[StdDev]]</f>
        <v>15.733327851689388</v>
      </c>
      <c r="R2591">
        <f>TableOMP[[#This Row],[Avg]]+$U$2*TableOMP[[#This Row],[StdDev]]</f>
        <v>15.986496379079846</v>
      </c>
      <c r="S2591">
        <f>IF(AND(TableOMP[[#This Row],[total_time]]&gt;=TableOMP[[#This Row],[Low]], TableOMP[[#This Row],[total_time]]&lt;=TableOMP[[#This Row],[High]]),1,0)</f>
        <v>1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>
        <f>VLOOKUP(TableOMP[[#This Row],[Label]],TableAvg[],2,FALSE)</f>
        <v>14.982954076923075</v>
      </c>
      <c r="P2592">
        <f>VLOOKUP(TableOMP[[#This Row],[Label]],TableAvg[],3,FALSE)</f>
        <v>0.12400510884523741</v>
      </c>
      <c r="Q2592">
        <f>TableOMP[[#This Row],[Avg]]-$U$2*TableOMP[[#This Row],[StdDev]]</f>
        <v>14.858948968077838</v>
      </c>
      <c r="R2592">
        <f>TableOMP[[#This Row],[Avg]]+$U$2*TableOMP[[#This Row],[StdDev]]</f>
        <v>15.106959185768313</v>
      </c>
      <c r="S2592">
        <f>IF(AND(TableOMP[[#This Row],[total_time]]&gt;=TableOMP[[#This Row],[Low]], TableOMP[[#This Row],[total_time]]&lt;=TableOMP[[#This Row],[High]]),1,0)</f>
        <v>0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>
        <f>VLOOKUP(TableOMP[[#This Row],[Label]],TableAvg[],2,FALSE)</f>
        <v>14.32700723076923</v>
      </c>
      <c r="P2593">
        <f>VLOOKUP(TableOMP[[#This Row],[Label]],TableAvg[],3,FALSE)</f>
        <v>0.15283457974479744</v>
      </c>
      <c r="Q2593">
        <f>TableOMP[[#This Row],[Avg]]-$U$2*TableOMP[[#This Row],[StdDev]]</f>
        <v>14.174172651024431</v>
      </c>
      <c r="R2593">
        <f>TableOMP[[#This Row],[Avg]]+$U$2*TableOMP[[#This Row],[StdDev]]</f>
        <v>14.479841810514028</v>
      </c>
      <c r="S2593">
        <f>IF(AND(TableOMP[[#This Row],[total_time]]&gt;=TableOMP[[#This Row],[Low]], TableOMP[[#This Row],[total_time]]&lt;=TableOMP[[#This Row],[High]]),1,0)</f>
        <v>0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>
        <f>VLOOKUP(TableOMP[[#This Row],[Label]],TableAvg[],2,FALSE)</f>
        <v>13.651308038461538</v>
      </c>
      <c r="P2594">
        <f>VLOOKUP(TableOMP[[#This Row],[Label]],TableAvg[],3,FALSE)</f>
        <v>0.11481910648581574</v>
      </c>
      <c r="Q2594">
        <f>TableOMP[[#This Row],[Avg]]-$U$2*TableOMP[[#This Row],[StdDev]]</f>
        <v>13.536488931975722</v>
      </c>
      <c r="R2594">
        <f>TableOMP[[#This Row],[Avg]]+$U$2*TableOMP[[#This Row],[StdDev]]</f>
        <v>13.766127144947355</v>
      </c>
      <c r="S2594">
        <f>IF(AND(TableOMP[[#This Row],[total_time]]&gt;=TableOMP[[#This Row],[Low]], TableOMP[[#This Row],[total_time]]&lt;=TableOMP[[#This Row],[High]]),1,0)</f>
        <v>1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>
        <f>VLOOKUP(TableOMP[[#This Row],[Label]],TableAvg[],2,FALSE)</f>
        <v>13.096389884615384</v>
      </c>
      <c r="P2595">
        <f>VLOOKUP(TableOMP[[#This Row],[Label]],TableAvg[],3,FALSE)</f>
        <v>0.1596983413500761</v>
      </c>
      <c r="Q2595">
        <f>TableOMP[[#This Row],[Avg]]-$U$2*TableOMP[[#This Row],[StdDev]]</f>
        <v>12.936691543265308</v>
      </c>
      <c r="R2595">
        <f>TableOMP[[#This Row],[Avg]]+$U$2*TableOMP[[#This Row],[StdDev]]</f>
        <v>13.25608822596546</v>
      </c>
      <c r="S2595">
        <f>IF(AND(TableOMP[[#This Row],[total_time]]&gt;=TableOMP[[#This Row],[Low]], TableOMP[[#This Row],[total_time]]&lt;=TableOMP[[#This Row],[High]]),1,0)</f>
        <v>1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>
        <f>VLOOKUP(TableOMP[[#This Row],[Label]],TableAvg[],2,FALSE)</f>
        <v>12.596708</v>
      </c>
      <c r="P2596">
        <f>VLOOKUP(TableOMP[[#This Row],[Label]],TableAvg[],3,FALSE)</f>
        <v>0.19322536242634572</v>
      </c>
      <c r="Q2596">
        <f>TableOMP[[#This Row],[Avg]]-$U$2*TableOMP[[#This Row],[StdDev]]</f>
        <v>12.403482637573655</v>
      </c>
      <c r="R2596">
        <f>TableOMP[[#This Row],[Avg]]+$U$2*TableOMP[[#This Row],[StdDev]]</f>
        <v>12.789933362426344</v>
      </c>
      <c r="S2596">
        <f>IF(AND(TableOMP[[#This Row],[total_time]]&gt;=TableOMP[[#This Row],[Low]], TableOMP[[#This Row],[total_time]]&lt;=TableOMP[[#This Row],[High]]),1,0)</f>
        <v>1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>
        <f>VLOOKUP(TableOMP[[#This Row],[Label]],TableAvg[],2,FALSE)</f>
        <v>12.094215730769228</v>
      </c>
      <c r="P2597">
        <f>VLOOKUP(TableOMP[[#This Row],[Label]],TableAvg[],3,FALSE)</f>
        <v>0.11805646826482695</v>
      </c>
      <c r="Q2597">
        <f>TableOMP[[#This Row],[Avg]]-$U$2*TableOMP[[#This Row],[StdDev]]</f>
        <v>11.976159262504401</v>
      </c>
      <c r="R2597">
        <f>TableOMP[[#This Row],[Avg]]+$U$2*TableOMP[[#This Row],[StdDev]]</f>
        <v>12.212272199034055</v>
      </c>
      <c r="S2597">
        <f>IF(AND(TableOMP[[#This Row],[total_time]]&gt;=TableOMP[[#This Row],[Low]], TableOMP[[#This Row],[total_time]]&lt;=TableOMP[[#This Row],[High]]),1,0)</f>
        <v>0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>
        <f>VLOOKUP(TableOMP[[#This Row],[Label]],TableAvg[],2,FALSE)</f>
        <v>11.641527653846152</v>
      </c>
      <c r="P2598">
        <f>VLOOKUP(TableOMP[[#This Row],[Label]],TableAvg[],3,FALSE)</f>
        <v>9.5518605427093423E-2</v>
      </c>
      <c r="Q2598">
        <f>TableOMP[[#This Row],[Avg]]-$U$2*TableOMP[[#This Row],[StdDev]]</f>
        <v>11.546009048419059</v>
      </c>
      <c r="R2598">
        <f>TableOMP[[#This Row],[Avg]]+$U$2*TableOMP[[#This Row],[StdDev]]</f>
        <v>11.737046259273246</v>
      </c>
      <c r="S2598">
        <f>IF(AND(TableOMP[[#This Row],[total_time]]&gt;=TableOMP[[#This Row],[Low]], TableOMP[[#This Row],[total_time]]&lt;=TableOMP[[#This Row],[High]]),1,0)</f>
        <v>1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>
        <f>VLOOKUP(TableOMP[[#This Row],[Label]],TableAvg[],2,FALSE)</f>
        <v>11.295174653846153</v>
      </c>
      <c r="P2599">
        <f>VLOOKUP(TableOMP[[#This Row],[Label]],TableAvg[],3,FALSE)</f>
        <v>0.15140431292027218</v>
      </c>
      <c r="Q2599">
        <f>TableOMP[[#This Row],[Avg]]-$U$2*TableOMP[[#This Row],[StdDev]]</f>
        <v>11.143770340925881</v>
      </c>
      <c r="R2599">
        <f>TableOMP[[#This Row],[Avg]]+$U$2*TableOMP[[#This Row],[StdDev]]</f>
        <v>11.446578966766426</v>
      </c>
      <c r="S2599">
        <f>IF(AND(TableOMP[[#This Row],[total_time]]&gt;=TableOMP[[#This Row],[Low]], TableOMP[[#This Row],[total_time]]&lt;=TableOMP[[#This Row],[High]]),1,0)</f>
        <v>1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>
        <f>VLOOKUP(TableOMP[[#This Row],[Label]],TableAvg[],2,FALSE)</f>
        <v>10.863405653846154</v>
      </c>
      <c r="P2600">
        <f>VLOOKUP(TableOMP[[#This Row],[Label]],TableAvg[],3,FALSE)</f>
        <v>0.11624165237863653</v>
      </c>
      <c r="Q2600">
        <f>TableOMP[[#This Row],[Avg]]-$U$2*TableOMP[[#This Row],[StdDev]]</f>
        <v>10.747164001467517</v>
      </c>
      <c r="R2600">
        <f>TableOMP[[#This Row],[Avg]]+$U$2*TableOMP[[#This Row],[StdDev]]</f>
        <v>10.979647306224791</v>
      </c>
      <c r="S2600">
        <f>IF(AND(TableOMP[[#This Row],[total_time]]&gt;=TableOMP[[#This Row],[Low]], TableOMP[[#This Row],[total_time]]&lt;=TableOMP[[#This Row],[High]]),1,0)</f>
        <v>1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>
        <f>VLOOKUP(TableOMP[[#This Row],[Label]],TableAvg[],2,FALSE)</f>
        <v>10.583970884615384</v>
      </c>
      <c r="P2601">
        <f>VLOOKUP(TableOMP[[#This Row],[Label]],TableAvg[],3,FALSE)</f>
        <v>0.17099758991090244</v>
      </c>
      <c r="Q2601">
        <f>TableOMP[[#This Row],[Avg]]-$U$2*TableOMP[[#This Row],[StdDev]]</f>
        <v>10.412973294704482</v>
      </c>
      <c r="R2601">
        <f>TableOMP[[#This Row],[Avg]]+$U$2*TableOMP[[#This Row],[StdDev]]</f>
        <v>10.754968474526287</v>
      </c>
      <c r="S2601">
        <f>IF(AND(TableOMP[[#This Row],[total_time]]&gt;=TableOMP[[#This Row],[Low]], TableOMP[[#This Row],[total_time]]&lt;=TableOMP[[#This Row],[High]]),1,0)</f>
        <v>1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>
        <f>VLOOKUP(TableOMP[[#This Row],[Label]],TableAvg[],2,FALSE)</f>
        <v>10.197996769230771</v>
      </c>
      <c r="P2602">
        <f>VLOOKUP(TableOMP[[#This Row],[Label]],TableAvg[],3,FALSE)</f>
        <v>0.116971681645234</v>
      </c>
      <c r="Q2602">
        <f>TableOMP[[#This Row],[Avg]]-$U$2*TableOMP[[#This Row],[StdDev]]</f>
        <v>10.081025087585537</v>
      </c>
      <c r="R2602">
        <f>TableOMP[[#This Row],[Avg]]+$U$2*TableOMP[[#This Row],[StdDev]]</f>
        <v>10.314968450876005</v>
      </c>
      <c r="S2602">
        <f>IF(AND(TableOMP[[#This Row],[total_time]]&gt;=TableOMP[[#This Row],[Low]], TableOMP[[#This Row],[total_time]]&lt;=TableOMP[[#This Row],[High]]),1,0)</f>
        <v>1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>
        <f>VLOOKUP(TableOMP[[#This Row],[Label]],TableAvg[],2,FALSE)</f>
        <v>9.939610807692306</v>
      </c>
      <c r="P2603">
        <f>VLOOKUP(TableOMP[[#This Row],[Label]],TableAvg[],3,FALSE)</f>
        <v>0.15886318359311039</v>
      </c>
      <c r="Q2603">
        <f>TableOMP[[#This Row],[Avg]]-$U$2*TableOMP[[#This Row],[StdDev]]</f>
        <v>9.7807476240991953</v>
      </c>
      <c r="R2603">
        <f>TableOMP[[#This Row],[Avg]]+$U$2*TableOMP[[#This Row],[StdDev]]</f>
        <v>10.098473991285417</v>
      </c>
      <c r="S2603">
        <f>IF(AND(TableOMP[[#This Row],[total_time]]&gt;=TableOMP[[#This Row],[Low]], TableOMP[[#This Row],[total_time]]&lt;=TableOMP[[#This Row],[High]]),1,0)</f>
        <v>1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>
        <f>VLOOKUP(TableOMP[[#This Row],[Label]],TableAvg[],2,FALSE)</f>
        <v>9.6491385769230806</v>
      </c>
      <c r="P2604">
        <f>VLOOKUP(TableOMP[[#This Row],[Label]],TableAvg[],3,FALSE)</f>
        <v>0.18890941285992058</v>
      </c>
      <c r="Q2604">
        <f>TableOMP[[#This Row],[Avg]]-$U$2*TableOMP[[#This Row],[StdDev]]</f>
        <v>9.4602291640631595</v>
      </c>
      <c r="R2604">
        <f>TableOMP[[#This Row],[Avg]]+$U$2*TableOMP[[#This Row],[StdDev]]</f>
        <v>9.8380479897830018</v>
      </c>
      <c r="S2604">
        <f>IF(AND(TableOMP[[#This Row],[total_time]]&gt;=TableOMP[[#This Row],[Low]], TableOMP[[#This Row],[total_time]]&lt;=TableOMP[[#This Row],[High]]),1,0)</f>
        <v>1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>
        <f>VLOOKUP(TableOMP[[#This Row],[Label]],TableAvg[],2,FALSE)</f>
        <v>9.3816031153846158</v>
      </c>
      <c r="P2605">
        <f>VLOOKUP(TableOMP[[#This Row],[Label]],TableAvg[],3,FALSE)</f>
        <v>0.12371869642119264</v>
      </c>
      <c r="Q2605">
        <f>TableOMP[[#This Row],[Avg]]-$U$2*TableOMP[[#This Row],[StdDev]]</f>
        <v>9.2578844189634228</v>
      </c>
      <c r="R2605">
        <f>TableOMP[[#This Row],[Avg]]+$U$2*TableOMP[[#This Row],[StdDev]]</f>
        <v>9.5053218118058087</v>
      </c>
      <c r="S2605">
        <f>IF(AND(TableOMP[[#This Row],[total_time]]&gt;=TableOMP[[#This Row],[Low]], TableOMP[[#This Row],[total_time]]&lt;=TableOMP[[#This Row],[High]]),1,0)</f>
        <v>0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>
        <f>VLOOKUP(TableOMP[[#This Row],[Label]],TableAvg[],2,FALSE)</f>
        <v>9.2237927692307711</v>
      </c>
      <c r="P2606">
        <f>VLOOKUP(TableOMP[[#This Row],[Label]],TableAvg[],3,FALSE)</f>
        <v>8.8830172859370851E-2</v>
      </c>
      <c r="Q2606">
        <f>TableOMP[[#This Row],[Avg]]-$U$2*TableOMP[[#This Row],[StdDev]]</f>
        <v>9.1349625963714001</v>
      </c>
      <c r="R2606">
        <f>TableOMP[[#This Row],[Avg]]+$U$2*TableOMP[[#This Row],[StdDev]]</f>
        <v>9.3126229420901421</v>
      </c>
      <c r="S2606">
        <f>IF(AND(TableOMP[[#This Row],[total_time]]&gt;=TableOMP[[#This Row],[Low]], TableOMP[[#This Row],[total_time]]&lt;=TableOMP[[#This Row],[High]]),1,0)</f>
        <v>0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>
        <f>VLOOKUP(TableOMP[[#This Row],[Label]],TableAvg[],2,FALSE)</f>
        <v>8.9984457142857153</v>
      </c>
      <c r="P2607">
        <f>VLOOKUP(TableOMP[[#This Row],[Label]],TableAvg[],3,FALSE)</f>
        <v>0.11974058644020745</v>
      </c>
      <c r="Q2607">
        <f>TableOMP[[#This Row],[Avg]]-$U$2*TableOMP[[#This Row],[StdDev]]</f>
        <v>8.8787051278455085</v>
      </c>
      <c r="R2607">
        <f>TableOMP[[#This Row],[Avg]]+$U$2*TableOMP[[#This Row],[StdDev]]</f>
        <v>9.1181863007259221</v>
      </c>
      <c r="S2607">
        <f>IF(AND(TableOMP[[#This Row],[total_time]]&gt;=TableOMP[[#This Row],[Low]], TableOMP[[#This Row],[total_time]]&lt;=TableOMP[[#This Row],[High]]),1,0)</f>
        <v>0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>
        <f>VLOOKUP(TableOMP[[#This Row],[Label]],TableAvg[],2,FALSE)</f>
        <v>8.7037087857142872</v>
      </c>
      <c r="P2608">
        <f>VLOOKUP(TableOMP[[#This Row],[Label]],TableAvg[],3,FALSE)</f>
        <v>8.7618437791396081E-2</v>
      </c>
      <c r="Q2608">
        <f>TableOMP[[#This Row],[Avg]]-$U$2*TableOMP[[#This Row],[StdDev]]</f>
        <v>8.6160903479228903</v>
      </c>
      <c r="R2608">
        <f>TableOMP[[#This Row],[Avg]]+$U$2*TableOMP[[#This Row],[StdDev]]</f>
        <v>8.7913272235056841</v>
      </c>
      <c r="S2608">
        <f>IF(AND(TableOMP[[#This Row],[total_time]]&gt;=TableOMP[[#This Row],[Low]], TableOMP[[#This Row],[total_time]]&lt;=TableOMP[[#This Row],[High]]),1,0)</f>
        <v>1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>
        <f>VLOOKUP(TableOMP[[#This Row],[Label]],TableAvg[],2,FALSE)</f>
        <v>8.5364762857142846</v>
      </c>
      <c r="P2609">
        <f>VLOOKUP(TableOMP[[#This Row],[Label]],TableAvg[],3,FALSE)</f>
        <v>0.17451456046444497</v>
      </c>
      <c r="Q2609">
        <f>TableOMP[[#This Row],[Avg]]-$U$2*TableOMP[[#This Row],[StdDev]]</f>
        <v>8.3619617252498397</v>
      </c>
      <c r="R2609">
        <f>TableOMP[[#This Row],[Avg]]+$U$2*TableOMP[[#This Row],[StdDev]]</f>
        <v>8.7109908461787295</v>
      </c>
      <c r="S2609">
        <f>IF(AND(TableOMP[[#This Row],[total_time]]&gt;=TableOMP[[#This Row],[Low]], TableOMP[[#This Row],[total_time]]&lt;=TableOMP[[#This Row],[High]]),1,0)</f>
        <v>1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>
        <f>VLOOKUP(TableOMP[[#This Row],[Label]],TableAvg[],2,FALSE)</f>
        <v>8.3073463571428565</v>
      </c>
      <c r="P2610">
        <f>VLOOKUP(TableOMP[[#This Row],[Label]],TableAvg[],3,FALSE)</f>
        <v>0.11232379472095613</v>
      </c>
      <c r="Q2610">
        <f>TableOMP[[#This Row],[Avg]]-$U$2*TableOMP[[#This Row],[StdDev]]</f>
        <v>8.1950225624219009</v>
      </c>
      <c r="R2610">
        <f>TableOMP[[#This Row],[Avg]]+$U$2*TableOMP[[#This Row],[StdDev]]</f>
        <v>8.4196701518638122</v>
      </c>
      <c r="S2610">
        <f>IF(AND(TableOMP[[#This Row],[total_time]]&gt;=TableOMP[[#This Row],[Low]], TableOMP[[#This Row],[total_time]]&lt;=TableOMP[[#This Row],[High]]),1,0)</f>
        <v>1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>
        <f>VLOOKUP(TableOMP[[#This Row],[Label]],TableAvg[],2,FALSE)</f>
        <v>8.1446830000000023</v>
      </c>
      <c r="P2611">
        <f>VLOOKUP(TableOMP[[#This Row],[Label]],TableAvg[],3,FALSE)</f>
        <v>0.10233840975048999</v>
      </c>
      <c r="Q2611">
        <f>TableOMP[[#This Row],[Avg]]-$U$2*TableOMP[[#This Row],[StdDev]]</f>
        <v>8.0423445902495132</v>
      </c>
      <c r="R2611">
        <f>TableOMP[[#This Row],[Avg]]+$U$2*TableOMP[[#This Row],[StdDev]]</f>
        <v>8.2470214097504915</v>
      </c>
      <c r="S2611">
        <f>IF(AND(TableOMP[[#This Row],[total_time]]&gt;=TableOMP[[#This Row],[Low]], TableOMP[[#This Row],[total_time]]&lt;=TableOMP[[#This Row],[High]]),1,0)</f>
        <v>1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>
        <f>VLOOKUP(TableOMP[[#This Row],[Label]],TableAvg[],2,FALSE)</f>
        <v>8.0767295714285723</v>
      </c>
      <c r="P2612">
        <f>VLOOKUP(TableOMP[[#This Row],[Label]],TableAvg[],3,FALSE)</f>
        <v>0.23445432615987544</v>
      </c>
      <c r="Q2612">
        <f>TableOMP[[#This Row],[Avg]]-$U$2*TableOMP[[#This Row],[StdDev]]</f>
        <v>7.8422752452686968</v>
      </c>
      <c r="R2612">
        <f>TableOMP[[#This Row],[Avg]]+$U$2*TableOMP[[#This Row],[StdDev]]</f>
        <v>8.3111838975884478</v>
      </c>
      <c r="S2612">
        <f>IF(AND(TableOMP[[#This Row],[total_time]]&gt;=TableOMP[[#This Row],[Low]], TableOMP[[#This Row],[total_time]]&lt;=TableOMP[[#This Row],[High]]),1,0)</f>
        <v>1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>
        <f>VLOOKUP(TableOMP[[#This Row],[Label]],TableAvg[],2,FALSE)</f>
        <v>7.8575376428571433</v>
      </c>
      <c r="P2613">
        <f>VLOOKUP(TableOMP[[#This Row],[Label]],TableAvg[],3,FALSE)</f>
        <v>7.4037486684158757E-2</v>
      </c>
      <c r="Q2613">
        <f>TableOMP[[#This Row],[Avg]]-$U$2*TableOMP[[#This Row],[StdDev]]</f>
        <v>7.7835001561729849</v>
      </c>
      <c r="R2613">
        <f>TableOMP[[#This Row],[Avg]]+$U$2*TableOMP[[#This Row],[StdDev]]</f>
        <v>7.9315751295413017</v>
      </c>
      <c r="S2613">
        <f>IF(AND(TableOMP[[#This Row],[total_time]]&gt;=TableOMP[[#This Row],[Low]], TableOMP[[#This Row],[total_time]]&lt;=TableOMP[[#This Row],[High]]),1,0)</f>
        <v>1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>
        <f>VLOOKUP(TableOMP[[#This Row],[Label]],TableAvg[],2,FALSE)</f>
        <v>7.7223289285714296</v>
      </c>
      <c r="P2614">
        <f>VLOOKUP(TableOMP[[#This Row],[Label]],TableAvg[],3,FALSE)</f>
        <v>0.16324507410041525</v>
      </c>
      <c r="Q2614">
        <f>TableOMP[[#This Row],[Avg]]-$U$2*TableOMP[[#This Row],[StdDev]]</f>
        <v>7.5590838544710142</v>
      </c>
      <c r="R2614">
        <f>TableOMP[[#This Row],[Avg]]+$U$2*TableOMP[[#This Row],[StdDev]]</f>
        <v>7.8855740026718451</v>
      </c>
      <c r="S2614">
        <f>IF(AND(TableOMP[[#This Row],[total_time]]&gt;=TableOMP[[#This Row],[Low]], TableOMP[[#This Row],[total_time]]&lt;=TableOMP[[#This Row],[High]]),1,0)</f>
        <v>1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>
        <f>VLOOKUP(TableOMP[[#This Row],[Label]],TableAvg[],2,FALSE)</f>
        <v>7.5339378571428579</v>
      </c>
      <c r="P2615">
        <f>VLOOKUP(TableOMP[[#This Row],[Label]],TableAvg[],3,FALSE)</f>
        <v>0.12913017588183331</v>
      </c>
      <c r="Q2615">
        <f>TableOMP[[#This Row],[Avg]]-$U$2*TableOMP[[#This Row],[StdDev]]</f>
        <v>7.4048076812610244</v>
      </c>
      <c r="R2615">
        <f>TableOMP[[#This Row],[Avg]]+$U$2*TableOMP[[#This Row],[StdDev]]</f>
        <v>7.6630680330246914</v>
      </c>
      <c r="S2615">
        <f>IF(AND(TableOMP[[#This Row],[total_time]]&gt;=TableOMP[[#This Row],[Low]], TableOMP[[#This Row],[total_time]]&lt;=TableOMP[[#This Row],[High]]),1,0)</f>
        <v>1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>
        <f>VLOOKUP(TableOMP[[#This Row],[Label]],TableAvg[],2,FALSE)</f>
        <v>7.3748598571428579</v>
      </c>
      <c r="P2616">
        <f>VLOOKUP(TableOMP[[#This Row],[Label]],TableAvg[],3,FALSE)</f>
        <v>0.11375217245012781</v>
      </c>
      <c r="Q2616">
        <f>TableOMP[[#This Row],[Avg]]-$U$2*TableOMP[[#This Row],[StdDev]]</f>
        <v>7.26110768469273</v>
      </c>
      <c r="R2616">
        <f>TableOMP[[#This Row],[Avg]]+$U$2*TableOMP[[#This Row],[StdDev]]</f>
        <v>7.4886120295929857</v>
      </c>
      <c r="S2616">
        <f>IF(AND(TableOMP[[#This Row],[total_time]]&gt;=TableOMP[[#This Row],[Low]], TableOMP[[#This Row],[total_time]]&lt;=TableOMP[[#This Row],[High]]),1,0)</f>
        <v>1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>
        <f>VLOOKUP(TableOMP[[#This Row],[Label]],TableAvg[],2,FALSE)</f>
        <v>7.3308762142857136</v>
      </c>
      <c r="P2617">
        <f>VLOOKUP(TableOMP[[#This Row],[Label]],TableAvg[],3,FALSE)</f>
        <v>0.12695726536702104</v>
      </c>
      <c r="Q2617">
        <f>TableOMP[[#This Row],[Avg]]-$U$2*TableOMP[[#This Row],[StdDev]]</f>
        <v>7.2039189489186928</v>
      </c>
      <c r="R2617">
        <f>TableOMP[[#This Row],[Avg]]+$U$2*TableOMP[[#This Row],[StdDev]]</f>
        <v>7.4578334796527344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>
        <f>VLOOKUP(TableOMP[[#This Row],[Label]],TableAvg[],2,FALSE)</f>
        <v>7.2622446428571434</v>
      </c>
      <c r="P2618">
        <f>VLOOKUP(TableOMP[[#This Row],[Label]],TableAvg[],3,FALSE)</f>
        <v>0.14712598651953676</v>
      </c>
      <c r="Q2618">
        <f>TableOMP[[#This Row],[Avg]]-$U$2*TableOMP[[#This Row],[StdDev]]</f>
        <v>7.1151186563376063</v>
      </c>
      <c r="R2618">
        <f>TableOMP[[#This Row],[Avg]]+$U$2*TableOMP[[#This Row],[StdDev]]</f>
        <v>7.4093706293766806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>
        <f>VLOOKUP(TableOMP[[#This Row],[Label]],TableAvg[],2,FALSE)</f>
        <v>7.1847531428571427</v>
      </c>
      <c r="P2619">
        <f>VLOOKUP(TableOMP[[#This Row],[Label]],TableAvg[],3,FALSE)</f>
        <v>0.15911471223293297</v>
      </c>
      <c r="Q2619">
        <f>TableOMP[[#This Row],[Avg]]-$U$2*TableOMP[[#This Row],[StdDev]]</f>
        <v>7.0256384306242099</v>
      </c>
      <c r="R2619">
        <f>TableOMP[[#This Row],[Avg]]+$U$2*TableOMP[[#This Row],[StdDev]]</f>
        <v>7.3438678550900756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>
        <f>VLOOKUP(TableOMP[[#This Row],[Label]],TableAvg[],2,FALSE)</f>
        <v>7.1501050000000008</v>
      </c>
      <c r="P2620">
        <f>VLOOKUP(TableOMP[[#This Row],[Label]],TableAvg[],3,FALSE)</f>
        <v>0.18332028252097318</v>
      </c>
      <c r="Q2620">
        <f>TableOMP[[#This Row],[Avg]]-$U$2*TableOMP[[#This Row],[StdDev]]</f>
        <v>6.9667847174790278</v>
      </c>
      <c r="R2620">
        <f>TableOMP[[#This Row],[Avg]]+$U$2*TableOMP[[#This Row],[StdDev]]</f>
        <v>7.3334252825209738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>
        <f>VLOOKUP(TableOMP[[#This Row],[Label]],TableAvg[],2,FALSE)</f>
        <v>7.017781928571428</v>
      </c>
      <c r="P2621">
        <f>VLOOKUP(TableOMP[[#This Row],[Label]],TableAvg[],3,FALSE)</f>
        <v>0.16728855009344257</v>
      </c>
      <c r="Q2621">
        <f>TableOMP[[#This Row],[Avg]]-$U$2*TableOMP[[#This Row],[StdDev]]</f>
        <v>6.8504933784779851</v>
      </c>
      <c r="R2621">
        <f>TableOMP[[#This Row],[Avg]]+$U$2*TableOMP[[#This Row],[StdDev]]</f>
        <v>7.1850704786648709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>
        <f>VLOOKUP(TableOMP[[#This Row],[Label]],TableAvg[],2,FALSE)</f>
        <v>6.9812722142857142</v>
      </c>
      <c r="P2622">
        <f>VLOOKUP(TableOMP[[#This Row],[Label]],TableAvg[],3,FALSE)</f>
        <v>0.14087413852760564</v>
      </c>
      <c r="Q2622">
        <f>TableOMP[[#This Row],[Avg]]-$U$2*TableOMP[[#This Row],[StdDev]]</f>
        <v>6.8403980757581087</v>
      </c>
      <c r="R2622">
        <f>TableOMP[[#This Row],[Avg]]+$U$2*TableOMP[[#This Row],[StdDev]]</f>
        <v>7.1221463528133198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>
        <f>VLOOKUP(TableOMP[[#This Row],[Label]],TableAvg[],2,FALSE)</f>
        <v>6.9045758571428566</v>
      </c>
      <c r="P2623">
        <f>VLOOKUP(TableOMP[[#This Row],[Label]],TableAvg[],3,FALSE)</f>
        <v>0.17982512888519928</v>
      </c>
      <c r="Q2623">
        <f>TableOMP[[#This Row],[Avg]]-$U$2*TableOMP[[#This Row],[StdDev]]</f>
        <v>6.7247507282576571</v>
      </c>
      <c r="R2623">
        <f>TableOMP[[#This Row],[Avg]]+$U$2*TableOMP[[#This Row],[StdDev]]</f>
        <v>7.0844009860280561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>
        <f>VLOOKUP(TableOMP[[#This Row],[Label]],TableAvg[],2,FALSE)</f>
        <v>6.822647142857142</v>
      </c>
      <c r="P2624">
        <f>VLOOKUP(TableOMP[[#This Row],[Label]],TableAvg[],3,FALSE)</f>
        <v>0.17645380487941756</v>
      </c>
      <c r="Q2624">
        <f>TableOMP[[#This Row],[Avg]]-$U$2*TableOMP[[#This Row],[StdDev]]</f>
        <v>6.6461933379777243</v>
      </c>
      <c r="R2624">
        <f>TableOMP[[#This Row],[Avg]]+$U$2*TableOMP[[#This Row],[StdDev]]</f>
        <v>6.9991009477365598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>
        <f>VLOOKUP(TableOMP[[#This Row],[Label]],TableAvg[],2,FALSE)</f>
        <v>6.7202737857142854</v>
      </c>
      <c r="P2625">
        <f>VLOOKUP(TableOMP[[#This Row],[Label]],TableAvg[],3,FALSE)</f>
        <v>0.13862212291550111</v>
      </c>
      <c r="Q2625">
        <f>TableOMP[[#This Row],[Avg]]-$U$2*TableOMP[[#This Row],[StdDev]]</f>
        <v>6.5816516627987847</v>
      </c>
      <c r="R2625">
        <f>TableOMP[[#This Row],[Avg]]+$U$2*TableOMP[[#This Row],[StdDev]]</f>
        <v>6.858895908629786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>
        <f>VLOOKUP(TableOMP[[#This Row],[Label]],TableAvg[],2,FALSE)</f>
        <v>6.7163148571428577</v>
      </c>
      <c r="P2626">
        <f>VLOOKUP(TableOMP[[#This Row],[Label]],TableAvg[],3,FALSE)</f>
        <v>0.19605434583580789</v>
      </c>
      <c r="Q2626">
        <f>TableOMP[[#This Row],[Avg]]-$U$2*TableOMP[[#This Row],[StdDev]]</f>
        <v>6.5202605113070495</v>
      </c>
      <c r="R2626">
        <f>TableOMP[[#This Row],[Avg]]+$U$2*TableOMP[[#This Row],[StdDev]]</f>
        <v>6.9123692029786659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>
        <f>VLOOKUP(TableOMP[[#This Row],[Label]],TableAvg[],2,FALSE)</f>
        <v>6.6903144285714289</v>
      </c>
      <c r="P2627">
        <f>VLOOKUP(TableOMP[[#This Row],[Label]],TableAvg[],3,FALSE)</f>
        <v>0.20364942578316872</v>
      </c>
      <c r="Q2627">
        <f>TableOMP[[#This Row],[Avg]]-$U$2*TableOMP[[#This Row],[StdDev]]</f>
        <v>6.4866650027882597</v>
      </c>
      <c r="R2627">
        <f>TableOMP[[#This Row],[Avg]]+$U$2*TableOMP[[#This Row],[StdDev]]</f>
        <v>6.893963854354598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>
        <f>VLOOKUP(TableOMP[[#This Row],[Label]],TableAvg[],2,FALSE)</f>
        <v>6.644173928571429</v>
      </c>
      <c r="P2628">
        <f>VLOOKUP(TableOMP[[#This Row],[Label]],TableAvg[],3,FALSE)</f>
        <v>0.20208756104132075</v>
      </c>
      <c r="Q2628">
        <f>TableOMP[[#This Row],[Avg]]-$U$2*TableOMP[[#This Row],[StdDev]]</f>
        <v>6.4420863675301083</v>
      </c>
      <c r="R2628">
        <f>TableOMP[[#This Row],[Avg]]+$U$2*TableOMP[[#This Row],[StdDev]]</f>
        <v>6.8462614896127496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>
        <f>VLOOKUP(TableOMP[[#This Row],[Label]],TableAvg[],2,FALSE)</f>
        <v>6.5838588571428573</v>
      </c>
      <c r="P2629">
        <f>VLOOKUP(TableOMP[[#This Row],[Label]],TableAvg[],3,FALSE)</f>
        <v>0.18620188809798915</v>
      </c>
      <c r="Q2629">
        <f>TableOMP[[#This Row],[Avg]]-$U$2*TableOMP[[#This Row],[StdDev]]</f>
        <v>6.3976569690448679</v>
      </c>
      <c r="R2629">
        <f>TableOMP[[#This Row],[Avg]]+$U$2*TableOMP[[#This Row],[StdDev]]</f>
        <v>6.7700607452408468</v>
      </c>
      <c r="S2629">
        <f>IF(AND(TableOMP[[#This Row],[total_time]]&gt;=TableOMP[[#This Row],[Low]], TableOMP[[#This Row],[total_time]]&lt;=TableOMP[[#This Row],[High]]),1,0)</f>
        <v>0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>
        <f>VLOOKUP(TableOMP[[#This Row],[Label]],TableAvg[],2,FALSE)</f>
        <v>6.6360941428571421</v>
      </c>
      <c r="P2630">
        <f>VLOOKUP(TableOMP[[#This Row],[Label]],TableAvg[],3,FALSE)</f>
        <v>0.25197068205075801</v>
      </c>
      <c r="Q2630">
        <f>TableOMP[[#This Row],[Avg]]-$U$2*TableOMP[[#This Row],[StdDev]]</f>
        <v>6.3841234608063839</v>
      </c>
      <c r="R2630">
        <f>TableOMP[[#This Row],[Avg]]+$U$2*TableOMP[[#This Row],[StdDev]]</f>
        <v>6.8880648249079002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>
        <f>VLOOKUP(TableOMP[[#This Row],[Label]],TableAvg[],2,FALSE)</f>
        <v>6.5243192142857138</v>
      </c>
      <c r="P2631">
        <f>VLOOKUP(TableOMP[[#This Row],[Label]],TableAvg[],3,FALSE)</f>
        <v>0.15716905055299971</v>
      </c>
      <c r="Q2631">
        <f>TableOMP[[#This Row],[Avg]]-$U$2*TableOMP[[#This Row],[StdDev]]</f>
        <v>6.3671501637327141</v>
      </c>
      <c r="R2631">
        <f>TableOMP[[#This Row],[Avg]]+$U$2*TableOMP[[#This Row],[StdDev]]</f>
        <v>6.6814882648387135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>
        <f>VLOOKUP(TableOMP[[#This Row],[Label]],TableAvg[],2,FALSE)</f>
        <v>5.9981217142857144</v>
      </c>
      <c r="P2632">
        <f>VLOOKUP(TableOMP[[#This Row],[Label]],TableAvg[],3,FALSE)</f>
        <v>0.18811283961132422</v>
      </c>
      <c r="Q2632">
        <f>TableOMP[[#This Row],[Avg]]-$U$2*TableOMP[[#This Row],[StdDev]]</f>
        <v>5.8100088746743905</v>
      </c>
      <c r="R2632">
        <f>TableOMP[[#This Row],[Avg]]+$U$2*TableOMP[[#This Row],[StdDev]]</f>
        <v>6.1862345538970382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>
        <f>VLOOKUP(TableOMP[[#This Row],[Label]],TableAvg[],2,FALSE)</f>
        <v>5.9375166428571422</v>
      </c>
      <c r="P2633">
        <f>VLOOKUP(TableOMP[[#This Row],[Label]],TableAvg[],3,FALSE)</f>
        <v>0.19544216246122964</v>
      </c>
      <c r="Q2633">
        <f>TableOMP[[#This Row],[Avg]]-$U$2*TableOMP[[#This Row],[StdDev]]</f>
        <v>5.7420744803959129</v>
      </c>
      <c r="R2633">
        <f>TableOMP[[#This Row],[Avg]]+$U$2*TableOMP[[#This Row],[StdDev]]</f>
        <v>6.1329588053183715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>
        <f>VLOOKUP(TableOMP[[#This Row],[Label]],TableAvg[],2,FALSE)</f>
        <v>5.8696038571428568</v>
      </c>
      <c r="P2634">
        <f>VLOOKUP(TableOMP[[#This Row],[Label]],TableAvg[],3,FALSE)</f>
        <v>0.21063305224450746</v>
      </c>
      <c r="Q2634">
        <f>TableOMP[[#This Row],[Avg]]-$U$2*TableOMP[[#This Row],[StdDev]]</f>
        <v>5.6589708048983489</v>
      </c>
      <c r="R2634">
        <f>TableOMP[[#This Row],[Avg]]+$U$2*TableOMP[[#This Row],[StdDev]]</f>
        <v>6.0802369093873647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>
        <f>VLOOKUP(TableOMP[[#This Row],[Label]],TableAvg[],2,FALSE)</f>
        <v>5.8491380000000008</v>
      </c>
      <c r="P2635">
        <f>VLOOKUP(TableOMP[[#This Row],[Label]],TableAvg[],3,FALSE)</f>
        <v>0.20874145762160301</v>
      </c>
      <c r="Q2635">
        <f>TableOMP[[#This Row],[Avg]]-$U$2*TableOMP[[#This Row],[StdDev]]</f>
        <v>5.6403965423783982</v>
      </c>
      <c r="R2635">
        <f>TableOMP[[#This Row],[Avg]]+$U$2*TableOMP[[#This Row],[StdDev]]</f>
        <v>6.0578794576216035</v>
      </c>
      <c r="S2635">
        <f>IF(AND(TableOMP[[#This Row],[total_time]]&gt;=TableOMP[[#This Row],[Low]], TableOMP[[#This Row],[total_time]]&lt;=TableOMP[[#This Row],[High]]),1,0)</f>
        <v>0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>
        <f>VLOOKUP(TableOMP[[#This Row],[Label]],TableAvg[],2,FALSE)</f>
        <v>5.7916944285714278</v>
      </c>
      <c r="P2636">
        <f>VLOOKUP(TableOMP[[#This Row],[Label]],TableAvg[],3,FALSE)</f>
        <v>0.19082864253592907</v>
      </c>
      <c r="Q2636">
        <f>TableOMP[[#This Row],[Avg]]-$U$2*TableOMP[[#This Row],[StdDev]]</f>
        <v>5.6008657860354987</v>
      </c>
      <c r="R2636">
        <f>TableOMP[[#This Row],[Avg]]+$U$2*TableOMP[[#This Row],[StdDev]]</f>
        <v>5.9825230711073569</v>
      </c>
      <c r="S2636">
        <f>IF(AND(TableOMP[[#This Row],[total_time]]&gt;=TableOMP[[#This Row],[Low]], TableOMP[[#This Row],[total_time]]&lt;=TableOMP[[#This Row],[High]]),1,0)</f>
        <v>0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>
        <f>VLOOKUP(TableOMP[[#This Row],[Label]],TableAvg[],2,FALSE)</f>
        <v>5.6910597857142857</v>
      </c>
      <c r="P2637">
        <f>VLOOKUP(TableOMP[[#This Row],[Label]],TableAvg[],3,FALSE)</f>
        <v>0.14191181359773558</v>
      </c>
      <c r="Q2637">
        <f>TableOMP[[#This Row],[Avg]]-$U$2*TableOMP[[#This Row],[StdDev]]</f>
        <v>5.5491479721165504</v>
      </c>
      <c r="R2637">
        <f>TableOMP[[#This Row],[Avg]]+$U$2*TableOMP[[#This Row],[StdDev]]</f>
        <v>5.832971599312021</v>
      </c>
      <c r="S2637">
        <f>IF(AND(TableOMP[[#This Row],[total_time]]&gt;=TableOMP[[#This Row],[Low]], TableOMP[[#This Row],[total_time]]&lt;=TableOMP[[#This Row],[High]]),1,0)</f>
        <v>0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>
        <f>VLOOKUP(TableOMP[[#This Row],[Label]],TableAvg[],2,FALSE)</f>
        <v>5.7435593571428569</v>
      </c>
      <c r="P2638">
        <f>VLOOKUP(TableOMP[[#This Row],[Label]],TableAvg[],3,FALSE)</f>
        <v>0.16344440743333594</v>
      </c>
      <c r="Q2638">
        <f>TableOMP[[#This Row],[Avg]]-$U$2*TableOMP[[#This Row],[StdDev]]</f>
        <v>5.5801149497095208</v>
      </c>
      <c r="R2638">
        <f>TableOMP[[#This Row],[Avg]]+$U$2*TableOMP[[#This Row],[StdDev]]</f>
        <v>5.907003764576193</v>
      </c>
      <c r="S2638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t="e">
        <f>VLOOKUP(TableOMP[[#This Row],[Label]],TableAvg[],2,FALSE)</f>
        <v>#N/A</v>
      </c>
      <c r="P2639" t="e">
        <f>VLOOKUP(TableOMP[[#This Row],[Label]],TableAvg[],3,FALSE)</f>
        <v>#N/A</v>
      </c>
      <c r="Q2639" t="e">
        <f>TableOMP[[#This Row],[Avg]]-$U$2*TableOMP[[#This Row],[StdDev]]</f>
        <v>#N/A</v>
      </c>
      <c r="R2639" t="e">
        <f>TableOMP[[#This Row],[Avg]]+$U$2*TableOMP[[#This Row],[StdDev]]</f>
        <v>#N/A</v>
      </c>
      <c r="S2639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t="e">
        <f>VLOOKUP(TableOMP[[#This Row],[Label]],TableAvg[],2,FALSE)</f>
        <v>#N/A</v>
      </c>
      <c r="P2640" t="e">
        <f>VLOOKUP(TableOMP[[#This Row],[Label]],TableAvg[],3,FALSE)</f>
        <v>#N/A</v>
      </c>
      <c r="Q2640" t="e">
        <f>TableOMP[[#This Row],[Avg]]-$U$2*TableOMP[[#This Row],[StdDev]]</f>
        <v>#N/A</v>
      </c>
      <c r="R2640" t="e">
        <f>TableOMP[[#This Row],[Avg]]+$U$2*TableOMP[[#This Row],[StdDev]]</f>
        <v>#N/A</v>
      </c>
      <c r="S264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t="e">
        <f>VLOOKUP(TableOMP[[#This Row],[Label]],TableAvg[],2,FALSE)</f>
        <v>#N/A</v>
      </c>
      <c r="P2641" t="e">
        <f>VLOOKUP(TableOMP[[#This Row],[Label]],TableAvg[],3,FALSE)</f>
        <v>#N/A</v>
      </c>
      <c r="Q2641" t="e">
        <f>TableOMP[[#This Row],[Avg]]-$U$2*TableOMP[[#This Row],[StdDev]]</f>
        <v>#N/A</v>
      </c>
      <c r="R2641" t="e">
        <f>TableOMP[[#This Row],[Avg]]+$U$2*TableOMP[[#This Row],[StdDev]]</f>
        <v>#N/A</v>
      </c>
      <c r="S2641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t="e">
        <f>VLOOKUP(TableOMP[[#This Row],[Label]],TableAvg[],2,FALSE)</f>
        <v>#N/A</v>
      </c>
      <c r="P2642" t="e">
        <f>VLOOKUP(TableOMP[[#This Row],[Label]],TableAvg[],3,FALSE)</f>
        <v>#N/A</v>
      </c>
      <c r="Q2642" t="e">
        <f>TableOMP[[#This Row],[Avg]]-$U$2*TableOMP[[#This Row],[StdDev]]</f>
        <v>#N/A</v>
      </c>
      <c r="R2642" t="e">
        <f>TableOMP[[#This Row],[Avg]]+$U$2*TableOMP[[#This Row],[StdDev]]</f>
        <v>#N/A</v>
      </c>
      <c r="S2642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t="e">
        <f>VLOOKUP(TableOMP[[#This Row],[Label]],TableAvg[],2,FALSE)</f>
        <v>#N/A</v>
      </c>
      <c r="P2643" t="e">
        <f>VLOOKUP(TableOMP[[#This Row],[Label]],TableAvg[],3,FALSE)</f>
        <v>#N/A</v>
      </c>
      <c r="Q2643" t="e">
        <f>TableOMP[[#This Row],[Avg]]-$U$2*TableOMP[[#This Row],[StdDev]]</f>
        <v>#N/A</v>
      </c>
      <c r="R2643" t="e">
        <f>TableOMP[[#This Row],[Avg]]+$U$2*TableOMP[[#This Row],[StdDev]]</f>
        <v>#N/A</v>
      </c>
      <c r="S2643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t="e">
        <f>VLOOKUP(TableOMP[[#This Row],[Label]],TableAvg[],2,FALSE)</f>
        <v>#N/A</v>
      </c>
      <c r="P2644" t="e">
        <f>VLOOKUP(TableOMP[[#This Row],[Label]],TableAvg[],3,FALSE)</f>
        <v>#N/A</v>
      </c>
      <c r="Q2644" t="e">
        <f>TableOMP[[#This Row],[Avg]]-$U$2*TableOMP[[#This Row],[StdDev]]</f>
        <v>#N/A</v>
      </c>
      <c r="R2644" t="e">
        <f>TableOMP[[#This Row],[Avg]]+$U$2*TableOMP[[#This Row],[StdDev]]</f>
        <v>#N/A</v>
      </c>
      <c r="S2644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t="e">
        <f>VLOOKUP(TableOMP[[#This Row],[Label]],TableAvg[],2,FALSE)</f>
        <v>#N/A</v>
      </c>
      <c r="P2645" t="e">
        <f>VLOOKUP(TableOMP[[#This Row],[Label]],TableAvg[],3,FALSE)</f>
        <v>#N/A</v>
      </c>
      <c r="Q2645" t="e">
        <f>TableOMP[[#This Row],[Avg]]-$U$2*TableOMP[[#This Row],[StdDev]]</f>
        <v>#N/A</v>
      </c>
      <c r="R2645" t="e">
        <f>TableOMP[[#This Row],[Avg]]+$U$2*TableOMP[[#This Row],[StdDev]]</f>
        <v>#N/A</v>
      </c>
      <c r="S2645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t="e">
        <f>VLOOKUP(TableOMP[[#This Row],[Label]],TableAvg[],2,FALSE)</f>
        <v>#N/A</v>
      </c>
      <c r="P2646" t="e">
        <f>VLOOKUP(TableOMP[[#This Row],[Label]],TableAvg[],3,FALSE)</f>
        <v>#N/A</v>
      </c>
      <c r="Q2646" t="e">
        <f>TableOMP[[#This Row],[Avg]]-$U$2*TableOMP[[#This Row],[StdDev]]</f>
        <v>#N/A</v>
      </c>
      <c r="R2646" t="e">
        <f>TableOMP[[#This Row],[Avg]]+$U$2*TableOMP[[#This Row],[StdDev]]</f>
        <v>#N/A</v>
      </c>
      <c r="S2646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t="e">
        <f>VLOOKUP(TableOMP[[#This Row],[Label]],TableAvg[],2,FALSE)</f>
        <v>#N/A</v>
      </c>
      <c r="P2647" t="e">
        <f>VLOOKUP(TableOMP[[#This Row],[Label]],TableAvg[],3,FALSE)</f>
        <v>#N/A</v>
      </c>
      <c r="Q2647" t="e">
        <f>TableOMP[[#This Row],[Avg]]-$U$2*TableOMP[[#This Row],[StdDev]]</f>
        <v>#N/A</v>
      </c>
      <c r="R2647" t="e">
        <f>TableOMP[[#This Row],[Avg]]+$U$2*TableOMP[[#This Row],[StdDev]]</f>
        <v>#N/A</v>
      </c>
      <c r="S2647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t="e">
        <f>VLOOKUP(TableOMP[[#This Row],[Label]],TableAvg[],2,FALSE)</f>
        <v>#N/A</v>
      </c>
      <c r="P2648" t="e">
        <f>VLOOKUP(TableOMP[[#This Row],[Label]],TableAvg[],3,FALSE)</f>
        <v>#N/A</v>
      </c>
      <c r="Q2648" t="e">
        <f>TableOMP[[#This Row],[Avg]]-$U$2*TableOMP[[#This Row],[StdDev]]</f>
        <v>#N/A</v>
      </c>
      <c r="R2648" t="e">
        <f>TableOMP[[#This Row],[Avg]]+$U$2*TableOMP[[#This Row],[StdDev]]</f>
        <v>#N/A</v>
      </c>
      <c r="S2648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t="e">
        <f>VLOOKUP(TableOMP[[#This Row],[Label]],TableAvg[],2,FALSE)</f>
        <v>#N/A</v>
      </c>
      <c r="P2649" t="e">
        <f>VLOOKUP(TableOMP[[#This Row],[Label]],TableAvg[],3,FALSE)</f>
        <v>#N/A</v>
      </c>
      <c r="Q2649" t="e">
        <f>TableOMP[[#This Row],[Avg]]-$U$2*TableOMP[[#This Row],[StdDev]]</f>
        <v>#N/A</v>
      </c>
      <c r="R2649" t="e">
        <f>TableOMP[[#This Row],[Avg]]+$U$2*TableOMP[[#This Row],[StdDev]]</f>
        <v>#N/A</v>
      </c>
      <c r="S2649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t="e">
        <f>VLOOKUP(TableOMP[[#This Row],[Label]],TableAvg[],2,FALSE)</f>
        <v>#N/A</v>
      </c>
      <c r="P2650" t="e">
        <f>VLOOKUP(TableOMP[[#This Row],[Label]],TableAvg[],3,FALSE)</f>
        <v>#N/A</v>
      </c>
      <c r="Q2650" t="e">
        <f>TableOMP[[#This Row],[Avg]]-$U$2*TableOMP[[#This Row],[StdDev]]</f>
        <v>#N/A</v>
      </c>
      <c r="R2650" t="e">
        <f>TableOMP[[#This Row],[Avg]]+$U$2*TableOMP[[#This Row],[StdDev]]</f>
        <v>#N/A</v>
      </c>
      <c r="S265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t="e">
        <f>VLOOKUP(TableOMP[[#This Row],[Label]],TableAvg[],2,FALSE)</f>
        <v>#N/A</v>
      </c>
      <c r="P2651" t="e">
        <f>VLOOKUP(TableOMP[[#This Row],[Label]],TableAvg[],3,FALSE)</f>
        <v>#N/A</v>
      </c>
      <c r="Q2651" t="e">
        <f>TableOMP[[#This Row],[Avg]]-$U$2*TableOMP[[#This Row],[StdDev]]</f>
        <v>#N/A</v>
      </c>
      <c r="R2651" t="e">
        <f>TableOMP[[#This Row],[Avg]]+$U$2*TableOMP[[#This Row],[StdDev]]</f>
        <v>#N/A</v>
      </c>
      <c r="S2651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t="e">
        <f>VLOOKUP(TableOMP[[#This Row],[Label]],TableAvg[],2,FALSE)</f>
        <v>#N/A</v>
      </c>
      <c r="P2652" t="e">
        <f>VLOOKUP(TableOMP[[#This Row],[Label]],TableAvg[],3,FALSE)</f>
        <v>#N/A</v>
      </c>
      <c r="Q2652" t="e">
        <f>TableOMP[[#This Row],[Avg]]-$U$2*TableOMP[[#This Row],[StdDev]]</f>
        <v>#N/A</v>
      </c>
      <c r="R2652" t="e">
        <f>TableOMP[[#This Row],[Avg]]+$U$2*TableOMP[[#This Row],[StdDev]]</f>
        <v>#N/A</v>
      </c>
      <c r="S2652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t="e">
        <f>VLOOKUP(TableOMP[[#This Row],[Label]],TableAvg[],2,FALSE)</f>
        <v>#N/A</v>
      </c>
      <c r="P2653" t="e">
        <f>VLOOKUP(TableOMP[[#This Row],[Label]],TableAvg[],3,FALSE)</f>
        <v>#N/A</v>
      </c>
      <c r="Q2653" t="e">
        <f>TableOMP[[#This Row],[Avg]]-$U$2*TableOMP[[#This Row],[StdDev]]</f>
        <v>#N/A</v>
      </c>
      <c r="R2653" t="e">
        <f>TableOMP[[#This Row],[Avg]]+$U$2*TableOMP[[#This Row],[StdDev]]</f>
        <v>#N/A</v>
      </c>
      <c r="S2653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t="e">
        <f>VLOOKUP(TableOMP[[#This Row],[Label]],TableAvg[],2,FALSE)</f>
        <v>#N/A</v>
      </c>
      <c r="P2654" t="e">
        <f>VLOOKUP(TableOMP[[#This Row],[Label]],TableAvg[],3,FALSE)</f>
        <v>#N/A</v>
      </c>
      <c r="Q2654" t="e">
        <f>TableOMP[[#This Row],[Avg]]-$U$2*TableOMP[[#This Row],[StdDev]]</f>
        <v>#N/A</v>
      </c>
      <c r="R2654" t="e">
        <f>TableOMP[[#This Row],[Avg]]+$U$2*TableOMP[[#This Row],[StdDev]]</f>
        <v>#N/A</v>
      </c>
      <c r="S2654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t="e">
        <f>VLOOKUP(TableOMP[[#This Row],[Label]],TableAvg[],2,FALSE)</f>
        <v>#N/A</v>
      </c>
      <c r="P2655" t="e">
        <f>VLOOKUP(TableOMP[[#This Row],[Label]],TableAvg[],3,FALSE)</f>
        <v>#N/A</v>
      </c>
      <c r="Q2655" t="e">
        <f>TableOMP[[#This Row],[Avg]]-$U$2*TableOMP[[#This Row],[StdDev]]</f>
        <v>#N/A</v>
      </c>
      <c r="R2655" t="e">
        <f>TableOMP[[#This Row],[Avg]]+$U$2*TableOMP[[#This Row],[StdDev]]</f>
        <v>#N/A</v>
      </c>
      <c r="S2655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t="e">
        <f>VLOOKUP(TableOMP[[#This Row],[Label]],TableAvg[],2,FALSE)</f>
        <v>#N/A</v>
      </c>
      <c r="P2656" t="e">
        <f>VLOOKUP(TableOMP[[#This Row],[Label]],TableAvg[],3,FALSE)</f>
        <v>#N/A</v>
      </c>
      <c r="Q2656" t="e">
        <f>TableOMP[[#This Row],[Avg]]-$U$2*TableOMP[[#This Row],[StdDev]]</f>
        <v>#N/A</v>
      </c>
      <c r="R2656" t="e">
        <f>TableOMP[[#This Row],[Avg]]+$U$2*TableOMP[[#This Row],[StdDev]]</f>
        <v>#N/A</v>
      </c>
      <c r="S2656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t="e">
        <f>VLOOKUP(TableOMP[[#This Row],[Label]],TableAvg[],2,FALSE)</f>
        <v>#N/A</v>
      </c>
      <c r="P2657" t="e">
        <f>VLOOKUP(TableOMP[[#This Row],[Label]],TableAvg[],3,FALSE)</f>
        <v>#N/A</v>
      </c>
      <c r="Q2657" t="e">
        <f>TableOMP[[#This Row],[Avg]]-$U$2*TableOMP[[#This Row],[StdDev]]</f>
        <v>#N/A</v>
      </c>
      <c r="R2657" t="e">
        <f>TableOMP[[#This Row],[Avg]]+$U$2*TableOMP[[#This Row],[StdDev]]</f>
        <v>#N/A</v>
      </c>
      <c r="S2657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t="e">
        <f>VLOOKUP(TableOMP[[#This Row],[Label]],TableAvg[],2,FALSE)</f>
        <v>#N/A</v>
      </c>
      <c r="P2658" t="e">
        <f>VLOOKUP(TableOMP[[#This Row],[Label]],TableAvg[],3,FALSE)</f>
        <v>#N/A</v>
      </c>
      <c r="Q2658" t="e">
        <f>TableOMP[[#This Row],[Avg]]-$U$2*TableOMP[[#This Row],[StdDev]]</f>
        <v>#N/A</v>
      </c>
      <c r="R2658" t="e">
        <f>TableOMP[[#This Row],[Avg]]+$U$2*TableOMP[[#This Row],[StdDev]]</f>
        <v>#N/A</v>
      </c>
      <c r="S2658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t="e">
        <f>VLOOKUP(TableOMP[[#This Row],[Label]],TableAvg[],2,FALSE)</f>
        <v>#N/A</v>
      </c>
      <c r="P2659" t="e">
        <f>VLOOKUP(TableOMP[[#This Row],[Label]],TableAvg[],3,FALSE)</f>
        <v>#N/A</v>
      </c>
      <c r="Q2659" t="e">
        <f>TableOMP[[#This Row],[Avg]]-$U$2*TableOMP[[#This Row],[StdDev]]</f>
        <v>#N/A</v>
      </c>
      <c r="R2659" t="e">
        <f>TableOMP[[#This Row],[Avg]]+$U$2*TableOMP[[#This Row],[StdDev]]</f>
        <v>#N/A</v>
      </c>
      <c r="S2659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t="e">
        <f>VLOOKUP(TableOMP[[#This Row],[Label]],TableAvg[],2,FALSE)</f>
        <v>#N/A</v>
      </c>
      <c r="P2660" t="e">
        <f>VLOOKUP(TableOMP[[#This Row],[Label]],TableAvg[],3,FALSE)</f>
        <v>#N/A</v>
      </c>
      <c r="Q2660" t="e">
        <f>TableOMP[[#This Row],[Avg]]-$U$2*TableOMP[[#This Row],[StdDev]]</f>
        <v>#N/A</v>
      </c>
      <c r="R2660" t="e">
        <f>TableOMP[[#This Row],[Avg]]+$U$2*TableOMP[[#This Row],[StdDev]]</f>
        <v>#N/A</v>
      </c>
      <c r="S266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t="e">
        <f>VLOOKUP(TableOMP[[#This Row],[Label]],TableAvg[],2,FALSE)</f>
        <v>#N/A</v>
      </c>
      <c r="P2661" t="e">
        <f>VLOOKUP(TableOMP[[#This Row],[Label]],TableAvg[],3,FALSE)</f>
        <v>#N/A</v>
      </c>
      <c r="Q2661" t="e">
        <f>TableOMP[[#This Row],[Avg]]-$U$2*TableOMP[[#This Row],[StdDev]]</f>
        <v>#N/A</v>
      </c>
      <c r="R2661" t="e">
        <f>TableOMP[[#This Row],[Avg]]+$U$2*TableOMP[[#This Row],[StdDev]]</f>
        <v>#N/A</v>
      </c>
      <c r="S2661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t="e">
        <f>VLOOKUP(TableOMP[[#This Row],[Label]],TableAvg[],2,FALSE)</f>
        <v>#N/A</v>
      </c>
      <c r="P2662" t="e">
        <f>VLOOKUP(TableOMP[[#This Row],[Label]],TableAvg[],3,FALSE)</f>
        <v>#N/A</v>
      </c>
      <c r="Q2662" t="e">
        <f>TableOMP[[#This Row],[Avg]]-$U$2*TableOMP[[#This Row],[StdDev]]</f>
        <v>#N/A</v>
      </c>
      <c r="R2662" t="e">
        <f>TableOMP[[#This Row],[Avg]]+$U$2*TableOMP[[#This Row],[StdDev]]</f>
        <v>#N/A</v>
      </c>
      <c r="S2662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t="e">
        <f>VLOOKUP(TableOMP[[#This Row],[Label]],TableAvg[],2,FALSE)</f>
        <v>#N/A</v>
      </c>
      <c r="P2663" t="e">
        <f>VLOOKUP(TableOMP[[#This Row],[Label]],TableAvg[],3,FALSE)</f>
        <v>#N/A</v>
      </c>
      <c r="Q2663" t="e">
        <f>TableOMP[[#This Row],[Avg]]-$U$2*TableOMP[[#This Row],[StdDev]]</f>
        <v>#N/A</v>
      </c>
      <c r="R2663" t="e">
        <f>TableOMP[[#This Row],[Avg]]+$U$2*TableOMP[[#This Row],[StdDev]]</f>
        <v>#N/A</v>
      </c>
      <c r="S2663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t="e">
        <f>VLOOKUP(TableOMP[[#This Row],[Label]],TableAvg[],2,FALSE)</f>
        <v>#N/A</v>
      </c>
      <c r="P2664" t="e">
        <f>VLOOKUP(TableOMP[[#This Row],[Label]],TableAvg[],3,FALSE)</f>
        <v>#N/A</v>
      </c>
      <c r="Q2664" t="e">
        <f>TableOMP[[#This Row],[Avg]]-$U$2*TableOMP[[#This Row],[StdDev]]</f>
        <v>#N/A</v>
      </c>
      <c r="R2664" t="e">
        <f>TableOMP[[#This Row],[Avg]]+$U$2*TableOMP[[#This Row],[StdDev]]</f>
        <v>#N/A</v>
      </c>
      <c r="S2664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t="e">
        <f>VLOOKUP(TableOMP[[#This Row],[Label]],TableAvg[],2,FALSE)</f>
        <v>#N/A</v>
      </c>
      <c r="P2665" t="e">
        <f>VLOOKUP(TableOMP[[#This Row],[Label]],TableAvg[],3,FALSE)</f>
        <v>#N/A</v>
      </c>
      <c r="Q2665" t="e">
        <f>TableOMP[[#This Row],[Avg]]-$U$2*TableOMP[[#This Row],[StdDev]]</f>
        <v>#N/A</v>
      </c>
      <c r="R2665" t="e">
        <f>TableOMP[[#This Row],[Avg]]+$U$2*TableOMP[[#This Row],[StdDev]]</f>
        <v>#N/A</v>
      </c>
      <c r="S2665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t="e">
        <f>VLOOKUP(TableOMP[[#This Row],[Label]],TableAvg[],2,FALSE)</f>
        <v>#N/A</v>
      </c>
      <c r="P2666" t="e">
        <f>VLOOKUP(TableOMP[[#This Row],[Label]],TableAvg[],3,FALSE)</f>
        <v>#N/A</v>
      </c>
      <c r="Q2666" t="e">
        <f>TableOMP[[#This Row],[Avg]]-$U$2*TableOMP[[#This Row],[StdDev]]</f>
        <v>#N/A</v>
      </c>
      <c r="R2666" t="e">
        <f>TableOMP[[#This Row],[Avg]]+$U$2*TableOMP[[#This Row],[StdDev]]</f>
        <v>#N/A</v>
      </c>
      <c r="S2666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t="e">
        <f>VLOOKUP(TableOMP[[#This Row],[Label]],TableAvg[],2,FALSE)</f>
        <v>#N/A</v>
      </c>
      <c r="P2667" t="e">
        <f>VLOOKUP(TableOMP[[#This Row],[Label]],TableAvg[],3,FALSE)</f>
        <v>#N/A</v>
      </c>
      <c r="Q2667" t="e">
        <f>TableOMP[[#This Row],[Avg]]-$U$2*TableOMP[[#This Row],[StdDev]]</f>
        <v>#N/A</v>
      </c>
      <c r="R2667" t="e">
        <f>TableOMP[[#This Row],[Avg]]+$U$2*TableOMP[[#This Row],[StdDev]]</f>
        <v>#N/A</v>
      </c>
      <c r="S2667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t="e">
        <f>VLOOKUP(TableOMP[[#This Row],[Label]],TableAvg[],2,FALSE)</f>
        <v>#N/A</v>
      </c>
      <c r="P2668" t="e">
        <f>VLOOKUP(TableOMP[[#This Row],[Label]],TableAvg[],3,FALSE)</f>
        <v>#N/A</v>
      </c>
      <c r="Q2668" t="e">
        <f>TableOMP[[#This Row],[Avg]]-$U$2*TableOMP[[#This Row],[StdDev]]</f>
        <v>#N/A</v>
      </c>
      <c r="R2668" t="e">
        <f>TableOMP[[#This Row],[Avg]]+$U$2*TableOMP[[#This Row],[StdDev]]</f>
        <v>#N/A</v>
      </c>
      <c r="S2668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t="e">
        <f>VLOOKUP(TableOMP[[#This Row],[Label]],TableAvg[],2,FALSE)</f>
        <v>#N/A</v>
      </c>
      <c r="P2669" t="e">
        <f>VLOOKUP(TableOMP[[#This Row],[Label]],TableAvg[],3,FALSE)</f>
        <v>#N/A</v>
      </c>
      <c r="Q2669" t="e">
        <f>TableOMP[[#This Row],[Avg]]-$U$2*TableOMP[[#This Row],[StdDev]]</f>
        <v>#N/A</v>
      </c>
      <c r="R2669" t="e">
        <f>TableOMP[[#This Row],[Avg]]+$U$2*TableOMP[[#This Row],[StdDev]]</f>
        <v>#N/A</v>
      </c>
      <c r="S2669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t="e">
        <f>VLOOKUP(TableOMP[[#This Row],[Label]],TableAvg[],2,FALSE)</f>
        <v>#N/A</v>
      </c>
      <c r="P2670" t="e">
        <f>VLOOKUP(TableOMP[[#This Row],[Label]],TableAvg[],3,FALSE)</f>
        <v>#N/A</v>
      </c>
      <c r="Q2670" t="e">
        <f>TableOMP[[#This Row],[Avg]]-$U$2*TableOMP[[#This Row],[StdDev]]</f>
        <v>#N/A</v>
      </c>
      <c r="R2670" t="e">
        <f>TableOMP[[#This Row],[Avg]]+$U$2*TableOMP[[#This Row],[StdDev]]</f>
        <v>#N/A</v>
      </c>
      <c r="S267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t="e">
        <f>VLOOKUP(TableOMP[[#This Row],[Label]],TableAvg[],2,FALSE)</f>
        <v>#N/A</v>
      </c>
      <c r="P2671" t="e">
        <f>VLOOKUP(TableOMP[[#This Row],[Label]],TableAvg[],3,FALSE)</f>
        <v>#N/A</v>
      </c>
      <c r="Q2671" t="e">
        <f>TableOMP[[#This Row],[Avg]]-$U$2*TableOMP[[#This Row],[StdDev]]</f>
        <v>#N/A</v>
      </c>
      <c r="R2671" t="e">
        <f>TableOMP[[#This Row],[Avg]]+$U$2*TableOMP[[#This Row],[StdDev]]</f>
        <v>#N/A</v>
      </c>
      <c r="S2671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t="e">
        <f>VLOOKUP(TableOMP[[#This Row],[Label]],TableAvg[],2,FALSE)</f>
        <v>#N/A</v>
      </c>
      <c r="P2672" t="e">
        <f>VLOOKUP(TableOMP[[#This Row],[Label]],TableAvg[],3,FALSE)</f>
        <v>#N/A</v>
      </c>
      <c r="Q2672" t="e">
        <f>TableOMP[[#This Row],[Avg]]-$U$2*TableOMP[[#This Row],[StdDev]]</f>
        <v>#N/A</v>
      </c>
      <c r="R2672" t="e">
        <f>TableOMP[[#This Row],[Avg]]+$U$2*TableOMP[[#This Row],[StdDev]]</f>
        <v>#N/A</v>
      </c>
      <c r="S2672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t="e">
        <f>VLOOKUP(TableOMP[[#This Row],[Label]],TableAvg[],2,FALSE)</f>
        <v>#N/A</v>
      </c>
      <c r="P2673" t="e">
        <f>VLOOKUP(TableOMP[[#This Row],[Label]],TableAvg[],3,FALSE)</f>
        <v>#N/A</v>
      </c>
      <c r="Q2673" t="e">
        <f>TableOMP[[#This Row],[Avg]]-$U$2*TableOMP[[#This Row],[StdDev]]</f>
        <v>#N/A</v>
      </c>
      <c r="R2673" t="e">
        <f>TableOMP[[#This Row],[Avg]]+$U$2*TableOMP[[#This Row],[StdDev]]</f>
        <v>#N/A</v>
      </c>
      <c r="S2673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t="e">
        <f>VLOOKUP(TableOMP[[#This Row],[Label]],TableAvg[],2,FALSE)</f>
        <v>#N/A</v>
      </c>
      <c r="P2674" t="e">
        <f>VLOOKUP(TableOMP[[#This Row],[Label]],TableAvg[],3,FALSE)</f>
        <v>#N/A</v>
      </c>
      <c r="Q2674" t="e">
        <f>TableOMP[[#This Row],[Avg]]-$U$2*TableOMP[[#This Row],[StdDev]]</f>
        <v>#N/A</v>
      </c>
      <c r="R2674" t="e">
        <f>TableOMP[[#This Row],[Avg]]+$U$2*TableOMP[[#This Row],[StdDev]]</f>
        <v>#N/A</v>
      </c>
      <c r="S2674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t="e">
        <f>VLOOKUP(TableOMP[[#This Row],[Label]],TableAvg[],2,FALSE)</f>
        <v>#N/A</v>
      </c>
      <c r="P2675" t="e">
        <f>VLOOKUP(TableOMP[[#This Row],[Label]],TableAvg[],3,FALSE)</f>
        <v>#N/A</v>
      </c>
      <c r="Q2675" t="e">
        <f>TableOMP[[#This Row],[Avg]]-$U$2*TableOMP[[#This Row],[StdDev]]</f>
        <v>#N/A</v>
      </c>
      <c r="R2675" t="e">
        <f>TableOMP[[#This Row],[Avg]]+$U$2*TableOMP[[#This Row],[StdDev]]</f>
        <v>#N/A</v>
      </c>
      <c r="S2675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t="e">
        <f>VLOOKUP(TableOMP[[#This Row],[Label]],TableAvg[],2,FALSE)</f>
        <v>#N/A</v>
      </c>
      <c r="P2676" t="e">
        <f>VLOOKUP(TableOMP[[#This Row],[Label]],TableAvg[],3,FALSE)</f>
        <v>#N/A</v>
      </c>
      <c r="Q2676" t="e">
        <f>TableOMP[[#This Row],[Avg]]-$U$2*TableOMP[[#This Row],[StdDev]]</f>
        <v>#N/A</v>
      </c>
      <c r="R2676" t="e">
        <f>TableOMP[[#This Row],[Avg]]+$U$2*TableOMP[[#This Row],[StdDev]]</f>
        <v>#N/A</v>
      </c>
      <c r="S2676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t="e">
        <f>VLOOKUP(TableOMP[[#This Row],[Label]],TableAvg[],2,FALSE)</f>
        <v>#N/A</v>
      </c>
      <c r="P2677" t="e">
        <f>VLOOKUP(TableOMP[[#This Row],[Label]],TableAvg[],3,FALSE)</f>
        <v>#N/A</v>
      </c>
      <c r="Q2677" t="e">
        <f>TableOMP[[#This Row],[Avg]]-$U$2*TableOMP[[#This Row],[StdDev]]</f>
        <v>#N/A</v>
      </c>
      <c r="R2677" t="e">
        <f>TableOMP[[#This Row],[Avg]]+$U$2*TableOMP[[#This Row],[StdDev]]</f>
        <v>#N/A</v>
      </c>
      <c r="S2677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t="e">
        <f>VLOOKUP(TableOMP[[#This Row],[Label]],TableAvg[],2,FALSE)</f>
        <v>#N/A</v>
      </c>
      <c r="P2678" t="e">
        <f>VLOOKUP(TableOMP[[#This Row],[Label]],TableAvg[],3,FALSE)</f>
        <v>#N/A</v>
      </c>
      <c r="Q2678" t="e">
        <f>TableOMP[[#This Row],[Avg]]-$U$2*TableOMP[[#This Row],[StdDev]]</f>
        <v>#N/A</v>
      </c>
      <c r="R2678" t="e">
        <f>TableOMP[[#This Row],[Avg]]+$U$2*TableOMP[[#This Row],[StdDev]]</f>
        <v>#N/A</v>
      </c>
      <c r="S2678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t="e">
        <f>VLOOKUP(TableOMP[[#This Row],[Label]],TableAvg[],2,FALSE)</f>
        <v>#N/A</v>
      </c>
      <c r="P2679" t="e">
        <f>VLOOKUP(TableOMP[[#This Row],[Label]],TableAvg[],3,FALSE)</f>
        <v>#N/A</v>
      </c>
      <c r="Q2679" t="e">
        <f>TableOMP[[#This Row],[Avg]]-$U$2*TableOMP[[#This Row],[StdDev]]</f>
        <v>#N/A</v>
      </c>
      <c r="R2679" t="e">
        <f>TableOMP[[#This Row],[Avg]]+$U$2*TableOMP[[#This Row],[StdDev]]</f>
        <v>#N/A</v>
      </c>
      <c r="S2679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t="e">
        <f>VLOOKUP(TableOMP[[#This Row],[Label]],TableAvg[],2,FALSE)</f>
        <v>#N/A</v>
      </c>
      <c r="P2680" t="e">
        <f>VLOOKUP(TableOMP[[#This Row],[Label]],TableAvg[],3,FALSE)</f>
        <v>#N/A</v>
      </c>
      <c r="Q2680" t="e">
        <f>TableOMP[[#This Row],[Avg]]-$U$2*TableOMP[[#This Row],[StdDev]]</f>
        <v>#N/A</v>
      </c>
      <c r="R2680" t="e">
        <f>TableOMP[[#This Row],[Avg]]+$U$2*TableOMP[[#This Row],[StdDev]]</f>
        <v>#N/A</v>
      </c>
      <c r="S268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t="e">
        <f>VLOOKUP(TableOMP[[#This Row],[Label]],TableAvg[],2,FALSE)</f>
        <v>#N/A</v>
      </c>
      <c r="P2681" t="e">
        <f>VLOOKUP(TableOMP[[#This Row],[Label]],TableAvg[],3,FALSE)</f>
        <v>#N/A</v>
      </c>
      <c r="Q2681" t="e">
        <f>TableOMP[[#This Row],[Avg]]-$U$2*TableOMP[[#This Row],[StdDev]]</f>
        <v>#N/A</v>
      </c>
      <c r="R2681" t="e">
        <f>TableOMP[[#This Row],[Avg]]+$U$2*TableOMP[[#This Row],[StdDev]]</f>
        <v>#N/A</v>
      </c>
      <c r="S2681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t="e">
        <f>VLOOKUP(TableOMP[[#This Row],[Label]],TableAvg[],2,FALSE)</f>
        <v>#N/A</v>
      </c>
      <c r="P2682" t="e">
        <f>VLOOKUP(TableOMP[[#This Row],[Label]],TableAvg[],3,FALSE)</f>
        <v>#N/A</v>
      </c>
      <c r="Q2682" t="e">
        <f>TableOMP[[#This Row],[Avg]]-$U$2*TableOMP[[#This Row],[StdDev]]</f>
        <v>#N/A</v>
      </c>
      <c r="R2682" t="e">
        <f>TableOMP[[#This Row],[Avg]]+$U$2*TableOMP[[#This Row],[StdDev]]</f>
        <v>#N/A</v>
      </c>
      <c r="S2682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t="e">
        <f>VLOOKUP(TableOMP[[#This Row],[Label]],TableAvg[],2,FALSE)</f>
        <v>#N/A</v>
      </c>
      <c r="P2683" t="e">
        <f>VLOOKUP(TableOMP[[#This Row],[Label]],TableAvg[],3,FALSE)</f>
        <v>#N/A</v>
      </c>
      <c r="Q2683" t="e">
        <f>TableOMP[[#This Row],[Avg]]-$U$2*TableOMP[[#This Row],[StdDev]]</f>
        <v>#N/A</v>
      </c>
      <c r="R2683" t="e">
        <f>TableOMP[[#This Row],[Avg]]+$U$2*TableOMP[[#This Row],[StdDev]]</f>
        <v>#N/A</v>
      </c>
      <c r="S2683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t="e">
        <f>VLOOKUP(TableOMP[[#This Row],[Label]],TableAvg[],2,FALSE)</f>
        <v>#N/A</v>
      </c>
      <c r="P2684" t="e">
        <f>VLOOKUP(TableOMP[[#This Row],[Label]],TableAvg[],3,FALSE)</f>
        <v>#N/A</v>
      </c>
      <c r="Q2684" t="e">
        <f>TableOMP[[#This Row],[Avg]]-$U$2*TableOMP[[#This Row],[StdDev]]</f>
        <v>#N/A</v>
      </c>
      <c r="R2684" t="e">
        <f>TableOMP[[#This Row],[Avg]]+$U$2*TableOMP[[#This Row],[StdDev]]</f>
        <v>#N/A</v>
      </c>
      <c r="S2684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t="e">
        <f>VLOOKUP(TableOMP[[#This Row],[Label]],TableAvg[],2,FALSE)</f>
        <v>#N/A</v>
      </c>
      <c r="P2685" t="e">
        <f>VLOOKUP(TableOMP[[#This Row],[Label]],TableAvg[],3,FALSE)</f>
        <v>#N/A</v>
      </c>
      <c r="Q2685" t="e">
        <f>TableOMP[[#This Row],[Avg]]-$U$2*TableOMP[[#This Row],[StdDev]]</f>
        <v>#N/A</v>
      </c>
      <c r="R2685" t="e">
        <f>TableOMP[[#This Row],[Avg]]+$U$2*TableOMP[[#This Row],[StdDev]]</f>
        <v>#N/A</v>
      </c>
      <c r="S2685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t="e">
        <f>VLOOKUP(TableOMP[[#This Row],[Label]],TableAvg[],2,FALSE)</f>
        <v>#N/A</v>
      </c>
      <c r="P2686" t="e">
        <f>VLOOKUP(TableOMP[[#This Row],[Label]],TableAvg[],3,FALSE)</f>
        <v>#N/A</v>
      </c>
      <c r="Q2686" t="e">
        <f>TableOMP[[#This Row],[Avg]]-$U$2*TableOMP[[#This Row],[StdDev]]</f>
        <v>#N/A</v>
      </c>
      <c r="R2686" t="e">
        <f>TableOMP[[#This Row],[Avg]]+$U$2*TableOMP[[#This Row],[StdDev]]</f>
        <v>#N/A</v>
      </c>
      <c r="S2686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t="e">
        <f>VLOOKUP(TableOMP[[#This Row],[Label]],TableAvg[],2,FALSE)</f>
        <v>#N/A</v>
      </c>
      <c r="P2687" t="e">
        <f>VLOOKUP(TableOMP[[#This Row],[Label]],TableAvg[],3,FALSE)</f>
        <v>#N/A</v>
      </c>
      <c r="Q2687" t="e">
        <f>TableOMP[[#This Row],[Avg]]-$U$2*TableOMP[[#This Row],[StdDev]]</f>
        <v>#N/A</v>
      </c>
      <c r="R2687" t="e">
        <f>TableOMP[[#This Row],[Avg]]+$U$2*TableOMP[[#This Row],[StdDev]]</f>
        <v>#N/A</v>
      </c>
      <c r="S2687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t="e">
        <f>VLOOKUP(TableOMP[[#This Row],[Label]],TableAvg[],2,FALSE)</f>
        <v>#N/A</v>
      </c>
      <c r="P2688" t="e">
        <f>VLOOKUP(TableOMP[[#This Row],[Label]],TableAvg[],3,FALSE)</f>
        <v>#N/A</v>
      </c>
      <c r="Q2688" t="e">
        <f>TableOMP[[#This Row],[Avg]]-$U$2*TableOMP[[#This Row],[StdDev]]</f>
        <v>#N/A</v>
      </c>
      <c r="R2688" t="e">
        <f>TableOMP[[#This Row],[Avg]]+$U$2*TableOMP[[#This Row],[StdDev]]</f>
        <v>#N/A</v>
      </c>
      <c r="S2688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t="e">
        <f>VLOOKUP(TableOMP[[#This Row],[Label]],TableAvg[],2,FALSE)</f>
        <v>#N/A</v>
      </c>
      <c r="P2689" t="e">
        <f>VLOOKUP(TableOMP[[#This Row],[Label]],TableAvg[],3,FALSE)</f>
        <v>#N/A</v>
      </c>
      <c r="Q2689" t="e">
        <f>TableOMP[[#This Row],[Avg]]-$U$2*TableOMP[[#This Row],[StdDev]]</f>
        <v>#N/A</v>
      </c>
      <c r="R2689" t="e">
        <f>TableOMP[[#This Row],[Avg]]+$U$2*TableOMP[[#This Row],[StdDev]]</f>
        <v>#N/A</v>
      </c>
      <c r="S2689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t="e">
        <f>VLOOKUP(TableOMP[[#This Row],[Label]],TableAvg[],2,FALSE)</f>
        <v>#N/A</v>
      </c>
      <c r="P2690" t="e">
        <f>VLOOKUP(TableOMP[[#This Row],[Label]],TableAvg[],3,FALSE)</f>
        <v>#N/A</v>
      </c>
      <c r="Q2690" t="e">
        <f>TableOMP[[#This Row],[Avg]]-$U$2*TableOMP[[#This Row],[StdDev]]</f>
        <v>#N/A</v>
      </c>
      <c r="R2690" t="e">
        <f>TableOMP[[#This Row],[Avg]]+$U$2*TableOMP[[#This Row],[StdDev]]</f>
        <v>#N/A</v>
      </c>
      <c r="S269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t="e">
        <f>VLOOKUP(TableOMP[[#This Row],[Label]],TableAvg[],2,FALSE)</f>
        <v>#N/A</v>
      </c>
      <c r="P2691" t="e">
        <f>VLOOKUP(TableOMP[[#This Row],[Label]],TableAvg[],3,FALSE)</f>
        <v>#N/A</v>
      </c>
      <c r="Q2691" t="e">
        <f>TableOMP[[#This Row],[Avg]]-$U$2*TableOMP[[#This Row],[StdDev]]</f>
        <v>#N/A</v>
      </c>
      <c r="R2691" t="e">
        <f>TableOMP[[#This Row],[Avg]]+$U$2*TableOMP[[#This Row],[StdDev]]</f>
        <v>#N/A</v>
      </c>
      <c r="S2691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t="e">
        <f>VLOOKUP(TableOMP[[#This Row],[Label]],TableAvg[],2,FALSE)</f>
        <v>#N/A</v>
      </c>
      <c r="P2692" t="e">
        <f>VLOOKUP(TableOMP[[#This Row],[Label]],TableAvg[],3,FALSE)</f>
        <v>#N/A</v>
      </c>
      <c r="Q2692" t="e">
        <f>TableOMP[[#This Row],[Avg]]-$U$2*TableOMP[[#This Row],[StdDev]]</f>
        <v>#N/A</v>
      </c>
      <c r="R2692" t="e">
        <f>TableOMP[[#This Row],[Avg]]+$U$2*TableOMP[[#This Row],[StdDev]]</f>
        <v>#N/A</v>
      </c>
      <c r="S2692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t="e">
        <f>VLOOKUP(TableOMP[[#This Row],[Label]],TableAvg[],2,FALSE)</f>
        <v>#N/A</v>
      </c>
      <c r="P2693" t="e">
        <f>VLOOKUP(TableOMP[[#This Row],[Label]],TableAvg[],3,FALSE)</f>
        <v>#N/A</v>
      </c>
      <c r="Q2693" t="e">
        <f>TableOMP[[#This Row],[Avg]]-$U$2*TableOMP[[#This Row],[StdDev]]</f>
        <v>#N/A</v>
      </c>
      <c r="R2693" t="e">
        <f>TableOMP[[#This Row],[Avg]]+$U$2*TableOMP[[#This Row],[StdDev]]</f>
        <v>#N/A</v>
      </c>
      <c r="S2693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t="e">
        <f>VLOOKUP(TableOMP[[#This Row],[Label]],TableAvg[],2,FALSE)</f>
        <v>#N/A</v>
      </c>
      <c r="P2694" t="e">
        <f>VLOOKUP(TableOMP[[#This Row],[Label]],TableAvg[],3,FALSE)</f>
        <v>#N/A</v>
      </c>
      <c r="Q2694" t="e">
        <f>TableOMP[[#This Row],[Avg]]-$U$2*TableOMP[[#This Row],[StdDev]]</f>
        <v>#N/A</v>
      </c>
      <c r="R2694" t="e">
        <f>TableOMP[[#This Row],[Avg]]+$U$2*TableOMP[[#This Row],[StdDev]]</f>
        <v>#N/A</v>
      </c>
      <c r="S2694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t="e">
        <f>VLOOKUP(TableOMP[[#This Row],[Label]],TableAvg[],2,FALSE)</f>
        <v>#N/A</v>
      </c>
      <c r="P2695" t="e">
        <f>VLOOKUP(TableOMP[[#This Row],[Label]],TableAvg[],3,FALSE)</f>
        <v>#N/A</v>
      </c>
      <c r="Q2695" t="e">
        <f>TableOMP[[#This Row],[Avg]]-$U$2*TableOMP[[#This Row],[StdDev]]</f>
        <v>#N/A</v>
      </c>
      <c r="R2695" t="e">
        <f>TableOMP[[#This Row],[Avg]]+$U$2*TableOMP[[#This Row],[StdDev]]</f>
        <v>#N/A</v>
      </c>
      <c r="S2695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t="e">
        <f>VLOOKUP(TableOMP[[#This Row],[Label]],TableAvg[],2,FALSE)</f>
        <v>#N/A</v>
      </c>
      <c r="P2696" t="e">
        <f>VLOOKUP(TableOMP[[#This Row],[Label]],TableAvg[],3,FALSE)</f>
        <v>#N/A</v>
      </c>
      <c r="Q2696" t="e">
        <f>TableOMP[[#This Row],[Avg]]-$U$2*TableOMP[[#This Row],[StdDev]]</f>
        <v>#N/A</v>
      </c>
      <c r="R2696" t="e">
        <f>TableOMP[[#This Row],[Avg]]+$U$2*TableOMP[[#This Row],[StdDev]]</f>
        <v>#N/A</v>
      </c>
      <c r="S2696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t="e">
        <f>VLOOKUP(TableOMP[[#This Row],[Label]],TableAvg[],2,FALSE)</f>
        <v>#N/A</v>
      </c>
      <c r="P2697" t="e">
        <f>VLOOKUP(TableOMP[[#This Row],[Label]],TableAvg[],3,FALSE)</f>
        <v>#N/A</v>
      </c>
      <c r="Q2697" t="e">
        <f>TableOMP[[#This Row],[Avg]]-$U$2*TableOMP[[#This Row],[StdDev]]</f>
        <v>#N/A</v>
      </c>
      <c r="R2697" t="e">
        <f>TableOMP[[#This Row],[Avg]]+$U$2*TableOMP[[#This Row],[StdDev]]</f>
        <v>#N/A</v>
      </c>
      <c r="S2697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t="e">
        <f>VLOOKUP(TableOMP[[#This Row],[Label]],TableAvg[],2,FALSE)</f>
        <v>#N/A</v>
      </c>
      <c r="P2698" t="e">
        <f>VLOOKUP(TableOMP[[#This Row],[Label]],TableAvg[],3,FALSE)</f>
        <v>#N/A</v>
      </c>
      <c r="Q2698" t="e">
        <f>TableOMP[[#This Row],[Avg]]-$U$2*TableOMP[[#This Row],[StdDev]]</f>
        <v>#N/A</v>
      </c>
      <c r="R2698" t="e">
        <f>TableOMP[[#This Row],[Avg]]+$U$2*TableOMP[[#This Row],[StdDev]]</f>
        <v>#N/A</v>
      </c>
      <c r="S2698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t="e">
        <f>VLOOKUP(TableOMP[[#This Row],[Label]],TableAvg[],2,FALSE)</f>
        <v>#N/A</v>
      </c>
      <c r="P2699" t="e">
        <f>VLOOKUP(TableOMP[[#This Row],[Label]],TableAvg[],3,FALSE)</f>
        <v>#N/A</v>
      </c>
      <c r="Q2699" t="e">
        <f>TableOMP[[#This Row],[Avg]]-$U$2*TableOMP[[#This Row],[StdDev]]</f>
        <v>#N/A</v>
      </c>
      <c r="R2699" t="e">
        <f>TableOMP[[#This Row],[Avg]]+$U$2*TableOMP[[#This Row],[StdDev]]</f>
        <v>#N/A</v>
      </c>
      <c r="S2699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t="e">
        <f>VLOOKUP(TableOMP[[#This Row],[Label]],TableAvg[],2,FALSE)</f>
        <v>#N/A</v>
      </c>
      <c r="P2700" t="e">
        <f>VLOOKUP(TableOMP[[#This Row],[Label]],TableAvg[],3,FALSE)</f>
        <v>#N/A</v>
      </c>
      <c r="Q2700" t="e">
        <f>TableOMP[[#This Row],[Avg]]-$U$2*TableOMP[[#This Row],[StdDev]]</f>
        <v>#N/A</v>
      </c>
      <c r="R2700" t="e">
        <f>TableOMP[[#This Row],[Avg]]+$U$2*TableOMP[[#This Row],[StdDev]]</f>
        <v>#N/A</v>
      </c>
      <c r="S270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t="e">
        <f>VLOOKUP(TableOMP[[#This Row],[Label]],TableAvg[],2,FALSE)</f>
        <v>#N/A</v>
      </c>
      <c r="P2701" t="e">
        <f>VLOOKUP(TableOMP[[#This Row],[Label]],TableAvg[],3,FALSE)</f>
        <v>#N/A</v>
      </c>
      <c r="Q2701" t="e">
        <f>TableOMP[[#This Row],[Avg]]-$U$2*TableOMP[[#This Row],[StdDev]]</f>
        <v>#N/A</v>
      </c>
      <c r="R2701" t="e">
        <f>TableOMP[[#This Row],[Avg]]+$U$2*TableOMP[[#This Row],[StdDev]]</f>
        <v>#N/A</v>
      </c>
      <c r="S2701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t="e">
        <f>VLOOKUP(TableOMP[[#This Row],[Label]],TableAvg[],2,FALSE)</f>
        <v>#N/A</v>
      </c>
      <c r="P2702" t="e">
        <f>VLOOKUP(TableOMP[[#This Row],[Label]],TableAvg[],3,FALSE)</f>
        <v>#N/A</v>
      </c>
      <c r="Q2702" t="e">
        <f>TableOMP[[#This Row],[Avg]]-$U$2*TableOMP[[#This Row],[StdDev]]</f>
        <v>#N/A</v>
      </c>
      <c r="R2702" t="e">
        <f>TableOMP[[#This Row],[Avg]]+$U$2*TableOMP[[#This Row],[StdDev]]</f>
        <v>#N/A</v>
      </c>
      <c r="S2702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t="e">
        <f>VLOOKUP(TableOMP[[#This Row],[Label]],TableAvg[],2,FALSE)</f>
        <v>#N/A</v>
      </c>
      <c r="P2703" t="e">
        <f>VLOOKUP(TableOMP[[#This Row],[Label]],TableAvg[],3,FALSE)</f>
        <v>#N/A</v>
      </c>
      <c r="Q2703" t="e">
        <f>TableOMP[[#This Row],[Avg]]-$U$2*TableOMP[[#This Row],[StdDev]]</f>
        <v>#N/A</v>
      </c>
      <c r="R2703" t="e">
        <f>TableOMP[[#This Row],[Avg]]+$U$2*TableOMP[[#This Row],[StdDev]]</f>
        <v>#N/A</v>
      </c>
      <c r="S2703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t="e">
        <f>VLOOKUP(TableOMP[[#This Row],[Label]],TableAvg[],2,FALSE)</f>
        <v>#N/A</v>
      </c>
      <c r="P2704" t="e">
        <f>VLOOKUP(TableOMP[[#This Row],[Label]],TableAvg[],3,FALSE)</f>
        <v>#N/A</v>
      </c>
      <c r="Q2704" t="e">
        <f>TableOMP[[#This Row],[Avg]]-$U$2*TableOMP[[#This Row],[StdDev]]</f>
        <v>#N/A</v>
      </c>
      <c r="R2704" t="e">
        <f>TableOMP[[#This Row],[Avg]]+$U$2*TableOMP[[#This Row],[StdDev]]</f>
        <v>#N/A</v>
      </c>
      <c r="S2704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t="e">
        <f>VLOOKUP(TableOMP[[#This Row],[Label]],TableAvg[],2,FALSE)</f>
        <v>#N/A</v>
      </c>
      <c r="P2705" t="e">
        <f>VLOOKUP(TableOMP[[#This Row],[Label]],TableAvg[],3,FALSE)</f>
        <v>#N/A</v>
      </c>
      <c r="Q2705" t="e">
        <f>TableOMP[[#This Row],[Avg]]-$U$2*TableOMP[[#This Row],[StdDev]]</f>
        <v>#N/A</v>
      </c>
      <c r="R2705" t="e">
        <f>TableOMP[[#This Row],[Avg]]+$U$2*TableOMP[[#This Row],[StdDev]]</f>
        <v>#N/A</v>
      </c>
      <c r="S2705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t="e">
        <f>VLOOKUP(TableOMP[[#This Row],[Label]],TableAvg[],2,FALSE)</f>
        <v>#N/A</v>
      </c>
      <c r="P2706" t="e">
        <f>VLOOKUP(TableOMP[[#This Row],[Label]],TableAvg[],3,FALSE)</f>
        <v>#N/A</v>
      </c>
      <c r="Q2706" t="e">
        <f>TableOMP[[#This Row],[Avg]]-$U$2*TableOMP[[#This Row],[StdDev]]</f>
        <v>#N/A</v>
      </c>
      <c r="R2706" t="e">
        <f>TableOMP[[#This Row],[Avg]]+$U$2*TableOMP[[#This Row],[StdDev]]</f>
        <v>#N/A</v>
      </c>
      <c r="S2706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t="e">
        <f>VLOOKUP(TableOMP[[#This Row],[Label]],TableAvg[],2,FALSE)</f>
        <v>#N/A</v>
      </c>
      <c r="P2707" t="e">
        <f>VLOOKUP(TableOMP[[#This Row],[Label]],TableAvg[],3,FALSE)</f>
        <v>#N/A</v>
      </c>
      <c r="Q2707" t="e">
        <f>TableOMP[[#This Row],[Avg]]-$U$2*TableOMP[[#This Row],[StdDev]]</f>
        <v>#N/A</v>
      </c>
      <c r="R2707" t="e">
        <f>TableOMP[[#This Row],[Avg]]+$U$2*TableOMP[[#This Row],[StdDev]]</f>
        <v>#N/A</v>
      </c>
      <c r="S2707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t="e">
        <f>VLOOKUP(TableOMP[[#This Row],[Label]],TableAvg[],2,FALSE)</f>
        <v>#N/A</v>
      </c>
      <c r="P2708" t="e">
        <f>VLOOKUP(TableOMP[[#This Row],[Label]],TableAvg[],3,FALSE)</f>
        <v>#N/A</v>
      </c>
      <c r="Q2708" t="e">
        <f>TableOMP[[#This Row],[Avg]]-$U$2*TableOMP[[#This Row],[StdDev]]</f>
        <v>#N/A</v>
      </c>
      <c r="R2708" t="e">
        <f>TableOMP[[#This Row],[Avg]]+$U$2*TableOMP[[#This Row],[StdDev]]</f>
        <v>#N/A</v>
      </c>
      <c r="S2708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t="e">
        <f>VLOOKUP(TableOMP[[#This Row],[Label]],TableAvg[],2,FALSE)</f>
        <v>#N/A</v>
      </c>
      <c r="P2709" t="e">
        <f>VLOOKUP(TableOMP[[#This Row],[Label]],TableAvg[],3,FALSE)</f>
        <v>#N/A</v>
      </c>
      <c r="Q2709" t="e">
        <f>TableOMP[[#This Row],[Avg]]-$U$2*TableOMP[[#This Row],[StdDev]]</f>
        <v>#N/A</v>
      </c>
      <c r="R2709" t="e">
        <f>TableOMP[[#This Row],[Avg]]+$U$2*TableOMP[[#This Row],[StdDev]]</f>
        <v>#N/A</v>
      </c>
      <c r="S2709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t="e">
        <f>VLOOKUP(TableOMP[[#This Row],[Label]],TableAvg[],2,FALSE)</f>
        <v>#N/A</v>
      </c>
      <c r="P2710" t="e">
        <f>VLOOKUP(TableOMP[[#This Row],[Label]],TableAvg[],3,FALSE)</f>
        <v>#N/A</v>
      </c>
      <c r="Q2710" t="e">
        <f>TableOMP[[#This Row],[Avg]]-$U$2*TableOMP[[#This Row],[StdDev]]</f>
        <v>#N/A</v>
      </c>
      <c r="R2710" t="e">
        <f>TableOMP[[#This Row],[Avg]]+$U$2*TableOMP[[#This Row],[StdDev]]</f>
        <v>#N/A</v>
      </c>
      <c r="S27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t="e">
        <f>VLOOKUP(TableOMP[[#This Row],[Label]],TableAvg[],2,FALSE)</f>
        <v>#N/A</v>
      </c>
      <c r="P2711" t="e">
        <f>VLOOKUP(TableOMP[[#This Row],[Label]],TableAvg[],3,FALSE)</f>
        <v>#N/A</v>
      </c>
      <c r="Q2711" t="e">
        <f>TableOMP[[#This Row],[Avg]]-$U$2*TableOMP[[#This Row],[StdDev]]</f>
        <v>#N/A</v>
      </c>
      <c r="R2711" t="e">
        <f>TableOMP[[#This Row],[Avg]]+$U$2*TableOMP[[#This Row],[StdDev]]</f>
        <v>#N/A</v>
      </c>
      <c r="S2711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t="e">
        <f>VLOOKUP(TableOMP[[#This Row],[Label]],TableAvg[],2,FALSE)</f>
        <v>#N/A</v>
      </c>
      <c r="P2712" t="e">
        <f>VLOOKUP(TableOMP[[#This Row],[Label]],TableAvg[],3,FALSE)</f>
        <v>#N/A</v>
      </c>
      <c r="Q2712" t="e">
        <f>TableOMP[[#This Row],[Avg]]-$U$2*TableOMP[[#This Row],[StdDev]]</f>
        <v>#N/A</v>
      </c>
      <c r="R2712" t="e">
        <f>TableOMP[[#This Row],[Avg]]+$U$2*TableOMP[[#This Row],[StdDev]]</f>
        <v>#N/A</v>
      </c>
      <c r="S2712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t="e">
        <f>VLOOKUP(TableOMP[[#This Row],[Label]],TableAvg[],2,FALSE)</f>
        <v>#N/A</v>
      </c>
      <c r="P2713" t="e">
        <f>VLOOKUP(TableOMP[[#This Row],[Label]],TableAvg[],3,FALSE)</f>
        <v>#N/A</v>
      </c>
      <c r="Q2713" t="e">
        <f>TableOMP[[#This Row],[Avg]]-$U$2*TableOMP[[#This Row],[StdDev]]</f>
        <v>#N/A</v>
      </c>
      <c r="R2713" t="e">
        <f>TableOMP[[#This Row],[Avg]]+$U$2*TableOMP[[#This Row],[StdDev]]</f>
        <v>#N/A</v>
      </c>
      <c r="S2713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t="e">
        <f>VLOOKUP(TableOMP[[#This Row],[Label]],TableAvg[],2,FALSE)</f>
        <v>#N/A</v>
      </c>
      <c r="P2714" t="e">
        <f>VLOOKUP(TableOMP[[#This Row],[Label]],TableAvg[],3,FALSE)</f>
        <v>#N/A</v>
      </c>
      <c r="Q2714" t="e">
        <f>TableOMP[[#This Row],[Avg]]-$U$2*TableOMP[[#This Row],[StdDev]]</f>
        <v>#N/A</v>
      </c>
      <c r="R2714" t="e">
        <f>TableOMP[[#This Row],[Avg]]+$U$2*TableOMP[[#This Row],[StdDev]]</f>
        <v>#N/A</v>
      </c>
      <c r="S2714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t="e">
        <f>VLOOKUP(TableOMP[[#This Row],[Label]],TableAvg[],2,FALSE)</f>
        <v>#N/A</v>
      </c>
      <c r="P2715" t="e">
        <f>VLOOKUP(TableOMP[[#This Row],[Label]],TableAvg[],3,FALSE)</f>
        <v>#N/A</v>
      </c>
      <c r="Q2715" t="e">
        <f>TableOMP[[#This Row],[Avg]]-$U$2*TableOMP[[#This Row],[StdDev]]</f>
        <v>#N/A</v>
      </c>
      <c r="R2715" t="e">
        <f>TableOMP[[#This Row],[Avg]]+$U$2*TableOMP[[#This Row],[StdDev]]</f>
        <v>#N/A</v>
      </c>
      <c r="S2715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t="e">
        <f>VLOOKUP(TableOMP[[#This Row],[Label]],TableAvg[],2,FALSE)</f>
        <v>#N/A</v>
      </c>
      <c r="P2716" t="e">
        <f>VLOOKUP(TableOMP[[#This Row],[Label]],TableAvg[],3,FALSE)</f>
        <v>#N/A</v>
      </c>
      <c r="Q2716" t="e">
        <f>TableOMP[[#This Row],[Avg]]-$U$2*TableOMP[[#This Row],[StdDev]]</f>
        <v>#N/A</v>
      </c>
      <c r="R2716" t="e">
        <f>TableOMP[[#This Row],[Avg]]+$U$2*TableOMP[[#This Row],[StdDev]]</f>
        <v>#N/A</v>
      </c>
      <c r="S2716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t="e">
        <f>VLOOKUP(TableOMP[[#This Row],[Label]],TableAvg[],2,FALSE)</f>
        <v>#N/A</v>
      </c>
      <c r="P2717" t="e">
        <f>VLOOKUP(TableOMP[[#This Row],[Label]],TableAvg[],3,FALSE)</f>
        <v>#N/A</v>
      </c>
      <c r="Q2717" t="e">
        <f>TableOMP[[#This Row],[Avg]]-$U$2*TableOMP[[#This Row],[StdDev]]</f>
        <v>#N/A</v>
      </c>
      <c r="R2717" t="e">
        <f>TableOMP[[#This Row],[Avg]]+$U$2*TableOMP[[#This Row],[StdDev]]</f>
        <v>#N/A</v>
      </c>
      <c r="S2717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t="e">
        <f>VLOOKUP(TableOMP[[#This Row],[Label]],TableAvg[],2,FALSE)</f>
        <v>#N/A</v>
      </c>
      <c r="P2718" t="e">
        <f>VLOOKUP(TableOMP[[#This Row],[Label]],TableAvg[],3,FALSE)</f>
        <v>#N/A</v>
      </c>
      <c r="Q2718" t="e">
        <f>TableOMP[[#This Row],[Avg]]-$U$2*TableOMP[[#This Row],[StdDev]]</f>
        <v>#N/A</v>
      </c>
      <c r="R2718" t="e">
        <f>TableOMP[[#This Row],[Avg]]+$U$2*TableOMP[[#This Row],[StdDev]]</f>
        <v>#N/A</v>
      </c>
      <c r="S2718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t="e">
        <f>VLOOKUP(TableOMP[[#This Row],[Label]],TableAvg[],2,FALSE)</f>
        <v>#N/A</v>
      </c>
      <c r="P2719" t="e">
        <f>VLOOKUP(TableOMP[[#This Row],[Label]],TableAvg[],3,FALSE)</f>
        <v>#N/A</v>
      </c>
      <c r="Q2719" t="e">
        <f>TableOMP[[#This Row],[Avg]]-$U$2*TableOMP[[#This Row],[StdDev]]</f>
        <v>#N/A</v>
      </c>
      <c r="R2719" t="e">
        <f>TableOMP[[#This Row],[Avg]]+$U$2*TableOMP[[#This Row],[StdDev]]</f>
        <v>#N/A</v>
      </c>
      <c r="S2719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t="e">
        <f>VLOOKUP(TableOMP[[#This Row],[Label]],TableAvg[],2,FALSE)</f>
        <v>#N/A</v>
      </c>
      <c r="P2720" t="e">
        <f>VLOOKUP(TableOMP[[#This Row],[Label]],TableAvg[],3,FALSE)</f>
        <v>#N/A</v>
      </c>
      <c r="Q2720" t="e">
        <f>TableOMP[[#This Row],[Avg]]-$U$2*TableOMP[[#This Row],[StdDev]]</f>
        <v>#N/A</v>
      </c>
      <c r="R2720" t="e">
        <f>TableOMP[[#This Row],[Avg]]+$U$2*TableOMP[[#This Row],[StdDev]]</f>
        <v>#N/A</v>
      </c>
      <c r="S272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t="e">
        <f>VLOOKUP(TableOMP[[#This Row],[Label]],TableAvg[],2,FALSE)</f>
        <v>#N/A</v>
      </c>
      <c r="P2721" t="e">
        <f>VLOOKUP(TableOMP[[#This Row],[Label]],TableAvg[],3,FALSE)</f>
        <v>#N/A</v>
      </c>
      <c r="Q2721" t="e">
        <f>TableOMP[[#This Row],[Avg]]-$U$2*TableOMP[[#This Row],[StdDev]]</f>
        <v>#N/A</v>
      </c>
      <c r="R2721" t="e">
        <f>TableOMP[[#This Row],[Avg]]+$U$2*TableOMP[[#This Row],[StdDev]]</f>
        <v>#N/A</v>
      </c>
      <c r="S2721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t="e">
        <f>VLOOKUP(TableOMP[[#This Row],[Label]],TableAvg[],2,FALSE)</f>
        <v>#N/A</v>
      </c>
      <c r="P2722" t="e">
        <f>VLOOKUP(TableOMP[[#This Row],[Label]],TableAvg[],3,FALSE)</f>
        <v>#N/A</v>
      </c>
      <c r="Q2722" t="e">
        <f>TableOMP[[#This Row],[Avg]]-$U$2*TableOMP[[#This Row],[StdDev]]</f>
        <v>#N/A</v>
      </c>
      <c r="R2722" t="e">
        <f>TableOMP[[#This Row],[Avg]]+$U$2*TableOMP[[#This Row],[StdDev]]</f>
        <v>#N/A</v>
      </c>
      <c r="S2722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t="e">
        <f>VLOOKUP(TableOMP[[#This Row],[Label]],TableAvg[],2,FALSE)</f>
        <v>#N/A</v>
      </c>
      <c r="P2723" t="e">
        <f>VLOOKUP(TableOMP[[#This Row],[Label]],TableAvg[],3,FALSE)</f>
        <v>#N/A</v>
      </c>
      <c r="Q2723" t="e">
        <f>TableOMP[[#This Row],[Avg]]-$U$2*TableOMP[[#This Row],[StdDev]]</f>
        <v>#N/A</v>
      </c>
      <c r="R2723" t="e">
        <f>TableOMP[[#This Row],[Avg]]+$U$2*TableOMP[[#This Row],[StdDev]]</f>
        <v>#N/A</v>
      </c>
      <c r="S2723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t="e">
        <f>VLOOKUP(TableOMP[[#This Row],[Label]],TableAvg[],2,FALSE)</f>
        <v>#N/A</v>
      </c>
      <c r="P2724" t="e">
        <f>VLOOKUP(TableOMP[[#This Row],[Label]],TableAvg[],3,FALSE)</f>
        <v>#N/A</v>
      </c>
      <c r="Q2724" t="e">
        <f>TableOMP[[#This Row],[Avg]]-$U$2*TableOMP[[#This Row],[StdDev]]</f>
        <v>#N/A</v>
      </c>
      <c r="R2724" t="e">
        <f>TableOMP[[#This Row],[Avg]]+$U$2*TableOMP[[#This Row],[StdDev]]</f>
        <v>#N/A</v>
      </c>
      <c r="S2724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t="e">
        <f>VLOOKUP(TableOMP[[#This Row],[Label]],TableAvg[],2,FALSE)</f>
        <v>#N/A</v>
      </c>
      <c r="P2725" t="e">
        <f>VLOOKUP(TableOMP[[#This Row],[Label]],TableAvg[],3,FALSE)</f>
        <v>#N/A</v>
      </c>
      <c r="Q2725" t="e">
        <f>TableOMP[[#This Row],[Avg]]-$U$2*TableOMP[[#This Row],[StdDev]]</f>
        <v>#N/A</v>
      </c>
      <c r="R2725" t="e">
        <f>TableOMP[[#This Row],[Avg]]+$U$2*TableOMP[[#This Row],[StdDev]]</f>
        <v>#N/A</v>
      </c>
      <c r="S2725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t="e">
        <f>VLOOKUP(TableOMP[[#This Row],[Label]],TableAvg[],2,FALSE)</f>
        <v>#N/A</v>
      </c>
      <c r="P2726" t="e">
        <f>VLOOKUP(TableOMP[[#This Row],[Label]],TableAvg[],3,FALSE)</f>
        <v>#N/A</v>
      </c>
      <c r="Q2726" t="e">
        <f>TableOMP[[#This Row],[Avg]]-$U$2*TableOMP[[#This Row],[StdDev]]</f>
        <v>#N/A</v>
      </c>
      <c r="R2726" t="e">
        <f>TableOMP[[#This Row],[Avg]]+$U$2*TableOMP[[#This Row],[StdDev]]</f>
        <v>#N/A</v>
      </c>
      <c r="S2726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t="e">
        <f>VLOOKUP(TableOMP[[#This Row],[Label]],TableAvg[],2,FALSE)</f>
        <v>#N/A</v>
      </c>
      <c r="P2727" t="e">
        <f>VLOOKUP(TableOMP[[#This Row],[Label]],TableAvg[],3,FALSE)</f>
        <v>#N/A</v>
      </c>
      <c r="Q2727" t="e">
        <f>TableOMP[[#This Row],[Avg]]-$U$2*TableOMP[[#This Row],[StdDev]]</f>
        <v>#N/A</v>
      </c>
      <c r="R2727" t="e">
        <f>TableOMP[[#This Row],[Avg]]+$U$2*TableOMP[[#This Row],[StdDev]]</f>
        <v>#N/A</v>
      </c>
      <c r="S2727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t="e">
        <f>VLOOKUP(TableOMP[[#This Row],[Label]],TableAvg[],2,FALSE)</f>
        <v>#N/A</v>
      </c>
      <c r="P2728" t="e">
        <f>VLOOKUP(TableOMP[[#This Row],[Label]],TableAvg[],3,FALSE)</f>
        <v>#N/A</v>
      </c>
      <c r="Q2728" t="e">
        <f>TableOMP[[#This Row],[Avg]]-$U$2*TableOMP[[#This Row],[StdDev]]</f>
        <v>#N/A</v>
      </c>
      <c r="R2728" t="e">
        <f>TableOMP[[#This Row],[Avg]]+$U$2*TableOMP[[#This Row],[StdDev]]</f>
        <v>#N/A</v>
      </c>
      <c r="S2728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t="e">
        <f>VLOOKUP(TableOMP[[#This Row],[Label]],TableAvg[],2,FALSE)</f>
        <v>#N/A</v>
      </c>
      <c r="P2729" t="e">
        <f>VLOOKUP(TableOMP[[#This Row],[Label]],TableAvg[],3,FALSE)</f>
        <v>#N/A</v>
      </c>
      <c r="Q2729" t="e">
        <f>TableOMP[[#This Row],[Avg]]-$U$2*TableOMP[[#This Row],[StdDev]]</f>
        <v>#N/A</v>
      </c>
      <c r="R2729" t="e">
        <f>TableOMP[[#This Row],[Avg]]+$U$2*TableOMP[[#This Row],[StdDev]]</f>
        <v>#N/A</v>
      </c>
      <c r="S2729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t="e">
        <f>VLOOKUP(TableOMP[[#This Row],[Label]],TableAvg[],2,FALSE)</f>
        <v>#N/A</v>
      </c>
      <c r="P2730" t="e">
        <f>VLOOKUP(TableOMP[[#This Row],[Label]],TableAvg[],3,FALSE)</f>
        <v>#N/A</v>
      </c>
      <c r="Q2730" t="e">
        <f>TableOMP[[#This Row],[Avg]]-$U$2*TableOMP[[#This Row],[StdDev]]</f>
        <v>#N/A</v>
      </c>
      <c r="R2730" t="e">
        <f>TableOMP[[#This Row],[Avg]]+$U$2*TableOMP[[#This Row],[StdDev]]</f>
        <v>#N/A</v>
      </c>
      <c r="S273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t="e">
        <f>VLOOKUP(TableOMP[[#This Row],[Label]],TableAvg[],2,FALSE)</f>
        <v>#N/A</v>
      </c>
      <c r="P2731" t="e">
        <f>VLOOKUP(TableOMP[[#This Row],[Label]],TableAvg[],3,FALSE)</f>
        <v>#N/A</v>
      </c>
      <c r="Q2731" t="e">
        <f>TableOMP[[#This Row],[Avg]]-$U$2*TableOMP[[#This Row],[StdDev]]</f>
        <v>#N/A</v>
      </c>
      <c r="R2731" t="e">
        <f>TableOMP[[#This Row],[Avg]]+$U$2*TableOMP[[#This Row],[StdDev]]</f>
        <v>#N/A</v>
      </c>
      <c r="S2731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t="e">
        <f>VLOOKUP(TableOMP[[#This Row],[Label]],TableAvg[],2,FALSE)</f>
        <v>#N/A</v>
      </c>
      <c r="P2732" t="e">
        <f>VLOOKUP(TableOMP[[#This Row],[Label]],TableAvg[],3,FALSE)</f>
        <v>#N/A</v>
      </c>
      <c r="Q2732" t="e">
        <f>TableOMP[[#This Row],[Avg]]-$U$2*TableOMP[[#This Row],[StdDev]]</f>
        <v>#N/A</v>
      </c>
      <c r="R2732" t="e">
        <f>TableOMP[[#This Row],[Avg]]+$U$2*TableOMP[[#This Row],[StdDev]]</f>
        <v>#N/A</v>
      </c>
      <c r="S2732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t="e">
        <f>VLOOKUP(TableOMP[[#This Row],[Label]],TableAvg[],2,FALSE)</f>
        <v>#N/A</v>
      </c>
      <c r="P2733" t="e">
        <f>VLOOKUP(TableOMP[[#This Row],[Label]],TableAvg[],3,FALSE)</f>
        <v>#N/A</v>
      </c>
      <c r="Q2733" t="e">
        <f>TableOMP[[#This Row],[Avg]]-$U$2*TableOMP[[#This Row],[StdDev]]</f>
        <v>#N/A</v>
      </c>
      <c r="R2733" t="e">
        <f>TableOMP[[#This Row],[Avg]]+$U$2*TableOMP[[#This Row],[StdDev]]</f>
        <v>#N/A</v>
      </c>
      <c r="S2733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t="e">
        <f>VLOOKUP(TableOMP[[#This Row],[Label]],TableAvg[],2,FALSE)</f>
        <v>#N/A</v>
      </c>
      <c r="P2734" t="e">
        <f>VLOOKUP(TableOMP[[#This Row],[Label]],TableAvg[],3,FALSE)</f>
        <v>#N/A</v>
      </c>
      <c r="Q2734" t="e">
        <f>TableOMP[[#This Row],[Avg]]-$U$2*TableOMP[[#This Row],[StdDev]]</f>
        <v>#N/A</v>
      </c>
      <c r="R2734" t="e">
        <f>TableOMP[[#This Row],[Avg]]+$U$2*TableOMP[[#This Row],[StdDev]]</f>
        <v>#N/A</v>
      </c>
      <c r="S2734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t="e">
        <f>VLOOKUP(TableOMP[[#This Row],[Label]],TableAvg[],2,FALSE)</f>
        <v>#N/A</v>
      </c>
      <c r="P2735" t="e">
        <f>VLOOKUP(TableOMP[[#This Row],[Label]],TableAvg[],3,FALSE)</f>
        <v>#N/A</v>
      </c>
      <c r="Q2735" t="e">
        <f>TableOMP[[#This Row],[Avg]]-$U$2*TableOMP[[#This Row],[StdDev]]</f>
        <v>#N/A</v>
      </c>
      <c r="R2735" t="e">
        <f>TableOMP[[#This Row],[Avg]]+$U$2*TableOMP[[#This Row],[StdDev]]</f>
        <v>#N/A</v>
      </c>
      <c r="S2735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t="e">
        <f>VLOOKUP(TableOMP[[#This Row],[Label]],TableAvg[],2,FALSE)</f>
        <v>#N/A</v>
      </c>
      <c r="P2736" t="e">
        <f>VLOOKUP(TableOMP[[#This Row],[Label]],TableAvg[],3,FALSE)</f>
        <v>#N/A</v>
      </c>
      <c r="Q2736" t="e">
        <f>TableOMP[[#This Row],[Avg]]-$U$2*TableOMP[[#This Row],[StdDev]]</f>
        <v>#N/A</v>
      </c>
      <c r="R2736" t="e">
        <f>TableOMP[[#This Row],[Avg]]+$U$2*TableOMP[[#This Row],[StdDev]]</f>
        <v>#N/A</v>
      </c>
      <c r="S2736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>
        <f>VLOOKUP(TableOMP[[#This Row],[Label]],TableAvg[],2,FALSE)</f>
        <v>257.38653288461535</v>
      </c>
      <c r="P2767">
        <f>VLOOKUP(TableOMP[[#This Row],[Label]],TableAvg[],3,FALSE)</f>
        <v>0.32949614951006057</v>
      </c>
      <c r="Q2767">
        <f>TableOMP[[#This Row],[Avg]]-$U$2*TableOMP[[#This Row],[StdDev]]</f>
        <v>257.05703673510527</v>
      </c>
      <c r="R2767">
        <f>TableOMP[[#This Row],[Avg]]+$U$2*TableOMP[[#This Row],[StdDev]]</f>
        <v>257.71602903412543</v>
      </c>
      <c r="S2767">
        <f>IF(AND(TableOMP[[#This Row],[total_time]]&gt;=TableOMP[[#This Row],[Low]], TableOMP[[#This Row],[total_time]]&lt;=TableOMP[[#This Row],[High]]),1,0)</f>
        <v>1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>
        <f>VLOOKUP(TableOMP[[#This Row],[Label]],TableAvg[],2,FALSE)</f>
        <v>127.95561930769227</v>
      </c>
      <c r="P2768">
        <f>VLOOKUP(TableOMP[[#This Row],[Label]],TableAvg[],3,FALSE)</f>
        <v>0.11317677696849732</v>
      </c>
      <c r="Q2768">
        <f>TableOMP[[#This Row],[Avg]]-$U$2*TableOMP[[#This Row],[StdDev]]</f>
        <v>127.84244253072377</v>
      </c>
      <c r="R2768">
        <f>TableOMP[[#This Row],[Avg]]+$U$2*TableOMP[[#This Row],[StdDev]]</f>
        <v>128.06879608466076</v>
      </c>
      <c r="S2768">
        <f>IF(AND(TableOMP[[#This Row],[total_time]]&gt;=TableOMP[[#This Row],[Low]], TableOMP[[#This Row],[total_time]]&lt;=TableOMP[[#This Row],[High]]),1,0)</f>
        <v>1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>
        <f>VLOOKUP(TableOMP[[#This Row],[Label]],TableAvg[],2,FALSE)</f>
        <v>84.849168230769251</v>
      </c>
      <c r="P2769">
        <f>VLOOKUP(TableOMP[[#This Row],[Label]],TableAvg[],3,FALSE)</f>
        <v>6.2340339834251746E-2</v>
      </c>
      <c r="Q2769">
        <f>TableOMP[[#This Row],[Avg]]-$U$2*TableOMP[[#This Row],[StdDev]]</f>
        <v>84.786827890935001</v>
      </c>
      <c r="R2769">
        <f>TableOMP[[#This Row],[Avg]]+$U$2*TableOMP[[#This Row],[StdDev]]</f>
        <v>84.911508570603502</v>
      </c>
      <c r="S2769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>
        <f>VLOOKUP(TableOMP[[#This Row],[Label]],TableAvg[],2,FALSE)</f>
        <v>63.869455692307717</v>
      </c>
      <c r="P2770">
        <f>VLOOKUP(TableOMP[[#This Row],[Label]],TableAvg[],3,FALSE)</f>
        <v>8.9465568901239689E-2</v>
      </c>
      <c r="Q2770">
        <f>TableOMP[[#This Row],[Avg]]-$U$2*TableOMP[[#This Row],[StdDev]]</f>
        <v>63.779990123406478</v>
      </c>
      <c r="R2770">
        <f>TableOMP[[#This Row],[Avg]]+$U$2*TableOMP[[#This Row],[StdDev]]</f>
        <v>63.958921261208957</v>
      </c>
      <c r="S2770">
        <f>IF(AND(TableOMP[[#This Row],[total_time]]&gt;=TableOMP[[#This Row],[Low]], TableOMP[[#This Row],[total_time]]&lt;=TableOMP[[#This Row],[High]]),1,0)</f>
        <v>1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>
        <f>VLOOKUP(TableOMP[[#This Row],[Label]],TableAvg[],2,FALSE)</f>
        <v>51.310618769230764</v>
      </c>
      <c r="P2771">
        <f>VLOOKUP(TableOMP[[#This Row],[Label]],TableAvg[],3,FALSE)</f>
        <v>4.3597463587045207E-2</v>
      </c>
      <c r="Q2771">
        <f>TableOMP[[#This Row],[Avg]]-$U$2*TableOMP[[#This Row],[StdDev]]</f>
        <v>51.267021305643716</v>
      </c>
      <c r="R2771">
        <f>TableOMP[[#This Row],[Avg]]+$U$2*TableOMP[[#This Row],[StdDev]]</f>
        <v>51.354216232817812</v>
      </c>
      <c r="S2771">
        <f>IF(AND(TableOMP[[#This Row],[total_time]]&gt;=TableOMP[[#This Row],[Low]], TableOMP[[#This Row],[total_time]]&lt;=TableOMP[[#This Row],[High]]),1,0)</f>
        <v>0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>
        <f>VLOOKUP(TableOMP[[#This Row],[Label]],TableAvg[],2,FALSE)</f>
        <v>42.800457730769224</v>
      </c>
      <c r="P2772">
        <f>VLOOKUP(TableOMP[[#This Row],[Label]],TableAvg[],3,FALSE)</f>
        <v>7.699122272283114E-2</v>
      </c>
      <c r="Q2772">
        <f>TableOMP[[#This Row],[Avg]]-$U$2*TableOMP[[#This Row],[StdDev]]</f>
        <v>42.723466508046393</v>
      </c>
      <c r="R2772">
        <f>TableOMP[[#This Row],[Avg]]+$U$2*TableOMP[[#This Row],[StdDev]]</f>
        <v>42.877448953492056</v>
      </c>
      <c r="S2772">
        <f>IF(AND(TableOMP[[#This Row],[total_time]]&gt;=TableOMP[[#This Row],[Low]], TableOMP[[#This Row],[total_time]]&lt;=TableOMP[[#This Row],[High]]),1,0)</f>
        <v>1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>
        <f>VLOOKUP(TableOMP[[#This Row],[Label]],TableAvg[],2,FALSE)</f>
        <v>36.790685423076916</v>
      </c>
      <c r="P2773">
        <f>VLOOKUP(TableOMP[[#This Row],[Label]],TableAvg[],3,FALSE)</f>
        <v>8.6728327663819868E-2</v>
      </c>
      <c r="Q2773">
        <f>TableOMP[[#This Row],[Avg]]-$U$2*TableOMP[[#This Row],[StdDev]]</f>
        <v>36.703957095413095</v>
      </c>
      <c r="R2773">
        <f>TableOMP[[#This Row],[Avg]]+$U$2*TableOMP[[#This Row],[StdDev]]</f>
        <v>36.877413750740736</v>
      </c>
      <c r="S2773">
        <f>IF(AND(TableOMP[[#This Row],[total_time]]&gt;=TableOMP[[#This Row],[Low]], TableOMP[[#This Row],[total_time]]&lt;=TableOMP[[#This Row],[High]]),1,0)</f>
        <v>0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>
        <f>VLOOKUP(TableOMP[[#This Row],[Label]],TableAvg[],2,FALSE)</f>
        <v>32.351851115384619</v>
      </c>
      <c r="P2774">
        <f>VLOOKUP(TableOMP[[#This Row],[Label]],TableAvg[],3,FALSE)</f>
        <v>0.16876201111038763</v>
      </c>
      <c r="Q2774">
        <f>TableOMP[[#This Row],[Avg]]-$U$2*TableOMP[[#This Row],[StdDev]]</f>
        <v>32.183089104274231</v>
      </c>
      <c r="R2774">
        <f>TableOMP[[#This Row],[Avg]]+$U$2*TableOMP[[#This Row],[StdDev]]</f>
        <v>32.520613126495007</v>
      </c>
      <c r="S2774">
        <f>IF(AND(TableOMP[[#This Row],[total_time]]&gt;=TableOMP[[#This Row],[Low]], TableOMP[[#This Row],[total_time]]&lt;=TableOMP[[#This Row],[High]]),1,0)</f>
        <v>1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>
        <f>VLOOKUP(TableOMP[[#This Row],[Label]],TableAvg[],2,FALSE)</f>
        <v>28.694976346153847</v>
      </c>
      <c r="P2775">
        <f>VLOOKUP(TableOMP[[#This Row],[Label]],TableAvg[],3,FALSE)</f>
        <v>4.1658933501006773E-2</v>
      </c>
      <c r="Q2775">
        <f>TableOMP[[#This Row],[Avg]]-$U$2*TableOMP[[#This Row],[StdDev]]</f>
        <v>28.653317412652839</v>
      </c>
      <c r="R2775">
        <f>TableOMP[[#This Row],[Avg]]+$U$2*TableOMP[[#This Row],[StdDev]]</f>
        <v>28.736635279654855</v>
      </c>
      <c r="S2775">
        <f>IF(AND(TableOMP[[#This Row],[total_time]]&gt;=TableOMP[[#This Row],[Low]], TableOMP[[#This Row],[total_time]]&lt;=TableOMP[[#This Row],[High]]),1,0)</f>
        <v>1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>
        <f>VLOOKUP(TableOMP[[#This Row],[Label]],TableAvg[],2,FALSE)</f>
        <v>25.873521692307698</v>
      </c>
      <c r="P2776">
        <f>VLOOKUP(TableOMP[[#This Row],[Label]],TableAvg[],3,FALSE)</f>
        <v>2.630083267130234E-2</v>
      </c>
      <c r="Q2776">
        <f>TableOMP[[#This Row],[Avg]]-$U$2*TableOMP[[#This Row],[StdDev]]</f>
        <v>25.847220859636394</v>
      </c>
      <c r="R2776">
        <f>TableOMP[[#This Row],[Avg]]+$U$2*TableOMP[[#This Row],[StdDev]]</f>
        <v>25.899822524979001</v>
      </c>
      <c r="S2776">
        <f>IF(AND(TableOMP[[#This Row],[total_time]]&gt;=TableOMP[[#This Row],[Low]], TableOMP[[#This Row],[total_time]]&lt;=TableOMP[[#This Row],[High]]),1,0)</f>
        <v>0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>
        <f>VLOOKUP(TableOMP[[#This Row],[Label]],TableAvg[],2,FALSE)</f>
        <v>23.587429615384615</v>
      </c>
      <c r="P2777">
        <f>VLOOKUP(TableOMP[[#This Row],[Label]],TableAvg[],3,FALSE)</f>
        <v>1.9178630574054875E-2</v>
      </c>
      <c r="Q2777">
        <f>TableOMP[[#This Row],[Avg]]-$U$2*TableOMP[[#This Row],[StdDev]]</f>
        <v>23.568250984810561</v>
      </c>
      <c r="R2777">
        <f>TableOMP[[#This Row],[Avg]]+$U$2*TableOMP[[#This Row],[StdDev]]</f>
        <v>23.606608245958668</v>
      </c>
      <c r="S2777">
        <f>IF(AND(TableOMP[[#This Row],[total_time]]&gt;=TableOMP[[#This Row],[Low]], TableOMP[[#This Row],[total_time]]&lt;=TableOMP[[#This Row],[High]]),1,0)</f>
        <v>1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>
        <f>VLOOKUP(TableOMP[[#This Row],[Label]],TableAvg[],2,FALSE)</f>
        <v>21.73824484615384</v>
      </c>
      <c r="P2778">
        <f>VLOOKUP(TableOMP[[#This Row],[Label]],TableAvg[],3,FALSE)</f>
        <v>0.13605743734813985</v>
      </c>
      <c r="Q2778">
        <f>TableOMP[[#This Row],[Avg]]-$U$2*TableOMP[[#This Row],[StdDev]]</f>
        <v>21.602187408805701</v>
      </c>
      <c r="R2778">
        <f>TableOMP[[#This Row],[Avg]]+$U$2*TableOMP[[#This Row],[StdDev]]</f>
        <v>21.874302283501979</v>
      </c>
      <c r="S2778">
        <f>IF(AND(TableOMP[[#This Row],[total_time]]&gt;=TableOMP[[#This Row],[Low]], TableOMP[[#This Row],[total_time]]&lt;=TableOMP[[#This Row],[High]]),1,0)</f>
        <v>1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>
        <f>VLOOKUP(TableOMP[[#This Row],[Label]],TableAvg[],2,FALSE)</f>
        <v>20.124444192307692</v>
      </c>
      <c r="P2779">
        <f>VLOOKUP(TableOMP[[#This Row],[Label]],TableAvg[],3,FALSE)</f>
        <v>3.9616744214437956E-2</v>
      </c>
      <c r="Q2779">
        <f>TableOMP[[#This Row],[Avg]]-$U$2*TableOMP[[#This Row],[StdDev]]</f>
        <v>20.084827448093254</v>
      </c>
      <c r="R2779">
        <f>TableOMP[[#This Row],[Avg]]+$U$2*TableOMP[[#This Row],[StdDev]]</f>
        <v>20.16406093652213</v>
      </c>
      <c r="S2779">
        <f>IF(AND(TableOMP[[#This Row],[total_time]]&gt;=TableOMP[[#This Row],[Low]], TableOMP[[#This Row],[total_time]]&lt;=TableOMP[[#This Row],[High]]),1,0)</f>
        <v>1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>
        <f>VLOOKUP(TableOMP[[#This Row],[Label]],TableAvg[],2,FALSE)</f>
        <v>18.780608192307689</v>
      </c>
      <c r="P2780">
        <f>VLOOKUP(TableOMP[[#This Row],[Label]],TableAvg[],3,FALSE)</f>
        <v>5.2310577369835014E-2</v>
      </c>
      <c r="Q2780">
        <f>TableOMP[[#This Row],[Avg]]-$U$2*TableOMP[[#This Row],[StdDev]]</f>
        <v>18.728297614937855</v>
      </c>
      <c r="R2780">
        <f>TableOMP[[#This Row],[Avg]]+$U$2*TableOMP[[#This Row],[StdDev]]</f>
        <v>18.832918769677523</v>
      </c>
      <c r="S2780">
        <f>IF(AND(TableOMP[[#This Row],[total_time]]&gt;=TableOMP[[#This Row],[Low]], TableOMP[[#This Row],[total_time]]&lt;=TableOMP[[#This Row],[High]]),1,0)</f>
        <v>1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>
        <f>VLOOKUP(TableOMP[[#This Row],[Label]],TableAvg[],2,FALSE)</f>
        <v>17.603367192307694</v>
      </c>
      <c r="P2781">
        <f>VLOOKUP(TableOMP[[#This Row],[Label]],TableAvg[],3,FALSE)</f>
        <v>3.2560923865672123E-2</v>
      </c>
      <c r="Q2781">
        <f>TableOMP[[#This Row],[Avg]]-$U$2*TableOMP[[#This Row],[StdDev]]</f>
        <v>17.57080626844202</v>
      </c>
      <c r="R2781">
        <f>TableOMP[[#This Row],[Avg]]+$U$2*TableOMP[[#This Row],[StdDev]]</f>
        <v>17.635928116173368</v>
      </c>
      <c r="S2781">
        <f>IF(AND(TableOMP[[#This Row],[total_time]]&gt;=TableOMP[[#This Row],[Low]], TableOMP[[#This Row],[total_time]]&lt;=TableOMP[[#This Row],[High]]),1,0)</f>
        <v>1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>
        <f>VLOOKUP(TableOMP[[#This Row],[Label]],TableAvg[],2,FALSE)</f>
        <v>16.738323999999999</v>
      </c>
      <c r="P2782">
        <f>VLOOKUP(TableOMP[[#This Row],[Label]],TableAvg[],3,FALSE)</f>
        <v>0.11969766042295053</v>
      </c>
      <c r="Q2782">
        <f>TableOMP[[#This Row],[Avg]]-$U$2*TableOMP[[#This Row],[StdDev]]</f>
        <v>16.618626339577048</v>
      </c>
      <c r="R2782">
        <f>TableOMP[[#This Row],[Avg]]+$U$2*TableOMP[[#This Row],[StdDev]]</f>
        <v>16.858021660422949</v>
      </c>
      <c r="S2782">
        <f>IF(AND(TableOMP[[#This Row],[total_time]]&gt;=TableOMP[[#This Row],[Low]], TableOMP[[#This Row],[total_time]]&lt;=TableOMP[[#This Row],[High]]),1,0)</f>
        <v>0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>
        <f>VLOOKUP(TableOMP[[#This Row],[Label]],TableAvg[],2,FALSE)</f>
        <v>15.859912115384617</v>
      </c>
      <c r="P2783">
        <f>VLOOKUP(TableOMP[[#This Row],[Label]],TableAvg[],3,FALSE)</f>
        <v>0.12658426369522788</v>
      </c>
      <c r="Q2783">
        <f>TableOMP[[#This Row],[Avg]]-$U$2*TableOMP[[#This Row],[StdDev]]</f>
        <v>15.733327851689388</v>
      </c>
      <c r="R2783">
        <f>TableOMP[[#This Row],[Avg]]+$U$2*TableOMP[[#This Row],[StdDev]]</f>
        <v>15.986496379079846</v>
      </c>
      <c r="S2783">
        <f>IF(AND(TableOMP[[#This Row],[total_time]]&gt;=TableOMP[[#This Row],[Low]], TableOMP[[#This Row],[total_time]]&lt;=TableOMP[[#This Row],[High]]),1,0)</f>
        <v>1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>
        <f>VLOOKUP(TableOMP[[#This Row],[Label]],TableAvg[],2,FALSE)</f>
        <v>14.982954076923075</v>
      </c>
      <c r="P2784">
        <f>VLOOKUP(TableOMP[[#This Row],[Label]],TableAvg[],3,FALSE)</f>
        <v>0.12400510884523741</v>
      </c>
      <c r="Q2784">
        <f>TableOMP[[#This Row],[Avg]]-$U$2*TableOMP[[#This Row],[StdDev]]</f>
        <v>14.858948968077838</v>
      </c>
      <c r="R2784">
        <f>TableOMP[[#This Row],[Avg]]+$U$2*TableOMP[[#This Row],[StdDev]]</f>
        <v>15.106959185768313</v>
      </c>
      <c r="S2784">
        <f>IF(AND(TableOMP[[#This Row],[total_time]]&gt;=TableOMP[[#This Row],[Low]], TableOMP[[#This Row],[total_time]]&lt;=TableOMP[[#This Row],[High]]),1,0)</f>
        <v>1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>
        <f>VLOOKUP(TableOMP[[#This Row],[Label]],TableAvg[],2,FALSE)</f>
        <v>14.32700723076923</v>
      </c>
      <c r="P2785">
        <f>VLOOKUP(TableOMP[[#This Row],[Label]],TableAvg[],3,FALSE)</f>
        <v>0.15283457974479744</v>
      </c>
      <c r="Q2785">
        <f>TableOMP[[#This Row],[Avg]]-$U$2*TableOMP[[#This Row],[StdDev]]</f>
        <v>14.174172651024431</v>
      </c>
      <c r="R2785">
        <f>TableOMP[[#This Row],[Avg]]+$U$2*TableOMP[[#This Row],[StdDev]]</f>
        <v>14.479841810514028</v>
      </c>
      <c r="S2785">
        <f>IF(AND(TableOMP[[#This Row],[total_time]]&gt;=TableOMP[[#This Row],[Low]], TableOMP[[#This Row],[total_time]]&lt;=TableOMP[[#This Row],[High]]),1,0)</f>
        <v>1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>
        <f>VLOOKUP(TableOMP[[#This Row],[Label]],TableAvg[],2,FALSE)</f>
        <v>13.651308038461538</v>
      </c>
      <c r="P2786">
        <f>VLOOKUP(TableOMP[[#This Row],[Label]],TableAvg[],3,FALSE)</f>
        <v>0.11481910648581574</v>
      </c>
      <c r="Q2786">
        <f>TableOMP[[#This Row],[Avg]]-$U$2*TableOMP[[#This Row],[StdDev]]</f>
        <v>13.536488931975722</v>
      </c>
      <c r="R2786">
        <f>TableOMP[[#This Row],[Avg]]+$U$2*TableOMP[[#This Row],[StdDev]]</f>
        <v>13.766127144947355</v>
      </c>
      <c r="S2786">
        <f>IF(AND(TableOMP[[#This Row],[total_time]]&gt;=TableOMP[[#This Row],[Low]], TableOMP[[#This Row],[total_time]]&lt;=TableOMP[[#This Row],[High]]),1,0)</f>
        <v>1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>
        <f>VLOOKUP(TableOMP[[#This Row],[Label]],TableAvg[],2,FALSE)</f>
        <v>13.096389884615384</v>
      </c>
      <c r="P2787">
        <f>VLOOKUP(TableOMP[[#This Row],[Label]],TableAvg[],3,FALSE)</f>
        <v>0.1596983413500761</v>
      </c>
      <c r="Q2787">
        <f>TableOMP[[#This Row],[Avg]]-$U$2*TableOMP[[#This Row],[StdDev]]</f>
        <v>12.936691543265308</v>
      </c>
      <c r="R2787">
        <f>TableOMP[[#This Row],[Avg]]+$U$2*TableOMP[[#This Row],[StdDev]]</f>
        <v>13.25608822596546</v>
      </c>
      <c r="S2787">
        <f>IF(AND(TableOMP[[#This Row],[total_time]]&gt;=TableOMP[[#This Row],[Low]], TableOMP[[#This Row],[total_time]]&lt;=TableOMP[[#This Row],[High]]),1,0)</f>
        <v>1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>
        <f>VLOOKUP(TableOMP[[#This Row],[Label]],TableAvg[],2,FALSE)</f>
        <v>12.596708</v>
      </c>
      <c r="P2788">
        <f>VLOOKUP(TableOMP[[#This Row],[Label]],TableAvg[],3,FALSE)</f>
        <v>0.19322536242634572</v>
      </c>
      <c r="Q2788">
        <f>TableOMP[[#This Row],[Avg]]-$U$2*TableOMP[[#This Row],[StdDev]]</f>
        <v>12.403482637573655</v>
      </c>
      <c r="R2788">
        <f>TableOMP[[#This Row],[Avg]]+$U$2*TableOMP[[#This Row],[StdDev]]</f>
        <v>12.789933362426344</v>
      </c>
      <c r="S2788">
        <f>IF(AND(TableOMP[[#This Row],[total_time]]&gt;=TableOMP[[#This Row],[Low]], TableOMP[[#This Row],[total_time]]&lt;=TableOMP[[#This Row],[High]]),1,0)</f>
        <v>1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>
        <f>VLOOKUP(TableOMP[[#This Row],[Label]],TableAvg[],2,FALSE)</f>
        <v>12.094215730769228</v>
      </c>
      <c r="P2789">
        <f>VLOOKUP(TableOMP[[#This Row],[Label]],TableAvg[],3,FALSE)</f>
        <v>0.11805646826482695</v>
      </c>
      <c r="Q2789">
        <f>TableOMP[[#This Row],[Avg]]-$U$2*TableOMP[[#This Row],[StdDev]]</f>
        <v>11.976159262504401</v>
      </c>
      <c r="R2789">
        <f>TableOMP[[#This Row],[Avg]]+$U$2*TableOMP[[#This Row],[StdDev]]</f>
        <v>12.212272199034055</v>
      </c>
      <c r="S2789">
        <f>IF(AND(TableOMP[[#This Row],[total_time]]&gt;=TableOMP[[#This Row],[Low]], TableOMP[[#This Row],[total_time]]&lt;=TableOMP[[#This Row],[High]]),1,0)</f>
        <v>1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>
        <f>VLOOKUP(TableOMP[[#This Row],[Label]],TableAvg[],2,FALSE)</f>
        <v>11.641527653846152</v>
      </c>
      <c r="P2790">
        <f>VLOOKUP(TableOMP[[#This Row],[Label]],TableAvg[],3,FALSE)</f>
        <v>9.5518605427093423E-2</v>
      </c>
      <c r="Q2790">
        <f>TableOMP[[#This Row],[Avg]]-$U$2*TableOMP[[#This Row],[StdDev]]</f>
        <v>11.546009048419059</v>
      </c>
      <c r="R2790">
        <f>TableOMP[[#This Row],[Avg]]+$U$2*TableOMP[[#This Row],[StdDev]]</f>
        <v>11.737046259273246</v>
      </c>
      <c r="S2790">
        <f>IF(AND(TableOMP[[#This Row],[total_time]]&gt;=TableOMP[[#This Row],[Low]], TableOMP[[#This Row],[total_time]]&lt;=TableOMP[[#This Row],[High]]),1,0)</f>
        <v>1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>
        <f>VLOOKUP(TableOMP[[#This Row],[Label]],TableAvg[],2,FALSE)</f>
        <v>11.295174653846153</v>
      </c>
      <c r="P2791">
        <f>VLOOKUP(TableOMP[[#This Row],[Label]],TableAvg[],3,FALSE)</f>
        <v>0.15140431292027218</v>
      </c>
      <c r="Q2791">
        <f>TableOMP[[#This Row],[Avg]]-$U$2*TableOMP[[#This Row],[StdDev]]</f>
        <v>11.143770340925881</v>
      </c>
      <c r="R2791">
        <f>TableOMP[[#This Row],[Avg]]+$U$2*TableOMP[[#This Row],[StdDev]]</f>
        <v>11.446578966766426</v>
      </c>
      <c r="S2791">
        <f>IF(AND(TableOMP[[#This Row],[total_time]]&gt;=TableOMP[[#This Row],[Low]], TableOMP[[#This Row],[total_time]]&lt;=TableOMP[[#This Row],[High]]),1,0)</f>
        <v>1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>
        <f>VLOOKUP(TableOMP[[#This Row],[Label]],TableAvg[],2,FALSE)</f>
        <v>10.863405653846154</v>
      </c>
      <c r="P2792">
        <f>VLOOKUP(TableOMP[[#This Row],[Label]],TableAvg[],3,FALSE)</f>
        <v>0.11624165237863653</v>
      </c>
      <c r="Q2792">
        <f>TableOMP[[#This Row],[Avg]]-$U$2*TableOMP[[#This Row],[StdDev]]</f>
        <v>10.747164001467517</v>
      </c>
      <c r="R2792">
        <f>TableOMP[[#This Row],[Avg]]+$U$2*TableOMP[[#This Row],[StdDev]]</f>
        <v>10.979647306224791</v>
      </c>
      <c r="S2792">
        <f>IF(AND(TableOMP[[#This Row],[total_time]]&gt;=TableOMP[[#This Row],[Low]], TableOMP[[#This Row],[total_time]]&lt;=TableOMP[[#This Row],[High]]),1,0)</f>
        <v>1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>
        <f>VLOOKUP(TableOMP[[#This Row],[Label]],TableAvg[],2,FALSE)</f>
        <v>10.583970884615384</v>
      </c>
      <c r="P2793">
        <f>VLOOKUP(TableOMP[[#This Row],[Label]],TableAvg[],3,FALSE)</f>
        <v>0.17099758991090244</v>
      </c>
      <c r="Q2793">
        <f>TableOMP[[#This Row],[Avg]]-$U$2*TableOMP[[#This Row],[StdDev]]</f>
        <v>10.412973294704482</v>
      </c>
      <c r="R2793">
        <f>TableOMP[[#This Row],[Avg]]+$U$2*TableOMP[[#This Row],[StdDev]]</f>
        <v>10.754968474526287</v>
      </c>
      <c r="S2793">
        <f>IF(AND(TableOMP[[#This Row],[total_time]]&gt;=TableOMP[[#This Row],[Low]], TableOMP[[#This Row],[total_time]]&lt;=TableOMP[[#This Row],[High]]),1,0)</f>
        <v>1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>
        <f>VLOOKUP(TableOMP[[#This Row],[Label]],TableAvg[],2,FALSE)</f>
        <v>10.197996769230771</v>
      </c>
      <c r="P2794">
        <f>VLOOKUP(TableOMP[[#This Row],[Label]],TableAvg[],3,FALSE)</f>
        <v>0.116971681645234</v>
      </c>
      <c r="Q2794">
        <f>TableOMP[[#This Row],[Avg]]-$U$2*TableOMP[[#This Row],[StdDev]]</f>
        <v>10.081025087585537</v>
      </c>
      <c r="R2794">
        <f>TableOMP[[#This Row],[Avg]]+$U$2*TableOMP[[#This Row],[StdDev]]</f>
        <v>10.314968450876005</v>
      </c>
      <c r="S2794">
        <f>IF(AND(TableOMP[[#This Row],[total_time]]&gt;=TableOMP[[#This Row],[Low]], TableOMP[[#This Row],[total_time]]&lt;=TableOMP[[#This Row],[High]]),1,0)</f>
        <v>1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>
        <f>VLOOKUP(TableOMP[[#This Row],[Label]],TableAvg[],2,FALSE)</f>
        <v>9.939610807692306</v>
      </c>
      <c r="P2795">
        <f>VLOOKUP(TableOMP[[#This Row],[Label]],TableAvg[],3,FALSE)</f>
        <v>0.15886318359311039</v>
      </c>
      <c r="Q2795">
        <f>TableOMP[[#This Row],[Avg]]-$U$2*TableOMP[[#This Row],[StdDev]]</f>
        <v>9.7807476240991953</v>
      </c>
      <c r="R2795">
        <f>TableOMP[[#This Row],[Avg]]+$U$2*TableOMP[[#This Row],[StdDev]]</f>
        <v>10.098473991285417</v>
      </c>
      <c r="S2795">
        <f>IF(AND(TableOMP[[#This Row],[total_time]]&gt;=TableOMP[[#This Row],[Low]], TableOMP[[#This Row],[total_time]]&lt;=TableOMP[[#This Row],[High]]),1,0)</f>
        <v>1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>
        <f>VLOOKUP(TableOMP[[#This Row],[Label]],TableAvg[],2,FALSE)</f>
        <v>9.6491385769230806</v>
      </c>
      <c r="P2796">
        <f>VLOOKUP(TableOMP[[#This Row],[Label]],TableAvg[],3,FALSE)</f>
        <v>0.18890941285992058</v>
      </c>
      <c r="Q2796">
        <f>TableOMP[[#This Row],[Avg]]-$U$2*TableOMP[[#This Row],[StdDev]]</f>
        <v>9.4602291640631595</v>
      </c>
      <c r="R2796">
        <f>TableOMP[[#This Row],[Avg]]+$U$2*TableOMP[[#This Row],[StdDev]]</f>
        <v>9.8380479897830018</v>
      </c>
      <c r="S2796">
        <f>IF(AND(TableOMP[[#This Row],[total_time]]&gt;=TableOMP[[#This Row],[Low]], TableOMP[[#This Row],[total_time]]&lt;=TableOMP[[#This Row],[High]]),1,0)</f>
        <v>1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>
        <f>VLOOKUP(TableOMP[[#This Row],[Label]],TableAvg[],2,FALSE)</f>
        <v>9.3816031153846158</v>
      </c>
      <c r="P2797">
        <f>VLOOKUP(TableOMP[[#This Row],[Label]],TableAvg[],3,FALSE)</f>
        <v>0.12371869642119264</v>
      </c>
      <c r="Q2797">
        <f>TableOMP[[#This Row],[Avg]]-$U$2*TableOMP[[#This Row],[StdDev]]</f>
        <v>9.2578844189634228</v>
      </c>
      <c r="R2797">
        <f>TableOMP[[#This Row],[Avg]]+$U$2*TableOMP[[#This Row],[StdDev]]</f>
        <v>9.5053218118058087</v>
      </c>
      <c r="S2797">
        <f>IF(AND(TableOMP[[#This Row],[total_time]]&gt;=TableOMP[[#This Row],[Low]], TableOMP[[#This Row],[total_time]]&lt;=TableOMP[[#This Row],[High]]),1,0)</f>
        <v>1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>
        <f>VLOOKUP(TableOMP[[#This Row],[Label]],TableAvg[],2,FALSE)</f>
        <v>9.2237927692307711</v>
      </c>
      <c r="P2798">
        <f>VLOOKUP(TableOMP[[#This Row],[Label]],TableAvg[],3,FALSE)</f>
        <v>8.8830172859370851E-2</v>
      </c>
      <c r="Q2798">
        <f>TableOMP[[#This Row],[Avg]]-$U$2*TableOMP[[#This Row],[StdDev]]</f>
        <v>9.1349625963714001</v>
      </c>
      <c r="R2798">
        <f>TableOMP[[#This Row],[Avg]]+$U$2*TableOMP[[#This Row],[StdDev]]</f>
        <v>9.3126229420901421</v>
      </c>
      <c r="S2798">
        <f>IF(AND(TableOMP[[#This Row],[total_time]]&gt;=TableOMP[[#This Row],[Low]], TableOMP[[#This Row],[total_time]]&lt;=TableOMP[[#This Row],[High]]),1,0)</f>
        <v>1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>
        <f>VLOOKUP(TableOMP[[#This Row],[Label]],TableAvg[],2,FALSE)</f>
        <v>8.9984457142857153</v>
      </c>
      <c r="P2799">
        <f>VLOOKUP(TableOMP[[#This Row],[Label]],TableAvg[],3,FALSE)</f>
        <v>0.11974058644020745</v>
      </c>
      <c r="Q2799">
        <f>TableOMP[[#This Row],[Avg]]-$U$2*TableOMP[[#This Row],[StdDev]]</f>
        <v>8.8787051278455085</v>
      </c>
      <c r="R2799">
        <f>TableOMP[[#This Row],[Avg]]+$U$2*TableOMP[[#This Row],[StdDev]]</f>
        <v>9.1181863007259221</v>
      </c>
      <c r="S2799">
        <f>IF(AND(TableOMP[[#This Row],[total_time]]&gt;=TableOMP[[#This Row],[Low]], TableOMP[[#This Row],[total_time]]&lt;=TableOMP[[#This Row],[High]]),1,0)</f>
        <v>0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>
        <f>VLOOKUP(TableOMP[[#This Row],[Label]],TableAvg[],2,FALSE)</f>
        <v>8.7037087857142872</v>
      </c>
      <c r="P2800">
        <f>VLOOKUP(TableOMP[[#This Row],[Label]],TableAvg[],3,FALSE)</f>
        <v>8.7618437791396081E-2</v>
      </c>
      <c r="Q2800">
        <f>TableOMP[[#This Row],[Avg]]-$U$2*TableOMP[[#This Row],[StdDev]]</f>
        <v>8.6160903479228903</v>
      </c>
      <c r="R2800">
        <f>TableOMP[[#This Row],[Avg]]+$U$2*TableOMP[[#This Row],[StdDev]]</f>
        <v>8.7913272235056841</v>
      </c>
      <c r="S2800">
        <f>IF(AND(TableOMP[[#This Row],[total_time]]&gt;=TableOMP[[#This Row],[Low]], TableOMP[[#This Row],[total_time]]&lt;=TableOMP[[#This Row],[High]]),1,0)</f>
        <v>0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>
        <f>VLOOKUP(TableOMP[[#This Row],[Label]],TableAvg[],2,FALSE)</f>
        <v>8.5364762857142846</v>
      </c>
      <c r="P2801">
        <f>VLOOKUP(TableOMP[[#This Row],[Label]],TableAvg[],3,FALSE)</f>
        <v>0.17451456046444497</v>
      </c>
      <c r="Q2801">
        <f>TableOMP[[#This Row],[Avg]]-$U$2*TableOMP[[#This Row],[StdDev]]</f>
        <v>8.3619617252498397</v>
      </c>
      <c r="R2801">
        <f>TableOMP[[#This Row],[Avg]]+$U$2*TableOMP[[#This Row],[StdDev]]</f>
        <v>8.7109908461787295</v>
      </c>
      <c r="S2801">
        <f>IF(AND(TableOMP[[#This Row],[total_time]]&gt;=TableOMP[[#This Row],[Low]], TableOMP[[#This Row],[total_time]]&lt;=TableOMP[[#This Row],[High]]),1,0)</f>
        <v>1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>
        <f>VLOOKUP(TableOMP[[#This Row],[Label]],TableAvg[],2,FALSE)</f>
        <v>8.3073463571428565</v>
      </c>
      <c r="P2802">
        <f>VLOOKUP(TableOMP[[#This Row],[Label]],TableAvg[],3,FALSE)</f>
        <v>0.11232379472095613</v>
      </c>
      <c r="Q2802">
        <f>TableOMP[[#This Row],[Avg]]-$U$2*TableOMP[[#This Row],[StdDev]]</f>
        <v>8.1950225624219009</v>
      </c>
      <c r="R2802">
        <f>TableOMP[[#This Row],[Avg]]+$U$2*TableOMP[[#This Row],[StdDev]]</f>
        <v>8.4196701518638122</v>
      </c>
      <c r="S2802">
        <f>IF(AND(TableOMP[[#This Row],[total_time]]&gt;=TableOMP[[#This Row],[Low]], TableOMP[[#This Row],[total_time]]&lt;=TableOMP[[#This Row],[High]]),1,0)</f>
        <v>0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>
        <f>VLOOKUP(TableOMP[[#This Row],[Label]],TableAvg[],2,FALSE)</f>
        <v>8.1446830000000023</v>
      </c>
      <c r="P2803">
        <f>VLOOKUP(TableOMP[[#This Row],[Label]],TableAvg[],3,FALSE)</f>
        <v>0.10233840975048999</v>
      </c>
      <c r="Q2803">
        <f>TableOMP[[#This Row],[Avg]]-$U$2*TableOMP[[#This Row],[StdDev]]</f>
        <v>8.0423445902495132</v>
      </c>
      <c r="R2803">
        <f>TableOMP[[#This Row],[Avg]]+$U$2*TableOMP[[#This Row],[StdDev]]</f>
        <v>8.2470214097504915</v>
      </c>
      <c r="S2803">
        <f>IF(AND(TableOMP[[#This Row],[total_time]]&gt;=TableOMP[[#This Row],[Low]], TableOMP[[#This Row],[total_time]]&lt;=TableOMP[[#This Row],[High]]),1,0)</f>
        <v>1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>
        <f>VLOOKUP(TableOMP[[#This Row],[Label]],TableAvg[],2,FALSE)</f>
        <v>8.0767295714285723</v>
      </c>
      <c r="P2804">
        <f>VLOOKUP(TableOMP[[#This Row],[Label]],TableAvg[],3,FALSE)</f>
        <v>0.23445432615987544</v>
      </c>
      <c r="Q2804">
        <f>TableOMP[[#This Row],[Avg]]-$U$2*TableOMP[[#This Row],[StdDev]]</f>
        <v>7.8422752452686968</v>
      </c>
      <c r="R2804">
        <f>TableOMP[[#This Row],[Avg]]+$U$2*TableOMP[[#This Row],[StdDev]]</f>
        <v>8.3111838975884478</v>
      </c>
      <c r="S2804">
        <f>IF(AND(TableOMP[[#This Row],[total_time]]&gt;=TableOMP[[#This Row],[Low]], TableOMP[[#This Row],[total_time]]&lt;=TableOMP[[#This Row],[High]]),1,0)</f>
        <v>1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>
        <f>VLOOKUP(TableOMP[[#This Row],[Label]],TableAvg[],2,FALSE)</f>
        <v>7.8575376428571433</v>
      </c>
      <c r="P2805">
        <f>VLOOKUP(TableOMP[[#This Row],[Label]],TableAvg[],3,FALSE)</f>
        <v>7.4037486684158757E-2</v>
      </c>
      <c r="Q2805">
        <f>TableOMP[[#This Row],[Avg]]-$U$2*TableOMP[[#This Row],[StdDev]]</f>
        <v>7.7835001561729849</v>
      </c>
      <c r="R2805">
        <f>TableOMP[[#This Row],[Avg]]+$U$2*TableOMP[[#This Row],[StdDev]]</f>
        <v>7.9315751295413017</v>
      </c>
      <c r="S2805">
        <f>IF(AND(TableOMP[[#This Row],[total_time]]&gt;=TableOMP[[#This Row],[Low]], TableOMP[[#This Row],[total_time]]&lt;=TableOMP[[#This Row],[High]]),1,0)</f>
        <v>1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>
        <f>VLOOKUP(TableOMP[[#This Row],[Label]],TableAvg[],2,FALSE)</f>
        <v>7.7223289285714296</v>
      </c>
      <c r="P2806">
        <f>VLOOKUP(TableOMP[[#This Row],[Label]],TableAvg[],3,FALSE)</f>
        <v>0.16324507410041525</v>
      </c>
      <c r="Q2806">
        <f>TableOMP[[#This Row],[Avg]]-$U$2*TableOMP[[#This Row],[StdDev]]</f>
        <v>7.5590838544710142</v>
      </c>
      <c r="R2806">
        <f>TableOMP[[#This Row],[Avg]]+$U$2*TableOMP[[#This Row],[StdDev]]</f>
        <v>7.8855740026718451</v>
      </c>
      <c r="S2806">
        <f>IF(AND(TableOMP[[#This Row],[total_time]]&gt;=TableOMP[[#This Row],[Low]], TableOMP[[#This Row],[total_time]]&lt;=TableOMP[[#This Row],[High]]),1,0)</f>
        <v>1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>
        <f>VLOOKUP(TableOMP[[#This Row],[Label]],TableAvg[],2,FALSE)</f>
        <v>7.5339378571428579</v>
      </c>
      <c r="P2807">
        <f>VLOOKUP(TableOMP[[#This Row],[Label]],TableAvg[],3,FALSE)</f>
        <v>0.12913017588183331</v>
      </c>
      <c r="Q2807">
        <f>TableOMP[[#This Row],[Avg]]-$U$2*TableOMP[[#This Row],[StdDev]]</f>
        <v>7.4048076812610244</v>
      </c>
      <c r="R2807">
        <f>TableOMP[[#This Row],[Avg]]+$U$2*TableOMP[[#This Row],[StdDev]]</f>
        <v>7.6630680330246914</v>
      </c>
      <c r="S2807">
        <f>IF(AND(TableOMP[[#This Row],[total_time]]&gt;=TableOMP[[#This Row],[Low]], TableOMP[[#This Row],[total_time]]&lt;=TableOMP[[#This Row],[High]]),1,0)</f>
        <v>1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>
        <f>VLOOKUP(TableOMP[[#This Row],[Label]],TableAvg[],2,FALSE)</f>
        <v>7.3748598571428579</v>
      </c>
      <c r="P2808">
        <f>VLOOKUP(TableOMP[[#This Row],[Label]],TableAvg[],3,FALSE)</f>
        <v>0.11375217245012781</v>
      </c>
      <c r="Q2808">
        <f>TableOMP[[#This Row],[Avg]]-$U$2*TableOMP[[#This Row],[StdDev]]</f>
        <v>7.26110768469273</v>
      </c>
      <c r="R2808">
        <f>TableOMP[[#This Row],[Avg]]+$U$2*TableOMP[[#This Row],[StdDev]]</f>
        <v>7.4886120295929857</v>
      </c>
      <c r="S2808">
        <f>IF(AND(TableOMP[[#This Row],[total_time]]&gt;=TableOMP[[#This Row],[Low]], TableOMP[[#This Row],[total_time]]&lt;=TableOMP[[#This Row],[High]]),1,0)</f>
        <v>1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>
        <f>VLOOKUP(TableOMP[[#This Row],[Label]],TableAvg[],2,FALSE)</f>
        <v>7.3308762142857136</v>
      </c>
      <c r="P2809">
        <f>VLOOKUP(TableOMP[[#This Row],[Label]],TableAvg[],3,FALSE)</f>
        <v>0.12695726536702104</v>
      </c>
      <c r="Q2809">
        <f>TableOMP[[#This Row],[Avg]]-$U$2*TableOMP[[#This Row],[StdDev]]</f>
        <v>7.2039189489186928</v>
      </c>
      <c r="R2809">
        <f>TableOMP[[#This Row],[Avg]]+$U$2*TableOMP[[#This Row],[StdDev]]</f>
        <v>7.4578334796527344</v>
      </c>
      <c r="S2809">
        <f>IF(AND(TableOMP[[#This Row],[total_time]]&gt;=TableOMP[[#This Row],[Low]], TableOMP[[#This Row],[total_time]]&lt;=TableOMP[[#This Row],[High]]),1,0)</f>
        <v>1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>
        <f>VLOOKUP(TableOMP[[#This Row],[Label]],TableAvg[],2,FALSE)</f>
        <v>7.2622446428571434</v>
      </c>
      <c r="P2810">
        <f>VLOOKUP(TableOMP[[#This Row],[Label]],TableAvg[],3,FALSE)</f>
        <v>0.14712598651953676</v>
      </c>
      <c r="Q2810">
        <f>TableOMP[[#This Row],[Avg]]-$U$2*TableOMP[[#This Row],[StdDev]]</f>
        <v>7.1151186563376063</v>
      </c>
      <c r="R2810">
        <f>TableOMP[[#This Row],[Avg]]+$U$2*TableOMP[[#This Row],[StdDev]]</f>
        <v>7.4093706293766806</v>
      </c>
      <c r="S2810">
        <f>IF(AND(TableOMP[[#This Row],[total_time]]&gt;=TableOMP[[#This Row],[Low]], TableOMP[[#This Row],[total_time]]&lt;=TableOMP[[#This Row],[High]]),1,0)</f>
        <v>1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>
        <f>VLOOKUP(TableOMP[[#This Row],[Label]],TableAvg[],2,FALSE)</f>
        <v>7.1847531428571427</v>
      </c>
      <c r="P2811">
        <f>VLOOKUP(TableOMP[[#This Row],[Label]],TableAvg[],3,FALSE)</f>
        <v>0.15911471223293297</v>
      </c>
      <c r="Q2811">
        <f>TableOMP[[#This Row],[Avg]]-$U$2*TableOMP[[#This Row],[StdDev]]</f>
        <v>7.0256384306242099</v>
      </c>
      <c r="R2811">
        <f>TableOMP[[#This Row],[Avg]]+$U$2*TableOMP[[#This Row],[StdDev]]</f>
        <v>7.3438678550900756</v>
      </c>
      <c r="S2811">
        <f>IF(AND(TableOMP[[#This Row],[total_time]]&gt;=TableOMP[[#This Row],[Low]], TableOMP[[#This Row],[total_time]]&lt;=TableOMP[[#This Row],[High]]),1,0)</f>
        <v>1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>
        <f>VLOOKUP(TableOMP[[#This Row],[Label]],TableAvg[],2,FALSE)</f>
        <v>7.1501050000000008</v>
      </c>
      <c r="P2812">
        <f>VLOOKUP(TableOMP[[#This Row],[Label]],TableAvg[],3,FALSE)</f>
        <v>0.18332028252097318</v>
      </c>
      <c r="Q2812">
        <f>TableOMP[[#This Row],[Avg]]-$U$2*TableOMP[[#This Row],[StdDev]]</f>
        <v>6.9667847174790278</v>
      </c>
      <c r="R2812">
        <f>TableOMP[[#This Row],[Avg]]+$U$2*TableOMP[[#This Row],[StdDev]]</f>
        <v>7.3334252825209738</v>
      </c>
      <c r="S2812">
        <f>IF(AND(TableOMP[[#This Row],[total_time]]&gt;=TableOMP[[#This Row],[Low]], TableOMP[[#This Row],[total_time]]&lt;=TableOMP[[#This Row],[High]]),1,0)</f>
        <v>1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>
        <f>VLOOKUP(TableOMP[[#This Row],[Label]],TableAvg[],2,FALSE)</f>
        <v>7.017781928571428</v>
      </c>
      <c r="P2813">
        <f>VLOOKUP(TableOMP[[#This Row],[Label]],TableAvg[],3,FALSE)</f>
        <v>0.16728855009344257</v>
      </c>
      <c r="Q2813">
        <f>TableOMP[[#This Row],[Avg]]-$U$2*TableOMP[[#This Row],[StdDev]]</f>
        <v>6.8504933784779851</v>
      </c>
      <c r="R2813">
        <f>TableOMP[[#This Row],[Avg]]+$U$2*TableOMP[[#This Row],[StdDev]]</f>
        <v>7.1850704786648709</v>
      </c>
      <c r="S2813">
        <f>IF(AND(TableOMP[[#This Row],[total_time]]&gt;=TableOMP[[#This Row],[Low]], TableOMP[[#This Row],[total_time]]&lt;=TableOMP[[#This Row],[High]]),1,0)</f>
        <v>1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>
        <f>VLOOKUP(TableOMP[[#This Row],[Label]],TableAvg[],2,FALSE)</f>
        <v>6.9812722142857142</v>
      </c>
      <c r="P2814">
        <f>VLOOKUP(TableOMP[[#This Row],[Label]],TableAvg[],3,FALSE)</f>
        <v>0.14087413852760564</v>
      </c>
      <c r="Q2814">
        <f>TableOMP[[#This Row],[Avg]]-$U$2*TableOMP[[#This Row],[StdDev]]</f>
        <v>6.8403980757581087</v>
      </c>
      <c r="R2814">
        <f>TableOMP[[#This Row],[Avg]]+$U$2*TableOMP[[#This Row],[StdDev]]</f>
        <v>7.1221463528133198</v>
      </c>
      <c r="S2814">
        <f>IF(AND(TableOMP[[#This Row],[total_time]]&gt;=TableOMP[[#This Row],[Low]], TableOMP[[#This Row],[total_time]]&lt;=TableOMP[[#This Row],[High]]),1,0)</f>
        <v>1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>
        <f>VLOOKUP(TableOMP[[#This Row],[Label]],TableAvg[],2,FALSE)</f>
        <v>6.9045758571428566</v>
      </c>
      <c r="P2815">
        <f>VLOOKUP(TableOMP[[#This Row],[Label]],TableAvg[],3,FALSE)</f>
        <v>0.17982512888519928</v>
      </c>
      <c r="Q2815">
        <f>TableOMP[[#This Row],[Avg]]-$U$2*TableOMP[[#This Row],[StdDev]]</f>
        <v>6.7247507282576571</v>
      </c>
      <c r="R2815">
        <f>TableOMP[[#This Row],[Avg]]+$U$2*TableOMP[[#This Row],[StdDev]]</f>
        <v>7.0844009860280561</v>
      </c>
      <c r="S2815">
        <f>IF(AND(TableOMP[[#This Row],[total_time]]&gt;=TableOMP[[#This Row],[Low]], TableOMP[[#This Row],[total_time]]&lt;=TableOMP[[#This Row],[High]]),1,0)</f>
        <v>1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>
        <f>VLOOKUP(TableOMP[[#This Row],[Label]],TableAvg[],2,FALSE)</f>
        <v>6.822647142857142</v>
      </c>
      <c r="P2816">
        <f>VLOOKUP(TableOMP[[#This Row],[Label]],TableAvg[],3,FALSE)</f>
        <v>0.17645380487941756</v>
      </c>
      <c r="Q2816">
        <f>TableOMP[[#This Row],[Avg]]-$U$2*TableOMP[[#This Row],[StdDev]]</f>
        <v>6.6461933379777243</v>
      </c>
      <c r="R2816">
        <f>TableOMP[[#This Row],[Avg]]+$U$2*TableOMP[[#This Row],[StdDev]]</f>
        <v>6.9991009477365598</v>
      </c>
      <c r="S2816">
        <f>IF(AND(TableOMP[[#This Row],[total_time]]&gt;=TableOMP[[#This Row],[Low]], TableOMP[[#This Row],[total_time]]&lt;=TableOMP[[#This Row],[High]]),1,0)</f>
        <v>0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>
        <f>VLOOKUP(TableOMP[[#This Row],[Label]],TableAvg[],2,FALSE)</f>
        <v>6.7202737857142854</v>
      </c>
      <c r="P2817">
        <f>VLOOKUP(TableOMP[[#This Row],[Label]],TableAvg[],3,FALSE)</f>
        <v>0.13862212291550111</v>
      </c>
      <c r="Q2817">
        <f>TableOMP[[#This Row],[Avg]]-$U$2*TableOMP[[#This Row],[StdDev]]</f>
        <v>6.5816516627987847</v>
      </c>
      <c r="R2817">
        <f>TableOMP[[#This Row],[Avg]]+$U$2*TableOMP[[#This Row],[StdDev]]</f>
        <v>6.858895908629786</v>
      </c>
      <c r="S2817">
        <f>IF(AND(TableOMP[[#This Row],[total_time]]&gt;=TableOMP[[#This Row],[Low]], TableOMP[[#This Row],[total_time]]&lt;=TableOMP[[#This Row],[High]]),1,0)</f>
        <v>0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>
        <f>VLOOKUP(TableOMP[[#This Row],[Label]],TableAvg[],2,FALSE)</f>
        <v>6.7163148571428577</v>
      </c>
      <c r="P2818">
        <f>VLOOKUP(TableOMP[[#This Row],[Label]],TableAvg[],3,FALSE)</f>
        <v>0.19605434583580789</v>
      </c>
      <c r="Q2818">
        <f>TableOMP[[#This Row],[Avg]]-$U$2*TableOMP[[#This Row],[StdDev]]</f>
        <v>6.5202605113070495</v>
      </c>
      <c r="R2818">
        <f>TableOMP[[#This Row],[Avg]]+$U$2*TableOMP[[#This Row],[StdDev]]</f>
        <v>6.9123692029786659</v>
      </c>
      <c r="S2818">
        <f>IF(AND(TableOMP[[#This Row],[total_time]]&gt;=TableOMP[[#This Row],[Low]], TableOMP[[#This Row],[total_time]]&lt;=TableOMP[[#This Row],[High]]),1,0)</f>
        <v>1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>
        <f>VLOOKUP(TableOMP[[#This Row],[Label]],TableAvg[],2,FALSE)</f>
        <v>6.6903144285714289</v>
      </c>
      <c r="P2819">
        <f>VLOOKUP(TableOMP[[#This Row],[Label]],TableAvg[],3,FALSE)</f>
        <v>0.20364942578316872</v>
      </c>
      <c r="Q2819">
        <f>TableOMP[[#This Row],[Avg]]-$U$2*TableOMP[[#This Row],[StdDev]]</f>
        <v>6.4866650027882597</v>
      </c>
      <c r="R2819">
        <f>TableOMP[[#This Row],[Avg]]+$U$2*TableOMP[[#This Row],[StdDev]]</f>
        <v>6.893963854354598</v>
      </c>
      <c r="S2819">
        <f>IF(AND(TableOMP[[#This Row],[total_time]]&gt;=TableOMP[[#This Row],[Low]], TableOMP[[#This Row],[total_time]]&lt;=TableOMP[[#This Row],[High]]),1,0)</f>
        <v>1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>
        <f>VLOOKUP(TableOMP[[#This Row],[Label]],TableAvg[],2,FALSE)</f>
        <v>6.644173928571429</v>
      </c>
      <c r="P2820">
        <f>VLOOKUP(TableOMP[[#This Row],[Label]],TableAvg[],3,FALSE)</f>
        <v>0.20208756104132075</v>
      </c>
      <c r="Q2820">
        <f>TableOMP[[#This Row],[Avg]]-$U$2*TableOMP[[#This Row],[StdDev]]</f>
        <v>6.4420863675301083</v>
      </c>
      <c r="R2820">
        <f>TableOMP[[#This Row],[Avg]]+$U$2*TableOMP[[#This Row],[StdDev]]</f>
        <v>6.8462614896127496</v>
      </c>
      <c r="S2820">
        <f>IF(AND(TableOMP[[#This Row],[total_time]]&gt;=TableOMP[[#This Row],[Low]], TableOMP[[#This Row],[total_time]]&lt;=TableOMP[[#This Row],[High]]),1,0)</f>
        <v>1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>
        <f>VLOOKUP(TableOMP[[#This Row],[Label]],TableAvg[],2,FALSE)</f>
        <v>6.5838588571428573</v>
      </c>
      <c r="P2821">
        <f>VLOOKUP(TableOMP[[#This Row],[Label]],TableAvg[],3,FALSE)</f>
        <v>0.18620188809798915</v>
      </c>
      <c r="Q2821">
        <f>TableOMP[[#This Row],[Avg]]-$U$2*TableOMP[[#This Row],[StdDev]]</f>
        <v>6.3976569690448679</v>
      </c>
      <c r="R2821">
        <f>TableOMP[[#This Row],[Avg]]+$U$2*TableOMP[[#This Row],[StdDev]]</f>
        <v>6.7700607452408468</v>
      </c>
      <c r="S2821">
        <f>IF(AND(TableOMP[[#This Row],[total_time]]&gt;=TableOMP[[#This Row],[Low]], TableOMP[[#This Row],[total_time]]&lt;=TableOMP[[#This Row],[High]]),1,0)</f>
        <v>1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>
        <f>VLOOKUP(TableOMP[[#This Row],[Label]],TableAvg[],2,FALSE)</f>
        <v>6.6360941428571421</v>
      </c>
      <c r="P2822">
        <f>VLOOKUP(TableOMP[[#This Row],[Label]],TableAvg[],3,FALSE)</f>
        <v>0.25197068205075801</v>
      </c>
      <c r="Q2822">
        <f>TableOMP[[#This Row],[Avg]]-$U$2*TableOMP[[#This Row],[StdDev]]</f>
        <v>6.3841234608063839</v>
      </c>
      <c r="R2822">
        <f>TableOMP[[#This Row],[Avg]]+$U$2*TableOMP[[#This Row],[StdDev]]</f>
        <v>6.8880648249079002</v>
      </c>
      <c r="S2822">
        <f>IF(AND(TableOMP[[#This Row],[total_time]]&gt;=TableOMP[[#This Row],[Low]], TableOMP[[#This Row],[total_time]]&lt;=TableOMP[[#This Row],[High]]),1,0)</f>
        <v>1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>
        <f>VLOOKUP(TableOMP[[#This Row],[Label]],TableAvg[],2,FALSE)</f>
        <v>6.5243192142857138</v>
      </c>
      <c r="P2823">
        <f>VLOOKUP(TableOMP[[#This Row],[Label]],TableAvg[],3,FALSE)</f>
        <v>0.15716905055299971</v>
      </c>
      <c r="Q2823">
        <f>TableOMP[[#This Row],[Avg]]-$U$2*TableOMP[[#This Row],[StdDev]]</f>
        <v>6.3671501637327141</v>
      </c>
      <c r="R2823">
        <f>TableOMP[[#This Row],[Avg]]+$U$2*TableOMP[[#This Row],[StdDev]]</f>
        <v>6.6814882648387135</v>
      </c>
      <c r="S2823">
        <f>IF(AND(TableOMP[[#This Row],[total_time]]&gt;=TableOMP[[#This Row],[Low]], TableOMP[[#This Row],[total_time]]&lt;=TableOMP[[#This Row],[High]]),1,0)</f>
        <v>1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>
        <f>VLOOKUP(TableOMP[[#This Row],[Label]],TableAvg[],2,FALSE)</f>
        <v>5.9981217142857144</v>
      </c>
      <c r="P2824">
        <f>VLOOKUP(TableOMP[[#This Row],[Label]],TableAvg[],3,FALSE)</f>
        <v>0.18811283961132422</v>
      </c>
      <c r="Q2824">
        <f>TableOMP[[#This Row],[Avg]]-$U$2*TableOMP[[#This Row],[StdDev]]</f>
        <v>5.8100088746743905</v>
      </c>
      <c r="R2824">
        <f>TableOMP[[#This Row],[Avg]]+$U$2*TableOMP[[#This Row],[StdDev]]</f>
        <v>6.1862345538970382</v>
      </c>
      <c r="S2824">
        <f>IF(AND(TableOMP[[#This Row],[total_time]]&gt;=TableOMP[[#This Row],[Low]], TableOMP[[#This Row],[total_time]]&lt;=TableOMP[[#This Row],[High]]),1,0)</f>
        <v>1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>
        <f>VLOOKUP(TableOMP[[#This Row],[Label]],TableAvg[],2,FALSE)</f>
        <v>5.9375166428571422</v>
      </c>
      <c r="P2825">
        <f>VLOOKUP(TableOMP[[#This Row],[Label]],TableAvg[],3,FALSE)</f>
        <v>0.19544216246122964</v>
      </c>
      <c r="Q2825">
        <f>TableOMP[[#This Row],[Avg]]-$U$2*TableOMP[[#This Row],[StdDev]]</f>
        <v>5.7420744803959129</v>
      </c>
      <c r="R2825">
        <f>TableOMP[[#This Row],[Avg]]+$U$2*TableOMP[[#This Row],[StdDev]]</f>
        <v>6.1329588053183715</v>
      </c>
      <c r="S2825">
        <f>IF(AND(TableOMP[[#This Row],[total_time]]&gt;=TableOMP[[#This Row],[Low]], TableOMP[[#This Row],[total_time]]&lt;=TableOMP[[#This Row],[High]]),1,0)</f>
        <v>1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>
        <f>VLOOKUP(TableOMP[[#This Row],[Label]],TableAvg[],2,FALSE)</f>
        <v>5.8696038571428568</v>
      </c>
      <c r="P2826">
        <f>VLOOKUP(TableOMP[[#This Row],[Label]],TableAvg[],3,FALSE)</f>
        <v>0.21063305224450746</v>
      </c>
      <c r="Q2826">
        <f>TableOMP[[#This Row],[Avg]]-$U$2*TableOMP[[#This Row],[StdDev]]</f>
        <v>5.6589708048983489</v>
      </c>
      <c r="R2826">
        <f>TableOMP[[#This Row],[Avg]]+$U$2*TableOMP[[#This Row],[StdDev]]</f>
        <v>6.0802369093873647</v>
      </c>
      <c r="S2826">
        <f>IF(AND(TableOMP[[#This Row],[total_time]]&gt;=TableOMP[[#This Row],[Low]], TableOMP[[#This Row],[total_time]]&lt;=TableOMP[[#This Row],[High]]),1,0)</f>
        <v>1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>
        <f>VLOOKUP(TableOMP[[#This Row],[Label]],TableAvg[],2,FALSE)</f>
        <v>5.8491380000000008</v>
      </c>
      <c r="P2827">
        <f>VLOOKUP(TableOMP[[#This Row],[Label]],TableAvg[],3,FALSE)</f>
        <v>0.20874145762160301</v>
      </c>
      <c r="Q2827">
        <f>TableOMP[[#This Row],[Avg]]-$U$2*TableOMP[[#This Row],[StdDev]]</f>
        <v>5.6403965423783982</v>
      </c>
      <c r="R2827">
        <f>TableOMP[[#This Row],[Avg]]+$U$2*TableOMP[[#This Row],[StdDev]]</f>
        <v>6.0578794576216035</v>
      </c>
      <c r="S2827">
        <f>IF(AND(TableOMP[[#This Row],[total_time]]&gt;=TableOMP[[#This Row],[Low]], TableOMP[[#This Row],[total_time]]&lt;=TableOMP[[#This Row],[High]]),1,0)</f>
        <v>0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>
        <f>VLOOKUP(TableOMP[[#This Row],[Label]],TableAvg[],2,FALSE)</f>
        <v>5.7916944285714278</v>
      </c>
      <c r="P2828">
        <f>VLOOKUP(TableOMP[[#This Row],[Label]],TableAvg[],3,FALSE)</f>
        <v>0.19082864253592907</v>
      </c>
      <c r="Q2828">
        <f>TableOMP[[#This Row],[Avg]]-$U$2*TableOMP[[#This Row],[StdDev]]</f>
        <v>5.6008657860354987</v>
      </c>
      <c r="R2828">
        <f>TableOMP[[#This Row],[Avg]]+$U$2*TableOMP[[#This Row],[StdDev]]</f>
        <v>5.9825230711073569</v>
      </c>
      <c r="S2828">
        <f>IF(AND(TableOMP[[#This Row],[total_time]]&gt;=TableOMP[[#This Row],[Low]], TableOMP[[#This Row],[total_time]]&lt;=TableOMP[[#This Row],[High]]),1,0)</f>
        <v>1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>
        <f>VLOOKUP(TableOMP[[#This Row],[Label]],TableAvg[],2,FALSE)</f>
        <v>5.6910597857142857</v>
      </c>
      <c r="P2829">
        <f>VLOOKUP(TableOMP[[#This Row],[Label]],TableAvg[],3,FALSE)</f>
        <v>0.14191181359773558</v>
      </c>
      <c r="Q2829">
        <f>TableOMP[[#This Row],[Avg]]-$U$2*TableOMP[[#This Row],[StdDev]]</f>
        <v>5.5491479721165504</v>
      </c>
      <c r="R2829">
        <f>TableOMP[[#This Row],[Avg]]+$U$2*TableOMP[[#This Row],[StdDev]]</f>
        <v>5.832971599312021</v>
      </c>
      <c r="S2829">
        <f>IF(AND(TableOMP[[#This Row],[total_time]]&gt;=TableOMP[[#This Row],[Low]], TableOMP[[#This Row],[total_time]]&lt;=TableOMP[[#This Row],[High]]),1,0)</f>
        <v>0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>
        <f>VLOOKUP(TableOMP[[#This Row],[Label]],TableAvg[],2,FALSE)</f>
        <v>5.7435593571428569</v>
      </c>
      <c r="P2830">
        <f>VLOOKUP(TableOMP[[#This Row],[Label]],TableAvg[],3,FALSE)</f>
        <v>0.16344440743333594</v>
      </c>
      <c r="Q2830">
        <f>TableOMP[[#This Row],[Avg]]-$U$2*TableOMP[[#This Row],[StdDev]]</f>
        <v>5.5801149497095208</v>
      </c>
      <c r="R2830">
        <f>TableOMP[[#This Row],[Avg]]+$U$2*TableOMP[[#This Row],[StdDev]]</f>
        <v>5.907003764576193</v>
      </c>
      <c r="S2830">
        <f>IF(AND(TableOMP[[#This Row],[total_time]]&gt;=TableOMP[[#This Row],[Low]], TableOMP[[#This Row],[total_time]]&lt;=TableOMP[[#This Row],[High]]),1,0)</f>
        <v>1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t="e">
        <f>VLOOKUP(TableOMP[[#This Row],[Label]],TableAvg[],2,FALSE)</f>
        <v>#N/A</v>
      </c>
      <c r="P2865" t="e">
        <f>VLOOKUP(TableOMP[[#This Row],[Label]],TableAvg[],3,FALSE)</f>
        <v>#N/A</v>
      </c>
      <c r="Q2865" t="e">
        <f>TableOMP[[#This Row],[Avg]]-$U$2*TableOMP[[#This Row],[StdDev]]</f>
        <v>#N/A</v>
      </c>
      <c r="R2865" t="e">
        <f>TableOMP[[#This Row],[Avg]]+$U$2*TableOMP[[#This Row],[StdDev]]</f>
        <v>#N/A</v>
      </c>
      <c r="S2865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t="e">
        <f>VLOOKUP(TableOMP[[#This Row],[Label]],TableAvg[],2,FALSE)</f>
        <v>#N/A</v>
      </c>
      <c r="P2866" t="e">
        <f>VLOOKUP(TableOMP[[#This Row],[Label]],TableAvg[],3,FALSE)</f>
        <v>#N/A</v>
      </c>
      <c r="Q2866" t="e">
        <f>TableOMP[[#This Row],[Avg]]-$U$2*TableOMP[[#This Row],[StdDev]]</f>
        <v>#N/A</v>
      </c>
      <c r="R2866" t="e">
        <f>TableOMP[[#This Row],[Avg]]+$U$2*TableOMP[[#This Row],[StdDev]]</f>
        <v>#N/A</v>
      </c>
      <c r="S2866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t="e">
        <f>VLOOKUP(TableOMP[[#This Row],[Label]],TableAvg[],2,FALSE)</f>
        <v>#N/A</v>
      </c>
      <c r="P2867" t="e">
        <f>VLOOKUP(TableOMP[[#This Row],[Label]],TableAvg[],3,FALSE)</f>
        <v>#N/A</v>
      </c>
      <c r="Q2867" t="e">
        <f>TableOMP[[#This Row],[Avg]]-$U$2*TableOMP[[#This Row],[StdDev]]</f>
        <v>#N/A</v>
      </c>
      <c r="R2867" t="e">
        <f>TableOMP[[#This Row],[Avg]]+$U$2*TableOMP[[#This Row],[StdDev]]</f>
        <v>#N/A</v>
      </c>
      <c r="S2867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t="e">
        <f>VLOOKUP(TableOMP[[#This Row],[Label]],TableAvg[],2,FALSE)</f>
        <v>#N/A</v>
      </c>
      <c r="P2868" t="e">
        <f>VLOOKUP(TableOMP[[#This Row],[Label]],TableAvg[],3,FALSE)</f>
        <v>#N/A</v>
      </c>
      <c r="Q2868" t="e">
        <f>TableOMP[[#This Row],[Avg]]-$U$2*TableOMP[[#This Row],[StdDev]]</f>
        <v>#N/A</v>
      </c>
      <c r="R2868" t="e">
        <f>TableOMP[[#This Row],[Avg]]+$U$2*TableOMP[[#This Row],[StdDev]]</f>
        <v>#N/A</v>
      </c>
      <c r="S2868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t="e">
        <f>VLOOKUP(TableOMP[[#This Row],[Label]],TableAvg[],2,FALSE)</f>
        <v>#N/A</v>
      </c>
      <c r="P2869" t="e">
        <f>VLOOKUP(TableOMP[[#This Row],[Label]],TableAvg[],3,FALSE)</f>
        <v>#N/A</v>
      </c>
      <c r="Q2869" t="e">
        <f>TableOMP[[#This Row],[Avg]]-$U$2*TableOMP[[#This Row],[StdDev]]</f>
        <v>#N/A</v>
      </c>
      <c r="R2869" t="e">
        <f>TableOMP[[#This Row],[Avg]]+$U$2*TableOMP[[#This Row],[StdDev]]</f>
        <v>#N/A</v>
      </c>
      <c r="S2869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t="e">
        <f>VLOOKUP(TableOMP[[#This Row],[Label]],TableAvg[],2,FALSE)</f>
        <v>#N/A</v>
      </c>
      <c r="P2870" t="e">
        <f>VLOOKUP(TableOMP[[#This Row],[Label]],TableAvg[],3,FALSE)</f>
        <v>#N/A</v>
      </c>
      <c r="Q2870" t="e">
        <f>TableOMP[[#This Row],[Avg]]-$U$2*TableOMP[[#This Row],[StdDev]]</f>
        <v>#N/A</v>
      </c>
      <c r="R2870" t="e">
        <f>TableOMP[[#This Row],[Avg]]+$U$2*TableOMP[[#This Row],[StdDev]]</f>
        <v>#N/A</v>
      </c>
      <c r="S287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t="e">
        <f>VLOOKUP(TableOMP[[#This Row],[Label]],TableAvg[],2,FALSE)</f>
        <v>#N/A</v>
      </c>
      <c r="P2871" t="e">
        <f>VLOOKUP(TableOMP[[#This Row],[Label]],TableAvg[],3,FALSE)</f>
        <v>#N/A</v>
      </c>
      <c r="Q2871" t="e">
        <f>TableOMP[[#This Row],[Avg]]-$U$2*TableOMP[[#This Row],[StdDev]]</f>
        <v>#N/A</v>
      </c>
      <c r="R2871" t="e">
        <f>TableOMP[[#This Row],[Avg]]+$U$2*TableOMP[[#This Row],[StdDev]]</f>
        <v>#N/A</v>
      </c>
      <c r="S2871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t="e">
        <f>VLOOKUP(TableOMP[[#This Row],[Label]],TableAvg[],2,FALSE)</f>
        <v>#N/A</v>
      </c>
      <c r="P2872" t="e">
        <f>VLOOKUP(TableOMP[[#This Row],[Label]],TableAvg[],3,FALSE)</f>
        <v>#N/A</v>
      </c>
      <c r="Q2872" t="e">
        <f>TableOMP[[#This Row],[Avg]]-$U$2*TableOMP[[#This Row],[StdDev]]</f>
        <v>#N/A</v>
      </c>
      <c r="R2872" t="e">
        <f>TableOMP[[#This Row],[Avg]]+$U$2*TableOMP[[#This Row],[StdDev]]</f>
        <v>#N/A</v>
      </c>
      <c r="S2872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t="e">
        <f>VLOOKUP(TableOMP[[#This Row],[Label]],TableAvg[],2,FALSE)</f>
        <v>#N/A</v>
      </c>
      <c r="P2873" t="e">
        <f>VLOOKUP(TableOMP[[#This Row],[Label]],TableAvg[],3,FALSE)</f>
        <v>#N/A</v>
      </c>
      <c r="Q2873" t="e">
        <f>TableOMP[[#This Row],[Avg]]-$U$2*TableOMP[[#This Row],[StdDev]]</f>
        <v>#N/A</v>
      </c>
      <c r="R2873" t="e">
        <f>TableOMP[[#This Row],[Avg]]+$U$2*TableOMP[[#This Row],[StdDev]]</f>
        <v>#N/A</v>
      </c>
      <c r="S2873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t="e">
        <f>VLOOKUP(TableOMP[[#This Row],[Label]],TableAvg[],2,FALSE)</f>
        <v>#N/A</v>
      </c>
      <c r="P2874" t="e">
        <f>VLOOKUP(TableOMP[[#This Row],[Label]],TableAvg[],3,FALSE)</f>
        <v>#N/A</v>
      </c>
      <c r="Q2874" t="e">
        <f>TableOMP[[#This Row],[Avg]]-$U$2*TableOMP[[#This Row],[StdDev]]</f>
        <v>#N/A</v>
      </c>
      <c r="R2874" t="e">
        <f>TableOMP[[#This Row],[Avg]]+$U$2*TableOMP[[#This Row],[StdDev]]</f>
        <v>#N/A</v>
      </c>
      <c r="S2874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t="e">
        <f>VLOOKUP(TableOMP[[#This Row],[Label]],TableAvg[],2,FALSE)</f>
        <v>#N/A</v>
      </c>
      <c r="P2875" t="e">
        <f>VLOOKUP(TableOMP[[#This Row],[Label]],TableAvg[],3,FALSE)</f>
        <v>#N/A</v>
      </c>
      <c r="Q2875" t="e">
        <f>TableOMP[[#This Row],[Avg]]-$U$2*TableOMP[[#This Row],[StdDev]]</f>
        <v>#N/A</v>
      </c>
      <c r="R2875" t="e">
        <f>TableOMP[[#This Row],[Avg]]+$U$2*TableOMP[[#This Row],[StdDev]]</f>
        <v>#N/A</v>
      </c>
      <c r="S2875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t="e">
        <f>VLOOKUP(TableOMP[[#This Row],[Label]],TableAvg[],2,FALSE)</f>
        <v>#N/A</v>
      </c>
      <c r="P2876" t="e">
        <f>VLOOKUP(TableOMP[[#This Row],[Label]],TableAvg[],3,FALSE)</f>
        <v>#N/A</v>
      </c>
      <c r="Q2876" t="e">
        <f>TableOMP[[#This Row],[Avg]]-$U$2*TableOMP[[#This Row],[StdDev]]</f>
        <v>#N/A</v>
      </c>
      <c r="R2876" t="e">
        <f>TableOMP[[#This Row],[Avg]]+$U$2*TableOMP[[#This Row],[StdDev]]</f>
        <v>#N/A</v>
      </c>
      <c r="S2876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t="e">
        <f>VLOOKUP(TableOMP[[#This Row],[Label]],TableAvg[],2,FALSE)</f>
        <v>#N/A</v>
      </c>
      <c r="P2877" t="e">
        <f>VLOOKUP(TableOMP[[#This Row],[Label]],TableAvg[],3,FALSE)</f>
        <v>#N/A</v>
      </c>
      <c r="Q2877" t="e">
        <f>TableOMP[[#This Row],[Avg]]-$U$2*TableOMP[[#This Row],[StdDev]]</f>
        <v>#N/A</v>
      </c>
      <c r="R2877" t="e">
        <f>TableOMP[[#This Row],[Avg]]+$U$2*TableOMP[[#This Row],[StdDev]]</f>
        <v>#N/A</v>
      </c>
      <c r="S2877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t="e">
        <f>VLOOKUP(TableOMP[[#This Row],[Label]],TableAvg[],2,FALSE)</f>
        <v>#N/A</v>
      </c>
      <c r="P2878" t="e">
        <f>VLOOKUP(TableOMP[[#This Row],[Label]],TableAvg[],3,FALSE)</f>
        <v>#N/A</v>
      </c>
      <c r="Q2878" t="e">
        <f>TableOMP[[#This Row],[Avg]]-$U$2*TableOMP[[#This Row],[StdDev]]</f>
        <v>#N/A</v>
      </c>
      <c r="R2878" t="e">
        <f>TableOMP[[#This Row],[Avg]]+$U$2*TableOMP[[#This Row],[StdDev]]</f>
        <v>#N/A</v>
      </c>
      <c r="S2878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t="e">
        <f>VLOOKUP(TableOMP[[#This Row],[Label]],TableAvg[],2,FALSE)</f>
        <v>#N/A</v>
      </c>
      <c r="P2879" t="e">
        <f>VLOOKUP(TableOMP[[#This Row],[Label]],TableAvg[],3,FALSE)</f>
        <v>#N/A</v>
      </c>
      <c r="Q2879" t="e">
        <f>TableOMP[[#This Row],[Avg]]-$U$2*TableOMP[[#This Row],[StdDev]]</f>
        <v>#N/A</v>
      </c>
      <c r="R2879" t="e">
        <f>TableOMP[[#This Row],[Avg]]+$U$2*TableOMP[[#This Row],[StdDev]]</f>
        <v>#N/A</v>
      </c>
      <c r="S2879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t="e">
        <f>VLOOKUP(TableOMP[[#This Row],[Label]],TableAvg[],2,FALSE)</f>
        <v>#N/A</v>
      </c>
      <c r="P2880" t="e">
        <f>VLOOKUP(TableOMP[[#This Row],[Label]],TableAvg[],3,FALSE)</f>
        <v>#N/A</v>
      </c>
      <c r="Q2880" t="e">
        <f>TableOMP[[#This Row],[Avg]]-$U$2*TableOMP[[#This Row],[StdDev]]</f>
        <v>#N/A</v>
      </c>
      <c r="R2880" t="e">
        <f>TableOMP[[#This Row],[Avg]]+$U$2*TableOMP[[#This Row],[StdDev]]</f>
        <v>#N/A</v>
      </c>
      <c r="S288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t="e">
        <f>VLOOKUP(TableOMP[[#This Row],[Label]],TableAvg[],2,FALSE)</f>
        <v>#N/A</v>
      </c>
      <c r="P2881" t="e">
        <f>VLOOKUP(TableOMP[[#This Row],[Label]],TableAvg[],3,FALSE)</f>
        <v>#N/A</v>
      </c>
      <c r="Q2881" t="e">
        <f>TableOMP[[#This Row],[Avg]]-$U$2*TableOMP[[#This Row],[StdDev]]</f>
        <v>#N/A</v>
      </c>
      <c r="R2881" t="e">
        <f>TableOMP[[#This Row],[Avg]]+$U$2*TableOMP[[#This Row],[StdDev]]</f>
        <v>#N/A</v>
      </c>
      <c r="S2881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t="e">
        <f>VLOOKUP(TableOMP[[#This Row],[Label]],TableAvg[],2,FALSE)</f>
        <v>#N/A</v>
      </c>
      <c r="P2882" t="e">
        <f>VLOOKUP(TableOMP[[#This Row],[Label]],TableAvg[],3,FALSE)</f>
        <v>#N/A</v>
      </c>
      <c r="Q2882" t="e">
        <f>TableOMP[[#This Row],[Avg]]-$U$2*TableOMP[[#This Row],[StdDev]]</f>
        <v>#N/A</v>
      </c>
      <c r="R2882" t="e">
        <f>TableOMP[[#This Row],[Avg]]+$U$2*TableOMP[[#This Row],[StdDev]]</f>
        <v>#N/A</v>
      </c>
      <c r="S2882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t="e">
        <f>VLOOKUP(TableOMP[[#This Row],[Label]],TableAvg[],2,FALSE)</f>
        <v>#N/A</v>
      </c>
      <c r="P2883" t="e">
        <f>VLOOKUP(TableOMP[[#This Row],[Label]],TableAvg[],3,FALSE)</f>
        <v>#N/A</v>
      </c>
      <c r="Q2883" t="e">
        <f>TableOMP[[#This Row],[Avg]]-$U$2*TableOMP[[#This Row],[StdDev]]</f>
        <v>#N/A</v>
      </c>
      <c r="R2883" t="e">
        <f>TableOMP[[#This Row],[Avg]]+$U$2*TableOMP[[#This Row],[StdDev]]</f>
        <v>#N/A</v>
      </c>
      <c r="S2883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t="e">
        <f>VLOOKUP(TableOMP[[#This Row],[Label]],TableAvg[],2,FALSE)</f>
        <v>#N/A</v>
      </c>
      <c r="P2884" t="e">
        <f>VLOOKUP(TableOMP[[#This Row],[Label]],TableAvg[],3,FALSE)</f>
        <v>#N/A</v>
      </c>
      <c r="Q2884" t="e">
        <f>TableOMP[[#This Row],[Avg]]-$U$2*TableOMP[[#This Row],[StdDev]]</f>
        <v>#N/A</v>
      </c>
      <c r="R2884" t="e">
        <f>TableOMP[[#This Row],[Avg]]+$U$2*TableOMP[[#This Row],[StdDev]]</f>
        <v>#N/A</v>
      </c>
      <c r="S2884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t="e">
        <f>VLOOKUP(TableOMP[[#This Row],[Label]],TableAvg[],2,FALSE)</f>
        <v>#N/A</v>
      </c>
      <c r="P2885" t="e">
        <f>VLOOKUP(TableOMP[[#This Row],[Label]],TableAvg[],3,FALSE)</f>
        <v>#N/A</v>
      </c>
      <c r="Q2885" t="e">
        <f>TableOMP[[#This Row],[Avg]]-$U$2*TableOMP[[#This Row],[StdDev]]</f>
        <v>#N/A</v>
      </c>
      <c r="R2885" t="e">
        <f>TableOMP[[#This Row],[Avg]]+$U$2*TableOMP[[#This Row],[StdDev]]</f>
        <v>#N/A</v>
      </c>
      <c r="S2885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t="e">
        <f>VLOOKUP(TableOMP[[#This Row],[Label]],TableAvg[],2,FALSE)</f>
        <v>#N/A</v>
      </c>
      <c r="P2886" t="e">
        <f>VLOOKUP(TableOMP[[#This Row],[Label]],TableAvg[],3,FALSE)</f>
        <v>#N/A</v>
      </c>
      <c r="Q2886" t="e">
        <f>TableOMP[[#This Row],[Avg]]-$U$2*TableOMP[[#This Row],[StdDev]]</f>
        <v>#N/A</v>
      </c>
      <c r="R2886" t="e">
        <f>TableOMP[[#This Row],[Avg]]+$U$2*TableOMP[[#This Row],[StdDev]]</f>
        <v>#N/A</v>
      </c>
      <c r="S2886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t="e">
        <f>VLOOKUP(TableOMP[[#This Row],[Label]],TableAvg[],2,FALSE)</f>
        <v>#N/A</v>
      </c>
      <c r="P2887" t="e">
        <f>VLOOKUP(TableOMP[[#This Row],[Label]],TableAvg[],3,FALSE)</f>
        <v>#N/A</v>
      </c>
      <c r="Q2887" t="e">
        <f>TableOMP[[#This Row],[Avg]]-$U$2*TableOMP[[#This Row],[StdDev]]</f>
        <v>#N/A</v>
      </c>
      <c r="R2887" t="e">
        <f>TableOMP[[#This Row],[Avg]]+$U$2*TableOMP[[#This Row],[StdDev]]</f>
        <v>#N/A</v>
      </c>
      <c r="S2887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t="e">
        <f>VLOOKUP(TableOMP[[#This Row],[Label]],TableAvg[],2,FALSE)</f>
        <v>#N/A</v>
      </c>
      <c r="P2888" t="e">
        <f>VLOOKUP(TableOMP[[#This Row],[Label]],TableAvg[],3,FALSE)</f>
        <v>#N/A</v>
      </c>
      <c r="Q2888" t="e">
        <f>TableOMP[[#This Row],[Avg]]-$U$2*TableOMP[[#This Row],[StdDev]]</f>
        <v>#N/A</v>
      </c>
      <c r="R2888" t="e">
        <f>TableOMP[[#This Row],[Avg]]+$U$2*TableOMP[[#This Row],[StdDev]]</f>
        <v>#N/A</v>
      </c>
      <c r="S2888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t="e">
        <f>VLOOKUP(TableOMP[[#This Row],[Label]],TableAvg[],2,FALSE)</f>
        <v>#N/A</v>
      </c>
      <c r="P2889" t="e">
        <f>VLOOKUP(TableOMP[[#This Row],[Label]],TableAvg[],3,FALSE)</f>
        <v>#N/A</v>
      </c>
      <c r="Q2889" t="e">
        <f>TableOMP[[#This Row],[Avg]]-$U$2*TableOMP[[#This Row],[StdDev]]</f>
        <v>#N/A</v>
      </c>
      <c r="R2889" t="e">
        <f>TableOMP[[#This Row],[Avg]]+$U$2*TableOMP[[#This Row],[StdDev]]</f>
        <v>#N/A</v>
      </c>
      <c r="S2889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t="e">
        <f>VLOOKUP(TableOMP[[#This Row],[Label]],TableAvg[],2,FALSE)</f>
        <v>#N/A</v>
      </c>
      <c r="P2890" t="e">
        <f>VLOOKUP(TableOMP[[#This Row],[Label]],TableAvg[],3,FALSE)</f>
        <v>#N/A</v>
      </c>
      <c r="Q2890" t="e">
        <f>TableOMP[[#This Row],[Avg]]-$U$2*TableOMP[[#This Row],[StdDev]]</f>
        <v>#N/A</v>
      </c>
      <c r="R2890" t="e">
        <f>TableOMP[[#This Row],[Avg]]+$U$2*TableOMP[[#This Row],[StdDev]]</f>
        <v>#N/A</v>
      </c>
      <c r="S289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t="e">
        <f>VLOOKUP(TableOMP[[#This Row],[Label]],TableAvg[],2,FALSE)</f>
        <v>#N/A</v>
      </c>
      <c r="P2891" t="e">
        <f>VLOOKUP(TableOMP[[#This Row],[Label]],TableAvg[],3,FALSE)</f>
        <v>#N/A</v>
      </c>
      <c r="Q2891" t="e">
        <f>TableOMP[[#This Row],[Avg]]-$U$2*TableOMP[[#This Row],[StdDev]]</f>
        <v>#N/A</v>
      </c>
      <c r="R2891" t="e">
        <f>TableOMP[[#This Row],[Avg]]+$U$2*TableOMP[[#This Row],[StdDev]]</f>
        <v>#N/A</v>
      </c>
      <c r="S2891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t="e">
        <f>VLOOKUP(TableOMP[[#This Row],[Label]],TableAvg[],2,FALSE)</f>
        <v>#N/A</v>
      </c>
      <c r="P2892" t="e">
        <f>VLOOKUP(TableOMP[[#This Row],[Label]],TableAvg[],3,FALSE)</f>
        <v>#N/A</v>
      </c>
      <c r="Q2892" t="e">
        <f>TableOMP[[#This Row],[Avg]]-$U$2*TableOMP[[#This Row],[StdDev]]</f>
        <v>#N/A</v>
      </c>
      <c r="R2892" t="e">
        <f>TableOMP[[#This Row],[Avg]]+$U$2*TableOMP[[#This Row],[StdDev]]</f>
        <v>#N/A</v>
      </c>
      <c r="S2892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t="e">
        <f>VLOOKUP(TableOMP[[#This Row],[Label]],TableAvg[],2,FALSE)</f>
        <v>#N/A</v>
      </c>
      <c r="P2893" t="e">
        <f>VLOOKUP(TableOMP[[#This Row],[Label]],TableAvg[],3,FALSE)</f>
        <v>#N/A</v>
      </c>
      <c r="Q2893" t="e">
        <f>TableOMP[[#This Row],[Avg]]-$U$2*TableOMP[[#This Row],[StdDev]]</f>
        <v>#N/A</v>
      </c>
      <c r="R2893" t="e">
        <f>TableOMP[[#This Row],[Avg]]+$U$2*TableOMP[[#This Row],[StdDev]]</f>
        <v>#N/A</v>
      </c>
      <c r="S2893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t="e">
        <f>VLOOKUP(TableOMP[[#This Row],[Label]],TableAvg[],2,FALSE)</f>
        <v>#N/A</v>
      </c>
      <c r="P2894" t="e">
        <f>VLOOKUP(TableOMP[[#This Row],[Label]],TableAvg[],3,FALSE)</f>
        <v>#N/A</v>
      </c>
      <c r="Q2894" t="e">
        <f>TableOMP[[#This Row],[Avg]]-$U$2*TableOMP[[#This Row],[StdDev]]</f>
        <v>#N/A</v>
      </c>
      <c r="R2894" t="e">
        <f>TableOMP[[#This Row],[Avg]]+$U$2*TableOMP[[#This Row],[StdDev]]</f>
        <v>#N/A</v>
      </c>
      <c r="S2894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t="e">
        <f>VLOOKUP(TableOMP[[#This Row],[Label]],TableAvg[],2,FALSE)</f>
        <v>#N/A</v>
      </c>
      <c r="P2895" t="e">
        <f>VLOOKUP(TableOMP[[#This Row],[Label]],TableAvg[],3,FALSE)</f>
        <v>#N/A</v>
      </c>
      <c r="Q2895" t="e">
        <f>TableOMP[[#This Row],[Avg]]-$U$2*TableOMP[[#This Row],[StdDev]]</f>
        <v>#N/A</v>
      </c>
      <c r="R2895" t="e">
        <f>TableOMP[[#This Row],[Avg]]+$U$2*TableOMP[[#This Row],[StdDev]]</f>
        <v>#N/A</v>
      </c>
      <c r="S2895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t="e">
        <f>VLOOKUP(TableOMP[[#This Row],[Label]],TableAvg[],2,FALSE)</f>
        <v>#N/A</v>
      </c>
      <c r="P2896" t="e">
        <f>VLOOKUP(TableOMP[[#This Row],[Label]],TableAvg[],3,FALSE)</f>
        <v>#N/A</v>
      </c>
      <c r="Q2896" t="e">
        <f>TableOMP[[#This Row],[Avg]]-$U$2*TableOMP[[#This Row],[StdDev]]</f>
        <v>#N/A</v>
      </c>
      <c r="R2896" t="e">
        <f>TableOMP[[#This Row],[Avg]]+$U$2*TableOMP[[#This Row],[StdDev]]</f>
        <v>#N/A</v>
      </c>
      <c r="S2896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t="e">
        <f>VLOOKUP(TableOMP[[#This Row],[Label]],TableAvg[],2,FALSE)</f>
        <v>#N/A</v>
      </c>
      <c r="P2897" t="e">
        <f>VLOOKUP(TableOMP[[#This Row],[Label]],TableAvg[],3,FALSE)</f>
        <v>#N/A</v>
      </c>
      <c r="Q2897" t="e">
        <f>TableOMP[[#This Row],[Avg]]-$U$2*TableOMP[[#This Row],[StdDev]]</f>
        <v>#N/A</v>
      </c>
      <c r="R2897" t="e">
        <f>TableOMP[[#This Row],[Avg]]+$U$2*TableOMP[[#This Row],[StdDev]]</f>
        <v>#N/A</v>
      </c>
      <c r="S2897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t="e">
        <f>VLOOKUP(TableOMP[[#This Row],[Label]],TableAvg[],2,FALSE)</f>
        <v>#N/A</v>
      </c>
      <c r="P2898" t="e">
        <f>VLOOKUP(TableOMP[[#This Row],[Label]],TableAvg[],3,FALSE)</f>
        <v>#N/A</v>
      </c>
      <c r="Q2898" t="e">
        <f>TableOMP[[#This Row],[Avg]]-$U$2*TableOMP[[#This Row],[StdDev]]</f>
        <v>#N/A</v>
      </c>
      <c r="R2898" t="e">
        <f>TableOMP[[#This Row],[Avg]]+$U$2*TableOMP[[#This Row],[StdDev]]</f>
        <v>#N/A</v>
      </c>
      <c r="S2898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t="e">
        <f>VLOOKUP(TableOMP[[#This Row],[Label]],TableAvg[],2,FALSE)</f>
        <v>#N/A</v>
      </c>
      <c r="P2899" t="e">
        <f>VLOOKUP(TableOMP[[#This Row],[Label]],TableAvg[],3,FALSE)</f>
        <v>#N/A</v>
      </c>
      <c r="Q2899" t="e">
        <f>TableOMP[[#This Row],[Avg]]-$U$2*TableOMP[[#This Row],[StdDev]]</f>
        <v>#N/A</v>
      </c>
      <c r="R2899" t="e">
        <f>TableOMP[[#This Row],[Avg]]+$U$2*TableOMP[[#This Row],[StdDev]]</f>
        <v>#N/A</v>
      </c>
      <c r="S2899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t="e">
        <f>VLOOKUP(TableOMP[[#This Row],[Label]],TableAvg[],2,FALSE)</f>
        <v>#N/A</v>
      </c>
      <c r="P2900" t="e">
        <f>VLOOKUP(TableOMP[[#This Row],[Label]],TableAvg[],3,FALSE)</f>
        <v>#N/A</v>
      </c>
      <c r="Q2900" t="e">
        <f>TableOMP[[#This Row],[Avg]]-$U$2*TableOMP[[#This Row],[StdDev]]</f>
        <v>#N/A</v>
      </c>
      <c r="R2900" t="e">
        <f>TableOMP[[#This Row],[Avg]]+$U$2*TableOMP[[#This Row],[StdDev]]</f>
        <v>#N/A</v>
      </c>
      <c r="S290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t="e">
        <f>VLOOKUP(TableOMP[[#This Row],[Label]],TableAvg[],2,FALSE)</f>
        <v>#N/A</v>
      </c>
      <c r="P2901" t="e">
        <f>VLOOKUP(TableOMP[[#This Row],[Label]],TableAvg[],3,FALSE)</f>
        <v>#N/A</v>
      </c>
      <c r="Q2901" t="e">
        <f>TableOMP[[#This Row],[Avg]]-$U$2*TableOMP[[#This Row],[StdDev]]</f>
        <v>#N/A</v>
      </c>
      <c r="R2901" t="e">
        <f>TableOMP[[#This Row],[Avg]]+$U$2*TableOMP[[#This Row],[StdDev]]</f>
        <v>#N/A</v>
      </c>
      <c r="S2901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t="e">
        <f>VLOOKUP(TableOMP[[#This Row],[Label]],TableAvg[],2,FALSE)</f>
        <v>#N/A</v>
      </c>
      <c r="P2902" t="e">
        <f>VLOOKUP(TableOMP[[#This Row],[Label]],TableAvg[],3,FALSE)</f>
        <v>#N/A</v>
      </c>
      <c r="Q2902" t="e">
        <f>TableOMP[[#This Row],[Avg]]-$U$2*TableOMP[[#This Row],[StdDev]]</f>
        <v>#N/A</v>
      </c>
      <c r="R2902" t="e">
        <f>TableOMP[[#This Row],[Avg]]+$U$2*TableOMP[[#This Row],[StdDev]]</f>
        <v>#N/A</v>
      </c>
      <c r="S2902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t="e">
        <f>VLOOKUP(TableOMP[[#This Row],[Label]],TableAvg[],2,FALSE)</f>
        <v>#N/A</v>
      </c>
      <c r="P2903" t="e">
        <f>VLOOKUP(TableOMP[[#This Row],[Label]],TableAvg[],3,FALSE)</f>
        <v>#N/A</v>
      </c>
      <c r="Q2903" t="e">
        <f>TableOMP[[#This Row],[Avg]]-$U$2*TableOMP[[#This Row],[StdDev]]</f>
        <v>#N/A</v>
      </c>
      <c r="R2903" t="e">
        <f>TableOMP[[#This Row],[Avg]]+$U$2*TableOMP[[#This Row],[StdDev]]</f>
        <v>#N/A</v>
      </c>
      <c r="S2903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t="e">
        <f>VLOOKUP(TableOMP[[#This Row],[Label]],TableAvg[],2,FALSE)</f>
        <v>#N/A</v>
      </c>
      <c r="P2904" t="e">
        <f>VLOOKUP(TableOMP[[#This Row],[Label]],TableAvg[],3,FALSE)</f>
        <v>#N/A</v>
      </c>
      <c r="Q2904" t="e">
        <f>TableOMP[[#This Row],[Avg]]-$U$2*TableOMP[[#This Row],[StdDev]]</f>
        <v>#N/A</v>
      </c>
      <c r="R2904" t="e">
        <f>TableOMP[[#This Row],[Avg]]+$U$2*TableOMP[[#This Row],[StdDev]]</f>
        <v>#N/A</v>
      </c>
      <c r="S2904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t="e">
        <f>VLOOKUP(TableOMP[[#This Row],[Label]],TableAvg[],2,FALSE)</f>
        <v>#N/A</v>
      </c>
      <c r="P2905" t="e">
        <f>VLOOKUP(TableOMP[[#This Row],[Label]],TableAvg[],3,FALSE)</f>
        <v>#N/A</v>
      </c>
      <c r="Q2905" t="e">
        <f>TableOMP[[#This Row],[Avg]]-$U$2*TableOMP[[#This Row],[StdDev]]</f>
        <v>#N/A</v>
      </c>
      <c r="R2905" t="e">
        <f>TableOMP[[#This Row],[Avg]]+$U$2*TableOMP[[#This Row],[StdDev]]</f>
        <v>#N/A</v>
      </c>
      <c r="S2905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t="e">
        <f>VLOOKUP(TableOMP[[#This Row],[Label]],TableAvg[],2,FALSE)</f>
        <v>#N/A</v>
      </c>
      <c r="P2906" t="e">
        <f>VLOOKUP(TableOMP[[#This Row],[Label]],TableAvg[],3,FALSE)</f>
        <v>#N/A</v>
      </c>
      <c r="Q2906" t="e">
        <f>TableOMP[[#This Row],[Avg]]-$U$2*TableOMP[[#This Row],[StdDev]]</f>
        <v>#N/A</v>
      </c>
      <c r="R2906" t="e">
        <f>TableOMP[[#This Row],[Avg]]+$U$2*TableOMP[[#This Row],[StdDev]]</f>
        <v>#N/A</v>
      </c>
      <c r="S2906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t="e">
        <f>VLOOKUP(TableOMP[[#This Row],[Label]],TableAvg[],2,FALSE)</f>
        <v>#N/A</v>
      </c>
      <c r="P2907" t="e">
        <f>VLOOKUP(TableOMP[[#This Row],[Label]],TableAvg[],3,FALSE)</f>
        <v>#N/A</v>
      </c>
      <c r="Q2907" t="e">
        <f>TableOMP[[#This Row],[Avg]]-$U$2*TableOMP[[#This Row],[StdDev]]</f>
        <v>#N/A</v>
      </c>
      <c r="R2907" t="e">
        <f>TableOMP[[#This Row],[Avg]]+$U$2*TableOMP[[#This Row],[StdDev]]</f>
        <v>#N/A</v>
      </c>
      <c r="S2907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t="e">
        <f>VLOOKUP(TableOMP[[#This Row],[Label]],TableAvg[],2,FALSE)</f>
        <v>#N/A</v>
      </c>
      <c r="P2908" t="e">
        <f>VLOOKUP(TableOMP[[#This Row],[Label]],TableAvg[],3,FALSE)</f>
        <v>#N/A</v>
      </c>
      <c r="Q2908" t="e">
        <f>TableOMP[[#This Row],[Avg]]-$U$2*TableOMP[[#This Row],[StdDev]]</f>
        <v>#N/A</v>
      </c>
      <c r="R2908" t="e">
        <f>TableOMP[[#This Row],[Avg]]+$U$2*TableOMP[[#This Row],[StdDev]]</f>
        <v>#N/A</v>
      </c>
      <c r="S2908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t="e">
        <f>VLOOKUP(TableOMP[[#This Row],[Label]],TableAvg[],2,FALSE)</f>
        <v>#N/A</v>
      </c>
      <c r="P2909" t="e">
        <f>VLOOKUP(TableOMP[[#This Row],[Label]],TableAvg[],3,FALSE)</f>
        <v>#N/A</v>
      </c>
      <c r="Q2909" t="e">
        <f>TableOMP[[#This Row],[Avg]]-$U$2*TableOMP[[#This Row],[StdDev]]</f>
        <v>#N/A</v>
      </c>
      <c r="R2909" t="e">
        <f>TableOMP[[#This Row],[Avg]]+$U$2*TableOMP[[#This Row],[StdDev]]</f>
        <v>#N/A</v>
      </c>
      <c r="S2909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t="e">
        <f>VLOOKUP(TableOMP[[#This Row],[Label]],TableAvg[],2,FALSE)</f>
        <v>#N/A</v>
      </c>
      <c r="P2910" t="e">
        <f>VLOOKUP(TableOMP[[#This Row],[Label]],TableAvg[],3,FALSE)</f>
        <v>#N/A</v>
      </c>
      <c r="Q2910" t="e">
        <f>TableOMP[[#This Row],[Avg]]-$U$2*TableOMP[[#This Row],[StdDev]]</f>
        <v>#N/A</v>
      </c>
      <c r="R2910" t="e">
        <f>TableOMP[[#This Row],[Avg]]+$U$2*TableOMP[[#This Row],[StdDev]]</f>
        <v>#N/A</v>
      </c>
      <c r="S29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t="e">
        <f>VLOOKUP(TableOMP[[#This Row],[Label]],TableAvg[],2,FALSE)</f>
        <v>#N/A</v>
      </c>
      <c r="P2911" t="e">
        <f>VLOOKUP(TableOMP[[#This Row],[Label]],TableAvg[],3,FALSE)</f>
        <v>#N/A</v>
      </c>
      <c r="Q2911" t="e">
        <f>TableOMP[[#This Row],[Avg]]-$U$2*TableOMP[[#This Row],[StdDev]]</f>
        <v>#N/A</v>
      </c>
      <c r="R2911" t="e">
        <f>TableOMP[[#This Row],[Avg]]+$U$2*TableOMP[[#This Row],[StdDev]]</f>
        <v>#N/A</v>
      </c>
      <c r="S2911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t="e">
        <f>VLOOKUP(TableOMP[[#This Row],[Label]],TableAvg[],2,FALSE)</f>
        <v>#N/A</v>
      </c>
      <c r="P2912" t="e">
        <f>VLOOKUP(TableOMP[[#This Row],[Label]],TableAvg[],3,FALSE)</f>
        <v>#N/A</v>
      </c>
      <c r="Q2912" t="e">
        <f>TableOMP[[#This Row],[Avg]]-$U$2*TableOMP[[#This Row],[StdDev]]</f>
        <v>#N/A</v>
      </c>
      <c r="R2912" t="e">
        <f>TableOMP[[#This Row],[Avg]]+$U$2*TableOMP[[#This Row],[StdDev]]</f>
        <v>#N/A</v>
      </c>
      <c r="S2912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t="e">
        <f>VLOOKUP(TableOMP[[#This Row],[Label]],TableAvg[],2,FALSE)</f>
        <v>#N/A</v>
      </c>
      <c r="P2913" t="e">
        <f>VLOOKUP(TableOMP[[#This Row],[Label]],TableAvg[],3,FALSE)</f>
        <v>#N/A</v>
      </c>
      <c r="Q2913" t="e">
        <f>TableOMP[[#This Row],[Avg]]-$U$2*TableOMP[[#This Row],[StdDev]]</f>
        <v>#N/A</v>
      </c>
      <c r="R2913" t="e">
        <f>TableOMP[[#This Row],[Avg]]+$U$2*TableOMP[[#This Row],[StdDev]]</f>
        <v>#N/A</v>
      </c>
      <c r="S2913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t="e">
        <f>VLOOKUP(TableOMP[[#This Row],[Label]],TableAvg[],2,FALSE)</f>
        <v>#N/A</v>
      </c>
      <c r="P2914" t="e">
        <f>VLOOKUP(TableOMP[[#This Row],[Label]],TableAvg[],3,FALSE)</f>
        <v>#N/A</v>
      </c>
      <c r="Q2914" t="e">
        <f>TableOMP[[#This Row],[Avg]]-$U$2*TableOMP[[#This Row],[StdDev]]</f>
        <v>#N/A</v>
      </c>
      <c r="R2914" t="e">
        <f>TableOMP[[#This Row],[Avg]]+$U$2*TableOMP[[#This Row],[StdDev]]</f>
        <v>#N/A</v>
      </c>
      <c r="S2914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t="e">
        <f>VLOOKUP(TableOMP[[#This Row],[Label]],TableAvg[],2,FALSE)</f>
        <v>#N/A</v>
      </c>
      <c r="P2915" t="e">
        <f>VLOOKUP(TableOMP[[#This Row],[Label]],TableAvg[],3,FALSE)</f>
        <v>#N/A</v>
      </c>
      <c r="Q2915" t="e">
        <f>TableOMP[[#This Row],[Avg]]-$U$2*TableOMP[[#This Row],[StdDev]]</f>
        <v>#N/A</v>
      </c>
      <c r="R2915" t="e">
        <f>TableOMP[[#This Row],[Avg]]+$U$2*TableOMP[[#This Row],[StdDev]]</f>
        <v>#N/A</v>
      </c>
      <c r="S2915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t="e">
        <f>VLOOKUP(TableOMP[[#This Row],[Label]],TableAvg[],2,FALSE)</f>
        <v>#N/A</v>
      </c>
      <c r="P2916" t="e">
        <f>VLOOKUP(TableOMP[[#This Row],[Label]],TableAvg[],3,FALSE)</f>
        <v>#N/A</v>
      </c>
      <c r="Q2916" t="e">
        <f>TableOMP[[#This Row],[Avg]]-$U$2*TableOMP[[#This Row],[StdDev]]</f>
        <v>#N/A</v>
      </c>
      <c r="R2916" t="e">
        <f>TableOMP[[#This Row],[Avg]]+$U$2*TableOMP[[#This Row],[StdDev]]</f>
        <v>#N/A</v>
      </c>
      <c r="S2916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t="e">
        <f>VLOOKUP(TableOMP[[#This Row],[Label]],TableAvg[],2,FALSE)</f>
        <v>#N/A</v>
      </c>
      <c r="P2917" t="e">
        <f>VLOOKUP(TableOMP[[#This Row],[Label]],TableAvg[],3,FALSE)</f>
        <v>#N/A</v>
      </c>
      <c r="Q2917" t="e">
        <f>TableOMP[[#This Row],[Avg]]-$U$2*TableOMP[[#This Row],[StdDev]]</f>
        <v>#N/A</v>
      </c>
      <c r="R2917" t="e">
        <f>TableOMP[[#This Row],[Avg]]+$U$2*TableOMP[[#This Row],[StdDev]]</f>
        <v>#N/A</v>
      </c>
      <c r="S2917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t="e">
        <f>VLOOKUP(TableOMP[[#This Row],[Label]],TableAvg[],2,FALSE)</f>
        <v>#N/A</v>
      </c>
      <c r="P2918" t="e">
        <f>VLOOKUP(TableOMP[[#This Row],[Label]],TableAvg[],3,FALSE)</f>
        <v>#N/A</v>
      </c>
      <c r="Q2918" t="e">
        <f>TableOMP[[#This Row],[Avg]]-$U$2*TableOMP[[#This Row],[StdDev]]</f>
        <v>#N/A</v>
      </c>
      <c r="R2918" t="e">
        <f>TableOMP[[#This Row],[Avg]]+$U$2*TableOMP[[#This Row],[StdDev]]</f>
        <v>#N/A</v>
      </c>
      <c r="S2918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t="e">
        <f>VLOOKUP(TableOMP[[#This Row],[Label]],TableAvg[],2,FALSE)</f>
        <v>#N/A</v>
      </c>
      <c r="P2919" t="e">
        <f>VLOOKUP(TableOMP[[#This Row],[Label]],TableAvg[],3,FALSE)</f>
        <v>#N/A</v>
      </c>
      <c r="Q2919" t="e">
        <f>TableOMP[[#This Row],[Avg]]-$U$2*TableOMP[[#This Row],[StdDev]]</f>
        <v>#N/A</v>
      </c>
      <c r="R2919" t="e">
        <f>TableOMP[[#This Row],[Avg]]+$U$2*TableOMP[[#This Row],[StdDev]]</f>
        <v>#N/A</v>
      </c>
      <c r="S2919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t="e">
        <f>VLOOKUP(TableOMP[[#This Row],[Label]],TableAvg[],2,FALSE)</f>
        <v>#N/A</v>
      </c>
      <c r="P2920" t="e">
        <f>VLOOKUP(TableOMP[[#This Row],[Label]],TableAvg[],3,FALSE)</f>
        <v>#N/A</v>
      </c>
      <c r="Q2920" t="e">
        <f>TableOMP[[#This Row],[Avg]]-$U$2*TableOMP[[#This Row],[StdDev]]</f>
        <v>#N/A</v>
      </c>
      <c r="R2920" t="e">
        <f>TableOMP[[#This Row],[Avg]]+$U$2*TableOMP[[#This Row],[StdDev]]</f>
        <v>#N/A</v>
      </c>
      <c r="S292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t="e">
        <f>VLOOKUP(TableOMP[[#This Row],[Label]],TableAvg[],2,FALSE)</f>
        <v>#N/A</v>
      </c>
      <c r="P2921" t="e">
        <f>VLOOKUP(TableOMP[[#This Row],[Label]],TableAvg[],3,FALSE)</f>
        <v>#N/A</v>
      </c>
      <c r="Q2921" t="e">
        <f>TableOMP[[#This Row],[Avg]]-$U$2*TableOMP[[#This Row],[StdDev]]</f>
        <v>#N/A</v>
      </c>
      <c r="R2921" t="e">
        <f>TableOMP[[#This Row],[Avg]]+$U$2*TableOMP[[#This Row],[StdDev]]</f>
        <v>#N/A</v>
      </c>
      <c r="S2921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t="e">
        <f>VLOOKUP(TableOMP[[#This Row],[Label]],TableAvg[],2,FALSE)</f>
        <v>#N/A</v>
      </c>
      <c r="P2922" t="e">
        <f>VLOOKUP(TableOMP[[#This Row],[Label]],TableAvg[],3,FALSE)</f>
        <v>#N/A</v>
      </c>
      <c r="Q2922" t="e">
        <f>TableOMP[[#This Row],[Avg]]-$U$2*TableOMP[[#This Row],[StdDev]]</f>
        <v>#N/A</v>
      </c>
      <c r="R2922" t="e">
        <f>TableOMP[[#This Row],[Avg]]+$U$2*TableOMP[[#This Row],[StdDev]]</f>
        <v>#N/A</v>
      </c>
      <c r="S2922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t="e">
        <f>VLOOKUP(TableOMP[[#This Row],[Label]],TableAvg[],2,FALSE)</f>
        <v>#N/A</v>
      </c>
      <c r="P2923" t="e">
        <f>VLOOKUP(TableOMP[[#This Row],[Label]],TableAvg[],3,FALSE)</f>
        <v>#N/A</v>
      </c>
      <c r="Q2923" t="e">
        <f>TableOMP[[#This Row],[Avg]]-$U$2*TableOMP[[#This Row],[StdDev]]</f>
        <v>#N/A</v>
      </c>
      <c r="R2923" t="e">
        <f>TableOMP[[#This Row],[Avg]]+$U$2*TableOMP[[#This Row],[StdDev]]</f>
        <v>#N/A</v>
      </c>
      <c r="S2923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t="e">
        <f>VLOOKUP(TableOMP[[#This Row],[Label]],TableAvg[],2,FALSE)</f>
        <v>#N/A</v>
      </c>
      <c r="P2924" t="e">
        <f>VLOOKUP(TableOMP[[#This Row],[Label]],TableAvg[],3,FALSE)</f>
        <v>#N/A</v>
      </c>
      <c r="Q2924" t="e">
        <f>TableOMP[[#This Row],[Avg]]-$U$2*TableOMP[[#This Row],[StdDev]]</f>
        <v>#N/A</v>
      </c>
      <c r="R2924" t="e">
        <f>TableOMP[[#This Row],[Avg]]+$U$2*TableOMP[[#This Row],[StdDev]]</f>
        <v>#N/A</v>
      </c>
      <c r="S2924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t="e">
        <f>VLOOKUP(TableOMP[[#This Row],[Label]],TableAvg[],2,FALSE)</f>
        <v>#N/A</v>
      </c>
      <c r="P2925" t="e">
        <f>VLOOKUP(TableOMP[[#This Row],[Label]],TableAvg[],3,FALSE)</f>
        <v>#N/A</v>
      </c>
      <c r="Q2925" t="e">
        <f>TableOMP[[#This Row],[Avg]]-$U$2*TableOMP[[#This Row],[StdDev]]</f>
        <v>#N/A</v>
      </c>
      <c r="R2925" t="e">
        <f>TableOMP[[#This Row],[Avg]]+$U$2*TableOMP[[#This Row],[StdDev]]</f>
        <v>#N/A</v>
      </c>
      <c r="S2925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t="e">
        <f>VLOOKUP(TableOMP[[#This Row],[Label]],TableAvg[],2,FALSE)</f>
        <v>#N/A</v>
      </c>
      <c r="P2926" t="e">
        <f>VLOOKUP(TableOMP[[#This Row],[Label]],TableAvg[],3,FALSE)</f>
        <v>#N/A</v>
      </c>
      <c r="Q2926" t="e">
        <f>TableOMP[[#This Row],[Avg]]-$U$2*TableOMP[[#This Row],[StdDev]]</f>
        <v>#N/A</v>
      </c>
      <c r="R2926" t="e">
        <f>TableOMP[[#This Row],[Avg]]+$U$2*TableOMP[[#This Row],[StdDev]]</f>
        <v>#N/A</v>
      </c>
      <c r="S2926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t="e">
        <f>VLOOKUP(TableOMP[[#This Row],[Label]],TableAvg[],2,FALSE)</f>
        <v>#N/A</v>
      </c>
      <c r="P2927" t="e">
        <f>VLOOKUP(TableOMP[[#This Row],[Label]],TableAvg[],3,FALSE)</f>
        <v>#N/A</v>
      </c>
      <c r="Q2927" t="e">
        <f>TableOMP[[#This Row],[Avg]]-$U$2*TableOMP[[#This Row],[StdDev]]</f>
        <v>#N/A</v>
      </c>
      <c r="R2927" t="e">
        <f>TableOMP[[#This Row],[Avg]]+$U$2*TableOMP[[#This Row],[StdDev]]</f>
        <v>#N/A</v>
      </c>
      <c r="S2927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t="e">
        <f>VLOOKUP(TableOMP[[#This Row],[Label]],TableAvg[],2,FALSE)</f>
        <v>#N/A</v>
      </c>
      <c r="P2928" t="e">
        <f>VLOOKUP(TableOMP[[#This Row],[Label]],TableAvg[],3,FALSE)</f>
        <v>#N/A</v>
      </c>
      <c r="Q2928" t="e">
        <f>TableOMP[[#This Row],[Avg]]-$U$2*TableOMP[[#This Row],[StdDev]]</f>
        <v>#N/A</v>
      </c>
      <c r="R2928" t="e">
        <f>TableOMP[[#This Row],[Avg]]+$U$2*TableOMP[[#This Row],[StdDev]]</f>
        <v>#N/A</v>
      </c>
      <c r="S2928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t="e">
        <f>VLOOKUP(TableOMP[[#This Row],[Label]],TableAvg[],2,FALSE)</f>
        <v>#N/A</v>
      </c>
      <c r="P3057" t="e">
        <f>VLOOKUP(TableOMP[[#This Row],[Label]],TableAvg[],3,FALSE)</f>
        <v>#N/A</v>
      </c>
      <c r="Q3057" t="e">
        <f>TableOMP[[#This Row],[Avg]]-$U$2*TableOMP[[#This Row],[StdDev]]</f>
        <v>#N/A</v>
      </c>
      <c r="R3057" t="e">
        <f>TableOMP[[#This Row],[Avg]]+$U$2*TableOMP[[#This Row],[StdDev]]</f>
        <v>#N/A</v>
      </c>
      <c r="S3057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t="e">
        <f>VLOOKUP(TableOMP[[#This Row],[Label]],TableAvg[],2,FALSE)</f>
        <v>#N/A</v>
      </c>
      <c r="P3058" t="e">
        <f>VLOOKUP(TableOMP[[#This Row],[Label]],TableAvg[],3,FALSE)</f>
        <v>#N/A</v>
      </c>
      <c r="Q3058" t="e">
        <f>TableOMP[[#This Row],[Avg]]-$U$2*TableOMP[[#This Row],[StdDev]]</f>
        <v>#N/A</v>
      </c>
      <c r="R3058" t="e">
        <f>TableOMP[[#This Row],[Avg]]+$U$2*TableOMP[[#This Row],[StdDev]]</f>
        <v>#N/A</v>
      </c>
      <c r="S3058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t="e">
        <f>VLOOKUP(TableOMP[[#This Row],[Label]],TableAvg[],2,FALSE)</f>
        <v>#N/A</v>
      </c>
      <c r="P3059" t="e">
        <f>VLOOKUP(TableOMP[[#This Row],[Label]],TableAvg[],3,FALSE)</f>
        <v>#N/A</v>
      </c>
      <c r="Q3059" t="e">
        <f>TableOMP[[#This Row],[Avg]]-$U$2*TableOMP[[#This Row],[StdDev]]</f>
        <v>#N/A</v>
      </c>
      <c r="R3059" t="e">
        <f>TableOMP[[#This Row],[Avg]]+$U$2*TableOMP[[#This Row],[StdDev]]</f>
        <v>#N/A</v>
      </c>
      <c r="S3059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t="e">
        <f>VLOOKUP(TableOMP[[#This Row],[Label]],TableAvg[],2,FALSE)</f>
        <v>#N/A</v>
      </c>
      <c r="P3060" t="e">
        <f>VLOOKUP(TableOMP[[#This Row],[Label]],TableAvg[],3,FALSE)</f>
        <v>#N/A</v>
      </c>
      <c r="Q3060" t="e">
        <f>TableOMP[[#This Row],[Avg]]-$U$2*TableOMP[[#This Row],[StdDev]]</f>
        <v>#N/A</v>
      </c>
      <c r="R3060" t="e">
        <f>TableOMP[[#This Row],[Avg]]+$U$2*TableOMP[[#This Row],[StdDev]]</f>
        <v>#N/A</v>
      </c>
      <c r="S306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t="e">
        <f>VLOOKUP(TableOMP[[#This Row],[Label]],TableAvg[],2,FALSE)</f>
        <v>#N/A</v>
      </c>
      <c r="P3061" t="e">
        <f>VLOOKUP(TableOMP[[#This Row],[Label]],TableAvg[],3,FALSE)</f>
        <v>#N/A</v>
      </c>
      <c r="Q3061" t="e">
        <f>TableOMP[[#This Row],[Avg]]-$U$2*TableOMP[[#This Row],[StdDev]]</f>
        <v>#N/A</v>
      </c>
      <c r="R3061" t="e">
        <f>TableOMP[[#This Row],[Avg]]+$U$2*TableOMP[[#This Row],[StdDev]]</f>
        <v>#N/A</v>
      </c>
      <c r="S3061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t="e">
        <f>VLOOKUP(TableOMP[[#This Row],[Label]],TableAvg[],2,FALSE)</f>
        <v>#N/A</v>
      </c>
      <c r="P3062" t="e">
        <f>VLOOKUP(TableOMP[[#This Row],[Label]],TableAvg[],3,FALSE)</f>
        <v>#N/A</v>
      </c>
      <c r="Q3062" t="e">
        <f>TableOMP[[#This Row],[Avg]]-$U$2*TableOMP[[#This Row],[StdDev]]</f>
        <v>#N/A</v>
      </c>
      <c r="R3062" t="e">
        <f>TableOMP[[#This Row],[Avg]]+$U$2*TableOMP[[#This Row],[StdDev]]</f>
        <v>#N/A</v>
      </c>
      <c r="S3062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t="e">
        <f>VLOOKUP(TableOMP[[#This Row],[Label]],TableAvg[],2,FALSE)</f>
        <v>#N/A</v>
      </c>
      <c r="P3063" t="e">
        <f>VLOOKUP(TableOMP[[#This Row],[Label]],TableAvg[],3,FALSE)</f>
        <v>#N/A</v>
      </c>
      <c r="Q3063" t="e">
        <f>TableOMP[[#This Row],[Avg]]-$U$2*TableOMP[[#This Row],[StdDev]]</f>
        <v>#N/A</v>
      </c>
      <c r="R3063" t="e">
        <f>TableOMP[[#This Row],[Avg]]+$U$2*TableOMP[[#This Row],[StdDev]]</f>
        <v>#N/A</v>
      </c>
      <c r="S3063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t="e">
        <f>VLOOKUP(TableOMP[[#This Row],[Label]],TableAvg[],2,FALSE)</f>
        <v>#N/A</v>
      </c>
      <c r="P3064" t="e">
        <f>VLOOKUP(TableOMP[[#This Row],[Label]],TableAvg[],3,FALSE)</f>
        <v>#N/A</v>
      </c>
      <c r="Q3064" t="e">
        <f>TableOMP[[#This Row],[Avg]]-$U$2*TableOMP[[#This Row],[StdDev]]</f>
        <v>#N/A</v>
      </c>
      <c r="R3064" t="e">
        <f>TableOMP[[#This Row],[Avg]]+$U$2*TableOMP[[#This Row],[StdDev]]</f>
        <v>#N/A</v>
      </c>
      <c r="S3064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t="e">
        <f>VLOOKUP(TableOMP[[#This Row],[Label]],TableAvg[],2,FALSE)</f>
        <v>#N/A</v>
      </c>
      <c r="P3065" t="e">
        <f>VLOOKUP(TableOMP[[#This Row],[Label]],TableAvg[],3,FALSE)</f>
        <v>#N/A</v>
      </c>
      <c r="Q3065" t="e">
        <f>TableOMP[[#This Row],[Avg]]-$U$2*TableOMP[[#This Row],[StdDev]]</f>
        <v>#N/A</v>
      </c>
      <c r="R3065" t="e">
        <f>TableOMP[[#This Row],[Avg]]+$U$2*TableOMP[[#This Row],[StdDev]]</f>
        <v>#N/A</v>
      </c>
      <c r="S3065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t="e">
        <f>VLOOKUP(TableOMP[[#This Row],[Label]],TableAvg[],2,FALSE)</f>
        <v>#N/A</v>
      </c>
      <c r="P3066" t="e">
        <f>VLOOKUP(TableOMP[[#This Row],[Label]],TableAvg[],3,FALSE)</f>
        <v>#N/A</v>
      </c>
      <c r="Q3066" t="e">
        <f>TableOMP[[#This Row],[Avg]]-$U$2*TableOMP[[#This Row],[StdDev]]</f>
        <v>#N/A</v>
      </c>
      <c r="R3066" t="e">
        <f>TableOMP[[#This Row],[Avg]]+$U$2*TableOMP[[#This Row],[StdDev]]</f>
        <v>#N/A</v>
      </c>
      <c r="S3066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t="e">
        <f>VLOOKUP(TableOMP[[#This Row],[Label]],TableAvg[],2,FALSE)</f>
        <v>#N/A</v>
      </c>
      <c r="P3067" t="e">
        <f>VLOOKUP(TableOMP[[#This Row],[Label]],TableAvg[],3,FALSE)</f>
        <v>#N/A</v>
      </c>
      <c r="Q3067" t="e">
        <f>TableOMP[[#This Row],[Avg]]-$U$2*TableOMP[[#This Row],[StdDev]]</f>
        <v>#N/A</v>
      </c>
      <c r="R3067" t="e">
        <f>TableOMP[[#This Row],[Avg]]+$U$2*TableOMP[[#This Row],[StdDev]]</f>
        <v>#N/A</v>
      </c>
      <c r="S3067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t="e">
        <f>VLOOKUP(TableOMP[[#This Row],[Label]],TableAvg[],2,FALSE)</f>
        <v>#N/A</v>
      </c>
      <c r="P3068" t="e">
        <f>VLOOKUP(TableOMP[[#This Row],[Label]],TableAvg[],3,FALSE)</f>
        <v>#N/A</v>
      </c>
      <c r="Q3068" t="e">
        <f>TableOMP[[#This Row],[Avg]]-$U$2*TableOMP[[#This Row],[StdDev]]</f>
        <v>#N/A</v>
      </c>
      <c r="R3068" t="e">
        <f>TableOMP[[#This Row],[Avg]]+$U$2*TableOMP[[#This Row],[StdDev]]</f>
        <v>#N/A</v>
      </c>
      <c r="S3068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t="e">
        <f>VLOOKUP(TableOMP[[#This Row],[Label]],TableAvg[],2,FALSE)</f>
        <v>#N/A</v>
      </c>
      <c r="P3069" t="e">
        <f>VLOOKUP(TableOMP[[#This Row],[Label]],TableAvg[],3,FALSE)</f>
        <v>#N/A</v>
      </c>
      <c r="Q3069" t="e">
        <f>TableOMP[[#This Row],[Avg]]-$U$2*TableOMP[[#This Row],[StdDev]]</f>
        <v>#N/A</v>
      </c>
      <c r="R3069" t="e">
        <f>TableOMP[[#This Row],[Avg]]+$U$2*TableOMP[[#This Row],[StdDev]]</f>
        <v>#N/A</v>
      </c>
      <c r="S3069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t="e">
        <f>VLOOKUP(TableOMP[[#This Row],[Label]],TableAvg[],2,FALSE)</f>
        <v>#N/A</v>
      </c>
      <c r="P3070" t="e">
        <f>VLOOKUP(TableOMP[[#This Row],[Label]],TableAvg[],3,FALSE)</f>
        <v>#N/A</v>
      </c>
      <c r="Q3070" t="e">
        <f>TableOMP[[#This Row],[Avg]]-$U$2*TableOMP[[#This Row],[StdDev]]</f>
        <v>#N/A</v>
      </c>
      <c r="R3070" t="e">
        <f>TableOMP[[#This Row],[Avg]]+$U$2*TableOMP[[#This Row],[StdDev]]</f>
        <v>#N/A</v>
      </c>
      <c r="S307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t="e">
        <f>VLOOKUP(TableOMP[[#This Row],[Label]],TableAvg[],2,FALSE)</f>
        <v>#N/A</v>
      </c>
      <c r="P3071" t="e">
        <f>VLOOKUP(TableOMP[[#This Row],[Label]],TableAvg[],3,FALSE)</f>
        <v>#N/A</v>
      </c>
      <c r="Q3071" t="e">
        <f>TableOMP[[#This Row],[Avg]]-$U$2*TableOMP[[#This Row],[StdDev]]</f>
        <v>#N/A</v>
      </c>
      <c r="R3071" t="e">
        <f>TableOMP[[#This Row],[Avg]]+$U$2*TableOMP[[#This Row],[StdDev]]</f>
        <v>#N/A</v>
      </c>
      <c r="S3071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t="e">
        <f>VLOOKUP(TableOMP[[#This Row],[Label]],TableAvg[],2,FALSE)</f>
        <v>#N/A</v>
      </c>
      <c r="P3072" t="e">
        <f>VLOOKUP(TableOMP[[#This Row],[Label]],TableAvg[],3,FALSE)</f>
        <v>#N/A</v>
      </c>
      <c r="Q3072" t="e">
        <f>TableOMP[[#This Row],[Avg]]-$U$2*TableOMP[[#This Row],[StdDev]]</f>
        <v>#N/A</v>
      </c>
      <c r="R3072" t="e">
        <f>TableOMP[[#This Row],[Avg]]+$U$2*TableOMP[[#This Row],[StdDev]]</f>
        <v>#N/A</v>
      </c>
      <c r="S3072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t="e">
        <f>VLOOKUP(TableOMP[[#This Row],[Label]],TableAvg[],2,FALSE)</f>
        <v>#N/A</v>
      </c>
      <c r="P3073" t="e">
        <f>VLOOKUP(TableOMP[[#This Row],[Label]],TableAvg[],3,FALSE)</f>
        <v>#N/A</v>
      </c>
      <c r="Q3073" t="e">
        <f>TableOMP[[#This Row],[Avg]]-$U$2*TableOMP[[#This Row],[StdDev]]</f>
        <v>#N/A</v>
      </c>
      <c r="R3073" t="e">
        <f>TableOMP[[#This Row],[Avg]]+$U$2*TableOMP[[#This Row],[StdDev]]</f>
        <v>#N/A</v>
      </c>
      <c r="S3073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t="e">
        <f>VLOOKUP(TableOMP[[#This Row],[Label]],TableAvg[],2,FALSE)</f>
        <v>#N/A</v>
      </c>
      <c r="P3074" t="e">
        <f>VLOOKUP(TableOMP[[#This Row],[Label]],TableAvg[],3,FALSE)</f>
        <v>#N/A</v>
      </c>
      <c r="Q3074" t="e">
        <f>TableOMP[[#This Row],[Avg]]-$U$2*TableOMP[[#This Row],[StdDev]]</f>
        <v>#N/A</v>
      </c>
      <c r="R3074" t="e">
        <f>TableOMP[[#This Row],[Avg]]+$U$2*TableOMP[[#This Row],[StdDev]]</f>
        <v>#N/A</v>
      </c>
      <c r="S3074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t="e">
        <f>VLOOKUP(TableOMP[[#This Row],[Label]],TableAvg[],2,FALSE)</f>
        <v>#N/A</v>
      </c>
      <c r="P3075" t="e">
        <f>VLOOKUP(TableOMP[[#This Row],[Label]],TableAvg[],3,FALSE)</f>
        <v>#N/A</v>
      </c>
      <c r="Q3075" t="e">
        <f>TableOMP[[#This Row],[Avg]]-$U$2*TableOMP[[#This Row],[StdDev]]</f>
        <v>#N/A</v>
      </c>
      <c r="R3075" t="e">
        <f>TableOMP[[#This Row],[Avg]]+$U$2*TableOMP[[#This Row],[StdDev]]</f>
        <v>#N/A</v>
      </c>
      <c r="S3075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t="e">
        <f>VLOOKUP(TableOMP[[#This Row],[Label]],TableAvg[],2,FALSE)</f>
        <v>#N/A</v>
      </c>
      <c r="P3076" t="e">
        <f>VLOOKUP(TableOMP[[#This Row],[Label]],TableAvg[],3,FALSE)</f>
        <v>#N/A</v>
      </c>
      <c r="Q3076" t="e">
        <f>TableOMP[[#This Row],[Avg]]-$U$2*TableOMP[[#This Row],[StdDev]]</f>
        <v>#N/A</v>
      </c>
      <c r="R3076" t="e">
        <f>TableOMP[[#This Row],[Avg]]+$U$2*TableOMP[[#This Row],[StdDev]]</f>
        <v>#N/A</v>
      </c>
      <c r="S3076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t="e">
        <f>VLOOKUP(TableOMP[[#This Row],[Label]],TableAvg[],2,FALSE)</f>
        <v>#N/A</v>
      </c>
      <c r="P3077" t="e">
        <f>VLOOKUP(TableOMP[[#This Row],[Label]],TableAvg[],3,FALSE)</f>
        <v>#N/A</v>
      </c>
      <c r="Q3077" t="e">
        <f>TableOMP[[#This Row],[Avg]]-$U$2*TableOMP[[#This Row],[StdDev]]</f>
        <v>#N/A</v>
      </c>
      <c r="R3077" t="e">
        <f>TableOMP[[#This Row],[Avg]]+$U$2*TableOMP[[#This Row],[StdDev]]</f>
        <v>#N/A</v>
      </c>
      <c r="S3077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t="e">
        <f>VLOOKUP(TableOMP[[#This Row],[Label]],TableAvg[],2,FALSE)</f>
        <v>#N/A</v>
      </c>
      <c r="P3078" t="e">
        <f>VLOOKUP(TableOMP[[#This Row],[Label]],TableAvg[],3,FALSE)</f>
        <v>#N/A</v>
      </c>
      <c r="Q3078" t="e">
        <f>TableOMP[[#This Row],[Avg]]-$U$2*TableOMP[[#This Row],[StdDev]]</f>
        <v>#N/A</v>
      </c>
      <c r="R3078" t="e">
        <f>TableOMP[[#This Row],[Avg]]+$U$2*TableOMP[[#This Row],[StdDev]]</f>
        <v>#N/A</v>
      </c>
      <c r="S3078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t="e">
        <f>VLOOKUP(TableOMP[[#This Row],[Label]],TableAvg[],2,FALSE)</f>
        <v>#N/A</v>
      </c>
      <c r="P3079" t="e">
        <f>VLOOKUP(TableOMP[[#This Row],[Label]],TableAvg[],3,FALSE)</f>
        <v>#N/A</v>
      </c>
      <c r="Q3079" t="e">
        <f>TableOMP[[#This Row],[Avg]]-$U$2*TableOMP[[#This Row],[StdDev]]</f>
        <v>#N/A</v>
      </c>
      <c r="R3079" t="e">
        <f>TableOMP[[#This Row],[Avg]]+$U$2*TableOMP[[#This Row],[StdDev]]</f>
        <v>#N/A</v>
      </c>
      <c r="S3079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t="e">
        <f>VLOOKUP(TableOMP[[#This Row],[Label]],TableAvg[],2,FALSE)</f>
        <v>#N/A</v>
      </c>
      <c r="P3080" t="e">
        <f>VLOOKUP(TableOMP[[#This Row],[Label]],TableAvg[],3,FALSE)</f>
        <v>#N/A</v>
      </c>
      <c r="Q3080" t="e">
        <f>TableOMP[[#This Row],[Avg]]-$U$2*TableOMP[[#This Row],[StdDev]]</f>
        <v>#N/A</v>
      </c>
      <c r="R3080" t="e">
        <f>TableOMP[[#This Row],[Avg]]+$U$2*TableOMP[[#This Row],[StdDev]]</f>
        <v>#N/A</v>
      </c>
      <c r="S308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t="e">
        <f>VLOOKUP(TableOMP[[#This Row],[Label]],TableAvg[],2,FALSE)</f>
        <v>#N/A</v>
      </c>
      <c r="P3081" t="e">
        <f>VLOOKUP(TableOMP[[#This Row],[Label]],TableAvg[],3,FALSE)</f>
        <v>#N/A</v>
      </c>
      <c r="Q3081" t="e">
        <f>TableOMP[[#This Row],[Avg]]-$U$2*TableOMP[[#This Row],[StdDev]]</f>
        <v>#N/A</v>
      </c>
      <c r="R3081" t="e">
        <f>TableOMP[[#This Row],[Avg]]+$U$2*TableOMP[[#This Row],[StdDev]]</f>
        <v>#N/A</v>
      </c>
      <c r="S3081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t="e">
        <f>VLOOKUP(TableOMP[[#This Row],[Label]],TableAvg[],2,FALSE)</f>
        <v>#N/A</v>
      </c>
      <c r="P3082" t="e">
        <f>VLOOKUP(TableOMP[[#This Row],[Label]],TableAvg[],3,FALSE)</f>
        <v>#N/A</v>
      </c>
      <c r="Q3082" t="e">
        <f>TableOMP[[#This Row],[Avg]]-$U$2*TableOMP[[#This Row],[StdDev]]</f>
        <v>#N/A</v>
      </c>
      <c r="R3082" t="e">
        <f>TableOMP[[#This Row],[Avg]]+$U$2*TableOMP[[#This Row],[StdDev]]</f>
        <v>#N/A</v>
      </c>
      <c r="S3082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t="e">
        <f>VLOOKUP(TableOMP[[#This Row],[Label]],TableAvg[],2,FALSE)</f>
        <v>#N/A</v>
      </c>
      <c r="P3083" t="e">
        <f>VLOOKUP(TableOMP[[#This Row],[Label]],TableAvg[],3,FALSE)</f>
        <v>#N/A</v>
      </c>
      <c r="Q3083" t="e">
        <f>TableOMP[[#This Row],[Avg]]-$U$2*TableOMP[[#This Row],[StdDev]]</f>
        <v>#N/A</v>
      </c>
      <c r="R3083" t="e">
        <f>TableOMP[[#This Row],[Avg]]+$U$2*TableOMP[[#This Row],[StdDev]]</f>
        <v>#N/A</v>
      </c>
      <c r="S3083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t="e">
        <f>VLOOKUP(TableOMP[[#This Row],[Label]],TableAvg[],2,FALSE)</f>
        <v>#N/A</v>
      </c>
      <c r="P3084" t="e">
        <f>VLOOKUP(TableOMP[[#This Row],[Label]],TableAvg[],3,FALSE)</f>
        <v>#N/A</v>
      </c>
      <c r="Q3084" t="e">
        <f>TableOMP[[#This Row],[Avg]]-$U$2*TableOMP[[#This Row],[StdDev]]</f>
        <v>#N/A</v>
      </c>
      <c r="R3084" t="e">
        <f>TableOMP[[#This Row],[Avg]]+$U$2*TableOMP[[#This Row],[StdDev]]</f>
        <v>#N/A</v>
      </c>
      <c r="S3084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t="e">
        <f>VLOOKUP(TableOMP[[#This Row],[Label]],TableAvg[],2,FALSE)</f>
        <v>#N/A</v>
      </c>
      <c r="P3085" t="e">
        <f>VLOOKUP(TableOMP[[#This Row],[Label]],TableAvg[],3,FALSE)</f>
        <v>#N/A</v>
      </c>
      <c r="Q3085" t="e">
        <f>TableOMP[[#This Row],[Avg]]-$U$2*TableOMP[[#This Row],[StdDev]]</f>
        <v>#N/A</v>
      </c>
      <c r="R3085" t="e">
        <f>TableOMP[[#This Row],[Avg]]+$U$2*TableOMP[[#This Row],[StdDev]]</f>
        <v>#N/A</v>
      </c>
      <c r="S3085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t="e">
        <f>VLOOKUP(TableOMP[[#This Row],[Label]],TableAvg[],2,FALSE)</f>
        <v>#N/A</v>
      </c>
      <c r="P3086" t="e">
        <f>VLOOKUP(TableOMP[[#This Row],[Label]],TableAvg[],3,FALSE)</f>
        <v>#N/A</v>
      </c>
      <c r="Q3086" t="e">
        <f>TableOMP[[#This Row],[Avg]]-$U$2*TableOMP[[#This Row],[StdDev]]</f>
        <v>#N/A</v>
      </c>
      <c r="R3086" t="e">
        <f>TableOMP[[#This Row],[Avg]]+$U$2*TableOMP[[#This Row],[StdDev]]</f>
        <v>#N/A</v>
      </c>
      <c r="S3086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t="e">
        <f>VLOOKUP(TableOMP[[#This Row],[Label]],TableAvg[],2,FALSE)</f>
        <v>#N/A</v>
      </c>
      <c r="P3087" t="e">
        <f>VLOOKUP(TableOMP[[#This Row],[Label]],TableAvg[],3,FALSE)</f>
        <v>#N/A</v>
      </c>
      <c r="Q3087" t="e">
        <f>TableOMP[[#This Row],[Avg]]-$U$2*TableOMP[[#This Row],[StdDev]]</f>
        <v>#N/A</v>
      </c>
      <c r="R3087" t="e">
        <f>TableOMP[[#This Row],[Avg]]+$U$2*TableOMP[[#This Row],[StdDev]]</f>
        <v>#N/A</v>
      </c>
      <c r="S3087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t="e">
        <f>VLOOKUP(TableOMP[[#This Row],[Label]],TableAvg[],2,FALSE)</f>
        <v>#N/A</v>
      </c>
      <c r="P3088" t="e">
        <f>VLOOKUP(TableOMP[[#This Row],[Label]],TableAvg[],3,FALSE)</f>
        <v>#N/A</v>
      </c>
      <c r="Q3088" t="e">
        <f>TableOMP[[#This Row],[Avg]]-$U$2*TableOMP[[#This Row],[StdDev]]</f>
        <v>#N/A</v>
      </c>
      <c r="R3088" t="e">
        <f>TableOMP[[#This Row],[Avg]]+$U$2*TableOMP[[#This Row],[StdDev]]</f>
        <v>#N/A</v>
      </c>
      <c r="S3088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t="e">
        <f>VLOOKUP(TableOMP[[#This Row],[Label]],TableAvg[],2,FALSE)</f>
        <v>#N/A</v>
      </c>
      <c r="P3089" t="e">
        <f>VLOOKUP(TableOMP[[#This Row],[Label]],TableAvg[],3,FALSE)</f>
        <v>#N/A</v>
      </c>
      <c r="Q3089" t="e">
        <f>TableOMP[[#This Row],[Avg]]-$U$2*TableOMP[[#This Row],[StdDev]]</f>
        <v>#N/A</v>
      </c>
      <c r="R3089" t="e">
        <f>TableOMP[[#This Row],[Avg]]+$U$2*TableOMP[[#This Row],[StdDev]]</f>
        <v>#N/A</v>
      </c>
      <c r="S3089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t="e">
        <f>VLOOKUP(TableOMP[[#This Row],[Label]],TableAvg[],2,FALSE)</f>
        <v>#N/A</v>
      </c>
      <c r="P3090" t="e">
        <f>VLOOKUP(TableOMP[[#This Row],[Label]],TableAvg[],3,FALSE)</f>
        <v>#N/A</v>
      </c>
      <c r="Q3090" t="e">
        <f>TableOMP[[#This Row],[Avg]]-$U$2*TableOMP[[#This Row],[StdDev]]</f>
        <v>#N/A</v>
      </c>
      <c r="R3090" t="e">
        <f>TableOMP[[#This Row],[Avg]]+$U$2*TableOMP[[#This Row],[StdDev]]</f>
        <v>#N/A</v>
      </c>
      <c r="S309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t="e">
        <f>VLOOKUP(TableOMP[[#This Row],[Label]],TableAvg[],2,FALSE)</f>
        <v>#N/A</v>
      </c>
      <c r="P3091" t="e">
        <f>VLOOKUP(TableOMP[[#This Row],[Label]],TableAvg[],3,FALSE)</f>
        <v>#N/A</v>
      </c>
      <c r="Q3091" t="e">
        <f>TableOMP[[#This Row],[Avg]]-$U$2*TableOMP[[#This Row],[StdDev]]</f>
        <v>#N/A</v>
      </c>
      <c r="R3091" t="e">
        <f>TableOMP[[#This Row],[Avg]]+$U$2*TableOMP[[#This Row],[StdDev]]</f>
        <v>#N/A</v>
      </c>
      <c r="S3091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t="e">
        <f>VLOOKUP(TableOMP[[#This Row],[Label]],TableAvg[],2,FALSE)</f>
        <v>#N/A</v>
      </c>
      <c r="P3092" t="e">
        <f>VLOOKUP(TableOMP[[#This Row],[Label]],TableAvg[],3,FALSE)</f>
        <v>#N/A</v>
      </c>
      <c r="Q3092" t="e">
        <f>TableOMP[[#This Row],[Avg]]-$U$2*TableOMP[[#This Row],[StdDev]]</f>
        <v>#N/A</v>
      </c>
      <c r="R3092" t="e">
        <f>TableOMP[[#This Row],[Avg]]+$U$2*TableOMP[[#This Row],[StdDev]]</f>
        <v>#N/A</v>
      </c>
      <c r="S3092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t="e">
        <f>VLOOKUP(TableOMP[[#This Row],[Label]],TableAvg[],2,FALSE)</f>
        <v>#N/A</v>
      </c>
      <c r="P3093" t="e">
        <f>VLOOKUP(TableOMP[[#This Row],[Label]],TableAvg[],3,FALSE)</f>
        <v>#N/A</v>
      </c>
      <c r="Q3093" t="e">
        <f>TableOMP[[#This Row],[Avg]]-$U$2*TableOMP[[#This Row],[StdDev]]</f>
        <v>#N/A</v>
      </c>
      <c r="R3093" t="e">
        <f>TableOMP[[#This Row],[Avg]]+$U$2*TableOMP[[#This Row],[StdDev]]</f>
        <v>#N/A</v>
      </c>
      <c r="S3093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t="e">
        <f>VLOOKUP(TableOMP[[#This Row],[Label]],TableAvg[],2,FALSE)</f>
        <v>#N/A</v>
      </c>
      <c r="P3094" t="e">
        <f>VLOOKUP(TableOMP[[#This Row],[Label]],TableAvg[],3,FALSE)</f>
        <v>#N/A</v>
      </c>
      <c r="Q3094" t="e">
        <f>TableOMP[[#This Row],[Avg]]-$U$2*TableOMP[[#This Row],[StdDev]]</f>
        <v>#N/A</v>
      </c>
      <c r="R3094" t="e">
        <f>TableOMP[[#This Row],[Avg]]+$U$2*TableOMP[[#This Row],[StdDev]]</f>
        <v>#N/A</v>
      </c>
      <c r="S3094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t="e">
        <f>VLOOKUP(TableOMP[[#This Row],[Label]],TableAvg[],2,FALSE)</f>
        <v>#N/A</v>
      </c>
      <c r="P3095" t="e">
        <f>VLOOKUP(TableOMP[[#This Row],[Label]],TableAvg[],3,FALSE)</f>
        <v>#N/A</v>
      </c>
      <c r="Q3095" t="e">
        <f>TableOMP[[#This Row],[Avg]]-$U$2*TableOMP[[#This Row],[StdDev]]</f>
        <v>#N/A</v>
      </c>
      <c r="R3095" t="e">
        <f>TableOMP[[#This Row],[Avg]]+$U$2*TableOMP[[#This Row],[StdDev]]</f>
        <v>#N/A</v>
      </c>
      <c r="S3095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t="e">
        <f>VLOOKUP(TableOMP[[#This Row],[Label]],TableAvg[],2,FALSE)</f>
        <v>#N/A</v>
      </c>
      <c r="P3096" t="e">
        <f>VLOOKUP(TableOMP[[#This Row],[Label]],TableAvg[],3,FALSE)</f>
        <v>#N/A</v>
      </c>
      <c r="Q3096" t="e">
        <f>TableOMP[[#This Row],[Avg]]-$U$2*TableOMP[[#This Row],[StdDev]]</f>
        <v>#N/A</v>
      </c>
      <c r="R3096" t="e">
        <f>TableOMP[[#This Row],[Avg]]+$U$2*TableOMP[[#This Row],[StdDev]]</f>
        <v>#N/A</v>
      </c>
      <c r="S3096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t="e">
        <f>VLOOKUP(TableOMP[[#This Row],[Label]],TableAvg[],2,FALSE)</f>
        <v>#N/A</v>
      </c>
      <c r="P3097" t="e">
        <f>VLOOKUP(TableOMP[[#This Row],[Label]],TableAvg[],3,FALSE)</f>
        <v>#N/A</v>
      </c>
      <c r="Q3097" t="e">
        <f>TableOMP[[#This Row],[Avg]]-$U$2*TableOMP[[#This Row],[StdDev]]</f>
        <v>#N/A</v>
      </c>
      <c r="R3097" t="e">
        <f>TableOMP[[#This Row],[Avg]]+$U$2*TableOMP[[#This Row],[StdDev]]</f>
        <v>#N/A</v>
      </c>
      <c r="S3097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t="e">
        <f>VLOOKUP(TableOMP[[#This Row],[Label]],TableAvg[],2,FALSE)</f>
        <v>#N/A</v>
      </c>
      <c r="P3098" t="e">
        <f>VLOOKUP(TableOMP[[#This Row],[Label]],TableAvg[],3,FALSE)</f>
        <v>#N/A</v>
      </c>
      <c r="Q3098" t="e">
        <f>TableOMP[[#This Row],[Avg]]-$U$2*TableOMP[[#This Row],[StdDev]]</f>
        <v>#N/A</v>
      </c>
      <c r="R3098" t="e">
        <f>TableOMP[[#This Row],[Avg]]+$U$2*TableOMP[[#This Row],[StdDev]]</f>
        <v>#N/A</v>
      </c>
      <c r="S3098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t="e">
        <f>VLOOKUP(TableOMP[[#This Row],[Label]],TableAvg[],2,FALSE)</f>
        <v>#N/A</v>
      </c>
      <c r="P3099" t="e">
        <f>VLOOKUP(TableOMP[[#This Row],[Label]],TableAvg[],3,FALSE)</f>
        <v>#N/A</v>
      </c>
      <c r="Q3099" t="e">
        <f>TableOMP[[#This Row],[Avg]]-$U$2*TableOMP[[#This Row],[StdDev]]</f>
        <v>#N/A</v>
      </c>
      <c r="R3099" t="e">
        <f>TableOMP[[#This Row],[Avg]]+$U$2*TableOMP[[#This Row],[StdDev]]</f>
        <v>#N/A</v>
      </c>
      <c r="S3099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t="e">
        <f>VLOOKUP(TableOMP[[#This Row],[Label]],TableAvg[],2,FALSE)</f>
        <v>#N/A</v>
      </c>
      <c r="P3100" t="e">
        <f>VLOOKUP(TableOMP[[#This Row],[Label]],TableAvg[],3,FALSE)</f>
        <v>#N/A</v>
      </c>
      <c r="Q3100" t="e">
        <f>TableOMP[[#This Row],[Avg]]-$U$2*TableOMP[[#This Row],[StdDev]]</f>
        <v>#N/A</v>
      </c>
      <c r="R3100" t="e">
        <f>TableOMP[[#This Row],[Avg]]+$U$2*TableOMP[[#This Row],[StdDev]]</f>
        <v>#N/A</v>
      </c>
      <c r="S310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t="e">
        <f>VLOOKUP(TableOMP[[#This Row],[Label]],TableAvg[],2,FALSE)</f>
        <v>#N/A</v>
      </c>
      <c r="P3101" t="e">
        <f>VLOOKUP(TableOMP[[#This Row],[Label]],TableAvg[],3,FALSE)</f>
        <v>#N/A</v>
      </c>
      <c r="Q3101" t="e">
        <f>TableOMP[[#This Row],[Avg]]-$U$2*TableOMP[[#This Row],[StdDev]]</f>
        <v>#N/A</v>
      </c>
      <c r="R3101" t="e">
        <f>TableOMP[[#This Row],[Avg]]+$U$2*TableOMP[[#This Row],[StdDev]]</f>
        <v>#N/A</v>
      </c>
      <c r="S3101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t="e">
        <f>VLOOKUP(TableOMP[[#This Row],[Label]],TableAvg[],2,FALSE)</f>
        <v>#N/A</v>
      </c>
      <c r="P3102" t="e">
        <f>VLOOKUP(TableOMP[[#This Row],[Label]],TableAvg[],3,FALSE)</f>
        <v>#N/A</v>
      </c>
      <c r="Q3102" t="e">
        <f>TableOMP[[#This Row],[Avg]]-$U$2*TableOMP[[#This Row],[StdDev]]</f>
        <v>#N/A</v>
      </c>
      <c r="R3102" t="e">
        <f>TableOMP[[#This Row],[Avg]]+$U$2*TableOMP[[#This Row],[StdDev]]</f>
        <v>#N/A</v>
      </c>
      <c r="S3102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t="e">
        <f>VLOOKUP(TableOMP[[#This Row],[Label]],TableAvg[],2,FALSE)</f>
        <v>#N/A</v>
      </c>
      <c r="P3103" t="e">
        <f>VLOOKUP(TableOMP[[#This Row],[Label]],TableAvg[],3,FALSE)</f>
        <v>#N/A</v>
      </c>
      <c r="Q3103" t="e">
        <f>TableOMP[[#This Row],[Avg]]-$U$2*TableOMP[[#This Row],[StdDev]]</f>
        <v>#N/A</v>
      </c>
      <c r="R3103" t="e">
        <f>TableOMP[[#This Row],[Avg]]+$U$2*TableOMP[[#This Row],[StdDev]]</f>
        <v>#N/A</v>
      </c>
      <c r="S3103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t="e">
        <f>VLOOKUP(TableOMP[[#This Row],[Label]],TableAvg[],2,FALSE)</f>
        <v>#N/A</v>
      </c>
      <c r="P3104" t="e">
        <f>VLOOKUP(TableOMP[[#This Row],[Label]],TableAvg[],3,FALSE)</f>
        <v>#N/A</v>
      </c>
      <c r="Q3104" t="e">
        <f>TableOMP[[#This Row],[Avg]]-$U$2*TableOMP[[#This Row],[StdDev]]</f>
        <v>#N/A</v>
      </c>
      <c r="R3104" t="e">
        <f>TableOMP[[#This Row],[Avg]]+$U$2*TableOMP[[#This Row],[StdDev]]</f>
        <v>#N/A</v>
      </c>
      <c r="S3104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t="e">
        <f>VLOOKUP(TableOMP[[#This Row],[Label]],TableAvg[],2,FALSE)</f>
        <v>#N/A</v>
      </c>
      <c r="P3105" t="e">
        <f>VLOOKUP(TableOMP[[#This Row],[Label]],TableAvg[],3,FALSE)</f>
        <v>#N/A</v>
      </c>
      <c r="Q3105" t="e">
        <f>TableOMP[[#This Row],[Avg]]-$U$2*TableOMP[[#This Row],[StdDev]]</f>
        <v>#N/A</v>
      </c>
      <c r="R3105" t="e">
        <f>TableOMP[[#This Row],[Avg]]+$U$2*TableOMP[[#This Row],[StdDev]]</f>
        <v>#N/A</v>
      </c>
      <c r="S3105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t="e">
        <f>VLOOKUP(TableOMP[[#This Row],[Label]],TableAvg[],2,FALSE)</f>
        <v>#N/A</v>
      </c>
      <c r="P3106" t="e">
        <f>VLOOKUP(TableOMP[[#This Row],[Label]],TableAvg[],3,FALSE)</f>
        <v>#N/A</v>
      </c>
      <c r="Q3106" t="e">
        <f>TableOMP[[#This Row],[Avg]]-$U$2*TableOMP[[#This Row],[StdDev]]</f>
        <v>#N/A</v>
      </c>
      <c r="R3106" t="e">
        <f>TableOMP[[#This Row],[Avg]]+$U$2*TableOMP[[#This Row],[StdDev]]</f>
        <v>#N/A</v>
      </c>
      <c r="S3106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t="e">
        <f>VLOOKUP(TableOMP[[#This Row],[Label]],TableAvg[],2,FALSE)</f>
        <v>#N/A</v>
      </c>
      <c r="P3107" t="e">
        <f>VLOOKUP(TableOMP[[#This Row],[Label]],TableAvg[],3,FALSE)</f>
        <v>#N/A</v>
      </c>
      <c r="Q3107" t="e">
        <f>TableOMP[[#This Row],[Avg]]-$U$2*TableOMP[[#This Row],[StdDev]]</f>
        <v>#N/A</v>
      </c>
      <c r="R3107" t="e">
        <f>TableOMP[[#This Row],[Avg]]+$U$2*TableOMP[[#This Row],[StdDev]]</f>
        <v>#N/A</v>
      </c>
      <c r="S3107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t="e">
        <f>VLOOKUP(TableOMP[[#This Row],[Label]],TableAvg[],2,FALSE)</f>
        <v>#N/A</v>
      </c>
      <c r="P3108" t="e">
        <f>VLOOKUP(TableOMP[[#This Row],[Label]],TableAvg[],3,FALSE)</f>
        <v>#N/A</v>
      </c>
      <c r="Q3108" t="e">
        <f>TableOMP[[#This Row],[Avg]]-$U$2*TableOMP[[#This Row],[StdDev]]</f>
        <v>#N/A</v>
      </c>
      <c r="R3108" t="e">
        <f>TableOMP[[#This Row],[Avg]]+$U$2*TableOMP[[#This Row],[StdDev]]</f>
        <v>#N/A</v>
      </c>
      <c r="S3108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t="e">
        <f>VLOOKUP(TableOMP[[#This Row],[Label]],TableAvg[],2,FALSE)</f>
        <v>#N/A</v>
      </c>
      <c r="P3109" t="e">
        <f>VLOOKUP(TableOMP[[#This Row],[Label]],TableAvg[],3,FALSE)</f>
        <v>#N/A</v>
      </c>
      <c r="Q3109" t="e">
        <f>TableOMP[[#This Row],[Avg]]-$U$2*TableOMP[[#This Row],[StdDev]]</f>
        <v>#N/A</v>
      </c>
      <c r="R3109" t="e">
        <f>TableOMP[[#This Row],[Avg]]+$U$2*TableOMP[[#This Row],[StdDev]]</f>
        <v>#N/A</v>
      </c>
      <c r="S3109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t="e">
        <f>VLOOKUP(TableOMP[[#This Row],[Label]],TableAvg[],2,FALSE)</f>
        <v>#N/A</v>
      </c>
      <c r="P3110" t="e">
        <f>VLOOKUP(TableOMP[[#This Row],[Label]],TableAvg[],3,FALSE)</f>
        <v>#N/A</v>
      </c>
      <c r="Q3110" t="e">
        <f>TableOMP[[#This Row],[Avg]]-$U$2*TableOMP[[#This Row],[StdDev]]</f>
        <v>#N/A</v>
      </c>
      <c r="R3110" t="e">
        <f>TableOMP[[#This Row],[Avg]]+$U$2*TableOMP[[#This Row],[StdDev]]</f>
        <v>#N/A</v>
      </c>
      <c r="S31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t="e">
        <f>VLOOKUP(TableOMP[[#This Row],[Label]],TableAvg[],2,FALSE)</f>
        <v>#N/A</v>
      </c>
      <c r="P3111" t="e">
        <f>VLOOKUP(TableOMP[[#This Row],[Label]],TableAvg[],3,FALSE)</f>
        <v>#N/A</v>
      </c>
      <c r="Q3111" t="e">
        <f>TableOMP[[#This Row],[Avg]]-$U$2*TableOMP[[#This Row],[StdDev]]</f>
        <v>#N/A</v>
      </c>
      <c r="R3111" t="e">
        <f>TableOMP[[#This Row],[Avg]]+$U$2*TableOMP[[#This Row],[StdDev]]</f>
        <v>#N/A</v>
      </c>
      <c r="S3111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t="e">
        <f>VLOOKUP(TableOMP[[#This Row],[Label]],TableAvg[],2,FALSE)</f>
        <v>#N/A</v>
      </c>
      <c r="P3112" t="e">
        <f>VLOOKUP(TableOMP[[#This Row],[Label]],TableAvg[],3,FALSE)</f>
        <v>#N/A</v>
      </c>
      <c r="Q3112" t="e">
        <f>TableOMP[[#This Row],[Avg]]-$U$2*TableOMP[[#This Row],[StdDev]]</f>
        <v>#N/A</v>
      </c>
      <c r="R3112" t="e">
        <f>TableOMP[[#This Row],[Avg]]+$U$2*TableOMP[[#This Row],[StdDev]]</f>
        <v>#N/A</v>
      </c>
      <c r="S3112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t="e">
        <f>VLOOKUP(TableOMP[[#This Row],[Label]],TableAvg[],2,FALSE)</f>
        <v>#N/A</v>
      </c>
      <c r="P3113" t="e">
        <f>VLOOKUP(TableOMP[[#This Row],[Label]],TableAvg[],3,FALSE)</f>
        <v>#N/A</v>
      </c>
      <c r="Q3113" t="e">
        <f>TableOMP[[#This Row],[Avg]]-$U$2*TableOMP[[#This Row],[StdDev]]</f>
        <v>#N/A</v>
      </c>
      <c r="R3113" t="e">
        <f>TableOMP[[#This Row],[Avg]]+$U$2*TableOMP[[#This Row],[StdDev]]</f>
        <v>#N/A</v>
      </c>
      <c r="S3113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t="e">
        <f>VLOOKUP(TableOMP[[#This Row],[Label]],TableAvg[],2,FALSE)</f>
        <v>#N/A</v>
      </c>
      <c r="P3114" t="e">
        <f>VLOOKUP(TableOMP[[#This Row],[Label]],TableAvg[],3,FALSE)</f>
        <v>#N/A</v>
      </c>
      <c r="Q3114" t="e">
        <f>TableOMP[[#This Row],[Avg]]-$U$2*TableOMP[[#This Row],[StdDev]]</f>
        <v>#N/A</v>
      </c>
      <c r="R3114" t="e">
        <f>TableOMP[[#This Row],[Avg]]+$U$2*TableOMP[[#This Row],[StdDev]]</f>
        <v>#N/A</v>
      </c>
      <c r="S3114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t="e">
        <f>VLOOKUP(TableOMP[[#This Row],[Label]],TableAvg[],2,FALSE)</f>
        <v>#N/A</v>
      </c>
      <c r="P3115" t="e">
        <f>VLOOKUP(TableOMP[[#This Row],[Label]],TableAvg[],3,FALSE)</f>
        <v>#N/A</v>
      </c>
      <c r="Q3115" t="e">
        <f>TableOMP[[#This Row],[Avg]]-$U$2*TableOMP[[#This Row],[StdDev]]</f>
        <v>#N/A</v>
      </c>
      <c r="R3115" t="e">
        <f>TableOMP[[#This Row],[Avg]]+$U$2*TableOMP[[#This Row],[StdDev]]</f>
        <v>#N/A</v>
      </c>
      <c r="S3115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t="e">
        <f>VLOOKUP(TableOMP[[#This Row],[Label]],TableAvg[],2,FALSE)</f>
        <v>#N/A</v>
      </c>
      <c r="P3116" t="e">
        <f>VLOOKUP(TableOMP[[#This Row],[Label]],TableAvg[],3,FALSE)</f>
        <v>#N/A</v>
      </c>
      <c r="Q3116" t="e">
        <f>TableOMP[[#This Row],[Avg]]-$U$2*TableOMP[[#This Row],[StdDev]]</f>
        <v>#N/A</v>
      </c>
      <c r="R3116" t="e">
        <f>TableOMP[[#This Row],[Avg]]+$U$2*TableOMP[[#This Row],[StdDev]]</f>
        <v>#N/A</v>
      </c>
      <c r="S3116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t="e">
        <f>VLOOKUP(TableOMP[[#This Row],[Label]],TableAvg[],2,FALSE)</f>
        <v>#N/A</v>
      </c>
      <c r="P3117" t="e">
        <f>VLOOKUP(TableOMP[[#This Row],[Label]],TableAvg[],3,FALSE)</f>
        <v>#N/A</v>
      </c>
      <c r="Q3117" t="e">
        <f>TableOMP[[#This Row],[Avg]]-$U$2*TableOMP[[#This Row],[StdDev]]</f>
        <v>#N/A</v>
      </c>
      <c r="R3117" t="e">
        <f>TableOMP[[#This Row],[Avg]]+$U$2*TableOMP[[#This Row],[StdDev]]</f>
        <v>#N/A</v>
      </c>
      <c r="S3117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t="e">
        <f>VLOOKUP(TableOMP[[#This Row],[Label]],TableAvg[],2,FALSE)</f>
        <v>#N/A</v>
      </c>
      <c r="P3118" t="e">
        <f>VLOOKUP(TableOMP[[#This Row],[Label]],TableAvg[],3,FALSE)</f>
        <v>#N/A</v>
      </c>
      <c r="Q3118" t="e">
        <f>TableOMP[[#This Row],[Avg]]-$U$2*TableOMP[[#This Row],[StdDev]]</f>
        <v>#N/A</v>
      </c>
      <c r="R3118" t="e">
        <f>TableOMP[[#This Row],[Avg]]+$U$2*TableOMP[[#This Row],[StdDev]]</f>
        <v>#N/A</v>
      </c>
      <c r="S3118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t="e">
        <f>VLOOKUP(TableOMP[[#This Row],[Label]],TableAvg[],2,FALSE)</f>
        <v>#N/A</v>
      </c>
      <c r="P3119" t="e">
        <f>VLOOKUP(TableOMP[[#This Row],[Label]],TableAvg[],3,FALSE)</f>
        <v>#N/A</v>
      </c>
      <c r="Q3119" t="e">
        <f>TableOMP[[#This Row],[Avg]]-$U$2*TableOMP[[#This Row],[StdDev]]</f>
        <v>#N/A</v>
      </c>
      <c r="R3119" t="e">
        <f>TableOMP[[#This Row],[Avg]]+$U$2*TableOMP[[#This Row],[StdDev]]</f>
        <v>#N/A</v>
      </c>
      <c r="S3119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t="e">
        <f>VLOOKUP(TableOMP[[#This Row],[Label]],TableAvg[],2,FALSE)</f>
        <v>#N/A</v>
      </c>
      <c r="P3120" t="e">
        <f>VLOOKUP(TableOMP[[#This Row],[Label]],TableAvg[],3,FALSE)</f>
        <v>#N/A</v>
      </c>
      <c r="Q3120" t="e">
        <f>TableOMP[[#This Row],[Avg]]-$U$2*TableOMP[[#This Row],[StdDev]]</f>
        <v>#N/A</v>
      </c>
      <c r="R3120" t="e">
        <f>TableOMP[[#This Row],[Avg]]+$U$2*TableOMP[[#This Row],[StdDev]]</f>
        <v>#N/A</v>
      </c>
      <c r="S312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>
        <f>VLOOKUP(TableOMP[[#This Row],[Label]],TableAvg[],2,FALSE)</f>
        <v>251.84588562499999</v>
      </c>
      <c r="P3159">
        <f>VLOOKUP(TableOMP[[#This Row],[Label]],TableAvg[],3,FALSE)</f>
        <v>10.247770817750901</v>
      </c>
      <c r="Q3159">
        <f>TableOMP[[#This Row],[Avg]]-$U$2*TableOMP[[#This Row],[StdDev]]</f>
        <v>241.59811480724909</v>
      </c>
      <c r="R3159">
        <f>TableOMP[[#This Row],[Avg]]+$U$2*TableOMP[[#This Row],[StdDev]]</f>
        <v>262.0936564427509</v>
      </c>
      <c r="S3159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>
        <f>VLOOKUP(TableOMP[[#This Row],[Label]],TableAvg[],2,FALSE)</f>
        <v>264.63886400000001</v>
      </c>
      <c r="P3160">
        <f>VLOOKUP(TableOMP[[#This Row],[Label]],TableAvg[],3,FALSE)</f>
        <v>20.563758888969854</v>
      </c>
      <c r="Q3160">
        <f>TableOMP[[#This Row],[Avg]]-$U$2*TableOMP[[#This Row],[StdDev]]</f>
        <v>244.07510511103015</v>
      </c>
      <c r="R3160">
        <f>TableOMP[[#This Row],[Avg]]+$U$2*TableOMP[[#This Row],[StdDev]]</f>
        <v>285.20262288896987</v>
      </c>
      <c r="S3160">
        <f>IF(AND(TableOMP[[#This Row],[total_time]]&gt;=TableOMP[[#This Row],[Low]], TableOMP[[#This Row],[total_time]]&lt;=TableOMP[[#This Row],[High]]),1,0)</f>
        <v>0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>
        <f>VLOOKUP(TableOMP[[#This Row],[Label]],TableAvg[],2,FALSE)</f>
        <v>263.87653412499998</v>
      </c>
      <c r="P3161">
        <f>VLOOKUP(TableOMP[[#This Row],[Label]],TableAvg[],3,FALSE)</f>
        <v>20.876708800194201</v>
      </c>
      <c r="Q3161">
        <f>TableOMP[[#This Row],[Avg]]-$U$2*TableOMP[[#This Row],[StdDev]]</f>
        <v>242.99982532480578</v>
      </c>
      <c r="R3161">
        <f>TableOMP[[#This Row],[Avg]]+$U$2*TableOMP[[#This Row],[StdDev]]</f>
        <v>284.75324292519417</v>
      </c>
      <c r="S3161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>
        <f>VLOOKUP(TableOMP[[#This Row],[Label]],TableAvg[],2,FALSE)</f>
        <v>263.125513125</v>
      </c>
      <c r="P3162">
        <f>VLOOKUP(TableOMP[[#This Row],[Label]],TableAvg[],3,FALSE)</f>
        <v>20.166314364023393</v>
      </c>
      <c r="Q3162">
        <f>TableOMP[[#This Row],[Avg]]-$U$2*TableOMP[[#This Row],[StdDev]]</f>
        <v>242.95919876097662</v>
      </c>
      <c r="R3162">
        <f>TableOMP[[#This Row],[Avg]]+$U$2*TableOMP[[#This Row],[StdDev]]</f>
        <v>283.29182748902338</v>
      </c>
      <c r="S3162">
        <f>IF(AND(TableOMP[[#This Row],[total_time]]&gt;=TableOMP[[#This Row],[Low]], TableOMP[[#This Row],[total_time]]&lt;=TableOMP[[#This Row],[High]]),1,0)</f>
        <v>0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>
        <f>VLOOKUP(TableOMP[[#This Row],[Label]],TableAvg[],2,FALSE)</f>
        <v>261.77984587499998</v>
      </c>
      <c r="P3163">
        <f>VLOOKUP(TableOMP[[#This Row],[Label]],TableAvg[],3,FALSE)</f>
        <v>20.532888541458696</v>
      </c>
      <c r="Q3163">
        <f>TableOMP[[#This Row],[Avg]]-$U$2*TableOMP[[#This Row],[StdDev]]</f>
        <v>241.24695733354127</v>
      </c>
      <c r="R3163">
        <f>TableOMP[[#This Row],[Avg]]+$U$2*TableOMP[[#This Row],[StdDev]]</f>
        <v>282.31273441645868</v>
      </c>
      <c r="S3163">
        <f>IF(AND(TableOMP[[#This Row],[total_time]]&gt;=TableOMP[[#This Row],[Low]], TableOMP[[#This Row],[total_time]]&lt;=TableOMP[[#This Row],[High]]),1,0)</f>
        <v>0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>
        <f>VLOOKUP(TableOMP[[#This Row],[Label]],TableAvg[],2,FALSE)</f>
        <v>260.48379699999998</v>
      </c>
      <c r="P3164">
        <f>VLOOKUP(TableOMP[[#This Row],[Label]],TableAvg[],3,FALSE)</f>
        <v>20.355464211877806</v>
      </c>
      <c r="Q3164">
        <f>TableOMP[[#This Row],[Avg]]-$U$2*TableOMP[[#This Row],[StdDev]]</f>
        <v>240.12833278812218</v>
      </c>
      <c r="R3164">
        <f>TableOMP[[#This Row],[Avg]]+$U$2*TableOMP[[#This Row],[StdDev]]</f>
        <v>280.83926121187778</v>
      </c>
      <c r="S3164">
        <f>IF(AND(TableOMP[[#This Row],[total_time]]&gt;=TableOMP[[#This Row],[Low]], TableOMP[[#This Row],[total_time]]&lt;=TableOMP[[#This Row],[High]]),1,0)</f>
        <v>0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>
        <f>VLOOKUP(TableOMP[[#This Row],[Label]],TableAvg[],2,FALSE)</f>
        <v>259.12669312500003</v>
      </c>
      <c r="P3165">
        <f>VLOOKUP(TableOMP[[#This Row],[Label]],TableAvg[],3,FALSE)</f>
        <v>20.185815780478958</v>
      </c>
      <c r="Q3165">
        <f>TableOMP[[#This Row],[Avg]]-$U$2*TableOMP[[#This Row],[StdDev]]</f>
        <v>238.94087734452108</v>
      </c>
      <c r="R3165">
        <f>TableOMP[[#This Row],[Avg]]+$U$2*TableOMP[[#This Row],[StdDev]]</f>
        <v>279.31250890547898</v>
      </c>
      <c r="S3165">
        <f>IF(AND(TableOMP[[#This Row],[total_time]]&gt;=TableOMP[[#This Row],[Low]], TableOMP[[#This Row],[total_time]]&lt;=TableOMP[[#This Row],[High]]),1,0)</f>
        <v>0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>
        <f>VLOOKUP(TableOMP[[#This Row],[Label]],TableAvg[],2,FALSE)</f>
        <v>260.33153112500003</v>
      </c>
      <c r="P3166">
        <f>VLOOKUP(TableOMP[[#This Row],[Label]],TableAvg[],3,FALSE)</f>
        <v>20.101034208013708</v>
      </c>
      <c r="Q3166">
        <f>TableOMP[[#This Row],[Avg]]-$U$2*TableOMP[[#This Row],[StdDev]]</f>
        <v>240.23049691698631</v>
      </c>
      <c r="R3166">
        <f>TableOMP[[#This Row],[Avg]]+$U$2*TableOMP[[#This Row],[StdDev]]</f>
        <v>280.43256533301371</v>
      </c>
      <c r="S3166">
        <f>IF(AND(TableOMP[[#This Row],[total_time]]&gt;=TableOMP[[#This Row],[Low]], TableOMP[[#This Row],[total_time]]&lt;=TableOMP[[#This Row],[High]]),1,0)</f>
        <v>0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>
        <f>VLOOKUP(TableOMP[[#This Row],[Label]],TableAvg[],2,FALSE)</f>
        <v>258.82563125000001</v>
      </c>
      <c r="P3167">
        <f>VLOOKUP(TableOMP[[#This Row],[Label]],TableAvg[],3,FALSE)</f>
        <v>19.773191323778139</v>
      </c>
      <c r="Q3167">
        <f>TableOMP[[#This Row],[Avg]]-$U$2*TableOMP[[#This Row],[StdDev]]</f>
        <v>239.05243992622187</v>
      </c>
      <c r="R3167">
        <f>TableOMP[[#This Row],[Avg]]+$U$2*TableOMP[[#This Row],[StdDev]]</f>
        <v>278.59882257377814</v>
      </c>
      <c r="S3167">
        <f>IF(AND(TableOMP[[#This Row],[total_time]]&gt;=TableOMP[[#This Row],[Low]], TableOMP[[#This Row],[total_time]]&lt;=TableOMP[[#This Row],[High]]),1,0)</f>
        <v>0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>
        <f>VLOOKUP(TableOMP[[#This Row],[Label]],TableAvg[],2,FALSE)</f>
        <v>257.71227950000002</v>
      </c>
      <c r="P3168">
        <f>VLOOKUP(TableOMP[[#This Row],[Label]],TableAvg[],3,FALSE)</f>
        <v>19.560491288988484</v>
      </c>
      <c r="Q3168">
        <f>TableOMP[[#This Row],[Avg]]-$U$2*TableOMP[[#This Row],[StdDev]]</f>
        <v>238.15178821101154</v>
      </c>
      <c r="R3168">
        <f>TableOMP[[#This Row],[Avg]]+$U$2*TableOMP[[#This Row],[StdDev]]</f>
        <v>277.27277078898851</v>
      </c>
      <c r="S3168">
        <f>IF(AND(TableOMP[[#This Row],[total_time]]&gt;=TableOMP[[#This Row],[Low]], TableOMP[[#This Row],[total_time]]&lt;=TableOMP[[#This Row],[High]]),1,0)</f>
        <v>0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>
        <f>VLOOKUP(TableOMP[[#This Row],[Label]],TableAvg[],2,FALSE)</f>
        <v>256.29684674999999</v>
      </c>
      <c r="P3169">
        <f>VLOOKUP(TableOMP[[#This Row],[Label]],TableAvg[],3,FALSE)</f>
        <v>19.300798224239706</v>
      </c>
      <c r="Q3169">
        <f>TableOMP[[#This Row],[Avg]]-$U$2*TableOMP[[#This Row],[StdDev]]</f>
        <v>236.99604852576027</v>
      </c>
      <c r="R3169">
        <f>TableOMP[[#This Row],[Avg]]+$U$2*TableOMP[[#This Row],[StdDev]]</f>
        <v>275.5976449742397</v>
      </c>
      <c r="S3169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>
        <f>VLOOKUP(TableOMP[[#This Row],[Label]],TableAvg[],2,FALSE)</f>
        <v>254.97734550000001</v>
      </c>
      <c r="P3170">
        <f>VLOOKUP(TableOMP[[#This Row],[Label]],TableAvg[],3,FALSE)</f>
        <v>19.003685203435921</v>
      </c>
      <c r="Q3170">
        <f>TableOMP[[#This Row],[Avg]]-$U$2*TableOMP[[#This Row],[StdDev]]</f>
        <v>235.97366029656411</v>
      </c>
      <c r="R3170">
        <f>TableOMP[[#This Row],[Avg]]+$U$2*TableOMP[[#This Row],[StdDev]]</f>
        <v>273.98103070343592</v>
      </c>
      <c r="S317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>
        <f>VLOOKUP(TableOMP[[#This Row],[Label]],TableAvg[],2,FALSE)</f>
        <v>253.63349299999999</v>
      </c>
      <c r="P3171">
        <f>VLOOKUP(TableOMP[[#This Row],[Label]],TableAvg[],3,FALSE)</f>
        <v>18.905028929859213</v>
      </c>
      <c r="Q3171">
        <f>TableOMP[[#This Row],[Avg]]-$U$2*TableOMP[[#This Row],[StdDev]]</f>
        <v>234.72846407014077</v>
      </c>
      <c r="R3171">
        <f>TableOMP[[#This Row],[Avg]]+$U$2*TableOMP[[#This Row],[StdDev]]</f>
        <v>272.5385219298592</v>
      </c>
      <c r="S3171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>
        <f>VLOOKUP(TableOMP[[#This Row],[Label]],TableAvg[],2,FALSE)</f>
        <v>252.427295125</v>
      </c>
      <c r="P3172">
        <f>VLOOKUP(TableOMP[[#This Row],[Label]],TableAvg[],3,FALSE)</f>
        <v>18.361343432789607</v>
      </c>
      <c r="Q3172">
        <f>TableOMP[[#This Row],[Avg]]-$U$2*TableOMP[[#This Row],[StdDev]]</f>
        <v>234.0659516922104</v>
      </c>
      <c r="R3172">
        <f>TableOMP[[#This Row],[Avg]]+$U$2*TableOMP[[#This Row],[StdDev]]</f>
        <v>270.78863855778962</v>
      </c>
      <c r="S3172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>
        <f>VLOOKUP(TableOMP[[#This Row],[Label]],TableAvg[],2,FALSE)</f>
        <v>250.82230824999996</v>
      </c>
      <c r="P3173">
        <f>VLOOKUP(TableOMP[[#This Row],[Label]],TableAvg[],3,FALSE)</f>
        <v>18.154876689974579</v>
      </c>
      <c r="Q3173">
        <f>TableOMP[[#This Row],[Avg]]-$U$2*TableOMP[[#This Row],[StdDev]]</f>
        <v>232.66743156002539</v>
      </c>
      <c r="R3173">
        <f>TableOMP[[#This Row],[Avg]]+$U$2*TableOMP[[#This Row],[StdDev]]</f>
        <v>268.97718493997456</v>
      </c>
      <c r="S3173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>
        <f>VLOOKUP(TableOMP[[#This Row],[Label]],TableAvg[],2,FALSE)</f>
        <v>249.08614825000004</v>
      </c>
      <c r="P3174">
        <f>VLOOKUP(TableOMP[[#This Row],[Label]],TableAvg[],3,FALSE)</f>
        <v>18.021570588110389</v>
      </c>
      <c r="Q3174">
        <f>TableOMP[[#This Row],[Avg]]-$U$2*TableOMP[[#This Row],[StdDev]]</f>
        <v>231.06457766188964</v>
      </c>
      <c r="R3174">
        <f>TableOMP[[#This Row],[Avg]]+$U$2*TableOMP[[#This Row],[StdDev]]</f>
        <v>267.10771883811043</v>
      </c>
      <c r="S3174">
        <f>IF(AND(TableOMP[[#This Row],[total_time]]&gt;=TableOMP[[#This Row],[Low]], TableOMP[[#This Row],[total_time]]&lt;=TableOMP[[#This Row],[High]]),1,0)</f>
        <v>0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>
        <f>VLOOKUP(TableOMP[[#This Row],[Label]],TableAvg[],2,FALSE)</f>
        <v>247.90026850000001</v>
      </c>
      <c r="P3175">
        <f>VLOOKUP(TableOMP[[#This Row],[Label]],TableAvg[],3,FALSE)</f>
        <v>17.646009271025534</v>
      </c>
      <c r="Q3175">
        <f>TableOMP[[#This Row],[Avg]]-$U$2*TableOMP[[#This Row],[StdDev]]</f>
        <v>230.25425922897449</v>
      </c>
      <c r="R3175">
        <f>TableOMP[[#This Row],[Avg]]+$U$2*TableOMP[[#This Row],[StdDev]]</f>
        <v>265.54627777102553</v>
      </c>
      <c r="S3175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>
        <f>VLOOKUP(TableOMP[[#This Row],[Label]],TableAvg[],2,FALSE)</f>
        <v>246.72234362500001</v>
      </c>
      <c r="P3176">
        <f>VLOOKUP(TableOMP[[#This Row],[Label]],TableAvg[],3,FALSE)</f>
        <v>16.920228667961673</v>
      </c>
      <c r="Q3176">
        <f>TableOMP[[#This Row],[Avg]]-$U$2*TableOMP[[#This Row],[StdDev]]</f>
        <v>229.80211495703833</v>
      </c>
      <c r="R3176">
        <f>TableOMP[[#This Row],[Avg]]+$U$2*TableOMP[[#This Row],[StdDev]]</f>
        <v>263.64257229296169</v>
      </c>
      <c r="S3176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>
        <f>VLOOKUP(TableOMP[[#This Row],[Label]],TableAvg[],2,FALSE)</f>
        <v>245.36521862500001</v>
      </c>
      <c r="P3177">
        <f>VLOOKUP(TableOMP[[#This Row],[Label]],TableAvg[],3,FALSE)</f>
        <v>16.856059300004283</v>
      </c>
      <c r="Q3177">
        <f>TableOMP[[#This Row],[Avg]]-$U$2*TableOMP[[#This Row],[StdDev]]</f>
        <v>228.50915932499572</v>
      </c>
      <c r="R3177">
        <f>TableOMP[[#This Row],[Avg]]+$U$2*TableOMP[[#This Row],[StdDev]]</f>
        <v>262.2212779250043</v>
      </c>
      <c r="S3177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>
        <f>VLOOKUP(TableOMP[[#This Row],[Label]],TableAvg[],2,FALSE)</f>
        <v>243.81966075000003</v>
      </c>
      <c r="P3178">
        <f>VLOOKUP(TableOMP[[#This Row],[Label]],TableAvg[],3,FALSE)</f>
        <v>16.523116109856112</v>
      </c>
      <c r="Q3178">
        <f>TableOMP[[#This Row],[Avg]]-$U$2*TableOMP[[#This Row],[StdDev]]</f>
        <v>227.29654464014391</v>
      </c>
      <c r="R3178">
        <f>TableOMP[[#This Row],[Avg]]+$U$2*TableOMP[[#This Row],[StdDev]]</f>
        <v>260.34277685985614</v>
      </c>
      <c r="S3178">
        <f>IF(AND(TableOMP[[#This Row],[total_time]]&gt;=TableOMP[[#This Row],[Low]], TableOMP[[#This Row],[total_time]]&lt;=TableOMP[[#This Row],[High]]),1,0)</f>
        <v>0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>
        <f>VLOOKUP(TableOMP[[#This Row],[Label]],TableAvg[],2,FALSE)</f>
        <v>242.42376512500002</v>
      </c>
      <c r="P3179">
        <f>VLOOKUP(TableOMP[[#This Row],[Label]],TableAvg[],3,FALSE)</f>
        <v>16.385907375951753</v>
      </c>
      <c r="Q3179">
        <f>TableOMP[[#This Row],[Avg]]-$U$2*TableOMP[[#This Row],[StdDev]]</f>
        <v>226.03785774904827</v>
      </c>
      <c r="R3179">
        <f>TableOMP[[#This Row],[Avg]]+$U$2*TableOMP[[#This Row],[StdDev]]</f>
        <v>258.80967250095176</v>
      </c>
      <c r="S3179">
        <f>IF(AND(TableOMP[[#This Row],[total_time]]&gt;=TableOMP[[#This Row],[Low]], TableOMP[[#This Row],[total_time]]&lt;=TableOMP[[#This Row],[High]]),1,0)</f>
        <v>0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>
        <f>VLOOKUP(TableOMP[[#This Row],[Label]],TableAvg[],2,FALSE)</f>
        <v>241.00963274999998</v>
      </c>
      <c r="P3180">
        <f>VLOOKUP(TableOMP[[#This Row],[Label]],TableAvg[],3,FALSE)</f>
        <v>16.140750513402104</v>
      </c>
      <c r="Q3180">
        <f>TableOMP[[#This Row],[Avg]]-$U$2*TableOMP[[#This Row],[StdDev]]</f>
        <v>224.86888223659787</v>
      </c>
      <c r="R3180">
        <f>TableOMP[[#This Row],[Avg]]+$U$2*TableOMP[[#This Row],[StdDev]]</f>
        <v>257.15038326340209</v>
      </c>
      <c r="S3180">
        <f>IF(AND(TableOMP[[#This Row],[total_time]]&gt;=TableOMP[[#This Row],[Low]], TableOMP[[#This Row],[total_time]]&lt;=TableOMP[[#This Row],[High]]),1,0)</f>
        <v>0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>
        <f>VLOOKUP(TableOMP[[#This Row],[Label]],TableAvg[],2,FALSE)</f>
        <v>239.99977037500003</v>
      </c>
      <c r="P3181">
        <f>VLOOKUP(TableOMP[[#This Row],[Label]],TableAvg[],3,FALSE)</f>
        <v>15.777045005778152</v>
      </c>
      <c r="Q3181">
        <f>TableOMP[[#This Row],[Avg]]-$U$2*TableOMP[[#This Row],[StdDev]]</f>
        <v>224.22272536922188</v>
      </c>
      <c r="R3181">
        <f>TableOMP[[#This Row],[Avg]]+$U$2*TableOMP[[#This Row],[StdDev]]</f>
        <v>255.77681538077817</v>
      </c>
      <c r="S3181">
        <f>IF(AND(TableOMP[[#This Row],[total_time]]&gt;=TableOMP[[#This Row],[Low]], TableOMP[[#This Row],[total_time]]&lt;=TableOMP[[#This Row],[High]]),1,0)</f>
        <v>0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>
        <f>VLOOKUP(TableOMP[[#This Row],[Label]],TableAvg[],2,FALSE)</f>
        <v>238.81499975</v>
      </c>
      <c r="P3182">
        <f>VLOOKUP(TableOMP[[#This Row],[Label]],TableAvg[],3,FALSE)</f>
        <v>15.17090738402649</v>
      </c>
      <c r="Q3182">
        <f>TableOMP[[#This Row],[Avg]]-$U$2*TableOMP[[#This Row],[StdDev]]</f>
        <v>223.64409236597351</v>
      </c>
      <c r="R3182">
        <f>TableOMP[[#This Row],[Avg]]+$U$2*TableOMP[[#This Row],[StdDev]]</f>
        <v>253.98590713402649</v>
      </c>
      <c r="S3182">
        <f>IF(AND(TableOMP[[#This Row],[total_time]]&gt;=TableOMP[[#This Row],[Low]], TableOMP[[#This Row],[total_time]]&lt;=TableOMP[[#This Row],[High]]),1,0)</f>
        <v>0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>
        <f>VLOOKUP(TableOMP[[#This Row],[Label]],TableAvg[],2,FALSE)</f>
        <v>238.43948811111107</v>
      </c>
      <c r="P3183">
        <f>VLOOKUP(TableOMP[[#This Row],[Label]],TableAvg[],3,FALSE)</f>
        <v>13.641973421076468</v>
      </c>
      <c r="Q3183">
        <f>TableOMP[[#This Row],[Avg]]-$U$2*TableOMP[[#This Row],[StdDev]]</f>
        <v>224.7975146900346</v>
      </c>
      <c r="R3183">
        <f>TableOMP[[#This Row],[Avg]]+$U$2*TableOMP[[#This Row],[StdDev]]</f>
        <v>252.08146153218755</v>
      </c>
      <c r="S3183">
        <f>IF(AND(TableOMP[[#This Row],[total_time]]&gt;=TableOMP[[#This Row],[Low]], TableOMP[[#This Row],[total_time]]&lt;=TableOMP[[#This Row],[High]]),1,0)</f>
        <v>0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>
        <f>VLOOKUP(TableOMP[[#This Row],[Label]],TableAvg[],2,FALSE)</f>
        <v>238.92160244444449</v>
      </c>
      <c r="P3184">
        <f>VLOOKUP(TableOMP[[#This Row],[Label]],TableAvg[],3,FALSE)</f>
        <v>13.415113174481229</v>
      </c>
      <c r="Q3184">
        <f>TableOMP[[#This Row],[Avg]]-$U$2*TableOMP[[#This Row],[StdDev]]</f>
        <v>225.50648926996325</v>
      </c>
      <c r="R3184">
        <f>TableOMP[[#This Row],[Avg]]+$U$2*TableOMP[[#This Row],[StdDev]]</f>
        <v>252.33671561892572</v>
      </c>
      <c r="S3184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>
        <f>VLOOKUP(TableOMP[[#This Row],[Label]],TableAvg[],2,FALSE)</f>
        <v>4.4507514285714276</v>
      </c>
      <c r="P3185">
        <f>VLOOKUP(TableOMP[[#This Row],[Label]],TableAvg[],3,FALSE)</f>
        <v>8.4020895386441447E-2</v>
      </c>
      <c r="Q3185">
        <f>TableOMP[[#This Row],[Avg]]-$U$2*TableOMP[[#This Row],[StdDev]]</f>
        <v>4.3667305331849864</v>
      </c>
      <c r="R3185">
        <f>TableOMP[[#This Row],[Avg]]+$U$2*TableOMP[[#This Row],[StdDev]]</f>
        <v>4.5347723239578688</v>
      </c>
      <c r="S3185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>
        <f>VLOOKUP(TableOMP[[#This Row],[Label]],TableAvg[],2,FALSE)</f>
        <v>4.4337867142857137</v>
      </c>
      <c r="P3186">
        <f>VLOOKUP(TableOMP[[#This Row],[Label]],TableAvg[],3,FALSE)</f>
        <v>0.13972381251466515</v>
      </c>
      <c r="Q3186">
        <f>TableOMP[[#This Row],[Avg]]-$U$2*TableOMP[[#This Row],[StdDev]]</f>
        <v>4.2940629017710483</v>
      </c>
      <c r="R3186">
        <f>TableOMP[[#This Row],[Avg]]+$U$2*TableOMP[[#This Row],[StdDev]]</f>
        <v>4.5735105268003791</v>
      </c>
      <c r="S3186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>
        <f>VLOOKUP(TableOMP[[#This Row],[Label]],TableAvg[],2,FALSE)</f>
        <v>4.4504349285714291</v>
      </c>
      <c r="P3187">
        <f>VLOOKUP(TableOMP[[#This Row],[Label]],TableAvg[],3,FALSE)</f>
        <v>0.10553760391135955</v>
      </c>
      <c r="Q3187">
        <f>TableOMP[[#This Row],[Avg]]-$U$2*TableOMP[[#This Row],[StdDev]]</f>
        <v>4.3448973246600699</v>
      </c>
      <c r="R3187">
        <f>TableOMP[[#This Row],[Avg]]+$U$2*TableOMP[[#This Row],[StdDev]]</f>
        <v>4.5559725324827882</v>
      </c>
      <c r="S3187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>
        <f>VLOOKUP(TableOMP[[#This Row],[Label]],TableAvg[],2,FALSE)</f>
        <v>4.5314824285714286</v>
      </c>
      <c r="P3188">
        <f>VLOOKUP(TableOMP[[#This Row],[Label]],TableAvg[],3,FALSE)</f>
        <v>0.17341509154985865</v>
      </c>
      <c r="Q3188">
        <f>TableOMP[[#This Row],[Avg]]-$U$2*TableOMP[[#This Row],[StdDev]]</f>
        <v>4.3580673370215699</v>
      </c>
      <c r="R3188">
        <f>TableOMP[[#This Row],[Avg]]+$U$2*TableOMP[[#This Row],[StdDev]]</f>
        <v>4.7048975201212873</v>
      </c>
      <c r="S3188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>
        <f>VLOOKUP(TableOMP[[#This Row],[Label]],TableAvg[],2,FALSE)</f>
        <v>4.6667198571428576</v>
      </c>
      <c r="P3189">
        <f>VLOOKUP(TableOMP[[#This Row],[Label]],TableAvg[],3,FALSE)</f>
        <v>0.36767562251291491</v>
      </c>
      <c r="Q3189">
        <f>TableOMP[[#This Row],[Avg]]-$U$2*TableOMP[[#This Row],[StdDev]]</f>
        <v>4.2990442346299425</v>
      </c>
      <c r="R3189">
        <f>TableOMP[[#This Row],[Avg]]+$U$2*TableOMP[[#This Row],[StdDev]]</f>
        <v>5.0343954796557728</v>
      </c>
      <c r="S3189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>
        <f>VLOOKUP(TableOMP[[#This Row],[Label]],TableAvg[],2,FALSE)</f>
        <v>4.6594870000000004</v>
      </c>
      <c r="P3190">
        <f>VLOOKUP(TableOMP[[#This Row],[Label]],TableAvg[],3,FALSE)</f>
        <v>0.27595439636648683</v>
      </c>
      <c r="Q3190">
        <f>TableOMP[[#This Row],[Avg]]-$U$2*TableOMP[[#This Row],[StdDev]]</f>
        <v>4.3835326036335136</v>
      </c>
      <c r="R3190">
        <f>TableOMP[[#This Row],[Avg]]+$U$2*TableOMP[[#This Row],[StdDev]]</f>
        <v>4.9354413963664872</v>
      </c>
      <c r="S319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>
        <f>VLOOKUP(TableOMP[[#This Row],[Label]],TableAvg[],2,FALSE)</f>
        <v>4.6441786428571437</v>
      </c>
      <c r="P3191">
        <f>VLOOKUP(TableOMP[[#This Row],[Label]],TableAvg[],3,FALSE)</f>
        <v>0.19456100750500008</v>
      </c>
      <c r="Q3191">
        <f>TableOMP[[#This Row],[Avg]]-$U$2*TableOMP[[#This Row],[StdDev]]</f>
        <v>4.4496176353521433</v>
      </c>
      <c r="R3191">
        <f>TableOMP[[#This Row],[Avg]]+$U$2*TableOMP[[#This Row],[StdDev]]</f>
        <v>4.838739650362144</v>
      </c>
      <c r="S3191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>
        <f>VLOOKUP(TableOMP[[#This Row],[Label]],TableAvg[],2,FALSE)</f>
        <v>5.1921095714285723</v>
      </c>
      <c r="P3192">
        <f>VLOOKUP(TableOMP[[#This Row],[Label]],TableAvg[],3,FALSE)</f>
        <v>0.23836910848174073</v>
      </c>
      <c r="Q3192">
        <f>TableOMP[[#This Row],[Avg]]-$U$2*TableOMP[[#This Row],[StdDev]]</f>
        <v>4.9537404629468318</v>
      </c>
      <c r="R3192">
        <f>TableOMP[[#This Row],[Avg]]+$U$2*TableOMP[[#This Row],[StdDev]]</f>
        <v>5.4304786799103129</v>
      </c>
      <c r="S3192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>
        <f>VLOOKUP(TableOMP[[#This Row],[Label]],TableAvg[],2,FALSE)</f>
        <v>5.1554500714285707</v>
      </c>
      <c r="P3193">
        <f>VLOOKUP(TableOMP[[#This Row],[Label]],TableAvg[],3,FALSE)</f>
        <v>0.1747705055500457</v>
      </c>
      <c r="Q3193">
        <f>TableOMP[[#This Row],[Avg]]-$U$2*TableOMP[[#This Row],[StdDev]]</f>
        <v>4.9806795658785248</v>
      </c>
      <c r="R3193">
        <f>TableOMP[[#This Row],[Avg]]+$U$2*TableOMP[[#This Row],[StdDev]]</f>
        <v>5.3302205769786166</v>
      </c>
      <c r="S3193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>
        <f>VLOOKUP(TableOMP[[#This Row],[Label]],TableAvg[],2,FALSE)</f>
        <v>5.2850632857142861</v>
      </c>
      <c r="P3194">
        <f>VLOOKUP(TableOMP[[#This Row],[Label]],TableAvg[],3,FALSE)</f>
        <v>0.17879339499083591</v>
      </c>
      <c r="Q3194">
        <f>TableOMP[[#This Row],[Avg]]-$U$2*TableOMP[[#This Row],[StdDev]]</f>
        <v>5.1062698907234498</v>
      </c>
      <c r="R3194">
        <f>TableOMP[[#This Row],[Avg]]+$U$2*TableOMP[[#This Row],[StdDev]]</f>
        <v>5.4638566807051223</v>
      </c>
      <c r="S3194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>
        <f>VLOOKUP(TableOMP[[#This Row],[Label]],TableAvg[],2,FALSE)</f>
        <v>5.2586892857142873</v>
      </c>
      <c r="P3195">
        <f>VLOOKUP(TableOMP[[#This Row],[Label]],TableAvg[],3,FALSE)</f>
        <v>0.2089861970819204</v>
      </c>
      <c r="Q3195">
        <f>TableOMP[[#This Row],[Avg]]-$U$2*TableOMP[[#This Row],[StdDev]]</f>
        <v>5.0497030886323673</v>
      </c>
      <c r="R3195">
        <f>TableOMP[[#This Row],[Avg]]+$U$2*TableOMP[[#This Row],[StdDev]]</f>
        <v>5.4676754827962073</v>
      </c>
      <c r="S3195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>
        <f>VLOOKUP(TableOMP[[#This Row],[Label]],TableAvg[],2,FALSE)</f>
        <v>5.3329474285714289</v>
      </c>
      <c r="P3196">
        <f>VLOOKUP(TableOMP[[#This Row],[Label]],TableAvg[],3,FALSE)</f>
        <v>0.20773171298358883</v>
      </c>
      <c r="Q3196">
        <f>TableOMP[[#This Row],[Avg]]-$U$2*TableOMP[[#This Row],[StdDev]]</f>
        <v>5.1252157155878404</v>
      </c>
      <c r="R3196">
        <f>TableOMP[[#This Row],[Avg]]+$U$2*TableOMP[[#This Row],[StdDev]]</f>
        <v>5.5406791415550174</v>
      </c>
      <c r="S3196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>
        <f>VLOOKUP(TableOMP[[#This Row],[Label]],TableAvg[],2,FALSE)</f>
        <v>5.6035285714285719</v>
      </c>
      <c r="P3197">
        <f>VLOOKUP(TableOMP[[#This Row],[Label]],TableAvg[],3,FALSE)</f>
        <v>0.62637595788388645</v>
      </c>
      <c r="Q3197">
        <f>TableOMP[[#This Row],[Avg]]-$U$2*TableOMP[[#This Row],[StdDev]]</f>
        <v>4.9771526135446855</v>
      </c>
      <c r="R3197">
        <f>TableOMP[[#This Row],[Avg]]+$U$2*TableOMP[[#This Row],[StdDev]]</f>
        <v>6.2299045293124582</v>
      </c>
      <c r="S3197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>
        <f>VLOOKUP(TableOMP[[#This Row],[Label]],TableAvg[],2,FALSE)</f>
        <v>5.5038507857142855</v>
      </c>
      <c r="P3198">
        <f>VLOOKUP(TableOMP[[#This Row],[Label]],TableAvg[],3,FALSE)</f>
        <v>0.16882503840289162</v>
      </c>
      <c r="Q3198">
        <f>TableOMP[[#This Row],[Avg]]-$U$2*TableOMP[[#This Row],[StdDev]]</f>
        <v>5.335025747311394</v>
      </c>
      <c r="R3198">
        <f>TableOMP[[#This Row],[Avg]]+$U$2*TableOMP[[#This Row],[StdDev]]</f>
        <v>5.6726758241171771</v>
      </c>
      <c r="S3198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>
        <f>VLOOKUP(TableOMP[[#This Row],[Label]],TableAvg[],2,FALSE)</f>
        <v>5.3896227142857143</v>
      </c>
      <c r="P3199">
        <f>VLOOKUP(TableOMP[[#This Row],[Label]],TableAvg[],3,FALSE)</f>
        <v>0.24369891145762837</v>
      </c>
      <c r="Q3199">
        <f>TableOMP[[#This Row],[Avg]]-$U$2*TableOMP[[#This Row],[StdDev]]</f>
        <v>5.1459238028280856</v>
      </c>
      <c r="R3199">
        <f>TableOMP[[#This Row],[Avg]]+$U$2*TableOMP[[#This Row],[StdDev]]</f>
        <v>5.6333216257433429</v>
      </c>
      <c r="S3199">
        <f>IF(AND(TableOMP[[#This Row],[total_time]]&gt;=TableOMP[[#This Row],[Low]], TableOMP[[#This Row],[total_time]]&lt;=TableOMP[[#This Row],[High]]),1,0)</f>
        <v>0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>
        <f>VLOOKUP(TableOMP[[#This Row],[Label]],TableAvg[],2,FALSE)</f>
        <v>5.6602169285714279</v>
      </c>
      <c r="P3200">
        <f>VLOOKUP(TableOMP[[#This Row],[Label]],TableAvg[],3,FALSE)</f>
        <v>0.52822841332521908</v>
      </c>
      <c r="Q3200">
        <f>TableOMP[[#This Row],[Avg]]-$U$2*TableOMP[[#This Row],[StdDev]]</f>
        <v>5.131988515246209</v>
      </c>
      <c r="R3200">
        <f>TableOMP[[#This Row],[Avg]]+$U$2*TableOMP[[#This Row],[StdDev]]</f>
        <v>6.1884453418966467</v>
      </c>
      <c r="S320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>
        <f>VLOOKUP(TableOMP[[#This Row],[Label]],TableAvg[],2,FALSE)</f>
        <v>5.6202827142857137</v>
      </c>
      <c r="P3201">
        <f>VLOOKUP(TableOMP[[#This Row],[Label]],TableAvg[],3,FALSE)</f>
        <v>0.17283132587560757</v>
      </c>
      <c r="Q3201">
        <f>TableOMP[[#This Row],[Avg]]-$U$2*TableOMP[[#This Row],[StdDev]]</f>
        <v>5.4474513884101059</v>
      </c>
      <c r="R3201">
        <f>TableOMP[[#This Row],[Avg]]+$U$2*TableOMP[[#This Row],[StdDev]]</f>
        <v>5.7931140401613215</v>
      </c>
      <c r="S3201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>
        <f>VLOOKUP(TableOMP[[#This Row],[Label]],TableAvg[],2,FALSE)</f>
        <v>5.5774134285714299</v>
      </c>
      <c r="P3202">
        <f>VLOOKUP(TableOMP[[#This Row],[Label]],TableAvg[],3,FALSE)</f>
        <v>0.30237169277577025</v>
      </c>
      <c r="Q3202">
        <f>TableOMP[[#This Row],[Avg]]-$U$2*TableOMP[[#This Row],[StdDev]]</f>
        <v>5.2750417357956598</v>
      </c>
      <c r="R3202">
        <f>TableOMP[[#This Row],[Avg]]+$U$2*TableOMP[[#This Row],[StdDev]]</f>
        <v>5.8797851213471999</v>
      </c>
      <c r="S3202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>
        <f>VLOOKUP(TableOMP[[#This Row],[Label]],TableAvg[],2,FALSE)</f>
        <v>5.6974494285714288</v>
      </c>
      <c r="P3203">
        <f>VLOOKUP(TableOMP[[#This Row],[Label]],TableAvg[],3,FALSE)</f>
        <v>0.17136720598541968</v>
      </c>
      <c r="Q3203">
        <f>TableOMP[[#This Row],[Avg]]-$U$2*TableOMP[[#This Row],[StdDev]]</f>
        <v>5.5260822225860089</v>
      </c>
      <c r="R3203">
        <f>TableOMP[[#This Row],[Avg]]+$U$2*TableOMP[[#This Row],[StdDev]]</f>
        <v>5.8688166345568487</v>
      </c>
      <c r="S3203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>
        <f>VLOOKUP(TableOMP[[#This Row],[Label]],TableAvg[],2,FALSE)</f>
        <v>5.7405707857142856</v>
      </c>
      <c r="P3204">
        <f>VLOOKUP(TableOMP[[#This Row],[Label]],TableAvg[],3,FALSE)</f>
        <v>0.12330791384414516</v>
      </c>
      <c r="Q3204">
        <f>TableOMP[[#This Row],[Avg]]-$U$2*TableOMP[[#This Row],[StdDev]]</f>
        <v>5.6172628718701407</v>
      </c>
      <c r="R3204">
        <f>TableOMP[[#This Row],[Avg]]+$U$2*TableOMP[[#This Row],[StdDev]]</f>
        <v>5.8638786995584304</v>
      </c>
      <c r="S3204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>
        <f>VLOOKUP(TableOMP[[#This Row],[Label]],TableAvg[],2,FALSE)</f>
        <v>5.7841858571428579</v>
      </c>
      <c r="P3205">
        <f>VLOOKUP(TableOMP[[#This Row],[Label]],TableAvg[],3,FALSE)</f>
        <v>0.2049279686659323</v>
      </c>
      <c r="Q3205">
        <f>TableOMP[[#This Row],[Avg]]-$U$2*TableOMP[[#This Row],[StdDev]]</f>
        <v>5.5792578884769259</v>
      </c>
      <c r="R3205">
        <f>TableOMP[[#This Row],[Avg]]+$U$2*TableOMP[[#This Row],[StdDev]]</f>
        <v>5.9891138258087899</v>
      </c>
      <c r="S3205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>
        <f>VLOOKUP(TableOMP[[#This Row],[Label]],TableAvg[],2,FALSE)</f>
        <v>5.9336382142857147</v>
      </c>
      <c r="P3206">
        <f>VLOOKUP(TableOMP[[#This Row],[Label]],TableAvg[],3,FALSE)</f>
        <v>0.61423799104630006</v>
      </c>
      <c r="Q3206">
        <f>TableOMP[[#This Row],[Avg]]-$U$2*TableOMP[[#This Row],[StdDev]]</f>
        <v>5.3194002232394144</v>
      </c>
      <c r="R3206">
        <f>TableOMP[[#This Row],[Avg]]+$U$2*TableOMP[[#This Row],[StdDev]]</f>
        <v>6.547876205332015</v>
      </c>
      <c r="S3206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>
        <f>VLOOKUP(TableOMP[[#This Row],[Label]],TableAvg[],2,FALSE)</f>
        <v>7.1902591428571432</v>
      </c>
      <c r="P3207">
        <f>VLOOKUP(TableOMP[[#This Row],[Label]],TableAvg[],3,FALSE)</f>
        <v>4.6999742919651162</v>
      </c>
      <c r="Q3207">
        <f>TableOMP[[#This Row],[Avg]]-$U$2*TableOMP[[#This Row],[StdDev]]</f>
        <v>2.490284850892027</v>
      </c>
      <c r="R3207">
        <f>TableOMP[[#This Row],[Avg]]+$U$2*TableOMP[[#This Row],[StdDev]]</f>
        <v>11.89023343482226</v>
      </c>
      <c r="S3207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>
        <f>VLOOKUP(TableOMP[[#This Row],[Label]],TableAvg[],2,FALSE)</f>
        <v>6.0712682857142868</v>
      </c>
      <c r="P3208">
        <f>VLOOKUP(TableOMP[[#This Row],[Label]],TableAvg[],3,FALSE)</f>
        <v>0.42470815093028763</v>
      </c>
      <c r="Q3208">
        <f>TableOMP[[#This Row],[Avg]]-$U$2*TableOMP[[#This Row],[StdDev]]</f>
        <v>5.6465601347839991</v>
      </c>
      <c r="R3208">
        <f>TableOMP[[#This Row],[Avg]]+$U$2*TableOMP[[#This Row],[StdDev]]</f>
        <v>6.4959764366445745</v>
      </c>
      <c r="S3208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>
        <f>VLOOKUP(TableOMP[[#This Row],[Label]],TableAvg[],2,FALSE)</f>
        <v>6.0045920000000015</v>
      </c>
      <c r="P3209">
        <f>VLOOKUP(TableOMP[[#This Row],[Label]],TableAvg[],3,FALSE)</f>
        <v>9.4336703905951322E-2</v>
      </c>
      <c r="Q3209">
        <f>TableOMP[[#This Row],[Avg]]-$U$2*TableOMP[[#This Row],[StdDev]]</f>
        <v>5.91025529609405</v>
      </c>
      <c r="R3209">
        <f>TableOMP[[#This Row],[Avg]]+$U$2*TableOMP[[#This Row],[StdDev]]</f>
        <v>6.098928703905953</v>
      </c>
      <c r="S3209">
        <f>IF(AND(TableOMP[[#This Row],[total_time]]&gt;=TableOMP[[#This Row],[Low]], TableOMP[[#This Row],[total_time]]&lt;=TableOMP[[#This Row],[High]]),1,0)</f>
        <v>0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>
        <f>VLOOKUP(TableOMP[[#This Row],[Label]],TableAvg[],2,FALSE)</f>
        <v>6.2400039285714275</v>
      </c>
      <c r="P3210">
        <f>VLOOKUP(TableOMP[[#This Row],[Label]],TableAvg[],3,FALSE)</f>
        <v>0.25442041908018526</v>
      </c>
      <c r="Q3210">
        <f>TableOMP[[#This Row],[Avg]]-$U$2*TableOMP[[#This Row],[StdDev]]</f>
        <v>5.9855835094912422</v>
      </c>
      <c r="R3210">
        <f>TableOMP[[#This Row],[Avg]]+$U$2*TableOMP[[#This Row],[StdDev]]</f>
        <v>6.4944243476516128</v>
      </c>
      <c r="S32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>
        <f>VLOOKUP(TableOMP[[#This Row],[Label]],TableAvg[],2,FALSE)</f>
        <v>6.3284918461538471</v>
      </c>
      <c r="P3211">
        <f>VLOOKUP(TableOMP[[#This Row],[Label]],TableAvg[],3,FALSE)</f>
        <v>0.18276094485789682</v>
      </c>
      <c r="Q3211">
        <f>TableOMP[[#This Row],[Avg]]-$U$2*TableOMP[[#This Row],[StdDev]]</f>
        <v>6.1457309012959502</v>
      </c>
      <c r="R3211">
        <f>TableOMP[[#This Row],[Avg]]+$U$2*TableOMP[[#This Row],[StdDev]]</f>
        <v>6.5112527910117439</v>
      </c>
      <c r="S3211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>
        <f>VLOOKUP(TableOMP[[#This Row],[Label]],TableAvg[],2,FALSE)</f>
        <v>6.3552268461538466</v>
      </c>
      <c r="P3212">
        <f>VLOOKUP(TableOMP[[#This Row],[Label]],TableAvg[],3,FALSE)</f>
        <v>0.10974338396862987</v>
      </c>
      <c r="Q3212">
        <f>TableOMP[[#This Row],[Avg]]-$U$2*TableOMP[[#This Row],[StdDev]]</f>
        <v>6.2454834621852164</v>
      </c>
      <c r="R3212">
        <f>TableOMP[[#This Row],[Avg]]+$U$2*TableOMP[[#This Row],[StdDev]]</f>
        <v>6.4649702301224767</v>
      </c>
      <c r="S3212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>
        <f>VLOOKUP(TableOMP[[#This Row],[Label]],TableAvg[],2,FALSE)</f>
        <v>6.5298442142857152</v>
      </c>
      <c r="P3213">
        <f>VLOOKUP(TableOMP[[#This Row],[Label]],TableAvg[],3,FALSE)</f>
        <v>0.13832435140179647</v>
      </c>
      <c r="Q3213">
        <f>TableOMP[[#This Row],[Avg]]-$U$2*TableOMP[[#This Row],[StdDev]]</f>
        <v>6.3915198628839187</v>
      </c>
      <c r="R3213">
        <f>TableOMP[[#This Row],[Avg]]+$U$2*TableOMP[[#This Row],[StdDev]]</f>
        <v>6.6681685656875116</v>
      </c>
      <c r="S3213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>
        <f>VLOOKUP(TableOMP[[#This Row],[Label]],TableAvg[],2,FALSE)</f>
        <v>6.9145132857142864</v>
      </c>
      <c r="P3214">
        <f>VLOOKUP(TableOMP[[#This Row],[Label]],TableAvg[],3,FALSE)</f>
        <v>0.96035075398957026</v>
      </c>
      <c r="Q3214">
        <f>TableOMP[[#This Row],[Avg]]-$U$2*TableOMP[[#This Row],[StdDev]]</f>
        <v>5.954162531724716</v>
      </c>
      <c r="R3214">
        <f>TableOMP[[#This Row],[Avg]]+$U$2*TableOMP[[#This Row],[StdDev]]</f>
        <v>7.8748640397038567</v>
      </c>
      <c r="S3214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>
        <f>VLOOKUP(TableOMP[[#This Row],[Label]],TableAvg[],2,FALSE)</f>
        <v>7.4353404615384608</v>
      </c>
      <c r="P3215">
        <f>VLOOKUP(TableOMP[[#This Row],[Label]],TableAvg[],3,FALSE)</f>
        <v>2.5784079982262358</v>
      </c>
      <c r="Q3215">
        <f>TableOMP[[#This Row],[Avg]]-$U$2*TableOMP[[#This Row],[StdDev]]</f>
        <v>4.8569324633122246</v>
      </c>
      <c r="R3215">
        <f>TableOMP[[#This Row],[Avg]]+$U$2*TableOMP[[#This Row],[StdDev]]</f>
        <v>10.013748459764697</v>
      </c>
      <c r="S3215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>
        <f>VLOOKUP(TableOMP[[#This Row],[Label]],TableAvg[],2,FALSE)</f>
        <v>6.8761746923076918</v>
      </c>
      <c r="P3216">
        <f>VLOOKUP(TableOMP[[#This Row],[Label]],TableAvg[],3,FALSE)</f>
        <v>0.16121060589151862</v>
      </c>
      <c r="Q3216">
        <f>TableOMP[[#This Row],[Avg]]-$U$2*TableOMP[[#This Row],[StdDev]]</f>
        <v>6.714964086416173</v>
      </c>
      <c r="R3216">
        <f>TableOMP[[#This Row],[Avg]]+$U$2*TableOMP[[#This Row],[StdDev]]</f>
        <v>7.0373852981992107</v>
      </c>
      <c r="S3216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>
        <f>VLOOKUP(TableOMP[[#This Row],[Label]],TableAvg[],2,FALSE)</f>
        <v>7.0451463181818204</v>
      </c>
      <c r="P3217">
        <f>VLOOKUP(TableOMP[[#This Row],[Label]],TableAvg[],3,FALSE)</f>
        <v>0.2269395698430671</v>
      </c>
      <c r="Q3217">
        <f>TableOMP[[#This Row],[Avg]]-$U$2*TableOMP[[#This Row],[StdDev]]</f>
        <v>6.8182067483387536</v>
      </c>
      <c r="R3217">
        <f>TableOMP[[#This Row],[Avg]]+$U$2*TableOMP[[#This Row],[StdDev]]</f>
        <v>7.2720858880248871</v>
      </c>
      <c r="S3217">
        <f>IF(AND(TableOMP[[#This Row],[total_time]]&gt;=TableOMP[[#This Row],[Low]], TableOMP[[#This Row],[total_time]]&lt;=TableOMP[[#This Row],[High]]),1,0)</f>
        <v>0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>
        <f>VLOOKUP(TableOMP[[#This Row],[Label]],TableAvg[],2,FALSE)</f>
        <v>7.1072796363636375</v>
      </c>
      <c r="P3218">
        <f>VLOOKUP(TableOMP[[#This Row],[Label]],TableAvg[],3,FALSE)</f>
        <v>0.15711102310565489</v>
      </c>
      <c r="Q3218">
        <f>TableOMP[[#This Row],[Avg]]-$U$2*TableOMP[[#This Row],[StdDev]]</f>
        <v>6.9501686132579827</v>
      </c>
      <c r="R3218">
        <f>TableOMP[[#This Row],[Avg]]+$U$2*TableOMP[[#This Row],[StdDev]]</f>
        <v>7.2643906594692922</v>
      </c>
      <c r="S3218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>
        <f>VLOOKUP(TableOMP[[#This Row],[Label]],TableAvg[],2,FALSE)</f>
        <v>7.2538345909090909</v>
      </c>
      <c r="P3219">
        <f>VLOOKUP(TableOMP[[#This Row],[Label]],TableAvg[],3,FALSE)</f>
        <v>0.15638660570800317</v>
      </c>
      <c r="Q3219">
        <f>TableOMP[[#This Row],[Avg]]-$U$2*TableOMP[[#This Row],[StdDev]]</f>
        <v>7.0974479852010877</v>
      </c>
      <c r="R3219">
        <f>TableOMP[[#This Row],[Avg]]+$U$2*TableOMP[[#This Row],[StdDev]]</f>
        <v>7.4102211966170941</v>
      </c>
      <c r="S3219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>
        <f>VLOOKUP(TableOMP[[#This Row],[Label]],TableAvg[],2,FALSE)</f>
        <v>7.8912270000000007</v>
      </c>
      <c r="P3220">
        <f>VLOOKUP(TableOMP[[#This Row],[Label]],TableAvg[],3,FALSE)</f>
        <v>2.1468001039700888</v>
      </c>
      <c r="Q3220">
        <f>TableOMP[[#This Row],[Avg]]-$U$2*TableOMP[[#This Row],[StdDev]]</f>
        <v>5.7444268960299123</v>
      </c>
      <c r="R3220">
        <f>TableOMP[[#This Row],[Avg]]+$U$2*TableOMP[[#This Row],[StdDev]]</f>
        <v>10.038027103970089</v>
      </c>
      <c r="S322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>
        <f>VLOOKUP(TableOMP[[#This Row],[Label]],TableAvg[],2,FALSE)</f>
        <v>7.6442593181818159</v>
      </c>
      <c r="P3221">
        <f>VLOOKUP(TableOMP[[#This Row],[Label]],TableAvg[],3,FALSE)</f>
        <v>0.10236925435301064</v>
      </c>
      <c r="Q3221">
        <f>TableOMP[[#This Row],[Avg]]-$U$2*TableOMP[[#This Row],[StdDev]]</f>
        <v>7.5418900638288049</v>
      </c>
      <c r="R3221">
        <f>TableOMP[[#This Row],[Avg]]+$U$2*TableOMP[[#This Row],[StdDev]]</f>
        <v>7.746628572534827</v>
      </c>
      <c r="S3221">
        <f>IF(AND(TableOMP[[#This Row],[total_time]]&gt;=TableOMP[[#This Row],[Low]], TableOMP[[#This Row],[total_time]]&lt;=TableOMP[[#This Row],[High]]),1,0)</f>
        <v>0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>
        <f>VLOOKUP(TableOMP[[#This Row],[Label]],TableAvg[],2,FALSE)</f>
        <v>7.8902751818181818</v>
      </c>
      <c r="P3222">
        <f>VLOOKUP(TableOMP[[#This Row],[Label]],TableAvg[],3,FALSE)</f>
        <v>0.15369230499890646</v>
      </c>
      <c r="Q3222">
        <f>TableOMP[[#This Row],[Avg]]-$U$2*TableOMP[[#This Row],[StdDev]]</f>
        <v>7.7365828768192753</v>
      </c>
      <c r="R3222">
        <f>TableOMP[[#This Row],[Avg]]+$U$2*TableOMP[[#This Row],[StdDev]]</f>
        <v>8.0439674868170883</v>
      </c>
      <c r="S3222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>
        <f>VLOOKUP(TableOMP[[#This Row],[Label]],TableAvg[],2,FALSE)</f>
        <v>8.1725642727272731</v>
      </c>
      <c r="P3223">
        <f>VLOOKUP(TableOMP[[#This Row],[Label]],TableAvg[],3,FALSE)</f>
        <v>0.25149259800064933</v>
      </c>
      <c r="Q3223">
        <f>TableOMP[[#This Row],[Avg]]-$U$2*TableOMP[[#This Row],[StdDev]]</f>
        <v>7.9210716747266234</v>
      </c>
      <c r="R3223">
        <f>TableOMP[[#This Row],[Avg]]+$U$2*TableOMP[[#This Row],[StdDev]]</f>
        <v>8.424056870727922</v>
      </c>
      <c r="S3223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>
        <f>VLOOKUP(TableOMP[[#This Row],[Label]],TableAvg[],2,FALSE)</f>
        <v>8.4049835454545434</v>
      </c>
      <c r="P3224">
        <f>VLOOKUP(TableOMP[[#This Row],[Label]],TableAvg[],3,FALSE)</f>
        <v>0.1616022681666674</v>
      </c>
      <c r="Q3224">
        <f>TableOMP[[#This Row],[Avg]]-$U$2*TableOMP[[#This Row],[StdDev]]</f>
        <v>8.2433812772878756</v>
      </c>
      <c r="R3224">
        <f>TableOMP[[#This Row],[Avg]]+$U$2*TableOMP[[#This Row],[StdDev]]</f>
        <v>8.5665858136212112</v>
      </c>
      <c r="S3224">
        <f>IF(AND(TableOMP[[#This Row],[total_time]]&gt;=TableOMP[[#This Row],[Low]], TableOMP[[#This Row],[total_time]]&lt;=TableOMP[[#This Row],[High]]),1,0)</f>
        <v>0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>
        <f>VLOOKUP(TableOMP[[#This Row],[Label]],TableAvg[],2,FALSE)</f>
        <v>8.7591316363636356</v>
      </c>
      <c r="P3225">
        <f>VLOOKUP(TableOMP[[#This Row],[Label]],TableAvg[],3,FALSE)</f>
        <v>0.38630876307353645</v>
      </c>
      <c r="Q3225">
        <f>TableOMP[[#This Row],[Avg]]-$U$2*TableOMP[[#This Row],[StdDev]]</f>
        <v>8.3728228732900991</v>
      </c>
      <c r="R3225">
        <f>TableOMP[[#This Row],[Avg]]+$U$2*TableOMP[[#This Row],[StdDev]]</f>
        <v>9.145440399437172</v>
      </c>
      <c r="S3225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>
        <f>VLOOKUP(TableOMP[[#This Row],[Label]],TableAvg[],2,FALSE)</f>
        <v>9.060190227272729</v>
      </c>
      <c r="P3226">
        <f>VLOOKUP(TableOMP[[#This Row],[Label]],TableAvg[],3,FALSE)</f>
        <v>0.23336976734023174</v>
      </c>
      <c r="Q3226">
        <f>TableOMP[[#This Row],[Avg]]-$U$2*TableOMP[[#This Row],[StdDev]]</f>
        <v>8.8268204599324971</v>
      </c>
      <c r="R3226">
        <f>TableOMP[[#This Row],[Avg]]+$U$2*TableOMP[[#This Row],[StdDev]]</f>
        <v>9.293559994612961</v>
      </c>
      <c r="S3226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>
        <f>VLOOKUP(TableOMP[[#This Row],[Label]],TableAvg[],2,FALSE)</f>
        <v>9.3080216363636357</v>
      </c>
      <c r="P3227">
        <f>VLOOKUP(TableOMP[[#This Row],[Label]],TableAvg[],3,FALSE)</f>
        <v>0.13388485799482511</v>
      </c>
      <c r="Q3227">
        <f>TableOMP[[#This Row],[Avg]]-$U$2*TableOMP[[#This Row],[StdDev]]</f>
        <v>9.1741367783688101</v>
      </c>
      <c r="R3227">
        <f>TableOMP[[#This Row],[Avg]]+$U$2*TableOMP[[#This Row],[StdDev]]</f>
        <v>9.4419064943584612</v>
      </c>
      <c r="S3227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>
        <f>VLOOKUP(TableOMP[[#This Row],[Label]],TableAvg[],2,FALSE)</f>
        <v>10.102179363636365</v>
      </c>
      <c r="P3228">
        <f>VLOOKUP(TableOMP[[#This Row],[Label]],TableAvg[],3,FALSE)</f>
        <v>1.9716078611518906</v>
      </c>
      <c r="Q3228">
        <f>TableOMP[[#This Row],[Avg]]-$U$2*TableOMP[[#This Row],[StdDev]]</f>
        <v>8.1305715024844751</v>
      </c>
      <c r="R3228">
        <f>TableOMP[[#This Row],[Avg]]+$U$2*TableOMP[[#This Row],[StdDev]]</f>
        <v>12.073787224788255</v>
      </c>
      <c r="S3228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>
        <f>VLOOKUP(TableOMP[[#This Row],[Label]],TableAvg[],2,FALSE)</f>
        <v>10.392273772727272</v>
      </c>
      <c r="P3229">
        <f>VLOOKUP(TableOMP[[#This Row],[Label]],TableAvg[],3,FALSE)</f>
        <v>1.3486421489939875</v>
      </c>
      <c r="Q3229">
        <f>TableOMP[[#This Row],[Avg]]-$U$2*TableOMP[[#This Row],[StdDev]]</f>
        <v>9.043631623733285</v>
      </c>
      <c r="R3229">
        <f>TableOMP[[#This Row],[Avg]]+$U$2*TableOMP[[#This Row],[StdDev]]</f>
        <v>11.740915921721259</v>
      </c>
      <c r="S3229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>
        <f>VLOOKUP(TableOMP[[#This Row],[Label]],TableAvg[],2,FALSE)</f>
        <v>10.798984478260872</v>
      </c>
      <c r="P3230">
        <f>VLOOKUP(TableOMP[[#This Row],[Label]],TableAvg[],3,FALSE)</f>
        <v>0.88289044297918029</v>
      </c>
      <c r="Q3230">
        <f>TableOMP[[#This Row],[Avg]]-$U$2*TableOMP[[#This Row],[StdDev]]</f>
        <v>9.9160940352816915</v>
      </c>
      <c r="R3230">
        <f>TableOMP[[#This Row],[Avg]]+$U$2*TableOMP[[#This Row],[StdDev]]</f>
        <v>11.681874921240052</v>
      </c>
      <c r="S323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>
        <f>VLOOKUP(TableOMP[[#This Row],[Label]],TableAvg[],2,FALSE)</f>
        <v>11.119783217391305</v>
      </c>
      <c r="P3231">
        <f>VLOOKUP(TableOMP[[#This Row],[Label]],TableAvg[],3,FALSE)</f>
        <v>0.10245514262114744</v>
      </c>
      <c r="Q3231">
        <f>TableOMP[[#This Row],[Avg]]-$U$2*TableOMP[[#This Row],[StdDev]]</f>
        <v>11.017328074770157</v>
      </c>
      <c r="R3231">
        <f>TableOMP[[#This Row],[Avg]]+$U$2*TableOMP[[#This Row],[StdDev]]</f>
        <v>11.222238360012453</v>
      </c>
      <c r="S3231">
        <f>IF(AND(TableOMP[[#This Row],[total_time]]&gt;=TableOMP[[#This Row],[Low]], TableOMP[[#This Row],[total_time]]&lt;=TableOMP[[#This Row],[High]]),1,0)</f>
        <v>0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>
        <f>VLOOKUP(TableOMP[[#This Row],[Label]],TableAvg[],2,FALSE)</f>
        <v>11.685698913043476</v>
      </c>
      <c r="P3232">
        <f>VLOOKUP(TableOMP[[#This Row],[Label]],TableAvg[],3,FALSE)</f>
        <v>0.13692201243225002</v>
      </c>
      <c r="Q3232">
        <f>TableOMP[[#This Row],[Avg]]-$U$2*TableOMP[[#This Row],[StdDev]]</f>
        <v>11.548776900611227</v>
      </c>
      <c r="R3232">
        <f>TableOMP[[#This Row],[Avg]]+$U$2*TableOMP[[#This Row],[StdDev]]</f>
        <v>11.822620925475725</v>
      </c>
      <c r="S3232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>
        <f>VLOOKUP(TableOMP[[#This Row],[Label]],TableAvg[],2,FALSE)</f>
        <v>12.328149999999999</v>
      </c>
      <c r="P3233">
        <f>VLOOKUP(TableOMP[[#This Row],[Label]],TableAvg[],3,FALSE)</f>
        <v>0.13658903521412447</v>
      </c>
      <c r="Q3233">
        <f>TableOMP[[#This Row],[Avg]]-$U$2*TableOMP[[#This Row],[StdDev]]</f>
        <v>12.191560964785875</v>
      </c>
      <c r="R3233">
        <f>TableOMP[[#This Row],[Avg]]+$U$2*TableOMP[[#This Row],[StdDev]]</f>
        <v>12.464739035214123</v>
      </c>
      <c r="S3233">
        <f>IF(AND(TableOMP[[#This Row],[total_time]]&gt;=TableOMP[[#This Row],[Low]], TableOMP[[#This Row],[total_time]]&lt;=TableOMP[[#This Row],[High]]),1,0)</f>
        <v>0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>
        <f>VLOOKUP(TableOMP[[#This Row],[Label]],TableAvg[],2,FALSE)</f>
        <v>12.97124252173913</v>
      </c>
      <c r="P3234">
        <f>VLOOKUP(TableOMP[[#This Row],[Label]],TableAvg[],3,FALSE)</f>
        <v>0.29707264686291696</v>
      </c>
      <c r="Q3234">
        <f>TableOMP[[#This Row],[Avg]]-$U$2*TableOMP[[#This Row],[StdDev]]</f>
        <v>12.674169874876213</v>
      </c>
      <c r="R3234">
        <f>TableOMP[[#This Row],[Avg]]+$U$2*TableOMP[[#This Row],[StdDev]]</f>
        <v>13.268315168602047</v>
      </c>
      <c r="S3234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>
        <f>VLOOKUP(TableOMP[[#This Row],[Label]],TableAvg[],2,FALSE)</f>
        <v>13.757445260869565</v>
      </c>
      <c r="P3235">
        <f>VLOOKUP(TableOMP[[#This Row],[Label]],TableAvg[],3,FALSE)</f>
        <v>0.11264115998595195</v>
      </c>
      <c r="Q3235">
        <f>TableOMP[[#This Row],[Avg]]-$U$2*TableOMP[[#This Row],[StdDev]]</f>
        <v>13.644804100883613</v>
      </c>
      <c r="R3235">
        <f>TableOMP[[#This Row],[Avg]]+$U$2*TableOMP[[#This Row],[StdDev]]</f>
        <v>13.870086420855516</v>
      </c>
      <c r="S3235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>
        <f>VLOOKUP(TableOMP[[#This Row],[Label]],TableAvg[],2,FALSE)</f>
        <v>15.870637521739129</v>
      </c>
      <c r="P3236">
        <f>VLOOKUP(TableOMP[[#This Row],[Label]],TableAvg[],3,FALSE)</f>
        <v>5.4128179251698603</v>
      </c>
      <c r="Q3236">
        <f>TableOMP[[#This Row],[Avg]]-$U$2*TableOMP[[#This Row],[StdDev]]</f>
        <v>10.457819596569269</v>
      </c>
      <c r="R3236">
        <f>TableOMP[[#This Row],[Avg]]+$U$2*TableOMP[[#This Row],[StdDev]]</f>
        <v>21.283455446908988</v>
      </c>
      <c r="S3236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>
        <f>VLOOKUP(TableOMP[[#This Row],[Label]],TableAvg[],2,FALSE)</f>
        <v>15.898126739130433</v>
      </c>
      <c r="P3237">
        <f>VLOOKUP(TableOMP[[#This Row],[Label]],TableAvg[],3,FALSE)</f>
        <v>0.34656081854735199</v>
      </c>
      <c r="Q3237">
        <f>TableOMP[[#This Row],[Avg]]-$U$2*TableOMP[[#This Row],[StdDev]]</f>
        <v>15.55156592058308</v>
      </c>
      <c r="R3237">
        <f>TableOMP[[#This Row],[Avg]]+$U$2*TableOMP[[#This Row],[StdDev]]</f>
        <v>16.244687557677786</v>
      </c>
      <c r="S3237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>
        <f>VLOOKUP(TableOMP[[#This Row],[Label]],TableAvg[],2,FALSE)</f>
        <v>17.230369043478259</v>
      </c>
      <c r="P3238">
        <f>VLOOKUP(TableOMP[[#This Row],[Label]],TableAvg[],3,FALSE)</f>
        <v>0.15534723286533453</v>
      </c>
      <c r="Q3238">
        <f>TableOMP[[#This Row],[Avg]]-$U$2*TableOMP[[#This Row],[StdDev]]</f>
        <v>17.075021810612924</v>
      </c>
      <c r="R3238">
        <f>TableOMP[[#This Row],[Avg]]+$U$2*TableOMP[[#This Row],[StdDev]]</f>
        <v>17.385716276343594</v>
      </c>
      <c r="S3238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>
        <f>VLOOKUP(TableOMP[[#This Row],[Label]],TableAvg[],2,FALSE)</f>
        <v>19.0531452173913</v>
      </c>
      <c r="P3239">
        <f>VLOOKUP(TableOMP[[#This Row],[Label]],TableAvg[],3,FALSE)</f>
        <v>0.9628957805382824</v>
      </c>
      <c r="Q3239">
        <f>TableOMP[[#This Row],[Avg]]-$U$2*TableOMP[[#This Row],[StdDev]]</f>
        <v>18.090249436853018</v>
      </c>
      <c r="R3239">
        <f>TableOMP[[#This Row],[Avg]]+$U$2*TableOMP[[#This Row],[StdDev]]</f>
        <v>20.016040997929583</v>
      </c>
      <c r="S3239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>
        <f>VLOOKUP(TableOMP[[#This Row],[Label]],TableAvg[],2,FALSE)</f>
        <v>20.927363260869562</v>
      </c>
      <c r="P3240">
        <f>VLOOKUP(TableOMP[[#This Row],[Label]],TableAvg[],3,FALSE)</f>
        <v>0.3023933234151292</v>
      </c>
      <c r="Q3240">
        <f>TableOMP[[#This Row],[Avg]]-$U$2*TableOMP[[#This Row],[StdDev]]</f>
        <v>20.624969937454434</v>
      </c>
      <c r="R3240">
        <f>TableOMP[[#This Row],[Avg]]+$U$2*TableOMP[[#This Row],[StdDev]]</f>
        <v>21.22975658428469</v>
      </c>
      <c r="S324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>
        <f>VLOOKUP(TableOMP[[#This Row],[Label]],TableAvg[],2,FALSE)</f>
        <v>23.609564956521741</v>
      </c>
      <c r="P3241">
        <f>VLOOKUP(TableOMP[[#This Row],[Label]],TableAvg[],3,FALSE)</f>
        <v>0.69885900659048528</v>
      </c>
      <c r="Q3241">
        <f>TableOMP[[#This Row],[Avg]]-$U$2*TableOMP[[#This Row],[StdDev]]</f>
        <v>22.910705949931256</v>
      </c>
      <c r="R3241">
        <f>TableOMP[[#This Row],[Avg]]+$U$2*TableOMP[[#This Row],[StdDev]]</f>
        <v>24.308423963112226</v>
      </c>
      <c r="S3241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>
        <f>VLOOKUP(TableOMP[[#This Row],[Label]],TableAvg[],2,FALSE)</f>
        <v>26.786993541666678</v>
      </c>
      <c r="P3242">
        <f>VLOOKUP(TableOMP[[#This Row],[Label]],TableAvg[],3,FALSE)</f>
        <v>0.44572297977919706</v>
      </c>
      <c r="Q3242">
        <f>TableOMP[[#This Row],[Avg]]-$U$2*TableOMP[[#This Row],[StdDev]]</f>
        <v>26.34127056188748</v>
      </c>
      <c r="R3242">
        <f>TableOMP[[#This Row],[Avg]]+$U$2*TableOMP[[#This Row],[StdDev]]</f>
        <v>27.232716521445877</v>
      </c>
      <c r="S3242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>
        <f>VLOOKUP(TableOMP[[#This Row],[Label]],TableAvg[],2,FALSE)</f>
        <v>31.001791291666663</v>
      </c>
      <c r="P3243">
        <f>VLOOKUP(TableOMP[[#This Row],[Label]],TableAvg[],3,FALSE)</f>
        <v>0.23526211178364886</v>
      </c>
      <c r="Q3243">
        <f>TableOMP[[#This Row],[Avg]]-$U$2*TableOMP[[#This Row],[StdDev]]</f>
        <v>30.766529179883015</v>
      </c>
      <c r="R3243">
        <f>TableOMP[[#This Row],[Avg]]+$U$2*TableOMP[[#This Row],[StdDev]]</f>
        <v>31.237053403450311</v>
      </c>
      <c r="S3243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>
        <f>VLOOKUP(TableOMP[[#This Row],[Label]],TableAvg[],2,FALSE)</f>
        <v>37.131555291666665</v>
      </c>
      <c r="P3244">
        <f>VLOOKUP(TableOMP[[#This Row],[Label]],TableAvg[],3,FALSE)</f>
        <v>0.22261257788958302</v>
      </c>
      <c r="Q3244">
        <f>TableOMP[[#This Row],[Avg]]-$U$2*TableOMP[[#This Row],[StdDev]]</f>
        <v>36.90894271377708</v>
      </c>
      <c r="R3244">
        <f>TableOMP[[#This Row],[Avg]]+$U$2*TableOMP[[#This Row],[StdDev]]</f>
        <v>37.35416786955625</v>
      </c>
      <c r="S3244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>
        <f>VLOOKUP(TableOMP[[#This Row],[Label]],TableAvg[],2,FALSE)</f>
        <v>46.906570625000001</v>
      </c>
      <c r="P3245">
        <f>VLOOKUP(TableOMP[[#This Row],[Label]],TableAvg[],3,FALSE)</f>
        <v>2.4208416639962103</v>
      </c>
      <c r="Q3245">
        <f>TableOMP[[#This Row],[Avg]]-$U$2*TableOMP[[#This Row],[StdDev]]</f>
        <v>44.485728961003787</v>
      </c>
      <c r="R3245">
        <f>TableOMP[[#This Row],[Avg]]+$U$2*TableOMP[[#This Row],[StdDev]]</f>
        <v>49.327412288996214</v>
      </c>
      <c r="S3245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>
        <f>VLOOKUP(TableOMP[[#This Row],[Label]],TableAvg[],2,FALSE)</f>
        <v>61.441858208333336</v>
      </c>
      <c r="P3246">
        <f>VLOOKUP(TableOMP[[#This Row],[Label]],TableAvg[],3,FALSE)</f>
        <v>0.42468092275109814</v>
      </c>
      <c r="Q3246">
        <f>TableOMP[[#This Row],[Avg]]-$U$2*TableOMP[[#This Row],[StdDev]]</f>
        <v>61.017177285582235</v>
      </c>
      <c r="R3246">
        <f>TableOMP[[#This Row],[Avg]]+$U$2*TableOMP[[#This Row],[StdDev]]</f>
        <v>61.866539131084437</v>
      </c>
      <c r="S3246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>
        <f>VLOOKUP(TableOMP[[#This Row],[Label]],TableAvg[],2,FALSE)</f>
        <v>92.953807416666663</v>
      </c>
      <c r="P3247">
        <f>VLOOKUP(TableOMP[[#This Row],[Label]],TableAvg[],3,FALSE)</f>
        <v>0.94240087551620455</v>
      </c>
      <c r="Q3247">
        <f>TableOMP[[#This Row],[Avg]]-$U$2*TableOMP[[#This Row],[StdDev]]</f>
        <v>92.011406541150464</v>
      </c>
      <c r="R3247">
        <f>TableOMP[[#This Row],[Avg]]+$U$2*TableOMP[[#This Row],[StdDev]]</f>
        <v>93.896208292182862</v>
      </c>
      <c r="S3247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>
        <f>VLOOKUP(TableOMP[[#This Row],[Label]],TableAvg[],2,FALSE)</f>
        <v>186.54209166666666</v>
      </c>
      <c r="P3248">
        <f>VLOOKUP(TableOMP[[#This Row],[Label]],TableAvg[],3,FALSE)</f>
        <v>0.34441681482777609</v>
      </c>
      <c r="Q3248">
        <f>TableOMP[[#This Row],[Avg]]-$U$2*TableOMP[[#This Row],[StdDev]]</f>
        <v>186.19767485183888</v>
      </c>
      <c r="R3248">
        <f>TableOMP[[#This Row],[Avg]]+$U$2*TableOMP[[#This Row],[StdDev]]</f>
        <v>186.88650848149445</v>
      </c>
      <c r="S3248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>
        <f>VLOOKUP(TableOMP[[#This Row],[Label]],TableAvg[],2,FALSE)</f>
        <v>4.4507514285714276</v>
      </c>
      <c r="P3249">
        <f>VLOOKUP(TableOMP[[#This Row],[Label]],TableAvg[],3,FALSE)</f>
        <v>8.4020895386441447E-2</v>
      </c>
      <c r="Q3249">
        <f>TableOMP[[#This Row],[Avg]]-$U$2*TableOMP[[#This Row],[StdDev]]</f>
        <v>4.3667305331849864</v>
      </c>
      <c r="R3249">
        <f>TableOMP[[#This Row],[Avg]]+$U$2*TableOMP[[#This Row],[StdDev]]</f>
        <v>4.5347723239578688</v>
      </c>
      <c r="S3249">
        <f>IF(AND(TableOMP[[#This Row],[total_time]]&gt;=TableOMP[[#This Row],[Low]], TableOMP[[#This Row],[total_time]]&lt;=TableOMP[[#This Row],[High]]),1,0)</f>
        <v>0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>
        <f>VLOOKUP(TableOMP[[#This Row],[Label]],TableAvg[],2,FALSE)</f>
        <v>4.4337867142857137</v>
      </c>
      <c r="P3250">
        <f>VLOOKUP(TableOMP[[#This Row],[Label]],TableAvg[],3,FALSE)</f>
        <v>0.13972381251466515</v>
      </c>
      <c r="Q3250">
        <f>TableOMP[[#This Row],[Avg]]-$U$2*TableOMP[[#This Row],[StdDev]]</f>
        <v>4.2940629017710483</v>
      </c>
      <c r="R3250">
        <f>TableOMP[[#This Row],[Avg]]+$U$2*TableOMP[[#This Row],[StdDev]]</f>
        <v>4.5735105268003791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>
        <f>VLOOKUP(TableOMP[[#This Row],[Label]],TableAvg[],2,FALSE)</f>
        <v>4.4504349285714291</v>
      </c>
      <c r="P3251">
        <f>VLOOKUP(TableOMP[[#This Row],[Label]],TableAvg[],3,FALSE)</f>
        <v>0.10553760391135955</v>
      </c>
      <c r="Q3251">
        <f>TableOMP[[#This Row],[Avg]]-$U$2*TableOMP[[#This Row],[StdDev]]</f>
        <v>4.3448973246600699</v>
      </c>
      <c r="R3251">
        <f>TableOMP[[#This Row],[Avg]]+$U$2*TableOMP[[#This Row],[StdDev]]</f>
        <v>4.5559725324827882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>
        <f>VLOOKUP(TableOMP[[#This Row],[Label]],TableAvg[],2,FALSE)</f>
        <v>4.5314824285714286</v>
      </c>
      <c r="P3252">
        <f>VLOOKUP(TableOMP[[#This Row],[Label]],TableAvg[],3,FALSE)</f>
        <v>0.17341509154985865</v>
      </c>
      <c r="Q3252">
        <f>TableOMP[[#This Row],[Avg]]-$U$2*TableOMP[[#This Row],[StdDev]]</f>
        <v>4.3580673370215699</v>
      </c>
      <c r="R3252">
        <f>TableOMP[[#This Row],[Avg]]+$U$2*TableOMP[[#This Row],[StdDev]]</f>
        <v>4.7048975201212873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>
        <f>VLOOKUP(TableOMP[[#This Row],[Label]],TableAvg[],2,FALSE)</f>
        <v>4.6667198571428576</v>
      </c>
      <c r="P3253">
        <f>VLOOKUP(TableOMP[[#This Row],[Label]],TableAvg[],3,FALSE)</f>
        <v>0.36767562251291491</v>
      </c>
      <c r="Q3253">
        <f>TableOMP[[#This Row],[Avg]]-$U$2*TableOMP[[#This Row],[StdDev]]</f>
        <v>4.2990442346299425</v>
      </c>
      <c r="R3253">
        <f>TableOMP[[#This Row],[Avg]]+$U$2*TableOMP[[#This Row],[StdDev]]</f>
        <v>5.0343954796557728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>
        <f>VLOOKUP(TableOMP[[#This Row],[Label]],TableAvg[],2,FALSE)</f>
        <v>4.6594870000000004</v>
      </c>
      <c r="P3254">
        <f>VLOOKUP(TableOMP[[#This Row],[Label]],TableAvg[],3,FALSE)</f>
        <v>0.27595439636648683</v>
      </c>
      <c r="Q3254">
        <f>TableOMP[[#This Row],[Avg]]-$U$2*TableOMP[[#This Row],[StdDev]]</f>
        <v>4.3835326036335136</v>
      </c>
      <c r="R3254">
        <f>TableOMP[[#This Row],[Avg]]+$U$2*TableOMP[[#This Row],[StdDev]]</f>
        <v>4.9354413963664872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>
        <f>VLOOKUP(TableOMP[[#This Row],[Label]],TableAvg[],2,FALSE)</f>
        <v>4.6441786428571437</v>
      </c>
      <c r="P3255">
        <f>VLOOKUP(TableOMP[[#This Row],[Label]],TableAvg[],3,FALSE)</f>
        <v>0.19456100750500008</v>
      </c>
      <c r="Q3255">
        <f>TableOMP[[#This Row],[Avg]]-$U$2*TableOMP[[#This Row],[StdDev]]</f>
        <v>4.4496176353521433</v>
      </c>
      <c r="R3255">
        <f>TableOMP[[#This Row],[Avg]]+$U$2*TableOMP[[#This Row],[StdDev]]</f>
        <v>4.838739650362144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>
        <f>VLOOKUP(TableOMP[[#This Row],[Label]],TableAvg[],2,FALSE)</f>
        <v>5.1921095714285723</v>
      </c>
      <c r="P3256">
        <f>VLOOKUP(TableOMP[[#This Row],[Label]],TableAvg[],3,FALSE)</f>
        <v>0.23836910848174073</v>
      </c>
      <c r="Q3256">
        <f>TableOMP[[#This Row],[Avg]]-$U$2*TableOMP[[#This Row],[StdDev]]</f>
        <v>4.9537404629468318</v>
      </c>
      <c r="R3256">
        <f>TableOMP[[#This Row],[Avg]]+$U$2*TableOMP[[#This Row],[StdDev]]</f>
        <v>5.4304786799103129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>
        <f>VLOOKUP(TableOMP[[#This Row],[Label]],TableAvg[],2,FALSE)</f>
        <v>5.1554500714285707</v>
      </c>
      <c r="P3257">
        <f>VLOOKUP(TableOMP[[#This Row],[Label]],TableAvg[],3,FALSE)</f>
        <v>0.1747705055500457</v>
      </c>
      <c r="Q3257">
        <f>TableOMP[[#This Row],[Avg]]-$U$2*TableOMP[[#This Row],[StdDev]]</f>
        <v>4.9806795658785248</v>
      </c>
      <c r="R3257">
        <f>TableOMP[[#This Row],[Avg]]+$U$2*TableOMP[[#This Row],[StdDev]]</f>
        <v>5.3302205769786166</v>
      </c>
      <c r="S3257">
        <f>IF(AND(TableOMP[[#This Row],[total_time]]&gt;=TableOMP[[#This Row],[Low]], TableOMP[[#This Row],[total_time]]&lt;=TableOMP[[#This Row],[High]]),1,0)</f>
        <v>0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>
        <f>VLOOKUP(TableOMP[[#This Row],[Label]],TableAvg[],2,FALSE)</f>
        <v>5.2850632857142861</v>
      </c>
      <c r="P3258">
        <f>VLOOKUP(TableOMP[[#This Row],[Label]],TableAvg[],3,FALSE)</f>
        <v>0.17879339499083591</v>
      </c>
      <c r="Q3258">
        <f>TableOMP[[#This Row],[Avg]]-$U$2*TableOMP[[#This Row],[StdDev]]</f>
        <v>5.1062698907234498</v>
      </c>
      <c r="R3258">
        <f>TableOMP[[#This Row],[Avg]]+$U$2*TableOMP[[#This Row],[StdDev]]</f>
        <v>5.4638566807051223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>
        <f>VLOOKUP(TableOMP[[#This Row],[Label]],TableAvg[],2,FALSE)</f>
        <v>5.2586892857142873</v>
      </c>
      <c r="P3259">
        <f>VLOOKUP(TableOMP[[#This Row],[Label]],TableAvg[],3,FALSE)</f>
        <v>0.2089861970819204</v>
      </c>
      <c r="Q3259">
        <f>TableOMP[[#This Row],[Avg]]-$U$2*TableOMP[[#This Row],[StdDev]]</f>
        <v>5.0497030886323673</v>
      </c>
      <c r="R3259">
        <f>TableOMP[[#This Row],[Avg]]+$U$2*TableOMP[[#This Row],[StdDev]]</f>
        <v>5.4676754827962073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>
        <f>VLOOKUP(TableOMP[[#This Row],[Label]],TableAvg[],2,FALSE)</f>
        <v>5.3329474285714289</v>
      </c>
      <c r="P3260">
        <f>VLOOKUP(TableOMP[[#This Row],[Label]],TableAvg[],3,FALSE)</f>
        <v>0.20773171298358883</v>
      </c>
      <c r="Q3260">
        <f>TableOMP[[#This Row],[Avg]]-$U$2*TableOMP[[#This Row],[StdDev]]</f>
        <v>5.1252157155878404</v>
      </c>
      <c r="R3260">
        <f>TableOMP[[#This Row],[Avg]]+$U$2*TableOMP[[#This Row],[StdDev]]</f>
        <v>5.5406791415550174</v>
      </c>
      <c r="S3260">
        <f>IF(AND(TableOMP[[#This Row],[total_time]]&gt;=TableOMP[[#This Row],[Low]], TableOMP[[#This Row],[total_time]]&lt;=TableOMP[[#This Row],[High]]),1,0)</f>
        <v>0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>
        <f>VLOOKUP(TableOMP[[#This Row],[Label]],TableAvg[],2,FALSE)</f>
        <v>5.6035285714285719</v>
      </c>
      <c r="P3261">
        <f>VLOOKUP(TableOMP[[#This Row],[Label]],TableAvg[],3,FALSE)</f>
        <v>0.62637595788388645</v>
      </c>
      <c r="Q3261">
        <f>TableOMP[[#This Row],[Avg]]-$U$2*TableOMP[[#This Row],[StdDev]]</f>
        <v>4.9771526135446855</v>
      </c>
      <c r="R3261">
        <f>TableOMP[[#This Row],[Avg]]+$U$2*TableOMP[[#This Row],[StdDev]]</f>
        <v>6.2299045293124582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>
        <f>VLOOKUP(TableOMP[[#This Row],[Label]],TableAvg[],2,FALSE)</f>
        <v>5.5038507857142855</v>
      </c>
      <c r="P3262">
        <f>VLOOKUP(TableOMP[[#This Row],[Label]],TableAvg[],3,FALSE)</f>
        <v>0.16882503840289162</v>
      </c>
      <c r="Q3262">
        <f>TableOMP[[#This Row],[Avg]]-$U$2*TableOMP[[#This Row],[StdDev]]</f>
        <v>5.335025747311394</v>
      </c>
      <c r="R3262">
        <f>TableOMP[[#This Row],[Avg]]+$U$2*TableOMP[[#This Row],[StdDev]]</f>
        <v>5.6726758241171771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>
        <f>VLOOKUP(TableOMP[[#This Row],[Label]],TableAvg[],2,FALSE)</f>
        <v>5.3896227142857143</v>
      </c>
      <c r="P3263">
        <f>VLOOKUP(TableOMP[[#This Row],[Label]],TableAvg[],3,FALSE)</f>
        <v>0.24369891145762837</v>
      </c>
      <c r="Q3263">
        <f>TableOMP[[#This Row],[Avg]]-$U$2*TableOMP[[#This Row],[StdDev]]</f>
        <v>5.1459238028280856</v>
      </c>
      <c r="R3263">
        <f>TableOMP[[#This Row],[Avg]]+$U$2*TableOMP[[#This Row],[StdDev]]</f>
        <v>5.6333216257433429</v>
      </c>
      <c r="S3263">
        <f>IF(AND(TableOMP[[#This Row],[total_time]]&gt;=TableOMP[[#This Row],[Low]], TableOMP[[#This Row],[total_time]]&lt;=TableOMP[[#This Row],[High]]),1,0)</f>
        <v>0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>
        <f>VLOOKUP(TableOMP[[#This Row],[Label]],TableAvg[],2,FALSE)</f>
        <v>5.6602169285714279</v>
      </c>
      <c r="P3264">
        <f>VLOOKUP(TableOMP[[#This Row],[Label]],TableAvg[],3,FALSE)</f>
        <v>0.52822841332521908</v>
      </c>
      <c r="Q3264">
        <f>TableOMP[[#This Row],[Avg]]-$U$2*TableOMP[[#This Row],[StdDev]]</f>
        <v>5.131988515246209</v>
      </c>
      <c r="R3264">
        <f>TableOMP[[#This Row],[Avg]]+$U$2*TableOMP[[#This Row],[StdDev]]</f>
        <v>6.1884453418966467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>
        <f>VLOOKUP(TableOMP[[#This Row],[Label]],TableAvg[],2,FALSE)</f>
        <v>5.6202827142857137</v>
      </c>
      <c r="P3265">
        <f>VLOOKUP(TableOMP[[#This Row],[Label]],TableAvg[],3,FALSE)</f>
        <v>0.17283132587560757</v>
      </c>
      <c r="Q3265">
        <f>TableOMP[[#This Row],[Avg]]-$U$2*TableOMP[[#This Row],[StdDev]]</f>
        <v>5.4474513884101059</v>
      </c>
      <c r="R3265">
        <f>TableOMP[[#This Row],[Avg]]+$U$2*TableOMP[[#This Row],[StdDev]]</f>
        <v>5.7931140401613215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>
        <f>VLOOKUP(TableOMP[[#This Row],[Label]],TableAvg[],2,FALSE)</f>
        <v>5.5774134285714299</v>
      </c>
      <c r="P3266">
        <f>VLOOKUP(TableOMP[[#This Row],[Label]],TableAvg[],3,FALSE)</f>
        <v>0.30237169277577025</v>
      </c>
      <c r="Q3266">
        <f>TableOMP[[#This Row],[Avg]]-$U$2*TableOMP[[#This Row],[StdDev]]</f>
        <v>5.2750417357956598</v>
      </c>
      <c r="R3266">
        <f>TableOMP[[#This Row],[Avg]]+$U$2*TableOMP[[#This Row],[StdDev]]</f>
        <v>5.8797851213471999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>
        <f>VLOOKUP(TableOMP[[#This Row],[Label]],TableAvg[],2,FALSE)</f>
        <v>5.6974494285714288</v>
      </c>
      <c r="P3267">
        <f>VLOOKUP(TableOMP[[#This Row],[Label]],TableAvg[],3,FALSE)</f>
        <v>0.17136720598541968</v>
      </c>
      <c r="Q3267">
        <f>TableOMP[[#This Row],[Avg]]-$U$2*TableOMP[[#This Row],[StdDev]]</f>
        <v>5.5260822225860089</v>
      </c>
      <c r="R3267">
        <f>TableOMP[[#This Row],[Avg]]+$U$2*TableOMP[[#This Row],[StdDev]]</f>
        <v>5.8688166345568487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>
        <f>VLOOKUP(TableOMP[[#This Row],[Label]],TableAvg[],2,FALSE)</f>
        <v>5.7405707857142856</v>
      </c>
      <c r="P3268">
        <f>VLOOKUP(TableOMP[[#This Row],[Label]],TableAvg[],3,FALSE)</f>
        <v>0.12330791384414516</v>
      </c>
      <c r="Q3268">
        <f>TableOMP[[#This Row],[Avg]]-$U$2*TableOMP[[#This Row],[StdDev]]</f>
        <v>5.6172628718701407</v>
      </c>
      <c r="R3268">
        <f>TableOMP[[#This Row],[Avg]]+$U$2*TableOMP[[#This Row],[StdDev]]</f>
        <v>5.8638786995584304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>
        <f>VLOOKUP(TableOMP[[#This Row],[Label]],TableAvg[],2,FALSE)</f>
        <v>5.7841858571428579</v>
      </c>
      <c r="P3269">
        <f>VLOOKUP(TableOMP[[#This Row],[Label]],TableAvg[],3,FALSE)</f>
        <v>0.2049279686659323</v>
      </c>
      <c r="Q3269">
        <f>TableOMP[[#This Row],[Avg]]-$U$2*TableOMP[[#This Row],[StdDev]]</f>
        <v>5.5792578884769259</v>
      </c>
      <c r="R3269">
        <f>TableOMP[[#This Row],[Avg]]+$U$2*TableOMP[[#This Row],[StdDev]]</f>
        <v>5.9891138258087899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>
        <f>VLOOKUP(TableOMP[[#This Row],[Label]],TableAvg[],2,FALSE)</f>
        <v>5.9336382142857147</v>
      </c>
      <c r="P3270">
        <f>VLOOKUP(TableOMP[[#This Row],[Label]],TableAvg[],3,FALSE)</f>
        <v>0.61423799104630006</v>
      </c>
      <c r="Q3270">
        <f>TableOMP[[#This Row],[Avg]]-$U$2*TableOMP[[#This Row],[StdDev]]</f>
        <v>5.3194002232394144</v>
      </c>
      <c r="R3270">
        <f>TableOMP[[#This Row],[Avg]]+$U$2*TableOMP[[#This Row],[StdDev]]</f>
        <v>6.547876205332015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>
        <f>VLOOKUP(TableOMP[[#This Row],[Label]],TableAvg[],2,FALSE)</f>
        <v>7.1902591428571432</v>
      </c>
      <c r="P3271">
        <f>VLOOKUP(TableOMP[[#This Row],[Label]],TableAvg[],3,FALSE)</f>
        <v>4.6999742919651162</v>
      </c>
      <c r="Q3271">
        <f>TableOMP[[#This Row],[Avg]]-$U$2*TableOMP[[#This Row],[StdDev]]</f>
        <v>2.490284850892027</v>
      </c>
      <c r="R3271">
        <f>TableOMP[[#This Row],[Avg]]+$U$2*TableOMP[[#This Row],[StdDev]]</f>
        <v>11.89023343482226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>
        <f>VLOOKUP(TableOMP[[#This Row],[Label]],TableAvg[],2,FALSE)</f>
        <v>6.0712682857142868</v>
      </c>
      <c r="P3272">
        <f>VLOOKUP(TableOMP[[#This Row],[Label]],TableAvg[],3,FALSE)</f>
        <v>0.42470815093028763</v>
      </c>
      <c r="Q3272">
        <f>TableOMP[[#This Row],[Avg]]-$U$2*TableOMP[[#This Row],[StdDev]]</f>
        <v>5.6465601347839991</v>
      </c>
      <c r="R3272">
        <f>TableOMP[[#This Row],[Avg]]+$U$2*TableOMP[[#This Row],[StdDev]]</f>
        <v>6.4959764366445745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>
        <f>VLOOKUP(TableOMP[[#This Row],[Label]],TableAvg[],2,FALSE)</f>
        <v>6.0045920000000015</v>
      </c>
      <c r="P3273">
        <f>VLOOKUP(TableOMP[[#This Row],[Label]],TableAvg[],3,FALSE)</f>
        <v>9.4336703905951322E-2</v>
      </c>
      <c r="Q3273">
        <f>TableOMP[[#This Row],[Avg]]-$U$2*TableOMP[[#This Row],[StdDev]]</f>
        <v>5.91025529609405</v>
      </c>
      <c r="R3273">
        <f>TableOMP[[#This Row],[Avg]]+$U$2*TableOMP[[#This Row],[StdDev]]</f>
        <v>6.098928703905953</v>
      </c>
      <c r="S3273">
        <f>IF(AND(TableOMP[[#This Row],[total_time]]&gt;=TableOMP[[#This Row],[Low]], TableOMP[[#This Row],[total_time]]&lt;=TableOMP[[#This Row],[High]]),1,0)</f>
        <v>0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>
        <f>VLOOKUP(TableOMP[[#This Row],[Label]],TableAvg[],2,FALSE)</f>
        <v>6.2400039285714275</v>
      </c>
      <c r="P3274">
        <f>VLOOKUP(TableOMP[[#This Row],[Label]],TableAvg[],3,FALSE)</f>
        <v>0.25442041908018526</v>
      </c>
      <c r="Q3274">
        <f>TableOMP[[#This Row],[Avg]]-$U$2*TableOMP[[#This Row],[StdDev]]</f>
        <v>5.9855835094912422</v>
      </c>
      <c r="R3274">
        <f>TableOMP[[#This Row],[Avg]]+$U$2*TableOMP[[#This Row],[StdDev]]</f>
        <v>6.4944243476516128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>
        <f>VLOOKUP(TableOMP[[#This Row],[Label]],TableAvg[],2,FALSE)</f>
        <v>6.3284918461538471</v>
      </c>
      <c r="P3275">
        <f>VLOOKUP(TableOMP[[#This Row],[Label]],TableAvg[],3,FALSE)</f>
        <v>0.18276094485789682</v>
      </c>
      <c r="Q3275">
        <f>TableOMP[[#This Row],[Avg]]-$U$2*TableOMP[[#This Row],[StdDev]]</f>
        <v>6.1457309012959502</v>
      </c>
      <c r="R3275">
        <f>TableOMP[[#This Row],[Avg]]+$U$2*TableOMP[[#This Row],[StdDev]]</f>
        <v>6.5112527910117439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>
        <f>VLOOKUP(TableOMP[[#This Row],[Label]],TableAvg[],2,FALSE)</f>
        <v>6.3552268461538466</v>
      </c>
      <c r="P3276">
        <f>VLOOKUP(TableOMP[[#This Row],[Label]],TableAvg[],3,FALSE)</f>
        <v>0.10974338396862987</v>
      </c>
      <c r="Q3276">
        <f>TableOMP[[#This Row],[Avg]]-$U$2*TableOMP[[#This Row],[StdDev]]</f>
        <v>6.2454834621852164</v>
      </c>
      <c r="R3276">
        <f>TableOMP[[#This Row],[Avg]]+$U$2*TableOMP[[#This Row],[StdDev]]</f>
        <v>6.4649702301224767</v>
      </c>
      <c r="S3276">
        <f>IF(AND(TableOMP[[#This Row],[total_time]]&gt;=TableOMP[[#This Row],[Low]], TableOMP[[#This Row],[total_time]]&lt;=TableOMP[[#This Row],[High]]),1,0)</f>
        <v>0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>
        <f>VLOOKUP(TableOMP[[#This Row],[Label]],TableAvg[],2,FALSE)</f>
        <v>6.5298442142857152</v>
      </c>
      <c r="P3277">
        <f>VLOOKUP(TableOMP[[#This Row],[Label]],TableAvg[],3,FALSE)</f>
        <v>0.13832435140179647</v>
      </c>
      <c r="Q3277">
        <f>TableOMP[[#This Row],[Avg]]-$U$2*TableOMP[[#This Row],[StdDev]]</f>
        <v>6.3915198628839187</v>
      </c>
      <c r="R3277">
        <f>TableOMP[[#This Row],[Avg]]+$U$2*TableOMP[[#This Row],[StdDev]]</f>
        <v>6.6681685656875116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>
        <f>VLOOKUP(TableOMP[[#This Row],[Label]],TableAvg[],2,FALSE)</f>
        <v>6.9145132857142864</v>
      </c>
      <c r="P3278">
        <f>VLOOKUP(TableOMP[[#This Row],[Label]],TableAvg[],3,FALSE)</f>
        <v>0.96035075398957026</v>
      </c>
      <c r="Q3278">
        <f>TableOMP[[#This Row],[Avg]]-$U$2*TableOMP[[#This Row],[StdDev]]</f>
        <v>5.954162531724716</v>
      </c>
      <c r="R3278">
        <f>TableOMP[[#This Row],[Avg]]+$U$2*TableOMP[[#This Row],[StdDev]]</f>
        <v>7.8748640397038567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>
        <f>VLOOKUP(TableOMP[[#This Row],[Label]],TableAvg[],2,FALSE)</f>
        <v>7.4353404615384608</v>
      </c>
      <c r="P3279">
        <f>VLOOKUP(TableOMP[[#This Row],[Label]],TableAvg[],3,FALSE)</f>
        <v>2.5784079982262358</v>
      </c>
      <c r="Q3279">
        <f>TableOMP[[#This Row],[Avg]]-$U$2*TableOMP[[#This Row],[StdDev]]</f>
        <v>4.8569324633122246</v>
      </c>
      <c r="R3279">
        <f>TableOMP[[#This Row],[Avg]]+$U$2*TableOMP[[#This Row],[StdDev]]</f>
        <v>10.013748459764697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>
        <f>VLOOKUP(TableOMP[[#This Row],[Label]],TableAvg[],2,FALSE)</f>
        <v>6.8761746923076918</v>
      </c>
      <c r="P3280">
        <f>VLOOKUP(TableOMP[[#This Row],[Label]],TableAvg[],3,FALSE)</f>
        <v>0.16121060589151862</v>
      </c>
      <c r="Q3280">
        <f>TableOMP[[#This Row],[Avg]]-$U$2*TableOMP[[#This Row],[StdDev]]</f>
        <v>6.714964086416173</v>
      </c>
      <c r="R3280">
        <f>TableOMP[[#This Row],[Avg]]+$U$2*TableOMP[[#This Row],[StdDev]]</f>
        <v>7.0373852981992107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>
        <f>VLOOKUP(TableOMP[[#This Row],[Label]],TableAvg[],2,FALSE)</f>
        <v>7.0451463181818204</v>
      </c>
      <c r="P3281">
        <f>VLOOKUP(TableOMP[[#This Row],[Label]],TableAvg[],3,FALSE)</f>
        <v>0.2269395698430671</v>
      </c>
      <c r="Q3281">
        <f>TableOMP[[#This Row],[Avg]]-$U$2*TableOMP[[#This Row],[StdDev]]</f>
        <v>6.8182067483387536</v>
      </c>
      <c r="R3281">
        <f>TableOMP[[#This Row],[Avg]]+$U$2*TableOMP[[#This Row],[StdDev]]</f>
        <v>7.2720858880248871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>
        <f>VLOOKUP(TableOMP[[#This Row],[Label]],TableAvg[],2,FALSE)</f>
        <v>7.1072796363636375</v>
      </c>
      <c r="P3282">
        <f>VLOOKUP(TableOMP[[#This Row],[Label]],TableAvg[],3,FALSE)</f>
        <v>0.15711102310565489</v>
      </c>
      <c r="Q3282">
        <f>TableOMP[[#This Row],[Avg]]-$U$2*TableOMP[[#This Row],[StdDev]]</f>
        <v>6.9501686132579827</v>
      </c>
      <c r="R3282">
        <f>TableOMP[[#This Row],[Avg]]+$U$2*TableOMP[[#This Row],[StdDev]]</f>
        <v>7.2643906594692922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>
        <f>VLOOKUP(TableOMP[[#This Row],[Label]],TableAvg[],2,FALSE)</f>
        <v>7.2538345909090909</v>
      </c>
      <c r="P3283">
        <f>VLOOKUP(TableOMP[[#This Row],[Label]],TableAvg[],3,FALSE)</f>
        <v>0.15638660570800317</v>
      </c>
      <c r="Q3283">
        <f>TableOMP[[#This Row],[Avg]]-$U$2*TableOMP[[#This Row],[StdDev]]</f>
        <v>7.0974479852010877</v>
      </c>
      <c r="R3283">
        <f>TableOMP[[#This Row],[Avg]]+$U$2*TableOMP[[#This Row],[StdDev]]</f>
        <v>7.4102211966170941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>
        <f>VLOOKUP(TableOMP[[#This Row],[Label]],TableAvg[],2,FALSE)</f>
        <v>7.8912270000000007</v>
      </c>
      <c r="P3284">
        <f>VLOOKUP(TableOMP[[#This Row],[Label]],TableAvg[],3,FALSE)</f>
        <v>2.1468001039700888</v>
      </c>
      <c r="Q3284">
        <f>TableOMP[[#This Row],[Avg]]-$U$2*TableOMP[[#This Row],[StdDev]]</f>
        <v>5.7444268960299123</v>
      </c>
      <c r="R3284">
        <f>TableOMP[[#This Row],[Avg]]+$U$2*TableOMP[[#This Row],[StdDev]]</f>
        <v>10.038027103970089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>
        <f>VLOOKUP(TableOMP[[#This Row],[Label]],TableAvg[],2,FALSE)</f>
        <v>7.6442593181818159</v>
      </c>
      <c r="P3285">
        <f>VLOOKUP(TableOMP[[#This Row],[Label]],TableAvg[],3,FALSE)</f>
        <v>0.10236925435301064</v>
      </c>
      <c r="Q3285">
        <f>TableOMP[[#This Row],[Avg]]-$U$2*TableOMP[[#This Row],[StdDev]]</f>
        <v>7.5418900638288049</v>
      </c>
      <c r="R3285">
        <f>TableOMP[[#This Row],[Avg]]+$U$2*TableOMP[[#This Row],[StdDev]]</f>
        <v>7.746628572534827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>
        <f>VLOOKUP(TableOMP[[#This Row],[Label]],TableAvg[],2,FALSE)</f>
        <v>7.8902751818181818</v>
      </c>
      <c r="P3286">
        <f>VLOOKUP(TableOMP[[#This Row],[Label]],TableAvg[],3,FALSE)</f>
        <v>0.15369230499890646</v>
      </c>
      <c r="Q3286">
        <f>TableOMP[[#This Row],[Avg]]-$U$2*TableOMP[[#This Row],[StdDev]]</f>
        <v>7.7365828768192753</v>
      </c>
      <c r="R3286">
        <f>TableOMP[[#This Row],[Avg]]+$U$2*TableOMP[[#This Row],[StdDev]]</f>
        <v>8.0439674868170883</v>
      </c>
      <c r="S3286">
        <f>IF(AND(TableOMP[[#This Row],[total_time]]&gt;=TableOMP[[#This Row],[Low]], TableOMP[[#This Row],[total_time]]&lt;=TableOMP[[#This Row],[High]]),1,0)</f>
        <v>0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>
        <f>VLOOKUP(TableOMP[[#This Row],[Label]],TableAvg[],2,FALSE)</f>
        <v>8.1725642727272731</v>
      </c>
      <c r="P3287">
        <f>VLOOKUP(TableOMP[[#This Row],[Label]],TableAvg[],3,FALSE)</f>
        <v>0.25149259800064933</v>
      </c>
      <c r="Q3287">
        <f>TableOMP[[#This Row],[Avg]]-$U$2*TableOMP[[#This Row],[StdDev]]</f>
        <v>7.9210716747266234</v>
      </c>
      <c r="R3287">
        <f>TableOMP[[#This Row],[Avg]]+$U$2*TableOMP[[#This Row],[StdDev]]</f>
        <v>8.424056870727922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>
        <f>VLOOKUP(TableOMP[[#This Row],[Label]],TableAvg[],2,FALSE)</f>
        <v>8.4049835454545434</v>
      </c>
      <c r="P3288">
        <f>VLOOKUP(TableOMP[[#This Row],[Label]],TableAvg[],3,FALSE)</f>
        <v>0.1616022681666674</v>
      </c>
      <c r="Q3288">
        <f>TableOMP[[#This Row],[Avg]]-$U$2*TableOMP[[#This Row],[StdDev]]</f>
        <v>8.2433812772878756</v>
      </c>
      <c r="R3288">
        <f>TableOMP[[#This Row],[Avg]]+$U$2*TableOMP[[#This Row],[StdDev]]</f>
        <v>8.5665858136212112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>
        <f>VLOOKUP(TableOMP[[#This Row],[Label]],TableAvg[],2,FALSE)</f>
        <v>8.7591316363636356</v>
      </c>
      <c r="P3289">
        <f>VLOOKUP(TableOMP[[#This Row],[Label]],TableAvg[],3,FALSE)</f>
        <v>0.38630876307353645</v>
      </c>
      <c r="Q3289">
        <f>TableOMP[[#This Row],[Avg]]-$U$2*TableOMP[[#This Row],[StdDev]]</f>
        <v>8.3728228732900991</v>
      </c>
      <c r="R3289">
        <f>TableOMP[[#This Row],[Avg]]+$U$2*TableOMP[[#This Row],[StdDev]]</f>
        <v>9.145440399437172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>
        <f>VLOOKUP(TableOMP[[#This Row],[Label]],TableAvg[],2,FALSE)</f>
        <v>9.060190227272729</v>
      </c>
      <c r="P3290">
        <f>VLOOKUP(TableOMP[[#This Row],[Label]],TableAvg[],3,FALSE)</f>
        <v>0.23336976734023174</v>
      </c>
      <c r="Q3290">
        <f>TableOMP[[#This Row],[Avg]]-$U$2*TableOMP[[#This Row],[StdDev]]</f>
        <v>8.8268204599324971</v>
      </c>
      <c r="R3290">
        <f>TableOMP[[#This Row],[Avg]]+$U$2*TableOMP[[#This Row],[StdDev]]</f>
        <v>9.293559994612961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>
        <f>VLOOKUP(TableOMP[[#This Row],[Label]],TableAvg[],2,FALSE)</f>
        <v>9.3080216363636357</v>
      </c>
      <c r="P3291">
        <f>VLOOKUP(TableOMP[[#This Row],[Label]],TableAvg[],3,FALSE)</f>
        <v>0.13388485799482511</v>
      </c>
      <c r="Q3291">
        <f>TableOMP[[#This Row],[Avg]]-$U$2*TableOMP[[#This Row],[StdDev]]</f>
        <v>9.1741367783688101</v>
      </c>
      <c r="R3291">
        <f>TableOMP[[#This Row],[Avg]]+$U$2*TableOMP[[#This Row],[StdDev]]</f>
        <v>9.4419064943584612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>
        <f>VLOOKUP(TableOMP[[#This Row],[Label]],TableAvg[],2,FALSE)</f>
        <v>10.102179363636365</v>
      </c>
      <c r="P3292">
        <f>VLOOKUP(TableOMP[[#This Row],[Label]],TableAvg[],3,FALSE)</f>
        <v>1.9716078611518906</v>
      </c>
      <c r="Q3292">
        <f>TableOMP[[#This Row],[Avg]]-$U$2*TableOMP[[#This Row],[StdDev]]</f>
        <v>8.1305715024844751</v>
      </c>
      <c r="R3292">
        <f>TableOMP[[#This Row],[Avg]]+$U$2*TableOMP[[#This Row],[StdDev]]</f>
        <v>12.073787224788255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>
        <f>VLOOKUP(TableOMP[[#This Row],[Label]],TableAvg[],2,FALSE)</f>
        <v>10.392273772727272</v>
      </c>
      <c r="P3293">
        <f>VLOOKUP(TableOMP[[#This Row],[Label]],TableAvg[],3,FALSE)</f>
        <v>1.3486421489939875</v>
      </c>
      <c r="Q3293">
        <f>TableOMP[[#This Row],[Avg]]-$U$2*TableOMP[[#This Row],[StdDev]]</f>
        <v>9.043631623733285</v>
      </c>
      <c r="R3293">
        <f>TableOMP[[#This Row],[Avg]]+$U$2*TableOMP[[#This Row],[StdDev]]</f>
        <v>11.740915921721259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>
        <f>VLOOKUP(TableOMP[[#This Row],[Label]],TableAvg[],2,FALSE)</f>
        <v>10.798984478260872</v>
      </c>
      <c r="P3294">
        <f>VLOOKUP(TableOMP[[#This Row],[Label]],TableAvg[],3,FALSE)</f>
        <v>0.88289044297918029</v>
      </c>
      <c r="Q3294">
        <f>TableOMP[[#This Row],[Avg]]-$U$2*TableOMP[[#This Row],[StdDev]]</f>
        <v>9.9160940352816915</v>
      </c>
      <c r="R3294">
        <f>TableOMP[[#This Row],[Avg]]+$U$2*TableOMP[[#This Row],[StdDev]]</f>
        <v>11.681874921240052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>
        <f>VLOOKUP(TableOMP[[#This Row],[Label]],TableAvg[],2,FALSE)</f>
        <v>11.119783217391305</v>
      </c>
      <c r="P3295">
        <f>VLOOKUP(TableOMP[[#This Row],[Label]],TableAvg[],3,FALSE)</f>
        <v>0.10245514262114744</v>
      </c>
      <c r="Q3295">
        <f>TableOMP[[#This Row],[Avg]]-$U$2*TableOMP[[#This Row],[StdDev]]</f>
        <v>11.017328074770157</v>
      </c>
      <c r="R3295">
        <f>TableOMP[[#This Row],[Avg]]+$U$2*TableOMP[[#This Row],[StdDev]]</f>
        <v>11.222238360012453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>
        <f>VLOOKUP(TableOMP[[#This Row],[Label]],TableAvg[],2,FALSE)</f>
        <v>11.685698913043476</v>
      </c>
      <c r="P3296">
        <f>VLOOKUP(TableOMP[[#This Row],[Label]],TableAvg[],3,FALSE)</f>
        <v>0.13692201243225002</v>
      </c>
      <c r="Q3296">
        <f>TableOMP[[#This Row],[Avg]]-$U$2*TableOMP[[#This Row],[StdDev]]</f>
        <v>11.548776900611227</v>
      </c>
      <c r="R3296">
        <f>TableOMP[[#This Row],[Avg]]+$U$2*TableOMP[[#This Row],[StdDev]]</f>
        <v>11.822620925475725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>
        <f>VLOOKUP(TableOMP[[#This Row],[Label]],TableAvg[],2,FALSE)</f>
        <v>12.328149999999999</v>
      </c>
      <c r="P3297">
        <f>VLOOKUP(TableOMP[[#This Row],[Label]],TableAvg[],3,FALSE)</f>
        <v>0.13658903521412447</v>
      </c>
      <c r="Q3297">
        <f>TableOMP[[#This Row],[Avg]]-$U$2*TableOMP[[#This Row],[StdDev]]</f>
        <v>12.191560964785875</v>
      </c>
      <c r="R3297">
        <f>TableOMP[[#This Row],[Avg]]+$U$2*TableOMP[[#This Row],[StdDev]]</f>
        <v>12.464739035214123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>
        <f>VLOOKUP(TableOMP[[#This Row],[Label]],TableAvg[],2,FALSE)</f>
        <v>12.97124252173913</v>
      </c>
      <c r="P3298">
        <f>VLOOKUP(TableOMP[[#This Row],[Label]],TableAvg[],3,FALSE)</f>
        <v>0.29707264686291696</v>
      </c>
      <c r="Q3298">
        <f>TableOMP[[#This Row],[Avg]]-$U$2*TableOMP[[#This Row],[StdDev]]</f>
        <v>12.674169874876213</v>
      </c>
      <c r="R3298">
        <f>TableOMP[[#This Row],[Avg]]+$U$2*TableOMP[[#This Row],[StdDev]]</f>
        <v>13.268315168602047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>
        <f>VLOOKUP(TableOMP[[#This Row],[Label]],TableAvg[],2,FALSE)</f>
        <v>13.757445260869565</v>
      </c>
      <c r="P3299">
        <f>VLOOKUP(TableOMP[[#This Row],[Label]],TableAvg[],3,FALSE)</f>
        <v>0.11264115998595195</v>
      </c>
      <c r="Q3299">
        <f>TableOMP[[#This Row],[Avg]]-$U$2*TableOMP[[#This Row],[StdDev]]</f>
        <v>13.644804100883613</v>
      </c>
      <c r="R3299">
        <f>TableOMP[[#This Row],[Avg]]+$U$2*TableOMP[[#This Row],[StdDev]]</f>
        <v>13.870086420855516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>
        <f>VLOOKUP(TableOMP[[#This Row],[Label]],TableAvg[],2,FALSE)</f>
        <v>15.870637521739129</v>
      </c>
      <c r="P3300">
        <f>VLOOKUP(TableOMP[[#This Row],[Label]],TableAvg[],3,FALSE)</f>
        <v>5.4128179251698603</v>
      </c>
      <c r="Q3300">
        <f>TableOMP[[#This Row],[Avg]]-$U$2*TableOMP[[#This Row],[StdDev]]</f>
        <v>10.457819596569269</v>
      </c>
      <c r="R3300">
        <f>TableOMP[[#This Row],[Avg]]+$U$2*TableOMP[[#This Row],[StdDev]]</f>
        <v>21.283455446908988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>
        <f>VLOOKUP(TableOMP[[#This Row],[Label]],TableAvg[],2,FALSE)</f>
        <v>15.898126739130433</v>
      </c>
      <c r="P3301">
        <f>VLOOKUP(TableOMP[[#This Row],[Label]],TableAvg[],3,FALSE)</f>
        <v>0.34656081854735199</v>
      </c>
      <c r="Q3301">
        <f>TableOMP[[#This Row],[Avg]]-$U$2*TableOMP[[#This Row],[StdDev]]</f>
        <v>15.55156592058308</v>
      </c>
      <c r="R3301">
        <f>TableOMP[[#This Row],[Avg]]+$U$2*TableOMP[[#This Row],[StdDev]]</f>
        <v>16.244687557677786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>
        <f>VLOOKUP(TableOMP[[#This Row],[Label]],TableAvg[],2,FALSE)</f>
        <v>17.230369043478259</v>
      </c>
      <c r="P3302">
        <f>VLOOKUP(TableOMP[[#This Row],[Label]],TableAvg[],3,FALSE)</f>
        <v>0.15534723286533453</v>
      </c>
      <c r="Q3302">
        <f>TableOMP[[#This Row],[Avg]]-$U$2*TableOMP[[#This Row],[StdDev]]</f>
        <v>17.075021810612924</v>
      </c>
      <c r="R3302">
        <f>TableOMP[[#This Row],[Avg]]+$U$2*TableOMP[[#This Row],[StdDev]]</f>
        <v>17.385716276343594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>
        <f>VLOOKUP(TableOMP[[#This Row],[Label]],TableAvg[],2,FALSE)</f>
        <v>19.0531452173913</v>
      </c>
      <c r="P3303">
        <f>VLOOKUP(TableOMP[[#This Row],[Label]],TableAvg[],3,FALSE)</f>
        <v>0.9628957805382824</v>
      </c>
      <c r="Q3303">
        <f>TableOMP[[#This Row],[Avg]]-$U$2*TableOMP[[#This Row],[StdDev]]</f>
        <v>18.090249436853018</v>
      </c>
      <c r="R3303">
        <f>TableOMP[[#This Row],[Avg]]+$U$2*TableOMP[[#This Row],[StdDev]]</f>
        <v>20.016040997929583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>
        <f>VLOOKUP(TableOMP[[#This Row],[Label]],TableAvg[],2,FALSE)</f>
        <v>20.927363260869562</v>
      </c>
      <c r="P3304">
        <f>VLOOKUP(TableOMP[[#This Row],[Label]],TableAvg[],3,FALSE)</f>
        <v>0.3023933234151292</v>
      </c>
      <c r="Q3304">
        <f>TableOMP[[#This Row],[Avg]]-$U$2*TableOMP[[#This Row],[StdDev]]</f>
        <v>20.624969937454434</v>
      </c>
      <c r="R3304">
        <f>TableOMP[[#This Row],[Avg]]+$U$2*TableOMP[[#This Row],[StdDev]]</f>
        <v>21.22975658428469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>
        <f>VLOOKUP(TableOMP[[#This Row],[Label]],TableAvg[],2,FALSE)</f>
        <v>23.609564956521741</v>
      </c>
      <c r="P3305">
        <f>VLOOKUP(TableOMP[[#This Row],[Label]],TableAvg[],3,FALSE)</f>
        <v>0.69885900659048528</v>
      </c>
      <c r="Q3305">
        <f>TableOMP[[#This Row],[Avg]]-$U$2*TableOMP[[#This Row],[StdDev]]</f>
        <v>22.910705949931256</v>
      </c>
      <c r="R3305">
        <f>TableOMP[[#This Row],[Avg]]+$U$2*TableOMP[[#This Row],[StdDev]]</f>
        <v>24.308423963112226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>
        <f>VLOOKUP(TableOMP[[#This Row],[Label]],TableAvg[],2,FALSE)</f>
        <v>26.786993541666678</v>
      </c>
      <c r="P3306">
        <f>VLOOKUP(TableOMP[[#This Row],[Label]],TableAvg[],3,FALSE)</f>
        <v>0.44572297977919706</v>
      </c>
      <c r="Q3306">
        <f>TableOMP[[#This Row],[Avg]]-$U$2*TableOMP[[#This Row],[StdDev]]</f>
        <v>26.34127056188748</v>
      </c>
      <c r="R3306">
        <f>TableOMP[[#This Row],[Avg]]+$U$2*TableOMP[[#This Row],[StdDev]]</f>
        <v>27.232716521445877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>
        <f>VLOOKUP(TableOMP[[#This Row],[Label]],TableAvg[],2,FALSE)</f>
        <v>31.001791291666663</v>
      </c>
      <c r="P3307">
        <f>VLOOKUP(TableOMP[[#This Row],[Label]],TableAvg[],3,FALSE)</f>
        <v>0.23526211178364886</v>
      </c>
      <c r="Q3307">
        <f>TableOMP[[#This Row],[Avg]]-$U$2*TableOMP[[#This Row],[StdDev]]</f>
        <v>30.766529179883015</v>
      </c>
      <c r="R3307">
        <f>TableOMP[[#This Row],[Avg]]+$U$2*TableOMP[[#This Row],[StdDev]]</f>
        <v>31.237053403450311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>
        <f>VLOOKUP(TableOMP[[#This Row],[Label]],TableAvg[],2,FALSE)</f>
        <v>37.131555291666665</v>
      </c>
      <c r="P3308">
        <f>VLOOKUP(TableOMP[[#This Row],[Label]],TableAvg[],3,FALSE)</f>
        <v>0.22261257788958302</v>
      </c>
      <c r="Q3308">
        <f>TableOMP[[#This Row],[Avg]]-$U$2*TableOMP[[#This Row],[StdDev]]</f>
        <v>36.90894271377708</v>
      </c>
      <c r="R3308">
        <f>TableOMP[[#This Row],[Avg]]+$U$2*TableOMP[[#This Row],[StdDev]]</f>
        <v>37.35416786955625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>
        <f>VLOOKUP(TableOMP[[#This Row],[Label]],TableAvg[],2,FALSE)</f>
        <v>46.906570625000001</v>
      </c>
      <c r="P3309">
        <f>VLOOKUP(TableOMP[[#This Row],[Label]],TableAvg[],3,FALSE)</f>
        <v>2.4208416639962103</v>
      </c>
      <c r="Q3309">
        <f>TableOMP[[#This Row],[Avg]]-$U$2*TableOMP[[#This Row],[StdDev]]</f>
        <v>44.485728961003787</v>
      </c>
      <c r="R3309">
        <f>TableOMP[[#This Row],[Avg]]+$U$2*TableOMP[[#This Row],[StdDev]]</f>
        <v>49.327412288996214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>
        <f>VLOOKUP(TableOMP[[#This Row],[Label]],TableAvg[],2,FALSE)</f>
        <v>61.441858208333336</v>
      </c>
      <c r="P3310">
        <f>VLOOKUP(TableOMP[[#This Row],[Label]],TableAvg[],3,FALSE)</f>
        <v>0.42468092275109814</v>
      </c>
      <c r="Q3310">
        <f>TableOMP[[#This Row],[Avg]]-$U$2*TableOMP[[#This Row],[StdDev]]</f>
        <v>61.017177285582235</v>
      </c>
      <c r="R3310">
        <f>TableOMP[[#This Row],[Avg]]+$U$2*TableOMP[[#This Row],[StdDev]]</f>
        <v>61.866539131084437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>
        <f>VLOOKUP(TableOMP[[#This Row],[Label]],TableAvg[],2,FALSE)</f>
        <v>92.953807416666663</v>
      </c>
      <c r="P3311">
        <f>VLOOKUP(TableOMP[[#This Row],[Label]],TableAvg[],3,FALSE)</f>
        <v>0.94240087551620455</v>
      </c>
      <c r="Q3311">
        <f>TableOMP[[#This Row],[Avg]]-$U$2*TableOMP[[#This Row],[StdDev]]</f>
        <v>92.011406541150464</v>
      </c>
      <c r="R3311">
        <f>TableOMP[[#This Row],[Avg]]+$U$2*TableOMP[[#This Row],[StdDev]]</f>
        <v>93.896208292182862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>
        <f>VLOOKUP(TableOMP[[#This Row],[Label]],TableAvg[],2,FALSE)</f>
        <v>186.54209166666666</v>
      </c>
      <c r="P3312">
        <f>VLOOKUP(TableOMP[[#This Row],[Label]],TableAvg[],3,FALSE)</f>
        <v>0.34441681482777609</v>
      </c>
      <c r="Q3312">
        <f>TableOMP[[#This Row],[Avg]]-$U$2*TableOMP[[#This Row],[StdDev]]</f>
        <v>186.19767485183888</v>
      </c>
      <c r="R3312">
        <f>TableOMP[[#This Row],[Avg]]+$U$2*TableOMP[[#This Row],[StdDev]]</f>
        <v>186.88650848149445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>
        <f>VLOOKUP(TableOMP[[#This Row],[Label]],TableAvg[],2,FALSE)</f>
        <v>4.4507514285714276</v>
      </c>
      <c r="P3313">
        <f>VLOOKUP(TableOMP[[#This Row],[Label]],TableAvg[],3,FALSE)</f>
        <v>8.4020895386441447E-2</v>
      </c>
      <c r="Q3313">
        <f>TableOMP[[#This Row],[Avg]]-$U$2*TableOMP[[#This Row],[StdDev]]</f>
        <v>4.3667305331849864</v>
      </c>
      <c r="R3313">
        <f>TableOMP[[#This Row],[Avg]]+$U$2*TableOMP[[#This Row],[StdDev]]</f>
        <v>4.5347723239578688</v>
      </c>
      <c r="S3313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>
        <f>VLOOKUP(TableOMP[[#This Row],[Label]],TableAvg[],2,FALSE)</f>
        <v>4.4337867142857137</v>
      </c>
      <c r="P3314">
        <f>VLOOKUP(TableOMP[[#This Row],[Label]],TableAvg[],3,FALSE)</f>
        <v>0.13972381251466515</v>
      </c>
      <c r="Q3314">
        <f>TableOMP[[#This Row],[Avg]]-$U$2*TableOMP[[#This Row],[StdDev]]</f>
        <v>4.2940629017710483</v>
      </c>
      <c r="R3314">
        <f>TableOMP[[#This Row],[Avg]]+$U$2*TableOMP[[#This Row],[StdDev]]</f>
        <v>4.5735105268003791</v>
      </c>
      <c r="S3314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>
        <f>VLOOKUP(TableOMP[[#This Row],[Label]],TableAvg[],2,FALSE)</f>
        <v>4.4504349285714291</v>
      </c>
      <c r="P3315">
        <f>VLOOKUP(TableOMP[[#This Row],[Label]],TableAvg[],3,FALSE)</f>
        <v>0.10553760391135955</v>
      </c>
      <c r="Q3315">
        <f>TableOMP[[#This Row],[Avg]]-$U$2*TableOMP[[#This Row],[StdDev]]</f>
        <v>4.3448973246600699</v>
      </c>
      <c r="R3315">
        <f>TableOMP[[#This Row],[Avg]]+$U$2*TableOMP[[#This Row],[StdDev]]</f>
        <v>4.5559725324827882</v>
      </c>
      <c r="S3315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>
        <f>VLOOKUP(TableOMP[[#This Row],[Label]],TableAvg[],2,FALSE)</f>
        <v>4.5314824285714286</v>
      </c>
      <c r="P3316">
        <f>VLOOKUP(TableOMP[[#This Row],[Label]],TableAvg[],3,FALSE)</f>
        <v>0.17341509154985865</v>
      </c>
      <c r="Q3316">
        <f>TableOMP[[#This Row],[Avg]]-$U$2*TableOMP[[#This Row],[StdDev]]</f>
        <v>4.3580673370215699</v>
      </c>
      <c r="R3316">
        <f>TableOMP[[#This Row],[Avg]]+$U$2*TableOMP[[#This Row],[StdDev]]</f>
        <v>4.7048975201212873</v>
      </c>
      <c r="S3316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>
        <f>VLOOKUP(TableOMP[[#This Row],[Label]],TableAvg[],2,FALSE)</f>
        <v>4.6667198571428576</v>
      </c>
      <c r="P3317">
        <f>VLOOKUP(TableOMP[[#This Row],[Label]],TableAvg[],3,FALSE)</f>
        <v>0.36767562251291491</v>
      </c>
      <c r="Q3317">
        <f>TableOMP[[#This Row],[Avg]]-$U$2*TableOMP[[#This Row],[StdDev]]</f>
        <v>4.2990442346299425</v>
      </c>
      <c r="R3317">
        <f>TableOMP[[#This Row],[Avg]]+$U$2*TableOMP[[#This Row],[StdDev]]</f>
        <v>5.0343954796557728</v>
      </c>
      <c r="S3317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>
        <f>VLOOKUP(TableOMP[[#This Row],[Label]],TableAvg[],2,FALSE)</f>
        <v>4.6594870000000004</v>
      </c>
      <c r="P3318">
        <f>VLOOKUP(TableOMP[[#This Row],[Label]],TableAvg[],3,FALSE)</f>
        <v>0.27595439636648683</v>
      </c>
      <c r="Q3318">
        <f>TableOMP[[#This Row],[Avg]]-$U$2*TableOMP[[#This Row],[StdDev]]</f>
        <v>4.3835326036335136</v>
      </c>
      <c r="R3318">
        <f>TableOMP[[#This Row],[Avg]]+$U$2*TableOMP[[#This Row],[StdDev]]</f>
        <v>4.9354413963664872</v>
      </c>
      <c r="S3318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>
        <f>VLOOKUP(TableOMP[[#This Row],[Label]],TableAvg[],2,FALSE)</f>
        <v>4.6441786428571437</v>
      </c>
      <c r="P3319">
        <f>VLOOKUP(TableOMP[[#This Row],[Label]],TableAvg[],3,FALSE)</f>
        <v>0.19456100750500008</v>
      </c>
      <c r="Q3319">
        <f>TableOMP[[#This Row],[Avg]]-$U$2*TableOMP[[#This Row],[StdDev]]</f>
        <v>4.4496176353521433</v>
      </c>
      <c r="R3319">
        <f>TableOMP[[#This Row],[Avg]]+$U$2*TableOMP[[#This Row],[StdDev]]</f>
        <v>4.838739650362144</v>
      </c>
      <c r="S3319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>
        <f>VLOOKUP(TableOMP[[#This Row],[Label]],TableAvg[],2,FALSE)</f>
        <v>5.1921095714285723</v>
      </c>
      <c r="P3320">
        <f>VLOOKUP(TableOMP[[#This Row],[Label]],TableAvg[],3,FALSE)</f>
        <v>0.23836910848174073</v>
      </c>
      <c r="Q3320">
        <f>TableOMP[[#This Row],[Avg]]-$U$2*TableOMP[[#This Row],[StdDev]]</f>
        <v>4.9537404629468318</v>
      </c>
      <c r="R3320">
        <f>TableOMP[[#This Row],[Avg]]+$U$2*TableOMP[[#This Row],[StdDev]]</f>
        <v>5.4304786799103129</v>
      </c>
      <c r="S332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>
        <f>VLOOKUP(TableOMP[[#This Row],[Label]],TableAvg[],2,FALSE)</f>
        <v>5.1554500714285707</v>
      </c>
      <c r="P3321">
        <f>VLOOKUP(TableOMP[[#This Row],[Label]],TableAvg[],3,FALSE)</f>
        <v>0.1747705055500457</v>
      </c>
      <c r="Q3321">
        <f>TableOMP[[#This Row],[Avg]]-$U$2*TableOMP[[#This Row],[StdDev]]</f>
        <v>4.9806795658785248</v>
      </c>
      <c r="R3321">
        <f>TableOMP[[#This Row],[Avg]]+$U$2*TableOMP[[#This Row],[StdDev]]</f>
        <v>5.3302205769786166</v>
      </c>
      <c r="S3321">
        <f>IF(AND(TableOMP[[#This Row],[total_time]]&gt;=TableOMP[[#This Row],[Low]], TableOMP[[#This Row],[total_time]]&lt;=TableOMP[[#This Row],[High]]),1,0)</f>
        <v>0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>
        <f>VLOOKUP(TableOMP[[#This Row],[Label]],TableAvg[],2,FALSE)</f>
        <v>5.2850632857142861</v>
      </c>
      <c r="P3322">
        <f>VLOOKUP(TableOMP[[#This Row],[Label]],TableAvg[],3,FALSE)</f>
        <v>0.17879339499083591</v>
      </c>
      <c r="Q3322">
        <f>TableOMP[[#This Row],[Avg]]-$U$2*TableOMP[[#This Row],[StdDev]]</f>
        <v>5.1062698907234498</v>
      </c>
      <c r="R3322">
        <f>TableOMP[[#This Row],[Avg]]+$U$2*TableOMP[[#This Row],[StdDev]]</f>
        <v>5.4638566807051223</v>
      </c>
      <c r="S3322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>
        <f>VLOOKUP(TableOMP[[#This Row],[Label]],TableAvg[],2,FALSE)</f>
        <v>5.2586892857142873</v>
      </c>
      <c r="P3323">
        <f>VLOOKUP(TableOMP[[#This Row],[Label]],TableAvg[],3,FALSE)</f>
        <v>0.2089861970819204</v>
      </c>
      <c r="Q3323">
        <f>TableOMP[[#This Row],[Avg]]-$U$2*TableOMP[[#This Row],[StdDev]]</f>
        <v>5.0497030886323673</v>
      </c>
      <c r="R3323">
        <f>TableOMP[[#This Row],[Avg]]+$U$2*TableOMP[[#This Row],[StdDev]]</f>
        <v>5.4676754827962073</v>
      </c>
      <c r="S3323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>
        <f>VLOOKUP(TableOMP[[#This Row],[Label]],TableAvg[],2,FALSE)</f>
        <v>5.3329474285714289</v>
      </c>
      <c r="P3324">
        <f>VLOOKUP(TableOMP[[#This Row],[Label]],TableAvg[],3,FALSE)</f>
        <v>0.20773171298358883</v>
      </c>
      <c r="Q3324">
        <f>TableOMP[[#This Row],[Avg]]-$U$2*TableOMP[[#This Row],[StdDev]]</f>
        <v>5.1252157155878404</v>
      </c>
      <c r="R3324">
        <f>TableOMP[[#This Row],[Avg]]+$U$2*TableOMP[[#This Row],[StdDev]]</f>
        <v>5.5406791415550174</v>
      </c>
      <c r="S3324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>
        <f>VLOOKUP(TableOMP[[#This Row],[Label]],TableAvg[],2,FALSE)</f>
        <v>5.6035285714285719</v>
      </c>
      <c r="P3325">
        <f>VLOOKUP(TableOMP[[#This Row],[Label]],TableAvg[],3,FALSE)</f>
        <v>0.62637595788388645</v>
      </c>
      <c r="Q3325">
        <f>TableOMP[[#This Row],[Avg]]-$U$2*TableOMP[[#This Row],[StdDev]]</f>
        <v>4.9771526135446855</v>
      </c>
      <c r="R3325">
        <f>TableOMP[[#This Row],[Avg]]+$U$2*TableOMP[[#This Row],[StdDev]]</f>
        <v>6.2299045293124582</v>
      </c>
      <c r="S3325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>
        <f>VLOOKUP(TableOMP[[#This Row],[Label]],TableAvg[],2,FALSE)</f>
        <v>5.5038507857142855</v>
      </c>
      <c r="P3326">
        <f>VLOOKUP(TableOMP[[#This Row],[Label]],TableAvg[],3,FALSE)</f>
        <v>0.16882503840289162</v>
      </c>
      <c r="Q3326">
        <f>TableOMP[[#This Row],[Avg]]-$U$2*TableOMP[[#This Row],[StdDev]]</f>
        <v>5.335025747311394</v>
      </c>
      <c r="R3326">
        <f>TableOMP[[#This Row],[Avg]]+$U$2*TableOMP[[#This Row],[StdDev]]</f>
        <v>5.6726758241171771</v>
      </c>
      <c r="S3326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>
        <f>VLOOKUP(TableOMP[[#This Row],[Label]],TableAvg[],2,FALSE)</f>
        <v>5.3896227142857143</v>
      </c>
      <c r="P3327">
        <f>VLOOKUP(TableOMP[[#This Row],[Label]],TableAvg[],3,FALSE)</f>
        <v>0.24369891145762837</v>
      </c>
      <c r="Q3327">
        <f>TableOMP[[#This Row],[Avg]]-$U$2*TableOMP[[#This Row],[StdDev]]</f>
        <v>5.1459238028280856</v>
      </c>
      <c r="R3327">
        <f>TableOMP[[#This Row],[Avg]]+$U$2*TableOMP[[#This Row],[StdDev]]</f>
        <v>5.6333216257433429</v>
      </c>
      <c r="S3327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>
        <f>VLOOKUP(TableOMP[[#This Row],[Label]],TableAvg[],2,FALSE)</f>
        <v>5.6602169285714279</v>
      </c>
      <c r="P3328">
        <f>VLOOKUP(TableOMP[[#This Row],[Label]],TableAvg[],3,FALSE)</f>
        <v>0.52822841332521908</v>
      </c>
      <c r="Q3328">
        <f>TableOMP[[#This Row],[Avg]]-$U$2*TableOMP[[#This Row],[StdDev]]</f>
        <v>5.131988515246209</v>
      </c>
      <c r="R3328">
        <f>TableOMP[[#This Row],[Avg]]+$U$2*TableOMP[[#This Row],[StdDev]]</f>
        <v>6.1884453418966467</v>
      </c>
      <c r="S3328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>
        <f>VLOOKUP(TableOMP[[#This Row],[Label]],TableAvg[],2,FALSE)</f>
        <v>5.6202827142857137</v>
      </c>
      <c r="P3329">
        <f>VLOOKUP(TableOMP[[#This Row],[Label]],TableAvg[],3,FALSE)</f>
        <v>0.17283132587560757</v>
      </c>
      <c r="Q3329">
        <f>TableOMP[[#This Row],[Avg]]-$U$2*TableOMP[[#This Row],[StdDev]]</f>
        <v>5.4474513884101059</v>
      </c>
      <c r="R3329">
        <f>TableOMP[[#This Row],[Avg]]+$U$2*TableOMP[[#This Row],[StdDev]]</f>
        <v>5.7931140401613215</v>
      </c>
      <c r="S3329">
        <f>IF(AND(TableOMP[[#This Row],[total_time]]&gt;=TableOMP[[#This Row],[Low]], TableOMP[[#This Row],[total_time]]&lt;=TableOMP[[#This Row],[High]]),1,0)</f>
        <v>0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>
        <f>VLOOKUP(TableOMP[[#This Row],[Label]],TableAvg[],2,FALSE)</f>
        <v>5.5774134285714299</v>
      </c>
      <c r="P3330">
        <f>VLOOKUP(TableOMP[[#This Row],[Label]],TableAvg[],3,FALSE)</f>
        <v>0.30237169277577025</v>
      </c>
      <c r="Q3330">
        <f>TableOMP[[#This Row],[Avg]]-$U$2*TableOMP[[#This Row],[StdDev]]</f>
        <v>5.2750417357956598</v>
      </c>
      <c r="R3330">
        <f>TableOMP[[#This Row],[Avg]]+$U$2*TableOMP[[#This Row],[StdDev]]</f>
        <v>5.8797851213471999</v>
      </c>
      <c r="S333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>
        <f>VLOOKUP(TableOMP[[#This Row],[Label]],TableAvg[],2,FALSE)</f>
        <v>5.6974494285714288</v>
      </c>
      <c r="P3331">
        <f>VLOOKUP(TableOMP[[#This Row],[Label]],TableAvg[],3,FALSE)</f>
        <v>0.17136720598541968</v>
      </c>
      <c r="Q3331">
        <f>TableOMP[[#This Row],[Avg]]-$U$2*TableOMP[[#This Row],[StdDev]]</f>
        <v>5.5260822225860089</v>
      </c>
      <c r="R3331">
        <f>TableOMP[[#This Row],[Avg]]+$U$2*TableOMP[[#This Row],[StdDev]]</f>
        <v>5.8688166345568487</v>
      </c>
      <c r="S3331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>
        <f>VLOOKUP(TableOMP[[#This Row],[Label]],TableAvg[],2,FALSE)</f>
        <v>5.7405707857142856</v>
      </c>
      <c r="P3332">
        <f>VLOOKUP(TableOMP[[#This Row],[Label]],TableAvg[],3,FALSE)</f>
        <v>0.12330791384414516</v>
      </c>
      <c r="Q3332">
        <f>TableOMP[[#This Row],[Avg]]-$U$2*TableOMP[[#This Row],[StdDev]]</f>
        <v>5.6172628718701407</v>
      </c>
      <c r="R3332">
        <f>TableOMP[[#This Row],[Avg]]+$U$2*TableOMP[[#This Row],[StdDev]]</f>
        <v>5.8638786995584304</v>
      </c>
      <c r="S3332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>
        <f>VLOOKUP(TableOMP[[#This Row],[Label]],TableAvg[],2,FALSE)</f>
        <v>5.7841858571428579</v>
      </c>
      <c r="P3333">
        <f>VLOOKUP(TableOMP[[#This Row],[Label]],TableAvg[],3,FALSE)</f>
        <v>0.2049279686659323</v>
      </c>
      <c r="Q3333">
        <f>TableOMP[[#This Row],[Avg]]-$U$2*TableOMP[[#This Row],[StdDev]]</f>
        <v>5.5792578884769259</v>
      </c>
      <c r="R3333">
        <f>TableOMP[[#This Row],[Avg]]+$U$2*TableOMP[[#This Row],[StdDev]]</f>
        <v>5.9891138258087899</v>
      </c>
      <c r="S3333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>
        <f>VLOOKUP(TableOMP[[#This Row],[Label]],TableAvg[],2,FALSE)</f>
        <v>5.9336382142857147</v>
      </c>
      <c r="P3334">
        <f>VLOOKUP(TableOMP[[#This Row],[Label]],TableAvg[],3,FALSE)</f>
        <v>0.61423799104630006</v>
      </c>
      <c r="Q3334">
        <f>TableOMP[[#This Row],[Avg]]-$U$2*TableOMP[[#This Row],[StdDev]]</f>
        <v>5.3194002232394144</v>
      </c>
      <c r="R3334">
        <f>TableOMP[[#This Row],[Avg]]+$U$2*TableOMP[[#This Row],[StdDev]]</f>
        <v>6.547876205332015</v>
      </c>
      <c r="S3334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>
        <f>VLOOKUP(TableOMP[[#This Row],[Label]],TableAvg[],2,FALSE)</f>
        <v>7.1902591428571432</v>
      </c>
      <c r="P3335">
        <f>VLOOKUP(TableOMP[[#This Row],[Label]],TableAvg[],3,FALSE)</f>
        <v>4.6999742919651162</v>
      </c>
      <c r="Q3335">
        <f>TableOMP[[#This Row],[Avg]]-$U$2*TableOMP[[#This Row],[StdDev]]</f>
        <v>2.490284850892027</v>
      </c>
      <c r="R3335">
        <f>TableOMP[[#This Row],[Avg]]+$U$2*TableOMP[[#This Row],[StdDev]]</f>
        <v>11.89023343482226</v>
      </c>
      <c r="S3335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>
        <f>VLOOKUP(TableOMP[[#This Row],[Label]],TableAvg[],2,FALSE)</f>
        <v>6.0712682857142868</v>
      </c>
      <c r="P3336">
        <f>VLOOKUP(TableOMP[[#This Row],[Label]],TableAvg[],3,FALSE)</f>
        <v>0.42470815093028763</v>
      </c>
      <c r="Q3336">
        <f>TableOMP[[#This Row],[Avg]]-$U$2*TableOMP[[#This Row],[StdDev]]</f>
        <v>5.6465601347839991</v>
      </c>
      <c r="R3336">
        <f>TableOMP[[#This Row],[Avg]]+$U$2*TableOMP[[#This Row],[StdDev]]</f>
        <v>6.4959764366445745</v>
      </c>
      <c r="S3336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>
        <f>VLOOKUP(TableOMP[[#This Row],[Label]],TableAvg[],2,FALSE)</f>
        <v>6.0045920000000015</v>
      </c>
      <c r="P3337">
        <f>VLOOKUP(TableOMP[[#This Row],[Label]],TableAvg[],3,FALSE)</f>
        <v>9.4336703905951322E-2</v>
      </c>
      <c r="Q3337">
        <f>TableOMP[[#This Row],[Avg]]-$U$2*TableOMP[[#This Row],[StdDev]]</f>
        <v>5.91025529609405</v>
      </c>
      <c r="R3337">
        <f>TableOMP[[#This Row],[Avg]]+$U$2*TableOMP[[#This Row],[StdDev]]</f>
        <v>6.098928703905953</v>
      </c>
      <c r="S3337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>
        <f>VLOOKUP(TableOMP[[#This Row],[Label]],TableAvg[],2,FALSE)</f>
        <v>6.2400039285714275</v>
      </c>
      <c r="P3338">
        <f>VLOOKUP(TableOMP[[#This Row],[Label]],TableAvg[],3,FALSE)</f>
        <v>0.25442041908018526</v>
      </c>
      <c r="Q3338">
        <f>TableOMP[[#This Row],[Avg]]-$U$2*TableOMP[[#This Row],[StdDev]]</f>
        <v>5.9855835094912422</v>
      </c>
      <c r="R3338">
        <f>TableOMP[[#This Row],[Avg]]+$U$2*TableOMP[[#This Row],[StdDev]]</f>
        <v>6.4944243476516128</v>
      </c>
      <c r="S3338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>
        <f>VLOOKUP(TableOMP[[#This Row],[Label]],TableAvg[],2,FALSE)</f>
        <v>6.3284918461538471</v>
      </c>
      <c r="P3339">
        <f>VLOOKUP(TableOMP[[#This Row],[Label]],TableAvg[],3,FALSE)</f>
        <v>0.18276094485789682</v>
      </c>
      <c r="Q3339">
        <f>TableOMP[[#This Row],[Avg]]-$U$2*TableOMP[[#This Row],[StdDev]]</f>
        <v>6.1457309012959502</v>
      </c>
      <c r="R3339">
        <f>TableOMP[[#This Row],[Avg]]+$U$2*TableOMP[[#This Row],[StdDev]]</f>
        <v>6.5112527910117439</v>
      </c>
      <c r="S3339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>
        <f>VLOOKUP(TableOMP[[#This Row],[Label]],TableAvg[],2,FALSE)</f>
        <v>6.3552268461538466</v>
      </c>
      <c r="P3340">
        <f>VLOOKUP(TableOMP[[#This Row],[Label]],TableAvg[],3,FALSE)</f>
        <v>0.10974338396862987</v>
      </c>
      <c r="Q3340">
        <f>TableOMP[[#This Row],[Avg]]-$U$2*TableOMP[[#This Row],[StdDev]]</f>
        <v>6.2454834621852164</v>
      </c>
      <c r="R3340">
        <f>TableOMP[[#This Row],[Avg]]+$U$2*TableOMP[[#This Row],[StdDev]]</f>
        <v>6.4649702301224767</v>
      </c>
      <c r="S334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>
        <f>VLOOKUP(TableOMP[[#This Row],[Label]],TableAvg[],2,FALSE)</f>
        <v>6.5298442142857152</v>
      </c>
      <c r="P3341">
        <f>VLOOKUP(TableOMP[[#This Row],[Label]],TableAvg[],3,FALSE)</f>
        <v>0.13832435140179647</v>
      </c>
      <c r="Q3341">
        <f>TableOMP[[#This Row],[Avg]]-$U$2*TableOMP[[#This Row],[StdDev]]</f>
        <v>6.3915198628839187</v>
      </c>
      <c r="R3341">
        <f>TableOMP[[#This Row],[Avg]]+$U$2*TableOMP[[#This Row],[StdDev]]</f>
        <v>6.6681685656875116</v>
      </c>
      <c r="S3341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>
        <f>VLOOKUP(TableOMP[[#This Row],[Label]],TableAvg[],2,FALSE)</f>
        <v>6.9145132857142864</v>
      </c>
      <c r="P3342">
        <f>VLOOKUP(TableOMP[[#This Row],[Label]],TableAvg[],3,FALSE)</f>
        <v>0.96035075398957026</v>
      </c>
      <c r="Q3342">
        <f>TableOMP[[#This Row],[Avg]]-$U$2*TableOMP[[#This Row],[StdDev]]</f>
        <v>5.954162531724716</v>
      </c>
      <c r="R3342">
        <f>TableOMP[[#This Row],[Avg]]+$U$2*TableOMP[[#This Row],[StdDev]]</f>
        <v>7.8748640397038567</v>
      </c>
      <c r="S3342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>
        <f>VLOOKUP(TableOMP[[#This Row],[Label]],TableAvg[],2,FALSE)</f>
        <v>7.4353404615384608</v>
      </c>
      <c r="P3343">
        <f>VLOOKUP(TableOMP[[#This Row],[Label]],TableAvg[],3,FALSE)</f>
        <v>2.5784079982262358</v>
      </c>
      <c r="Q3343">
        <f>TableOMP[[#This Row],[Avg]]-$U$2*TableOMP[[#This Row],[StdDev]]</f>
        <v>4.8569324633122246</v>
      </c>
      <c r="R3343">
        <f>TableOMP[[#This Row],[Avg]]+$U$2*TableOMP[[#This Row],[StdDev]]</f>
        <v>10.013748459764697</v>
      </c>
      <c r="S3343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>
        <f>VLOOKUP(TableOMP[[#This Row],[Label]],TableAvg[],2,FALSE)</f>
        <v>6.8761746923076918</v>
      </c>
      <c r="P3344">
        <f>VLOOKUP(TableOMP[[#This Row],[Label]],TableAvg[],3,FALSE)</f>
        <v>0.16121060589151862</v>
      </c>
      <c r="Q3344">
        <f>TableOMP[[#This Row],[Avg]]-$U$2*TableOMP[[#This Row],[StdDev]]</f>
        <v>6.714964086416173</v>
      </c>
      <c r="R3344">
        <f>TableOMP[[#This Row],[Avg]]+$U$2*TableOMP[[#This Row],[StdDev]]</f>
        <v>7.0373852981992107</v>
      </c>
      <c r="S3344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>
        <f>VLOOKUP(TableOMP[[#This Row],[Label]],TableAvg[],2,FALSE)</f>
        <v>7.0451463181818204</v>
      </c>
      <c r="P3345">
        <f>VLOOKUP(TableOMP[[#This Row],[Label]],TableAvg[],3,FALSE)</f>
        <v>0.2269395698430671</v>
      </c>
      <c r="Q3345">
        <f>TableOMP[[#This Row],[Avg]]-$U$2*TableOMP[[#This Row],[StdDev]]</f>
        <v>6.8182067483387536</v>
      </c>
      <c r="R3345">
        <f>TableOMP[[#This Row],[Avg]]+$U$2*TableOMP[[#This Row],[StdDev]]</f>
        <v>7.2720858880248871</v>
      </c>
      <c r="S3345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>
        <f>VLOOKUP(TableOMP[[#This Row],[Label]],TableAvg[],2,FALSE)</f>
        <v>7.1072796363636375</v>
      </c>
      <c r="P3346">
        <f>VLOOKUP(TableOMP[[#This Row],[Label]],TableAvg[],3,FALSE)</f>
        <v>0.15711102310565489</v>
      </c>
      <c r="Q3346">
        <f>TableOMP[[#This Row],[Avg]]-$U$2*TableOMP[[#This Row],[StdDev]]</f>
        <v>6.9501686132579827</v>
      </c>
      <c r="R3346">
        <f>TableOMP[[#This Row],[Avg]]+$U$2*TableOMP[[#This Row],[StdDev]]</f>
        <v>7.2643906594692922</v>
      </c>
      <c r="S3346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>
        <f>VLOOKUP(TableOMP[[#This Row],[Label]],TableAvg[],2,FALSE)</f>
        <v>7.2538345909090909</v>
      </c>
      <c r="P3347">
        <f>VLOOKUP(TableOMP[[#This Row],[Label]],TableAvg[],3,FALSE)</f>
        <v>0.15638660570800317</v>
      </c>
      <c r="Q3347">
        <f>TableOMP[[#This Row],[Avg]]-$U$2*TableOMP[[#This Row],[StdDev]]</f>
        <v>7.0974479852010877</v>
      </c>
      <c r="R3347">
        <f>TableOMP[[#This Row],[Avg]]+$U$2*TableOMP[[#This Row],[StdDev]]</f>
        <v>7.4102211966170941</v>
      </c>
      <c r="S3347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>
        <f>VLOOKUP(TableOMP[[#This Row],[Label]],TableAvg[],2,FALSE)</f>
        <v>7.8912270000000007</v>
      </c>
      <c r="P3348">
        <f>VLOOKUP(TableOMP[[#This Row],[Label]],TableAvg[],3,FALSE)</f>
        <v>2.1468001039700888</v>
      </c>
      <c r="Q3348">
        <f>TableOMP[[#This Row],[Avg]]-$U$2*TableOMP[[#This Row],[StdDev]]</f>
        <v>5.7444268960299123</v>
      </c>
      <c r="R3348">
        <f>TableOMP[[#This Row],[Avg]]+$U$2*TableOMP[[#This Row],[StdDev]]</f>
        <v>10.038027103970089</v>
      </c>
      <c r="S3348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>
        <f>VLOOKUP(TableOMP[[#This Row],[Label]],TableAvg[],2,FALSE)</f>
        <v>7.6442593181818159</v>
      </c>
      <c r="P3349">
        <f>VLOOKUP(TableOMP[[#This Row],[Label]],TableAvg[],3,FALSE)</f>
        <v>0.10236925435301064</v>
      </c>
      <c r="Q3349">
        <f>TableOMP[[#This Row],[Avg]]-$U$2*TableOMP[[#This Row],[StdDev]]</f>
        <v>7.5418900638288049</v>
      </c>
      <c r="R3349">
        <f>TableOMP[[#This Row],[Avg]]+$U$2*TableOMP[[#This Row],[StdDev]]</f>
        <v>7.746628572534827</v>
      </c>
      <c r="S3349">
        <f>IF(AND(TableOMP[[#This Row],[total_time]]&gt;=TableOMP[[#This Row],[Low]], TableOMP[[#This Row],[total_time]]&lt;=TableOMP[[#This Row],[High]]),1,0)</f>
        <v>0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>
        <f>VLOOKUP(TableOMP[[#This Row],[Label]],TableAvg[],2,FALSE)</f>
        <v>7.8902751818181818</v>
      </c>
      <c r="P3350">
        <f>VLOOKUP(TableOMP[[#This Row],[Label]],TableAvg[],3,FALSE)</f>
        <v>0.15369230499890646</v>
      </c>
      <c r="Q3350">
        <f>TableOMP[[#This Row],[Avg]]-$U$2*TableOMP[[#This Row],[StdDev]]</f>
        <v>7.7365828768192753</v>
      </c>
      <c r="R3350">
        <f>TableOMP[[#This Row],[Avg]]+$U$2*TableOMP[[#This Row],[StdDev]]</f>
        <v>8.0439674868170883</v>
      </c>
      <c r="S335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>
        <f>VLOOKUP(TableOMP[[#This Row],[Label]],TableAvg[],2,FALSE)</f>
        <v>8.1725642727272731</v>
      </c>
      <c r="P3351">
        <f>VLOOKUP(TableOMP[[#This Row],[Label]],TableAvg[],3,FALSE)</f>
        <v>0.25149259800064933</v>
      </c>
      <c r="Q3351">
        <f>TableOMP[[#This Row],[Avg]]-$U$2*TableOMP[[#This Row],[StdDev]]</f>
        <v>7.9210716747266234</v>
      </c>
      <c r="R3351">
        <f>TableOMP[[#This Row],[Avg]]+$U$2*TableOMP[[#This Row],[StdDev]]</f>
        <v>8.424056870727922</v>
      </c>
      <c r="S3351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>
        <f>VLOOKUP(TableOMP[[#This Row],[Label]],TableAvg[],2,FALSE)</f>
        <v>8.4049835454545434</v>
      </c>
      <c r="P3352">
        <f>VLOOKUP(TableOMP[[#This Row],[Label]],TableAvg[],3,FALSE)</f>
        <v>0.1616022681666674</v>
      </c>
      <c r="Q3352">
        <f>TableOMP[[#This Row],[Avg]]-$U$2*TableOMP[[#This Row],[StdDev]]</f>
        <v>8.2433812772878756</v>
      </c>
      <c r="R3352">
        <f>TableOMP[[#This Row],[Avg]]+$U$2*TableOMP[[#This Row],[StdDev]]</f>
        <v>8.5665858136212112</v>
      </c>
      <c r="S3352">
        <f>IF(AND(TableOMP[[#This Row],[total_time]]&gt;=TableOMP[[#This Row],[Low]], TableOMP[[#This Row],[total_time]]&lt;=TableOMP[[#This Row],[High]]),1,0)</f>
        <v>0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>
        <f>VLOOKUP(TableOMP[[#This Row],[Label]],TableAvg[],2,FALSE)</f>
        <v>8.7591316363636356</v>
      </c>
      <c r="P3353">
        <f>VLOOKUP(TableOMP[[#This Row],[Label]],TableAvg[],3,FALSE)</f>
        <v>0.38630876307353645</v>
      </c>
      <c r="Q3353">
        <f>TableOMP[[#This Row],[Avg]]-$U$2*TableOMP[[#This Row],[StdDev]]</f>
        <v>8.3728228732900991</v>
      </c>
      <c r="R3353">
        <f>TableOMP[[#This Row],[Avg]]+$U$2*TableOMP[[#This Row],[StdDev]]</f>
        <v>9.145440399437172</v>
      </c>
      <c r="S3353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>
        <f>VLOOKUP(TableOMP[[#This Row],[Label]],TableAvg[],2,FALSE)</f>
        <v>9.060190227272729</v>
      </c>
      <c r="P3354">
        <f>VLOOKUP(TableOMP[[#This Row],[Label]],TableAvg[],3,FALSE)</f>
        <v>0.23336976734023174</v>
      </c>
      <c r="Q3354">
        <f>TableOMP[[#This Row],[Avg]]-$U$2*TableOMP[[#This Row],[StdDev]]</f>
        <v>8.8268204599324971</v>
      </c>
      <c r="R3354">
        <f>TableOMP[[#This Row],[Avg]]+$U$2*TableOMP[[#This Row],[StdDev]]</f>
        <v>9.293559994612961</v>
      </c>
      <c r="S3354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>
        <f>VLOOKUP(TableOMP[[#This Row],[Label]],TableAvg[],2,FALSE)</f>
        <v>9.3080216363636357</v>
      </c>
      <c r="P3355">
        <f>VLOOKUP(TableOMP[[#This Row],[Label]],TableAvg[],3,FALSE)</f>
        <v>0.13388485799482511</v>
      </c>
      <c r="Q3355">
        <f>TableOMP[[#This Row],[Avg]]-$U$2*TableOMP[[#This Row],[StdDev]]</f>
        <v>9.1741367783688101</v>
      </c>
      <c r="R3355">
        <f>TableOMP[[#This Row],[Avg]]+$U$2*TableOMP[[#This Row],[StdDev]]</f>
        <v>9.4419064943584612</v>
      </c>
      <c r="S3355">
        <f>IF(AND(TableOMP[[#This Row],[total_time]]&gt;=TableOMP[[#This Row],[Low]], TableOMP[[#This Row],[total_time]]&lt;=TableOMP[[#This Row],[High]]),1,0)</f>
        <v>0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>
        <f>VLOOKUP(TableOMP[[#This Row],[Label]],TableAvg[],2,FALSE)</f>
        <v>10.102179363636365</v>
      </c>
      <c r="P3356">
        <f>VLOOKUP(TableOMP[[#This Row],[Label]],TableAvg[],3,FALSE)</f>
        <v>1.9716078611518906</v>
      </c>
      <c r="Q3356">
        <f>TableOMP[[#This Row],[Avg]]-$U$2*TableOMP[[#This Row],[StdDev]]</f>
        <v>8.1305715024844751</v>
      </c>
      <c r="R3356">
        <f>TableOMP[[#This Row],[Avg]]+$U$2*TableOMP[[#This Row],[StdDev]]</f>
        <v>12.073787224788255</v>
      </c>
      <c r="S3356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>
        <f>VLOOKUP(TableOMP[[#This Row],[Label]],TableAvg[],2,FALSE)</f>
        <v>10.392273772727272</v>
      </c>
      <c r="P3357">
        <f>VLOOKUP(TableOMP[[#This Row],[Label]],TableAvg[],3,FALSE)</f>
        <v>1.3486421489939875</v>
      </c>
      <c r="Q3357">
        <f>TableOMP[[#This Row],[Avg]]-$U$2*TableOMP[[#This Row],[StdDev]]</f>
        <v>9.043631623733285</v>
      </c>
      <c r="R3357">
        <f>TableOMP[[#This Row],[Avg]]+$U$2*TableOMP[[#This Row],[StdDev]]</f>
        <v>11.740915921721259</v>
      </c>
      <c r="S3357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>
        <f>VLOOKUP(TableOMP[[#This Row],[Label]],TableAvg[],2,FALSE)</f>
        <v>10.798984478260872</v>
      </c>
      <c r="P3358">
        <f>VLOOKUP(TableOMP[[#This Row],[Label]],TableAvg[],3,FALSE)</f>
        <v>0.88289044297918029</v>
      </c>
      <c r="Q3358">
        <f>TableOMP[[#This Row],[Avg]]-$U$2*TableOMP[[#This Row],[StdDev]]</f>
        <v>9.9160940352816915</v>
      </c>
      <c r="R3358">
        <f>TableOMP[[#This Row],[Avg]]+$U$2*TableOMP[[#This Row],[StdDev]]</f>
        <v>11.681874921240052</v>
      </c>
      <c r="S3358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>
        <f>VLOOKUP(TableOMP[[#This Row],[Label]],TableAvg[],2,FALSE)</f>
        <v>11.119783217391305</v>
      </c>
      <c r="P3359">
        <f>VLOOKUP(TableOMP[[#This Row],[Label]],TableAvg[],3,FALSE)</f>
        <v>0.10245514262114744</v>
      </c>
      <c r="Q3359">
        <f>TableOMP[[#This Row],[Avg]]-$U$2*TableOMP[[#This Row],[StdDev]]</f>
        <v>11.017328074770157</v>
      </c>
      <c r="R3359">
        <f>TableOMP[[#This Row],[Avg]]+$U$2*TableOMP[[#This Row],[StdDev]]</f>
        <v>11.222238360012453</v>
      </c>
      <c r="S3359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>
        <f>VLOOKUP(TableOMP[[#This Row],[Label]],TableAvg[],2,FALSE)</f>
        <v>11.685698913043476</v>
      </c>
      <c r="P3360">
        <f>VLOOKUP(TableOMP[[#This Row],[Label]],TableAvg[],3,FALSE)</f>
        <v>0.13692201243225002</v>
      </c>
      <c r="Q3360">
        <f>TableOMP[[#This Row],[Avg]]-$U$2*TableOMP[[#This Row],[StdDev]]</f>
        <v>11.548776900611227</v>
      </c>
      <c r="R3360">
        <f>TableOMP[[#This Row],[Avg]]+$U$2*TableOMP[[#This Row],[StdDev]]</f>
        <v>11.822620925475725</v>
      </c>
      <c r="S336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>
        <f>VLOOKUP(TableOMP[[#This Row],[Label]],TableAvg[],2,FALSE)</f>
        <v>12.328149999999999</v>
      </c>
      <c r="P3361">
        <f>VLOOKUP(TableOMP[[#This Row],[Label]],TableAvg[],3,FALSE)</f>
        <v>0.13658903521412447</v>
      </c>
      <c r="Q3361">
        <f>TableOMP[[#This Row],[Avg]]-$U$2*TableOMP[[#This Row],[StdDev]]</f>
        <v>12.191560964785875</v>
      </c>
      <c r="R3361">
        <f>TableOMP[[#This Row],[Avg]]+$U$2*TableOMP[[#This Row],[StdDev]]</f>
        <v>12.464739035214123</v>
      </c>
      <c r="S3361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>
        <f>VLOOKUP(TableOMP[[#This Row],[Label]],TableAvg[],2,FALSE)</f>
        <v>12.97124252173913</v>
      </c>
      <c r="P3362">
        <f>VLOOKUP(TableOMP[[#This Row],[Label]],TableAvg[],3,FALSE)</f>
        <v>0.29707264686291696</v>
      </c>
      <c r="Q3362">
        <f>TableOMP[[#This Row],[Avg]]-$U$2*TableOMP[[#This Row],[StdDev]]</f>
        <v>12.674169874876213</v>
      </c>
      <c r="R3362">
        <f>TableOMP[[#This Row],[Avg]]+$U$2*TableOMP[[#This Row],[StdDev]]</f>
        <v>13.268315168602047</v>
      </c>
      <c r="S3362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>
        <f>VLOOKUP(TableOMP[[#This Row],[Label]],TableAvg[],2,FALSE)</f>
        <v>13.757445260869565</v>
      </c>
      <c r="P3363">
        <f>VLOOKUP(TableOMP[[#This Row],[Label]],TableAvg[],3,FALSE)</f>
        <v>0.11264115998595195</v>
      </c>
      <c r="Q3363">
        <f>TableOMP[[#This Row],[Avg]]-$U$2*TableOMP[[#This Row],[StdDev]]</f>
        <v>13.644804100883613</v>
      </c>
      <c r="R3363">
        <f>TableOMP[[#This Row],[Avg]]+$U$2*TableOMP[[#This Row],[StdDev]]</f>
        <v>13.870086420855516</v>
      </c>
      <c r="S3363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>
        <f>VLOOKUP(TableOMP[[#This Row],[Label]],TableAvg[],2,FALSE)</f>
        <v>15.870637521739129</v>
      </c>
      <c r="P3364">
        <f>VLOOKUP(TableOMP[[#This Row],[Label]],TableAvg[],3,FALSE)</f>
        <v>5.4128179251698603</v>
      </c>
      <c r="Q3364">
        <f>TableOMP[[#This Row],[Avg]]-$U$2*TableOMP[[#This Row],[StdDev]]</f>
        <v>10.457819596569269</v>
      </c>
      <c r="R3364">
        <f>TableOMP[[#This Row],[Avg]]+$U$2*TableOMP[[#This Row],[StdDev]]</f>
        <v>21.283455446908988</v>
      </c>
      <c r="S3364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>
        <f>VLOOKUP(TableOMP[[#This Row],[Label]],TableAvg[],2,FALSE)</f>
        <v>15.898126739130433</v>
      </c>
      <c r="P3365">
        <f>VLOOKUP(TableOMP[[#This Row],[Label]],TableAvg[],3,FALSE)</f>
        <v>0.34656081854735199</v>
      </c>
      <c r="Q3365">
        <f>TableOMP[[#This Row],[Avg]]-$U$2*TableOMP[[#This Row],[StdDev]]</f>
        <v>15.55156592058308</v>
      </c>
      <c r="R3365">
        <f>TableOMP[[#This Row],[Avg]]+$U$2*TableOMP[[#This Row],[StdDev]]</f>
        <v>16.244687557677786</v>
      </c>
      <c r="S3365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>
        <f>VLOOKUP(TableOMP[[#This Row],[Label]],TableAvg[],2,FALSE)</f>
        <v>17.230369043478259</v>
      </c>
      <c r="P3366">
        <f>VLOOKUP(TableOMP[[#This Row],[Label]],TableAvg[],3,FALSE)</f>
        <v>0.15534723286533453</v>
      </c>
      <c r="Q3366">
        <f>TableOMP[[#This Row],[Avg]]-$U$2*TableOMP[[#This Row],[StdDev]]</f>
        <v>17.075021810612924</v>
      </c>
      <c r="R3366">
        <f>TableOMP[[#This Row],[Avg]]+$U$2*TableOMP[[#This Row],[StdDev]]</f>
        <v>17.385716276343594</v>
      </c>
      <c r="S3366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>
        <f>VLOOKUP(TableOMP[[#This Row],[Label]],TableAvg[],2,FALSE)</f>
        <v>19.0531452173913</v>
      </c>
      <c r="P3367">
        <f>VLOOKUP(TableOMP[[#This Row],[Label]],TableAvg[],3,FALSE)</f>
        <v>0.9628957805382824</v>
      </c>
      <c r="Q3367">
        <f>TableOMP[[#This Row],[Avg]]-$U$2*TableOMP[[#This Row],[StdDev]]</f>
        <v>18.090249436853018</v>
      </c>
      <c r="R3367">
        <f>TableOMP[[#This Row],[Avg]]+$U$2*TableOMP[[#This Row],[StdDev]]</f>
        <v>20.016040997929583</v>
      </c>
      <c r="S3367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>
        <f>VLOOKUP(TableOMP[[#This Row],[Label]],TableAvg[],2,FALSE)</f>
        <v>20.927363260869562</v>
      </c>
      <c r="P3368">
        <f>VLOOKUP(TableOMP[[#This Row],[Label]],TableAvg[],3,FALSE)</f>
        <v>0.3023933234151292</v>
      </c>
      <c r="Q3368">
        <f>TableOMP[[#This Row],[Avg]]-$U$2*TableOMP[[#This Row],[StdDev]]</f>
        <v>20.624969937454434</v>
      </c>
      <c r="R3368">
        <f>TableOMP[[#This Row],[Avg]]+$U$2*TableOMP[[#This Row],[StdDev]]</f>
        <v>21.22975658428469</v>
      </c>
      <c r="S3368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>
        <f>VLOOKUP(TableOMP[[#This Row],[Label]],TableAvg[],2,FALSE)</f>
        <v>23.609564956521741</v>
      </c>
      <c r="P3369">
        <f>VLOOKUP(TableOMP[[#This Row],[Label]],TableAvg[],3,FALSE)</f>
        <v>0.69885900659048528</v>
      </c>
      <c r="Q3369">
        <f>TableOMP[[#This Row],[Avg]]-$U$2*TableOMP[[#This Row],[StdDev]]</f>
        <v>22.910705949931256</v>
      </c>
      <c r="R3369">
        <f>TableOMP[[#This Row],[Avg]]+$U$2*TableOMP[[#This Row],[StdDev]]</f>
        <v>24.308423963112226</v>
      </c>
      <c r="S3369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>
        <f>VLOOKUP(TableOMP[[#This Row],[Label]],TableAvg[],2,FALSE)</f>
        <v>26.786993541666678</v>
      </c>
      <c r="P3370">
        <f>VLOOKUP(TableOMP[[#This Row],[Label]],TableAvg[],3,FALSE)</f>
        <v>0.44572297977919706</v>
      </c>
      <c r="Q3370">
        <f>TableOMP[[#This Row],[Avg]]-$U$2*TableOMP[[#This Row],[StdDev]]</f>
        <v>26.34127056188748</v>
      </c>
      <c r="R3370">
        <f>TableOMP[[#This Row],[Avg]]+$U$2*TableOMP[[#This Row],[StdDev]]</f>
        <v>27.232716521445877</v>
      </c>
      <c r="S337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>
        <f>VLOOKUP(TableOMP[[#This Row],[Label]],TableAvg[],2,FALSE)</f>
        <v>31.001791291666663</v>
      </c>
      <c r="P3371">
        <f>VLOOKUP(TableOMP[[#This Row],[Label]],TableAvg[],3,FALSE)</f>
        <v>0.23526211178364886</v>
      </c>
      <c r="Q3371">
        <f>TableOMP[[#This Row],[Avg]]-$U$2*TableOMP[[#This Row],[StdDev]]</f>
        <v>30.766529179883015</v>
      </c>
      <c r="R3371">
        <f>TableOMP[[#This Row],[Avg]]+$U$2*TableOMP[[#This Row],[StdDev]]</f>
        <v>31.237053403450311</v>
      </c>
      <c r="S3371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>
        <f>VLOOKUP(TableOMP[[#This Row],[Label]],TableAvg[],2,FALSE)</f>
        <v>37.131555291666665</v>
      </c>
      <c r="P3372">
        <f>VLOOKUP(TableOMP[[#This Row],[Label]],TableAvg[],3,FALSE)</f>
        <v>0.22261257788958302</v>
      </c>
      <c r="Q3372">
        <f>TableOMP[[#This Row],[Avg]]-$U$2*TableOMP[[#This Row],[StdDev]]</f>
        <v>36.90894271377708</v>
      </c>
      <c r="R3372">
        <f>TableOMP[[#This Row],[Avg]]+$U$2*TableOMP[[#This Row],[StdDev]]</f>
        <v>37.35416786955625</v>
      </c>
      <c r="S3372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>
        <f>VLOOKUP(TableOMP[[#This Row],[Label]],TableAvg[],2,FALSE)</f>
        <v>46.906570625000001</v>
      </c>
      <c r="P3373">
        <f>VLOOKUP(TableOMP[[#This Row],[Label]],TableAvg[],3,FALSE)</f>
        <v>2.4208416639962103</v>
      </c>
      <c r="Q3373">
        <f>TableOMP[[#This Row],[Avg]]-$U$2*TableOMP[[#This Row],[StdDev]]</f>
        <v>44.485728961003787</v>
      </c>
      <c r="R3373">
        <f>TableOMP[[#This Row],[Avg]]+$U$2*TableOMP[[#This Row],[StdDev]]</f>
        <v>49.327412288996214</v>
      </c>
      <c r="S3373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>
        <f>VLOOKUP(TableOMP[[#This Row],[Label]],TableAvg[],2,FALSE)</f>
        <v>61.441858208333336</v>
      </c>
      <c r="P3374">
        <f>VLOOKUP(TableOMP[[#This Row],[Label]],TableAvg[],3,FALSE)</f>
        <v>0.42468092275109814</v>
      </c>
      <c r="Q3374">
        <f>TableOMP[[#This Row],[Avg]]-$U$2*TableOMP[[#This Row],[StdDev]]</f>
        <v>61.017177285582235</v>
      </c>
      <c r="R3374">
        <f>TableOMP[[#This Row],[Avg]]+$U$2*TableOMP[[#This Row],[StdDev]]</f>
        <v>61.866539131084437</v>
      </c>
      <c r="S3374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>
        <f>VLOOKUP(TableOMP[[#This Row],[Label]],TableAvg[],2,FALSE)</f>
        <v>92.953807416666663</v>
      </c>
      <c r="P3375">
        <f>VLOOKUP(TableOMP[[#This Row],[Label]],TableAvg[],3,FALSE)</f>
        <v>0.94240087551620455</v>
      </c>
      <c r="Q3375">
        <f>TableOMP[[#This Row],[Avg]]-$U$2*TableOMP[[#This Row],[StdDev]]</f>
        <v>92.011406541150464</v>
      </c>
      <c r="R3375">
        <f>TableOMP[[#This Row],[Avg]]+$U$2*TableOMP[[#This Row],[StdDev]]</f>
        <v>93.896208292182862</v>
      </c>
      <c r="S3375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>
        <f>VLOOKUP(TableOMP[[#This Row],[Label]],TableAvg[],2,FALSE)</f>
        <v>186.54209166666666</v>
      </c>
      <c r="P3376">
        <f>VLOOKUP(TableOMP[[#This Row],[Label]],TableAvg[],3,FALSE)</f>
        <v>0.34441681482777609</v>
      </c>
      <c r="Q3376">
        <f>TableOMP[[#This Row],[Avg]]-$U$2*TableOMP[[#This Row],[StdDev]]</f>
        <v>186.19767485183888</v>
      </c>
      <c r="R3376">
        <f>TableOMP[[#This Row],[Avg]]+$U$2*TableOMP[[#This Row],[StdDev]]</f>
        <v>186.88650848149445</v>
      </c>
      <c r="S3376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>
        <f>VLOOKUP(TableOMP[[#This Row],[Label]],TableAvg[],2,FALSE)</f>
        <v>4.4507514285714276</v>
      </c>
      <c r="P3377">
        <f>VLOOKUP(TableOMP[[#This Row],[Label]],TableAvg[],3,FALSE)</f>
        <v>8.4020895386441447E-2</v>
      </c>
      <c r="Q3377">
        <f>TableOMP[[#This Row],[Avg]]-$U$2*TableOMP[[#This Row],[StdDev]]</f>
        <v>4.3667305331849864</v>
      </c>
      <c r="R3377">
        <f>TableOMP[[#This Row],[Avg]]+$U$2*TableOMP[[#This Row],[StdDev]]</f>
        <v>4.5347723239578688</v>
      </c>
      <c r="S3377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>
        <f>VLOOKUP(TableOMP[[#This Row],[Label]],TableAvg[],2,FALSE)</f>
        <v>4.4337867142857137</v>
      </c>
      <c r="P3378">
        <f>VLOOKUP(TableOMP[[#This Row],[Label]],TableAvg[],3,FALSE)</f>
        <v>0.13972381251466515</v>
      </c>
      <c r="Q3378">
        <f>TableOMP[[#This Row],[Avg]]-$U$2*TableOMP[[#This Row],[StdDev]]</f>
        <v>4.2940629017710483</v>
      </c>
      <c r="R3378">
        <f>TableOMP[[#This Row],[Avg]]+$U$2*TableOMP[[#This Row],[StdDev]]</f>
        <v>4.5735105268003791</v>
      </c>
      <c r="S3378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>
        <f>VLOOKUP(TableOMP[[#This Row],[Label]],TableAvg[],2,FALSE)</f>
        <v>4.4504349285714291</v>
      </c>
      <c r="P3379">
        <f>VLOOKUP(TableOMP[[#This Row],[Label]],TableAvg[],3,FALSE)</f>
        <v>0.10553760391135955</v>
      </c>
      <c r="Q3379">
        <f>TableOMP[[#This Row],[Avg]]-$U$2*TableOMP[[#This Row],[StdDev]]</f>
        <v>4.3448973246600699</v>
      </c>
      <c r="R3379">
        <f>TableOMP[[#This Row],[Avg]]+$U$2*TableOMP[[#This Row],[StdDev]]</f>
        <v>4.5559725324827882</v>
      </c>
      <c r="S3379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>
        <f>VLOOKUP(TableOMP[[#This Row],[Label]],TableAvg[],2,FALSE)</f>
        <v>4.5314824285714286</v>
      </c>
      <c r="P3380">
        <f>VLOOKUP(TableOMP[[#This Row],[Label]],TableAvg[],3,FALSE)</f>
        <v>0.17341509154985865</v>
      </c>
      <c r="Q3380">
        <f>TableOMP[[#This Row],[Avg]]-$U$2*TableOMP[[#This Row],[StdDev]]</f>
        <v>4.3580673370215699</v>
      </c>
      <c r="R3380">
        <f>TableOMP[[#This Row],[Avg]]+$U$2*TableOMP[[#This Row],[StdDev]]</f>
        <v>4.7048975201212873</v>
      </c>
      <c r="S338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>
        <f>VLOOKUP(TableOMP[[#This Row],[Label]],TableAvg[],2,FALSE)</f>
        <v>4.6667198571428576</v>
      </c>
      <c r="P3381">
        <f>VLOOKUP(TableOMP[[#This Row],[Label]],TableAvg[],3,FALSE)</f>
        <v>0.36767562251291491</v>
      </c>
      <c r="Q3381">
        <f>TableOMP[[#This Row],[Avg]]-$U$2*TableOMP[[#This Row],[StdDev]]</f>
        <v>4.2990442346299425</v>
      </c>
      <c r="R3381">
        <f>TableOMP[[#This Row],[Avg]]+$U$2*TableOMP[[#This Row],[StdDev]]</f>
        <v>5.0343954796557728</v>
      </c>
      <c r="S3381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>
        <f>VLOOKUP(TableOMP[[#This Row],[Label]],TableAvg[],2,FALSE)</f>
        <v>4.6594870000000004</v>
      </c>
      <c r="P3382">
        <f>VLOOKUP(TableOMP[[#This Row],[Label]],TableAvg[],3,FALSE)</f>
        <v>0.27595439636648683</v>
      </c>
      <c r="Q3382">
        <f>TableOMP[[#This Row],[Avg]]-$U$2*TableOMP[[#This Row],[StdDev]]</f>
        <v>4.3835326036335136</v>
      </c>
      <c r="R3382">
        <f>TableOMP[[#This Row],[Avg]]+$U$2*TableOMP[[#This Row],[StdDev]]</f>
        <v>4.9354413963664872</v>
      </c>
      <c r="S3382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>
        <f>VLOOKUP(TableOMP[[#This Row],[Label]],TableAvg[],2,FALSE)</f>
        <v>4.6441786428571437</v>
      </c>
      <c r="P3383">
        <f>VLOOKUP(TableOMP[[#This Row],[Label]],TableAvg[],3,FALSE)</f>
        <v>0.19456100750500008</v>
      </c>
      <c r="Q3383">
        <f>TableOMP[[#This Row],[Avg]]-$U$2*TableOMP[[#This Row],[StdDev]]</f>
        <v>4.4496176353521433</v>
      </c>
      <c r="R3383">
        <f>TableOMP[[#This Row],[Avg]]+$U$2*TableOMP[[#This Row],[StdDev]]</f>
        <v>4.838739650362144</v>
      </c>
      <c r="S3383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>
        <f>VLOOKUP(TableOMP[[#This Row],[Label]],TableAvg[],2,FALSE)</f>
        <v>5.1921095714285723</v>
      </c>
      <c r="P3384">
        <f>VLOOKUP(TableOMP[[#This Row],[Label]],TableAvg[],3,FALSE)</f>
        <v>0.23836910848174073</v>
      </c>
      <c r="Q3384">
        <f>TableOMP[[#This Row],[Avg]]-$U$2*TableOMP[[#This Row],[StdDev]]</f>
        <v>4.9537404629468318</v>
      </c>
      <c r="R3384">
        <f>TableOMP[[#This Row],[Avg]]+$U$2*TableOMP[[#This Row],[StdDev]]</f>
        <v>5.4304786799103129</v>
      </c>
      <c r="S3384">
        <f>IF(AND(TableOMP[[#This Row],[total_time]]&gt;=TableOMP[[#This Row],[Low]], TableOMP[[#This Row],[total_time]]&lt;=TableOMP[[#This Row],[High]]),1,0)</f>
        <v>0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>
        <f>VLOOKUP(TableOMP[[#This Row],[Label]],TableAvg[],2,FALSE)</f>
        <v>5.1554500714285707</v>
      </c>
      <c r="P3385">
        <f>VLOOKUP(TableOMP[[#This Row],[Label]],TableAvg[],3,FALSE)</f>
        <v>0.1747705055500457</v>
      </c>
      <c r="Q3385">
        <f>TableOMP[[#This Row],[Avg]]-$U$2*TableOMP[[#This Row],[StdDev]]</f>
        <v>4.9806795658785248</v>
      </c>
      <c r="R3385">
        <f>TableOMP[[#This Row],[Avg]]+$U$2*TableOMP[[#This Row],[StdDev]]</f>
        <v>5.3302205769786166</v>
      </c>
      <c r="S3385">
        <f>IF(AND(TableOMP[[#This Row],[total_time]]&gt;=TableOMP[[#This Row],[Low]], TableOMP[[#This Row],[total_time]]&lt;=TableOMP[[#This Row],[High]]),1,0)</f>
        <v>0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>
        <f>VLOOKUP(TableOMP[[#This Row],[Label]],TableAvg[],2,FALSE)</f>
        <v>5.2850632857142861</v>
      </c>
      <c r="P3386">
        <f>VLOOKUP(TableOMP[[#This Row],[Label]],TableAvg[],3,FALSE)</f>
        <v>0.17879339499083591</v>
      </c>
      <c r="Q3386">
        <f>TableOMP[[#This Row],[Avg]]-$U$2*TableOMP[[#This Row],[StdDev]]</f>
        <v>5.1062698907234498</v>
      </c>
      <c r="R3386">
        <f>TableOMP[[#This Row],[Avg]]+$U$2*TableOMP[[#This Row],[StdDev]]</f>
        <v>5.4638566807051223</v>
      </c>
      <c r="S3386">
        <f>IF(AND(TableOMP[[#This Row],[total_time]]&gt;=TableOMP[[#This Row],[Low]], TableOMP[[#This Row],[total_time]]&lt;=TableOMP[[#This Row],[High]]),1,0)</f>
        <v>0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>
        <f>VLOOKUP(TableOMP[[#This Row],[Label]],TableAvg[],2,FALSE)</f>
        <v>5.2586892857142873</v>
      </c>
      <c r="P3387">
        <f>VLOOKUP(TableOMP[[#This Row],[Label]],TableAvg[],3,FALSE)</f>
        <v>0.2089861970819204</v>
      </c>
      <c r="Q3387">
        <f>TableOMP[[#This Row],[Avg]]-$U$2*TableOMP[[#This Row],[StdDev]]</f>
        <v>5.0497030886323673</v>
      </c>
      <c r="R3387">
        <f>TableOMP[[#This Row],[Avg]]+$U$2*TableOMP[[#This Row],[StdDev]]</f>
        <v>5.4676754827962073</v>
      </c>
      <c r="S3387">
        <f>IF(AND(TableOMP[[#This Row],[total_time]]&gt;=TableOMP[[#This Row],[Low]], TableOMP[[#This Row],[total_time]]&lt;=TableOMP[[#This Row],[High]]),1,0)</f>
        <v>0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>
        <f>VLOOKUP(TableOMP[[#This Row],[Label]],TableAvg[],2,FALSE)</f>
        <v>5.3329474285714289</v>
      </c>
      <c r="P3388">
        <f>VLOOKUP(TableOMP[[#This Row],[Label]],TableAvg[],3,FALSE)</f>
        <v>0.20773171298358883</v>
      </c>
      <c r="Q3388">
        <f>TableOMP[[#This Row],[Avg]]-$U$2*TableOMP[[#This Row],[StdDev]]</f>
        <v>5.1252157155878404</v>
      </c>
      <c r="R3388">
        <f>TableOMP[[#This Row],[Avg]]+$U$2*TableOMP[[#This Row],[StdDev]]</f>
        <v>5.5406791415550174</v>
      </c>
      <c r="S3388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>
        <f>VLOOKUP(TableOMP[[#This Row],[Label]],TableAvg[],2,FALSE)</f>
        <v>5.6035285714285719</v>
      </c>
      <c r="P3389">
        <f>VLOOKUP(TableOMP[[#This Row],[Label]],TableAvg[],3,FALSE)</f>
        <v>0.62637595788388645</v>
      </c>
      <c r="Q3389">
        <f>TableOMP[[#This Row],[Avg]]-$U$2*TableOMP[[#This Row],[StdDev]]</f>
        <v>4.9771526135446855</v>
      </c>
      <c r="R3389">
        <f>TableOMP[[#This Row],[Avg]]+$U$2*TableOMP[[#This Row],[StdDev]]</f>
        <v>6.2299045293124582</v>
      </c>
      <c r="S3389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>
        <f>VLOOKUP(TableOMP[[#This Row],[Label]],TableAvg[],2,FALSE)</f>
        <v>5.5038507857142855</v>
      </c>
      <c r="P3390">
        <f>VLOOKUP(TableOMP[[#This Row],[Label]],TableAvg[],3,FALSE)</f>
        <v>0.16882503840289162</v>
      </c>
      <c r="Q3390">
        <f>TableOMP[[#This Row],[Avg]]-$U$2*TableOMP[[#This Row],[StdDev]]</f>
        <v>5.335025747311394</v>
      </c>
      <c r="R3390">
        <f>TableOMP[[#This Row],[Avg]]+$U$2*TableOMP[[#This Row],[StdDev]]</f>
        <v>5.6726758241171771</v>
      </c>
      <c r="S339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>
        <f>VLOOKUP(TableOMP[[#This Row],[Label]],TableAvg[],2,FALSE)</f>
        <v>5.3896227142857143</v>
      </c>
      <c r="P3391">
        <f>VLOOKUP(TableOMP[[#This Row],[Label]],TableAvg[],3,FALSE)</f>
        <v>0.24369891145762837</v>
      </c>
      <c r="Q3391">
        <f>TableOMP[[#This Row],[Avg]]-$U$2*TableOMP[[#This Row],[StdDev]]</f>
        <v>5.1459238028280856</v>
      </c>
      <c r="R3391">
        <f>TableOMP[[#This Row],[Avg]]+$U$2*TableOMP[[#This Row],[StdDev]]</f>
        <v>5.6333216257433429</v>
      </c>
      <c r="S3391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>
        <f>VLOOKUP(TableOMP[[#This Row],[Label]],TableAvg[],2,FALSE)</f>
        <v>5.6602169285714279</v>
      </c>
      <c r="P3392">
        <f>VLOOKUP(TableOMP[[#This Row],[Label]],TableAvg[],3,FALSE)</f>
        <v>0.52822841332521908</v>
      </c>
      <c r="Q3392">
        <f>TableOMP[[#This Row],[Avg]]-$U$2*TableOMP[[#This Row],[StdDev]]</f>
        <v>5.131988515246209</v>
      </c>
      <c r="R3392">
        <f>TableOMP[[#This Row],[Avg]]+$U$2*TableOMP[[#This Row],[StdDev]]</f>
        <v>6.1884453418966467</v>
      </c>
      <c r="S3392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>
        <f>VLOOKUP(TableOMP[[#This Row],[Label]],TableAvg[],2,FALSE)</f>
        <v>5.6202827142857137</v>
      </c>
      <c r="P3393">
        <f>VLOOKUP(TableOMP[[#This Row],[Label]],TableAvg[],3,FALSE)</f>
        <v>0.17283132587560757</v>
      </c>
      <c r="Q3393">
        <f>TableOMP[[#This Row],[Avg]]-$U$2*TableOMP[[#This Row],[StdDev]]</f>
        <v>5.4474513884101059</v>
      </c>
      <c r="R3393">
        <f>TableOMP[[#This Row],[Avg]]+$U$2*TableOMP[[#This Row],[StdDev]]</f>
        <v>5.7931140401613215</v>
      </c>
      <c r="S3393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>
        <f>VLOOKUP(TableOMP[[#This Row],[Label]],TableAvg[],2,FALSE)</f>
        <v>5.5774134285714299</v>
      </c>
      <c r="P3394">
        <f>VLOOKUP(TableOMP[[#This Row],[Label]],TableAvg[],3,FALSE)</f>
        <v>0.30237169277577025</v>
      </c>
      <c r="Q3394">
        <f>TableOMP[[#This Row],[Avg]]-$U$2*TableOMP[[#This Row],[StdDev]]</f>
        <v>5.2750417357956598</v>
      </c>
      <c r="R3394">
        <f>TableOMP[[#This Row],[Avg]]+$U$2*TableOMP[[#This Row],[StdDev]]</f>
        <v>5.8797851213471999</v>
      </c>
      <c r="S3394">
        <f>IF(AND(TableOMP[[#This Row],[total_time]]&gt;=TableOMP[[#This Row],[Low]], TableOMP[[#This Row],[total_time]]&lt;=TableOMP[[#This Row],[High]]),1,0)</f>
        <v>0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>
        <f>VLOOKUP(TableOMP[[#This Row],[Label]],TableAvg[],2,FALSE)</f>
        <v>5.6974494285714288</v>
      </c>
      <c r="P3395">
        <f>VLOOKUP(TableOMP[[#This Row],[Label]],TableAvg[],3,FALSE)</f>
        <v>0.17136720598541968</v>
      </c>
      <c r="Q3395">
        <f>TableOMP[[#This Row],[Avg]]-$U$2*TableOMP[[#This Row],[StdDev]]</f>
        <v>5.5260822225860089</v>
      </c>
      <c r="R3395">
        <f>TableOMP[[#This Row],[Avg]]+$U$2*TableOMP[[#This Row],[StdDev]]</f>
        <v>5.8688166345568487</v>
      </c>
      <c r="S3395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>
        <f>VLOOKUP(TableOMP[[#This Row],[Label]],TableAvg[],2,FALSE)</f>
        <v>5.7405707857142856</v>
      </c>
      <c r="P3396">
        <f>VLOOKUP(TableOMP[[#This Row],[Label]],TableAvg[],3,FALSE)</f>
        <v>0.12330791384414516</v>
      </c>
      <c r="Q3396">
        <f>TableOMP[[#This Row],[Avg]]-$U$2*TableOMP[[#This Row],[StdDev]]</f>
        <v>5.6172628718701407</v>
      </c>
      <c r="R3396">
        <f>TableOMP[[#This Row],[Avg]]+$U$2*TableOMP[[#This Row],[StdDev]]</f>
        <v>5.8638786995584304</v>
      </c>
      <c r="S3396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>
        <f>VLOOKUP(TableOMP[[#This Row],[Label]],TableAvg[],2,FALSE)</f>
        <v>5.7841858571428579</v>
      </c>
      <c r="P3397">
        <f>VLOOKUP(TableOMP[[#This Row],[Label]],TableAvg[],3,FALSE)</f>
        <v>0.2049279686659323</v>
      </c>
      <c r="Q3397">
        <f>TableOMP[[#This Row],[Avg]]-$U$2*TableOMP[[#This Row],[StdDev]]</f>
        <v>5.5792578884769259</v>
      </c>
      <c r="R3397">
        <f>TableOMP[[#This Row],[Avg]]+$U$2*TableOMP[[#This Row],[StdDev]]</f>
        <v>5.9891138258087899</v>
      </c>
      <c r="S3397">
        <f>IF(AND(TableOMP[[#This Row],[total_time]]&gt;=TableOMP[[#This Row],[Low]], TableOMP[[#This Row],[total_time]]&lt;=TableOMP[[#This Row],[High]]),1,0)</f>
        <v>0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>
        <f>VLOOKUP(TableOMP[[#This Row],[Label]],TableAvg[],2,FALSE)</f>
        <v>5.9336382142857147</v>
      </c>
      <c r="P3398">
        <f>VLOOKUP(TableOMP[[#This Row],[Label]],TableAvg[],3,FALSE)</f>
        <v>0.61423799104630006</v>
      </c>
      <c r="Q3398">
        <f>TableOMP[[#This Row],[Avg]]-$U$2*TableOMP[[#This Row],[StdDev]]</f>
        <v>5.3194002232394144</v>
      </c>
      <c r="R3398">
        <f>TableOMP[[#This Row],[Avg]]+$U$2*TableOMP[[#This Row],[StdDev]]</f>
        <v>6.547876205332015</v>
      </c>
      <c r="S3398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>
        <f>VLOOKUP(TableOMP[[#This Row],[Label]],TableAvg[],2,FALSE)</f>
        <v>7.1902591428571432</v>
      </c>
      <c r="P3399">
        <f>VLOOKUP(TableOMP[[#This Row],[Label]],TableAvg[],3,FALSE)</f>
        <v>4.6999742919651162</v>
      </c>
      <c r="Q3399">
        <f>TableOMP[[#This Row],[Avg]]-$U$2*TableOMP[[#This Row],[StdDev]]</f>
        <v>2.490284850892027</v>
      </c>
      <c r="R3399">
        <f>TableOMP[[#This Row],[Avg]]+$U$2*TableOMP[[#This Row],[StdDev]]</f>
        <v>11.89023343482226</v>
      </c>
      <c r="S3399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>
        <f>VLOOKUP(TableOMP[[#This Row],[Label]],TableAvg[],2,FALSE)</f>
        <v>6.0712682857142868</v>
      </c>
      <c r="P3400">
        <f>VLOOKUP(TableOMP[[#This Row],[Label]],TableAvg[],3,FALSE)</f>
        <v>0.42470815093028763</v>
      </c>
      <c r="Q3400">
        <f>TableOMP[[#This Row],[Avg]]-$U$2*TableOMP[[#This Row],[StdDev]]</f>
        <v>5.6465601347839991</v>
      </c>
      <c r="R3400">
        <f>TableOMP[[#This Row],[Avg]]+$U$2*TableOMP[[#This Row],[StdDev]]</f>
        <v>6.4959764366445745</v>
      </c>
      <c r="S3400">
        <f>IF(AND(TableOMP[[#This Row],[total_time]]&gt;=TableOMP[[#This Row],[Low]], TableOMP[[#This Row],[total_time]]&lt;=TableOMP[[#This Row],[High]]),1,0)</f>
        <v>0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>
        <f>VLOOKUP(TableOMP[[#This Row],[Label]],TableAvg[],2,FALSE)</f>
        <v>6.0045920000000015</v>
      </c>
      <c r="P3401">
        <f>VLOOKUP(TableOMP[[#This Row],[Label]],TableAvg[],3,FALSE)</f>
        <v>9.4336703905951322E-2</v>
      </c>
      <c r="Q3401">
        <f>TableOMP[[#This Row],[Avg]]-$U$2*TableOMP[[#This Row],[StdDev]]</f>
        <v>5.91025529609405</v>
      </c>
      <c r="R3401">
        <f>TableOMP[[#This Row],[Avg]]+$U$2*TableOMP[[#This Row],[StdDev]]</f>
        <v>6.098928703905953</v>
      </c>
      <c r="S3401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>
        <f>VLOOKUP(TableOMP[[#This Row],[Label]],TableAvg[],2,FALSE)</f>
        <v>6.2400039285714275</v>
      </c>
      <c r="P3402">
        <f>VLOOKUP(TableOMP[[#This Row],[Label]],TableAvg[],3,FALSE)</f>
        <v>0.25442041908018526</v>
      </c>
      <c r="Q3402">
        <f>TableOMP[[#This Row],[Avg]]-$U$2*TableOMP[[#This Row],[StdDev]]</f>
        <v>5.9855835094912422</v>
      </c>
      <c r="R3402">
        <f>TableOMP[[#This Row],[Avg]]+$U$2*TableOMP[[#This Row],[StdDev]]</f>
        <v>6.4944243476516128</v>
      </c>
      <c r="S3402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>
        <f>VLOOKUP(TableOMP[[#This Row],[Label]],TableAvg[],2,FALSE)</f>
        <v>6.3284918461538471</v>
      </c>
      <c r="P3403">
        <f>VLOOKUP(TableOMP[[#This Row],[Label]],TableAvg[],3,FALSE)</f>
        <v>0.18276094485789682</v>
      </c>
      <c r="Q3403">
        <f>TableOMP[[#This Row],[Avg]]-$U$2*TableOMP[[#This Row],[StdDev]]</f>
        <v>6.1457309012959502</v>
      </c>
      <c r="R3403">
        <f>TableOMP[[#This Row],[Avg]]+$U$2*TableOMP[[#This Row],[StdDev]]</f>
        <v>6.5112527910117439</v>
      </c>
      <c r="S3403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>
        <f>VLOOKUP(TableOMP[[#This Row],[Label]],TableAvg[],2,FALSE)</f>
        <v>6.3552268461538466</v>
      </c>
      <c r="P3404">
        <f>VLOOKUP(TableOMP[[#This Row],[Label]],TableAvg[],3,FALSE)</f>
        <v>0.10974338396862987</v>
      </c>
      <c r="Q3404">
        <f>TableOMP[[#This Row],[Avg]]-$U$2*TableOMP[[#This Row],[StdDev]]</f>
        <v>6.2454834621852164</v>
      </c>
      <c r="R3404">
        <f>TableOMP[[#This Row],[Avg]]+$U$2*TableOMP[[#This Row],[StdDev]]</f>
        <v>6.4649702301224767</v>
      </c>
      <c r="S3404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>
        <f>VLOOKUP(TableOMP[[#This Row],[Label]],TableAvg[],2,FALSE)</f>
        <v>6.5298442142857152</v>
      </c>
      <c r="P3405">
        <f>VLOOKUP(TableOMP[[#This Row],[Label]],TableAvg[],3,FALSE)</f>
        <v>0.13832435140179647</v>
      </c>
      <c r="Q3405">
        <f>TableOMP[[#This Row],[Avg]]-$U$2*TableOMP[[#This Row],[StdDev]]</f>
        <v>6.3915198628839187</v>
      </c>
      <c r="R3405">
        <f>TableOMP[[#This Row],[Avg]]+$U$2*TableOMP[[#This Row],[StdDev]]</f>
        <v>6.6681685656875116</v>
      </c>
      <c r="S3405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>
        <f>VLOOKUP(TableOMP[[#This Row],[Label]],TableAvg[],2,FALSE)</f>
        <v>6.9145132857142864</v>
      </c>
      <c r="P3406">
        <f>VLOOKUP(TableOMP[[#This Row],[Label]],TableAvg[],3,FALSE)</f>
        <v>0.96035075398957026</v>
      </c>
      <c r="Q3406">
        <f>TableOMP[[#This Row],[Avg]]-$U$2*TableOMP[[#This Row],[StdDev]]</f>
        <v>5.954162531724716</v>
      </c>
      <c r="R3406">
        <f>TableOMP[[#This Row],[Avg]]+$U$2*TableOMP[[#This Row],[StdDev]]</f>
        <v>7.8748640397038567</v>
      </c>
      <c r="S3406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>
        <f>VLOOKUP(TableOMP[[#This Row],[Label]],TableAvg[],2,FALSE)</f>
        <v>7.4353404615384608</v>
      </c>
      <c r="P3407">
        <f>VLOOKUP(TableOMP[[#This Row],[Label]],TableAvg[],3,FALSE)</f>
        <v>2.5784079982262358</v>
      </c>
      <c r="Q3407">
        <f>TableOMP[[#This Row],[Avg]]-$U$2*TableOMP[[#This Row],[StdDev]]</f>
        <v>4.8569324633122246</v>
      </c>
      <c r="R3407">
        <f>TableOMP[[#This Row],[Avg]]+$U$2*TableOMP[[#This Row],[StdDev]]</f>
        <v>10.013748459764697</v>
      </c>
      <c r="S3407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>
        <f>VLOOKUP(TableOMP[[#This Row],[Label]],TableAvg[],2,FALSE)</f>
        <v>6.8761746923076918</v>
      </c>
      <c r="P3408">
        <f>VLOOKUP(TableOMP[[#This Row],[Label]],TableAvg[],3,FALSE)</f>
        <v>0.16121060589151862</v>
      </c>
      <c r="Q3408">
        <f>TableOMP[[#This Row],[Avg]]-$U$2*TableOMP[[#This Row],[StdDev]]</f>
        <v>6.714964086416173</v>
      </c>
      <c r="R3408">
        <f>TableOMP[[#This Row],[Avg]]+$U$2*TableOMP[[#This Row],[StdDev]]</f>
        <v>7.0373852981992107</v>
      </c>
      <c r="S3408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>
        <f>VLOOKUP(TableOMP[[#This Row],[Label]],TableAvg[],2,FALSE)</f>
        <v>7.0451463181818204</v>
      </c>
      <c r="P3409">
        <f>VLOOKUP(TableOMP[[#This Row],[Label]],TableAvg[],3,FALSE)</f>
        <v>0.2269395698430671</v>
      </c>
      <c r="Q3409">
        <f>TableOMP[[#This Row],[Avg]]-$U$2*TableOMP[[#This Row],[StdDev]]</f>
        <v>6.8182067483387536</v>
      </c>
      <c r="R3409">
        <f>TableOMP[[#This Row],[Avg]]+$U$2*TableOMP[[#This Row],[StdDev]]</f>
        <v>7.2720858880248871</v>
      </c>
      <c r="S3409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>
        <f>VLOOKUP(TableOMP[[#This Row],[Label]],TableAvg[],2,FALSE)</f>
        <v>7.1072796363636375</v>
      </c>
      <c r="P3410">
        <f>VLOOKUP(TableOMP[[#This Row],[Label]],TableAvg[],3,FALSE)</f>
        <v>0.15711102310565489</v>
      </c>
      <c r="Q3410">
        <f>TableOMP[[#This Row],[Avg]]-$U$2*TableOMP[[#This Row],[StdDev]]</f>
        <v>6.9501686132579827</v>
      </c>
      <c r="R3410">
        <f>TableOMP[[#This Row],[Avg]]+$U$2*TableOMP[[#This Row],[StdDev]]</f>
        <v>7.2643906594692922</v>
      </c>
      <c r="S34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>
        <f>VLOOKUP(TableOMP[[#This Row],[Label]],TableAvg[],2,FALSE)</f>
        <v>7.2538345909090909</v>
      </c>
      <c r="P3411">
        <f>VLOOKUP(TableOMP[[#This Row],[Label]],TableAvg[],3,FALSE)</f>
        <v>0.15638660570800317</v>
      </c>
      <c r="Q3411">
        <f>TableOMP[[#This Row],[Avg]]-$U$2*TableOMP[[#This Row],[StdDev]]</f>
        <v>7.0974479852010877</v>
      </c>
      <c r="R3411">
        <f>TableOMP[[#This Row],[Avg]]+$U$2*TableOMP[[#This Row],[StdDev]]</f>
        <v>7.4102211966170941</v>
      </c>
      <c r="S3411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>
        <f>VLOOKUP(TableOMP[[#This Row],[Label]],TableAvg[],2,FALSE)</f>
        <v>7.8912270000000007</v>
      </c>
      <c r="P3412">
        <f>VLOOKUP(TableOMP[[#This Row],[Label]],TableAvg[],3,FALSE)</f>
        <v>2.1468001039700888</v>
      </c>
      <c r="Q3412">
        <f>TableOMP[[#This Row],[Avg]]-$U$2*TableOMP[[#This Row],[StdDev]]</f>
        <v>5.7444268960299123</v>
      </c>
      <c r="R3412">
        <f>TableOMP[[#This Row],[Avg]]+$U$2*TableOMP[[#This Row],[StdDev]]</f>
        <v>10.038027103970089</v>
      </c>
      <c r="S3412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>
        <f>VLOOKUP(TableOMP[[#This Row],[Label]],TableAvg[],2,FALSE)</f>
        <v>7.6442593181818159</v>
      </c>
      <c r="P3413">
        <f>VLOOKUP(TableOMP[[#This Row],[Label]],TableAvg[],3,FALSE)</f>
        <v>0.10236925435301064</v>
      </c>
      <c r="Q3413">
        <f>TableOMP[[#This Row],[Avg]]-$U$2*TableOMP[[#This Row],[StdDev]]</f>
        <v>7.5418900638288049</v>
      </c>
      <c r="R3413">
        <f>TableOMP[[#This Row],[Avg]]+$U$2*TableOMP[[#This Row],[StdDev]]</f>
        <v>7.746628572534827</v>
      </c>
      <c r="S3413">
        <f>IF(AND(TableOMP[[#This Row],[total_time]]&gt;=TableOMP[[#This Row],[Low]], TableOMP[[#This Row],[total_time]]&lt;=TableOMP[[#This Row],[High]]),1,0)</f>
        <v>0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>
        <f>VLOOKUP(TableOMP[[#This Row],[Label]],TableAvg[],2,FALSE)</f>
        <v>7.8902751818181818</v>
      </c>
      <c r="P3414">
        <f>VLOOKUP(TableOMP[[#This Row],[Label]],TableAvg[],3,FALSE)</f>
        <v>0.15369230499890646</v>
      </c>
      <c r="Q3414">
        <f>TableOMP[[#This Row],[Avg]]-$U$2*TableOMP[[#This Row],[StdDev]]</f>
        <v>7.7365828768192753</v>
      </c>
      <c r="R3414">
        <f>TableOMP[[#This Row],[Avg]]+$U$2*TableOMP[[#This Row],[StdDev]]</f>
        <v>8.0439674868170883</v>
      </c>
      <c r="S3414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>
        <f>VLOOKUP(TableOMP[[#This Row],[Label]],TableAvg[],2,FALSE)</f>
        <v>8.1725642727272731</v>
      </c>
      <c r="P3415">
        <f>VLOOKUP(TableOMP[[#This Row],[Label]],TableAvg[],3,FALSE)</f>
        <v>0.25149259800064933</v>
      </c>
      <c r="Q3415">
        <f>TableOMP[[#This Row],[Avg]]-$U$2*TableOMP[[#This Row],[StdDev]]</f>
        <v>7.9210716747266234</v>
      </c>
      <c r="R3415">
        <f>TableOMP[[#This Row],[Avg]]+$U$2*TableOMP[[#This Row],[StdDev]]</f>
        <v>8.424056870727922</v>
      </c>
      <c r="S3415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>
        <f>VLOOKUP(TableOMP[[#This Row],[Label]],TableAvg[],2,FALSE)</f>
        <v>8.4049835454545434</v>
      </c>
      <c r="P3416">
        <f>VLOOKUP(TableOMP[[#This Row],[Label]],TableAvg[],3,FALSE)</f>
        <v>0.1616022681666674</v>
      </c>
      <c r="Q3416">
        <f>TableOMP[[#This Row],[Avg]]-$U$2*TableOMP[[#This Row],[StdDev]]</f>
        <v>8.2433812772878756</v>
      </c>
      <c r="R3416">
        <f>TableOMP[[#This Row],[Avg]]+$U$2*TableOMP[[#This Row],[StdDev]]</f>
        <v>8.5665858136212112</v>
      </c>
      <c r="S3416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>
        <f>VLOOKUP(TableOMP[[#This Row],[Label]],TableAvg[],2,FALSE)</f>
        <v>8.7591316363636356</v>
      </c>
      <c r="P3417">
        <f>VLOOKUP(TableOMP[[#This Row],[Label]],TableAvg[],3,FALSE)</f>
        <v>0.38630876307353645</v>
      </c>
      <c r="Q3417">
        <f>TableOMP[[#This Row],[Avg]]-$U$2*TableOMP[[#This Row],[StdDev]]</f>
        <v>8.3728228732900991</v>
      </c>
      <c r="R3417">
        <f>TableOMP[[#This Row],[Avg]]+$U$2*TableOMP[[#This Row],[StdDev]]</f>
        <v>9.145440399437172</v>
      </c>
      <c r="S3417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>
        <f>VLOOKUP(TableOMP[[#This Row],[Label]],TableAvg[],2,FALSE)</f>
        <v>9.060190227272729</v>
      </c>
      <c r="P3418">
        <f>VLOOKUP(TableOMP[[#This Row],[Label]],TableAvg[],3,FALSE)</f>
        <v>0.23336976734023174</v>
      </c>
      <c r="Q3418">
        <f>TableOMP[[#This Row],[Avg]]-$U$2*TableOMP[[#This Row],[StdDev]]</f>
        <v>8.8268204599324971</v>
      </c>
      <c r="R3418">
        <f>TableOMP[[#This Row],[Avg]]+$U$2*TableOMP[[#This Row],[StdDev]]</f>
        <v>9.293559994612961</v>
      </c>
      <c r="S3418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>
        <f>VLOOKUP(TableOMP[[#This Row],[Label]],TableAvg[],2,FALSE)</f>
        <v>9.3080216363636357</v>
      </c>
      <c r="P3419">
        <f>VLOOKUP(TableOMP[[#This Row],[Label]],TableAvg[],3,FALSE)</f>
        <v>0.13388485799482511</v>
      </c>
      <c r="Q3419">
        <f>TableOMP[[#This Row],[Avg]]-$U$2*TableOMP[[#This Row],[StdDev]]</f>
        <v>9.1741367783688101</v>
      </c>
      <c r="R3419">
        <f>TableOMP[[#This Row],[Avg]]+$U$2*TableOMP[[#This Row],[StdDev]]</f>
        <v>9.4419064943584612</v>
      </c>
      <c r="S3419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>
        <f>VLOOKUP(TableOMP[[#This Row],[Label]],TableAvg[],2,FALSE)</f>
        <v>10.102179363636365</v>
      </c>
      <c r="P3420">
        <f>VLOOKUP(TableOMP[[#This Row],[Label]],TableAvg[],3,FALSE)</f>
        <v>1.9716078611518906</v>
      </c>
      <c r="Q3420">
        <f>TableOMP[[#This Row],[Avg]]-$U$2*TableOMP[[#This Row],[StdDev]]</f>
        <v>8.1305715024844751</v>
      </c>
      <c r="R3420">
        <f>TableOMP[[#This Row],[Avg]]+$U$2*TableOMP[[#This Row],[StdDev]]</f>
        <v>12.073787224788255</v>
      </c>
      <c r="S342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>
        <f>VLOOKUP(TableOMP[[#This Row],[Label]],TableAvg[],2,FALSE)</f>
        <v>10.392273772727272</v>
      </c>
      <c r="P3421">
        <f>VLOOKUP(TableOMP[[#This Row],[Label]],TableAvg[],3,FALSE)</f>
        <v>1.3486421489939875</v>
      </c>
      <c r="Q3421">
        <f>TableOMP[[#This Row],[Avg]]-$U$2*TableOMP[[#This Row],[StdDev]]</f>
        <v>9.043631623733285</v>
      </c>
      <c r="R3421">
        <f>TableOMP[[#This Row],[Avg]]+$U$2*TableOMP[[#This Row],[StdDev]]</f>
        <v>11.740915921721259</v>
      </c>
      <c r="S3421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>
        <f>VLOOKUP(TableOMP[[#This Row],[Label]],TableAvg[],2,FALSE)</f>
        <v>10.798984478260872</v>
      </c>
      <c r="P3422">
        <f>VLOOKUP(TableOMP[[#This Row],[Label]],TableAvg[],3,FALSE)</f>
        <v>0.88289044297918029</v>
      </c>
      <c r="Q3422">
        <f>TableOMP[[#This Row],[Avg]]-$U$2*TableOMP[[#This Row],[StdDev]]</f>
        <v>9.9160940352816915</v>
      </c>
      <c r="R3422">
        <f>TableOMP[[#This Row],[Avg]]+$U$2*TableOMP[[#This Row],[StdDev]]</f>
        <v>11.681874921240052</v>
      </c>
      <c r="S3422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>
        <f>VLOOKUP(TableOMP[[#This Row],[Label]],TableAvg[],2,FALSE)</f>
        <v>11.119783217391305</v>
      </c>
      <c r="P3423">
        <f>VLOOKUP(TableOMP[[#This Row],[Label]],TableAvg[],3,FALSE)</f>
        <v>0.10245514262114744</v>
      </c>
      <c r="Q3423">
        <f>TableOMP[[#This Row],[Avg]]-$U$2*TableOMP[[#This Row],[StdDev]]</f>
        <v>11.017328074770157</v>
      </c>
      <c r="R3423">
        <f>TableOMP[[#This Row],[Avg]]+$U$2*TableOMP[[#This Row],[StdDev]]</f>
        <v>11.222238360012453</v>
      </c>
      <c r="S3423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>
        <f>VLOOKUP(TableOMP[[#This Row],[Label]],TableAvg[],2,FALSE)</f>
        <v>11.685698913043476</v>
      </c>
      <c r="P3424">
        <f>VLOOKUP(TableOMP[[#This Row],[Label]],TableAvg[],3,FALSE)</f>
        <v>0.13692201243225002</v>
      </c>
      <c r="Q3424">
        <f>TableOMP[[#This Row],[Avg]]-$U$2*TableOMP[[#This Row],[StdDev]]</f>
        <v>11.548776900611227</v>
      </c>
      <c r="R3424">
        <f>TableOMP[[#This Row],[Avg]]+$U$2*TableOMP[[#This Row],[StdDev]]</f>
        <v>11.822620925475725</v>
      </c>
      <c r="S3424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>
        <f>VLOOKUP(TableOMP[[#This Row],[Label]],TableAvg[],2,FALSE)</f>
        <v>12.328149999999999</v>
      </c>
      <c r="P3425">
        <f>VLOOKUP(TableOMP[[#This Row],[Label]],TableAvg[],3,FALSE)</f>
        <v>0.13658903521412447</v>
      </c>
      <c r="Q3425">
        <f>TableOMP[[#This Row],[Avg]]-$U$2*TableOMP[[#This Row],[StdDev]]</f>
        <v>12.191560964785875</v>
      </c>
      <c r="R3425">
        <f>TableOMP[[#This Row],[Avg]]+$U$2*TableOMP[[#This Row],[StdDev]]</f>
        <v>12.464739035214123</v>
      </c>
      <c r="S3425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>
        <f>VLOOKUP(TableOMP[[#This Row],[Label]],TableAvg[],2,FALSE)</f>
        <v>12.97124252173913</v>
      </c>
      <c r="P3426">
        <f>VLOOKUP(TableOMP[[#This Row],[Label]],TableAvg[],3,FALSE)</f>
        <v>0.29707264686291696</v>
      </c>
      <c r="Q3426">
        <f>TableOMP[[#This Row],[Avg]]-$U$2*TableOMP[[#This Row],[StdDev]]</f>
        <v>12.674169874876213</v>
      </c>
      <c r="R3426">
        <f>TableOMP[[#This Row],[Avg]]+$U$2*TableOMP[[#This Row],[StdDev]]</f>
        <v>13.268315168602047</v>
      </c>
      <c r="S3426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>
        <f>VLOOKUP(TableOMP[[#This Row],[Label]],TableAvg[],2,FALSE)</f>
        <v>13.757445260869565</v>
      </c>
      <c r="P3427">
        <f>VLOOKUP(TableOMP[[#This Row],[Label]],TableAvg[],3,FALSE)</f>
        <v>0.11264115998595195</v>
      </c>
      <c r="Q3427">
        <f>TableOMP[[#This Row],[Avg]]-$U$2*TableOMP[[#This Row],[StdDev]]</f>
        <v>13.644804100883613</v>
      </c>
      <c r="R3427">
        <f>TableOMP[[#This Row],[Avg]]+$U$2*TableOMP[[#This Row],[StdDev]]</f>
        <v>13.870086420855516</v>
      </c>
      <c r="S3427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>
        <f>VLOOKUP(TableOMP[[#This Row],[Label]],TableAvg[],2,FALSE)</f>
        <v>15.870637521739129</v>
      </c>
      <c r="P3428">
        <f>VLOOKUP(TableOMP[[#This Row],[Label]],TableAvg[],3,FALSE)</f>
        <v>5.4128179251698603</v>
      </c>
      <c r="Q3428">
        <f>TableOMP[[#This Row],[Avg]]-$U$2*TableOMP[[#This Row],[StdDev]]</f>
        <v>10.457819596569269</v>
      </c>
      <c r="R3428">
        <f>TableOMP[[#This Row],[Avg]]+$U$2*TableOMP[[#This Row],[StdDev]]</f>
        <v>21.283455446908988</v>
      </c>
      <c r="S3428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>
        <f>VLOOKUP(TableOMP[[#This Row],[Label]],TableAvg[],2,FALSE)</f>
        <v>15.898126739130433</v>
      </c>
      <c r="P3429">
        <f>VLOOKUP(TableOMP[[#This Row],[Label]],TableAvg[],3,FALSE)</f>
        <v>0.34656081854735199</v>
      </c>
      <c r="Q3429">
        <f>TableOMP[[#This Row],[Avg]]-$U$2*TableOMP[[#This Row],[StdDev]]</f>
        <v>15.55156592058308</v>
      </c>
      <c r="R3429">
        <f>TableOMP[[#This Row],[Avg]]+$U$2*TableOMP[[#This Row],[StdDev]]</f>
        <v>16.244687557677786</v>
      </c>
      <c r="S3429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>
        <f>VLOOKUP(TableOMP[[#This Row],[Label]],TableAvg[],2,FALSE)</f>
        <v>17.230369043478259</v>
      </c>
      <c r="P3430">
        <f>VLOOKUP(TableOMP[[#This Row],[Label]],TableAvg[],3,FALSE)</f>
        <v>0.15534723286533453</v>
      </c>
      <c r="Q3430">
        <f>TableOMP[[#This Row],[Avg]]-$U$2*TableOMP[[#This Row],[StdDev]]</f>
        <v>17.075021810612924</v>
      </c>
      <c r="R3430">
        <f>TableOMP[[#This Row],[Avg]]+$U$2*TableOMP[[#This Row],[StdDev]]</f>
        <v>17.385716276343594</v>
      </c>
      <c r="S343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>
        <f>VLOOKUP(TableOMP[[#This Row],[Label]],TableAvg[],2,FALSE)</f>
        <v>19.0531452173913</v>
      </c>
      <c r="P3431">
        <f>VLOOKUP(TableOMP[[#This Row],[Label]],TableAvg[],3,FALSE)</f>
        <v>0.9628957805382824</v>
      </c>
      <c r="Q3431">
        <f>TableOMP[[#This Row],[Avg]]-$U$2*TableOMP[[#This Row],[StdDev]]</f>
        <v>18.090249436853018</v>
      </c>
      <c r="R3431">
        <f>TableOMP[[#This Row],[Avg]]+$U$2*TableOMP[[#This Row],[StdDev]]</f>
        <v>20.016040997929583</v>
      </c>
      <c r="S3431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>
        <f>VLOOKUP(TableOMP[[#This Row],[Label]],TableAvg[],2,FALSE)</f>
        <v>20.927363260869562</v>
      </c>
      <c r="P3432">
        <f>VLOOKUP(TableOMP[[#This Row],[Label]],TableAvg[],3,FALSE)</f>
        <v>0.3023933234151292</v>
      </c>
      <c r="Q3432">
        <f>TableOMP[[#This Row],[Avg]]-$U$2*TableOMP[[#This Row],[StdDev]]</f>
        <v>20.624969937454434</v>
      </c>
      <c r="R3432">
        <f>TableOMP[[#This Row],[Avg]]+$U$2*TableOMP[[#This Row],[StdDev]]</f>
        <v>21.22975658428469</v>
      </c>
      <c r="S3432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>
        <f>VLOOKUP(TableOMP[[#This Row],[Label]],TableAvg[],2,FALSE)</f>
        <v>23.609564956521741</v>
      </c>
      <c r="P3433">
        <f>VLOOKUP(TableOMP[[#This Row],[Label]],TableAvg[],3,FALSE)</f>
        <v>0.69885900659048528</v>
      </c>
      <c r="Q3433">
        <f>TableOMP[[#This Row],[Avg]]-$U$2*TableOMP[[#This Row],[StdDev]]</f>
        <v>22.910705949931256</v>
      </c>
      <c r="R3433">
        <f>TableOMP[[#This Row],[Avg]]+$U$2*TableOMP[[#This Row],[StdDev]]</f>
        <v>24.308423963112226</v>
      </c>
      <c r="S3433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>
        <f>VLOOKUP(TableOMP[[#This Row],[Label]],TableAvg[],2,FALSE)</f>
        <v>26.786993541666678</v>
      </c>
      <c r="P3434">
        <f>VLOOKUP(TableOMP[[#This Row],[Label]],TableAvg[],3,FALSE)</f>
        <v>0.44572297977919706</v>
      </c>
      <c r="Q3434">
        <f>TableOMP[[#This Row],[Avg]]-$U$2*TableOMP[[#This Row],[StdDev]]</f>
        <v>26.34127056188748</v>
      </c>
      <c r="R3434">
        <f>TableOMP[[#This Row],[Avg]]+$U$2*TableOMP[[#This Row],[StdDev]]</f>
        <v>27.232716521445877</v>
      </c>
      <c r="S3434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>
        <f>VLOOKUP(TableOMP[[#This Row],[Label]],TableAvg[],2,FALSE)</f>
        <v>31.001791291666663</v>
      </c>
      <c r="P3435">
        <f>VLOOKUP(TableOMP[[#This Row],[Label]],TableAvg[],3,FALSE)</f>
        <v>0.23526211178364886</v>
      </c>
      <c r="Q3435">
        <f>TableOMP[[#This Row],[Avg]]-$U$2*TableOMP[[#This Row],[StdDev]]</f>
        <v>30.766529179883015</v>
      </c>
      <c r="R3435">
        <f>TableOMP[[#This Row],[Avg]]+$U$2*TableOMP[[#This Row],[StdDev]]</f>
        <v>31.237053403450311</v>
      </c>
      <c r="S3435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>
        <f>VLOOKUP(TableOMP[[#This Row],[Label]],TableAvg[],2,FALSE)</f>
        <v>37.131555291666665</v>
      </c>
      <c r="P3436">
        <f>VLOOKUP(TableOMP[[#This Row],[Label]],TableAvg[],3,FALSE)</f>
        <v>0.22261257788958302</v>
      </c>
      <c r="Q3436">
        <f>TableOMP[[#This Row],[Avg]]-$U$2*TableOMP[[#This Row],[StdDev]]</f>
        <v>36.90894271377708</v>
      </c>
      <c r="R3436">
        <f>TableOMP[[#This Row],[Avg]]+$U$2*TableOMP[[#This Row],[StdDev]]</f>
        <v>37.35416786955625</v>
      </c>
      <c r="S3436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>
        <f>VLOOKUP(TableOMP[[#This Row],[Label]],TableAvg[],2,FALSE)</f>
        <v>46.906570625000001</v>
      </c>
      <c r="P3437">
        <f>VLOOKUP(TableOMP[[#This Row],[Label]],TableAvg[],3,FALSE)</f>
        <v>2.4208416639962103</v>
      </c>
      <c r="Q3437">
        <f>TableOMP[[#This Row],[Avg]]-$U$2*TableOMP[[#This Row],[StdDev]]</f>
        <v>44.485728961003787</v>
      </c>
      <c r="R3437">
        <f>TableOMP[[#This Row],[Avg]]+$U$2*TableOMP[[#This Row],[StdDev]]</f>
        <v>49.327412288996214</v>
      </c>
      <c r="S3437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>
        <f>VLOOKUP(TableOMP[[#This Row],[Label]],TableAvg[],2,FALSE)</f>
        <v>61.441858208333336</v>
      </c>
      <c r="P3438">
        <f>VLOOKUP(TableOMP[[#This Row],[Label]],TableAvg[],3,FALSE)</f>
        <v>0.42468092275109814</v>
      </c>
      <c r="Q3438">
        <f>TableOMP[[#This Row],[Avg]]-$U$2*TableOMP[[#This Row],[StdDev]]</f>
        <v>61.017177285582235</v>
      </c>
      <c r="R3438">
        <f>TableOMP[[#This Row],[Avg]]+$U$2*TableOMP[[#This Row],[StdDev]]</f>
        <v>61.866539131084437</v>
      </c>
      <c r="S3438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>
        <f>VLOOKUP(TableOMP[[#This Row],[Label]],TableAvg[],2,FALSE)</f>
        <v>92.953807416666663</v>
      </c>
      <c r="P3439">
        <f>VLOOKUP(TableOMP[[#This Row],[Label]],TableAvg[],3,FALSE)</f>
        <v>0.94240087551620455</v>
      </c>
      <c r="Q3439">
        <f>TableOMP[[#This Row],[Avg]]-$U$2*TableOMP[[#This Row],[StdDev]]</f>
        <v>92.011406541150464</v>
      </c>
      <c r="R3439">
        <f>TableOMP[[#This Row],[Avg]]+$U$2*TableOMP[[#This Row],[StdDev]]</f>
        <v>93.896208292182862</v>
      </c>
      <c r="S3439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>
        <f>VLOOKUP(TableOMP[[#This Row],[Label]],TableAvg[],2,FALSE)</f>
        <v>186.54209166666666</v>
      </c>
      <c r="P3440">
        <f>VLOOKUP(TableOMP[[#This Row],[Label]],TableAvg[],3,FALSE)</f>
        <v>0.34441681482777609</v>
      </c>
      <c r="Q3440">
        <f>TableOMP[[#This Row],[Avg]]-$U$2*TableOMP[[#This Row],[StdDev]]</f>
        <v>186.19767485183888</v>
      </c>
      <c r="R3440">
        <f>TableOMP[[#This Row],[Avg]]+$U$2*TableOMP[[#This Row],[StdDev]]</f>
        <v>186.88650848149445</v>
      </c>
      <c r="S344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>
        <f>VLOOKUP(TableOMP[[#This Row],[Label]],TableAvg[],2,FALSE)</f>
        <v>4.4507514285714276</v>
      </c>
      <c r="P3441">
        <f>VLOOKUP(TableOMP[[#This Row],[Label]],TableAvg[],3,FALSE)</f>
        <v>8.4020895386441447E-2</v>
      </c>
      <c r="Q3441">
        <f>TableOMP[[#This Row],[Avg]]-$U$2*TableOMP[[#This Row],[StdDev]]</f>
        <v>4.3667305331849864</v>
      </c>
      <c r="R3441">
        <f>TableOMP[[#This Row],[Avg]]+$U$2*TableOMP[[#This Row],[StdDev]]</f>
        <v>4.5347723239578688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>
        <f>VLOOKUP(TableOMP[[#This Row],[Label]],TableAvg[],2,FALSE)</f>
        <v>4.4337867142857137</v>
      </c>
      <c r="P3442">
        <f>VLOOKUP(TableOMP[[#This Row],[Label]],TableAvg[],3,FALSE)</f>
        <v>0.13972381251466515</v>
      </c>
      <c r="Q3442">
        <f>TableOMP[[#This Row],[Avg]]-$U$2*TableOMP[[#This Row],[StdDev]]</f>
        <v>4.2940629017710483</v>
      </c>
      <c r="R3442">
        <f>TableOMP[[#This Row],[Avg]]+$U$2*TableOMP[[#This Row],[StdDev]]</f>
        <v>4.5735105268003791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>
        <f>VLOOKUP(TableOMP[[#This Row],[Label]],TableAvg[],2,FALSE)</f>
        <v>4.4504349285714291</v>
      </c>
      <c r="P3443">
        <f>VLOOKUP(TableOMP[[#This Row],[Label]],TableAvg[],3,FALSE)</f>
        <v>0.10553760391135955</v>
      </c>
      <c r="Q3443">
        <f>TableOMP[[#This Row],[Avg]]-$U$2*TableOMP[[#This Row],[StdDev]]</f>
        <v>4.3448973246600699</v>
      </c>
      <c r="R3443">
        <f>TableOMP[[#This Row],[Avg]]+$U$2*TableOMP[[#This Row],[StdDev]]</f>
        <v>4.5559725324827882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>
        <f>VLOOKUP(TableOMP[[#This Row],[Label]],TableAvg[],2,FALSE)</f>
        <v>4.5314824285714286</v>
      </c>
      <c r="P3444">
        <f>VLOOKUP(TableOMP[[#This Row],[Label]],TableAvg[],3,FALSE)</f>
        <v>0.17341509154985865</v>
      </c>
      <c r="Q3444">
        <f>TableOMP[[#This Row],[Avg]]-$U$2*TableOMP[[#This Row],[StdDev]]</f>
        <v>4.3580673370215699</v>
      </c>
      <c r="R3444">
        <f>TableOMP[[#This Row],[Avg]]+$U$2*TableOMP[[#This Row],[StdDev]]</f>
        <v>4.7048975201212873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>
        <f>VLOOKUP(TableOMP[[#This Row],[Label]],TableAvg[],2,FALSE)</f>
        <v>4.6667198571428576</v>
      </c>
      <c r="P3445">
        <f>VLOOKUP(TableOMP[[#This Row],[Label]],TableAvg[],3,FALSE)</f>
        <v>0.36767562251291491</v>
      </c>
      <c r="Q3445">
        <f>TableOMP[[#This Row],[Avg]]-$U$2*TableOMP[[#This Row],[StdDev]]</f>
        <v>4.2990442346299425</v>
      </c>
      <c r="R3445">
        <f>TableOMP[[#This Row],[Avg]]+$U$2*TableOMP[[#This Row],[StdDev]]</f>
        <v>5.0343954796557728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>
        <f>VLOOKUP(TableOMP[[#This Row],[Label]],TableAvg[],2,FALSE)</f>
        <v>4.6594870000000004</v>
      </c>
      <c r="P3446">
        <f>VLOOKUP(TableOMP[[#This Row],[Label]],TableAvg[],3,FALSE)</f>
        <v>0.27595439636648683</v>
      </c>
      <c r="Q3446">
        <f>TableOMP[[#This Row],[Avg]]-$U$2*TableOMP[[#This Row],[StdDev]]</f>
        <v>4.3835326036335136</v>
      </c>
      <c r="R3446">
        <f>TableOMP[[#This Row],[Avg]]+$U$2*TableOMP[[#This Row],[StdDev]]</f>
        <v>4.9354413963664872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>
        <f>VLOOKUP(TableOMP[[#This Row],[Label]],TableAvg[],2,FALSE)</f>
        <v>4.6441786428571437</v>
      </c>
      <c r="P3447">
        <f>VLOOKUP(TableOMP[[#This Row],[Label]],TableAvg[],3,FALSE)</f>
        <v>0.19456100750500008</v>
      </c>
      <c r="Q3447">
        <f>TableOMP[[#This Row],[Avg]]-$U$2*TableOMP[[#This Row],[StdDev]]</f>
        <v>4.4496176353521433</v>
      </c>
      <c r="R3447">
        <f>TableOMP[[#This Row],[Avg]]+$U$2*TableOMP[[#This Row],[StdDev]]</f>
        <v>4.838739650362144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>
        <f>VLOOKUP(TableOMP[[#This Row],[Label]],TableAvg[],2,FALSE)</f>
        <v>5.1921095714285723</v>
      </c>
      <c r="P3448">
        <f>VLOOKUP(TableOMP[[#This Row],[Label]],TableAvg[],3,FALSE)</f>
        <v>0.23836910848174073</v>
      </c>
      <c r="Q3448">
        <f>TableOMP[[#This Row],[Avg]]-$U$2*TableOMP[[#This Row],[StdDev]]</f>
        <v>4.9537404629468318</v>
      </c>
      <c r="R3448">
        <f>TableOMP[[#This Row],[Avg]]+$U$2*TableOMP[[#This Row],[StdDev]]</f>
        <v>5.4304786799103129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>
        <f>VLOOKUP(TableOMP[[#This Row],[Label]],TableAvg[],2,FALSE)</f>
        <v>5.1554500714285707</v>
      </c>
      <c r="P3449">
        <f>VLOOKUP(TableOMP[[#This Row],[Label]],TableAvg[],3,FALSE)</f>
        <v>0.1747705055500457</v>
      </c>
      <c r="Q3449">
        <f>TableOMP[[#This Row],[Avg]]-$U$2*TableOMP[[#This Row],[StdDev]]</f>
        <v>4.9806795658785248</v>
      </c>
      <c r="R3449">
        <f>TableOMP[[#This Row],[Avg]]+$U$2*TableOMP[[#This Row],[StdDev]]</f>
        <v>5.3302205769786166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>
        <f>VLOOKUP(TableOMP[[#This Row],[Label]],TableAvg[],2,FALSE)</f>
        <v>5.2850632857142861</v>
      </c>
      <c r="P3450">
        <f>VLOOKUP(TableOMP[[#This Row],[Label]],TableAvg[],3,FALSE)</f>
        <v>0.17879339499083591</v>
      </c>
      <c r="Q3450">
        <f>TableOMP[[#This Row],[Avg]]-$U$2*TableOMP[[#This Row],[StdDev]]</f>
        <v>5.1062698907234498</v>
      </c>
      <c r="R3450">
        <f>TableOMP[[#This Row],[Avg]]+$U$2*TableOMP[[#This Row],[StdDev]]</f>
        <v>5.4638566807051223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>
        <f>VLOOKUP(TableOMP[[#This Row],[Label]],TableAvg[],2,FALSE)</f>
        <v>5.2586892857142873</v>
      </c>
      <c r="P3451">
        <f>VLOOKUP(TableOMP[[#This Row],[Label]],TableAvg[],3,FALSE)</f>
        <v>0.2089861970819204</v>
      </c>
      <c r="Q3451">
        <f>TableOMP[[#This Row],[Avg]]-$U$2*TableOMP[[#This Row],[StdDev]]</f>
        <v>5.0497030886323673</v>
      </c>
      <c r="R3451">
        <f>TableOMP[[#This Row],[Avg]]+$U$2*TableOMP[[#This Row],[StdDev]]</f>
        <v>5.4676754827962073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>
        <f>VLOOKUP(TableOMP[[#This Row],[Label]],TableAvg[],2,FALSE)</f>
        <v>5.3329474285714289</v>
      </c>
      <c r="P3452">
        <f>VLOOKUP(TableOMP[[#This Row],[Label]],TableAvg[],3,FALSE)</f>
        <v>0.20773171298358883</v>
      </c>
      <c r="Q3452">
        <f>TableOMP[[#This Row],[Avg]]-$U$2*TableOMP[[#This Row],[StdDev]]</f>
        <v>5.1252157155878404</v>
      </c>
      <c r="R3452">
        <f>TableOMP[[#This Row],[Avg]]+$U$2*TableOMP[[#This Row],[StdDev]]</f>
        <v>5.5406791415550174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>
        <f>VLOOKUP(TableOMP[[#This Row],[Label]],TableAvg[],2,FALSE)</f>
        <v>5.6035285714285719</v>
      </c>
      <c r="P3453">
        <f>VLOOKUP(TableOMP[[#This Row],[Label]],TableAvg[],3,FALSE)</f>
        <v>0.62637595788388645</v>
      </c>
      <c r="Q3453">
        <f>TableOMP[[#This Row],[Avg]]-$U$2*TableOMP[[#This Row],[StdDev]]</f>
        <v>4.9771526135446855</v>
      </c>
      <c r="R3453">
        <f>TableOMP[[#This Row],[Avg]]+$U$2*TableOMP[[#This Row],[StdDev]]</f>
        <v>6.2299045293124582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>
        <f>VLOOKUP(TableOMP[[#This Row],[Label]],TableAvg[],2,FALSE)</f>
        <v>5.5038507857142855</v>
      </c>
      <c r="P3454">
        <f>VLOOKUP(TableOMP[[#This Row],[Label]],TableAvg[],3,FALSE)</f>
        <v>0.16882503840289162</v>
      </c>
      <c r="Q3454">
        <f>TableOMP[[#This Row],[Avg]]-$U$2*TableOMP[[#This Row],[StdDev]]</f>
        <v>5.335025747311394</v>
      </c>
      <c r="R3454">
        <f>TableOMP[[#This Row],[Avg]]+$U$2*TableOMP[[#This Row],[StdDev]]</f>
        <v>5.6726758241171771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>
        <f>VLOOKUP(TableOMP[[#This Row],[Label]],TableAvg[],2,FALSE)</f>
        <v>5.3896227142857143</v>
      </c>
      <c r="P3455">
        <f>VLOOKUP(TableOMP[[#This Row],[Label]],TableAvg[],3,FALSE)</f>
        <v>0.24369891145762837</v>
      </c>
      <c r="Q3455">
        <f>TableOMP[[#This Row],[Avg]]-$U$2*TableOMP[[#This Row],[StdDev]]</f>
        <v>5.1459238028280856</v>
      </c>
      <c r="R3455">
        <f>TableOMP[[#This Row],[Avg]]+$U$2*TableOMP[[#This Row],[StdDev]]</f>
        <v>5.6333216257433429</v>
      </c>
      <c r="S3455">
        <f>IF(AND(TableOMP[[#This Row],[total_time]]&gt;=TableOMP[[#This Row],[Low]], TableOMP[[#This Row],[total_time]]&lt;=TableOMP[[#This Row],[High]]),1,0)</f>
        <v>0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>
        <f>VLOOKUP(TableOMP[[#This Row],[Label]],TableAvg[],2,FALSE)</f>
        <v>5.6602169285714279</v>
      </c>
      <c r="P3456">
        <f>VLOOKUP(TableOMP[[#This Row],[Label]],TableAvg[],3,FALSE)</f>
        <v>0.52822841332521908</v>
      </c>
      <c r="Q3456">
        <f>TableOMP[[#This Row],[Avg]]-$U$2*TableOMP[[#This Row],[StdDev]]</f>
        <v>5.131988515246209</v>
      </c>
      <c r="R3456">
        <f>TableOMP[[#This Row],[Avg]]+$U$2*TableOMP[[#This Row],[StdDev]]</f>
        <v>6.1884453418966467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>
        <f>VLOOKUP(TableOMP[[#This Row],[Label]],TableAvg[],2,FALSE)</f>
        <v>5.6202827142857137</v>
      </c>
      <c r="P3457">
        <f>VLOOKUP(TableOMP[[#This Row],[Label]],TableAvg[],3,FALSE)</f>
        <v>0.17283132587560757</v>
      </c>
      <c r="Q3457">
        <f>TableOMP[[#This Row],[Avg]]-$U$2*TableOMP[[#This Row],[StdDev]]</f>
        <v>5.4474513884101059</v>
      </c>
      <c r="R3457">
        <f>TableOMP[[#This Row],[Avg]]+$U$2*TableOMP[[#This Row],[StdDev]]</f>
        <v>5.7931140401613215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>
        <f>VLOOKUP(TableOMP[[#This Row],[Label]],TableAvg[],2,FALSE)</f>
        <v>5.5774134285714299</v>
      </c>
      <c r="P3458">
        <f>VLOOKUP(TableOMP[[#This Row],[Label]],TableAvg[],3,FALSE)</f>
        <v>0.30237169277577025</v>
      </c>
      <c r="Q3458">
        <f>TableOMP[[#This Row],[Avg]]-$U$2*TableOMP[[#This Row],[StdDev]]</f>
        <v>5.2750417357956598</v>
      </c>
      <c r="R3458">
        <f>TableOMP[[#This Row],[Avg]]+$U$2*TableOMP[[#This Row],[StdDev]]</f>
        <v>5.8797851213471999</v>
      </c>
      <c r="S3458">
        <f>IF(AND(TableOMP[[#This Row],[total_time]]&gt;=TableOMP[[#This Row],[Low]], TableOMP[[#This Row],[total_time]]&lt;=TableOMP[[#This Row],[High]]),1,0)</f>
        <v>0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>
        <f>VLOOKUP(TableOMP[[#This Row],[Label]],TableAvg[],2,FALSE)</f>
        <v>5.6974494285714288</v>
      </c>
      <c r="P3459">
        <f>VLOOKUP(TableOMP[[#This Row],[Label]],TableAvg[],3,FALSE)</f>
        <v>0.17136720598541968</v>
      </c>
      <c r="Q3459">
        <f>TableOMP[[#This Row],[Avg]]-$U$2*TableOMP[[#This Row],[StdDev]]</f>
        <v>5.5260822225860089</v>
      </c>
      <c r="R3459">
        <f>TableOMP[[#This Row],[Avg]]+$U$2*TableOMP[[#This Row],[StdDev]]</f>
        <v>5.8688166345568487</v>
      </c>
      <c r="S3459">
        <f>IF(AND(TableOMP[[#This Row],[total_time]]&gt;=TableOMP[[#This Row],[Low]], TableOMP[[#This Row],[total_time]]&lt;=TableOMP[[#This Row],[High]]),1,0)</f>
        <v>0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>
        <f>VLOOKUP(TableOMP[[#This Row],[Label]],TableAvg[],2,FALSE)</f>
        <v>5.7405707857142856</v>
      </c>
      <c r="P3460">
        <f>VLOOKUP(TableOMP[[#This Row],[Label]],TableAvg[],3,FALSE)</f>
        <v>0.12330791384414516</v>
      </c>
      <c r="Q3460">
        <f>TableOMP[[#This Row],[Avg]]-$U$2*TableOMP[[#This Row],[StdDev]]</f>
        <v>5.6172628718701407</v>
      </c>
      <c r="R3460">
        <f>TableOMP[[#This Row],[Avg]]+$U$2*TableOMP[[#This Row],[StdDev]]</f>
        <v>5.8638786995584304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>
        <f>VLOOKUP(TableOMP[[#This Row],[Label]],TableAvg[],2,FALSE)</f>
        <v>5.7841858571428579</v>
      </c>
      <c r="P3461">
        <f>VLOOKUP(TableOMP[[#This Row],[Label]],TableAvg[],3,FALSE)</f>
        <v>0.2049279686659323</v>
      </c>
      <c r="Q3461">
        <f>TableOMP[[#This Row],[Avg]]-$U$2*TableOMP[[#This Row],[StdDev]]</f>
        <v>5.5792578884769259</v>
      </c>
      <c r="R3461">
        <f>TableOMP[[#This Row],[Avg]]+$U$2*TableOMP[[#This Row],[StdDev]]</f>
        <v>5.9891138258087899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>
        <f>VLOOKUP(TableOMP[[#This Row],[Label]],TableAvg[],2,FALSE)</f>
        <v>5.9336382142857147</v>
      </c>
      <c r="P3462">
        <f>VLOOKUP(TableOMP[[#This Row],[Label]],TableAvg[],3,FALSE)</f>
        <v>0.61423799104630006</v>
      </c>
      <c r="Q3462">
        <f>TableOMP[[#This Row],[Avg]]-$U$2*TableOMP[[#This Row],[StdDev]]</f>
        <v>5.3194002232394144</v>
      </c>
      <c r="R3462">
        <f>TableOMP[[#This Row],[Avg]]+$U$2*TableOMP[[#This Row],[StdDev]]</f>
        <v>6.547876205332015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>
        <f>VLOOKUP(TableOMP[[#This Row],[Label]],TableAvg[],2,FALSE)</f>
        <v>7.1902591428571432</v>
      </c>
      <c r="P3463">
        <f>VLOOKUP(TableOMP[[#This Row],[Label]],TableAvg[],3,FALSE)</f>
        <v>4.6999742919651162</v>
      </c>
      <c r="Q3463">
        <f>TableOMP[[#This Row],[Avg]]-$U$2*TableOMP[[#This Row],[StdDev]]</f>
        <v>2.490284850892027</v>
      </c>
      <c r="R3463">
        <f>TableOMP[[#This Row],[Avg]]+$U$2*TableOMP[[#This Row],[StdDev]]</f>
        <v>11.89023343482226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>
        <f>VLOOKUP(TableOMP[[#This Row],[Label]],TableAvg[],2,FALSE)</f>
        <v>6.0712682857142868</v>
      </c>
      <c r="P3464">
        <f>VLOOKUP(TableOMP[[#This Row],[Label]],TableAvg[],3,FALSE)</f>
        <v>0.42470815093028763</v>
      </c>
      <c r="Q3464">
        <f>TableOMP[[#This Row],[Avg]]-$U$2*TableOMP[[#This Row],[StdDev]]</f>
        <v>5.6465601347839991</v>
      </c>
      <c r="R3464">
        <f>TableOMP[[#This Row],[Avg]]+$U$2*TableOMP[[#This Row],[StdDev]]</f>
        <v>6.4959764366445745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>
        <f>VLOOKUP(TableOMP[[#This Row],[Label]],TableAvg[],2,FALSE)</f>
        <v>6.0045920000000015</v>
      </c>
      <c r="P3465">
        <f>VLOOKUP(TableOMP[[#This Row],[Label]],TableAvg[],3,FALSE)</f>
        <v>9.4336703905951322E-2</v>
      </c>
      <c r="Q3465">
        <f>TableOMP[[#This Row],[Avg]]-$U$2*TableOMP[[#This Row],[StdDev]]</f>
        <v>5.91025529609405</v>
      </c>
      <c r="R3465">
        <f>TableOMP[[#This Row],[Avg]]+$U$2*TableOMP[[#This Row],[StdDev]]</f>
        <v>6.098928703905953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>
        <f>VLOOKUP(TableOMP[[#This Row],[Label]],TableAvg[],2,FALSE)</f>
        <v>6.2400039285714275</v>
      </c>
      <c r="P3466">
        <f>VLOOKUP(TableOMP[[#This Row],[Label]],TableAvg[],3,FALSE)</f>
        <v>0.25442041908018526</v>
      </c>
      <c r="Q3466">
        <f>TableOMP[[#This Row],[Avg]]-$U$2*TableOMP[[#This Row],[StdDev]]</f>
        <v>5.9855835094912422</v>
      </c>
      <c r="R3466">
        <f>TableOMP[[#This Row],[Avg]]+$U$2*TableOMP[[#This Row],[StdDev]]</f>
        <v>6.4944243476516128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>
        <f>VLOOKUP(TableOMP[[#This Row],[Label]],TableAvg[],2,FALSE)</f>
        <v>6.3284918461538471</v>
      </c>
      <c r="P3467">
        <f>VLOOKUP(TableOMP[[#This Row],[Label]],TableAvg[],3,FALSE)</f>
        <v>0.18276094485789682</v>
      </c>
      <c r="Q3467">
        <f>TableOMP[[#This Row],[Avg]]-$U$2*TableOMP[[#This Row],[StdDev]]</f>
        <v>6.1457309012959502</v>
      </c>
      <c r="R3467">
        <f>TableOMP[[#This Row],[Avg]]+$U$2*TableOMP[[#This Row],[StdDev]]</f>
        <v>6.5112527910117439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>
        <f>VLOOKUP(TableOMP[[#This Row],[Label]],TableAvg[],2,FALSE)</f>
        <v>6.3552268461538466</v>
      </c>
      <c r="P3468">
        <f>VLOOKUP(TableOMP[[#This Row],[Label]],TableAvg[],3,FALSE)</f>
        <v>0.10974338396862987</v>
      </c>
      <c r="Q3468">
        <f>TableOMP[[#This Row],[Avg]]-$U$2*TableOMP[[#This Row],[StdDev]]</f>
        <v>6.2454834621852164</v>
      </c>
      <c r="R3468">
        <f>TableOMP[[#This Row],[Avg]]+$U$2*TableOMP[[#This Row],[StdDev]]</f>
        <v>6.4649702301224767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>
        <f>VLOOKUP(TableOMP[[#This Row],[Label]],TableAvg[],2,FALSE)</f>
        <v>6.5298442142857152</v>
      </c>
      <c r="P3469">
        <f>VLOOKUP(TableOMP[[#This Row],[Label]],TableAvg[],3,FALSE)</f>
        <v>0.13832435140179647</v>
      </c>
      <c r="Q3469">
        <f>TableOMP[[#This Row],[Avg]]-$U$2*TableOMP[[#This Row],[StdDev]]</f>
        <v>6.3915198628839187</v>
      </c>
      <c r="R3469">
        <f>TableOMP[[#This Row],[Avg]]+$U$2*TableOMP[[#This Row],[StdDev]]</f>
        <v>6.6681685656875116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>
        <f>VLOOKUP(TableOMP[[#This Row],[Label]],TableAvg[],2,FALSE)</f>
        <v>6.9145132857142864</v>
      </c>
      <c r="P3470">
        <f>VLOOKUP(TableOMP[[#This Row],[Label]],TableAvg[],3,FALSE)</f>
        <v>0.96035075398957026</v>
      </c>
      <c r="Q3470">
        <f>TableOMP[[#This Row],[Avg]]-$U$2*TableOMP[[#This Row],[StdDev]]</f>
        <v>5.954162531724716</v>
      </c>
      <c r="R3470">
        <f>TableOMP[[#This Row],[Avg]]+$U$2*TableOMP[[#This Row],[StdDev]]</f>
        <v>7.8748640397038567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>
        <f>VLOOKUP(TableOMP[[#This Row],[Label]],TableAvg[],2,FALSE)</f>
        <v>7.4353404615384608</v>
      </c>
      <c r="P3471">
        <f>VLOOKUP(TableOMP[[#This Row],[Label]],TableAvg[],3,FALSE)</f>
        <v>2.5784079982262358</v>
      </c>
      <c r="Q3471">
        <f>TableOMP[[#This Row],[Avg]]-$U$2*TableOMP[[#This Row],[StdDev]]</f>
        <v>4.8569324633122246</v>
      </c>
      <c r="R3471">
        <f>TableOMP[[#This Row],[Avg]]+$U$2*TableOMP[[#This Row],[StdDev]]</f>
        <v>10.013748459764697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>
        <f>VLOOKUP(TableOMP[[#This Row],[Label]],TableAvg[],2,FALSE)</f>
        <v>6.8761746923076918</v>
      </c>
      <c r="P3472">
        <f>VLOOKUP(TableOMP[[#This Row],[Label]],TableAvg[],3,FALSE)</f>
        <v>0.16121060589151862</v>
      </c>
      <c r="Q3472">
        <f>TableOMP[[#This Row],[Avg]]-$U$2*TableOMP[[#This Row],[StdDev]]</f>
        <v>6.714964086416173</v>
      </c>
      <c r="R3472">
        <f>TableOMP[[#This Row],[Avg]]+$U$2*TableOMP[[#This Row],[StdDev]]</f>
        <v>7.0373852981992107</v>
      </c>
      <c r="S3472">
        <f>IF(AND(TableOMP[[#This Row],[total_time]]&gt;=TableOMP[[#This Row],[Low]], TableOMP[[#This Row],[total_time]]&lt;=TableOMP[[#This Row],[High]]),1,0)</f>
        <v>0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>
        <f>VLOOKUP(TableOMP[[#This Row],[Label]],TableAvg[],2,FALSE)</f>
        <v>7.0451463181818204</v>
      </c>
      <c r="P3473">
        <f>VLOOKUP(TableOMP[[#This Row],[Label]],TableAvg[],3,FALSE)</f>
        <v>0.2269395698430671</v>
      </c>
      <c r="Q3473">
        <f>TableOMP[[#This Row],[Avg]]-$U$2*TableOMP[[#This Row],[StdDev]]</f>
        <v>6.8182067483387536</v>
      </c>
      <c r="R3473">
        <f>TableOMP[[#This Row],[Avg]]+$U$2*TableOMP[[#This Row],[StdDev]]</f>
        <v>7.2720858880248871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>
        <f>VLOOKUP(TableOMP[[#This Row],[Label]],TableAvg[],2,FALSE)</f>
        <v>7.1072796363636375</v>
      </c>
      <c r="P3474">
        <f>VLOOKUP(TableOMP[[#This Row],[Label]],TableAvg[],3,FALSE)</f>
        <v>0.15711102310565489</v>
      </c>
      <c r="Q3474">
        <f>TableOMP[[#This Row],[Avg]]-$U$2*TableOMP[[#This Row],[StdDev]]</f>
        <v>6.9501686132579827</v>
      </c>
      <c r="R3474">
        <f>TableOMP[[#This Row],[Avg]]+$U$2*TableOMP[[#This Row],[StdDev]]</f>
        <v>7.2643906594692922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>
        <f>VLOOKUP(TableOMP[[#This Row],[Label]],TableAvg[],2,FALSE)</f>
        <v>7.2538345909090909</v>
      </c>
      <c r="P3475">
        <f>VLOOKUP(TableOMP[[#This Row],[Label]],TableAvg[],3,FALSE)</f>
        <v>0.15638660570800317</v>
      </c>
      <c r="Q3475">
        <f>TableOMP[[#This Row],[Avg]]-$U$2*TableOMP[[#This Row],[StdDev]]</f>
        <v>7.0974479852010877</v>
      </c>
      <c r="R3475">
        <f>TableOMP[[#This Row],[Avg]]+$U$2*TableOMP[[#This Row],[StdDev]]</f>
        <v>7.4102211966170941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>
        <f>VLOOKUP(TableOMP[[#This Row],[Label]],TableAvg[],2,FALSE)</f>
        <v>7.8912270000000007</v>
      </c>
      <c r="P3476">
        <f>VLOOKUP(TableOMP[[#This Row],[Label]],TableAvg[],3,FALSE)</f>
        <v>2.1468001039700888</v>
      </c>
      <c r="Q3476">
        <f>TableOMP[[#This Row],[Avg]]-$U$2*TableOMP[[#This Row],[StdDev]]</f>
        <v>5.7444268960299123</v>
      </c>
      <c r="R3476">
        <f>TableOMP[[#This Row],[Avg]]+$U$2*TableOMP[[#This Row],[StdDev]]</f>
        <v>10.038027103970089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>
        <f>VLOOKUP(TableOMP[[#This Row],[Label]],TableAvg[],2,FALSE)</f>
        <v>7.6442593181818159</v>
      </c>
      <c r="P3477">
        <f>VLOOKUP(TableOMP[[#This Row],[Label]],TableAvg[],3,FALSE)</f>
        <v>0.10236925435301064</v>
      </c>
      <c r="Q3477">
        <f>TableOMP[[#This Row],[Avg]]-$U$2*TableOMP[[#This Row],[StdDev]]</f>
        <v>7.5418900638288049</v>
      </c>
      <c r="R3477">
        <f>TableOMP[[#This Row],[Avg]]+$U$2*TableOMP[[#This Row],[StdDev]]</f>
        <v>7.746628572534827</v>
      </c>
      <c r="S3477">
        <f>IF(AND(TableOMP[[#This Row],[total_time]]&gt;=TableOMP[[#This Row],[Low]], TableOMP[[#This Row],[total_time]]&lt;=TableOMP[[#This Row],[High]]),1,0)</f>
        <v>0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>
        <f>VLOOKUP(TableOMP[[#This Row],[Label]],TableAvg[],2,FALSE)</f>
        <v>7.8902751818181818</v>
      </c>
      <c r="P3478">
        <f>VLOOKUP(TableOMP[[#This Row],[Label]],TableAvg[],3,FALSE)</f>
        <v>0.15369230499890646</v>
      </c>
      <c r="Q3478">
        <f>TableOMP[[#This Row],[Avg]]-$U$2*TableOMP[[#This Row],[StdDev]]</f>
        <v>7.7365828768192753</v>
      </c>
      <c r="R3478">
        <f>TableOMP[[#This Row],[Avg]]+$U$2*TableOMP[[#This Row],[StdDev]]</f>
        <v>8.0439674868170883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>
        <f>VLOOKUP(TableOMP[[#This Row],[Label]],TableAvg[],2,FALSE)</f>
        <v>8.1725642727272731</v>
      </c>
      <c r="P3479">
        <f>VLOOKUP(TableOMP[[#This Row],[Label]],TableAvg[],3,FALSE)</f>
        <v>0.25149259800064933</v>
      </c>
      <c r="Q3479">
        <f>TableOMP[[#This Row],[Avg]]-$U$2*TableOMP[[#This Row],[StdDev]]</f>
        <v>7.9210716747266234</v>
      </c>
      <c r="R3479">
        <f>TableOMP[[#This Row],[Avg]]+$U$2*TableOMP[[#This Row],[StdDev]]</f>
        <v>8.424056870727922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>
        <f>VLOOKUP(TableOMP[[#This Row],[Label]],TableAvg[],2,FALSE)</f>
        <v>8.4049835454545434</v>
      </c>
      <c r="P3480">
        <f>VLOOKUP(TableOMP[[#This Row],[Label]],TableAvg[],3,FALSE)</f>
        <v>0.1616022681666674</v>
      </c>
      <c r="Q3480">
        <f>TableOMP[[#This Row],[Avg]]-$U$2*TableOMP[[#This Row],[StdDev]]</f>
        <v>8.2433812772878756</v>
      </c>
      <c r="R3480">
        <f>TableOMP[[#This Row],[Avg]]+$U$2*TableOMP[[#This Row],[StdDev]]</f>
        <v>8.5665858136212112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>
        <f>VLOOKUP(TableOMP[[#This Row],[Label]],TableAvg[],2,FALSE)</f>
        <v>8.7591316363636356</v>
      </c>
      <c r="P3481">
        <f>VLOOKUP(TableOMP[[#This Row],[Label]],TableAvg[],3,FALSE)</f>
        <v>0.38630876307353645</v>
      </c>
      <c r="Q3481">
        <f>TableOMP[[#This Row],[Avg]]-$U$2*TableOMP[[#This Row],[StdDev]]</f>
        <v>8.3728228732900991</v>
      </c>
      <c r="R3481">
        <f>TableOMP[[#This Row],[Avg]]+$U$2*TableOMP[[#This Row],[StdDev]]</f>
        <v>9.145440399437172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>
        <f>VLOOKUP(TableOMP[[#This Row],[Label]],TableAvg[],2,FALSE)</f>
        <v>9.060190227272729</v>
      </c>
      <c r="P3482">
        <f>VLOOKUP(TableOMP[[#This Row],[Label]],TableAvg[],3,FALSE)</f>
        <v>0.23336976734023174</v>
      </c>
      <c r="Q3482">
        <f>TableOMP[[#This Row],[Avg]]-$U$2*TableOMP[[#This Row],[StdDev]]</f>
        <v>8.8268204599324971</v>
      </c>
      <c r="R3482">
        <f>TableOMP[[#This Row],[Avg]]+$U$2*TableOMP[[#This Row],[StdDev]]</f>
        <v>9.293559994612961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>
        <f>VLOOKUP(TableOMP[[#This Row],[Label]],TableAvg[],2,FALSE)</f>
        <v>9.3080216363636357</v>
      </c>
      <c r="P3483">
        <f>VLOOKUP(TableOMP[[#This Row],[Label]],TableAvg[],3,FALSE)</f>
        <v>0.13388485799482511</v>
      </c>
      <c r="Q3483">
        <f>TableOMP[[#This Row],[Avg]]-$U$2*TableOMP[[#This Row],[StdDev]]</f>
        <v>9.1741367783688101</v>
      </c>
      <c r="R3483">
        <f>TableOMP[[#This Row],[Avg]]+$U$2*TableOMP[[#This Row],[StdDev]]</f>
        <v>9.4419064943584612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>
        <f>VLOOKUP(TableOMP[[#This Row],[Label]],TableAvg[],2,FALSE)</f>
        <v>10.102179363636365</v>
      </c>
      <c r="P3484">
        <f>VLOOKUP(TableOMP[[#This Row],[Label]],TableAvg[],3,FALSE)</f>
        <v>1.9716078611518906</v>
      </c>
      <c r="Q3484">
        <f>TableOMP[[#This Row],[Avg]]-$U$2*TableOMP[[#This Row],[StdDev]]</f>
        <v>8.1305715024844751</v>
      </c>
      <c r="R3484">
        <f>TableOMP[[#This Row],[Avg]]+$U$2*TableOMP[[#This Row],[StdDev]]</f>
        <v>12.073787224788255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>
        <f>VLOOKUP(TableOMP[[#This Row],[Label]],TableAvg[],2,FALSE)</f>
        <v>10.392273772727272</v>
      </c>
      <c r="P3485">
        <f>VLOOKUP(TableOMP[[#This Row],[Label]],TableAvg[],3,FALSE)</f>
        <v>1.3486421489939875</v>
      </c>
      <c r="Q3485">
        <f>TableOMP[[#This Row],[Avg]]-$U$2*TableOMP[[#This Row],[StdDev]]</f>
        <v>9.043631623733285</v>
      </c>
      <c r="R3485">
        <f>TableOMP[[#This Row],[Avg]]+$U$2*TableOMP[[#This Row],[StdDev]]</f>
        <v>11.740915921721259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>
        <f>VLOOKUP(TableOMP[[#This Row],[Label]],TableAvg[],2,FALSE)</f>
        <v>10.798984478260872</v>
      </c>
      <c r="P3486">
        <f>VLOOKUP(TableOMP[[#This Row],[Label]],TableAvg[],3,FALSE)</f>
        <v>0.88289044297918029</v>
      </c>
      <c r="Q3486">
        <f>TableOMP[[#This Row],[Avg]]-$U$2*TableOMP[[#This Row],[StdDev]]</f>
        <v>9.9160940352816915</v>
      </c>
      <c r="R3486">
        <f>TableOMP[[#This Row],[Avg]]+$U$2*TableOMP[[#This Row],[StdDev]]</f>
        <v>11.681874921240052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>
        <f>VLOOKUP(TableOMP[[#This Row],[Label]],TableAvg[],2,FALSE)</f>
        <v>11.119783217391305</v>
      </c>
      <c r="P3487">
        <f>VLOOKUP(TableOMP[[#This Row],[Label]],TableAvg[],3,FALSE)</f>
        <v>0.10245514262114744</v>
      </c>
      <c r="Q3487">
        <f>TableOMP[[#This Row],[Avg]]-$U$2*TableOMP[[#This Row],[StdDev]]</f>
        <v>11.017328074770157</v>
      </c>
      <c r="R3487">
        <f>TableOMP[[#This Row],[Avg]]+$U$2*TableOMP[[#This Row],[StdDev]]</f>
        <v>11.222238360012453</v>
      </c>
      <c r="S3487">
        <f>IF(AND(TableOMP[[#This Row],[total_time]]&gt;=TableOMP[[#This Row],[Low]], TableOMP[[#This Row],[total_time]]&lt;=TableOMP[[#This Row],[High]]),1,0)</f>
        <v>0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>
        <f>VLOOKUP(TableOMP[[#This Row],[Label]],TableAvg[],2,FALSE)</f>
        <v>11.685698913043476</v>
      </c>
      <c r="P3488">
        <f>VLOOKUP(TableOMP[[#This Row],[Label]],TableAvg[],3,FALSE)</f>
        <v>0.13692201243225002</v>
      </c>
      <c r="Q3488">
        <f>TableOMP[[#This Row],[Avg]]-$U$2*TableOMP[[#This Row],[StdDev]]</f>
        <v>11.548776900611227</v>
      </c>
      <c r="R3488">
        <f>TableOMP[[#This Row],[Avg]]+$U$2*TableOMP[[#This Row],[StdDev]]</f>
        <v>11.822620925475725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>
        <f>VLOOKUP(TableOMP[[#This Row],[Label]],TableAvg[],2,FALSE)</f>
        <v>12.328149999999999</v>
      </c>
      <c r="P3489">
        <f>VLOOKUP(TableOMP[[#This Row],[Label]],TableAvg[],3,FALSE)</f>
        <v>0.13658903521412447</v>
      </c>
      <c r="Q3489">
        <f>TableOMP[[#This Row],[Avg]]-$U$2*TableOMP[[#This Row],[StdDev]]</f>
        <v>12.191560964785875</v>
      </c>
      <c r="R3489">
        <f>TableOMP[[#This Row],[Avg]]+$U$2*TableOMP[[#This Row],[StdDev]]</f>
        <v>12.464739035214123</v>
      </c>
      <c r="S3489">
        <f>IF(AND(TableOMP[[#This Row],[total_time]]&gt;=TableOMP[[#This Row],[Low]], TableOMP[[#This Row],[total_time]]&lt;=TableOMP[[#This Row],[High]]),1,0)</f>
        <v>0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>
        <f>VLOOKUP(TableOMP[[#This Row],[Label]],TableAvg[],2,FALSE)</f>
        <v>12.97124252173913</v>
      </c>
      <c r="P3490">
        <f>VLOOKUP(TableOMP[[#This Row],[Label]],TableAvg[],3,FALSE)</f>
        <v>0.29707264686291696</v>
      </c>
      <c r="Q3490">
        <f>TableOMP[[#This Row],[Avg]]-$U$2*TableOMP[[#This Row],[StdDev]]</f>
        <v>12.674169874876213</v>
      </c>
      <c r="R3490">
        <f>TableOMP[[#This Row],[Avg]]+$U$2*TableOMP[[#This Row],[StdDev]]</f>
        <v>13.268315168602047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>
        <f>VLOOKUP(TableOMP[[#This Row],[Label]],TableAvg[],2,FALSE)</f>
        <v>13.757445260869565</v>
      </c>
      <c r="P3491">
        <f>VLOOKUP(TableOMP[[#This Row],[Label]],TableAvg[],3,FALSE)</f>
        <v>0.11264115998595195</v>
      </c>
      <c r="Q3491">
        <f>TableOMP[[#This Row],[Avg]]-$U$2*TableOMP[[#This Row],[StdDev]]</f>
        <v>13.644804100883613</v>
      </c>
      <c r="R3491">
        <f>TableOMP[[#This Row],[Avg]]+$U$2*TableOMP[[#This Row],[StdDev]]</f>
        <v>13.870086420855516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>
        <f>VLOOKUP(TableOMP[[#This Row],[Label]],TableAvg[],2,FALSE)</f>
        <v>15.870637521739129</v>
      </c>
      <c r="P3492">
        <f>VLOOKUP(TableOMP[[#This Row],[Label]],TableAvg[],3,FALSE)</f>
        <v>5.4128179251698603</v>
      </c>
      <c r="Q3492">
        <f>TableOMP[[#This Row],[Avg]]-$U$2*TableOMP[[#This Row],[StdDev]]</f>
        <v>10.457819596569269</v>
      </c>
      <c r="R3492">
        <f>TableOMP[[#This Row],[Avg]]+$U$2*TableOMP[[#This Row],[StdDev]]</f>
        <v>21.283455446908988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>
        <f>VLOOKUP(TableOMP[[#This Row],[Label]],TableAvg[],2,FALSE)</f>
        <v>15.898126739130433</v>
      </c>
      <c r="P3493">
        <f>VLOOKUP(TableOMP[[#This Row],[Label]],TableAvg[],3,FALSE)</f>
        <v>0.34656081854735199</v>
      </c>
      <c r="Q3493">
        <f>TableOMP[[#This Row],[Avg]]-$U$2*TableOMP[[#This Row],[StdDev]]</f>
        <v>15.55156592058308</v>
      </c>
      <c r="R3493">
        <f>TableOMP[[#This Row],[Avg]]+$U$2*TableOMP[[#This Row],[StdDev]]</f>
        <v>16.244687557677786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>
        <f>VLOOKUP(TableOMP[[#This Row],[Label]],TableAvg[],2,FALSE)</f>
        <v>17.230369043478259</v>
      </c>
      <c r="P3494">
        <f>VLOOKUP(TableOMP[[#This Row],[Label]],TableAvg[],3,FALSE)</f>
        <v>0.15534723286533453</v>
      </c>
      <c r="Q3494">
        <f>TableOMP[[#This Row],[Avg]]-$U$2*TableOMP[[#This Row],[StdDev]]</f>
        <v>17.075021810612924</v>
      </c>
      <c r="R3494">
        <f>TableOMP[[#This Row],[Avg]]+$U$2*TableOMP[[#This Row],[StdDev]]</f>
        <v>17.385716276343594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>
        <f>VLOOKUP(TableOMP[[#This Row],[Label]],TableAvg[],2,FALSE)</f>
        <v>19.0531452173913</v>
      </c>
      <c r="P3495">
        <f>VLOOKUP(TableOMP[[#This Row],[Label]],TableAvg[],3,FALSE)</f>
        <v>0.9628957805382824</v>
      </c>
      <c r="Q3495">
        <f>TableOMP[[#This Row],[Avg]]-$U$2*TableOMP[[#This Row],[StdDev]]</f>
        <v>18.090249436853018</v>
      </c>
      <c r="R3495">
        <f>TableOMP[[#This Row],[Avg]]+$U$2*TableOMP[[#This Row],[StdDev]]</f>
        <v>20.016040997929583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>
        <f>VLOOKUP(TableOMP[[#This Row],[Label]],TableAvg[],2,FALSE)</f>
        <v>20.927363260869562</v>
      </c>
      <c r="P3496">
        <f>VLOOKUP(TableOMP[[#This Row],[Label]],TableAvg[],3,FALSE)</f>
        <v>0.3023933234151292</v>
      </c>
      <c r="Q3496">
        <f>TableOMP[[#This Row],[Avg]]-$U$2*TableOMP[[#This Row],[StdDev]]</f>
        <v>20.624969937454434</v>
      </c>
      <c r="R3496">
        <f>TableOMP[[#This Row],[Avg]]+$U$2*TableOMP[[#This Row],[StdDev]]</f>
        <v>21.22975658428469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>
        <f>VLOOKUP(TableOMP[[#This Row],[Label]],TableAvg[],2,FALSE)</f>
        <v>23.609564956521741</v>
      </c>
      <c r="P3497">
        <f>VLOOKUP(TableOMP[[#This Row],[Label]],TableAvg[],3,FALSE)</f>
        <v>0.69885900659048528</v>
      </c>
      <c r="Q3497">
        <f>TableOMP[[#This Row],[Avg]]-$U$2*TableOMP[[#This Row],[StdDev]]</f>
        <v>22.910705949931256</v>
      </c>
      <c r="R3497">
        <f>TableOMP[[#This Row],[Avg]]+$U$2*TableOMP[[#This Row],[StdDev]]</f>
        <v>24.308423963112226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>
        <f>VLOOKUP(TableOMP[[#This Row],[Label]],TableAvg[],2,FALSE)</f>
        <v>26.786993541666678</v>
      </c>
      <c r="P3498">
        <f>VLOOKUP(TableOMP[[#This Row],[Label]],TableAvg[],3,FALSE)</f>
        <v>0.44572297977919706</v>
      </c>
      <c r="Q3498">
        <f>TableOMP[[#This Row],[Avg]]-$U$2*TableOMP[[#This Row],[StdDev]]</f>
        <v>26.34127056188748</v>
      </c>
      <c r="R3498">
        <f>TableOMP[[#This Row],[Avg]]+$U$2*TableOMP[[#This Row],[StdDev]]</f>
        <v>27.232716521445877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>
        <f>VLOOKUP(TableOMP[[#This Row],[Label]],TableAvg[],2,FALSE)</f>
        <v>31.001791291666663</v>
      </c>
      <c r="P3499">
        <f>VLOOKUP(TableOMP[[#This Row],[Label]],TableAvg[],3,FALSE)</f>
        <v>0.23526211178364886</v>
      </c>
      <c r="Q3499">
        <f>TableOMP[[#This Row],[Avg]]-$U$2*TableOMP[[#This Row],[StdDev]]</f>
        <v>30.766529179883015</v>
      </c>
      <c r="R3499">
        <f>TableOMP[[#This Row],[Avg]]+$U$2*TableOMP[[#This Row],[StdDev]]</f>
        <v>31.237053403450311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>
        <f>VLOOKUP(TableOMP[[#This Row],[Label]],TableAvg[],2,FALSE)</f>
        <v>37.131555291666665</v>
      </c>
      <c r="P3500">
        <f>VLOOKUP(TableOMP[[#This Row],[Label]],TableAvg[],3,FALSE)</f>
        <v>0.22261257788958302</v>
      </c>
      <c r="Q3500">
        <f>TableOMP[[#This Row],[Avg]]-$U$2*TableOMP[[#This Row],[StdDev]]</f>
        <v>36.90894271377708</v>
      </c>
      <c r="R3500">
        <f>TableOMP[[#This Row],[Avg]]+$U$2*TableOMP[[#This Row],[StdDev]]</f>
        <v>37.35416786955625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>
        <f>VLOOKUP(TableOMP[[#This Row],[Label]],TableAvg[],2,FALSE)</f>
        <v>46.906570625000001</v>
      </c>
      <c r="P3501">
        <f>VLOOKUP(TableOMP[[#This Row],[Label]],TableAvg[],3,FALSE)</f>
        <v>2.4208416639962103</v>
      </c>
      <c r="Q3501">
        <f>TableOMP[[#This Row],[Avg]]-$U$2*TableOMP[[#This Row],[StdDev]]</f>
        <v>44.485728961003787</v>
      </c>
      <c r="R3501">
        <f>TableOMP[[#This Row],[Avg]]+$U$2*TableOMP[[#This Row],[StdDev]]</f>
        <v>49.327412288996214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>
        <f>VLOOKUP(TableOMP[[#This Row],[Label]],TableAvg[],2,FALSE)</f>
        <v>61.441858208333336</v>
      </c>
      <c r="P3502">
        <f>VLOOKUP(TableOMP[[#This Row],[Label]],TableAvg[],3,FALSE)</f>
        <v>0.42468092275109814</v>
      </c>
      <c r="Q3502">
        <f>TableOMP[[#This Row],[Avg]]-$U$2*TableOMP[[#This Row],[StdDev]]</f>
        <v>61.017177285582235</v>
      </c>
      <c r="R3502">
        <f>TableOMP[[#This Row],[Avg]]+$U$2*TableOMP[[#This Row],[StdDev]]</f>
        <v>61.866539131084437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>
        <f>VLOOKUP(TableOMP[[#This Row],[Label]],TableAvg[],2,FALSE)</f>
        <v>92.953807416666663</v>
      </c>
      <c r="P3503">
        <f>VLOOKUP(TableOMP[[#This Row],[Label]],TableAvg[],3,FALSE)</f>
        <v>0.94240087551620455</v>
      </c>
      <c r="Q3503">
        <f>TableOMP[[#This Row],[Avg]]-$U$2*TableOMP[[#This Row],[StdDev]]</f>
        <v>92.011406541150464</v>
      </c>
      <c r="R3503">
        <f>TableOMP[[#This Row],[Avg]]+$U$2*TableOMP[[#This Row],[StdDev]]</f>
        <v>93.896208292182862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>
        <f>VLOOKUP(TableOMP[[#This Row],[Label]],TableAvg[],2,FALSE)</f>
        <v>186.54209166666666</v>
      </c>
      <c r="P3504">
        <f>VLOOKUP(TableOMP[[#This Row],[Label]],TableAvg[],3,FALSE)</f>
        <v>0.34441681482777609</v>
      </c>
      <c r="Q3504">
        <f>TableOMP[[#This Row],[Avg]]-$U$2*TableOMP[[#This Row],[StdDev]]</f>
        <v>186.19767485183888</v>
      </c>
      <c r="R3504">
        <f>TableOMP[[#This Row],[Avg]]+$U$2*TableOMP[[#This Row],[StdDev]]</f>
        <v>186.88650848149445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>
        <f>VLOOKUP(TableOMP[[#This Row],[Label]],TableAvg[],2,FALSE)</f>
        <v>268.45878349999998</v>
      </c>
      <c r="P3505">
        <f>VLOOKUP(TableOMP[[#This Row],[Label]],TableAvg[],3,FALSE)</f>
        <v>8.7176480893904635</v>
      </c>
      <c r="Q3505">
        <f>TableOMP[[#This Row],[Avg]]-$U$2*TableOMP[[#This Row],[StdDev]]</f>
        <v>259.7411354106095</v>
      </c>
      <c r="R3505">
        <f>TableOMP[[#This Row],[Avg]]+$U$2*TableOMP[[#This Row],[StdDev]]</f>
        <v>277.17643158939046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>
        <f>VLOOKUP(TableOMP[[#This Row],[Label]],TableAvg[],2,FALSE)</f>
        <v>274.07997037500002</v>
      </c>
      <c r="P3506">
        <f>VLOOKUP(TableOMP[[#This Row],[Label]],TableAvg[],3,FALSE)</f>
        <v>17.093600139177525</v>
      </c>
      <c r="Q3506">
        <f>TableOMP[[#This Row],[Avg]]-$U$2*TableOMP[[#This Row],[StdDev]]</f>
        <v>256.98637023582251</v>
      </c>
      <c r="R3506">
        <f>TableOMP[[#This Row],[Avg]]+$U$2*TableOMP[[#This Row],[StdDev]]</f>
        <v>291.17357051417753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>
        <f>VLOOKUP(TableOMP[[#This Row],[Label]],TableAvg[],2,FALSE)</f>
        <v>273.42776025000006</v>
      </c>
      <c r="P3507">
        <f>VLOOKUP(TableOMP[[#This Row],[Label]],TableAvg[],3,FALSE)</f>
        <v>17.517860786335149</v>
      </c>
      <c r="Q3507">
        <f>TableOMP[[#This Row],[Avg]]-$U$2*TableOMP[[#This Row],[StdDev]]</f>
        <v>255.90989946366491</v>
      </c>
      <c r="R3507">
        <f>TableOMP[[#This Row],[Avg]]+$U$2*TableOMP[[#This Row],[StdDev]]</f>
        <v>290.94562103633518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>
        <f>VLOOKUP(TableOMP[[#This Row],[Label]],TableAvg[],2,FALSE)</f>
        <v>270.54589700000002</v>
      </c>
      <c r="P3508">
        <f>VLOOKUP(TableOMP[[#This Row],[Label]],TableAvg[],3,FALSE)</f>
        <v>18.026459784004974</v>
      </c>
      <c r="Q3508">
        <f>TableOMP[[#This Row],[Avg]]-$U$2*TableOMP[[#This Row],[StdDev]]</f>
        <v>252.51943721599505</v>
      </c>
      <c r="R3508">
        <f>TableOMP[[#This Row],[Avg]]+$U$2*TableOMP[[#This Row],[StdDev]]</f>
        <v>288.57235678400502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>
        <f>VLOOKUP(TableOMP[[#This Row],[Label]],TableAvg[],2,FALSE)</f>
        <v>269.21007312500001</v>
      </c>
      <c r="P3509">
        <f>VLOOKUP(TableOMP[[#This Row],[Label]],TableAvg[],3,FALSE)</f>
        <v>14.16045588707215</v>
      </c>
      <c r="Q3509">
        <f>TableOMP[[#This Row],[Avg]]-$U$2*TableOMP[[#This Row],[StdDev]]</f>
        <v>255.04961723792786</v>
      </c>
      <c r="R3509">
        <f>TableOMP[[#This Row],[Avg]]+$U$2*TableOMP[[#This Row],[StdDev]]</f>
        <v>283.37052901207215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>
        <f>VLOOKUP(TableOMP[[#This Row],[Label]],TableAvg[],2,FALSE)</f>
        <v>269.40287437500001</v>
      </c>
      <c r="P3510">
        <f>VLOOKUP(TableOMP[[#This Row],[Label]],TableAvg[],3,FALSE)</f>
        <v>13.302963907660997</v>
      </c>
      <c r="Q3510">
        <f>TableOMP[[#This Row],[Avg]]-$U$2*TableOMP[[#This Row],[StdDev]]</f>
        <v>256.09991046733899</v>
      </c>
      <c r="R3510">
        <f>TableOMP[[#This Row],[Avg]]+$U$2*TableOMP[[#This Row],[StdDev]]</f>
        <v>282.70583828266103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>
        <f>VLOOKUP(TableOMP[[#This Row],[Label]],TableAvg[],2,FALSE)</f>
        <v>264.51491924999999</v>
      </c>
      <c r="P3511">
        <f>VLOOKUP(TableOMP[[#This Row],[Label]],TableAvg[],3,FALSE)</f>
        <v>19.921648381528041</v>
      </c>
      <c r="Q3511">
        <f>TableOMP[[#This Row],[Avg]]-$U$2*TableOMP[[#This Row],[StdDev]]</f>
        <v>244.59327086847196</v>
      </c>
      <c r="R3511">
        <f>TableOMP[[#This Row],[Avg]]+$U$2*TableOMP[[#This Row],[StdDev]]</f>
        <v>284.43656763152802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>
        <f>VLOOKUP(TableOMP[[#This Row],[Label]],TableAvg[],2,FALSE)</f>
        <v>266.38115587499999</v>
      </c>
      <c r="P3512">
        <f>VLOOKUP(TableOMP[[#This Row],[Label]],TableAvg[],3,FALSE)</f>
        <v>18.846391112266438</v>
      </c>
      <c r="Q3512">
        <f>TableOMP[[#This Row],[Avg]]-$U$2*TableOMP[[#This Row],[StdDev]]</f>
        <v>247.53476476273354</v>
      </c>
      <c r="R3512">
        <f>TableOMP[[#This Row],[Avg]]+$U$2*TableOMP[[#This Row],[StdDev]]</f>
        <v>285.22754698726641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>
        <f>VLOOKUP(TableOMP[[#This Row],[Label]],TableAvg[],2,FALSE)</f>
        <v>264.282528125</v>
      </c>
      <c r="P3513">
        <f>VLOOKUP(TableOMP[[#This Row],[Label]],TableAvg[],3,FALSE)</f>
        <v>16.330745202579244</v>
      </c>
      <c r="Q3513">
        <f>TableOMP[[#This Row],[Avg]]-$U$2*TableOMP[[#This Row],[StdDev]]</f>
        <v>247.95178292242076</v>
      </c>
      <c r="R3513">
        <f>TableOMP[[#This Row],[Avg]]+$U$2*TableOMP[[#This Row],[StdDev]]</f>
        <v>280.61327332757924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>
        <f>VLOOKUP(TableOMP[[#This Row],[Label]],TableAvg[],2,FALSE)</f>
        <v>263.73357950000002</v>
      </c>
      <c r="P3514">
        <f>VLOOKUP(TableOMP[[#This Row],[Label]],TableAvg[],3,FALSE)</f>
        <v>11.031771747444967</v>
      </c>
      <c r="Q3514">
        <f>TableOMP[[#This Row],[Avg]]-$U$2*TableOMP[[#This Row],[StdDev]]</f>
        <v>252.70180775255506</v>
      </c>
      <c r="R3514">
        <f>TableOMP[[#This Row],[Avg]]+$U$2*TableOMP[[#This Row],[StdDev]]</f>
        <v>274.76535124744498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>
        <f>VLOOKUP(TableOMP[[#This Row],[Label]],TableAvg[],2,FALSE)</f>
        <v>264.18259012499999</v>
      </c>
      <c r="P3515">
        <f>VLOOKUP(TableOMP[[#This Row],[Label]],TableAvg[],3,FALSE)</f>
        <v>17.094217065993657</v>
      </c>
      <c r="Q3515">
        <f>TableOMP[[#This Row],[Avg]]-$U$2*TableOMP[[#This Row],[StdDev]]</f>
        <v>247.08837305900633</v>
      </c>
      <c r="R3515">
        <f>TableOMP[[#This Row],[Avg]]+$U$2*TableOMP[[#This Row],[StdDev]]</f>
        <v>281.27680719099362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>
        <f>VLOOKUP(TableOMP[[#This Row],[Label]],TableAvg[],2,FALSE)</f>
        <v>264.36315424999998</v>
      </c>
      <c r="P3516">
        <f>VLOOKUP(TableOMP[[#This Row],[Label]],TableAvg[],3,FALSE)</f>
        <v>12.443409479879973</v>
      </c>
      <c r="Q3516">
        <f>TableOMP[[#This Row],[Avg]]-$U$2*TableOMP[[#This Row],[StdDev]]</f>
        <v>251.91974477012002</v>
      </c>
      <c r="R3516">
        <f>TableOMP[[#This Row],[Avg]]+$U$2*TableOMP[[#This Row],[StdDev]]</f>
        <v>276.80656372987994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>
        <f>VLOOKUP(TableOMP[[#This Row],[Label]],TableAvg[],2,FALSE)</f>
        <v>258.42340124999998</v>
      </c>
      <c r="P3517">
        <f>VLOOKUP(TableOMP[[#This Row],[Label]],TableAvg[],3,FALSE)</f>
        <v>11.295187690582374</v>
      </c>
      <c r="Q3517">
        <f>TableOMP[[#This Row],[Avg]]-$U$2*TableOMP[[#This Row],[StdDev]]</f>
        <v>247.12821355941762</v>
      </c>
      <c r="R3517">
        <f>TableOMP[[#This Row],[Avg]]+$U$2*TableOMP[[#This Row],[StdDev]]</f>
        <v>269.71858894058238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>
        <f>VLOOKUP(TableOMP[[#This Row],[Label]],TableAvg[],2,FALSE)</f>
        <v>261.45135487499999</v>
      </c>
      <c r="P3518">
        <f>VLOOKUP(TableOMP[[#This Row],[Label]],TableAvg[],3,FALSE)</f>
        <v>16.07872631569094</v>
      </c>
      <c r="Q3518">
        <f>TableOMP[[#This Row],[Avg]]-$U$2*TableOMP[[#This Row],[StdDev]]</f>
        <v>245.37262855930905</v>
      </c>
      <c r="R3518">
        <f>TableOMP[[#This Row],[Avg]]+$U$2*TableOMP[[#This Row],[StdDev]]</f>
        <v>277.53008119069091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>
        <f>VLOOKUP(TableOMP[[#This Row],[Label]],TableAvg[],2,FALSE)</f>
        <v>262.06385899999998</v>
      </c>
      <c r="P3519">
        <f>VLOOKUP(TableOMP[[#This Row],[Label]],TableAvg[],3,FALSE)</f>
        <v>14.191886164753337</v>
      </c>
      <c r="Q3519">
        <f>TableOMP[[#This Row],[Avg]]-$U$2*TableOMP[[#This Row],[StdDev]]</f>
        <v>247.87197283524665</v>
      </c>
      <c r="R3519">
        <f>TableOMP[[#This Row],[Avg]]+$U$2*TableOMP[[#This Row],[StdDev]]</f>
        <v>276.25574516475331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>
        <f>VLOOKUP(TableOMP[[#This Row],[Label]],TableAvg[],2,FALSE)</f>
        <v>255.98938912499997</v>
      </c>
      <c r="P3520">
        <f>VLOOKUP(TableOMP[[#This Row],[Label]],TableAvg[],3,FALSE)</f>
        <v>14.647788799809428</v>
      </c>
      <c r="Q3520">
        <f>TableOMP[[#This Row],[Avg]]-$U$2*TableOMP[[#This Row],[StdDev]]</f>
        <v>241.34160032519054</v>
      </c>
      <c r="R3520">
        <f>TableOMP[[#This Row],[Avg]]+$U$2*TableOMP[[#This Row],[StdDev]]</f>
        <v>270.63717792480941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>
        <f>VLOOKUP(TableOMP[[#This Row],[Label]],TableAvg[],2,FALSE)</f>
        <v>255.716565</v>
      </c>
      <c r="P3521">
        <f>VLOOKUP(TableOMP[[#This Row],[Label]],TableAvg[],3,FALSE)</f>
        <v>16.944610879091545</v>
      </c>
      <c r="Q3521">
        <f>TableOMP[[#This Row],[Avg]]-$U$2*TableOMP[[#This Row],[StdDev]]</f>
        <v>238.77195412090845</v>
      </c>
      <c r="R3521">
        <f>TableOMP[[#This Row],[Avg]]+$U$2*TableOMP[[#This Row],[StdDev]]</f>
        <v>272.66117587909156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>
        <f>VLOOKUP(TableOMP[[#This Row],[Label]],TableAvg[],2,FALSE)</f>
        <v>255.24244162500003</v>
      </c>
      <c r="P3522">
        <f>VLOOKUP(TableOMP[[#This Row],[Label]],TableAvg[],3,FALSE)</f>
        <v>16.339338845608744</v>
      </c>
      <c r="Q3522">
        <f>TableOMP[[#This Row],[Avg]]-$U$2*TableOMP[[#This Row],[StdDev]]</f>
        <v>238.90310277939128</v>
      </c>
      <c r="R3522">
        <f>TableOMP[[#This Row],[Avg]]+$U$2*TableOMP[[#This Row],[StdDev]]</f>
        <v>271.58178047060875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>
        <f>VLOOKUP(TableOMP[[#This Row],[Label]],TableAvg[],2,FALSE)</f>
        <v>251.94903374999996</v>
      </c>
      <c r="P3523">
        <f>VLOOKUP(TableOMP[[#This Row],[Label]],TableAvg[],3,FALSE)</f>
        <v>14.051036406016896</v>
      </c>
      <c r="Q3523">
        <f>TableOMP[[#This Row],[Avg]]-$U$2*TableOMP[[#This Row],[StdDev]]</f>
        <v>237.89799734398306</v>
      </c>
      <c r="R3523">
        <f>TableOMP[[#This Row],[Avg]]+$U$2*TableOMP[[#This Row],[StdDev]]</f>
        <v>266.00007015601687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>
        <f>VLOOKUP(TableOMP[[#This Row],[Label]],TableAvg[],2,FALSE)</f>
        <v>251.67066825000003</v>
      </c>
      <c r="P3524">
        <f>VLOOKUP(TableOMP[[#This Row],[Label]],TableAvg[],3,FALSE)</f>
        <v>12.556456448234158</v>
      </c>
      <c r="Q3524">
        <f>TableOMP[[#This Row],[Avg]]-$U$2*TableOMP[[#This Row],[StdDev]]</f>
        <v>239.11421180176586</v>
      </c>
      <c r="R3524">
        <f>TableOMP[[#This Row],[Avg]]+$U$2*TableOMP[[#This Row],[StdDev]]</f>
        <v>264.22712469823421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>
        <f>VLOOKUP(TableOMP[[#This Row],[Label]],TableAvg[],2,FALSE)</f>
        <v>248.65352250000004</v>
      </c>
      <c r="P3525">
        <f>VLOOKUP(TableOMP[[#This Row],[Label]],TableAvg[],3,FALSE)</f>
        <v>15.741925872625801</v>
      </c>
      <c r="Q3525">
        <f>TableOMP[[#This Row],[Avg]]-$U$2*TableOMP[[#This Row],[StdDev]]</f>
        <v>232.91159662737422</v>
      </c>
      <c r="R3525">
        <f>TableOMP[[#This Row],[Avg]]+$U$2*TableOMP[[#This Row],[StdDev]]</f>
        <v>264.39544837262582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>
        <f>VLOOKUP(TableOMP[[#This Row],[Label]],TableAvg[],2,FALSE)</f>
        <v>248.56237362500002</v>
      </c>
      <c r="P3526">
        <f>VLOOKUP(TableOMP[[#This Row],[Label]],TableAvg[],3,FALSE)</f>
        <v>11.254078473515124</v>
      </c>
      <c r="Q3526">
        <f>TableOMP[[#This Row],[Avg]]-$U$2*TableOMP[[#This Row],[StdDev]]</f>
        <v>237.30829515148488</v>
      </c>
      <c r="R3526">
        <f>TableOMP[[#This Row],[Avg]]+$U$2*TableOMP[[#This Row],[StdDev]]</f>
        <v>259.81645209851513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>
        <f>VLOOKUP(TableOMP[[#This Row],[Label]],TableAvg[],2,FALSE)</f>
        <v>249.68665312500002</v>
      </c>
      <c r="P3527">
        <f>VLOOKUP(TableOMP[[#This Row],[Label]],TableAvg[],3,FALSE)</f>
        <v>12.70141884908915</v>
      </c>
      <c r="Q3527">
        <f>TableOMP[[#This Row],[Avg]]-$U$2*TableOMP[[#This Row],[StdDev]]</f>
        <v>236.98523427591087</v>
      </c>
      <c r="R3527">
        <f>TableOMP[[#This Row],[Avg]]+$U$2*TableOMP[[#This Row],[StdDev]]</f>
        <v>262.38807197408914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>
        <f>VLOOKUP(TableOMP[[#This Row],[Label]],TableAvg[],2,FALSE)</f>
        <v>245.60489075000001</v>
      </c>
      <c r="P3528">
        <f>VLOOKUP(TableOMP[[#This Row],[Label]],TableAvg[],3,FALSE)</f>
        <v>14.865861044673585</v>
      </c>
      <c r="Q3528">
        <f>TableOMP[[#This Row],[Avg]]-$U$2*TableOMP[[#This Row],[StdDev]]</f>
        <v>230.73902970532643</v>
      </c>
      <c r="R3528">
        <f>TableOMP[[#This Row],[Avg]]+$U$2*TableOMP[[#This Row],[StdDev]]</f>
        <v>260.47075179467362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>
        <f>VLOOKUP(TableOMP[[#This Row],[Label]],TableAvg[],2,FALSE)</f>
        <v>239.47870833333334</v>
      </c>
      <c r="P3529">
        <f>VLOOKUP(TableOMP[[#This Row],[Label]],TableAvg[],3,FALSE)</f>
        <v>3.5104426628989303</v>
      </c>
      <c r="Q3529">
        <f>TableOMP[[#This Row],[Avg]]-$U$2*TableOMP[[#This Row],[StdDev]]</f>
        <v>235.96826567043442</v>
      </c>
      <c r="R3529">
        <f>TableOMP[[#This Row],[Avg]]+$U$2*TableOMP[[#This Row],[StdDev]]</f>
        <v>242.98915099623227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>
        <f>VLOOKUP(TableOMP[[#This Row],[Label]],TableAvg[],2,FALSE)</f>
        <v>240.01755633333335</v>
      </c>
      <c r="P3530">
        <f>VLOOKUP(TableOMP[[#This Row],[Label]],TableAvg[],3,FALSE)</f>
        <v>1.6627929361434277</v>
      </c>
      <c r="Q3530">
        <f>TableOMP[[#This Row],[Avg]]-$U$2*TableOMP[[#This Row],[StdDev]]</f>
        <v>238.35476339718991</v>
      </c>
      <c r="R3530">
        <f>TableOMP[[#This Row],[Avg]]+$U$2*TableOMP[[#This Row],[StdDev]]</f>
        <v>241.68034926947678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>
        <f>VLOOKUP(TableOMP[[#This Row],[Label]],TableAvg[],2,FALSE)</f>
        <v>238.01451799999998</v>
      </c>
      <c r="P3531">
        <f>VLOOKUP(TableOMP[[#This Row],[Label]],TableAvg[],3,FALSE)</f>
        <v>4.1933627898904247</v>
      </c>
      <c r="Q3531">
        <f>TableOMP[[#This Row],[Avg]]-$U$2*TableOMP[[#This Row],[StdDev]]</f>
        <v>233.82115521010957</v>
      </c>
      <c r="R3531">
        <f>TableOMP[[#This Row],[Avg]]+$U$2*TableOMP[[#This Row],[StdDev]]</f>
        <v>242.2078807898904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>
        <f>VLOOKUP(TableOMP[[#This Row],[Label]],TableAvg[],2,FALSE)</f>
        <v>5.7435593571428569</v>
      </c>
      <c r="P3532">
        <f>VLOOKUP(TableOMP[[#This Row],[Label]],TableAvg[],3,FALSE)</f>
        <v>0.16344440743333594</v>
      </c>
      <c r="Q3532">
        <f>TableOMP[[#This Row],[Avg]]-$U$2*TableOMP[[#This Row],[StdDev]]</f>
        <v>5.5801149497095208</v>
      </c>
      <c r="R3532">
        <f>TableOMP[[#This Row],[Avg]]+$U$2*TableOMP[[#This Row],[StdDev]]</f>
        <v>5.907003764576193</v>
      </c>
      <c r="S3532">
        <f>IF(AND(TableOMP[[#This Row],[total_time]]&gt;=TableOMP[[#This Row],[Low]], TableOMP[[#This Row],[total_time]]&lt;=TableOMP[[#This Row],[High]]),1,0)</f>
        <v>0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>
        <f>VLOOKUP(TableOMP[[#This Row],[Label]],TableAvg[],2,FALSE)</f>
        <v>5.6910597857142857</v>
      </c>
      <c r="P3533">
        <f>VLOOKUP(TableOMP[[#This Row],[Label]],TableAvg[],3,FALSE)</f>
        <v>0.14191181359773558</v>
      </c>
      <c r="Q3533">
        <f>TableOMP[[#This Row],[Avg]]-$U$2*TableOMP[[#This Row],[StdDev]]</f>
        <v>5.5491479721165504</v>
      </c>
      <c r="R3533">
        <f>TableOMP[[#This Row],[Avg]]+$U$2*TableOMP[[#This Row],[StdDev]]</f>
        <v>5.832971599312021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>
        <f>VLOOKUP(TableOMP[[#This Row],[Label]],TableAvg[],2,FALSE)</f>
        <v>5.7916944285714278</v>
      </c>
      <c r="P3534">
        <f>VLOOKUP(TableOMP[[#This Row],[Label]],TableAvg[],3,FALSE)</f>
        <v>0.19082864253592907</v>
      </c>
      <c r="Q3534">
        <f>TableOMP[[#This Row],[Avg]]-$U$2*TableOMP[[#This Row],[StdDev]]</f>
        <v>5.6008657860354987</v>
      </c>
      <c r="R3534">
        <f>TableOMP[[#This Row],[Avg]]+$U$2*TableOMP[[#This Row],[StdDev]]</f>
        <v>5.9825230711073569</v>
      </c>
      <c r="S3534">
        <f>IF(AND(TableOMP[[#This Row],[total_time]]&gt;=TableOMP[[#This Row],[Low]], TableOMP[[#This Row],[total_time]]&lt;=TableOMP[[#This Row],[High]]),1,0)</f>
        <v>0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>
        <f>VLOOKUP(TableOMP[[#This Row],[Label]],TableAvg[],2,FALSE)</f>
        <v>5.8491380000000008</v>
      </c>
      <c r="P3535">
        <f>VLOOKUP(TableOMP[[#This Row],[Label]],TableAvg[],3,FALSE)</f>
        <v>0.20874145762160301</v>
      </c>
      <c r="Q3535">
        <f>TableOMP[[#This Row],[Avg]]-$U$2*TableOMP[[#This Row],[StdDev]]</f>
        <v>5.6403965423783982</v>
      </c>
      <c r="R3535">
        <f>TableOMP[[#This Row],[Avg]]+$U$2*TableOMP[[#This Row],[StdDev]]</f>
        <v>6.0578794576216035</v>
      </c>
      <c r="S3535">
        <f>IF(AND(TableOMP[[#This Row],[total_time]]&gt;=TableOMP[[#This Row],[Low]], TableOMP[[#This Row],[total_time]]&lt;=TableOMP[[#This Row],[High]]),1,0)</f>
        <v>0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>
        <f>VLOOKUP(TableOMP[[#This Row],[Label]],TableAvg[],2,FALSE)</f>
        <v>5.8696038571428568</v>
      </c>
      <c r="P3536">
        <f>VLOOKUP(TableOMP[[#This Row],[Label]],TableAvg[],3,FALSE)</f>
        <v>0.21063305224450746</v>
      </c>
      <c r="Q3536">
        <f>TableOMP[[#This Row],[Avg]]-$U$2*TableOMP[[#This Row],[StdDev]]</f>
        <v>5.6589708048983489</v>
      </c>
      <c r="R3536">
        <f>TableOMP[[#This Row],[Avg]]+$U$2*TableOMP[[#This Row],[StdDev]]</f>
        <v>6.0802369093873647</v>
      </c>
      <c r="S3536">
        <f>IF(AND(TableOMP[[#This Row],[total_time]]&gt;=TableOMP[[#This Row],[Low]], TableOMP[[#This Row],[total_time]]&lt;=TableOMP[[#This Row],[High]]),1,0)</f>
        <v>0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>
        <f>VLOOKUP(TableOMP[[#This Row],[Label]],TableAvg[],2,FALSE)</f>
        <v>5.9375166428571422</v>
      </c>
      <c r="P3537">
        <f>VLOOKUP(TableOMP[[#This Row],[Label]],TableAvg[],3,FALSE)</f>
        <v>0.19544216246122964</v>
      </c>
      <c r="Q3537">
        <f>TableOMP[[#This Row],[Avg]]-$U$2*TableOMP[[#This Row],[StdDev]]</f>
        <v>5.7420744803959129</v>
      </c>
      <c r="R3537">
        <f>TableOMP[[#This Row],[Avg]]+$U$2*TableOMP[[#This Row],[StdDev]]</f>
        <v>6.1329588053183715</v>
      </c>
      <c r="S3537">
        <f>IF(AND(TableOMP[[#This Row],[total_time]]&gt;=TableOMP[[#This Row],[Low]], TableOMP[[#This Row],[total_time]]&lt;=TableOMP[[#This Row],[High]]),1,0)</f>
        <v>0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>
        <f>VLOOKUP(TableOMP[[#This Row],[Label]],TableAvg[],2,FALSE)</f>
        <v>5.9981217142857144</v>
      </c>
      <c r="P3538">
        <f>VLOOKUP(TableOMP[[#This Row],[Label]],TableAvg[],3,FALSE)</f>
        <v>0.18811283961132422</v>
      </c>
      <c r="Q3538">
        <f>TableOMP[[#This Row],[Avg]]-$U$2*TableOMP[[#This Row],[StdDev]]</f>
        <v>5.8100088746743905</v>
      </c>
      <c r="R3538">
        <f>TableOMP[[#This Row],[Avg]]+$U$2*TableOMP[[#This Row],[StdDev]]</f>
        <v>6.1862345538970382</v>
      </c>
      <c r="S3538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>
        <f>VLOOKUP(TableOMP[[#This Row],[Label]],TableAvg[],2,FALSE)</f>
        <v>6.5243192142857138</v>
      </c>
      <c r="P3539">
        <f>VLOOKUP(TableOMP[[#This Row],[Label]],TableAvg[],3,FALSE)</f>
        <v>0.15716905055299971</v>
      </c>
      <c r="Q3539">
        <f>TableOMP[[#This Row],[Avg]]-$U$2*TableOMP[[#This Row],[StdDev]]</f>
        <v>6.3671501637327141</v>
      </c>
      <c r="R3539">
        <f>TableOMP[[#This Row],[Avg]]+$U$2*TableOMP[[#This Row],[StdDev]]</f>
        <v>6.6814882648387135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>
        <f>VLOOKUP(TableOMP[[#This Row],[Label]],TableAvg[],2,FALSE)</f>
        <v>6.6360941428571421</v>
      </c>
      <c r="P3540">
        <f>VLOOKUP(TableOMP[[#This Row],[Label]],TableAvg[],3,FALSE)</f>
        <v>0.25197068205075801</v>
      </c>
      <c r="Q3540">
        <f>TableOMP[[#This Row],[Avg]]-$U$2*TableOMP[[#This Row],[StdDev]]</f>
        <v>6.3841234608063839</v>
      </c>
      <c r="R3540">
        <f>TableOMP[[#This Row],[Avg]]+$U$2*TableOMP[[#This Row],[StdDev]]</f>
        <v>6.8880648249079002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>
        <f>VLOOKUP(TableOMP[[#This Row],[Label]],TableAvg[],2,FALSE)</f>
        <v>6.5838588571428573</v>
      </c>
      <c r="P3541">
        <f>VLOOKUP(TableOMP[[#This Row],[Label]],TableAvg[],3,FALSE)</f>
        <v>0.18620188809798915</v>
      </c>
      <c r="Q3541">
        <f>TableOMP[[#This Row],[Avg]]-$U$2*TableOMP[[#This Row],[StdDev]]</f>
        <v>6.3976569690448679</v>
      </c>
      <c r="R3541">
        <f>TableOMP[[#This Row],[Avg]]+$U$2*TableOMP[[#This Row],[StdDev]]</f>
        <v>6.7700607452408468</v>
      </c>
      <c r="S3541">
        <f>IF(AND(TableOMP[[#This Row],[total_time]]&gt;=TableOMP[[#This Row],[Low]], TableOMP[[#This Row],[total_time]]&lt;=TableOMP[[#This Row],[High]]),1,0)</f>
        <v>0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>
        <f>VLOOKUP(TableOMP[[#This Row],[Label]],TableAvg[],2,FALSE)</f>
        <v>6.644173928571429</v>
      </c>
      <c r="P3542">
        <f>VLOOKUP(TableOMP[[#This Row],[Label]],TableAvg[],3,FALSE)</f>
        <v>0.20208756104132075</v>
      </c>
      <c r="Q3542">
        <f>TableOMP[[#This Row],[Avg]]-$U$2*TableOMP[[#This Row],[StdDev]]</f>
        <v>6.4420863675301083</v>
      </c>
      <c r="R3542">
        <f>TableOMP[[#This Row],[Avg]]+$U$2*TableOMP[[#This Row],[StdDev]]</f>
        <v>6.8462614896127496</v>
      </c>
      <c r="S3542">
        <f>IF(AND(TableOMP[[#This Row],[total_time]]&gt;=TableOMP[[#This Row],[Low]], TableOMP[[#This Row],[total_time]]&lt;=TableOMP[[#This Row],[High]]),1,0)</f>
        <v>0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>
        <f>VLOOKUP(TableOMP[[#This Row],[Label]],TableAvg[],2,FALSE)</f>
        <v>6.6903144285714289</v>
      </c>
      <c r="P3543">
        <f>VLOOKUP(TableOMP[[#This Row],[Label]],TableAvg[],3,FALSE)</f>
        <v>0.20364942578316872</v>
      </c>
      <c r="Q3543">
        <f>TableOMP[[#This Row],[Avg]]-$U$2*TableOMP[[#This Row],[StdDev]]</f>
        <v>6.4866650027882597</v>
      </c>
      <c r="R3543">
        <f>TableOMP[[#This Row],[Avg]]+$U$2*TableOMP[[#This Row],[StdDev]]</f>
        <v>6.893963854354598</v>
      </c>
      <c r="S3543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>
        <f>VLOOKUP(TableOMP[[#This Row],[Label]],TableAvg[],2,FALSE)</f>
        <v>6.7163148571428577</v>
      </c>
      <c r="P3544">
        <f>VLOOKUP(TableOMP[[#This Row],[Label]],TableAvg[],3,FALSE)</f>
        <v>0.19605434583580789</v>
      </c>
      <c r="Q3544">
        <f>TableOMP[[#This Row],[Avg]]-$U$2*TableOMP[[#This Row],[StdDev]]</f>
        <v>6.5202605113070495</v>
      </c>
      <c r="R3544">
        <f>TableOMP[[#This Row],[Avg]]+$U$2*TableOMP[[#This Row],[StdDev]]</f>
        <v>6.9123692029786659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>
        <f>VLOOKUP(TableOMP[[#This Row],[Label]],TableAvg[],2,FALSE)</f>
        <v>6.7202737857142854</v>
      </c>
      <c r="P3545">
        <f>VLOOKUP(TableOMP[[#This Row],[Label]],TableAvg[],3,FALSE)</f>
        <v>0.13862212291550111</v>
      </c>
      <c r="Q3545">
        <f>TableOMP[[#This Row],[Avg]]-$U$2*TableOMP[[#This Row],[StdDev]]</f>
        <v>6.5816516627987847</v>
      </c>
      <c r="R3545">
        <f>TableOMP[[#This Row],[Avg]]+$U$2*TableOMP[[#This Row],[StdDev]]</f>
        <v>6.858895908629786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>
        <f>VLOOKUP(TableOMP[[#This Row],[Label]],TableAvg[],2,FALSE)</f>
        <v>6.822647142857142</v>
      </c>
      <c r="P3546">
        <f>VLOOKUP(TableOMP[[#This Row],[Label]],TableAvg[],3,FALSE)</f>
        <v>0.17645380487941756</v>
      </c>
      <c r="Q3546">
        <f>TableOMP[[#This Row],[Avg]]-$U$2*TableOMP[[#This Row],[StdDev]]</f>
        <v>6.6461933379777243</v>
      </c>
      <c r="R3546">
        <f>TableOMP[[#This Row],[Avg]]+$U$2*TableOMP[[#This Row],[StdDev]]</f>
        <v>6.9991009477365598</v>
      </c>
      <c r="S3546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>
        <f>VLOOKUP(TableOMP[[#This Row],[Label]],TableAvg[],2,FALSE)</f>
        <v>6.9045758571428566</v>
      </c>
      <c r="P3547">
        <f>VLOOKUP(TableOMP[[#This Row],[Label]],TableAvg[],3,FALSE)</f>
        <v>0.17982512888519928</v>
      </c>
      <c r="Q3547">
        <f>TableOMP[[#This Row],[Avg]]-$U$2*TableOMP[[#This Row],[StdDev]]</f>
        <v>6.7247507282576571</v>
      </c>
      <c r="R3547">
        <f>TableOMP[[#This Row],[Avg]]+$U$2*TableOMP[[#This Row],[StdDev]]</f>
        <v>7.0844009860280561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>
        <f>VLOOKUP(TableOMP[[#This Row],[Label]],TableAvg[],2,FALSE)</f>
        <v>6.9812722142857142</v>
      </c>
      <c r="P3548">
        <f>VLOOKUP(TableOMP[[#This Row],[Label]],TableAvg[],3,FALSE)</f>
        <v>0.14087413852760564</v>
      </c>
      <c r="Q3548">
        <f>TableOMP[[#This Row],[Avg]]-$U$2*TableOMP[[#This Row],[StdDev]]</f>
        <v>6.8403980757581087</v>
      </c>
      <c r="R3548">
        <f>TableOMP[[#This Row],[Avg]]+$U$2*TableOMP[[#This Row],[StdDev]]</f>
        <v>7.1221463528133198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>
        <f>VLOOKUP(TableOMP[[#This Row],[Label]],TableAvg[],2,FALSE)</f>
        <v>7.017781928571428</v>
      </c>
      <c r="P3549">
        <f>VLOOKUP(TableOMP[[#This Row],[Label]],TableAvg[],3,FALSE)</f>
        <v>0.16728855009344257</v>
      </c>
      <c r="Q3549">
        <f>TableOMP[[#This Row],[Avg]]-$U$2*TableOMP[[#This Row],[StdDev]]</f>
        <v>6.8504933784779851</v>
      </c>
      <c r="R3549">
        <f>TableOMP[[#This Row],[Avg]]+$U$2*TableOMP[[#This Row],[StdDev]]</f>
        <v>7.1850704786648709</v>
      </c>
      <c r="S3549">
        <f>IF(AND(TableOMP[[#This Row],[total_time]]&gt;=TableOMP[[#This Row],[Low]], TableOMP[[#This Row],[total_time]]&lt;=TableOMP[[#This Row],[High]]),1,0)</f>
        <v>0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>
        <f>VLOOKUP(TableOMP[[#This Row],[Label]],TableAvg[],2,FALSE)</f>
        <v>7.1501050000000008</v>
      </c>
      <c r="P3550">
        <f>VLOOKUP(TableOMP[[#This Row],[Label]],TableAvg[],3,FALSE)</f>
        <v>0.18332028252097318</v>
      </c>
      <c r="Q3550">
        <f>TableOMP[[#This Row],[Avg]]-$U$2*TableOMP[[#This Row],[StdDev]]</f>
        <v>6.9667847174790278</v>
      </c>
      <c r="R3550">
        <f>TableOMP[[#This Row],[Avg]]+$U$2*TableOMP[[#This Row],[StdDev]]</f>
        <v>7.3334252825209738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>
        <f>VLOOKUP(TableOMP[[#This Row],[Label]],TableAvg[],2,FALSE)</f>
        <v>7.1847531428571427</v>
      </c>
      <c r="P3551">
        <f>VLOOKUP(TableOMP[[#This Row],[Label]],TableAvg[],3,FALSE)</f>
        <v>0.15911471223293297</v>
      </c>
      <c r="Q3551">
        <f>TableOMP[[#This Row],[Avg]]-$U$2*TableOMP[[#This Row],[StdDev]]</f>
        <v>7.0256384306242099</v>
      </c>
      <c r="R3551">
        <f>TableOMP[[#This Row],[Avg]]+$U$2*TableOMP[[#This Row],[StdDev]]</f>
        <v>7.3438678550900756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>
        <f>VLOOKUP(TableOMP[[#This Row],[Label]],TableAvg[],2,FALSE)</f>
        <v>7.2622446428571434</v>
      </c>
      <c r="P3552">
        <f>VLOOKUP(TableOMP[[#This Row],[Label]],TableAvg[],3,FALSE)</f>
        <v>0.14712598651953676</v>
      </c>
      <c r="Q3552">
        <f>TableOMP[[#This Row],[Avg]]-$U$2*TableOMP[[#This Row],[StdDev]]</f>
        <v>7.1151186563376063</v>
      </c>
      <c r="R3552">
        <f>TableOMP[[#This Row],[Avg]]+$U$2*TableOMP[[#This Row],[StdDev]]</f>
        <v>7.4093706293766806</v>
      </c>
      <c r="S3552">
        <f>IF(AND(TableOMP[[#This Row],[total_time]]&gt;=TableOMP[[#This Row],[Low]], TableOMP[[#This Row],[total_time]]&lt;=TableOMP[[#This Row],[High]]),1,0)</f>
        <v>0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>
        <f>VLOOKUP(TableOMP[[#This Row],[Label]],TableAvg[],2,FALSE)</f>
        <v>7.3308762142857136</v>
      </c>
      <c r="P3553">
        <f>VLOOKUP(TableOMP[[#This Row],[Label]],TableAvg[],3,FALSE)</f>
        <v>0.12695726536702104</v>
      </c>
      <c r="Q3553">
        <f>TableOMP[[#This Row],[Avg]]-$U$2*TableOMP[[#This Row],[StdDev]]</f>
        <v>7.2039189489186928</v>
      </c>
      <c r="R3553">
        <f>TableOMP[[#This Row],[Avg]]+$U$2*TableOMP[[#This Row],[StdDev]]</f>
        <v>7.4578334796527344</v>
      </c>
      <c r="S3553">
        <f>IF(AND(TableOMP[[#This Row],[total_time]]&gt;=TableOMP[[#This Row],[Low]], TableOMP[[#This Row],[total_time]]&lt;=TableOMP[[#This Row],[High]]),1,0)</f>
        <v>0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>
        <f>VLOOKUP(TableOMP[[#This Row],[Label]],TableAvg[],2,FALSE)</f>
        <v>7.3748598571428579</v>
      </c>
      <c r="P3554">
        <f>VLOOKUP(TableOMP[[#This Row],[Label]],TableAvg[],3,FALSE)</f>
        <v>0.11375217245012781</v>
      </c>
      <c r="Q3554">
        <f>TableOMP[[#This Row],[Avg]]-$U$2*TableOMP[[#This Row],[StdDev]]</f>
        <v>7.26110768469273</v>
      </c>
      <c r="R3554">
        <f>TableOMP[[#This Row],[Avg]]+$U$2*TableOMP[[#This Row],[StdDev]]</f>
        <v>7.4886120295929857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>
        <f>VLOOKUP(TableOMP[[#This Row],[Label]],TableAvg[],2,FALSE)</f>
        <v>7.5339378571428579</v>
      </c>
      <c r="P3555">
        <f>VLOOKUP(TableOMP[[#This Row],[Label]],TableAvg[],3,FALSE)</f>
        <v>0.12913017588183331</v>
      </c>
      <c r="Q3555">
        <f>TableOMP[[#This Row],[Avg]]-$U$2*TableOMP[[#This Row],[StdDev]]</f>
        <v>7.4048076812610244</v>
      </c>
      <c r="R3555">
        <f>TableOMP[[#This Row],[Avg]]+$U$2*TableOMP[[#This Row],[StdDev]]</f>
        <v>7.6630680330246914</v>
      </c>
      <c r="S3555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>
        <f>VLOOKUP(TableOMP[[#This Row],[Label]],TableAvg[],2,FALSE)</f>
        <v>7.7223289285714296</v>
      </c>
      <c r="P3556">
        <f>VLOOKUP(TableOMP[[#This Row],[Label]],TableAvg[],3,FALSE)</f>
        <v>0.16324507410041525</v>
      </c>
      <c r="Q3556">
        <f>TableOMP[[#This Row],[Avg]]-$U$2*TableOMP[[#This Row],[StdDev]]</f>
        <v>7.5590838544710142</v>
      </c>
      <c r="R3556">
        <f>TableOMP[[#This Row],[Avg]]+$U$2*TableOMP[[#This Row],[StdDev]]</f>
        <v>7.8855740026718451</v>
      </c>
      <c r="S3556">
        <f>IF(AND(TableOMP[[#This Row],[total_time]]&gt;=TableOMP[[#This Row],[Low]], TableOMP[[#This Row],[total_time]]&lt;=TableOMP[[#This Row],[High]]),1,0)</f>
        <v>0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>
        <f>VLOOKUP(TableOMP[[#This Row],[Label]],TableAvg[],2,FALSE)</f>
        <v>7.8575376428571433</v>
      </c>
      <c r="P3557">
        <f>VLOOKUP(TableOMP[[#This Row],[Label]],TableAvg[],3,FALSE)</f>
        <v>7.4037486684158757E-2</v>
      </c>
      <c r="Q3557">
        <f>TableOMP[[#This Row],[Avg]]-$U$2*TableOMP[[#This Row],[StdDev]]</f>
        <v>7.7835001561729849</v>
      </c>
      <c r="R3557">
        <f>TableOMP[[#This Row],[Avg]]+$U$2*TableOMP[[#This Row],[StdDev]]</f>
        <v>7.9315751295413017</v>
      </c>
      <c r="S3557">
        <f>IF(AND(TableOMP[[#This Row],[total_time]]&gt;=TableOMP[[#This Row],[Low]], TableOMP[[#This Row],[total_time]]&lt;=TableOMP[[#This Row],[High]]),1,0)</f>
        <v>1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>
        <f>VLOOKUP(TableOMP[[#This Row],[Label]],TableAvg[],2,FALSE)</f>
        <v>8.0767295714285723</v>
      </c>
      <c r="P3558">
        <f>VLOOKUP(TableOMP[[#This Row],[Label]],TableAvg[],3,FALSE)</f>
        <v>0.23445432615987544</v>
      </c>
      <c r="Q3558">
        <f>TableOMP[[#This Row],[Avg]]-$U$2*TableOMP[[#This Row],[StdDev]]</f>
        <v>7.8422752452686968</v>
      </c>
      <c r="R3558">
        <f>TableOMP[[#This Row],[Avg]]+$U$2*TableOMP[[#This Row],[StdDev]]</f>
        <v>8.3111838975884478</v>
      </c>
      <c r="S3558">
        <f>IF(AND(TableOMP[[#This Row],[total_time]]&gt;=TableOMP[[#This Row],[Low]], TableOMP[[#This Row],[total_time]]&lt;=TableOMP[[#This Row],[High]]),1,0)</f>
        <v>0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>
        <f>VLOOKUP(TableOMP[[#This Row],[Label]],TableAvg[],2,FALSE)</f>
        <v>8.1446830000000023</v>
      </c>
      <c r="P3559">
        <f>VLOOKUP(TableOMP[[#This Row],[Label]],TableAvg[],3,FALSE)</f>
        <v>0.10233840975048999</v>
      </c>
      <c r="Q3559">
        <f>TableOMP[[#This Row],[Avg]]-$U$2*TableOMP[[#This Row],[StdDev]]</f>
        <v>8.0423445902495132</v>
      </c>
      <c r="R3559">
        <f>TableOMP[[#This Row],[Avg]]+$U$2*TableOMP[[#This Row],[StdDev]]</f>
        <v>8.2470214097504915</v>
      </c>
      <c r="S3559">
        <f>IF(AND(TableOMP[[#This Row],[total_time]]&gt;=TableOMP[[#This Row],[Low]], TableOMP[[#This Row],[total_time]]&lt;=TableOMP[[#This Row],[High]]),1,0)</f>
        <v>1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>
        <f>VLOOKUP(TableOMP[[#This Row],[Label]],TableAvg[],2,FALSE)</f>
        <v>8.3073463571428565</v>
      </c>
      <c r="P3560">
        <f>VLOOKUP(TableOMP[[#This Row],[Label]],TableAvg[],3,FALSE)</f>
        <v>0.11232379472095613</v>
      </c>
      <c r="Q3560">
        <f>TableOMP[[#This Row],[Avg]]-$U$2*TableOMP[[#This Row],[StdDev]]</f>
        <v>8.1950225624219009</v>
      </c>
      <c r="R3560">
        <f>TableOMP[[#This Row],[Avg]]+$U$2*TableOMP[[#This Row],[StdDev]]</f>
        <v>8.4196701518638122</v>
      </c>
      <c r="S3560">
        <f>IF(AND(TableOMP[[#This Row],[total_time]]&gt;=TableOMP[[#This Row],[Low]], TableOMP[[#This Row],[total_time]]&lt;=TableOMP[[#This Row],[High]]),1,0)</f>
        <v>1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>
        <f>VLOOKUP(TableOMP[[#This Row],[Label]],TableAvg[],2,FALSE)</f>
        <v>8.5364762857142846</v>
      </c>
      <c r="P3561">
        <f>VLOOKUP(TableOMP[[#This Row],[Label]],TableAvg[],3,FALSE)</f>
        <v>0.17451456046444497</v>
      </c>
      <c r="Q3561">
        <f>TableOMP[[#This Row],[Avg]]-$U$2*TableOMP[[#This Row],[StdDev]]</f>
        <v>8.3619617252498397</v>
      </c>
      <c r="R3561">
        <f>TableOMP[[#This Row],[Avg]]+$U$2*TableOMP[[#This Row],[StdDev]]</f>
        <v>8.7109908461787295</v>
      </c>
      <c r="S3561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>
        <f>VLOOKUP(TableOMP[[#This Row],[Label]],TableAvg[],2,FALSE)</f>
        <v>8.7037087857142872</v>
      </c>
      <c r="P3562">
        <f>VLOOKUP(TableOMP[[#This Row],[Label]],TableAvg[],3,FALSE)</f>
        <v>8.7618437791396081E-2</v>
      </c>
      <c r="Q3562">
        <f>TableOMP[[#This Row],[Avg]]-$U$2*TableOMP[[#This Row],[StdDev]]</f>
        <v>8.6160903479228903</v>
      </c>
      <c r="R3562">
        <f>TableOMP[[#This Row],[Avg]]+$U$2*TableOMP[[#This Row],[StdDev]]</f>
        <v>8.7913272235056841</v>
      </c>
      <c r="S3562">
        <f>IF(AND(TableOMP[[#This Row],[total_time]]&gt;=TableOMP[[#This Row],[Low]], TableOMP[[#This Row],[total_time]]&lt;=TableOMP[[#This Row],[High]]),1,0)</f>
        <v>0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>
        <f>VLOOKUP(TableOMP[[#This Row],[Label]],TableAvg[],2,FALSE)</f>
        <v>8.9984457142857153</v>
      </c>
      <c r="P3563">
        <f>VLOOKUP(TableOMP[[#This Row],[Label]],TableAvg[],3,FALSE)</f>
        <v>0.11974058644020745</v>
      </c>
      <c r="Q3563">
        <f>TableOMP[[#This Row],[Avg]]-$U$2*TableOMP[[#This Row],[StdDev]]</f>
        <v>8.8787051278455085</v>
      </c>
      <c r="R3563">
        <f>TableOMP[[#This Row],[Avg]]+$U$2*TableOMP[[#This Row],[StdDev]]</f>
        <v>9.1181863007259221</v>
      </c>
      <c r="S3563">
        <f>IF(AND(TableOMP[[#This Row],[total_time]]&gt;=TableOMP[[#This Row],[Low]], TableOMP[[#This Row],[total_time]]&lt;=TableOMP[[#This Row],[High]]),1,0)</f>
        <v>1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>
        <f>VLOOKUP(TableOMP[[#This Row],[Label]],TableAvg[],2,FALSE)</f>
        <v>9.2237927692307711</v>
      </c>
      <c r="P3564">
        <f>VLOOKUP(TableOMP[[#This Row],[Label]],TableAvg[],3,FALSE)</f>
        <v>8.8830172859370851E-2</v>
      </c>
      <c r="Q3564">
        <f>TableOMP[[#This Row],[Avg]]-$U$2*TableOMP[[#This Row],[StdDev]]</f>
        <v>9.1349625963714001</v>
      </c>
      <c r="R3564">
        <f>TableOMP[[#This Row],[Avg]]+$U$2*TableOMP[[#This Row],[StdDev]]</f>
        <v>9.3126229420901421</v>
      </c>
      <c r="S3564">
        <f>IF(AND(TableOMP[[#This Row],[total_time]]&gt;=TableOMP[[#This Row],[Low]], TableOMP[[#This Row],[total_time]]&lt;=TableOMP[[#This Row],[High]]),1,0)</f>
        <v>0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>
        <f>VLOOKUP(TableOMP[[#This Row],[Label]],TableAvg[],2,FALSE)</f>
        <v>9.3816031153846158</v>
      </c>
      <c r="P3565">
        <f>VLOOKUP(TableOMP[[#This Row],[Label]],TableAvg[],3,FALSE)</f>
        <v>0.12371869642119264</v>
      </c>
      <c r="Q3565">
        <f>TableOMP[[#This Row],[Avg]]-$U$2*TableOMP[[#This Row],[StdDev]]</f>
        <v>9.2578844189634228</v>
      </c>
      <c r="R3565">
        <f>TableOMP[[#This Row],[Avg]]+$U$2*TableOMP[[#This Row],[StdDev]]</f>
        <v>9.5053218118058087</v>
      </c>
      <c r="S3565">
        <f>IF(AND(TableOMP[[#This Row],[total_time]]&gt;=TableOMP[[#This Row],[Low]], TableOMP[[#This Row],[total_time]]&lt;=TableOMP[[#This Row],[High]]),1,0)</f>
        <v>0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>
        <f>VLOOKUP(TableOMP[[#This Row],[Label]],TableAvg[],2,FALSE)</f>
        <v>9.6491385769230806</v>
      </c>
      <c r="P3566">
        <f>VLOOKUP(TableOMP[[#This Row],[Label]],TableAvg[],3,FALSE)</f>
        <v>0.18890941285992058</v>
      </c>
      <c r="Q3566">
        <f>TableOMP[[#This Row],[Avg]]-$U$2*TableOMP[[#This Row],[StdDev]]</f>
        <v>9.4602291640631595</v>
      </c>
      <c r="R3566">
        <f>TableOMP[[#This Row],[Avg]]+$U$2*TableOMP[[#This Row],[StdDev]]</f>
        <v>9.8380479897830018</v>
      </c>
      <c r="S3566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>
        <f>VLOOKUP(TableOMP[[#This Row],[Label]],TableAvg[],2,FALSE)</f>
        <v>9.939610807692306</v>
      </c>
      <c r="P3567">
        <f>VLOOKUP(TableOMP[[#This Row],[Label]],TableAvg[],3,FALSE)</f>
        <v>0.15886318359311039</v>
      </c>
      <c r="Q3567">
        <f>TableOMP[[#This Row],[Avg]]-$U$2*TableOMP[[#This Row],[StdDev]]</f>
        <v>9.7807476240991953</v>
      </c>
      <c r="R3567">
        <f>TableOMP[[#This Row],[Avg]]+$U$2*TableOMP[[#This Row],[StdDev]]</f>
        <v>10.098473991285417</v>
      </c>
      <c r="S3567">
        <f>IF(AND(TableOMP[[#This Row],[total_time]]&gt;=TableOMP[[#This Row],[Low]], TableOMP[[#This Row],[total_time]]&lt;=TableOMP[[#This Row],[High]]),1,0)</f>
        <v>1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>
        <f>VLOOKUP(TableOMP[[#This Row],[Label]],TableAvg[],2,FALSE)</f>
        <v>10.197996769230771</v>
      </c>
      <c r="P3568">
        <f>VLOOKUP(TableOMP[[#This Row],[Label]],TableAvg[],3,FALSE)</f>
        <v>0.116971681645234</v>
      </c>
      <c r="Q3568">
        <f>TableOMP[[#This Row],[Avg]]-$U$2*TableOMP[[#This Row],[StdDev]]</f>
        <v>10.081025087585537</v>
      </c>
      <c r="R3568">
        <f>TableOMP[[#This Row],[Avg]]+$U$2*TableOMP[[#This Row],[StdDev]]</f>
        <v>10.314968450876005</v>
      </c>
      <c r="S3568">
        <f>IF(AND(TableOMP[[#This Row],[total_time]]&gt;=TableOMP[[#This Row],[Low]], TableOMP[[#This Row],[total_time]]&lt;=TableOMP[[#This Row],[High]]),1,0)</f>
        <v>1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>
        <f>VLOOKUP(TableOMP[[#This Row],[Label]],TableAvg[],2,FALSE)</f>
        <v>10.583970884615384</v>
      </c>
      <c r="P3569">
        <f>VLOOKUP(TableOMP[[#This Row],[Label]],TableAvg[],3,FALSE)</f>
        <v>0.17099758991090244</v>
      </c>
      <c r="Q3569">
        <f>TableOMP[[#This Row],[Avg]]-$U$2*TableOMP[[#This Row],[StdDev]]</f>
        <v>10.412973294704482</v>
      </c>
      <c r="R3569">
        <f>TableOMP[[#This Row],[Avg]]+$U$2*TableOMP[[#This Row],[StdDev]]</f>
        <v>10.754968474526287</v>
      </c>
      <c r="S3569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>
        <f>VLOOKUP(TableOMP[[#This Row],[Label]],TableAvg[],2,FALSE)</f>
        <v>10.863405653846154</v>
      </c>
      <c r="P3570">
        <f>VLOOKUP(TableOMP[[#This Row],[Label]],TableAvg[],3,FALSE)</f>
        <v>0.11624165237863653</v>
      </c>
      <c r="Q3570">
        <f>TableOMP[[#This Row],[Avg]]-$U$2*TableOMP[[#This Row],[StdDev]]</f>
        <v>10.747164001467517</v>
      </c>
      <c r="R3570">
        <f>TableOMP[[#This Row],[Avg]]+$U$2*TableOMP[[#This Row],[StdDev]]</f>
        <v>10.979647306224791</v>
      </c>
      <c r="S3570">
        <f>IF(AND(TableOMP[[#This Row],[total_time]]&gt;=TableOMP[[#This Row],[Low]], TableOMP[[#This Row],[total_time]]&lt;=TableOMP[[#This Row],[High]]),1,0)</f>
        <v>1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>
        <f>VLOOKUP(TableOMP[[#This Row],[Label]],TableAvg[],2,FALSE)</f>
        <v>11.295174653846153</v>
      </c>
      <c r="P3571">
        <f>VLOOKUP(TableOMP[[#This Row],[Label]],TableAvg[],3,FALSE)</f>
        <v>0.15140431292027218</v>
      </c>
      <c r="Q3571">
        <f>TableOMP[[#This Row],[Avg]]-$U$2*TableOMP[[#This Row],[StdDev]]</f>
        <v>11.143770340925881</v>
      </c>
      <c r="R3571">
        <f>TableOMP[[#This Row],[Avg]]+$U$2*TableOMP[[#This Row],[StdDev]]</f>
        <v>11.446578966766426</v>
      </c>
      <c r="S3571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>
        <f>VLOOKUP(TableOMP[[#This Row],[Label]],TableAvg[],2,FALSE)</f>
        <v>11.641527653846152</v>
      </c>
      <c r="P3572">
        <f>VLOOKUP(TableOMP[[#This Row],[Label]],TableAvg[],3,FALSE)</f>
        <v>9.5518605427093423E-2</v>
      </c>
      <c r="Q3572">
        <f>TableOMP[[#This Row],[Avg]]-$U$2*TableOMP[[#This Row],[StdDev]]</f>
        <v>11.546009048419059</v>
      </c>
      <c r="R3572">
        <f>TableOMP[[#This Row],[Avg]]+$U$2*TableOMP[[#This Row],[StdDev]]</f>
        <v>11.737046259273246</v>
      </c>
      <c r="S3572">
        <f>IF(AND(TableOMP[[#This Row],[total_time]]&gt;=TableOMP[[#This Row],[Low]], TableOMP[[#This Row],[total_time]]&lt;=TableOMP[[#This Row],[High]]),1,0)</f>
        <v>0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>
        <f>VLOOKUP(TableOMP[[#This Row],[Label]],TableAvg[],2,FALSE)</f>
        <v>12.094215730769228</v>
      </c>
      <c r="P3573">
        <f>VLOOKUP(TableOMP[[#This Row],[Label]],TableAvg[],3,FALSE)</f>
        <v>0.11805646826482695</v>
      </c>
      <c r="Q3573">
        <f>TableOMP[[#This Row],[Avg]]-$U$2*TableOMP[[#This Row],[StdDev]]</f>
        <v>11.976159262504401</v>
      </c>
      <c r="R3573">
        <f>TableOMP[[#This Row],[Avg]]+$U$2*TableOMP[[#This Row],[StdDev]]</f>
        <v>12.212272199034055</v>
      </c>
      <c r="S3573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>
        <f>VLOOKUP(TableOMP[[#This Row],[Label]],TableAvg[],2,FALSE)</f>
        <v>12.596708</v>
      </c>
      <c r="P3574">
        <f>VLOOKUP(TableOMP[[#This Row],[Label]],TableAvg[],3,FALSE)</f>
        <v>0.19322536242634572</v>
      </c>
      <c r="Q3574">
        <f>TableOMP[[#This Row],[Avg]]-$U$2*TableOMP[[#This Row],[StdDev]]</f>
        <v>12.403482637573655</v>
      </c>
      <c r="R3574">
        <f>TableOMP[[#This Row],[Avg]]+$U$2*TableOMP[[#This Row],[StdDev]]</f>
        <v>12.789933362426344</v>
      </c>
      <c r="S3574">
        <f>IF(AND(TableOMP[[#This Row],[total_time]]&gt;=TableOMP[[#This Row],[Low]], TableOMP[[#This Row],[total_time]]&lt;=TableOMP[[#This Row],[High]]),1,0)</f>
        <v>1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>
        <f>VLOOKUP(TableOMP[[#This Row],[Label]],TableAvg[],2,FALSE)</f>
        <v>13.096389884615384</v>
      </c>
      <c r="P3575">
        <f>VLOOKUP(TableOMP[[#This Row],[Label]],TableAvg[],3,FALSE)</f>
        <v>0.1596983413500761</v>
      </c>
      <c r="Q3575">
        <f>TableOMP[[#This Row],[Avg]]-$U$2*TableOMP[[#This Row],[StdDev]]</f>
        <v>12.936691543265308</v>
      </c>
      <c r="R3575">
        <f>TableOMP[[#This Row],[Avg]]+$U$2*TableOMP[[#This Row],[StdDev]]</f>
        <v>13.25608822596546</v>
      </c>
      <c r="S3575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>
        <f>VLOOKUP(TableOMP[[#This Row],[Label]],TableAvg[],2,FALSE)</f>
        <v>13.651308038461538</v>
      </c>
      <c r="P3576">
        <f>VLOOKUP(TableOMP[[#This Row],[Label]],TableAvg[],3,FALSE)</f>
        <v>0.11481910648581574</v>
      </c>
      <c r="Q3576">
        <f>TableOMP[[#This Row],[Avg]]-$U$2*TableOMP[[#This Row],[StdDev]]</f>
        <v>13.536488931975722</v>
      </c>
      <c r="R3576">
        <f>TableOMP[[#This Row],[Avg]]+$U$2*TableOMP[[#This Row],[StdDev]]</f>
        <v>13.766127144947355</v>
      </c>
      <c r="S3576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>
        <f>VLOOKUP(TableOMP[[#This Row],[Label]],TableAvg[],2,FALSE)</f>
        <v>14.32700723076923</v>
      </c>
      <c r="P3577">
        <f>VLOOKUP(TableOMP[[#This Row],[Label]],TableAvg[],3,FALSE)</f>
        <v>0.15283457974479744</v>
      </c>
      <c r="Q3577">
        <f>TableOMP[[#This Row],[Avg]]-$U$2*TableOMP[[#This Row],[StdDev]]</f>
        <v>14.174172651024431</v>
      </c>
      <c r="R3577">
        <f>TableOMP[[#This Row],[Avg]]+$U$2*TableOMP[[#This Row],[StdDev]]</f>
        <v>14.479841810514028</v>
      </c>
      <c r="S3577">
        <f>IF(AND(TableOMP[[#This Row],[total_time]]&gt;=TableOMP[[#This Row],[Low]], TableOMP[[#This Row],[total_time]]&lt;=TableOMP[[#This Row],[High]]),1,0)</f>
        <v>0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>
        <f>VLOOKUP(TableOMP[[#This Row],[Label]],TableAvg[],2,FALSE)</f>
        <v>14.982954076923075</v>
      </c>
      <c r="P3578">
        <f>VLOOKUP(TableOMP[[#This Row],[Label]],TableAvg[],3,FALSE)</f>
        <v>0.12400510884523741</v>
      </c>
      <c r="Q3578">
        <f>TableOMP[[#This Row],[Avg]]-$U$2*TableOMP[[#This Row],[StdDev]]</f>
        <v>14.858948968077838</v>
      </c>
      <c r="R3578">
        <f>TableOMP[[#This Row],[Avg]]+$U$2*TableOMP[[#This Row],[StdDev]]</f>
        <v>15.106959185768313</v>
      </c>
      <c r="S3578">
        <f>IF(AND(TableOMP[[#This Row],[total_time]]&gt;=TableOMP[[#This Row],[Low]], TableOMP[[#This Row],[total_time]]&lt;=TableOMP[[#This Row],[High]]),1,0)</f>
        <v>1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>
        <f>VLOOKUP(TableOMP[[#This Row],[Label]],TableAvg[],2,FALSE)</f>
        <v>15.859912115384617</v>
      </c>
      <c r="P3579">
        <f>VLOOKUP(TableOMP[[#This Row],[Label]],TableAvg[],3,FALSE)</f>
        <v>0.12658426369522788</v>
      </c>
      <c r="Q3579">
        <f>TableOMP[[#This Row],[Avg]]-$U$2*TableOMP[[#This Row],[StdDev]]</f>
        <v>15.733327851689388</v>
      </c>
      <c r="R3579">
        <f>TableOMP[[#This Row],[Avg]]+$U$2*TableOMP[[#This Row],[StdDev]]</f>
        <v>15.986496379079846</v>
      </c>
      <c r="S3579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>
        <f>VLOOKUP(TableOMP[[#This Row],[Label]],TableAvg[],2,FALSE)</f>
        <v>16.738323999999999</v>
      </c>
      <c r="P3580">
        <f>VLOOKUP(TableOMP[[#This Row],[Label]],TableAvg[],3,FALSE)</f>
        <v>0.11969766042295053</v>
      </c>
      <c r="Q3580">
        <f>TableOMP[[#This Row],[Avg]]-$U$2*TableOMP[[#This Row],[StdDev]]</f>
        <v>16.618626339577048</v>
      </c>
      <c r="R3580">
        <f>TableOMP[[#This Row],[Avg]]+$U$2*TableOMP[[#This Row],[StdDev]]</f>
        <v>16.858021660422949</v>
      </c>
      <c r="S3580">
        <f>IF(AND(TableOMP[[#This Row],[total_time]]&gt;=TableOMP[[#This Row],[Low]], TableOMP[[#This Row],[total_time]]&lt;=TableOMP[[#This Row],[High]]),1,0)</f>
        <v>1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>
        <f>VLOOKUP(TableOMP[[#This Row],[Label]],TableAvg[],2,FALSE)</f>
        <v>17.603367192307694</v>
      </c>
      <c r="P3581">
        <f>VLOOKUP(TableOMP[[#This Row],[Label]],TableAvg[],3,FALSE)</f>
        <v>3.2560923865672123E-2</v>
      </c>
      <c r="Q3581">
        <f>TableOMP[[#This Row],[Avg]]-$U$2*TableOMP[[#This Row],[StdDev]]</f>
        <v>17.57080626844202</v>
      </c>
      <c r="R3581">
        <f>TableOMP[[#This Row],[Avg]]+$U$2*TableOMP[[#This Row],[StdDev]]</f>
        <v>17.635928116173368</v>
      </c>
      <c r="S3581">
        <f>IF(AND(TableOMP[[#This Row],[total_time]]&gt;=TableOMP[[#This Row],[Low]], TableOMP[[#This Row],[total_time]]&lt;=TableOMP[[#This Row],[High]]),1,0)</f>
        <v>1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>
        <f>VLOOKUP(TableOMP[[#This Row],[Label]],TableAvg[],2,FALSE)</f>
        <v>18.780608192307689</v>
      </c>
      <c r="P3582">
        <f>VLOOKUP(TableOMP[[#This Row],[Label]],TableAvg[],3,FALSE)</f>
        <v>5.2310577369835014E-2</v>
      </c>
      <c r="Q3582">
        <f>TableOMP[[#This Row],[Avg]]-$U$2*TableOMP[[#This Row],[StdDev]]</f>
        <v>18.728297614937855</v>
      </c>
      <c r="R3582">
        <f>TableOMP[[#This Row],[Avg]]+$U$2*TableOMP[[#This Row],[StdDev]]</f>
        <v>18.832918769677523</v>
      </c>
      <c r="S3582">
        <f>IF(AND(TableOMP[[#This Row],[total_time]]&gt;=TableOMP[[#This Row],[Low]], TableOMP[[#This Row],[total_time]]&lt;=TableOMP[[#This Row],[High]]),1,0)</f>
        <v>1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>
        <f>VLOOKUP(TableOMP[[#This Row],[Label]],TableAvg[],2,FALSE)</f>
        <v>20.124444192307692</v>
      </c>
      <c r="P3583">
        <f>VLOOKUP(TableOMP[[#This Row],[Label]],TableAvg[],3,FALSE)</f>
        <v>3.9616744214437956E-2</v>
      </c>
      <c r="Q3583">
        <f>TableOMP[[#This Row],[Avg]]-$U$2*TableOMP[[#This Row],[StdDev]]</f>
        <v>20.084827448093254</v>
      </c>
      <c r="R3583">
        <f>TableOMP[[#This Row],[Avg]]+$U$2*TableOMP[[#This Row],[StdDev]]</f>
        <v>20.16406093652213</v>
      </c>
      <c r="S3583">
        <f>IF(AND(TableOMP[[#This Row],[total_time]]&gt;=TableOMP[[#This Row],[Low]], TableOMP[[#This Row],[total_time]]&lt;=TableOMP[[#This Row],[High]]),1,0)</f>
        <v>1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>
        <f>VLOOKUP(TableOMP[[#This Row],[Label]],TableAvg[],2,FALSE)</f>
        <v>21.73824484615384</v>
      </c>
      <c r="P3584">
        <f>VLOOKUP(TableOMP[[#This Row],[Label]],TableAvg[],3,FALSE)</f>
        <v>0.13605743734813985</v>
      </c>
      <c r="Q3584">
        <f>TableOMP[[#This Row],[Avg]]-$U$2*TableOMP[[#This Row],[StdDev]]</f>
        <v>21.602187408805701</v>
      </c>
      <c r="R3584">
        <f>TableOMP[[#This Row],[Avg]]+$U$2*TableOMP[[#This Row],[StdDev]]</f>
        <v>21.874302283501979</v>
      </c>
      <c r="S3584">
        <f>IF(AND(TableOMP[[#This Row],[total_time]]&gt;=TableOMP[[#This Row],[Low]], TableOMP[[#This Row],[total_time]]&lt;=TableOMP[[#This Row],[High]]),1,0)</f>
        <v>1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>
        <f>VLOOKUP(TableOMP[[#This Row],[Label]],TableAvg[],2,FALSE)</f>
        <v>23.587429615384615</v>
      </c>
      <c r="P3585">
        <f>VLOOKUP(TableOMP[[#This Row],[Label]],TableAvg[],3,FALSE)</f>
        <v>1.9178630574054875E-2</v>
      </c>
      <c r="Q3585">
        <f>TableOMP[[#This Row],[Avg]]-$U$2*TableOMP[[#This Row],[StdDev]]</f>
        <v>23.568250984810561</v>
      </c>
      <c r="R3585">
        <f>TableOMP[[#This Row],[Avg]]+$U$2*TableOMP[[#This Row],[StdDev]]</f>
        <v>23.606608245958668</v>
      </c>
      <c r="S3585">
        <f>IF(AND(TableOMP[[#This Row],[total_time]]&gt;=TableOMP[[#This Row],[Low]], TableOMP[[#This Row],[total_time]]&lt;=TableOMP[[#This Row],[High]]),1,0)</f>
        <v>0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>
        <f>VLOOKUP(TableOMP[[#This Row],[Label]],TableAvg[],2,FALSE)</f>
        <v>25.873521692307698</v>
      </c>
      <c r="P3586">
        <f>VLOOKUP(TableOMP[[#This Row],[Label]],TableAvg[],3,FALSE)</f>
        <v>2.630083267130234E-2</v>
      </c>
      <c r="Q3586">
        <f>TableOMP[[#This Row],[Avg]]-$U$2*TableOMP[[#This Row],[StdDev]]</f>
        <v>25.847220859636394</v>
      </c>
      <c r="R3586">
        <f>TableOMP[[#This Row],[Avg]]+$U$2*TableOMP[[#This Row],[StdDev]]</f>
        <v>25.899822524979001</v>
      </c>
      <c r="S3586">
        <f>IF(AND(TableOMP[[#This Row],[total_time]]&gt;=TableOMP[[#This Row],[Low]], TableOMP[[#This Row],[total_time]]&lt;=TableOMP[[#This Row],[High]]),1,0)</f>
        <v>1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>
        <f>VLOOKUP(TableOMP[[#This Row],[Label]],TableAvg[],2,FALSE)</f>
        <v>28.694976346153847</v>
      </c>
      <c r="P3587">
        <f>VLOOKUP(TableOMP[[#This Row],[Label]],TableAvg[],3,FALSE)</f>
        <v>4.1658933501006773E-2</v>
      </c>
      <c r="Q3587">
        <f>TableOMP[[#This Row],[Avg]]-$U$2*TableOMP[[#This Row],[StdDev]]</f>
        <v>28.653317412652839</v>
      </c>
      <c r="R3587">
        <f>TableOMP[[#This Row],[Avg]]+$U$2*TableOMP[[#This Row],[StdDev]]</f>
        <v>28.736635279654855</v>
      </c>
      <c r="S3587">
        <f>IF(AND(TableOMP[[#This Row],[total_time]]&gt;=TableOMP[[#This Row],[Low]], TableOMP[[#This Row],[total_time]]&lt;=TableOMP[[#This Row],[High]]),1,0)</f>
        <v>1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>
        <f>VLOOKUP(TableOMP[[#This Row],[Label]],TableAvg[],2,FALSE)</f>
        <v>32.351851115384619</v>
      </c>
      <c r="P3588">
        <f>VLOOKUP(TableOMP[[#This Row],[Label]],TableAvg[],3,FALSE)</f>
        <v>0.16876201111038763</v>
      </c>
      <c r="Q3588">
        <f>TableOMP[[#This Row],[Avg]]-$U$2*TableOMP[[#This Row],[StdDev]]</f>
        <v>32.183089104274231</v>
      </c>
      <c r="R3588">
        <f>TableOMP[[#This Row],[Avg]]+$U$2*TableOMP[[#This Row],[StdDev]]</f>
        <v>32.520613126495007</v>
      </c>
      <c r="S3588">
        <f>IF(AND(TableOMP[[#This Row],[total_time]]&gt;=TableOMP[[#This Row],[Low]], TableOMP[[#This Row],[total_time]]&lt;=TableOMP[[#This Row],[High]]),1,0)</f>
        <v>1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>
        <f>VLOOKUP(TableOMP[[#This Row],[Label]],TableAvg[],2,FALSE)</f>
        <v>36.790685423076916</v>
      </c>
      <c r="P3589">
        <f>VLOOKUP(TableOMP[[#This Row],[Label]],TableAvg[],3,FALSE)</f>
        <v>8.6728327663819868E-2</v>
      </c>
      <c r="Q3589">
        <f>TableOMP[[#This Row],[Avg]]-$U$2*TableOMP[[#This Row],[StdDev]]</f>
        <v>36.703957095413095</v>
      </c>
      <c r="R3589">
        <f>TableOMP[[#This Row],[Avg]]+$U$2*TableOMP[[#This Row],[StdDev]]</f>
        <v>36.877413750740736</v>
      </c>
      <c r="S3589">
        <f>IF(AND(TableOMP[[#This Row],[total_time]]&gt;=TableOMP[[#This Row],[Low]], TableOMP[[#This Row],[total_time]]&lt;=TableOMP[[#This Row],[High]]),1,0)</f>
        <v>1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>
        <f>VLOOKUP(TableOMP[[#This Row],[Label]],TableAvg[],2,FALSE)</f>
        <v>42.800457730769224</v>
      </c>
      <c r="P3590">
        <f>VLOOKUP(TableOMP[[#This Row],[Label]],TableAvg[],3,FALSE)</f>
        <v>7.699122272283114E-2</v>
      </c>
      <c r="Q3590">
        <f>TableOMP[[#This Row],[Avg]]-$U$2*TableOMP[[#This Row],[StdDev]]</f>
        <v>42.723466508046393</v>
      </c>
      <c r="R3590">
        <f>TableOMP[[#This Row],[Avg]]+$U$2*TableOMP[[#This Row],[StdDev]]</f>
        <v>42.877448953492056</v>
      </c>
      <c r="S3590">
        <f>IF(AND(TableOMP[[#This Row],[total_time]]&gt;=TableOMP[[#This Row],[Low]], TableOMP[[#This Row],[total_time]]&lt;=TableOMP[[#This Row],[High]]),1,0)</f>
        <v>1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>
        <f>VLOOKUP(TableOMP[[#This Row],[Label]],TableAvg[],2,FALSE)</f>
        <v>51.310618769230764</v>
      </c>
      <c r="P3591">
        <f>VLOOKUP(TableOMP[[#This Row],[Label]],TableAvg[],3,FALSE)</f>
        <v>4.3597463587045207E-2</v>
      </c>
      <c r="Q3591">
        <f>TableOMP[[#This Row],[Avg]]-$U$2*TableOMP[[#This Row],[StdDev]]</f>
        <v>51.267021305643716</v>
      </c>
      <c r="R3591">
        <f>TableOMP[[#This Row],[Avg]]+$U$2*TableOMP[[#This Row],[StdDev]]</f>
        <v>51.354216232817812</v>
      </c>
      <c r="S3591">
        <f>IF(AND(TableOMP[[#This Row],[total_time]]&gt;=TableOMP[[#This Row],[Low]], TableOMP[[#This Row],[total_time]]&lt;=TableOMP[[#This Row],[High]]),1,0)</f>
        <v>0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>
        <f>VLOOKUP(TableOMP[[#This Row],[Label]],TableAvg[],2,FALSE)</f>
        <v>63.869455692307717</v>
      </c>
      <c r="P3592">
        <f>VLOOKUP(TableOMP[[#This Row],[Label]],TableAvg[],3,FALSE)</f>
        <v>8.9465568901239689E-2</v>
      </c>
      <c r="Q3592">
        <f>TableOMP[[#This Row],[Avg]]-$U$2*TableOMP[[#This Row],[StdDev]]</f>
        <v>63.779990123406478</v>
      </c>
      <c r="R3592">
        <f>TableOMP[[#This Row],[Avg]]+$U$2*TableOMP[[#This Row],[StdDev]]</f>
        <v>63.958921261208957</v>
      </c>
      <c r="S3592">
        <f>IF(AND(TableOMP[[#This Row],[total_time]]&gt;=TableOMP[[#This Row],[Low]], TableOMP[[#This Row],[total_time]]&lt;=TableOMP[[#This Row],[High]]),1,0)</f>
        <v>1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>
        <f>VLOOKUP(TableOMP[[#This Row],[Label]],TableAvg[],2,FALSE)</f>
        <v>84.849168230769251</v>
      </c>
      <c r="P3593">
        <f>VLOOKUP(TableOMP[[#This Row],[Label]],TableAvg[],3,FALSE)</f>
        <v>6.2340339834251746E-2</v>
      </c>
      <c r="Q3593">
        <f>TableOMP[[#This Row],[Avg]]-$U$2*TableOMP[[#This Row],[StdDev]]</f>
        <v>84.786827890935001</v>
      </c>
      <c r="R3593">
        <f>TableOMP[[#This Row],[Avg]]+$U$2*TableOMP[[#This Row],[StdDev]]</f>
        <v>84.911508570603502</v>
      </c>
      <c r="S3593">
        <f>IF(AND(TableOMP[[#This Row],[total_time]]&gt;=TableOMP[[#This Row],[Low]], TableOMP[[#This Row],[total_time]]&lt;=TableOMP[[#This Row],[High]]),1,0)</f>
        <v>1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>
        <f>VLOOKUP(TableOMP[[#This Row],[Label]],TableAvg[],2,FALSE)</f>
        <v>127.95561930769227</v>
      </c>
      <c r="P3594">
        <f>VLOOKUP(TableOMP[[#This Row],[Label]],TableAvg[],3,FALSE)</f>
        <v>0.11317677696849732</v>
      </c>
      <c r="Q3594">
        <f>TableOMP[[#This Row],[Avg]]-$U$2*TableOMP[[#This Row],[StdDev]]</f>
        <v>127.84244253072377</v>
      </c>
      <c r="R3594">
        <f>TableOMP[[#This Row],[Avg]]+$U$2*TableOMP[[#This Row],[StdDev]]</f>
        <v>128.06879608466076</v>
      </c>
      <c r="S3594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>
        <f>VLOOKUP(TableOMP[[#This Row],[Label]],TableAvg[],2,FALSE)</f>
        <v>257.38653288461535</v>
      </c>
      <c r="P3595">
        <f>VLOOKUP(TableOMP[[#This Row],[Label]],TableAvg[],3,FALSE)</f>
        <v>0.32949614951006057</v>
      </c>
      <c r="Q3595">
        <f>TableOMP[[#This Row],[Avg]]-$U$2*TableOMP[[#This Row],[StdDev]]</f>
        <v>257.05703673510527</v>
      </c>
      <c r="R3595">
        <f>TableOMP[[#This Row],[Avg]]+$U$2*TableOMP[[#This Row],[StdDev]]</f>
        <v>257.71602903412543</v>
      </c>
      <c r="S3595">
        <f>IF(AND(TableOMP[[#This Row],[total_time]]&gt;=TableOMP[[#This Row],[Low]], TableOMP[[#This Row],[total_time]]&lt;=TableOMP[[#This Row],[High]]),1,0)</f>
        <v>1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>
        <f>VLOOKUP(TableOMP[[#This Row],[Label]],TableAvg[],2,FALSE)</f>
        <v>5.7435593571428569</v>
      </c>
      <c r="P3596">
        <f>VLOOKUP(TableOMP[[#This Row],[Label]],TableAvg[],3,FALSE)</f>
        <v>0.16344440743333594</v>
      </c>
      <c r="Q3596">
        <f>TableOMP[[#This Row],[Avg]]-$U$2*TableOMP[[#This Row],[StdDev]]</f>
        <v>5.5801149497095208</v>
      </c>
      <c r="R3596">
        <f>TableOMP[[#This Row],[Avg]]+$U$2*TableOMP[[#This Row],[StdDev]]</f>
        <v>5.907003764576193</v>
      </c>
      <c r="S3596">
        <f>IF(AND(TableOMP[[#This Row],[total_time]]&gt;=TableOMP[[#This Row],[Low]], TableOMP[[#This Row],[total_time]]&lt;=TableOMP[[#This Row],[High]]),1,0)</f>
        <v>1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>
        <f>VLOOKUP(TableOMP[[#This Row],[Label]],TableAvg[],2,FALSE)</f>
        <v>5.6910597857142857</v>
      </c>
      <c r="P3597">
        <f>VLOOKUP(TableOMP[[#This Row],[Label]],TableAvg[],3,FALSE)</f>
        <v>0.14191181359773558</v>
      </c>
      <c r="Q3597">
        <f>TableOMP[[#This Row],[Avg]]-$U$2*TableOMP[[#This Row],[StdDev]]</f>
        <v>5.5491479721165504</v>
      </c>
      <c r="R3597">
        <f>TableOMP[[#This Row],[Avg]]+$U$2*TableOMP[[#This Row],[StdDev]]</f>
        <v>5.832971599312021</v>
      </c>
      <c r="S3597">
        <f>IF(AND(TableOMP[[#This Row],[total_time]]&gt;=TableOMP[[#This Row],[Low]], TableOMP[[#This Row],[total_time]]&lt;=TableOMP[[#This Row],[High]]),1,0)</f>
        <v>1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>
        <f>VLOOKUP(TableOMP[[#This Row],[Label]],TableAvg[],2,FALSE)</f>
        <v>5.7916944285714278</v>
      </c>
      <c r="P3598">
        <f>VLOOKUP(TableOMP[[#This Row],[Label]],TableAvg[],3,FALSE)</f>
        <v>0.19082864253592907</v>
      </c>
      <c r="Q3598">
        <f>TableOMP[[#This Row],[Avg]]-$U$2*TableOMP[[#This Row],[StdDev]]</f>
        <v>5.6008657860354987</v>
      </c>
      <c r="R3598">
        <f>TableOMP[[#This Row],[Avg]]+$U$2*TableOMP[[#This Row],[StdDev]]</f>
        <v>5.9825230711073569</v>
      </c>
      <c r="S3598">
        <f>IF(AND(TableOMP[[#This Row],[total_time]]&gt;=TableOMP[[#This Row],[Low]], TableOMP[[#This Row],[total_time]]&lt;=TableOMP[[#This Row],[High]]),1,0)</f>
        <v>1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>
        <f>VLOOKUP(TableOMP[[#This Row],[Label]],TableAvg[],2,FALSE)</f>
        <v>5.8491380000000008</v>
      </c>
      <c r="P3599">
        <f>VLOOKUP(TableOMP[[#This Row],[Label]],TableAvg[],3,FALSE)</f>
        <v>0.20874145762160301</v>
      </c>
      <c r="Q3599">
        <f>TableOMP[[#This Row],[Avg]]-$U$2*TableOMP[[#This Row],[StdDev]]</f>
        <v>5.6403965423783982</v>
      </c>
      <c r="R3599">
        <f>TableOMP[[#This Row],[Avg]]+$U$2*TableOMP[[#This Row],[StdDev]]</f>
        <v>6.0578794576216035</v>
      </c>
      <c r="S3599">
        <f>IF(AND(TableOMP[[#This Row],[total_time]]&gt;=TableOMP[[#This Row],[Low]], TableOMP[[#This Row],[total_time]]&lt;=TableOMP[[#This Row],[High]]),1,0)</f>
        <v>1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>
        <f>VLOOKUP(TableOMP[[#This Row],[Label]],TableAvg[],2,FALSE)</f>
        <v>5.8696038571428568</v>
      </c>
      <c r="P3600">
        <f>VLOOKUP(TableOMP[[#This Row],[Label]],TableAvg[],3,FALSE)</f>
        <v>0.21063305224450746</v>
      </c>
      <c r="Q3600">
        <f>TableOMP[[#This Row],[Avg]]-$U$2*TableOMP[[#This Row],[StdDev]]</f>
        <v>5.6589708048983489</v>
      </c>
      <c r="R3600">
        <f>TableOMP[[#This Row],[Avg]]+$U$2*TableOMP[[#This Row],[StdDev]]</f>
        <v>6.0802369093873647</v>
      </c>
      <c r="S3600">
        <f>IF(AND(TableOMP[[#This Row],[total_time]]&gt;=TableOMP[[#This Row],[Low]], TableOMP[[#This Row],[total_time]]&lt;=TableOMP[[#This Row],[High]]),1,0)</f>
        <v>1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>
        <f>VLOOKUP(TableOMP[[#This Row],[Label]],TableAvg[],2,FALSE)</f>
        <v>5.9375166428571422</v>
      </c>
      <c r="P3601">
        <f>VLOOKUP(TableOMP[[#This Row],[Label]],TableAvg[],3,FALSE)</f>
        <v>0.19544216246122964</v>
      </c>
      <c r="Q3601">
        <f>TableOMP[[#This Row],[Avg]]-$U$2*TableOMP[[#This Row],[StdDev]]</f>
        <v>5.7420744803959129</v>
      </c>
      <c r="R3601">
        <f>TableOMP[[#This Row],[Avg]]+$U$2*TableOMP[[#This Row],[StdDev]]</f>
        <v>6.1329588053183715</v>
      </c>
      <c r="S3601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>
        <f>VLOOKUP(TableOMP[[#This Row],[Label]],TableAvg[],2,FALSE)</f>
        <v>5.9981217142857144</v>
      </c>
      <c r="P3602">
        <f>VLOOKUP(TableOMP[[#This Row],[Label]],TableAvg[],3,FALSE)</f>
        <v>0.18811283961132422</v>
      </c>
      <c r="Q3602">
        <f>TableOMP[[#This Row],[Avg]]-$U$2*TableOMP[[#This Row],[StdDev]]</f>
        <v>5.8100088746743905</v>
      </c>
      <c r="R3602">
        <f>TableOMP[[#This Row],[Avg]]+$U$2*TableOMP[[#This Row],[StdDev]]</f>
        <v>6.1862345538970382</v>
      </c>
      <c r="S3602">
        <f>IF(AND(TableOMP[[#This Row],[total_time]]&gt;=TableOMP[[#This Row],[Low]], TableOMP[[#This Row],[total_time]]&lt;=TableOMP[[#This Row],[High]]),1,0)</f>
        <v>1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>
        <f>VLOOKUP(TableOMP[[#This Row],[Label]],TableAvg[],2,FALSE)</f>
        <v>6.5243192142857138</v>
      </c>
      <c r="P3603">
        <f>VLOOKUP(TableOMP[[#This Row],[Label]],TableAvg[],3,FALSE)</f>
        <v>0.15716905055299971</v>
      </c>
      <c r="Q3603">
        <f>TableOMP[[#This Row],[Avg]]-$U$2*TableOMP[[#This Row],[StdDev]]</f>
        <v>6.3671501637327141</v>
      </c>
      <c r="R3603">
        <f>TableOMP[[#This Row],[Avg]]+$U$2*TableOMP[[#This Row],[StdDev]]</f>
        <v>6.6814882648387135</v>
      </c>
      <c r="S3603">
        <f>IF(AND(TableOMP[[#This Row],[total_time]]&gt;=TableOMP[[#This Row],[Low]], TableOMP[[#This Row],[total_time]]&lt;=TableOMP[[#This Row],[High]]),1,0)</f>
        <v>0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>
        <f>VLOOKUP(TableOMP[[#This Row],[Label]],TableAvg[],2,FALSE)</f>
        <v>6.6360941428571421</v>
      </c>
      <c r="P3604">
        <f>VLOOKUP(TableOMP[[#This Row],[Label]],TableAvg[],3,FALSE)</f>
        <v>0.25197068205075801</v>
      </c>
      <c r="Q3604">
        <f>TableOMP[[#This Row],[Avg]]-$U$2*TableOMP[[#This Row],[StdDev]]</f>
        <v>6.3841234608063839</v>
      </c>
      <c r="R3604">
        <f>TableOMP[[#This Row],[Avg]]+$U$2*TableOMP[[#This Row],[StdDev]]</f>
        <v>6.8880648249079002</v>
      </c>
      <c r="S3604">
        <f>IF(AND(TableOMP[[#This Row],[total_time]]&gt;=TableOMP[[#This Row],[Low]], TableOMP[[#This Row],[total_time]]&lt;=TableOMP[[#This Row],[High]]),1,0)</f>
        <v>0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>
        <f>VLOOKUP(TableOMP[[#This Row],[Label]],TableAvg[],2,FALSE)</f>
        <v>6.5838588571428573</v>
      </c>
      <c r="P3605">
        <f>VLOOKUP(TableOMP[[#This Row],[Label]],TableAvg[],3,FALSE)</f>
        <v>0.18620188809798915</v>
      </c>
      <c r="Q3605">
        <f>TableOMP[[#This Row],[Avg]]-$U$2*TableOMP[[#This Row],[StdDev]]</f>
        <v>6.3976569690448679</v>
      </c>
      <c r="R3605">
        <f>TableOMP[[#This Row],[Avg]]+$U$2*TableOMP[[#This Row],[StdDev]]</f>
        <v>6.7700607452408468</v>
      </c>
      <c r="S3605">
        <f>IF(AND(TableOMP[[#This Row],[total_time]]&gt;=TableOMP[[#This Row],[Low]], TableOMP[[#This Row],[total_time]]&lt;=TableOMP[[#This Row],[High]]),1,0)</f>
        <v>1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>
        <f>VLOOKUP(TableOMP[[#This Row],[Label]],TableAvg[],2,FALSE)</f>
        <v>6.644173928571429</v>
      </c>
      <c r="P3606">
        <f>VLOOKUP(TableOMP[[#This Row],[Label]],TableAvg[],3,FALSE)</f>
        <v>0.20208756104132075</v>
      </c>
      <c r="Q3606">
        <f>TableOMP[[#This Row],[Avg]]-$U$2*TableOMP[[#This Row],[StdDev]]</f>
        <v>6.4420863675301083</v>
      </c>
      <c r="R3606">
        <f>TableOMP[[#This Row],[Avg]]+$U$2*TableOMP[[#This Row],[StdDev]]</f>
        <v>6.8462614896127496</v>
      </c>
      <c r="S3606">
        <f>IF(AND(TableOMP[[#This Row],[total_time]]&gt;=TableOMP[[#This Row],[Low]], TableOMP[[#This Row],[total_time]]&lt;=TableOMP[[#This Row],[High]]),1,0)</f>
        <v>0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>
        <f>VLOOKUP(TableOMP[[#This Row],[Label]],TableAvg[],2,FALSE)</f>
        <v>6.6903144285714289</v>
      </c>
      <c r="P3607">
        <f>VLOOKUP(TableOMP[[#This Row],[Label]],TableAvg[],3,FALSE)</f>
        <v>0.20364942578316872</v>
      </c>
      <c r="Q3607">
        <f>TableOMP[[#This Row],[Avg]]-$U$2*TableOMP[[#This Row],[StdDev]]</f>
        <v>6.4866650027882597</v>
      </c>
      <c r="R3607">
        <f>TableOMP[[#This Row],[Avg]]+$U$2*TableOMP[[#This Row],[StdDev]]</f>
        <v>6.893963854354598</v>
      </c>
      <c r="S3607">
        <f>IF(AND(TableOMP[[#This Row],[total_time]]&gt;=TableOMP[[#This Row],[Low]], TableOMP[[#This Row],[total_time]]&lt;=TableOMP[[#This Row],[High]]),1,0)</f>
        <v>1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>
        <f>VLOOKUP(TableOMP[[#This Row],[Label]],TableAvg[],2,FALSE)</f>
        <v>6.7163148571428577</v>
      </c>
      <c r="P3608">
        <f>VLOOKUP(TableOMP[[#This Row],[Label]],TableAvg[],3,FALSE)</f>
        <v>0.19605434583580789</v>
      </c>
      <c r="Q3608">
        <f>TableOMP[[#This Row],[Avg]]-$U$2*TableOMP[[#This Row],[StdDev]]</f>
        <v>6.5202605113070495</v>
      </c>
      <c r="R3608">
        <f>TableOMP[[#This Row],[Avg]]+$U$2*TableOMP[[#This Row],[StdDev]]</f>
        <v>6.9123692029786659</v>
      </c>
      <c r="S3608">
        <f>IF(AND(TableOMP[[#This Row],[total_time]]&gt;=TableOMP[[#This Row],[Low]], TableOMP[[#This Row],[total_time]]&lt;=TableOMP[[#This Row],[High]]),1,0)</f>
        <v>1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>
        <f>VLOOKUP(TableOMP[[#This Row],[Label]],TableAvg[],2,FALSE)</f>
        <v>6.7202737857142854</v>
      </c>
      <c r="P3609">
        <f>VLOOKUP(TableOMP[[#This Row],[Label]],TableAvg[],3,FALSE)</f>
        <v>0.13862212291550111</v>
      </c>
      <c r="Q3609">
        <f>TableOMP[[#This Row],[Avg]]-$U$2*TableOMP[[#This Row],[StdDev]]</f>
        <v>6.5816516627987847</v>
      </c>
      <c r="R3609">
        <f>TableOMP[[#This Row],[Avg]]+$U$2*TableOMP[[#This Row],[StdDev]]</f>
        <v>6.858895908629786</v>
      </c>
      <c r="S3609">
        <f>IF(AND(TableOMP[[#This Row],[total_time]]&gt;=TableOMP[[#This Row],[Low]], TableOMP[[#This Row],[total_time]]&lt;=TableOMP[[#This Row],[High]]),1,0)</f>
        <v>1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>
        <f>VLOOKUP(TableOMP[[#This Row],[Label]],TableAvg[],2,FALSE)</f>
        <v>6.822647142857142</v>
      </c>
      <c r="P3610">
        <f>VLOOKUP(TableOMP[[#This Row],[Label]],TableAvg[],3,FALSE)</f>
        <v>0.17645380487941756</v>
      </c>
      <c r="Q3610">
        <f>TableOMP[[#This Row],[Avg]]-$U$2*TableOMP[[#This Row],[StdDev]]</f>
        <v>6.6461933379777243</v>
      </c>
      <c r="R3610">
        <f>TableOMP[[#This Row],[Avg]]+$U$2*TableOMP[[#This Row],[StdDev]]</f>
        <v>6.9991009477365598</v>
      </c>
      <c r="S3610">
        <f>IF(AND(TableOMP[[#This Row],[total_time]]&gt;=TableOMP[[#This Row],[Low]], TableOMP[[#This Row],[total_time]]&lt;=TableOMP[[#This Row],[High]]),1,0)</f>
        <v>1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>
        <f>VLOOKUP(TableOMP[[#This Row],[Label]],TableAvg[],2,FALSE)</f>
        <v>6.9045758571428566</v>
      </c>
      <c r="P3611">
        <f>VLOOKUP(TableOMP[[#This Row],[Label]],TableAvg[],3,FALSE)</f>
        <v>0.17982512888519928</v>
      </c>
      <c r="Q3611">
        <f>TableOMP[[#This Row],[Avg]]-$U$2*TableOMP[[#This Row],[StdDev]]</f>
        <v>6.7247507282576571</v>
      </c>
      <c r="R3611">
        <f>TableOMP[[#This Row],[Avg]]+$U$2*TableOMP[[#This Row],[StdDev]]</f>
        <v>7.0844009860280561</v>
      </c>
      <c r="S3611">
        <f>IF(AND(TableOMP[[#This Row],[total_time]]&gt;=TableOMP[[#This Row],[Low]], TableOMP[[#This Row],[total_time]]&lt;=TableOMP[[#This Row],[High]]),1,0)</f>
        <v>1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>
        <f>VLOOKUP(TableOMP[[#This Row],[Label]],TableAvg[],2,FALSE)</f>
        <v>6.9812722142857142</v>
      </c>
      <c r="P3612">
        <f>VLOOKUP(TableOMP[[#This Row],[Label]],TableAvg[],3,FALSE)</f>
        <v>0.14087413852760564</v>
      </c>
      <c r="Q3612">
        <f>TableOMP[[#This Row],[Avg]]-$U$2*TableOMP[[#This Row],[StdDev]]</f>
        <v>6.8403980757581087</v>
      </c>
      <c r="R3612">
        <f>TableOMP[[#This Row],[Avg]]+$U$2*TableOMP[[#This Row],[StdDev]]</f>
        <v>7.1221463528133198</v>
      </c>
      <c r="S3612">
        <f>IF(AND(TableOMP[[#This Row],[total_time]]&gt;=TableOMP[[#This Row],[Low]], TableOMP[[#This Row],[total_time]]&lt;=TableOMP[[#This Row],[High]]),1,0)</f>
        <v>1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>
        <f>VLOOKUP(TableOMP[[#This Row],[Label]],TableAvg[],2,FALSE)</f>
        <v>7.017781928571428</v>
      </c>
      <c r="P3613">
        <f>VLOOKUP(TableOMP[[#This Row],[Label]],TableAvg[],3,FALSE)</f>
        <v>0.16728855009344257</v>
      </c>
      <c r="Q3613">
        <f>TableOMP[[#This Row],[Avg]]-$U$2*TableOMP[[#This Row],[StdDev]]</f>
        <v>6.8504933784779851</v>
      </c>
      <c r="R3613">
        <f>TableOMP[[#This Row],[Avg]]+$U$2*TableOMP[[#This Row],[StdDev]]</f>
        <v>7.1850704786648709</v>
      </c>
      <c r="S3613">
        <f>IF(AND(TableOMP[[#This Row],[total_time]]&gt;=TableOMP[[#This Row],[Low]], TableOMP[[#This Row],[total_time]]&lt;=TableOMP[[#This Row],[High]]),1,0)</f>
        <v>1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>
        <f>VLOOKUP(TableOMP[[#This Row],[Label]],TableAvg[],2,FALSE)</f>
        <v>7.1501050000000008</v>
      </c>
      <c r="P3614">
        <f>VLOOKUP(TableOMP[[#This Row],[Label]],TableAvg[],3,FALSE)</f>
        <v>0.18332028252097318</v>
      </c>
      <c r="Q3614">
        <f>TableOMP[[#This Row],[Avg]]-$U$2*TableOMP[[#This Row],[StdDev]]</f>
        <v>6.9667847174790278</v>
      </c>
      <c r="R3614">
        <f>TableOMP[[#This Row],[Avg]]+$U$2*TableOMP[[#This Row],[StdDev]]</f>
        <v>7.3334252825209738</v>
      </c>
      <c r="S3614">
        <f>IF(AND(TableOMP[[#This Row],[total_time]]&gt;=TableOMP[[#This Row],[Low]], TableOMP[[#This Row],[total_time]]&lt;=TableOMP[[#This Row],[High]]),1,0)</f>
        <v>1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>
        <f>VLOOKUP(TableOMP[[#This Row],[Label]],TableAvg[],2,FALSE)</f>
        <v>7.1847531428571427</v>
      </c>
      <c r="P3615">
        <f>VLOOKUP(TableOMP[[#This Row],[Label]],TableAvg[],3,FALSE)</f>
        <v>0.15911471223293297</v>
      </c>
      <c r="Q3615">
        <f>TableOMP[[#This Row],[Avg]]-$U$2*TableOMP[[#This Row],[StdDev]]</f>
        <v>7.0256384306242099</v>
      </c>
      <c r="R3615">
        <f>TableOMP[[#This Row],[Avg]]+$U$2*TableOMP[[#This Row],[StdDev]]</f>
        <v>7.3438678550900756</v>
      </c>
      <c r="S3615">
        <f>IF(AND(TableOMP[[#This Row],[total_time]]&gt;=TableOMP[[#This Row],[Low]], TableOMP[[#This Row],[total_time]]&lt;=TableOMP[[#This Row],[High]]),1,0)</f>
        <v>0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>
        <f>VLOOKUP(TableOMP[[#This Row],[Label]],TableAvg[],2,FALSE)</f>
        <v>7.2622446428571434</v>
      </c>
      <c r="P3616">
        <f>VLOOKUP(TableOMP[[#This Row],[Label]],TableAvg[],3,FALSE)</f>
        <v>0.14712598651953676</v>
      </c>
      <c r="Q3616">
        <f>TableOMP[[#This Row],[Avg]]-$U$2*TableOMP[[#This Row],[StdDev]]</f>
        <v>7.1151186563376063</v>
      </c>
      <c r="R3616">
        <f>TableOMP[[#This Row],[Avg]]+$U$2*TableOMP[[#This Row],[StdDev]]</f>
        <v>7.4093706293766806</v>
      </c>
      <c r="S3616">
        <f>IF(AND(TableOMP[[#This Row],[total_time]]&gt;=TableOMP[[#This Row],[Low]], TableOMP[[#This Row],[total_time]]&lt;=TableOMP[[#This Row],[High]]),1,0)</f>
        <v>1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>
        <f>VLOOKUP(TableOMP[[#This Row],[Label]],TableAvg[],2,FALSE)</f>
        <v>7.3308762142857136</v>
      </c>
      <c r="P3617">
        <f>VLOOKUP(TableOMP[[#This Row],[Label]],TableAvg[],3,FALSE)</f>
        <v>0.12695726536702104</v>
      </c>
      <c r="Q3617">
        <f>TableOMP[[#This Row],[Avg]]-$U$2*TableOMP[[#This Row],[StdDev]]</f>
        <v>7.2039189489186928</v>
      </c>
      <c r="R3617">
        <f>TableOMP[[#This Row],[Avg]]+$U$2*TableOMP[[#This Row],[StdDev]]</f>
        <v>7.4578334796527344</v>
      </c>
      <c r="S3617">
        <f>IF(AND(TableOMP[[#This Row],[total_time]]&gt;=TableOMP[[#This Row],[Low]], TableOMP[[#This Row],[total_time]]&lt;=TableOMP[[#This Row],[High]]),1,0)</f>
        <v>1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>
        <f>VLOOKUP(TableOMP[[#This Row],[Label]],TableAvg[],2,FALSE)</f>
        <v>7.3748598571428579</v>
      </c>
      <c r="P3618">
        <f>VLOOKUP(TableOMP[[#This Row],[Label]],TableAvg[],3,FALSE)</f>
        <v>0.11375217245012781</v>
      </c>
      <c r="Q3618">
        <f>TableOMP[[#This Row],[Avg]]-$U$2*TableOMP[[#This Row],[StdDev]]</f>
        <v>7.26110768469273</v>
      </c>
      <c r="R3618">
        <f>TableOMP[[#This Row],[Avg]]+$U$2*TableOMP[[#This Row],[StdDev]]</f>
        <v>7.4886120295929857</v>
      </c>
      <c r="S3618">
        <f>IF(AND(TableOMP[[#This Row],[total_time]]&gt;=TableOMP[[#This Row],[Low]], TableOMP[[#This Row],[total_time]]&lt;=TableOMP[[#This Row],[High]]),1,0)</f>
        <v>1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>
        <f>VLOOKUP(TableOMP[[#This Row],[Label]],TableAvg[],2,FALSE)</f>
        <v>7.5339378571428579</v>
      </c>
      <c r="P3619">
        <f>VLOOKUP(TableOMP[[#This Row],[Label]],TableAvg[],3,FALSE)</f>
        <v>0.12913017588183331</v>
      </c>
      <c r="Q3619">
        <f>TableOMP[[#This Row],[Avg]]-$U$2*TableOMP[[#This Row],[StdDev]]</f>
        <v>7.4048076812610244</v>
      </c>
      <c r="R3619">
        <f>TableOMP[[#This Row],[Avg]]+$U$2*TableOMP[[#This Row],[StdDev]]</f>
        <v>7.6630680330246914</v>
      </c>
      <c r="S3619">
        <f>IF(AND(TableOMP[[#This Row],[total_time]]&gt;=TableOMP[[#This Row],[Low]], TableOMP[[#This Row],[total_time]]&lt;=TableOMP[[#This Row],[High]]),1,0)</f>
        <v>1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>
        <f>VLOOKUP(TableOMP[[#This Row],[Label]],TableAvg[],2,FALSE)</f>
        <v>7.7223289285714296</v>
      </c>
      <c r="P3620">
        <f>VLOOKUP(TableOMP[[#This Row],[Label]],TableAvg[],3,FALSE)</f>
        <v>0.16324507410041525</v>
      </c>
      <c r="Q3620">
        <f>TableOMP[[#This Row],[Avg]]-$U$2*TableOMP[[#This Row],[StdDev]]</f>
        <v>7.5590838544710142</v>
      </c>
      <c r="R3620">
        <f>TableOMP[[#This Row],[Avg]]+$U$2*TableOMP[[#This Row],[StdDev]]</f>
        <v>7.8855740026718451</v>
      </c>
      <c r="S3620">
        <f>IF(AND(TableOMP[[#This Row],[total_time]]&gt;=TableOMP[[#This Row],[Low]], TableOMP[[#This Row],[total_time]]&lt;=TableOMP[[#This Row],[High]]),1,0)</f>
        <v>0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>
        <f>VLOOKUP(TableOMP[[#This Row],[Label]],TableAvg[],2,FALSE)</f>
        <v>7.8575376428571433</v>
      </c>
      <c r="P3621">
        <f>VLOOKUP(TableOMP[[#This Row],[Label]],TableAvg[],3,FALSE)</f>
        <v>7.4037486684158757E-2</v>
      </c>
      <c r="Q3621">
        <f>TableOMP[[#This Row],[Avg]]-$U$2*TableOMP[[#This Row],[StdDev]]</f>
        <v>7.7835001561729849</v>
      </c>
      <c r="R3621">
        <f>TableOMP[[#This Row],[Avg]]+$U$2*TableOMP[[#This Row],[StdDev]]</f>
        <v>7.9315751295413017</v>
      </c>
      <c r="S3621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>
        <f>VLOOKUP(TableOMP[[#This Row],[Label]],TableAvg[],2,FALSE)</f>
        <v>8.0767295714285723</v>
      </c>
      <c r="P3622">
        <f>VLOOKUP(TableOMP[[#This Row],[Label]],TableAvg[],3,FALSE)</f>
        <v>0.23445432615987544</v>
      </c>
      <c r="Q3622">
        <f>TableOMP[[#This Row],[Avg]]-$U$2*TableOMP[[#This Row],[StdDev]]</f>
        <v>7.8422752452686968</v>
      </c>
      <c r="R3622">
        <f>TableOMP[[#This Row],[Avg]]+$U$2*TableOMP[[#This Row],[StdDev]]</f>
        <v>8.3111838975884478</v>
      </c>
      <c r="S3622">
        <f>IF(AND(TableOMP[[#This Row],[total_time]]&gt;=TableOMP[[#This Row],[Low]], TableOMP[[#This Row],[total_time]]&lt;=TableOMP[[#This Row],[High]]),1,0)</f>
        <v>1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>
        <f>VLOOKUP(TableOMP[[#This Row],[Label]],TableAvg[],2,FALSE)</f>
        <v>8.1446830000000023</v>
      </c>
      <c r="P3623">
        <f>VLOOKUP(TableOMP[[#This Row],[Label]],TableAvg[],3,FALSE)</f>
        <v>0.10233840975048999</v>
      </c>
      <c r="Q3623">
        <f>TableOMP[[#This Row],[Avg]]-$U$2*TableOMP[[#This Row],[StdDev]]</f>
        <v>8.0423445902495132</v>
      </c>
      <c r="R3623">
        <f>TableOMP[[#This Row],[Avg]]+$U$2*TableOMP[[#This Row],[StdDev]]</f>
        <v>8.2470214097504915</v>
      </c>
      <c r="S3623">
        <f>IF(AND(TableOMP[[#This Row],[total_time]]&gt;=TableOMP[[#This Row],[Low]], TableOMP[[#This Row],[total_time]]&lt;=TableOMP[[#This Row],[High]]),1,0)</f>
        <v>1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>
        <f>VLOOKUP(TableOMP[[#This Row],[Label]],TableAvg[],2,FALSE)</f>
        <v>8.3073463571428565</v>
      </c>
      <c r="P3624">
        <f>VLOOKUP(TableOMP[[#This Row],[Label]],TableAvg[],3,FALSE)</f>
        <v>0.11232379472095613</v>
      </c>
      <c r="Q3624">
        <f>TableOMP[[#This Row],[Avg]]-$U$2*TableOMP[[#This Row],[StdDev]]</f>
        <v>8.1950225624219009</v>
      </c>
      <c r="R3624">
        <f>TableOMP[[#This Row],[Avg]]+$U$2*TableOMP[[#This Row],[StdDev]]</f>
        <v>8.4196701518638122</v>
      </c>
      <c r="S3624">
        <f>IF(AND(TableOMP[[#This Row],[total_time]]&gt;=TableOMP[[#This Row],[Low]], TableOMP[[#This Row],[total_time]]&lt;=TableOMP[[#This Row],[High]]),1,0)</f>
        <v>1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>
        <f>VLOOKUP(TableOMP[[#This Row],[Label]],TableAvg[],2,FALSE)</f>
        <v>8.5364762857142846</v>
      </c>
      <c r="P3625">
        <f>VLOOKUP(TableOMP[[#This Row],[Label]],TableAvg[],3,FALSE)</f>
        <v>0.17451456046444497</v>
      </c>
      <c r="Q3625">
        <f>TableOMP[[#This Row],[Avg]]-$U$2*TableOMP[[#This Row],[StdDev]]</f>
        <v>8.3619617252498397</v>
      </c>
      <c r="R3625">
        <f>TableOMP[[#This Row],[Avg]]+$U$2*TableOMP[[#This Row],[StdDev]]</f>
        <v>8.7109908461787295</v>
      </c>
      <c r="S3625">
        <f>IF(AND(TableOMP[[#This Row],[total_time]]&gt;=TableOMP[[#This Row],[Low]], TableOMP[[#This Row],[total_time]]&lt;=TableOMP[[#This Row],[High]]),1,0)</f>
        <v>1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>
        <f>VLOOKUP(TableOMP[[#This Row],[Label]],TableAvg[],2,FALSE)</f>
        <v>8.7037087857142872</v>
      </c>
      <c r="P3626">
        <f>VLOOKUP(TableOMP[[#This Row],[Label]],TableAvg[],3,FALSE)</f>
        <v>8.7618437791396081E-2</v>
      </c>
      <c r="Q3626">
        <f>TableOMP[[#This Row],[Avg]]-$U$2*TableOMP[[#This Row],[StdDev]]</f>
        <v>8.6160903479228903</v>
      </c>
      <c r="R3626">
        <f>TableOMP[[#This Row],[Avg]]+$U$2*TableOMP[[#This Row],[StdDev]]</f>
        <v>8.7913272235056841</v>
      </c>
      <c r="S3626">
        <f>IF(AND(TableOMP[[#This Row],[total_time]]&gt;=TableOMP[[#This Row],[Low]], TableOMP[[#This Row],[total_time]]&lt;=TableOMP[[#This Row],[High]]),1,0)</f>
        <v>0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>
        <f>VLOOKUP(TableOMP[[#This Row],[Label]],TableAvg[],2,FALSE)</f>
        <v>8.9984457142857153</v>
      </c>
      <c r="P3627">
        <f>VLOOKUP(TableOMP[[#This Row],[Label]],TableAvg[],3,FALSE)</f>
        <v>0.11974058644020745</v>
      </c>
      <c r="Q3627">
        <f>TableOMP[[#This Row],[Avg]]-$U$2*TableOMP[[#This Row],[StdDev]]</f>
        <v>8.8787051278455085</v>
      </c>
      <c r="R3627">
        <f>TableOMP[[#This Row],[Avg]]+$U$2*TableOMP[[#This Row],[StdDev]]</f>
        <v>9.1181863007259221</v>
      </c>
      <c r="S3627">
        <f>IF(AND(TableOMP[[#This Row],[total_time]]&gt;=TableOMP[[#This Row],[Low]], TableOMP[[#This Row],[total_time]]&lt;=TableOMP[[#This Row],[High]]),1,0)</f>
        <v>0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>
        <f>VLOOKUP(TableOMP[[#This Row],[Label]],TableAvg[],2,FALSE)</f>
        <v>9.2237927692307711</v>
      </c>
      <c r="P3628">
        <f>VLOOKUP(TableOMP[[#This Row],[Label]],TableAvg[],3,FALSE)</f>
        <v>8.8830172859370851E-2</v>
      </c>
      <c r="Q3628">
        <f>TableOMP[[#This Row],[Avg]]-$U$2*TableOMP[[#This Row],[StdDev]]</f>
        <v>9.1349625963714001</v>
      </c>
      <c r="R3628">
        <f>TableOMP[[#This Row],[Avg]]+$U$2*TableOMP[[#This Row],[StdDev]]</f>
        <v>9.3126229420901421</v>
      </c>
      <c r="S3628">
        <f>IF(AND(TableOMP[[#This Row],[total_time]]&gt;=TableOMP[[#This Row],[Low]], TableOMP[[#This Row],[total_time]]&lt;=TableOMP[[#This Row],[High]]),1,0)</f>
        <v>1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>
        <f>VLOOKUP(TableOMP[[#This Row],[Label]],TableAvg[],2,FALSE)</f>
        <v>9.3816031153846158</v>
      </c>
      <c r="P3629">
        <f>VLOOKUP(TableOMP[[#This Row],[Label]],TableAvg[],3,FALSE)</f>
        <v>0.12371869642119264</v>
      </c>
      <c r="Q3629">
        <f>TableOMP[[#This Row],[Avg]]-$U$2*TableOMP[[#This Row],[StdDev]]</f>
        <v>9.2578844189634228</v>
      </c>
      <c r="R3629">
        <f>TableOMP[[#This Row],[Avg]]+$U$2*TableOMP[[#This Row],[StdDev]]</f>
        <v>9.5053218118058087</v>
      </c>
      <c r="S3629">
        <f>IF(AND(TableOMP[[#This Row],[total_time]]&gt;=TableOMP[[#This Row],[Low]], TableOMP[[#This Row],[total_time]]&lt;=TableOMP[[#This Row],[High]]),1,0)</f>
        <v>1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>
        <f>VLOOKUP(TableOMP[[#This Row],[Label]],TableAvg[],2,FALSE)</f>
        <v>9.6491385769230806</v>
      </c>
      <c r="P3630">
        <f>VLOOKUP(TableOMP[[#This Row],[Label]],TableAvg[],3,FALSE)</f>
        <v>0.18890941285992058</v>
      </c>
      <c r="Q3630">
        <f>TableOMP[[#This Row],[Avg]]-$U$2*TableOMP[[#This Row],[StdDev]]</f>
        <v>9.4602291640631595</v>
      </c>
      <c r="R3630">
        <f>TableOMP[[#This Row],[Avg]]+$U$2*TableOMP[[#This Row],[StdDev]]</f>
        <v>9.8380479897830018</v>
      </c>
      <c r="S3630">
        <f>IF(AND(TableOMP[[#This Row],[total_time]]&gt;=TableOMP[[#This Row],[Low]], TableOMP[[#This Row],[total_time]]&lt;=TableOMP[[#This Row],[High]]),1,0)</f>
        <v>1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>
        <f>VLOOKUP(TableOMP[[#This Row],[Label]],TableAvg[],2,FALSE)</f>
        <v>9.939610807692306</v>
      </c>
      <c r="P3631">
        <f>VLOOKUP(TableOMP[[#This Row],[Label]],TableAvg[],3,FALSE)</f>
        <v>0.15886318359311039</v>
      </c>
      <c r="Q3631">
        <f>TableOMP[[#This Row],[Avg]]-$U$2*TableOMP[[#This Row],[StdDev]]</f>
        <v>9.7807476240991953</v>
      </c>
      <c r="R3631">
        <f>TableOMP[[#This Row],[Avg]]+$U$2*TableOMP[[#This Row],[StdDev]]</f>
        <v>10.098473991285417</v>
      </c>
      <c r="S3631">
        <f>IF(AND(TableOMP[[#This Row],[total_time]]&gt;=TableOMP[[#This Row],[Low]], TableOMP[[#This Row],[total_time]]&lt;=TableOMP[[#This Row],[High]]),1,0)</f>
        <v>1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>
        <f>VLOOKUP(TableOMP[[#This Row],[Label]],TableAvg[],2,FALSE)</f>
        <v>10.197996769230771</v>
      </c>
      <c r="P3632">
        <f>VLOOKUP(TableOMP[[#This Row],[Label]],TableAvg[],3,FALSE)</f>
        <v>0.116971681645234</v>
      </c>
      <c r="Q3632">
        <f>TableOMP[[#This Row],[Avg]]-$U$2*TableOMP[[#This Row],[StdDev]]</f>
        <v>10.081025087585537</v>
      </c>
      <c r="R3632">
        <f>TableOMP[[#This Row],[Avg]]+$U$2*TableOMP[[#This Row],[StdDev]]</f>
        <v>10.314968450876005</v>
      </c>
      <c r="S3632">
        <f>IF(AND(TableOMP[[#This Row],[total_time]]&gt;=TableOMP[[#This Row],[Low]], TableOMP[[#This Row],[total_time]]&lt;=TableOMP[[#This Row],[High]]),1,0)</f>
        <v>1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>
        <f>VLOOKUP(TableOMP[[#This Row],[Label]],TableAvg[],2,FALSE)</f>
        <v>10.583970884615384</v>
      </c>
      <c r="P3633">
        <f>VLOOKUP(TableOMP[[#This Row],[Label]],TableAvg[],3,FALSE)</f>
        <v>0.17099758991090244</v>
      </c>
      <c r="Q3633">
        <f>TableOMP[[#This Row],[Avg]]-$U$2*TableOMP[[#This Row],[StdDev]]</f>
        <v>10.412973294704482</v>
      </c>
      <c r="R3633">
        <f>TableOMP[[#This Row],[Avg]]+$U$2*TableOMP[[#This Row],[StdDev]]</f>
        <v>10.754968474526287</v>
      </c>
      <c r="S3633">
        <f>IF(AND(TableOMP[[#This Row],[total_time]]&gt;=TableOMP[[#This Row],[Low]], TableOMP[[#This Row],[total_time]]&lt;=TableOMP[[#This Row],[High]]),1,0)</f>
        <v>1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>
        <f>VLOOKUP(TableOMP[[#This Row],[Label]],TableAvg[],2,FALSE)</f>
        <v>10.863405653846154</v>
      </c>
      <c r="P3634">
        <f>VLOOKUP(TableOMP[[#This Row],[Label]],TableAvg[],3,FALSE)</f>
        <v>0.11624165237863653</v>
      </c>
      <c r="Q3634">
        <f>TableOMP[[#This Row],[Avg]]-$U$2*TableOMP[[#This Row],[StdDev]]</f>
        <v>10.747164001467517</v>
      </c>
      <c r="R3634">
        <f>TableOMP[[#This Row],[Avg]]+$U$2*TableOMP[[#This Row],[StdDev]]</f>
        <v>10.979647306224791</v>
      </c>
      <c r="S3634">
        <f>IF(AND(TableOMP[[#This Row],[total_time]]&gt;=TableOMP[[#This Row],[Low]], TableOMP[[#This Row],[total_time]]&lt;=TableOMP[[#This Row],[High]]),1,0)</f>
        <v>1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>
        <f>VLOOKUP(TableOMP[[#This Row],[Label]],TableAvg[],2,FALSE)</f>
        <v>11.295174653846153</v>
      </c>
      <c r="P3635">
        <f>VLOOKUP(TableOMP[[#This Row],[Label]],TableAvg[],3,FALSE)</f>
        <v>0.15140431292027218</v>
      </c>
      <c r="Q3635">
        <f>TableOMP[[#This Row],[Avg]]-$U$2*TableOMP[[#This Row],[StdDev]]</f>
        <v>11.143770340925881</v>
      </c>
      <c r="R3635">
        <f>TableOMP[[#This Row],[Avg]]+$U$2*TableOMP[[#This Row],[StdDev]]</f>
        <v>11.446578966766426</v>
      </c>
      <c r="S3635">
        <f>IF(AND(TableOMP[[#This Row],[total_time]]&gt;=TableOMP[[#This Row],[Low]], TableOMP[[#This Row],[total_time]]&lt;=TableOMP[[#This Row],[High]]),1,0)</f>
        <v>1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>
        <f>VLOOKUP(TableOMP[[#This Row],[Label]],TableAvg[],2,FALSE)</f>
        <v>11.641527653846152</v>
      </c>
      <c r="P3636">
        <f>VLOOKUP(TableOMP[[#This Row],[Label]],TableAvg[],3,FALSE)</f>
        <v>9.5518605427093423E-2</v>
      </c>
      <c r="Q3636">
        <f>TableOMP[[#This Row],[Avg]]-$U$2*TableOMP[[#This Row],[StdDev]]</f>
        <v>11.546009048419059</v>
      </c>
      <c r="R3636">
        <f>TableOMP[[#This Row],[Avg]]+$U$2*TableOMP[[#This Row],[StdDev]]</f>
        <v>11.737046259273246</v>
      </c>
      <c r="S3636">
        <f>IF(AND(TableOMP[[#This Row],[total_time]]&gt;=TableOMP[[#This Row],[Low]], TableOMP[[#This Row],[total_time]]&lt;=TableOMP[[#This Row],[High]]),1,0)</f>
        <v>1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>
        <f>VLOOKUP(TableOMP[[#This Row],[Label]],TableAvg[],2,FALSE)</f>
        <v>12.094215730769228</v>
      </c>
      <c r="P3637">
        <f>VLOOKUP(TableOMP[[#This Row],[Label]],TableAvg[],3,FALSE)</f>
        <v>0.11805646826482695</v>
      </c>
      <c r="Q3637">
        <f>TableOMP[[#This Row],[Avg]]-$U$2*TableOMP[[#This Row],[StdDev]]</f>
        <v>11.976159262504401</v>
      </c>
      <c r="R3637">
        <f>TableOMP[[#This Row],[Avg]]+$U$2*TableOMP[[#This Row],[StdDev]]</f>
        <v>12.212272199034055</v>
      </c>
      <c r="S3637">
        <f>IF(AND(TableOMP[[#This Row],[total_time]]&gt;=TableOMP[[#This Row],[Low]], TableOMP[[#This Row],[total_time]]&lt;=TableOMP[[#This Row],[High]]),1,0)</f>
        <v>1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>
        <f>VLOOKUP(TableOMP[[#This Row],[Label]],TableAvg[],2,FALSE)</f>
        <v>12.596708</v>
      </c>
      <c r="P3638">
        <f>VLOOKUP(TableOMP[[#This Row],[Label]],TableAvg[],3,FALSE)</f>
        <v>0.19322536242634572</v>
      </c>
      <c r="Q3638">
        <f>TableOMP[[#This Row],[Avg]]-$U$2*TableOMP[[#This Row],[StdDev]]</f>
        <v>12.403482637573655</v>
      </c>
      <c r="R3638">
        <f>TableOMP[[#This Row],[Avg]]+$U$2*TableOMP[[#This Row],[StdDev]]</f>
        <v>12.789933362426344</v>
      </c>
      <c r="S3638">
        <f>IF(AND(TableOMP[[#This Row],[total_time]]&gt;=TableOMP[[#This Row],[Low]], TableOMP[[#This Row],[total_time]]&lt;=TableOMP[[#This Row],[High]]),1,0)</f>
        <v>1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>
        <f>VLOOKUP(TableOMP[[#This Row],[Label]],TableAvg[],2,FALSE)</f>
        <v>13.096389884615384</v>
      </c>
      <c r="P3639">
        <f>VLOOKUP(TableOMP[[#This Row],[Label]],TableAvg[],3,FALSE)</f>
        <v>0.1596983413500761</v>
      </c>
      <c r="Q3639">
        <f>TableOMP[[#This Row],[Avg]]-$U$2*TableOMP[[#This Row],[StdDev]]</f>
        <v>12.936691543265308</v>
      </c>
      <c r="R3639">
        <f>TableOMP[[#This Row],[Avg]]+$U$2*TableOMP[[#This Row],[StdDev]]</f>
        <v>13.25608822596546</v>
      </c>
      <c r="S3639">
        <f>IF(AND(TableOMP[[#This Row],[total_time]]&gt;=TableOMP[[#This Row],[Low]], TableOMP[[#This Row],[total_time]]&lt;=TableOMP[[#This Row],[High]]),1,0)</f>
        <v>1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>
        <f>VLOOKUP(TableOMP[[#This Row],[Label]],TableAvg[],2,FALSE)</f>
        <v>13.651308038461538</v>
      </c>
      <c r="P3640">
        <f>VLOOKUP(TableOMP[[#This Row],[Label]],TableAvg[],3,FALSE)</f>
        <v>0.11481910648581574</v>
      </c>
      <c r="Q3640">
        <f>TableOMP[[#This Row],[Avg]]-$U$2*TableOMP[[#This Row],[StdDev]]</f>
        <v>13.536488931975722</v>
      </c>
      <c r="R3640">
        <f>TableOMP[[#This Row],[Avg]]+$U$2*TableOMP[[#This Row],[StdDev]]</f>
        <v>13.766127144947355</v>
      </c>
      <c r="S3640">
        <f>IF(AND(TableOMP[[#This Row],[total_time]]&gt;=TableOMP[[#This Row],[Low]], TableOMP[[#This Row],[total_time]]&lt;=TableOMP[[#This Row],[High]]),1,0)</f>
        <v>1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>
        <f>VLOOKUP(TableOMP[[#This Row],[Label]],TableAvg[],2,FALSE)</f>
        <v>14.32700723076923</v>
      </c>
      <c r="P3641">
        <f>VLOOKUP(TableOMP[[#This Row],[Label]],TableAvg[],3,FALSE)</f>
        <v>0.15283457974479744</v>
      </c>
      <c r="Q3641">
        <f>TableOMP[[#This Row],[Avg]]-$U$2*TableOMP[[#This Row],[StdDev]]</f>
        <v>14.174172651024431</v>
      </c>
      <c r="R3641">
        <f>TableOMP[[#This Row],[Avg]]+$U$2*TableOMP[[#This Row],[StdDev]]</f>
        <v>14.479841810514028</v>
      </c>
      <c r="S3641">
        <f>IF(AND(TableOMP[[#This Row],[total_time]]&gt;=TableOMP[[#This Row],[Low]], TableOMP[[#This Row],[total_time]]&lt;=TableOMP[[#This Row],[High]]),1,0)</f>
        <v>0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>
        <f>VLOOKUP(TableOMP[[#This Row],[Label]],TableAvg[],2,FALSE)</f>
        <v>14.982954076923075</v>
      </c>
      <c r="P3642">
        <f>VLOOKUP(TableOMP[[#This Row],[Label]],TableAvg[],3,FALSE)</f>
        <v>0.12400510884523741</v>
      </c>
      <c r="Q3642">
        <f>TableOMP[[#This Row],[Avg]]-$U$2*TableOMP[[#This Row],[StdDev]]</f>
        <v>14.858948968077838</v>
      </c>
      <c r="R3642">
        <f>TableOMP[[#This Row],[Avg]]+$U$2*TableOMP[[#This Row],[StdDev]]</f>
        <v>15.106959185768313</v>
      </c>
      <c r="S3642">
        <f>IF(AND(TableOMP[[#This Row],[total_time]]&gt;=TableOMP[[#This Row],[Low]], TableOMP[[#This Row],[total_time]]&lt;=TableOMP[[#This Row],[High]]),1,0)</f>
        <v>1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>
        <f>VLOOKUP(TableOMP[[#This Row],[Label]],TableAvg[],2,FALSE)</f>
        <v>15.859912115384617</v>
      </c>
      <c r="P3643">
        <f>VLOOKUP(TableOMP[[#This Row],[Label]],TableAvg[],3,FALSE)</f>
        <v>0.12658426369522788</v>
      </c>
      <c r="Q3643">
        <f>TableOMP[[#This Row],[Avg]]-$U$2*TableOMP[[#This Row],[StdDev]]</f>
        <v>15.733327851689388</v>
      </c>
      <c r="R3643">
        <f>TableOMP[[#This Row],[Avg]]+$U$2*TableOMP[[#This Row],[StdDev]]</f>
        <v>15.986496379079846</v>
      </c>
      <c r="S3643">
        <f>IF(AND(TableOMP[[#This Row],[total_time]]&gt;=TableOMP[[#This Row],[Low]], TableOMP[[#This Row],[total_time]]&lt;=TableOMP[[#This Row],[High]]),1,0)</f>
        <v>0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>
        <f>VLOOKUP(TableOMP[[#This Row],[Label]],TableAvg[],2,FALSE)</f>
        <v>16.738323999999999</v>
      </c>
      <c r="P3644">
        <f>VLOOKUP(TableOMP[[#This Row],[Label]],TableAvg[],3,FALSE)</f>
        <v>0.11969766042295053</v>
      </c>
      <c r="Q3644">
        <f>TableOMP[[#This Row],[Avg]]-$U$2*TableOMP[[#This Row],[StdDev]]</f>
        <v>16.618626339577048</v>
      </c>
      <c r="R3644">
        <f>TableOMP[[#This Row],[Avg]]+$U$2*TableOMP[[#This Row],[StdDev]]</f>
        <v>16.858021660422949</v>
      </c>
      <c r="S3644">
        <f>IF(AND(TableOMP[[#This Row],[total_time]]&gt;=TableOMP[[#This Row],[Low]], TableOMP[[#This Row],[total_time]]&lt;=TableOMP[[#This Row],[High]]),1,0)</f>
        <v>0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>
        <f>VLOOKUP(TableOMP[[#This Row],[Label]],TableAvg[],2,FALSE)</f>
        <v>17.603367192307694</v>
      </c>
      <c r="P3645">
        <f>VLOOKUP(TableOMP[[#This Row],[Label]],TableAvg[],3,FALSE)</f>
        <v>3.2560923865672123E-2</v>
      </c>
      <c r="Q3645">
        <f>TableOMP[[#This Row],[Avg]]-$U$2*TableOMP[[#This Row],[StdDev]]</f>
        <v>17.57080626844202</v>
      </c>
      <c r="R3645">
        <f>TableOMP[[#This Row],[Avg]]+$U$2*TableOMP[[#This Row],[StdDev]]</f>
        <v>17.635928116173368</v>
      </c>
      <c r="S3645">
        <f>IF(AND(TableOMP[[#This Row],[total_time]]&gt;=TableOMP[[#This Row],[Low]], TableOMP[[#This Row],[total_time]]&lt;=TableOMP[[#This Row],[High]]),1,0)</f>
        <v>1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>
        <f>VLOOKUP(TableOMP[[#This Row],[Label]],TableAvg[],2,FALSE)</f>
        <v>18.780608192307689</v>
      </c>
      <c r="P3646">
        <f>VLOOKUP(TableOMP[[#This Row],[Label]],TableAvg[],3,FALSE)</f>
        <v>5.2310577369835014E-2</v>
      </c>
      <c r="Q3646">
        <f>TableOMP[[#This Row],[Avg]]-$U$2*TableOMP[[#This Row],[StdDev]]</f>
        <v>18.728297614937855</v>
      </c>
      <c r="R3646">
        <f>TableOMP[[#This Row],[Avg]]+$U$2*TableOMP[[#This Row],[StdDev]]</f>
        <v>18.832918769677523</v>
      </c>
      <c r="S3646">
        <f>IF(AND(TableOMP[[#This Row],[total_time]]&gt;=TableOMP[[#This Row],[Low]], TableOMP[[#This Row],[total_time]]&lt;=TableOMP[[#This Row],[High]]),1,0)</f>
        <v>1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>
        <f>VLOOKUP(TableOMP[[#This Row],[Label]],TableAvg[],2,FALSE)</f>
        <v>20.124444192307692</v>
      </c>
      <c r="P3647">
        <f>VLOOKUP(TableOMP[[#This Row],[Label]],TableAvg[],3,FALSE)</f>
        <v>3.9616744214437956E-2</v>
      </c>
      <c r="Q3647">
        <f>TableOMP[[#This Row],[Avg]]-$U$2*TableOMP[[#This Row],[StdDev]]</f>
        <v>20.084827448093254</v>
      </c>
      <c r="R3647">
        <f>TableOMP[[#This Row],[Avg]]+$U$2*TableOMP[[#This Row],[StdDev]]</f>
        <v>20.16406093652213</v>
      </c>
      <c r="S3647">
        <f>IF(AND(TableOMP[[#This Row],[total_time]]&gt;=TableOMP[[#This Row],[Low]], TableOMP[[#This Row],[total_time]]&lt;=TableOMP[[#This Row],[High]]),1,0)</f>
        <v>1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>
        <f>VLOOKUP(TableOMP[[#This Row],[Label]],TableAvg[],2,FALSE)</f>
        <v>21.73824484615384</v>
      </c>
      <c r="P3648">
        <f>VLOOKUP(TableOMP[[#This Row],[Label]],TableAvg[],3,FALSE)</f>
        <v>0.13605743734813985</v>
      </c>
      <c r="Q3648">
        <f>TableOMP[[#This Row],[Avg]]-$U$2*TableOMP[[#This Row],[StdDev]]</f>
        <v>21.602187408805701</v>
      </c>
      <c r="R3648">
        <f>TableOMP[[#This Row],[Avg]]+$U$2*TableOMP[[#This Row],[StdDev]]</f>
        <v>21.874302283501979</v>
      </c>
      <c r="S3648">
        <f>IF(AND(TableOMP[[#This Row],[total_time]]&gt;=TableOMP[[#This Row],[Low]], TableOMP[[#This Row],[total_time]]&lt;=TableOMP[[#This Row],[High]]),1,0)</f>
        <v>1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>
        <f>VLOOKUP(TableOMP[[#This Row],[Label]],TableAvg[],2,FALSE)</f>
        <v>23.587429615384615</v>
      </c>
      <c r="P3649">
        <f>VLOOKUP(TableOMP[[#This Row],[Label]],TableAvg[],3,FALSE)</f>
        <v>1.9178630574054875E-2</v>
      </c>
      <c r="Q3649">
        <f>TableOMP[[#This Row],[Avg]]-$U$2*TableOMP[[#This Row],[StdDev]]</f>
        <v>23.568250984810561</v>
      </c>
      <c r="R3649">
        <f>TableOMP[[#This Row],[Avg]]+$U$2*TableOMP[[#This Row],[StdDev]]</f>
        <v>23.606608245958668</v>
      </c>
      <c r="S3649">
        <f>IF(AND(TableOMP[[#This Row],[total_time]]&gt;=TableOMP[[#This Row],[Low]], TableOMP[[#This Row],[total_time]]&lt;=TableOMP[[#This Row],[High]]),1,0)</f>
        <v>0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>
        <f>VLOOKUP(TableOMP[[#This Row],[Label]],TableAvg[],2,FALSE)</f>
        <v>25.873521692307698</v>
      </c>
      <c r="P3650">
        <f>VLOOKUP(TableOMP[[#This Row],[Label]],TableAvg[],3,FALSE)</f>
        <v>2.630083267130234E-2</v>
      </c>
      <c r="Q3650">
        <f>TableOMP[[#This Row],[Avg]]-$U$2*TableOMP[[#This Row],[StdDev]]</f>
        <v>25.847220859636394</v>
      </c>
      <c r="R3650">
        <f>TableOMP[[#This Row],[Avg]]+$U$2*TableOMP[[#This Row],[StdDev]]</f>
        <v>25.899822524979001</v>
      </c>
      <c r="S3650">
        <f>IF(AND(TableOMP[[#This Row],[total_time]]&gt;=TableOMP[[#This Row],[Low]], TableOMP[[#This Row],[total_time]]&lt;=TableOMP[[#This Row],[High]]),1,0)</f>
        <v>1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>
        <f>VLOOKUP(TableOMP[[#This Row],[Label]],TableAvg[],2,FALSE)</f>
        <v>28.694976346153847</v>
      </c>
      <c r="P3651">
        <f>VLOOKUP(TableOMP[[#This Row],[Label]],TableAvg[],3,FALSE)</f>
        <v>4.1658933501006773E-2</v>
      </c>
      <c r="Q3651">
        <f>TableOMP[[#This Row],[Avg]]-$U$2*TableOMP[[#This Row],[StdDev]]</f>
        <v>28.653317412652839</v>
      </c>
      <c r="R3651">
        <f>TableOMP[[#This Row],[Avg]]+$U$2*TableOMP[[#This Row],[StdDev]]</f>
        <v>28.736635279654855</v>
      </c>
      <c r="S3651">
        <f>IF(AND(TableOMP[[#This Row],[total_time]]&gt;=TableOMP[[#This Row],[Low]], TableOMP[[#This Row],[total_time]]&lt;=TableOMP[[#This Row],[High]]),1,0)</f>
        <v>1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>
        <f>VLOOKUP(TableOMP[[#This Row],[Label]],TableAvg[],2,FALSE)</f>
        <v>32.351851115384619</v>
      </c>
      <c r="P3652">
        <f>VLOOKUP(TableOMP[[#This Row],[Label]],TableAvg[],3,FALSE)</f>
        <v>0.16876201111038763</v>
      </c>
      <c r="Q3652">
        <f>TableOMP[[#This Row],[Avg]]-$U$2*TableOMP[[#This Row],[StdDev]]</f>
        <v>32.183089104274231</v>
      </c>
      <c r="R3652">
        <f>TableOMP[[#This Row],[Avg]]+$U$2*TableOMP[[#This Row],[StdDev]]</f>
        <v>32.520613126495007</v>
      </c>
      <c r="S3652">
        <f>IF(AND(TableOMP[[#This Row],[total_time]]&gt;=TableOMP[[#This Row],[Low]], TableOMP[[#This Row],[total_time]]&lt;=TableOMP[[#This Row],[High]]),1,0)</f>
        <v>1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>
        <f>VLOOKUP(TableOMP[[#This Row],[Label]],TableAvg[],2,FALSE)</f>
        <v>36.790685423076916</v>
      </c>
      <c r="P3653">
        <f>VLOOKUP(TableOMP[[#This Row],[Label]],TableAvg[],3,FALSE)</f>
        <v>8.6728327663819868E-2</v>
      </c>
      <c r="Q3653">
        <f>TableOMP[[#This Row],[Avg]]-$U$2*TableOMP[[#This Row],[StdDev]]</f>
        <v>36.703957095413095</v>
      </c>
      <c r="R3653">
        <f>TableOMP[[#This Row],[Avg]]+$U$2*TableOMP[[#This Row],[StdDev]]</f>
        <v>36.877413750740736</v>
      </c>
      <c r="S3653">
        <f>IF(AND(TableOMP[[#This Row],[total_time]]&gt;=TableOMP[[#This Row],[Low]], TableOMP[[#This Row],[total_time]]&lt;=TableOMP[[#This Row],[High]]),1,0)</f>
        <v>1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>
        <f>VLOOKUP(TableOMP[[#This Row],[Label]],TableAvg[],2,FALSE)</f>
        <v>42.800457730769224</v>
      </c>
      <c r="P3654">
        <f>VLOOKUP(TableOMP[[#This Row],[Label]],TableAvg[],3,FALSE)</f>
        <v>7.699122272283114E-2</v>
      </c>
      <c r="Q3654">
        <f>TableOMP[[#This Row],[Avg]]-$U$2*TableOMP[[#This Row],[StdDev]]</f>
        <v>42.723466508046393</v>
      </c>
      <c r="R3654">
        <f>TableOMP[[#This Row],[Avg]]+$U$2*TableOMP[[#This Row],[StdDev]]</f>
        <v>42.877448953492056</v>
      </c>
      <c r="S3654">
        <f>IF(AND(TableOMP[[#This Row],[total_time]]&gt;=TableOMP[[#This Row],[Low]], TableOMP[[#This Row],[total_time]]&lt;=TableOMP[[#This Row],[High]]),1,0)</f>
        <v>1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>
        <f>VLOOKUP(TableOMP[[#This Row],[Label]],TableAvg[],2,FALSE)</f>
        <v>51.310618769230764</v>
      </c>
      <c r="P3655">
        <f>VLOOKUP(TableOMP[[#This Row],[Label]],TableAvg[],3,FALSE)</f>
        <v>4.3597463587045207E-2</v>
      </c>
      <c r="Q3655">
        <f>TableOMP[[#This Row],[Avg]]-$U$2*TableOMP[[#This Row],[StdDev]]</f>
        <v>51.267021305643716</v>
      </c>
      <c r="R3655">
        <f>TableOMP[[#This Row],[Avg]]+$U$2*TableOMP[[#This Row],[StdDev]]</f>
        <v>51.354216232817812</v>
      </c>
      <c r="S3655">
        <f>IF(AND(TableOMP[[#This Row],[total_time]]&gt;=TableOMP[[#This Row],[Low]], TableOMP[[#This Row],[total_time]]&lt;=TableOMP[[#This Row],[High]]),1,0)</f>
        <v>1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>
        <f>VLOOKUP(TableOMP[[#This Row],[Label]],TableAvg[],2,FALSE)</f>
        <v>63.869455692307717</v>
      </c>
      <c r="P3656">
        <f>VLOOKUP(TableOMP[[#This Row],[Label]],TableAvg[],3,FALSE)</f>
        <v>8.9465568901239689E-2</v>
      </c>
      <c r="Q3656">
        <f>TableOMP[[#This Row],[Avg]]-$U$2*TableOMP[[#This Row],[StdDev]]</f>
        <v>63.779990123406478</v>
      </c>
      <c r="R3656">
        <f>TableOMP[[#This Row],[Avg]]+$U$2*TableOMP[[#This Row],[StdDev]]</f>
        <v>63.958921261208957</v>
      </c>
      <c r="S3656">
        <f>IF(AND(TableOMP[[#This Row],[total_time]]&gt;=TableOMP[[#This Row],[Low]], TableOMP[[#This Row],[total_time]]&lt;=TableOMP[[#This Row],[High]]),1,0)</f>
        <v>1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>
        <f>VLOOKUP(TableOMP[[#This Row],[Label]],TableAvg[],2,FALSE)</f>
        <v>84.849168230769251</v>
      </c>
      <c r="P3657">
        <f>VLOOKUP(TableOMP[[#This Row],[Label]],TableAvg[],3,FALSE)</f>
        <v>6.2340339834251746E-2</v>
      </c>
      <c r="Q3657">
        <f>TableOMP[[#This Row],[Avg]]-$U$2*TableOMP[[#This Row],[StdDev]]</f>
        <v>84.786827890935001</v>
      </c>
      <c r="R3657">
        <f>TableOMP[[#This Row],[Avg]]+$U$2*TableOMP[[#This Row],[StdDev]]</f>
        <v>84.911508570603502</v>
      </c>
      <c r="S3657">
        <f>IF(AND(TableOMP[[#This Row],[total_time]]&gt;=TableOMP[[#This Row],[Low]], TableOMP[[#This Row],[total_time]]&lt;=TableOMP[[#This Row],[High]]),1,0)</f>
        <v>1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>
        <f>VLOOKUP(TableOMP[[#This Row],[Label]],TableAvg[],2,FALSE)</f>
        <v>127.95561930769227</v>
      </c>
      <c r="P3658">
        <f>VLOOKUP(TableOMP[[#This Row],[Label]],TableAvg[],3,FALSE)</f>
        <v>0.11317677696849732</v>
      </c>
      <c r="Q3658">
        <f>TableOMP[[#This Row],[Avg]]-$U$2*TableOMP[[#This Row],[StdDev]]</f>
        <v>127.84244253072377</v>
      </c>
      <c r="R3658">
        <f>TableOMP[[#This Row],[Avg]]+$U$2*TableOMP[[#This Row],[StdDev]]</f>
        <v>128.06879608466076</v>
      </c>
      <c r="S3658">
        <f>IF(AND(TableOMP[[#This Row],[total_time]]&gt;=TableOMP[[#This Row],[Low]], TableOMP[[#This Row],[total_time]]&lt;=TableOMP[[#This Row],[High]]),1,0)</f>
        <v>1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>
        <f>VLOOKUP(TableOMP[[#This Row],[Label]],TableAvg[],2,FALSE)</f>
        <v>257.38653288461535</v>
      </c>
      <c r="P3659">
        <f>VLOOKUP(TableOMP[[#This Row],[Label]],TableAvg[],3,FALSE)</f>
        <v>0.32949614951006057</v>
      </c>
      <c r="Q3659">
        <f>TableOMP[[#This Row],[Avg]]-$U$2*TableOMP[[#This Row],[StdDev]]</f>
        <v>257.05703673510527</v>
      </c>
      <c r="R3659">
        <f>TableOMP[[#This Row],[Avg]]+$U$2*TableOMP[[#This Row],[StdDev]]</f>
        <v>257.71602903412543</v>
      </c>
      <c r="S3659">
        <f>IF(AND(TableOMP[[#This Row],[total_time]]&gt;=TableOMP[[#This Row],[Low]], TableOMP[[#This Row],[total_time]]&lt;=TableOMP[[#This Row],[High]]),1,0)</f>
        <v>1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>
        <f>VLOOKUP(TableOMP[[#This Row],[Label]],TableAvg[],2,FALSE)</f>
        <v>5.7435593571428569</v>
      </c>
      <c r="P3660">
        <f>VLOOKUP(TableOMP[[#This Row],[Label]],TableAvg[],3,FALSE)</f>
        <v>0.16344440743333594</v>
      </c>
      <c r="Q3660">
        <f>TableOMP[[#This Row],[Avg]]-$U$2*TableOMP[[#This Row],[StdDev]]</f>
        <v>5.5801149497095208</v>
      </c>
      <c r="R3660">
        <f>TableOMP[[#This Row],[Avg]]+$U$2*TableOMP[[#This Row],[StdDev]]</f>
        <v>5.907003764576193</v>
      </c>
      <c r="S3660">
        <f>IF(AND(TableOMP[[#This Row],[total_time]]&gt;=TableOMP[[#This Row],[Low]], TableOMP[[#This Row],[total_time]]&lt;=TableOMP[[#This Row],[High]]),1,0)</f>
        <v>1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>
        <f>VLOOKUP(TableOMP[[#This Row],[Label]],TableAvg[],2,FALSE)</f>
        <v>5.6910597857142857</v>
      </c>
      <c r="P3661">
        <f>VLOOKUP(TableOMP[[#This Row],[Label]],TableAvg[],3,FALSE)</f>
        <v>0.14191181359773558</v>
      </c>
      <c r="Q3661">
        <f>TableOMP[[#This Row],[Avg]]-$U$2*TableOMP[[#This Row],[StdDev]]</f>
        <v>5.5491479721165504</v>
      </c>
      <c r="R3661">
        <f>TableOMP[[#This Row],[Avg]]+$U$2*TableOMP[[#This Row],[StdDev]]</f>
        <v>5.832971599312021</v>
      </c>
      <c r="S3661">
        <f>IF(AND(TableOMP[[#This Row],[total_time]]&gt;=TableOMP[[#This Row],[Low]], TableOMP[[#This Row],[total_time]]&lt;=TableOMP[[#This Row],[High]]),1,0)</f>
        <v>1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>
        <f>VLOOKUP(TableOMP[[#This Row],[Label]],TableAvg[],2,FALSE)</f>
        <v>5.7916944285714278</v>
      </c>
      <c r="P3662">
        <f>VLOOKUP(TableOMP[[#This Row],[Label]],TableAvg[],3,FALSE)</f>
        <v>0.19082864253592907</v>
      </c>
      <c r="Q3662">
        <f>TableOMP[[#This Row],[Avg]]-$U$2*TableOMP[[#This Row],[StdDev]]</f>
        <v>5.6008657860354987</v>
      </c>
      <c r="R3662">
        <f>TableOMP[[#This Row],[Avg]]+$U$2*TableOMP[[#This Row],[StdDev]]</f>
        <v>5.9825230711073569</v>
      </c>
      <c r="S3662">
        <f>IF(AND(TableOMP[[#This Row],[total_time]]&gt;=TableOMP[[#This Row],[Low]], TableOMP[[#This Row],[total_time]]&lt;=TableOMP[[#This Row],[High]]),1,0)</f>
        <v>1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>
        <f>VLOOKUP(TableOMP[[#This Row],[Label]],TableAvg[],2,FALSE)</f>
        <v>5.8491380000000008</v>
      </c>
      <c r="P3663">
        <f>VLOOKUP(TableOMP[[#This Row],[Label]],TableAvg[],3,FALSE)</f>
        <v>0.20874145762160301</v>
      </c>
      <c r="Q3663">
        <f>TableOMP[[#This Row],[Avg]]-$U$2*TableOMP[[#This Row],[StdDev]]</f>
        <v>5.6403965423783982</v>
      </c>
      <c r="R3663">
        <f>TableOMP[[#This Row],[Avg]]+$U$2*TableOMP[[#This Row],[StdDev]]</f>
        <v>6.0578794576216035</v>
      </c>
      <c r="S3663">
        <f>IF(AND(TableOMP[[#This Row],[total_time]]&gt;=TableOMP[[#This Row],[Low]], TableOMP[[#This Row],[total_time]]&lt;=TableOMP[[#This Row],[High]]),1,0)</f>
        <v>0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>
        <f>VLOOKUP(TableOMP[[#This Row],[Label]],TableAvg[],2,FALSE)</f>
        <v>5.8696038571428568</v>
      </c>
      <c r="P3664">
        <f>VLOOKUP(TableOMP[[#This Row],[Label]],TableAvg[],3,FALSE)</f>
        <v>0.21063305224450746</v>
      </c>
      <c r="Q3664">
        <f>TableOMP[[#This Row],[Avg]]-$U$2*TableOMP[[#This Row],[StdDev]]</f>
        <v>5.6589708048983489</v>
      </c>
      <c r="R3664">
        <f>TableOMP[[#This Row],[Avg]]+$U$2*TableOMP[[#This Row],[StdDev]]</f>
        <v>6.0802369093873647</v>
      </c>
      <c r="S3664">
        <f>IF(AND(TableOMP[[#This Row],[total_time]]&gt;=TableOMP[[#This Row],[Low]], TableOMP[[#This Row],[total_time]]&lt;=TableOMP[[#This Row],[High]]),1,0)</f>
        <v>1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>
        <f>VLOOKUP(TableOMP[[#This Row],[Label]],TableAvg[],2,FALSE)</f>
        <v>5.9375166428571422</v>
      </c>
      <c r="P3665">
        <f>VLOOKUP(TableOMP[[#This Row],[Label]],TableAvg[],3,FALSE)</f>
        <v>0.19544216246122964</v>
      </c>
      <c r="Q3665">
        <f>TableOMP[[#This Row],[Avg]]-$U$2*TableOMP[[#This Row],[StdDev]]</f>
        <v>5.7420744803959129</v>
      </c>
      <c r="R3665">
        <f>TableOMP[[#This Row],[Avg]]+$U$2*TableOMP[[#This Row],[StdDev]]</f>
        <v>6.1329588053183715</v>
      </c>
      <c r="S3665">
        <f>IF(AND(TableOMP[[#This Row],[total_time]]&gt;=TableOMP[[#This Row],[Low]], TableOMP[[#This Row],[total_time]]&lt;=TableOMP[[#This Row],[High]]),1,0)</f>
        <v>1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>
        <f>VLOOKUP(TableOMP[[#This Row],[Label]],TableAvg[],2,FALSE)</f>
        <v>5.9981217142857144</v>
      </c>
      <c r="P3666">
        <f>VLOOKUP(TableOMP[[#This Row],[Label]],TableAvg[],3,FALSE)</f>
        <v>0.18811283961132422</v>
      </c>
      <c r="Q3666">
        <f>TableOMP[[#This Row],[Avg]]-$U$2*TableOMP[[#This Row],[StdDev]]</f>
        <v>5.8100088746743905</v>
      </c>
      <c r="R3666">
        <f>TableOMP[[#This Row],[Avg]]+$U$2*TableOMP[[#This Row],[StdDev]]</f>
        <v>6.1862345538970382</v>
      </c>
      <c r="S3666">
        <f>IF(AND(TableOMP[[#This Row],[total_time]]&gt;=TableOMP[[#This Row],[Low]], TableOMP[[#This Row],[total_time]]&lt;=TableOMP[[#This Row],[High]]),1,0)</f>
        <v>1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>
        <f>VLOOKUP(TableOMP[[#This Row],[Label]],TableAvg[],2,FALSE)</f>
        <v>6.5243192142857138</v>
      </c>
      <c r="P3667">
        <f>VLOOKUP(TableOMP[[#This Row],[Label]],TableAvg[],3,FALSE)</f>
        <v>0.15716905055299971</v>
      </c>
      <c r="Q3667">
        <f>TableOMP[[#This Row],[Avg]]-$U$2*TableOMP[[#This Row],[StdDev]]</f>
        <v>6.3671501637327141</v>
      </c>
      <c r="R3667">
        <f>TableOMP[[#This Row],[Avg]]+$U$2*TableOMP[[#This Row],[StdDev]]</f>
        <v>6.6814882648387135</v>
      </c>
      <c r="S3667">
        <f>IF(AND(TableOMP[[#This Row],[total_time]]&gt;=TableOMP[[#This Row],[Low]], TableOMP[[#This Row],[total_time]]&lt;=TableOMP[[#This Row],[High]]),1,0)</f>
        <v>1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>
        <f>VLOOKUP(TableOMP[[#This Row],[Label]],TableAvg[],2,FALSE)</f>
        <v>6.6360941428571421</v>
      </c>
      <c r="P3668">
        <f>VLOOKUP(TableOMP[[#This Row],[Label]],TableAvg[],3,FALSE)</f>
        <v>0.25197068205075801</v>
      </c>
      <c r="Q3668">
        <f>TableOMP[[#This Row],[Avg]]-$U$2*TableOMP[[#This Row],[StdDev]]</f>
        <v>6.3841234608063839</v>
      </c>
      <c r="R3668">
        <f>TableOMP[[#This Row],[Avg]]+$U$2*TableOMP[[#This Row],[StdDev]]</f>
        <v>6.8880648249079002</v>
      </c>
      <c r="S3668">
        <f>IF(AND(TableOMP[[#This Row],[total_time]]&gt;=TableOMP[[#This Row],[Low]], TableOMP[[#This Row],[total_time]]&lt;=TableOMP[[#This Row],[High]]),1,0)</f>
        <v>0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>
        <f>VLOOKUP(TableOMP[[#This Row],[Label]],TableAvg[],2,FALSE)</f>
        <v>6.5838588571428573</v>
      </c>
      <c r="P3669">
        <f>VLOOKUP(TableOMP[[#This Row],[Label]],TableAvg[],3,FALSE)</f>
        <v>0.18620188809798915</v>
      </c>
      <c r="Q3669">
        <f>TableOMP[[#This Row],[Avg]]-$U$2*TableOMP[[#This Row],[StdDev]]</f>
        <v>6.3976569690448679</v>
      </c>
      <c r="R3669">
        <f>TableOMP[[#This Row],[Avg]]+$U$2*TableOMP[[#This Row],[StdDev]]</f>
        <v>6.7700607452408468</v>
      </c>
      <c r="S3669">
        <f>IF(AND(TableOMP[[#This Row],[total_time]]&gt;=TableOMP[[#This Row],[Low]], TableOMP[[#This Row],[total_time]]&lt;=TableOMP[[#This Row],[High]]),1,0)</f>
        <v>0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>
        <f>VLOOKUP(TableOMP[[#This Row],[Label]],TableAvg[],2,FALSE)</f>
        <v>6.644173928571429</v>
      </c>
      <c r="P3670">
        <f>VLOOKUP(TableOMP[[#This Row],[Label]],TableAvg[],3,FALSE)</f>
        <v>0.20208756104132075</v>
      </c>
      <c r="Q3670">
        <f>TableOMP[[#This Row],[Avg]]-$U$2*TableOMP[[#This Row],[StdDev]]</f>
        <v>6.4420863675301083</v>
      </c>
      <c r="R3670">
        <f>TableOMP[[#This Row],[Avg]]+$U$2*TableOMP[[#This Row],[StdDev]]</f>
        <v>6.8462614896127496</v>
      </c>
      <c r="S3670">
        <f>IF(AND(TableOMP[[#This Row],[total_time]]&gt;=TableOMP[[#This Row],[Low]], TableOMP[[#This Row],[total_time]]&lt;=TableOMP[[#This Row],[High]]),1,0)</f>
        <v>1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>
        <f>VLOOKUP(TableOMP[[#This Row],[Label]],TableAvg[],2,FALSE)</f>
        <v>6.6903144285714289</v>
      </c>
      <c r="P3671">
        <f>VLOOKUP(TableOMP[[#This Row],[Label]],TableAvg[],3,FALSE)</f>
        <v>0.20364942578316872</v>
      </c>
      <c r="Q3671">
        <f>TableOMP[[#This Row],[Avg]]-$U$2*TableOMP[[#This Row],[StdDev]]</f>
        <v>6.4866650027882597</v>
      </c>
      <c r="R3671">
        <f>TableOMP[[#This Row],[Avg]]+$U$2*TableOMP[[#This Row],[StdDev]]</f>
        <v>6.893963854354598</v>
      </c>
      <c r="S3671">
        <f>IF(AND(TableOMP[[#This Row],[total_time]]&gt;=TableOMP[[#This Row],[Low]], TableOMP[[#This Row],[total_time]]&lt;=TableOMP[[#This Row],[High]]),1,0)</f>
        <v>1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>
        <f>VLOOKUP(TableOMP[[#This Row],[Label]],TableAvg[],2,FALSE)</f>
        <v>6.7163148571428577</v>
      </c>
      <c r="P3672">
        <f>VLOOKUP(TableOMP[[#This Row],[Label]],TableAvg[],3,FALSE)</f>
        <v>0.19605434583580789</v>
      </c>
      <c r="Q3672">
        <f>TableOMP[[#This Row],[Avg]]-$U$2*TableOMP[[#This Row],[StdDev]]</f>
        <v>6.5202605113070495</v>
      </c>
      <c r="R3672">
        <f>TableOMP[[#This Row],[Avg]]+$U$2*TableOMP[[#This Row],[StdDev]]</f>
        <v>6.9123692029786659</v>
      </c>
      <c r="S3672">
        <f>IF(AND(TableOMP[[#This Row],[total_time]]&gt;=TableOMP[[#This Row],[Low]], TableOMP[[#This Row],[total_time]]&lt;=TableOMP[[#This Row],[High]]),1,0)</f>
        <v>0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>
        <f>VLOOKUP(TableOMP[[#This Row],[Label]],TableAvg[],2,FALSE)</f>
        <v>6.7202737857142854</v>
      </c>
      <c r="P3673">
        <f>VLOOKUP(TableOMP[[#This Row],[Label]],TableAvg[],3,FALSE)</f>
        <v>0.13862212291550111</v>
      </c>
      <c r="Q3673">
        <f>TableOMP[[#This Row],[Avg]]-$U$2*TableOMP[[#This Row],[StdDev]]</f>
        <v>6.5816516627987847</v>
      </c>
      <c r="R3673">
        <f>TableOMP[[#This Row],[Avg]]+$U$2*TableOMP[[#This Row],[StdDev]]</f>
        <v>6.858895908629786</v>
      </c>
      <c r="S3673">
        <f>IF(AND(TableOMP[[#This Row],[total_time]]&gt;=TableOMP[[#This Row],[Low]], TableOMP[[#This Row],[total_time]]&lt;=TableOMP[[#This Row],[High]]),1,0)</f>
        <v>0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>
        <f>VLOOKUP(TableOMP[[#This Row],[Label]],TableAvg[],2,FALSE)</f>
        <v>6.822647142857142</v>
      </c>
      <c r="P3674">
        <f>VLOOKUP(TableOMP[[#This Row],[Label]],TableAvg[],3,FALSE)</f>
        <v>0.17645380487941756</v>
      </c>
      <c r="Q3674">
        <f>TableOMP[[#This Row],[Avg]]-$U$2*TableOMP[[#This Row],[StdDev]]</f>
        <v>6.6461933379777243</v>
      </c>
      <c r="R3674">
        <f>TableOMP[[#This Row],[Avg]]+$U$2*TableOMP[[#This Row],[StdDev]]</f>
        <v>6.9991009477365598</v>
      </c>
      <c r="S3674">
        <f>IF(AND(TableOMP[[#This Row],[total_time]]&gt;=TableOMP[[#This Row],[Low]], TableOMP[[#This Row],[total_time]]&lt;=TableOMP[[#This Row],[High]]),1,0)</f>
        <v>1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>
        <f>VLOOKUP(TableOMP[[#This Row],[Label]],TableAvg[],2,FALSE)</f>
        <v>6.9045758571428566</v>
      </c>
      <c r="P3675">
        <f>VLOOKUP(TableOMP[[#This Row],[Label]],TableAvg[],3,FALSE)</f>
        <v>0.17982512888519928</v>
      </c>
      <c r="Q3675">
        <f>TableOMP[[#This Row],[Avg]]-$U$2*TableOMP[[#This Row],[StdDev]]</f>
        <v>6.7247507282576571</v>
      </c>
      <c r="R3675">
        <f>TableOMP[[#This Row],[Avg]]+$U$2*TableOMP[[#This Row],[StdDev]]</f>
        <v>7.0844009860280561</v>
      </c>
      <c r="S3675">
        <f>IF(AND(TableOMP[[#This Row],[total_time]]&gt;=TableOMP[[#This Row],[Low]], TableOMP[[#This Row],[total_time]]&lt;=TableOMP[[#This Row],[High]]),1,0)</f>
        <v>1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>
        <f>VLOOKUP(TableOMP[[#This Row],[Label]],TableAvg[],2,FALSE)</f>
        <v>6.9812722142857142</v>
      </c>
      <c r="P3676">
        <f>VLOOKUP(TableOMP[[#This Row],[Label]],TableAvg[],3,FALSE)</f>
        <v>0.14087413852760564</v>
      </c>
      <c r="Q3676">
        <f>TableOMP[[#This Row],[Avg]]-$U$2*TableOMP[[#This Row],[StdDev]]</f>
        <v>6.8403980757581087</v>
      </c>
      <c r="R3676">
        <f>TableOMP[[#This Row],[Avg]]+$U$2*TableOMP[[#This Row],[StdDev]]</f>
        <v>7.1221463528133198</v>
      </c>
      <c r="S3676">
        <f>IF(AND(TableOMP[[#This Row],[total_time]]&gt;=TableOMP[[#This Row],[Low]], TableOMP[[#This Row],[total_time]]&lt;=TableOMP[[#This Row],[High]]),1,0)</f>
        <v>1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>
        <f>VLOOKUP(TableOMP[[#This Row],[Label]],TableAvg[],2,FALSE)</f>
        <v>7.017781928571428</v>
      </c>
      <c r="P3677">
        <f>VLOOKUP(TableOMP[[#This Row],[Label]],TableAvg[],3,FALSE)</f>
        <v>0.16728855009344257</v>
      </c>
      <c r="Q3677">
        <f>TableOMP[[#This Row],[Avg]]-$U$2*TableOMP[[#This Row],[StdDev]]</f>
        <v>6.8504933784779851</v>
      </c>
      <c r="R3677">
        <f>TableOMP[[#This Row],[Avg]]+$U$2*TableOMP[[#This Row],[StdDev]]</f>
        <v>7.1850704786648709</v>
      </c>
      <c r="S3677">
        <f>IF(AND(TableOMP[[#This Row],[total_time]]&gt;=TableOMP[[#This Row],[Low]], TableOMP[[#This Row],[total_time]]&lt;=TableOMP[[#This Row],[High]]),1,0)</f>
        <v>1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>
        <f>VLOOKUP(TableOMP[[#This Row],[Label]],TableAvg[],2,FALSE)</f>
        <v>7.1501050000000008</v>
      </c>
      <c r="P3678">
        <f>VLOOKUP(TableOMP[[#This Row],[Label]],TableAvg[],3,FALSE)</f>
        <v>0.18332028252097318</v>
      </c>
      <c r="Q3678">
        <f>TableOMP[[#This Row],[Avg]]-$U$2*TableOMP[[#This Row],[StdDev]]</f>
        <v>6.9667847174790278</v>
      </c>
      <c r="R3678">
        <f>TableOMP[[#This Row],[Avg]]+$U$2*TableOMP[[#This Row],[StdDev]]</f>
        <v>7.3334252825209738</v>
      </c>
      <c r="S3678">
        <f>IF(AND(TableOMP[[#This Row],[total_time]]&gt;=TableOMP[[#This Row],[Low]], TableOMP[[#This Row],[total_time]]&lt;=TableOMP[[#This Row],[High]]),1,0)</f>
        <v>0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>
        <f>VLOOKUP(TableOMP[[#This Row],[Label]],TableAvg[],2,FALSE)</f>
        <v>7.1847531428571427</v>
      </c>
      <c r="P3679">
        <f>VLOOKUP(TableOMP[[#This Row],[Label]],TableAvg[],3,FALSE)</f>
        <v>0.15911471223293297</v>
      </c>
      <c r="Q3679">
        <f>TableOMP[[#This Row],[Avg]]-$U$2*TableOMP[[#This Row],[StdDev]]</f>
        <v>7.0256384306242099</v>
      </c>
      <c r="R3679">
        <f>TableOMP[[#This Row],[Avg]]+$U$2*TableOMP[[#This Row],[StdDev]]</f>
        <v>7.3438678550900756</v>
      </c>
      <c r="S3679">
        <f>IF(AND(TableOMP[[#This Row],[total_time]]&gt;=TableOMP[[#This Row],[Low]], TableOMP[[#This Row],[total_time]]&lt;=TableOMP[[#This Row],[High]]),1,0)</f>
        <v>1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>
        <f>VLOOKUP(TableOMP[[#This Row],[Label]],TableAvg[],2,FALSE)</f>
        <v>7.2622446428571434</v>
      </c>
      <c r="P3680">
        <f>VLOOKUP(TableOMP[[#This Row],[Label]],TableAvg[],3,FALSE)</f>
        <v>0.14712598651953676</v>
      </c>
      <c r="Q3680">
        <f>TableOMP[[#This Row],[Avg]]-$U$2*TableOMP[[#This Row],[StdDev]]</f>
        <v>7.1151186563376063</v>
      </c>
      <c r="R3680">
        <f>TableOMP[[#This Row],[Avg]]+$U$2*TableOMP[[#This Row],[StdDev]]</f>
        <v>7.4093706293766806</v>
      </c>
      <c r="S3680">
        <f>IF(AND(TableOMP[[#This Row],[total_time]]&gt;=TableOMP[[#This Row],[Low]], TableOMP[[#This Row],[total_time]]&lt;=TableOMP[[#This Row],[High]]),1,0)</f>
        <v>0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>
        <f>VLOOKUP(TableOMP[[#This Row],[Label]],TableAvg[],2,FALSE)</f>
        <v>7.3308762142857136</v>
      </c>
      <c r="P3681">
        <f>VLOOKUP(TableOMP[[#This Row],[Label]],TableAvg[],3,FALSE)</f>
        <v>0.12695726536702104</v>
      </c>
      <c r="Q3681">
        <f>TableOMP[[#This Row],[Avg]]-$U$2*TableOMP[[#This Row],[StdDev]]</f>
        <v>7.2039189489186928</v>
      </c>
      <c r="R3681">
        <f>TableOMP[[#This Row],[Avg]]+$U$2*TableOMP[[#This Row],[StdDev]]</f>
        <v>7.4578334796527344</v>
      </c>
      <c r="S3681">
        <f>IF(AND(TableOMP[[#This Row],[total_time]]&gt;=TableOMP[[#This Row],[Low]], TableOMP[[#This Row],[total_time]]&lt;=TableOMP[[#This Row],[High]]),1,0)</f>
        <v>0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>
        <f>VLOOKUP(TableOMP[[#This Row],[Label]],TableAvg[],2,FALSE)</f>
        <v>7.3748598571428579</v>
      </c>
      <c r="P3682">
        <f>VLOOKUP(TableOMP[[#This Row],[Label]],TableAvg[],3,FALSE)</f>
        <v>0.11375217245012781</v>
      </c>
      <c r="Q3682">
        <f>TableOMP[[#This Row],[Avg]]-$U$2*TableOMP[[#This Row],[StdDev]]</f>
        <v>7.26110768469273</v>
      </c>
      <c r="R3682">
        <f>TableOMP[[#This Row],[Avg]]+$U$2*TableOMP[[#This Row],[StdDev]]</f>
        <v>7.4886120295929857</v>
      </c>
      <c r="S3682">
        <f>IF(AND(TableOMP[[#This Row],[total_time]]&gt;=TableOMP[[#This Row],[Low]], TableOMP[[#This Row],[total_time]]&lt;=TableOMP[[#This Row],[High]]),1,0)</f>
        <v>1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>
        <f>VLOOKUP(TableOMP[[#This Row],[Label]],TableAvg[],2,FALSE)</f>
        <v>7.5339378571428579</v>
      </c>
      <c r="P3683">
        <f>VLOOKUP(TableOMP[[#This Row],[Label]],TableAvg[],3,FALSE)</f>
        <v>0.12913017588183331</v>
      </c>
      <c r="Q3683">
        <f>TableOMP[[#This Row],[Avg]]-$U$2*TableOMP[[#This Row],[StdDev]]</f>
        <v>7.4048076812610244</v>
      </c>
      <c r="R3683">
        <f>TableOMP[[#This Row],[Avg]]+$U$2*TableOMP[[#This Row],[StdDev]]</f>
        <v>7.6630680330246914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>
        <f>VLOOKUP(TableOMP[[#This Row],[Label]],TableAvg[],2,FALSE)</f>
        <v>7.7223289285714296</v>
      </c>
      <c r="P3684">
        <f>VLOOKUP(TableOMP[[#This Row],[Label]],TableAvg[],3,FALSE)</f>
        <v>0.16324507410041525</v>
      </c>
      <c r="Q3684">
        <f>TableOMP[[#This Row],[Avg]]-$U$2*TableOMP[[#This Row],[StdDev]]</f>
        <v>7.5590838544710142</v>
      </c>
      <c r="R3684">
        <f>TableOMP[[#This Row],[Avg]]+$U$2*TableOMP[[#This Row],[StdDev]]</f>
        <v>7.8855740026718451</v>
      </c>
      <c r="S3684">
        <f>IF(AND(TableOMP[[#This Row],[total_time]]&gt;=TableOMP[[#This Row],[Low]], TableOMP[[#This Row],[total_time]]&lt;=TableOMP[[#This Row],[High]]),1,0)</f>
        <v>0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>
        <f>VLOOKUP(TableOMP[[#This Row],[Label]],TableAvg[],2,FALSE)</f>
        <v>7.8575376428571433</v>
      </c>
      <c r="P3685">
        <f>VLOOKUP(TableOMP[[#This Row],[Label]],TableAvg[],3,FALSE)</f>
        <v>7.4037486684158757E-2</v>
      </c>
      <c r="Q3685">
        <f>TableOMP[[#This Row],[Avg]]-$U$2*TableOMP[[#This Row],[StdDev]]</f>
        <v>7.7835001561729849</v>
      </c>
      <c r="R3685">
        <f>TableOMP[[#This Row],[Avg]]+$U$2*TableOMP[[#This Row],[StdDev]]</f>
        <v>7.9315751295413017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>
        <f>VLOOKUP(TableOMP[[#This Row],[Label]],TableAvg[],2,FALSE)</f>
        <v>8.0767295714285723</v>
      </c>
      <c r="P3686">
        <f>VLOOKUP(TableOMP[[#This Row],[Label]],TableAvg[],3,FALSE)</f>
        <v>0.23445432615987544</v>
      </c>
      <c r="Q3686">
        <f>TableOMP[[#This Row],[Avg]]-$U$2*TableOMP[[#This Row],[StdDev]]</f>
        <v>7.8422752452686968</v>
      </c>
      <c r="R3686">
        <f>TableOMP[[#This Row],[Avg]]+$U$2*TableOMP[[#This Row],[StdDev]]</f>
        <v>8.3111838975884478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>
        <f>VLOOKUP(TableOMP[[#This Row],[Label]],TableAvg[],2,FALSE)</f>
        <v>8.1446830000000023</v>
      </c>
      <c r="P3687">
        <f>VLOOKUP(TableOMP[[#This Row],[Label]],TableAvg[],3,FALSE)</f>
        <v>0.10233840975048999</v>
      </c>
      <c r="Q3687">
        <f>TableOMP[[#This Row],[Avg]]-$U$2*TableOMP[[#This Row],[StdDev]]</f>
        <v>8.0423445902495132</v>
      </c>
      <c r="R3687">
        <f>TableOMP[[#This Row],[Avg]]+$U$2*TableOMP[[#This Row],[StdDev]]</f>
        <v>8.2470214097504915</v>
      </c>
      <c r="S3687">
        <f>IF(AND(TableOMP[[#This Row],[total_time]]&gt;=TableOMP[[#This Row],[Low]], TableOMP[[#This Row],[total_time]]&lt;=TableOMP[[#This Row],[High]]),1,0)</f>
        <v>0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>
        <f>VLOOKUP(TableOMP[[#This Row],[Label]],TableAvg[],2,FALSE)</f>
        <v>8.3073463571428565</v>
      </c>
      <c r="P3688">
        <f>VLOOKUP(TableOMP[[#This Row],[Label]],TableAvg[],3,FALSE)</f>
        <v>0.11232379472095613</v>
      </c>
      <c r="Q3688">
        <f>TableOMP[[#This Row],[Avg]]-$U$2*TableOMP[[#This Row],[StdDev]]</f>
        <v>8.1950225624219009</v>
      </c>
      <c r="R3688">
        <f>TableOMP[[#This Row],[Avg]]+$U$2*TableOMP[[#This Row],[StdDev]]</f>
        <v>8.4196701518638122</v>
      </c>
      <c r="S3688">
        <f>IF(AND(TableOMP[[#This Row],[total_time]]&gt;=TableOMP[[#This Row],[Low]], TableOMP[[#This Row],[total_time]]&lt;=TableOMP[[#This Row],[High]]),1,0)</f>
        <v>0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>
        <f>VLOOKUP(TableOMP[[#This Row],[Label]],TableAvg[],2,FALSE)</f>
        <v>8.5364762857142846</v>
      </c>
      <c r="P3689">
        <f>VLOOKUP(TableOMP[[#This Row],[Label]],TableAvg[],3,FALSE)</f>
        <v>0.17451456046444497</v>
      </c>
      <c r="Q3689">
        <f>TableOMP[[#This Row],[Avg]]-$U$2*TableOMP[[#This Row],[StdDev]]</f>
        <v>8.3619617252498397</v>
      </c>
      <c r="R3689">
        <f>TableOMP[[#This Row],[Avg]]+$U$2*TableOMP[[#This Row],[StdDev]]</f>
        <v>8.7109908461787295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>
        <f>VLOOKUP(TableOMP[[#This Row],[Label]],TableAvg[],2,FALSE)</f>
        <v>8.7037087857142872</v>
      </c>
      <c r="P3690">
        <f>VLOOKUP(TableOMP[[#This Row],[Label]],TableAvg[],3,FALSE)</f>
        <v>8.7618437791396081E-2</v>
      </c>
      <c r="Q3690">
        <f>TableOMP[[#This Row],[Avg]]-$U$2*TableOMP[[#This Row],[StdDev]]</f>
        <v>8.6160903479228903</v>
      </c>
      <c r="R3690">
        <f>TableOMP[[#This Row],[Avg]]+$U$2*TableOMP[[#This Row],[StdDev]]</f>
        <v>8.7913272235056841</v>
      </c>
      <c r="S3690">
        <f>IF(AND(TableOMP[[#This Row],[total_time]]&gt;=TableOMP[[#This Row],[Low]], TableOMP[[#This Row],[total_time]]&lt;=TableOMP[[#This Row],[High]]),1,0)</f>
        <v>0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>
        <f>VLOOKUP(TableOMP[[#This Row],[Label]],TableAvg[],2,FALSE)</f>
        <v>8.9984457142857153</v>
      </c>
      <c r="P3691">
        <f>VLOOKUP(TableOMP[[#This Row],[Label]],TableAvg[],3,FALSE)</f>
        <v>0.11974058644020745</v>
      </c>
      <c r="Q3691">
        <f>TableOMP[[#This Row],[Avg]]-$U$2*TableOMP[[#This Row],[StdDev]]</f>
        <v>8.8787051278455085</v>
      </c>
      <c r="R3691">
        <f>TableOMP[[#This Row],[Avg]]+$U$2*TableOMP[[#This Row],[StdDev]]</f>
        <v>9.1181863007259221</v>
      </c>
      <c r="S3691">
        <f>IF(AND(TableOMP[[#This Row],[total_time]]&gt;=TableOMP[[#This Row],[Low]], TableOMP[[#This Row],[total_time]]&lt;=TableOMP[[#This Row],[High]]),1,0)</f>
        <v>0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>
        <f>VLOOKUP(TableOMP[[#This Row],[Label]],TableAvg[],2,FALSE)</f>
        <v>9.2237927692307711</v>
      </c>
      <c r="P3692">
        <f>VLOOKUP(TableOMP[[#This Row],[Label]],TableAvg[],3,FALSE)</f>
        <v>8.8830172859370851E-2</v>
      </c>
      <c r="Q3692">
        <f>TableOMP[[#This Row],[Avg]]-$U$2*TableOMP[[#This Row],[StdDev]]</f>
        <v>9.1349625963714001</v>
      </c>
      <c r="R3692">
        <f>TableOMP[[#This Row],[Avg]]+$U$2*TableOMP[[#This Row],[StdDev]]</f>
        <v>9.3126229420901421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>
        <f>VLOOKUP(TableOMP[[#This Row],[Label]],TableAvg[],2,FALSE)</f>
        <v>9.3816031153846158</v>
      </c>
      <c r="P3693">
        <f>VLOOKUP(TableOMP[[#This Row],[Label]],TableAvg[],3,FALSE)</f>
        <v>0.12371869642119264</v>
      </c>
      <c r="Q3693">
        <f>TableOMP[[#This Row],[Avg]]-$U$2*TableOMP[[#This Row],[StdDev]]</f>
        <v>9.2578844189634228</v>
      </c>
      <c r="R3693">
        <f>TableOMP[[#This Row],[Avg]]+$U$2*TableOMP[[#This Row],[StdDev]]</f>
        <v>9.5053218118058087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>
        <f>VLOOKUP(TableOMP[[#This Row],[Label]],TableAvg[],2,FALSE)</f>
        <v>9.6491385769230806</v>
      </c>
      <c r="P3694">
        <f>VLOOKUP(TableOMP[[#This Row],[Label]],TableAvg[],3,FALSE)</f>
        <v>0.18890941285992058</v>
      </c>
      <c r="Q3694">
        <f>TableOMP[[#This Row],[Avg]]-$U$2*TableOMP[[#This Row],[StdDev]]</f>
        <v>9.4602291640631595</v>
      </c>
      <c r="R3694">
        <f>TableOMP[[#This Row],[Avg]]+$U$2*TableOMP[[#This Row],[StdDev]]</f>
        <v>9.8380479897830018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>
        <f>VLOOKUP(TableOMP[[#This Row],[Label]],TableAvg[],2,FALSE)</f>
        <v>9.939610807692306</v>
      </c>
      <c r="P3695">
        <f>VLOOKUP(TableOMP[[#This Row],[Label]],TableAvg[],3,FALSE)</f>
        <v>0.15886318359311039</v>
      </c>
      <c r="Q3695">
        <f>TableOMP[[#This Row],[Avg]]-$U$2*TableOMP[[#This Row],[StdDev]]</f>
        <v>9.7807476240991953</v>
      </c>
      <c r="R3695">
        <f>TableOMP[[#This Row],[Avg]]+$U$2*TableOMP[[#This Row],[StdDev]]</f>
        <v>10.098473991285417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>
        <f>VLOOKUP(TableOMP[[#This Row],[Label]],TableAvg[],2,FALSE)</f>
        <v>10.197996769230771</v>
      </c>
      <c r="P3696">
        <f>VLOOKUP(TableOMP[[#This Row],[Label]],TableAvg[],3,FALSE)</f>
        <v>0.116971681645234</v>
      </c>
      <c r="Q3696">
        <f>TableOMP[[#This Row],[Avg]]-$U$2*TableOMP[[#This Row],[StdDev]]</f>
        <v>10.081025087585537</v>
      </c>
      <c r="R3696">
        <f>TableOMP[[#This Row],[Avg]]+$U$2*TableOMP[[#This Row],[StdDev]]</f>
        <v>10.314968450876005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>
        <f>VLOOKUP(TableOMP[[#This Row],[Label]],TableAvg[],2,FALSE)</f>
        <v>10.583970884615384</v>
      </c>
      <c r="P3697">
        <f>VLOOKUP(TableOMP[[#This Row],[Label]],TableAvg[],3,FALSE)</f>
        <v>0.17099758991090244</v>
      </c>
      <c r="Q3697">
        <f>TableOMP[[#This Row],[Avg]]-$U$2*TableOMP[[#This Row],[StdDev]]</f>
        <v>10.412973294704482</v>
      </c>
      <c r="R3697">
        <f>TableOMP[[#This Row],[Avg]]+$U$2*TableOMP[[#This Row],[StdDev]]</f>
        <v>10.754968474526287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>
        <f>VLOOKUP(TableOMP[[#This Row],[Label]],TableAvg[],2,FALSE)</f>
        <v>10.863405653846154</v>
      </c>
      <c r="P3698">
        <f>VLOOKUP(TableOMP[[#This Row],[Label]],TableAvg[],3,FALSE)</f>
        <v>0.11624165237863653</v>
      </c>
      <c r="Q3698">
        <f>TableOMP[[#This Row],[Avg]]-$U$2*TableOMP[[#This Row],[StdDev]]</f>
        <v>10.747164001467517</v>
      </c>
      <c r="R3698">
        <f>TableOMP[[#This Row],[Avg]]+$U$2*TableOMP[[#This Row],[StdDev]]</f>
        <v>10.979647306224791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>
        <f>VLOOKUP(TableOMP[[#This Row],[Label]],TableAvg[],2,FALSE)</f>
        <v>11.295174653846153</v>
      </c>
      <c r="P3699">
        <f>VLOOKUP(TableOMP[[#This Row],[Label]],TableAvg[],3,FALSE)</f>
        <v>0.15140431292027218</v>
      </c>
      <c r="Q3699">
        <f>TableOMP[[#This Row],[Avg]]-$U$2*TableOMP[[#This Row],[StdDev]]</f>
        <v>11.143770340925881</v>
      </c>
      <c r="R3699">
        <f>TableOMP[[#This Row],[Avg]]+$U$2*TableOMP[[#This Row],[StdDev]]</f>
        <v>11.446578966766426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>
        <f>VLOOKUP(TableOMP[[#This Row],[Label]],TableAvg[],2,FALSE)</f>
        <v>11.641527653846152</v>
      </c>
      <c r="P3700">
        <f>VLOOKUP(TableOMP[[#This Row],[Label]],TableAvg[],3,FALSE)</f>
        <v>9.5518605427093423E-2</v>
      </c>
      <c r="Q3700">
        <f>TableOMP[[#This Row],[Avg]]-$U$2*TableOMP[[#This Row],[StdDev]]</f>
        <v>11.546009048419059</v>
      </c>
      <c r="R3700">
        <f>TableOMP[[#This Row],[Avg]]+$U$2*TableOMP[[#This Row],[StdDev]]</f>
        <v>11.737046259273246</v>
      </c>
      <c r="S3700">
        <f>IF(AND(TableOMP[[#This Row],[total_time]]&gt;=TableOMP[[#This Row],[Low]], TableOMP[[#This Row],[total_time]]&lt;=TableOMP[[#This Row],[High]]),1,0)</f>
        <v>0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>
        <f>VLOOKUP(TableOMP[[#This Row],[Label]],TableAvg[],2,FALSE)</f>
        <v>12.094215730769228</v>
      </c>
      <c r="P3701">
        <f>VLOOKUP(TableOMP[[#This Row],[Label]],TableAvg[],3,FALSE)</f>
        <v>0.11805646826482695</v>
      </c>
      <c r="Q3701">
        <f>TableOMP[[#This Row],[Avg]]-$U$2*TableOMP[[#This Row],[StdDev]]</f>
        <v>11.976159262504401</v>
      </c>
      <c r="R3701">
        <f>TableOMP[[#This Row],[Avg]]+$U$2*TableOMP[[#This Row],[StdDev]]</f>
        <v>12.212272199034055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>
        <f>VLOOKUP(TableOMP[[#This Row],[Label]],TableAvg[],2,FALSE)</f>
        <v>12.596708</v>
      </c>
      <c r="P3702">
        <f>VLOOKUP(TableOMP[[#This Row],[Label]],TableAvg[],3,FALSE)</f>
        <v>0.19322536242634572</v>
      </c>
      <c r="Q3702">
        <f>TableOMP[[#This Row],[Avg]]-$U$2*TableOMP[[#This Row],[StdDev]]</f>
        <v>12.403482637573655</v>
      </c>
      <c r="R3702">
        <f>TableOMP[[#This Row],[Avg]]+$U$2*TableOMP[[#This Row],[StdDev]]</f>
        <v>12.789933362426344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>
        <f>VLOOKUP(TableOMP[[#This Row],[Label]],TableAvg[],2,FALSE)</f>
        <v>13.096389884615384</v>
      </c>
      <c r="P3703">
        <f>VLOOKUP(TableOMP[[#This Row],[Label]],TableAvg[],3,FALSE)</f>
        <v>0.1596983413500761</v>
      </c>
      <c r="Q3703">
        <f>TableOMP[[#This Row],[Avg]]-$U$2*TableOMP[[#This Row],[StdDev]]</f>
        <v>12.936691543265308</v>
      </c>
      <c r="R3703">
        <f>TableOMP[[#This Row],[Avg]]+$U$2*TableOMP[[#This Row],[StdDev]]</f>
        <v>13.25608822596546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>
        <f>VLOOKUP(TableOMP[[#This Row],[Label]],TableAvg[],2,FALSE)</f>
        <v>13.651308038461538</v>
      </c>
      <c r="P3704">
        <f>VLOOKUP(TableOMP[[#This Row],[Label]],TableAvg[],3,FALSE)</f>
        <v>0.11481910648581574</v>
      </c>
      <c r="Q3704">
        <f>TableOMP[[#This Row],[Avg]]-$U$2*TableOMP[[#This Row],[StdDev]]</f>
        <v>13.536488931975722</v>
      </c>
      <c r="R3704">
        <f>TableOMP[[#This Row],[Avg]]+$U$2*TableOMP[[#This Row],[StdDev]]</f>
        <v>13.766127144947355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>
        <f>VLOOKUP(TableOMP[[#This Row],[Label]],TableAvg[],2,FALSE)</f>
        <v>14.32700723076923</v>
      </c>
      <c r="P3705">
        <f>VLOOKUP(TableOMP[[#This Row],[Label]],TableAvg[],3,FALSE)</f>
        <v>0.15283457974479744</v>
      </c>
      <c r="Q3705">
        <f>TableOMP[[#This Row],[Avg]]-$U$2*TableOMP[[#This Row],[StdDev]]</f>
        <v>14.174172651024431</v>
      </c>
      <c r="R3705">
        <f>TableOMP[[#This Row],[Avg]]+$U$2*TableOMP[[#This Row],[StdDev]]</f>
        <v>14.479841810514028</v>
      </c>
      <c r="S3705">
        <f>IF(AND(TableOMP[[#This Row],[total_time]]&gt;=TableOMP[[#This Row],[Low]], TableOMP[[#This Row],[total_time]]&lt;=TableOMP[[#This Row],[High]]),1,0)</f>
        <v>0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>
        <f>VLOOKUP(TableOMP[[#This Row],[Label]],TableAvg[],2,FALSE)</f>
        <v>14.982954076923075</v>
      </c>
      <c r="P3706">
        <f>VLOOKUP(TableOMP[[#This Row],[Label]],TableAvg[],3,FALSE)</f>
        <v>0.12400510884523741</v>
      </c>
      <c r="Q3706">
        <f>TableOMP[[#This Row],[Avg]]-$U$2*TableOMP[[#This Row],[StdDev]]</f>
        <v>14.858948968077838</v>
      </c>
      <c r="R3706">
        <f>TableOMP[[#This Row],[Avg]]+$U$2*TableOMP[[#This Row],[StdDev]]</f>
        <v>15.106959185768313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>
        <f>VLOOKUP(TableOMP[[#This Row],[Label]],TableAvg[],2,FALSE)</f>
        <v>15.859912115384617</v>
      </c>
      <c r="P3707">
        <f>VLOOKUP(TableOMP[[#This Row],[Label]],TableAvg[],3,FALSE)</f>
        <v>0.12658426369522788</v>
      </c>
      <c r="Q3707">
        <f>TableOMP[[#This Row],[Avg]]-$U$2*TableOMP[[#This Row],[StdDev]]</f>
        <v>15.733327851689388</v>
      </c>
      <c r="R3707">
        <f>TableOMP[[#This Row],[Avg]]+$U$2*TableOMP[[#This Row],[StdDev]]</f>
        <v>15.986496379079846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>
        <f>VLOOKUP(TableOMP[[#This Row],[Label]],TableAvg[],2,FALSE)</f>
        <v>16.738323999999999</v>
      </c>
      <c r="P3708">
        <f>VLOOKUP(TableOMP[[#This Row],[Label]],TableAvg[],3,FALSE)</f>
        <v>0.11969766042295053</v>
      </c>
      <c r="Q3708">
        <f>TableOMP[[#This Row],[Avg]]-$U$2*TableOMP[[#This Row],[StdDev]]</f>
        <v>16.618626339577048</v>
      </c>
      <c r="R3708">
        <f>TableOMP[[#This Row],[Avg]]+$U$2*TableOMP[[#This Row],[StdDev]]</f>
        <v>16.858021660422949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>
        <f>VLOOKUP(TableOMP[[#This Row],[Label]],TableAvg[],2,FALSE)</f>
        <v>17.603367192307694</v>
      </c>
      <c r="P3709">
        <f>VLOOKUP(TableOMP[[#This Row],[Label]],TableAvg[],3,FALSE)</f>
        <v>3.2560923865672123E-2</v>
      </c>
      <c r="Q3709">
        <f>TableOMP[[#This Row],[Avg]]-$U$2*TableOMP[[#This Row],[StdDev]]</f>
        <v>17.57080626844202</v>
      </c>
      <c r="R3709">
        <f>TableOMP[[#This Row],[Avg]]+$U$2*TableOMP[[#This Row],[StdDev]]</f>
        <v>17.635928116173368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>
        <f>VLOOKUP(TableOMP[[#This Row],[Label]],TableAvg[],2,FALSE)</f>
        <v>18.780608192307689</v>
      </c>
      <c r="P3710">
        <f>VLOOKUP(TableOMP[[#This Row],[Label]],TableAvg[],3,FALSE)</f>
        <v>5.2310577369835014E-2</v>
      </c>
      <c r="Q3710">
        <f>TableOMP[[#This Row],[Avg]]-$U$2*TableOMP[[#This Row],[StdDev]]</f>
        <v>18.728297614937855</v>
      </c>
      <c r="R3710">
        <f>TableOMP[[#This Row],[Avg]]+$U$2*TableOMP[[#This Row],[StdDev]]</f>
        <v>18.832918769677523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>
        <f>VLOOKUP(TableOMP[[#This Row],[Label]],TableAvg[],2,FALSE)</f>
        <v>20.124444192307692</v>
      </c>
      <c r="P3711">
        <f>VLOOKUP(TableOMP[[#This Row],[Label]],TableAvg[],3,FALSE)</f>
        <v>3.9616744214437956E-2</v>
      </c>
      <c r="Q3711">
        <f>TableOMP[[#This Row],[Avg]]-$U$2*TableOMP[[#This Row],[StdDev]]</f>
        <v>20.084827448093254</v>
      </c>
      <c r="R3711">
        <f>TableOMP[[#This Row],[Avg]]+$U$2*TableOMP[[#This Row],[StdDev]]</f>
        <v>20.16406093652213</v>
      </c>
      <c r="S3711">
        <f>IF(AND(TableOMP[[#This Row],[total_time]]&gt;=TableOMP[[#This Row],[Low]], TableOMP[[#This Row],[total_time]]&lt;=TableOMP[[#This Row],[High]]),1,0)</f>
        <v>0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>
        <f>VLOOKUP(TableOMP[[#This Row],[Label]],TableAvg[],2,FALSE)</f>
        <v>21.73824484615384</v>
      </c>
      <c r="P3712">
        <f>VLOOKUP(TableOMP[[#This Row],[Label]],TableAvg[],3,FALSE)</f>
        <v>0.13605743734813985</v>
      </c>
      <c r="Q3712">
        <f>TableOMP[[#This Row],[Avg]]-$U$2*TableOMP[[#This Row],[StdDev]]</f>
        <v>21.602187408805701</v>
      </c>
      <c r="R3712">
        <f>TableOMP[[#This Row],[Avg]]+$U$2*TableOMP[[#This Row],[StdDev]]</f>
        <v>21.874302283501979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>
        <f>VLOOKUP(TableOMP[[#This Row],[Label]],TableAvg[],2,FALSE)</f>
        <v>23.587429615384615</v>
      </c>
      <c r="P3713">
        <f>VLOOKUP(TableOMP[[#This Row],[Label]],TableAvg[],3,FALSE)</f>
        <v>1.9178630574054875E-2</v>
      </c>
      <c r="Q3713">
        <f>TableOMP[[#This Row],[Avg]]-$U$2*TableOMP[[#This Row],[StdDev]]</f>
        <v>23.568250984810561</v>
      </c>
      <c r="R3713">
        <f>TableOMP[[#This Row],[Avg]]+$U$2*TableOMP[[#This Row],[StdDev]]</f>
        <v>23.606608245958668</v>
      </c>
      <c r="S3713">
        <f>IF(AND(TableOMP[[#This Row],[total_time]]&gt;=TableOMP[[#This Row],[Low]], TableOMP[[#This Row],[total_time]]&lt;=TableOMP[[#This Row],[High]]),1,0)</f>
        <v>0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>
        <f>VLOOKUP(TableOMP[[#This Row],[Label]],TableAvg[],2,FALSE)</f>
        <v>25.873521692307698</v>
      </c>
      <c r="P3714">
        <f>VLOOKUP(TableOMP[[#This Row],[Label]],TableAvg[],3,FALSE)</f>
        <v>2.630083267130234E-2</v>
      </c>
      <c r="Q3714">
        <f>TableOMP[[#This Row],[Avg]]-$U$2*TableOMP[[#This Row],[StdDev]]</f>
        <v>25.847220859636394</v>
      </c>
      <c r="R3714">
        <f>TableOMP[[#This Row],[Avg]]+$U$2*TableOMP[[#This Row],[StdDev]]</f>
        <v>25.899822524979001</v>
      </c>
      <c r="S3714">
        <f>IF(AND(TableOMP[[#This Row],[total_time]]&gt;=TableOMP[[#This Row],[Low]], TableOMP[[#This Row],[total_time]]&lt;=TableOMP[[#This Row],[High]]),1,0)</f>
        <v>0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>
        <f>VLOOKUP(TableOMP[[#This Row],[Label]],TableAvg[],2,FALSE)</f>
        <v>28.694976346153847</v>
      </c>
      <c r="P3715">
        <f>VLOOKUP(TableOMP[[#This Row],[Label]],TableAvg[],3,FALSE)</f>
        <v>4.1658933501006773E-2</v>
      </c>
      <c r="Q3715">
        <f>TableOMP[[#This Row],[Avg]]-$U$2*TableOMP[[#This Row],[StdDev]]</f>
        <v>28.653317412652839</v>
      </c>
      <c r="R3715">
        <f>TableOMP[[#This Row],[Avg]]+$U$2*TableOMP[[#This Row],[StdDev]]</f>
        <v>28.736635279654855</v>
      </c>
      <c r="S3715">
        <f>IF(AND(TableOMP[[#This Row],[total_time]]&gt;=TableOMP[[#This Row],[Low]], TableOMP[[#This Row],[total_time]]&lt;=TableOMP[[#This Row],[High]]),1,0)</f>
        <v>0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>
        <f>VLOOKUP(TableOMP[[#This Row],[Label]],TableAvg[],2,FALSE)</f>
        <v>32.351851115384619</v>
      </c>
      <c r="P3716">
        <f>VLOOKUP(TableOMP[[#This Row],[Label]],TableAvg[],3,FALSE)</f>
        <v>0.16876201111038763</v>
      </c>
      <c r="Q3716">
        <f>TableOMP[[#This Row],[Avg]]-$U$2*TableOMP[[#This Row],[StdDev]]</f>
        <v>32.183089104274231</v>
      </c>
      <c r="R3716">
        <f>TableOMP[[#This Row],[Avg]]+$U$2*TableOMP[[#This Row],[StdDev]]</f>
        <v>32.520613126495007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>
        <f>VLOOKUP(TableOMP[[#This Row],[Label]],TableAvg[],2,FALSE)</f>
        <v>36.790685423076916</v>
      </c>
      <c r="P3717">
        <f>VLOOKUP(TableOMP[[#This Row],[Label]],TableAvg[],3,FALSE)</f>
        <v>8.6728327663819868E-2</v>
      </c>
      <c r="Q3717">
        <f>TableOMP[[#This Row],[Avg]]-$U$2*TableOMP[[#This Row],[StdDev]]</f>
        <v>36.703957095413095</v>
      </c>
      <c r="R3717">
        <f>TableOMP[[#This Row],[Avg]]+$U$2*TableOMP[[#This Row],[StdDev]]</f>
        <v>36.877413750740736</v>
      </c>
      <c r="S3717">
        <f>IF(AND(TableOMP[[#This Row],[total_time]]&gt;=TableOMP[[#This Row],[Low]], TableOMP[[#This Row],[total_time]]&lt;=TableOMP[[#This Row],[High]]),1,0)</f>
        <v>0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>
        <f>VLOOKUP(TableOMP[[#This Row],[Label]],TableAvg[],2,FALSE)</f>
        <v>42.800457730769224</v>
      </c>
      <c r="P3718">
        <f>VLOOKUP(TableOMP[[#This Row],[Label]],TableAvg[],3,FALSE)</f>
        <v>7.699122272283114E-2</v>
      </c>
      <c r="Q3718">
        <f>TableOMP[[#This Row],[Avg]]-$U$2*TableOMP[[#This Row],[StdDev]]</f>
        <v>42.723466508046393</v>
      </c>
      <c r="R3718">
        <f>TableOMP[[#This Row],[Avg]]+$U$2*TableOMP[[#This Row],[StdDev]]</f>
        <v>42.877448953492056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>
        <f>VLOOKUP(TableOMP[[#This Row],[Label]],TableAvg[],2,FALSE)</f>
        <v>51.310618769230764</v>
      </c>
      <c r="P3719">
        <f>VLOOKUP(TableOMP[[#This Row],[Label]],TableAvg[],3,FALSE)</f>
        <v>4.3597463587045207E-2</v>
      </c>
      <c r="Q3719">
        <f>TableOMP[[#This Row],[Avg]]-$U$2*TableOMP[[#This Row],[StdDev]]</f>
        <v>51.267021305643716</v>
      </c>
      <c r="R3719">
        <f>TableOMP[[#This Row],[Avg]]+$U$2*TableOMP[[#This Row],[StdDev]]</f>
        <v>51.354216232817812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>
        <f>VLOOKUP(TableOMP[[#This Row],[Label]],TableAvg[],2,FALSE)</f>
        <v>63.869455692307717</v>
      </c>
      <c r="P3720">
        <f>VLOOKUP(TableOMP[[#This Row],[Label]],TableAvg[],3,FALSE)</f>
        <v>8.9465568901239689E-2</v>
      </c>
      <c r="Q3720">
        <f>TableOMP[[#This Row],[Avg]]-$U$2*TableOMP[[#This Row],[StdDev]]</f>
        <v>63.779990123406478</v>
      </c>
      <c r="R3720">
        <f>TableOMP[[#This Row],[Avg]]+$U$2*TableOMP[[#This Row],[StdDev]]</f>
        <v>63.958921261208957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>
        <f>VLOOKUP(TableOMP[[#This Row],[Label]],TableAvg[],2,FALSE)</f>
        <v>84.849168230769251</v>
      </c>
      <c r="P3721">
        <f>VLOOKUP(TableOMP[[#This Row],[Label]],TableAvg[],3,FALSE)</f>
        <v>6.2340339834251746E-2</v>
      </c>
      <c r="Q3721">
        <f>TableOMP[[#This Row],[Avg]]-$U$2*TableOMP[[#This Row],[StdDev]]</f>
        <v>84.786827890935001</v>
      </c>
      <c r="R3721">
        <f>TableOMP[[#This Row],[Avg]]+$U$2*TableOMP[[#This Row],[StdDev]]</f>
        <v>84.911508570603502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>
        <f>VLOOKUP(TableOMP[[#This Row],[Label]],TableAvg[],2,FALSE)</f>
        <v>127.95561930769227</v>
      </c>
      <c r="P3722">
        <f>VLOOKUP(TableOMP[[#This Row],[Label]],TableAvg[],3,FALSE)</f>
        <v>0.11317677696849732</v>
      </c>
      <c r="Q3722">
        <f>TableOMP[[#This Row],[Avg]]-$U$2*TableOMP[[#This Row],[StdDev]]</f>
        <v>127.84244253072377</v>
      </c>
      <c r="R3722">
        <f>TableOMP[[#This Row],[Avg]]+$U$2*TableOMP[[#This Row],[StdDev]]</f>
        <v>128.06879608466076</v>
      </c>
      <c r="S3722">
        <f>IF(AND(TableOMP[[#This Row],[total_time]]&gt;=TableOMP[[#This Row],[Low]], TableOMP[[#This Row],[total_time]]&lt;=TableOMP[[#This Row],[High]]),1,0)</f>
        <v>0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>
        <f>VLOOKUP(TableOMP[[#This Row],[Label]],TableAvg[],2,FALSE)</f>
        <v>257.38653288461535</v>
      </c>
      <c r="P3723">
        <f>VLOOKUP(TableOMP[[#This Row],[Label]],TableAvg[],3,FALSE)</f>
        <v>0.32949614951006057</v>
      </c>
      <c r="Q3723">
        <f>TableOMP[[#This Row],[Avg]]-$U$2*TableOMP[[#This Row],[StdDev]]</f>
        <v>257.05703673510527</v>
      </c>
      <c r="R3723">
        <f>TableOMP[[#This Row],[Avg]]+$U$2*TableOMP[[#This Row],[StdDev]]</f>
        <v>257.71602903412543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>
        <f>VLOOKUP(TableOMP[[#This Row],[Label]],TableAvg[],2,FALSE)</f>
        <v>5.7435593571428569</v>
      </c>
      <c r="P3724">
        <f>VLOOKUP(TableOMP[[#This Row],[Label]],TableAvg[],3,FALSE)</f>
        <v>0.16344440743333594</v>
      </c>
      <c r="Q3724">
        <f>TableOMP[[#This Row],[Avg]]-$U$2*TableOMP[[#This Row],[StdDev]]</f>
        <v>5.5801149497095208</v>
      </c>
      <c r="R3724">
        <f>TableOMP[[#This Row],[Avg]]+$U$2*TableOMP[[#This Row],[StdDev]]</f>
        <v>5.907003764576193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>
        <f>VLOOKUP(TableOMP[[#This Row],[Label]],TableAvg[],2,FALSE)</f>
        <v>5.6910597857142857</v>
      </c>
      <c r="P3725">
        <f>VLOOKUP(TableOMP[[#This Row],[Label]],TableAvg[],3,FALSE)</f>
        <v>0.14191181359773558</v>
      </c>
      <c r="Q3725">
        <f>TableOMP[[#This Row],[Avg]]-$U$2*TableOMP[[#This Row],[StdDev]]</f>
        <v>5.5491479721165504</v>
      </c>
      <c r="R3725">
        <f>TableOMP[[#This Row],[Avg]]+$U$2*TableOMP[[#This Row],[StdDev]]</f>
        <v>5.832971599312021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>
        <f>VLOOKUP(TableOMP[[#This Row],[Label]],TableAvg[],2,FALSE)</f>
        <v>5.7916944285714278</v>
      </c>
      <c r="P3726">
        <f>VLOOKUP(TableOMP[[#This Row],[Label]],TableAvg[],3,FALSE)</f>
        <v>0.19082864253592907</v>
      </c>
      <c r="Q3726">
        <f>TableOMP[[#This Row],[Avg]]-$U$2*TableOMP[[#This Row],[StdDev]]</f>
        <v>5.6008657860354987</v>
      </c>
      <c r="R3726">
        <f>TableOMP[[#This Row],[Avg]]+$U$2*TableOMP[[#This Row],[StdDev]]</f>
        <v>5.9825230711073569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>
        <f>VLOOKUP(TableOMP[[#This Row],[Label]],TableAvg[],2,FALSE)</f>
        <v>5.8491380000000008</v>
      </c>
      <c r="P3727">
        <f>VLOOKUP(TableOMP[[#This Row],[Label]],TableAvg[],3,FALSE)</f>
        <v>0.20874145762160301</v>
      </c>
      <c r="Q3727">
        <f>TableOMP[[#This Row],[Avg]]-$U$2*TableOMP[[#This Row],[StdDev]]</f>
        <v>5.6403965423783982</v>
      </c>
      <c r="R3727">
        <f>TableOMP[[#This Row],[Avg]]+$U$2*TableOMP[[#This Row],[StdDev]]</f>
        <v>6.0578794576216035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>
        <f>VLOOKUP(TableOMP[[#This Row],[Label]],TableAvg[],2,FALSE)</f>
        <v>5.8696038571428568</v>
      </c>
      <c r="P3728">
        <f>VLOOKUP(TableOMP[[#This Row],[Label]],TableAvg[],3,FALSE)</f>
        <v>0.21063305224450746</v>
      </c>
      <c r="Q3728">
        <f>TableOMP[[#This Row],[Avg]]-$U$2*TableOMP[[#This Row],[StdDev]]</f>
        <v>5.6589708048983489</v>
      </c>
      <c r="R3728">
        <f>TableOMP[[#This Row],[Avg]]+$U$2*TableOMP[[#This Row],[StdDev]]</f>
        <v>6.0802369093873647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>
        <f>VLOOKUP(TableOMP[[#This Row],[Label]],TableAvg[],2,FALSE)</f>
        <v>5.9375166428571422</v>
      </c>
      <c r="P3729">
        <f>VLOOKUP(TableOMP[[#This Row],[Label]],TableAvg[],3,FALSE)</f>
        <v>0.19544216246122964</v>
      </c>
      <c r="Q3729">
        <f>TableOMP[[#This Row],[Avg]]-$U$2*TableOMP[[#This Row],[StdDev]]</f>
        <v>5.7420744803959129</v>
      </c>
      <c r="R3729">
        <f>TableOMP[[#This Row],[Avg]]+$U$2*TableOMP[[#This Row],[StdDev]]</f>
        <v>6.1329588053183715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>
        <f>VLOOKUP(TableOMP[[#This Row],[Label]],TableAvg[],2,FALSE)</f>
        <v>5.9981217142857144</v>
      </c>
      <c r="P3730">
        <f>VLOOKUP(TableOMP[[#This Row],[Label]],TableAvg[],3,FALSE)</f>
        <v>0.18811283961132422</v>
      </c>
      <c r="Q3730">
        <f>TableOMP[[#This Row],[Avg]]-$U$2*TableOMP[[#This Row],[StdDev]]</f>
        <v>5.8100088746743905</v>
      </c>
      <c r="R3730">
        <f>TableOMP[[#This Row],[Avg]]+$U$2*TableOMP[[#This Row],[StdDev]]</f>
        <v>6.1862345538970382</v>
      </c>
      <c r="S3730">
        <f>IF(AND(TableOMP[[#This Row],[total_time]]&gt;=TableOMP[[#This Row],[Low]], TableOMP[[#This Row],[total_time]]&lt;=TableOMP[[#This Row],[High]]),1,0)</f>
        <v>0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>
        <f>VLOOKUP(TableOMP[[#This Row],[Label]],TableAvg[],2,FALSE)</f>
        <v>6.5243192142857138</v>
      </c>
      <c r="P3731">
        <f>VLOOKUP(TableOMP[[#This Row],[Label]],TableAvg[],3,FALSE)</f>
        <v>0.15716905055299971</v>
      </c>
      <c r="Q3731">
        <f>TableOMP[[#This Row],[Avg]]-$U$2*TableOMP[[#This Row],[StdDev]]</f>
        <v>6.3671501637327141</v>
      </c>
      <c r="R3731">
        <f>TableOMP[[#This Row],[Avg]]+$U$2*TableOMP[[#This Row],[StdDev]]</f>
        <v>6.6814882648387135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>
        <f>VLOOKUP(TableOMP[[#This Row],[Label]],TableAvg[],2,FALSE)</f>
        <v>6.6360941428571421</v>
      </c>
      <c r="P3732">
        <f>VLOOKUP(TableOMP[[#This Row],[Label]],TableAvg[],3,FALSE)</f>
        <v>0.25197068205075801</v>
      </c>
      <c r="Q3732">
        <f>TableOMP[[#This Row],[Avg]]-$U$2*TableOMP[[#This Row],[StdDev]]</f>
        <v>6.3841234608063839</v>
      </c>
      <c r="R3732">
        <f>TableOMP[[#This Row],[Avg]]+$U$2*TableOMP[[#This Row],[StdDev]]</f>
        <v>6.8880648249079002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>
        <f>VLOOKUP(TableOMP[[#This Row],[Label]],TableAvg[],2,FALSE)</f>
        <v>6.5838588571428573</v>
      </c>
      <c r="P3733">
        <f>VLOOKUP(TableOMP[[#This Row],[Label]],TableAvg[],3,FALSE)</f>
        <v>0.18620188809798915</v>
      </c>
      <c r="Q3733">
        <f>TableOMP[[#This Row],[Avg]]-$U$2*TableOMP[[#This Row],[StdDev]]</f>
        <v>6.3976569690448679</v>
      </c>
      <c r="R3733">
        <f>TableOMP[[#This Row],[Avg]]+$U$2*TableOMP[[#This Row],[StdDev]]</f>
        <v>6.7700607452408468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>
        <f>VLOOKUP(TableOMP[[#This Row],[Label]],TableAvg[],2,FALSE)</f>
        <v>6.644173928571429</v>
      </c>
      <c r="P3734">
        <f>VLOOKUP(TableOMP[[#This Row],[Label]],TableAvg[],3,FALSE)</f>
        <v>0.20208756104132075</v>
      </c>
      <c r="Q3734">
        <f>TableOMP[[#This Row],[Avg]]-$U$2*TableOMP[[#This Row],[StdDev]]</f>
        <v>6.4420863675301083</v>
      </c>
      <c r="R3734">
        <f>TableOMP[[#This Row],[Avg]]+$U$2*TableOMP[[#This Row],[StdDev]]</f>
        <v>6.8462614896127496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>
        <f>VLOOKUP(TableOMP[[#This Row],[Label]],TableAvg[],2,FALSE)</f>
        <v>6.6903144285714289</v>
      </c>
      <c r="P3735">
        <f>VLOOKUP(TableOMP[[#This Row],[Label]],TableAvg[],3,FALSE)</f>
        <v>0.20364942578316872</v>
      </c>
      <c r="Q3735">
        <f>TableOMP[[#This Row],[Avg]]-$U$2*TableOMP[[#This Row],[StdDev]]</f>
        <v>6.4866650027882597</v>
      </c>
      <c r="R3735">
        <f>TableOMP[[#This Row],[Avg]]+$U$2*TableOMP[[#This Row],[StdDev]]</f>
        <v>6.893963854354598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>
        <f>VLOOKUP(TableOMP[[#This Row],[Label]],TableAvg[],2,FALSE)</f>
        <v>6.7163148571428577</v>
      </c>
      <c r="P3736">
        <f>VLOOKUP(TableOMP[[#This Row],[Label]],TableAvg[],3,FALSE)</f>
        <v>0.19605434583580789</v>
      </c>
      <c r="Q3736">
        <f>TableOMP[[#This Row],[Avg]]-$U$2*TableOMP[[#This Row],[StdDev]]</f>
        <v>6.5202605113070495</v>
      </c>
      <c r="R3736">
        <f>TableOMP[[#This Row],[Avg]]+$U$2*TableOMP[[#This Row],[StdDev]]</f>
        <v>6.9123692029786659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>
        <f>VLOOKUP(TableOMP[[#This Row],[Label]],TableAvg[],2,FALSE)</f>
        <v>6.7202737857142854</v>
      </c>
      <c r="P3737">
        <f>VLOOKUP(TableOMP[[#This Row],[Label]],TableAvg[],3,FALSE)</f>
        <v>0.13862212291550111</v>
      </c>
      <c r="Q3737">
        <f>TableOMP[[#This Row],[Avg]]-$U$2*TableOMP[[#This Row],[StdDev]]</f>
        <v>6.5816516627987847</v>
      </c>
      <c r="R3737">
        <f>TableOMP[[#This Row],[Avg]]+$U$2*TableOMP[[#This Row],[StdDev]]</f>
        <v>6.858895908629786</v>
      </c>
      <c r="S3737">
        <f>IF(AND(TableOMP[[#This Row],[total_time]]&gt;=TableOMP[[#This Row],[Low]], TableOMP[[#This Row],[total_time]]&lt;=TableOMP[[#This Row],[High]]),1,0)</f>
        <v>0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>
        <f>VLOOKUP(TableOMP[[#This Row],[Label]],TableAvg[],2,FALSE)</f>
        <v>6.822647142857142</v>
      </c>
      <c r="P3738">
        <f>VLOOKUP(TableOMP[[#This Row],[Label]],TableAvg[],3,FALSE)</f>
        <v>0.17645380487941756</v>
      </c>
      <c r="Q3738">
        <f>TableOMP[[#This Row],[Avg]]-$U$2*TableOMP[[#This Row],[StdDev]]</f>
        <v>6.6461933379777243</v>
      </c>
      <c r="R3738">
        <f>TableOMP[[#This Row],[Avg]]+$U$2*TableOMP[[#This Row],[StdDev]]</f>
        <v>6.9991009477365598</v>
      </c>
      <c r="S3738">
        <f>IF(AND(TableOMP[[#This Row],[total_time]]&gt;=TableOMP[[#This Row],[Low]], TableOMP[[#This Row],[total_time]]&lt;=TableOMP[[#This Row],[High]]),1,0)</f>
        <v>0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>
        <f>VLOOKUP(TableOMP[[#This Row],[Label]],TableAvg[],2,FALSE)</f>
        <v>6.9045758571428566</v>
      </c>
      <c r="P3739">
        <f>VLOOKUP(TableOMP[[#This Row],[Label]],TableAvg[],3,FALSE)</f>
        <v>0.17982512888519928</v>
      </c>
      <c r="Q3739">
        <f>TableOMP[[#This Row],[Avg]]-$U$2*TableOMP[[#This Row],[StdDev]]</f>
        <v>6.7247507282576571</v>
      </c>
      <c r="R3739">
        <f>TableOMP[[#This Row],[Avg]]+$U$2*TableOMP[[#This Row],[StdDev]]</f>
        <v>7.0844009860280561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>
        <f>VLOOKUP(TableOMP[[#This Row],[Label]],TableAvg[],2,FALSE)</f>
        <v>6.9812722142857142</v>
      </c>
      <c r="P3740">
        <f>VLOOKUP(TableOMP[[#This Row],[Label]],TableAvg[],3,FALSE)</f>
        <v>0.14087413852760564</v>
      </c>
      <c r="Q3740">
        <f>TableOMP[[#This Row],[Avg]]-$U$2*TableOMP[[#This Row],[StdDev]]</f>
        <v>6.8403980757581087</v>
      </c>
      <c r="R3740">
        <f>TableOMP[[#This Row],[Avg]]+$U$2*TableOMP[[#This Row],[StdDev]]</f>
        <v>7.1221463528133198</v>
      </c>
      <c r="S3740">
        <f>IF(AND(TableOMP[[#This Row],[total_time]]&gt;=TableOMP[[#This Row],[Low]], TableOMP[[#This Row],[total_time]]&lt;=TableOMP[[#This Row],[High]]),1,0)</f>
        <v>0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>
        <f>VLOOKUP(TableOMP[[#This Row],[Label]],TableAvg[],2,FALSE)</f>
        <v>7.017781928571428</v>
      </c>
      <c r="P3741">
        <f>VLOOKUP(TableOMP[[#This Row],[Label]],TableAvg[],3,FALSE)</f>
        <v>0.16728855009344257</v>
      </c>
      <c r="Q3741">
        <f>TableOMP[[#This Row],[Avg]]-$U$2*TableOMP[[#This Row],[StdDev]]</f>
        <v>6.8504933784779851</v>
      </c>
      <c r="R3741">
        <f>TableOMP[[#This Row],[Avg]]+$U$2*TableOMP[[#This Row],[StdDev]]</f>
        <v>7.1850704786648709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>
        <f>VLOOKUP(TableOMP[[#This Row],[Label]],TableAvg[],2,FALSE)</f>
        <v>7.1501050000000008</v>
      </c>
      <c r="P3742">
        <f>VLOOKUP(TableOMP[[#This Row],[Label]],TableAvg[],3,FALSE)</f>
        <v>0.18332028252097318</v>
      </c>
      <c r="Q3742">
        <f>TableOMP[[#This Row],[Avg]]-$U$2*TableOMP[[#This Row],[StdDev]]</f>
        <v>6.9667847174790278</v>
      </c>
      <c r="R3742">
        <f>TableOMP[[#This Row],[Avg]]+$U$2*TableOMP[[#This Row],[StdDev]]</f>
        <v>7.3334252825209738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>
        <f>VLOOKUP(TableOMP[[#This Row],[Label]],TableAvg[],2,FALSE)</f>
        <v>7.1847531428571427</v>
      </c>
      <c r="P3743">
        <f>VLOOKUP(TableOMP[[#This Row],[Label]],TableAvg[],3,FALSE)</f>
        <v>0.15911471223293297</v>
      </c>
      <c r="Q3743">
        <f>TableOMP[[#This Row],[Avg]]-$U$2*TableOMP[[#This Row],[StdDev]]</f>
        <v>7.0256384306242099</v>
      </c>
      <c r="R3743">
        <f>TableOMP[[#This Row],[Avg]]+$U$2*TableOMP[[#This Row],[StdDev]]</f>
        <v>7.3438678550900756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>
        <f>VLOOKUP(TableOMP[[#This Row],[Label]],TableAvg[],2,FALSE)</f>
        <v>7.2622446428571434</v>
      </c>
      <c r="P3744">
        <f>VLOOKUP(TableOMP[[#This Row],[Label]],TableAvg[],3,FALSE)</f>
        <v>0.14712598651953676</v>
      </c>
      <c r="Q3744">
        <f>TableOMP[[#This Row],[Avg]]-$U$2*TableOMP[[#This Row],[StdDev]]</f>
        <v>7.1151186563376063</v>
      </c>
      <c r="R3744">
        <f>TableOMP[[#This Row],[Avg]]+$U$2*TableOMP[[#This Row],[StdDev]]</f>
        <v>7.4093706293766806</v>
      </c>
      <c r="S3744">
        <f>IF(AND(TableOMP[[#This Row],[total_time]]&gt;=TableOMP[[#This Row],[Low]], TableOMP[[#This Row],[total_time]]&lt;=TableOMP[[#This Row],[High]]),1,0)</f>
        <v>0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>
        <f>VLOOKUP(TableOMP[[#This Row],[Label]],TableAvg[],2,FALSE)</f>
        <v>7.3308762142857136</v>
      </c>
      <c r="P3745">
        <f>VLOOKUP(TableOMP[[#This Row],[Label]],TableAvg[],3,FALSE)</f>
        <v>0.12695726536702104</v>
      </c>
      <c r="Q3745">
        <f>TableOMP[[#This Row],[Avg]]-$U$2*TableOMP[[#This Row],[StdDev]]</f>
        <v>7.2039189489186928</v>
      </c>
      <c r="R3745">
        <f>TableOMP[[#This Row],[Avg]]+$U$2*TableOMP[[#This Row],[StdDev]]</f>
        <v>7.4578334796527344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>
        <f>VLOOKUP(TableOMP[[#This Row],[Label]],TableAvg[],2,FALSE)</f>
        <v>7.3748598571428579</v>
      </c>
      <c r="P3746">
        <f>VLOOKUP(TableOMP[[#This Row],[Label]],TableAvg[],3,FALSE)</f>
        <v>0.11375217245012781</v>
      </c>
      <c r="Q3746">
        <f>TableOMP[[#This Row],[Avg]]-$U$2*TableOMP[[#This Row],[StdDev]]</f>
        <v>7.26110768469273</v>
      </c>
      <c r="R3746">
        <f>TableOMP[[#This Row],[Avg]]+$U$2*TableOMP[[#This Row],[StdDev]]</f>
        <v>7.4886120295929857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>
        <f>VLOOKUP(TableOMP[[#This Row],[Label]],TableAvg[],2,FALSE)</f>
        <v>7.5339378571428579</v>
      </c>
      <c r="P3747">
        <f>VLOOKUP(TableOMP[[#This Row],[Label]],TableAvg[],3,FALSE)</f>
        <v>0.12913017588183331</v>
      </c>
      <c r="Q3747">
        <f>TableOMP[[#This Row],[Avg]]-$U$2*TableOMP[[#This Row],[StdDev]]</f>
        <v>7.4048076812610244</v>
      </c>
      <c r="R3747">
        <f>TableOMP[[#This Row],[Avg]]+$U$2*TableOMP[[#This Row],[StdDev]]</f>
        <v>7.6630680330246914</v>
      </c>
      <c r="S3747">
        <f>IF(AND(TableOMP[[#This Row],[total_time]]&gt;=TableOMP[[#This Row],[Low]], TableOMP[[#This Row],[total_time]]&lt;=TableOMP[[#This Row],[High]]),1,0)</f>
        <v>1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>
        <f>VLOOKUP(TableOMP[[#This Row],[Label]],TableAvg[],2,FALSE)</f>
        <v>7.7223289285714296</v>
      </c>
      <c r="P3748">
        <f>VLOOKUP(TableOMP[[#This Row],[Label]],TableAvg[],3,FALSE)</f>
        <v>0.16324507410041525</v>
      </c>
      <c r="Q3748">
        <f>TableOMP[[#This Row],[Avg]]-$U$2*TableOMP[[#This Row],[StdDev]]</f>
        <v>7.5590838544710142</v>
      </c>
      <c r="R3748">
        <f>TableOMP[[#This Row],[Avg]]+$U$2*TableOMP[[#This Row],[StdDev]]</f>
        <v>7.8855740026718451</v>
      </c>
      <c r="S3748">
        <f>IF(AND(TableOMP[[#This Row],[total_time]]&gt;=TableOMP[[#This Row],[Low]], TableOMP[[#This Row],[total_time]]&lt;=TableOMP[[#This Row],[High]]),1,0)</f>
        <v>0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>
        <f>VLOOKUP(TableOMP[[#This Row],[Label]],TableAvg[],2,FALSE)</f>
        <v>7.8575376428571433</v>
      </c>
      <c r="P3749">
        <f>VLOOKUP(TableOMP[[#This Row],[Label]],TableAvg[],3,FALSE)</f>
        <v>7.4037486684158757E-2</v>
      </c>
      <c r="Q3749">
        <f>TableOMP[[#This Row],[Avg]]-$U$2*TableOMP[[#This Row],[StdDev]]</f>
        <v>7.7835001561729849</v>
      </c>
      <c r="R3749">
        <f>TableOMP[[#This Row],[Avg]]+$U$2*TableOMP[[#This Row],[StdDev]]</f>
        <v>7.9315751295413017</v>
      </c>
      <c r="S3749">
        <f>IF(AND(TableOMP[[#This Row],[total_time]]&gt;=TableOMP[[#This Row],[Low]], TableOMP[[#This Row],[total_time]]&lt;=TableOMP[[#This Row],[High]]),1,0)</f>
        <v>1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>
        <f>VLOOKUP(TableOMP[[#This Row],[Label]],TableAvg[],2,FALSE)</f>
        <v>8.0767295714285723</v>
      </c>
      <c r="P3750">
        <f>VLOOKUP(TableOMP[[#This Row],[Label]],TableAvg[],3,FALSE)</f>
        <v>0.23445432615987544</v>
      </c>
      <c r="Q3750">
        <f>TableOMP[[#This Row],[Avg]]-$U$2*TableOMP[[#This Row],[StdDev]]</f>
        <v>7.8422752452686968</v>
      </c>
      <c r="R3750">
        <f>TableOMP[[#This Row],[Avg]]+$U$2*TableOMP[[#This Row],[StdDev]]</f>
        <v>8.3111838975884478</v>
      </c>
      <c r="S3750">
        <f>IF(AND(TableOMP[[#This Row],[total_time]]&gt;=TableOMP[[#This Row],[Low]], TableOMP[[#This Row],[total_time]]&lt;=TableOMP[[#This Row],[High]]),1,0)</f>
        <v>1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>
        <f>VLOOKUP(TableOMP[[#This Row],[Label]],TableAvg[],2,FALSE)</f>
        <v>8.1446830000000023</v>
      </c>
      <c r="P3751">
        <f>VLOOKUP(TableOMP[[#This Row],[Label]],TableAvg[],3,FALSE)</f>
        <v>0.10233840975048999</v>
      </c>
      <c r="Q3751">
        <f>TableOMP[[#This Row],[Avg]]-$U$2*TableOMP[[#This Row],[StdDev]]</f>
        <v>8.0423445902495132</v>
      </c>
      <c r="R3751">
        <f>TableOMP[[#This Row],[Avg]]+$U$2*TableOMP[[#This Row],[StdDev]]</f>
        <v>8.2470214097504915</v>
      </c>
      <c r="S3751">
        <f>IF(AND(TableOMP[[#This Row],[total_time]]&gt;=TableOMP[[#This Row],[Low]], TableOMP[[#This Row],[total_time]]&lt;=TableOMP[[#This Row],[High]]),1,0)</f>
        <v>0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>
        <f>VLOOKUP(TableOMP[[#This Row],[Label]],TableAvg[],2,FALSE)</f>
        <v>8.3073463571428565</v>
      </c>
      <c r="P3752">
        <f>VLOOKUP(TableOMP[[#This Row],[Label]],TableAvg[],3,FALSE)</f>
        <v>0.11232379472095613</v>
      </c>
      <c r="Q3752">
        <f>TableOMP[[#This Row],[Avg]]-$U$2*TableOMP[[#This Row],[StdDev]]</f>
        <v>8.1950225624219009</v>
      </c>
      <c r="R3752">
        <f>TableOMP[[#This Row],[Avg]]+$U$2*TableOMP[[#This Row],[StdDev]]</f>
        <v>8.4196701518638122</v>
      </c>
      <c r="S3752">
        <f>IF(AND(TableOMP[[#This Row],[total_time]]&gt;=TableOMP[[#This Row],[Low]], TableOMP[[#This Row],[total_time]]&lt;=TableOMP[[#This Row],[High]]),1,0)</f>
        <v>1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>
        <f>VLOOKUP(TableOMP[[#This Row],[Label]],TableAvg[],2,FALSE)</f>
        <v>8.5364762857142846</v>
      </c>
      <c r="P3753">
        <f>VLOOKUP(TableOMP[[#This Row],[Label]],TableAvg[],3,FALSE)</f>
        <v>0.17451456046444497</v>
      </c>
      <c r="Q3753">
        <f>TableOMP[[#This Row],[Avg]]-$U$2*TableOMP[[#This Row],[StdDev]]</f>
        <v>8.3619617252498397</v>
      </c>
      <c r="R3753">
        <f>TableOMP[[#This Row],[Avg]]+$U$2*TableOMP[[#This Row],[StdDev]]</f>
        <v>8.7109908461787295</v>
      </c>
      <c r="S3753">
        <f>IF(AND(TableOMP[[#This Row],[total_time]]&gt;=TableOMP[[#This Row],[Low]], TableOMP[[#This Row],[total_time]]&lt;=TableOMP[[#This Row],[High]]),1,0)</f>
        <v>1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>
        <f>VLOOKUP(TableOMP[[#This Row],[Label]],TableAvg[],2,FALSE)</f>
        <v>8.7037087857142872</v>
      </c>
      <c r="P3754">
        <f>VLOOKUP(TableOMP[[#This Row],[Label]],TableAvg[],3,FALSE)</f>
        <v>8.7618437791396081E-2</v>
      </c>
      <c r="Q3754">
        <f>TableOMP[[#This Row],[Avg]]-$U$2*TableOMP[[#This Row],[StdDev]]</f>
        <v>8.6160903479228903</v>
      </c>
      <c r="R3754">
        <f>TableOMP[[#This Row],[Avg]]+$U$2*TableOMP[[#This Row],[StdDev]]</f>
        <v>8.7913272235056841</v>
      </c>
      <c r="S3754">
        <f>IF(AND(TableOMP[[#This Row],[total_time]]&gt;=TableOMP[[#This Row],[Low]], TableOMP[[#This Row],[total_time]]&lt;=TableOMP[[#This Row],[High]]),1,0)</f>
        <v>1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>
        <f>VLOOKUP(TableOMP[[#This Row],[Label]],TableAvg[],2,FALSE)</f>
        <v>8.9984457142857153</v>
      </c>
      <c r="P3755">
        <f>VLOOKUP(TableOMP[[#This Row],[Label]],TableAvg[],3,FALSE)</f>
        <v>0.11974058644020745</v>
      </c>
      <c r="Q3755">
        <f>TableOMP[[#This Row],[Avg]]-$U$2*TableOMP[[#This Row],[StdDev]]</f>
        <v>8.8787051278455085</v>
      </c>
      <c r="R3755">
        <f>TableOMP[[#This Row],[Avg]]+$U$2*TableOMP[[#This Row],[StdDev]]</f>
        <v>9.1181863007259221</v>
      </c>
      <c r="S3755">
        <f>IF(AND(TableOMP[[#This Row],[total_time]]&gt;=TableOMP[[#This Row],[Low]], TableOMP[[#This Row],[total_time]]&lt;=TableOMP[[#This Row],[High]]),1,0)</f>
        <v>1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>
        <f>VLOOKUP(TableOMP[[#This Row],[Label]],TableAvg[],2,FALSE)</f>
        <v>9.2237927692307711</v>
      </c>
      <c r="P3756">
        <f>VLOOKUP(TableOMP[[#This Row],[Label]],TableAvg[],3,FALSE)</f>
        <v>8.8830172859370851E-2</v>
      </c>
      <c r="Q3756">
        <f>TableOMP[[#This Row],[Avg]]-$U$2*TableOMP[[#This Row],[StdDev]]</f>
        <v>9.1349625963714001</v>
      </c>
      <c r="R3756">
        <f>TableOMP[[#This Row],[Avg]]+$U$2*TableOMP[[#This Row],[StdDev]]</f>
        <v>9.3126229420901421</v>
      </c>
      <c r="S3756">
        <f>IF(AND(TableOMP[[#This Row],[total_time]]&gt;=TableOMP[[#This Row],[Low]], TableOMP[[#This Row],[total_time]]&lt;=TableOMP[[#This Row],[High]]),1,0)</f>
        <v>1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>
        <f>VLOOKUP(TableOMP[[#This Row],[Label]],TableAvg[],2,FALSE)</f>
        <v>9.3816031153846158</v>
      </c>
      <c r="P3757">
        <f>VLOOKUP(TableOMP[[#This Row],[Label]],TableAvg[],3,FALSE)</f>
        <v>0.12371869642119264</v>
      </c>
      <c r="Q3757">
        <f>TableOMP[[#This Row],[Avg]]-$U$2*TableOMP[[#This Row],[StdDev]]</f>
        <v>9.2578844189634228</v>
      </c>
      <c r="R3757">
        <f>TableOMP[[#This Row],[Avg]]+$U$2*TableOMP[[#This Row],[StdDev]]</f>
        <v>9.5053218118058087</v>
      </c>
      <c r="S3757">
        <f>IF(AND(TableOMP[[#This Row],[total_time]]&gt;=TableOMP[[#This Row],[Low]], TableOMP[[#This Row],[total_time]]&lt;=TableOMP[[#This Row],[High]]),1,0)</f>
        <v>1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>
        <f>VLOOKUP(TableOMP[[#This Row],[Label]],TableAvg[],2,FALSE)</f>
        <v>9.6491385769230806</v>
      </c>
      <c r="P3758">
        <f>VLOOKUP(TableOMP[[#This Row],[Label]],TableAvg[],3,FALSE)</f>
        <v>0.18890941285992058</v>
      </c>
      <c r="Q3758">
        <f>TableOMP[[#This Row],[Avg]]-$U$2*TableOMP[[#This Row],[StdDev]]</f>
        <v>9.4602291640631595</v>
      </c>
      <c r="R3758">
        <f>TableOMP[[#This Row],[Avg]]+$U$2*TableOMP[[#This Row],[StdDev]]</f>
        <v>9.8380479897830018</v>
      </c>
      <c r="S3758">
        <f>IF(AND(TableOMP[[#This Row],[total_time]]&gt;=TableOMP[[#This Row],[Low]], TableOMP[[#This Row],[total_time]]&lt;=TableOMP[[#This Row],[High]]),1,0)</f>
        <v>1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>
        <f>VLOOKUP(TableOMP[[#This Row],[Label]],TableAvg[],2,FALSE)</f>
        <v>9.939610807692306</v>
      </c>
      <c r="P3759">
        <f>VLOOKUP(TableOMP[[#This Row],[Label]],TableAvg[],3,FALSE)</f>
        <v>0.15886318359311039</v>
      </c>
      <c r="Q3759">
        <f>TableOMP[[#This Row],[Avg]]-$U$2*TableOMP[[#This Row],[StdDev]]</f>
        <v>9.7807476240991953</v>
      </c>
      <c r="R3759">
        <f>TableOMP[[#This Row],[Avg]]+$U$2*TableOMP[[#This Row],[StdDev]]</f>
        <v>10.098473991285417</v>
      </c>
      <c r="S3759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>
        <f>VLOOKUP(TableOMP[[#This Row],[Label]],TableAvg[],2,FALSE)</f>
        <v>10.197996769230771</v>
      </c>
      <c r="P3760">
        <f>VLOOKUP(TableOMP[[#This Row],[Label]],TableAvg[],3,FALSE)</f>
        <v>0.116971681645234</v>
      </c>
      <c r="Q3760">
        <f>TableOMP[[#This Row],[Avg]]-$U$2*TableOMP[[#This Row],[StdDev]]</f>
        <v>10.081025087585537</v>
      </c>
      <c r="R3760">
        <f>TableOMP[[#This Row],[Avg]]+$U$2*TableOMP[[#This Row],[StdDev]]</f>
        <v>10.314968450876005</v>
      </c>
      <c r="S3760">
        <f>IF(AND(TableOMP[[#This Row],[total_time]]&gt;=TableOMP[[#This Row],[Low]], TableOMP[[#This Row],[total_time]]&lt;=TableOMP[[#This Row],[High]]),1,0)</f>
        <v>1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>
        <f>VLOOKUP(TableOMP[[#This Row],[Label]],TableAvg[],2,FALSE)</f>
        <v>10.583970884615384</v>
      </c>
      <c r="P3761">
        <f>VLOOKUP(TableOMP[[#This Row],[Label]],TableAvg[],3,FALSE)</f>
        <v>0.17099758991090244</v>
      </c>
      <c r="Q3761">
        <f>TableOMP[[#This Row],[Avg]]-$U$2*TableOMP[[#This Row],[StdDev]]</f>
        <v>10.412973294704482</v>
      </c>
      <c r="R3761">
        <f>TableOMP[[#This Row],[Avg]]+$U$2*TableOMP[[#This Row],[StdDev]]</f>
        <v>10.754968474526287</v>
      </c>
      <c r="S3761">
        <f>IF(AND(TableOMP[[#This Row],[total_time]]&gt;=TableOMP[[#This Row],[Low]], TableOMP[[#This Row],[total_time]]&lt;=TableOMP[[#This Row],[High]]),1,0)</f>
        <v>0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>
        <f>VLOOKUP(TableOMP[[#This Row],[Label]],TableAvg[],2,FALSE)</f>
        <v>10.863405653846154</v>
      </c>
      <c r="P3762">
        <f>VLOOKUP(TableOMP[[#This Row],[Label]],TableAvg[],3,FALSE)</f>
        <v>0.11624165237863653</v>
      </c>
      <c r="Q3762">
        <f>TableOMP[[#This Row],[Avg]]-$U$2*TableOMP[[#This Row],[StdDev]]</f>
        <v>10.747164001467517</v>
      </c>
      <c r="R3762">
        <f>TableOMP[[#This Row],[Avg]]+$U$2*TableOMP[[#This Row],[StdDev]]</f>
        <v>10.979647306224791</v>
      </c>
      <c r="S3762">
        <f>IF(AND(TableOMP[[#This Row],[total_time]]&gt;=TableOMP[[#This Row],[Low]], TableOMP[[#This Row],[total_time]]&lt;=TableOMP[[#This Row],[High]]),1,0)</f>
        <v>0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>
        <f>VLOOKUP(TableOMP[[#This Row],[Label]],TableAvg[],2,FALSE)</f>
        <v>11.295174653846153</v>
      </c>
      <c r="P3763">
        <f>VLOOKUP(TableOMP[[#This Row],[Label]],TableAvg[],3,FALSE)</f>
        <v>0.15140431292027218</v>
      </c>
      <c r="Q3763">
        <f>TableOMP[[#This Row],[Avg]]-$U$2*TableOMP[[#This Row],[StdDev]]</f>
        <v>11.143770340925881</v>
      </c>
      <c r="R3763">
        <f>TableOMP[[#This Row],[Avg]]+$U$2*TableOMP[[#This Row],[StdDev]]</f>
        <v>11.446578966766426</v>
      </c>
      <c r="S3763">
        <f>IF(AND(TableOMP[[#This Row],[total_time]]&gt;=TableOMP[[#This Row],[Low]], TableOMP[[#This Row],[total_time]]&lt;=TableOMP[[#This Row],[High]]),1,0)</f>
        <v>0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>
        <f>VLOOKUP(TableOMP[[#This Row],[Label]],TableAvg[],2,FALSE)</f>
        <v>11.641527653846152</v>
      </c>
      <c r="P3764">
        <f>VLOOKUP(TableOMP[[#This Row],[Label]],TableAvg[],3,FALSE)</f>
        <v>9.5518605427093423E-2</v>
      </c>
      <c r="Q3764">
        <f>TableOMP[[#This Row],[Avg]]-$U$2*TableOMP[[#This Row],[StdDev]]</f>
        <v>11.546009048419059</v>
      </c>
      <c r="R3764">
        <f>TableOMP[[#This Row],[Avg]]+$U$2*TableOMP[[#This Row],[StdDev]]</f>
        <v>11.737046259273246</v>
      </c>
      <c r="S3764">
        <f>IF(AND(TableOMP[[#This Row],[total_time]]&gt;=TableOMP[[#This Row],[Low]], TableOMP[[#This Row],[total_time]]&lt;=TableOMP[[#This Row],[High]]),1,0)</f>
        <v>0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>
        <f>VLOOKUP(TableOMP[[#This Row],[Label]],TableAvg[],2,FALSE)</f>
        <v>12.094215730769228</v>
      </c>
      <c r="P3765">
        <f>VLOOKUP(TableOMP[[#This Row],[Label]],TableAvg[],3,FALSE)</f>
        <v>0.11805646826482695</v>
      </c>
      <c r="Q3765">
        <f>TableOMP[[#This Row],[Avg]]-$U$2*TableOMP[[#This Row],[StdDev]]</f>
        <v>11.976159262504401</v>
      </c>
      <c r="R3765">
        <f>TableOMP[[#This Row],[Avg]]+$U$2*TableOMP[[#This Row],[StdDev]]</f>
        <v>12.212272199034055</v>
      </c>
      <c r="S3765">
        <f>IF(AND(TableOMP[[#This Row],[total_time]]&gt;=TableOMP[[#This Row],[Low]], TableOMP[[#This Row],[total_time]]&lt;=TableOMP[[#This Row],[High]]),1,0)</f>
        <v>0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>
        <f>VLOOKUP(TableOMP[[#This Row],[Label]],TableAvg[],2,FALSE)</f>
        <v>12.596708</v>
      </c>
      <c r="P3766">
        <f>VLOOKUP(TableOMP[[#This Row],[Label]],TableAvg[],3,FALSE)</f>
        <v>0.19322536242634572</v>
      </c>
      <c r="Q3766">
        <f>TableOMP[[#This Row],[Avg]]-$U$2*TableOMP[[#This Row],[StdDev]]</f>
        <v>12.403482637573655</v>
      </c>
      <c r="R3766">
        <f>TableOMP[[#This Row],[Avg]]+$U$2*TableOMP[[#This Row],[StdDev]]</f>
        <v>12.789933362426344</v>
      </c>
      <c r="S3766">
        <f>IF(AND(TableOMP[[#This Row],[total_time]]&gt;=TableOMP[[#This Row],[Low]], TableOMP[[#This Row],[total_time]]&lt;=TableOMP[[#This Row],[High]]),1,0)</f>
        <v>0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>
        <f>VLOOKUP(TableOMP[[#This Row],[Label]],TableAvg[],2,FALSE)</f>
        <v>13.096389884615384</v>
      </c>
      <c r="P3767">
        <f>VLOOKUP(TableOMP[[#This Row],[Label]],TableAvg[],3,FALSE)</f>
        <v>0.1596983413500761</v>
      </c>
      <c r="Q3767">
        <f>TableOMP[[#This Row],[Avg]]-$U$2*TableOMP[[#This Row],[StdDev]]</f>
        <v>12.936691543265308</v>
      </c>
      <c r="R3767">
        <f>TableOMP[[#This Row],[Avg]]+$U$2*TableOMP[[#This Row],[StdDev]]</f>
        <v>13.25608822596546</v>
      </c>
      <c r="S3767">
        <f>IF(AND(TableOMP[[#This Row],[total_time]]&gt;=TableOMP[[#This Row],[Low]], TableOMP[[#This Row],[total_time]]&lt;=TableOMP[[#This Row],[High]]),1,0)</f>
        <v>0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>
        <f>VLOOKUP(TableOMP[[#This Row],[Label]],TableAvg[],2,FALSE)</f>
        <v>13.651308038461538</v>
      </c>
      <c r="P3768">
        <f>VLOOKUP(TableOMP[[#This Row],[Label]],TableAvg[],3,FALSE)</f>
        <v>0.11481910648581574</v>
      </c>
      <c r="Q3768">
        <f>TableOMP[[#This Row],[Avg]]-$U$2*TableOMP[[#This Row],[StdDev]]</f>
        <v>13.536488931975722</v>
      </c>
      <c r="R3768">
        <f>TableOMP[[#This Row],[Avg]]+$U$2*TableOMP[[#This Row],[StdDev]]</f>
        <v>13.766127144947355</v>
      </c>
      <c r="S3768">
        <f>IF(AND(TableOMP[[#This Row],[total_time]]&gt;=TableOMP[[#This Row],[Low]], TableOMP[[#This Row],[total_time]]&lt;=TableOMP[[#This Row],[High]]),1,0)</f>
        <v>0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>
        <f>VLOOKUP(TableOMP[[#This Row],[Label]],TableAvg[],2,FALSE)</f>
        <v>14.32700723076923</v>
      </c>
      <c r="P3769">
        <f>VLOOKUP(TableOMP[[#This Row],[Label]],TableAvg[],3,FALSE)</f>
        <v>0.15283457974479744</v>
      </c>
      <c r="Q3769">
        <f>TableOMP[[#This Row],[Avg]]-$U$2*TableOMP[[#This Row],[StdDev]]</f>
        <v>14.174172651024431</v>
      </c>
      <c r="R3769">
        <f>TableOMP[[#This Row],[Avg]]+$U$2*TableOMP[[#This Row],[StdDev]]</f>
        <v>14.479841810514028</v>
      </c>
      <c r="S3769">
        <f>IF(AND(TableOMP[[#This Row],[total_time]]&gt;=TableOMP[[#This Row],[Low]], TableOMP[[#This Row],[total_time]]&lt;=TableOMP[[#This Row],[High]]),1,0)</f>
        <v>0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>
        <f>VLOOKUP(TableOMP[[#This Row],[Label]],TableAvg[],2,FALSE)</f>
        <v>14.982954076923075</v>
      </c>
      <c r="P3770">
        <f>VLOOKUP(TableOMP[[#This Row],[Label]],TableAvg[],3,FALSE)</f>
        <v>0.12400510884523741</v>
      </c>
      <c r="Q3770">
        <f>TableOMP[[#This Row],[Avg]]-$U$2*TableOMP[[#This Row],[StdDev]]</f>
        <v>14.858948968077838</v>
      </c>
      <c r="R3770">
        <f>TableOMP[[#This Row],[Avg]]+$U$2*TableOMP[[#This Row],[StdDev]]</f>
        <v>15.106959185768313</v>
      </c>
      <c r="S3770">
        <f>IF(AND(TableOMP[[#This Row],[total_time]]&gt;=TableOMP[[#This Row],[Low]], TableOMP[[#This Row],[total_time]]&lt;=TableOMP[[#This Row],[High]]),1,0)</f>
        <v>1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>
        <f>VLOOKUP(TableOMP[[#This Row],[Label]],TableAvg[],2,FALSE)</f>
        <v>15.859912115384617</v>
      </c>
      <c r="P3771">
        <f>VLOOKUP(TableOMP[[#This Row],[Label]],TableAvg[],3,FALSE)</f>
        <v>0.12658426369522788</v>
      </c>
      <c r="Q3771">
        <f>TableOMP[[#This Row],[Avg]]-$U$2*TableOMP[[#This Row],[StdDev]]</f>
        <v>15.733327851689388</v>
      </c>
      <c r="R3771">
        <f>TableOMP[[#This Row],[Avg]]+$U$2*TableOMP[[#This Row],[StdDev]]</f>
        <v>15.986496379079846</v>
      </c>
      <c r="S3771">
        <f>IF(AND(TableOMP[[#This Row],[total_time]]&gt;=TableOMP[[#This Row],[Low]], TableOMP[[#This Row],[total_time]]&lt;=TableOMP[[#This Row],[High]]),1,0)</f>
        <v>0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>
        <f>VLOOKUP(TableOMP[[#This Row],[Label]],TableAvg[],2,FALSE)</f>
        <v>16.738323999999999</v>
      </c>
      <c r="P3772">
        <f>VLOOKUP(TableOMP[[#This Row],[Label]],TableAvg[],3,FALSE)</f>
        <v>0.11969766042295053</v>
      </c>
      <c r="Q3772">
        <f>TableOMP[[#This Row],[Avg]]-$U$2*TableOMP[[#This Row],[StdDev]]</f>
        <v>16.618626339577048</v>
      </c>
      <c r="R3772">
        <f>TableOMP[[#This Row],[Avg]]+$U$2*TableOMP[[#This Row],[StdDev]]</f>
        <v>16.858021660422949</v>
      </c>
      <c r="S3772">
        <f>IF(AND(TableOMP[[#This Row],[total_time]]&gt;=TableOMP[[#This Row],[Low]], TableOMP[[#This Row],[total_time]]&lt;=TableOMP[[#This Row],[High]]),1,0)</f>
        <v>0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>
        <f>VLOOKUP(TableOMP[[#This Row],[Label]],TableAvg[],2,FALSE)</f>
        <v>17.603367192307694</v>
      </c>
      <c r="P3773">
        <f>VLOOKUP(TableOMP[[#This Row],[Label]],TableAvg[],3,FALSE)</f>
        <v>3.2560923865672123E-2</v>
      </c>
      <c r="Q3773">
        <f>TableOMP[[#This Row],[Avg]]-$U$2*TableOMP[[#This Row],[StdDev]]</f>
        <v>17.57080626844202</v>
      </c>
      <c r="R3773">
        <f>TableOMP[[#This Row],[Avg]]+$U$2*TableOMP[[#This Row],[StdDev]]</f>
        <v>17.635928116173368</v>
      </c>
      <c r="S3773">
        <f>IF(AND(TableOMP[[#This Row],[total_time]]&gt;=TableOMP[[#This Row],[Low]], TableOMP[[#This Row],[total_time]]&lt;=TableOMP[[#This Row],[High]]),1,0)</f>
        <v>1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>
        <f>VLOOKUP(TableOMP[[#This Row],[Label]],TableAvg[],2,FALSE)</f>
        <v>18.780608192307689</v>
      </c>
      <c r="P3774">
        <f>VLOOKUP(TableOMP[[#This Row],[Label]],TableAvg[],3,FALSE)</f>
        <v>5.2310577369835014E-2</v>
      </c>
      <c r="Q3774">
        <f>TableOMP[[#This Row],[Avg]]-$U$2*TableOMP[[#This Row],[StdDev]]</f>
        <v>18.728297614937855</v>
      </c>
      <c r="R3774">
        <f>TableOMP[[#This Row],[Avg]]+$U$2*TableOMP[[#This Row],[StdDev]]</f>
        <v>18.832918769677523</v>
      </c>
      <c r="S3774">
        <f>IF(AND(TableOMP[[#This Row],[total_time]]&gt;=TableOMP[[#This Row],[Low]], TableOMP[[#This Row],[total_time]]&lt;=TableOMP[[#This Row],[High]]),1,0)</f>
        <v>1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>
        <f>VLOOKUP(TableOMP[[#This Row],[Label]],TableAvg[],2,FALSE)</f>
        <v>20.124444192307692</v>
      </c>
      <c r="P3775">
        <f>VLOOKUP(TableOMP[[#This Row],[Label]],TableAvg[],3,FALSE)</f>
        <v>3.9616744214437956E-2</v>
      </c>
      <c r="Q3775">
        <f>TableOMP[[#This Row],[Avg]]-$U$2*TableOMP[[#This Row],[StdDev]]</f>
        <v>20.084827448093254</v>
      </c>
      <c r="R3775">
        <f>TableOMP[[#This Row],[Avg]]+$U$2*TableOMP[[#This Row],[StdDev]]</f>
        <v>20.16406093652213</v>
      </c>
      <c r="S3775">
        <f>IF(AND(TableOMP[[#This Row],[total_time]]&gt;=TableOMP[[#This Row],[Low]], TableOMP[[#This Row],[total_time]]&lt;=TableOMP[[#This Row],[High]]),1,0)</f>
        <v>1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>
        <f>VLOOKUP(TableOMP[[#This Row],[Label]],TableAvg[],2,FALSE)</f>
        <v>21.73824484615384</v>
      </c>
      <c r="P3776">
        <f>VLOOKUP(TableOMP[[#This Row],[Label]],TableAvg[],3,FALSE)</f>
        <v>0.13605743734813985</v>
      </c>
      <c r="Q3776">
        <f>TableOMP[[#This Row],[Avg]]-$U$2*TableOMP[[#This Row],[StdDev]]</f>
        <v>21.602187408805701</v>
      </c>
      <c r="R3776">
        <f>TableOMP[[#This Row],[Avg]]+$U$2*TableOMP[[#This Row],[StdDev]]</f>
        <v>21.874302283501979</v>
      </c>
      <c r="S3776">
        <f>IF(AND(TableOMP[[#This Row],[total_time]]&gt;=TableOMP[[#This Row],[Low]], TableOMP[[#This Row],[total_time]]&lt;=TableOMP[[#This Row],[High]]),1,0)</f>
        <v>1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>
        <f>VLOOKUP(TableOMP[[#This Row],[Label]],TableAvg[],2,FALSE)</f>
        <v>23.587429615384615</v>
      </c>
      <c r="P3777">
        <f>VLOOKUP(TableOMP[[#This Row],[Label]],TableAvg[],3,FALSE)</f>
        <v>1.9178630574054875E-2</v>
      </c>
      <c r="Q3777">
        <f>TableOMP[[#This Row],[Avg]]-$U$2*TableOMP[[#This Row],[StdDev]]</f>
        <v>23.568250984810561</v>
      </c>
      <c r="R3777">
        <f>TableOMP[[#This Row],[Avg]]+$U$2*TableOMP[[#This Row],[StdDev]]</f>
        <v>23.606608245958668</v>
      </c>
      <c r="S3777">
        <f>IF(AND(TableOMP[[#This Row],[total_time]]&gt;=TableOMP[[#This Row],[Low]], TableOMP[[#This Row],[total_time]]&lt;=TableOMP[[#This Row],[High]]),1,0)</f>
        <v>0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>
        <f>VLOOKUP(TableOMP[[#This Row],[Label]],TableAvg[],2,FALSE)</f>
        <v>25.873521692307698</v>
      </c>
      <c r="P3778">
        <f>VLOOKUP(TableOMP[[#This Row],[Label]],TableAvg[],3,FALSE)</f>
        <v>2.630083267130234E-2</v>
      </c>
      <c r="Q3778">
        <f>TableOMP[[#This Row],[Avg]]-$U$2*TableOMP[[#This Row],[StdDev]]</f>
        <v>25.847220859636394</v>
      </c>
      <c r="R3778">
        <f>TableOMP[[#This Row],[Avg]]+$U$2*TableOMP[[#This Row],[StdDev]]</f>
        <v>25.899822524979001</v>
      </c>
      <c r="S3778">
        <f>IF(AND(TableOMP[[#This Row],[total_time]]&gt;=TableOMP[[#This Row],[Low]], TableOMP[[#This Row],[total_time]]&lt;=TableOMP[[#This Row],[High]]),1,0)</f>
        <v>1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>
        <f>VLOOKUP(TableOMP[[#This Row],[Label]],TableAvg[],2,FALSE)</f>
        <v>28.694976346153847</v>
      </c>
      <c r="P3779">
        <f>VLOOKUP(TableOMP[[#This Row],[Label]],TableAvg[],3,FALSE)</f>
        <v>4.1658933501006773E-2</v>
      </c>
      <c r="Q3779">
        <f>TableOMP[[#This Row],[Avg]]-$U$2*TableOMP[[#This Row],[StdDev]]</f>
        <v>28.653317412652839</v>
      </c>
      <c r="R3779">
        <f>TableOMP[[#This Row],[Avg]]+$U$2*TableOMP[[#This Row],[StdDev]]</f>
        <v>28.736635279654855</v>
      </c>
      <c r="S3779">
        <f>IF(AND(TableOMP[[#This Row],[total_time]]&gt;=TableOMP[[#This Row],[Low]], TableOMP[[#This Row],[total_time]]&lt;=TableOMP[[#This Row],[High]]),1,0)</f>
        <v>1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>
        <f>VLOOKUP(TableOMP[[#This Row],[Label]],TableAvg[],2,FALSE)</f>
        <v>32.351851115384619</v>
      </c>
      <c r="P3780">
        <f>VLOOKUP(TableOMP[[#This Row],[Label]],TableAvg[],3,FALSE)</f>
        <v>0.16876201111038763</v>
      </c>
      <c r="Q3780">
        <f>TableOMP[[#This Row],[Avg]]-$U$2*TableOMP[[#This Row],[StdDev]]</f>
        <v>32.183089104274231</v>
      </c>
      <c r="R3780">
        <f>TableOMP[[#This Row],[Avg]]+$U$2*TableOMP[[#This Row],[StdDev]]</f>
        <v>32.520613126495007</v>
      </c>
      <c r="S3780">
        <f>IF(AND(TableOMP[[#This Row],[total_time]]&gt;=TableOMP[[#This Row],[Low]], TableOMP[[#This Row],[total_time]]&lt;=TableOMP[[#This Row],[High]]),1,0)</f>
        <v>1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>
        <f>VLOOKUP(TableOMP[[#This Row],[Label]],TableAvg[],2,FALSE)</f>
        <v>36.790685423076916</v>
      </c>
      <c r="P3781">
        <f>VLOOKUP(TableOMP[[#This Row],[Label]],TableAvg[],3,FALSE)</f>
        <v>8.6728327663819868E-2</v>
      </c>
      <c r="Q3781">
        <f>TableOMP[[#This Row],[Avg]]-$U$2*TableOMP[[#This Row],[StdDev]]</f>
        <v>36.703957095413095</v>
      </c>
      <c r="R3781">
        <f>TableOMP[[#This Row],[Avg]]+$U$2*TableOMP[[#This Row],[StdDev]]</f>
        <v>36.877413750740736</v>
      </c>
      <c r="S3781">
        <f>IF(AND(TableOMP[[#This Row],[total_time]]&gt;=TableOMP[[#This Row],[Low]], TableOMP[[#This Row],[total_time]]&lt;=TableOMP[[#This Row],[High]]),1,0)</f>
        <v>1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>
        <f>VLOOKUP(TableOMP[[#This Row],[Label]],TableAvg[],2,FALSE)</f>
        <v>42.800457730769224</v>
      </c>
      <c r="P3782">
        <f>VLOOKUP(TableOMP[[#This Row],[Label]],TableAvg[],3,FALSE)</f>
        <v>7.699122272283114E-2</v>
      </c>
      <c r="Q3782">
        <f>TableOMP[[#This Row],[Avg]]-$U$2*TableOMP[[#This Row],[StdDev]]</f>
        <v>42.723466508046393</v>
      </c>
      <c r="R3782">
        <f>TableOMP[[#This Row],[Avg]]+$U$2*TableOMP[[#This Row],[StdDev]]</f>
        <v>42.877448953492056</v>
      </c>
      <c r="S3782">
        <f>IF(AND(TableOMP[[#This Row],[total_time]]&gt;=TableOMP[[#This Row],[Low]], TableOMP[[#This Row],[total_time]]&lt;=TableOMP[[#This Row],[High]]),1,0)</f>
        <v>0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>
        <f>VLOOKUP(TableOMP[[#This Row],[Label]],TableAvg[],2,FALSE)</f>
        <v>51.310618769230764</v>
      </c>
      <c r="P3783">
        <f>VLOOKUP(TableOMP[[#This Row],[Label]],TableAvg[],3,FALSE)</f>
        <v>4.3597463587045207E-2</v>
      </c>
      <c r="Q3783">
        <f>TableOMP[[#This Row],[Avg]]-$U$2*TableOMP[[#This Row],[StdDev]]</f>
        <v>51.267021305643716</v>
      </c>
      <c r="R3783">
        <f>TableOMP[[#This Row],[Avg]]+$U$2*TableOMP[[#This Row],[StdDev]]</f>
        <v>51.354216232817812</v>
      </c>
      <c r="S3783">
        <f>IF(AND(TableOMP[[#This Row],[total_time]]&gt;=TableOMP[[#This Row],[Low]], TableOMP[[#This Row],[total_time]]&lt;=TableOMP[[#This Row],[High]]),1,0)</f>
        <v>0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>
        <f>VLOOKUP(TableOMP[[#This Row],[Label]],TableAvg[],2,FALSE)</f>
        <v>63.869455692307717</v>
      </c>
      <c r="P3784">
        <f>VLOOKUP(TableOMP[[#This Row],[Label]],TableAvg[],3,FALSE)</f>
        <v>8.9465568901239689E-2</v>
      </c>
      <c r="Q3784">
        <f>TableOMP[[#This Row],[Avg]]-$U$2*TableOMP[[#This Row],[StdDev]]</f>
        <v>63.779990123406478</v>
      </c>
      <c r="R3784">
        <f>TableOMP[[#This Row],[Avg]]+$U$2*TableOMP[[#This Row],[StdDev]]</f>
        <v>63.958921261208957</v>
      </c>
      <c r="S3784">
        <f>IF(AND(TableOMP[[#This Row],[total_time]]&gt;=TableOMP[[#This Row],[Low]], TableOMP[[#This Row],[total_time]]&lt;=TableOMP[[#This Row],[High]]),1,0)</f>
        <v>1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>
        <f>VLOOKUP(TableOMP[[#This Row],[Label]],TableAvg[],2,FALSE)</f>
        <v>84.849168230769251</v>
      </c>
      <c r="P3785">
        <f>VLOOKUP(TableOMP[[#This Row],[Label]],TableAvg[],3,FALSE)</f>
        <v>6.2340339834251746E-2</v>
      </c>
      <c r="Q3785">
        <f>TableOMP[[#This Row],[Avg]]-$U$2*TableOMP[[#This Row],[StdDev]]</f>
        <v>84.786827890935001</v>
      </c>
      <c r="R3785">
        <f>TableOMP[[#This Row],[Avg]]+$U$2*TableOMP[[#This Row],[StdDev]]</f>
        <v>84.911508570603502</v>
      </c>
      <c r="S3785">
        <f>IF(AND(TableOMP[[#This Row],[total_time]]&gt;=TableOMP[[#This Row],[Low]], TableOMP[[#This Row],[total_time]]&lt;=TableOMP[[#This Row],[High]]),1,0)</f>
        <v>1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>
        <f>VLOOKUP(TableOMP[[#This Row],[Label]],TableAvg[],2,FALSE)</f>
        <v>127.95561930769227</v>
      </c>
      <c r="P3786">
        <f>VLOOKUP(TableOMP[[#This Row],[Label]],TableAvg[],3,FALSE)</f>
        <v>0.11317677696849732</v>
      </c>
      <c r="Q3786">
        <f>TableOMP[[#This Row],[Avg]]-$U$2*TableOMP[[#This Row],[StdDev]]</f>
        <v>127.84244253072377</v>
      </c>
      <c r="R3786">
        <f>TableOMP[[#This Row],[Avg]]+$U$2*TableOMP[[#This Row],[StdDev]]</f>
        <v>128.06879608466076</v>
      </c>
      <c r="S3786">
        <f>IF(AND(TableOMP[[#This Row],[total_time]]&gt;=TableOMP[[#This Row],[Low]], TableOMP[[#This Row],[total_time]]&lt;=TableOMP[[#This Row],[High]]),1,0)</f>
        <v>0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>
        <f>VLOOKUP(TableOMP[[#This Row],[Label]],TableAvg[],2,FALSE)</f>
        <v>257.38653288461535</v>
      </c>
      <c r="P3787">
        <f>VLOOKUP(TableOMP[[#This Row],[Label]],TableAvg[],3,FALSE)</f>
        <v>0.32949614951006057</v>
      </c>
      <c r="Q3787">
        <f>TableOMP[[#This Row],[Avg]]-$U$2*TableOMP[[#This Row],[StdDev]]</f>
        <v>257.05703673510527</v>
      </c>
      <c r="R3787">
        <f>TableOMP[[#This Row],[Avg]]+$U$2*TableOMP[[#This Row],[StdDev]]</f>
        <v>257.71602903412543</v>
      </c>
      <c r="S3787">
        <f>IF(AND(TableOMP[[#This Row],[total_time]]&gt;=TableOMP[[#This Row],[Low]], TableOMP[[#This Row],[total_time]]&lt;=TableOMP[[#This Row],[High]]),1,0)</f>
        <v>1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>
        <f>VLOOKUP(TableOMP[[#This Row],[Label]],TableAvg[],2,FALSE)</f>
        <v>5.7435593571428569</v>
      </c>
      <c r="P3788">
        <f>VLOOKUP(TableOMP[[#This Row],[Label]],TableAvg[],3,FALSE)</f>
        <v>0.16344440743333594</v>
      </c>
      <c r="Q3788">
        <f>TableOMP[[#This Row],[Avg]]-$U$2*TableOMP[[#This Row],[StdDev]]</f>
        <v>5.5801149497095208</v>
      </c>
      <c r="R3788">
        <f>TableOMP[[#This Row],[Avg]]+$U$2*TableOMP[[#This Row],[StdDev]]</f>
        <v>5.907003764576193</v>
      </c>
      <c r="S3788">
        <f>IF(AND(TableOMP[[#This Row],[total_time]]&gt;=TableOMP[[#This Row],[Low]], TableOMP[[#This Row],[total_time]]&lt;=TableOMP[[#This Row],[High]]),1,0)</f>
        <v>1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>
        <f>VLOOKUP(TableOMP[[#This Row],[Label]],TableAvg[],2,FALSE)</f>
        <v>5.6910597857142857</v>
      </c>
      <c r="P3789">
        <f>VLOOKUP(TableOMP[[#This Row],[Label]],TableAvg[],3,FALSE)</f>
        <v>0.14191181359773558</v>
      </c>
      <c r="Q3789">
        <f>TableOMP[[#This Row],[Avg]]-$U$2*TableOMP[[#This Row],[StdDev]]</f>
        <v>5.5491479721165504</v>
      </c>
      <c r="R3789">
        <f>TableOMP[[#This Row],[Avg]]+$U$2*TableOMP[[#This Row],[StdDev]]</f>
        <v>5.832971599312021</v>
      </c>
      <c r="S3789">
        <f>IF(AND(TableOMP[[#This Row],[total_time]]&gt;=TableOMP[[#This Row],[Low]], TableOMP[[#This Row],[total_time]]&lt;=TableOMP[[#This Row],[High]]),1,0)</f>
        <v>1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>
        <f>VLOOKUP(TableOMP[[#This Row],[Label]],TableAvg[],2,FALSE)</f>
        <v>5.7916944285714278</v>
      </c>
      <c r="P3790">
        <f>VLOOKUP(TableOMP[[#This Row],[Label]],TableAvg[],3,FALSE)</f>
        <v>0.19082864253592907</v>
      </c>
      <c r="Q3790">
        <f>TableOMP[[#This Row],[Avg]]-$U$2*TableOMP[[#This Row],[StdDev]]</f>
        <v>5.6008657860354987</v>
      </c>
      <c r="R3790">
        <f>TableOMP[[#This Row],[Avg]]+$U$2*TableOMP[[#This Row],[StdDev]]</f>
        <v>5.9825230711073569</v>
      </c>
      <c r="S3790">
        <f>IF(AND(TableOMP[[#This Row],[total_time]]&gt;=TableOMP[[#This Row],[Low]], TableOMP[[#This Row],[total_time]]&lt;=TableOMP[[#This Row],[High]]),1,0)</f>
        <v>1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>
        <f>VLOOKUP(TableOMP[[#This Row],[Label]],TableAvg[],2,FALSE)</f>
        <v>5.8491380000000008</v>
      </c>
      <c r="P3791">
        <f>VLOOKUP(TableOMP[[#This Row],[Label]],TableAvg[],3,FALSE)</f>
        <v>0.20874145762160301</v>
      </c>
      <c r="Q3791">
        <f>TableOMP[[#This Row],[Avg]]-$U$2*TableOMP[[#This Row],[StdDev]]</f>
        <v>5.6403965423783982</v>
      </c>
      <c r="R3791">
        <f>TableOMP[[#This Row],[Avg]]+$U$2*TableOMP[[#This Row],[StdDev]]</f>
        <v>6.0578794576216035</v>
      </c>
      <c r="S3791">
        <f>IF(AND(TableOMP[[#This Row],[total_time]]&gt;=TableOMP[[#This Row],[Low]], TableOMP[[#This Row],[total_time]]&lt;=TableOMP[[#This Row],[High]]),1,0)</f>
        <v>1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>
        <f>VLOOKUP(TableOMP[[#This Row],[Label]],TableAvg[],2,FALSE)</f>
        <v>5.8696038571428568</v>
      </c>
      <c r="P3792">
        <f>VLOOKUP(TableOMP[[#This Row],[Label]],TableAvg[],3,FALSE)</f>
        <v>0.21063305224450746</v>
      </c>
      <c r="Q3792">
        <f>TableOMP[[#This Row],[Avg]]-$U$2*TableOMP[[#This Row],[StdDev]]</f>
        <v>5.6589708048983489</v>
      </c>
      <c r="R3792">
        <f>TableOMP[[#This Row],[Avg]]+$U$2*TableOMP[[#This Row],[StdDev]]</f>
        <v>6.0802369093873647</v>
      </c>
      <c r="S3792">
        <f>IF(AND(TableOMP[[#This Row],[total_time]]&gt;=TableOMP[[#This Row],[Low]], TableOMP[[#This Row],[total_time]]&lt;=TableOMP[[#This Row],[High]]),1,0)</f>
        <v>1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>
        <f>VLOOKUP(TableOMP[[#This Row],[Label]],TableAvg[],2,FALSE)</f>
        <v>5.9375166428571422</v>
      </c>
      <c r="P3793">
        <f>VLOOKUP(TableOMP[[#This Row],[Label]],TableAvg[],3,FALSE)</f>
        <v>0.19544216246122964</v>
      </c>
      <c r="Q3793">
        <f>TableOMP[[#This Row],[Avg]]-$U$2*TableOMP[[#This Row],[StdDev]]</f>
        <v>5.7420744803959129</v>
      </c>
      <c r="R3793">
        <f>TableOMP[[#This Row],[Avg]]+$U$2*TableOMP[[#This Row],[StdDev]]</f>
        <v>6.1329588053183715</v>
      </c>
      <c r="S3793">
        <f>IF(AND(TableOMP[[#This Row],[total_time]]&gt;=TableOMP[[#This Row],[Low]], TableOMP[[#This Row],[total_time]]&lt;=TableOMP[[#This Row],[High]]),1,0)</f>
        <v>1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>
        <f>VLOOKUP(TableOMP[[#This Row],[Label]],TableAvg[],2,FALSE)</f>
        <v>5.9981217142857144</v>
      </c>
      <c r="P3794">
        <f>VLOOKUP(TableOMP[[#This Row],[Label]],TableAvg[],3,FALSE)</f>
        <v>0.18811283961132422</v>
      </c>
      <c r="Q3794">
        <f>TableOMP[[#This Row],[Avg]]-$U$2*TableOMP[[#This Row],[StdDev]]</f>
        <v>5.8100088746743905</v>
      </c>
      <c r="R3794">
        <f>TableOMP[[#This Row],[Avg]]+$U$2*TableOMP[[#This Row],[StdDev]]</f>
        <v>6.1862345538970382</v>
      </c>
      <c r="S3794">
        <f>IF(AND(TableOMP[[#This Row],[total_time]]&gt;=TableOMP[[#This Row],[Low]], TableOMP[[#This Row],[total_time]]&lt;=TableOMP[[#This Row],[High]]),1,0)</f>
        <v>1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>
        <f>VLOOKUP(TableOMP[[#This Row],[Label]],TableAvg[],2,FALSE)</f>
        <v>6.5243192142857138</v>
      </c>
      <c r="P3795">
        <f>VLOOKUP(TableOMP[[#This Row],[Label]],TableAvg[],3,FALSE)</f>
        <v>0.15716905055299971</v>
      </c>
      <c r="Q3795">
        <f>TableOMP[[#This Row],[Avg]]-$U$2*TableOMP[[#This Row],[StdDev]]</f>
        <v>6.3671501637327141</v>
      </c>
      <c r="R3795">
        <f>TableOMP[[#This Row],[Avg]]+$U$2*TableOMP[[#This Row],[StdDev]]</f>
        <v>6.6814882648387135</v>
      </c>
      <c r="S3795">
        <f>IF(AND(TableOMP[[#This Row],[total_time]]&gt;=TableOMP[[#This Row],[Low]], TableOMP[[#This Row],[total_time]]&lt;=TableOMP[[#This Row],[High]]),1,0)</f>
        <v>1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>
        <f>VLOOKUP(TableOMP[[#This Row],[Label]],TableAvg[],2,FALSE)</f>
        <v>6.6360941428571421</v>
      </c>
      <c r="P3796">
        <f>VLOOKUP(TableOMP[[#This Row],[Label]],TableAvg[],3,FALSE)</f>
        <v>0.25197068205075801</v>
      </c>
      <c r="Q3796">
        <f>TableOMP[[#This Row],[Avg]]-$U$2*TableOMP[[#This Row],[StdDev]]</f>
        <v>6.3841234608063839</v>
      </c>
      <c r="R3796">
        <f>TableOMP[[#This Row],[Avg]]+$U$2*TableOMP[[#This Row],[StdDev]]</f>
        <v>6.8880648249079002</v>
      </c>
      <c r="S3796">
        <f>IF(AND(TableOMP[[#This Row],[total_time]]&gt;=TableOMP[[#This Row],[Low]], TableOMP[[#This Row],[total_time]]&lt;=TableOMP[[#This Row],[High]]),1,0)</f>
        <v>0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>
        <f>VLOOKUP(TableOMP[[#This Row],[Label]],TableAvg[],2,FALSE)</f>
        <v>6.5838588571428573</v>
      </c>
      <c r="P3797">
        <f>VLOOKUP(TableOMP[[#This Row],[Label]],TableAvg[],3,FALSE)</f>
        <v>0.18620188809798915</v>
      </c>
      <c r="Q3797">
        <f>TableOMP[[#This Row],[Avg]]-$U$2*TableOMP[[#This Row],[StdDev]]</f>
        <v>6.3976569690448679</v>
      </c>
      <c r="R3797">
        <f>TableOMP[[#This Row],[Avg]]+$U$2*TableOMP[[#This Row],[StdDev]]</f>
        <v>6.7700607452408468</v>
      </c>
      <c r="S3797">
        <f>IF(AND(TableOMP[[#This Row],[total_time]]&gt;=TableOMP[[#This Row],[Low]], TableOMP[[#This Row],[total_time]]&lt;=TableOMP[[#This Row],[High]]),1,0)</f>
        <v>0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>
        <f>VLOOKUP(TableOMP[[#This Row],[Label]],TableAvg[],2,FALSE)</f>
        <v>6.644173928571429</v>
      </c>
      <c r="P3798">
        <f>VLOOKUP(TableOMP[[#This Row],[Label]],TableAvg[],3,FALSE)</f>
        <v>0.20208756104132075</v>
      </c>
      <c r="Q3798">
        <f>TableOMP[[#This Row],[Avg]]-$U$2*TableOMP[[#This Row],[StdDev]]</f>
        <v>6.4420863675301083</v>
      </c>
      <c r="R3798">
        <f>TableOMP[[#This Row],[Avg]]+$U$2*TableOMP[[#This Row],[StdDev]]</f>
        <v>6.8462614896127496</v>
      </c>
      <c r="S3798">
        <f>IF(AND(TableOMP[[#This Row],[total_time]]&gt;=TableOMP[[#This Row],[Low]], TableOMP[[#This Row],[total_time]]&lt;=TableOMP[[#This Row],[High]]),1,0)</f>
        <v>0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>
        <f>VLOOKUP(TableOMP[[#This Row],[Label]],TableAvg[],2,FALSE)</f>
        <v>6.6903144285714289</v>
      </c>
      <c r="P3799">
        <f>VLOOKUP(TableOMP[[#This Row],[Label]],TableAvg[],3,FALSE)</f>
        <v>0.20364942578316872</v>
      </c>
      <c r="Q3799">
        <f>TableOMP[[#This Row],[Avg]]-$U$2*TableOMP[[#This Row],[StdDev]]</f>
        <v>6.4866650027882597</v>
      </c>
      <c r="R3799">
        <f>TableOMP[[#This Row],[Avg]]+$U$2*TableOMP[[#This Row],[StdDev]]</f>
        <v>6.893963854354598</v>
      </c>
      <c r="S3799">
        <f>IF(AND(TableOMP[[#This Row],[total_time]]&gt;=TableOMP[[#This Row],[Low]], TableOMP[[#This Row],[total_time]]&lt;=TableOMP[[#This Row],[High]]),1,0)</f>
        <v>0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>
        <f>VLOOKUP(TableOMP[[#This Row],[Label]],TableAvg[],2,FALSE)</f>
        <v>6.7163148571428577</v>
      </c>
      <c r="P3800">
        <f>VLOOKUP(TableOMP[[#This Row],[Label]],TableAvg[],3,FALSE)</f>
        <v>0.19605434583580789</v>
      </c>
      <c r="Q3800">
        <f>TableOMP[[#This Row],[Avg]]-$U$2*TableOMP[[#This Row],[StdDev]]</f>
        <v>6.5202605113070495</v>
      </c>
      <c r="R3800">
        <f>TableOMP[[#This Row],[Avg]]+$U$2*TableOMP[[#This Row],[StdDev]]</f>
        <v>6.9123692029786659</v>
      </c>
      <c r="S3800">
        <f>IF(AND(TableOMP[[#This Row],[total_time]]&gt;=TableOMP[[#This Row],[Low]], TableOMP[[#This Row],[total_time]]&lt;=TableOMP[[#This Row],[High]]),1,0)</f>
        <v>1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>
        <f>VLOOKUP(TableOMP[[#This Row],[Label]],TableAvg[],2,FALSE)</f>
        <v>6.7202737857142854</v>
      </c>
      <c r="P3801">
        <f>VLOOKUP(TableOMP[[#This Row],[Label]],TableAvg[],3,FALSE)</f>
        <v>0.13862212291550111</v>
      </c>
      <c r="Q3801">
        <f>TableOMP[[#This Row],[Avg]]-$U$2*TableOMP[[#This Row],[StdDev]]</f>
        <v>6.5816516627987847</v>
      </c>
      <c r="R3801">
        <f>TableOMP[[#This Row],[Avg]]+$U$2*TableOMP[[#This Row],[StdDev]]</f>
        <v>6.858895908629786</v>
      </c>
      <c r="S3801">
        <f>IF(AND(TableOMP[[#This Row],[total_time]]&gt;=TableOMP[[#This Row],[Low]], TableOMP[[#This Row],[total_time]]&lt;=TableOMP[[#This Row],[High]]),1,0)</f>
        <v>0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>
        <f>VLOOKUP(TableOMP[[#This Row],[Label]],TableAvg[],2,FALSE)</f>
        <v>6.822647142857142</v>
      </c>
      <c r="P3802">
        <f>VLOOKUP(TableOMP[[#This Row],[Label]],TableAvg[],3,FALSE)</f>
        <v>0.17645380487941756</v>
      </c>
      <c r="Q3802">
        <f>TableOMP[[#This Row],[Avg]]-$U$2*TableOMP[[#This Row],[StdDev]]</f>
        <v>6.6461933379777243</v>
      </c>
      <c r="R3802">
        <f>TableOMP[[#This Row],[Avg]]+$U$2*TableOMP[[#This Row],[StdDev]]</f>
        <v>6.9991009477365598</v>
      </c>
      <c r="S3802">
        <f>IF(AND(TableOMP[[#This Row],[total_time]]&gt;=TableOMP[[#This Row],[Low]], TableOMP[[#This Row],[total_time]]&lt;=TableOMP[[#This Row],[High]]),1,0)</f>
        <v>1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>
        <f>VLOOKUP(TableOMP[[#This Row],[Label]],TableAvg[],2,FALSE)</f>
        <v>6.9045758571428566</v>
      </c>
      <c r="P3803">
        <f>VLOOKUP(TableOMP[[#This Row],[Label]],TableAvg[],3,FALSE)</f>
        <v>0.17982512888519928</v>
      </c>
      <c r="Q3803">
        <f>TableOMP[[#This Row],[Avg]]-$U$2*TableOMP[[#This Row],[StdDev]]</f>
        <v>6.7247507282576571</v>
      </c>
      <c r="R3803">
        <f>TableOMP[[#This Row],[Avg]]+$U$2*TableOMP[[#This Row],[StdDev]]</f>
        <v>7.0844009860280561</v>
      </c>
      <c r="S3803">
        <f>IF(AND(TableOMP[[#This Row],[total_time]]&gt;=TableOMP[[#This Row],[Low]], TableOMP[[#This Row],[total_time]]&lt;=TableOMP[[#This Row],[High]]),1,0)</f>
        <v>0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>
        <f>VLOOKUP(TableOMP[[#This Row],[Label]],TableAvg[],2,FALSE)</f>
        <v>6.9812722142857142</v>
      </c>
      <c r="P3804">
        <f>VLOOKUP(TableOMP[[#This Row],[Label]],TableAvg[],3,FALSE)</f>
        <v>0.14087413852760564</v>
      </c>
      <c r="Q3804">
        <f>TableOMP[[#This Row],[Avg]]-$U$2*TableOMP[[#This Row],[StdDev]]</f>
        <v>6.8403980757581087</v>
      </c>
      <c r="R3804">
        <f>TableOMP[[#This Row],[Avg]]+$U$2*TableOMP[[#This Row],[StdDev]]</f>
        <v>7.1221463528133198</v>
      </c>
      <c r="S3804">
        <f>IF(AND(TableOMP[[#This Row],[total_time]]&gt;=TableOMP[[#This Row],[Low]], TableOMP[[#This Row],[total_time]]&lt;=TableOMP[[#This Row],[High]]),1,0)</f>
        <v>1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>
        <f>VLOOKUP(TableOMP[[#This Row],[Label]],TableAvg[],2,FALSE)</f>
        <v>7.017781928571428</v>
      </c>
      <c r="P3805">
        <f>VLOOKUP(TableOMP[[#This Row],[Label]],TableAvg[],3,FALSE)</f>
        <v>0.16728855009344257</v>
      </c>
      <c r="Q3805">
        <f>TableOMP[[#This Row],[Avg]]-$U$2*TableOMP[[#This Row],[StdDev]]</f>
        <v>6.8504933784779851</v>
      </c>
      <c r="R3805">
        <f>TableOMP[[#This Row],[Avg]]+$U$2*TableOMP[[#This Row],[StdDev]]</f>
        <v>7.1850704786648709</v>
      </c>
      <c r="S3805">
        <f>IF(AND(TableOMP[[#This Row],[total_time]]&gt;=TableOMP[[#This Row],[Low]], TableOMP[[#This Row],[total_time]]&lt;=TableOMP[[#This Row],[High]]),1,0)</f>
        <v>1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>
        <f>VLOOKUP(TableOMP[[#This Row],[Label]],TableAvg[],2,FALSE)</f>
        <v>7.1501050000000008</v>
      </c>
      <c r="P3806">
        <f>VLOOKUP(TableOMP[[#This Row],[Label]],TableAvg[],3,FALSE)</f>
        <v>0.18332028252097318</v>
      </c>
      <c r="Q3806">
        <f>TableOMP[[#This Row],[Avg]]-$U$2*TableOMP[[#This Row],[StdDev]]</f>
        <v>6.9667847174790278</v>
      </c>
      <c r="R3806">
        <f>TableOMP[[#This Row],[Avg]]+$U$2*TableOMP[[#This Row],[StdDev]]</f>
        <v>7.3334252825209738</v>
      </c>
      <c r="S3806">
        <f>IF(AND(TableOMP[[#This Row],[total_time]]&gt;=TableOMP[[#This Row],[Low]], TableOMP[[#This Row],[total_time]]&lt;=TableOMP[[#This Row],[High]]),1,0)</f>
        <v>1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>
        <f>VLOOKUP(TableOMP[[#This Row],[Label]],TableAvg[],2,FALSE)</f>
        <v>7.1847531428571427</v>
      </c>
      <c r="P3807">
        <f>VLOOKUP(TableOMP[[#This Row],[Label]],TableAvg[],3,FALSE)</f>
        <v>0.15911471223293297</v>
      </c>
      <c r="Q3807">
        <f>TableOMP[[#This Row],[Avg]]-$U$2*TableOMP[[#This Row],[StdDev]]</f>
        <v>7.0256384306242099</v>
      </c>
      <c r="R3807">
        <f>TableOMP[[#This Row],[Avg]]+$U$2*TableOMP[[#This Row],[StdDev]]</f>
        <v>7.3438678550900756</v>
      </c>
      <c r="S3807">
        <f>IF(AND(TableOMP[[#This Row],[total_time]]&gt;=TableOMP[[#This Row],[Low]], TableOMP[[#This Row],[total_time]]&lt;=TableOMP[[#This Row],[High]]),1,0)</f>
        <v>1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>
        <f>VLOOKUP(TableOMP[[#This Row],[Label]],TableAvg[],2,FALSE)</f>
        <v>7.2622446428571434</v>
      </c>
      <c r="P3808">
        <f>VLOOKUP(TableOMP[[#This Row],[Label]],TableAvg[],3,FALSE)</f>
        <v>0.14712598651953676</v>
      </c>
      <c r="Q3808">
        <f>TableOMP[[#This Row],[Avg]]-$U$2*TableOMP[[#This Row],[StdDev]]</f>
        <v>7.1151186563376063</v>
      </c>
      <c r="R3808">
        <f>TableOMP[[#This Row],[Avg]]+$U$2*TableOMP[[#This Row],[StdDev]]</f>
        <v>7.4093706293766806</v>
      </c>
      <c r="S3808">
        <f>IF(AND(TableOMP[[#This Row],[total_time]]&gt;=TableOMP[[#This Row],[Low]], TableOMP[[#This Row],[total_time]]&lt;=TableOMP[[#This Row],[High]]),1,0)</f>
        <v>1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>
        <f>VLOOKUP(TableOMP[[#This Row],[Label]],TableAvg[],2,FALSE)</f>
        <v>7.3308762142857136</v>
      </c>
      <c r="P3809">
        <f>VLOOKUP(TableOMP[[#This Row],[Label]],TableAvg[],3,FALSE)</f>
        <v>0.12695726536702104</v>
      </c>
      <c r="Q3809">
        <f>TableOMP[[#This Row],[Avg]]-$U$2*TableOMP[[#This Row],[StdDev]]</f>
        <v>7.2039189489186928</v>
      </c>
      <c r="R3809">
        <f>TableOMP[[#This Row],[Avg]]+$U$2*TableOMP[[#This Row],[StdDev]]</f>
        <v>7.4578334796527344</v>
      </c>
      <c r="S3809">
        <f>IF(AND(TableOMP[[#This Row],[total_time]]&gt;=TableOMP[[#This Row],[Low]], TableOMP[[#This Row],[total_time]]&lt;=TableOMP[[#This Row],[High]]),1,0)</f>
        <v>0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>
        <f>VLOOKUP(TableOMP[[#This Row],[Label]],TableAvg[],2,FALSE)</f>
        <v>7.3748598571428579</v>
      </c>
      <c r="P3810">
        <f>VLOOKUP(TableOMP[[#This Row],[Label]],TableAvg[],3,FALSE)</f>
        <v>0.11375217245012781</v>
      </c>
      <c r="Q3810">
        <f>TableOMP[[#This Row],[Avg]]-$U$2*TableOMP[[#This Row],[StdDev]]</f>
        <v>7.26110768469273</v>
      </c>
      <c r="R3810">
        <f>TableOMP[[#This Row],[Avg]]+$U$2*TableOMP[[#This Row],[StdDev]]</f>
        <v>7.4886120295929857</v>
      </c>
      <c r="S3810">
        <f>IF(AND(TableOMP[[#This Row],[total_time]]&gt;=TableOMP[[#This Row],[Low]], TableOMP[[#This Row],[total_time]]&lt;=TableOMP[[#This Row],[High]]),1,0)</f>
        <v>1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>
        <f>VLOOKUP(TableOMP[[#This Row],[Label]],TableAvg[],2,FALSE)</f>
        <v>7.5339378571428579</v>
      </c>
      <c r="P3811">
        <f>VLOOKUP(TableOMP[[#This Row],[Label]],TableAvg[],3,FALSE)</f>
        <v>0.12913017588183331</v>
      </c>
      <c r="Q3811">
        <f>TableOMP[[#This Row],[Avg]]-$U$2*TableOMP[[#This Row],[StdDev]]</f>
        <v>7.4048076812610244</v>
      </c>
      <c r="R3811">
        <f>TableOMP[[#This Row],[Avg]]+$U$2*TableOMP[[#This Row],[StdDev]]</f>
        <v>7.6630680330246914</v>
      </c>
      <c r="S3811">
        <f>IF(AND(TableOMP[[#This Row],[total_time]]&gt;=TableOMP[[#This Row],[Low]], TableOMP[[#This Row],[total_time]]&lt;=TableOMP[[#This Row],[High]]),1,0)</f>
        <v>1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>
        <f>VLOOKUP(TableOMP[[#This Row],[Label]],TableAvg[],2,FALSE)</f>
        <v>7.7223289285714296</v>
      </c>
      <c r="P3812">
        <f>VLOOKUP(TableOMP[[#This Row],[Label]],TableAvg[],3,FALSE)</f>
        <v>0.16324507410041525</v>
      </c>
      <c r="Q3812">
        <f>TableOMP[[#This Row],[Avg]]-$U$2*TableOMP[[#This Row],[StdDev]]</f>
        <v>7.5590838544710142</v>
      </c>
      <c r="R3812">
        <f>TableOMP[[#This Row],[Avg]]+$U$2*TableOMP[[#This Row],[StdDev]]</f>
        <v>7.8855740026718451</v>
      </c>
      <c r="S3812">
        <f>IF(AND(TableOMP[[#This Row],[total_time]]&gt;=TableOMP[[#This Row],[Low]], TableOMP[[#This Row],[total_time]]&lt;=TableOMP[[#This Row],[High]]),1,0)</f>
        <v>1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>
        <f>VLOOKUP(TableOMP[[#This Row],[Label]],TableAvg[],2,FALSE)</f>
        <v>7.8575376428571433</v>
      </c>
      <c r="P3813">
        <f>VLOOKUP(TableOMP[[#This Row],[Label]],TableAvg[],3,FALSE)</f>
        <v>7.4037486684158757E-2</v>
      </c>
      <c r="Q3813">
        <f>TableOMP[[#This Row],[Avg]]-$U$2*TableOMP[[#This Row],[StdDev]]</f>
        <v>7.7835001561729849</v>
      </c>
      <c r="R3813">
        <f>TableOMP[[#This Row],[Avg]]+$U$2*TableOMP[[#This Row],[StdDev]]</f>
        <v>7.9315751295413017</v>
      </c>
      <c r="S3813">
        <f>IF(AND(TableOMP[[#This Row],[total_time]]&gt;=TableOMP[[#This Row],[Low]], TableOMP[[#This Row],[total_time]]&lt;=TableOMP[[#This Row],[High]]),1,0)</f>
        <v>1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>
        <f>VLOOKUP(TableOMP[[#This Row],[Label]],TableAvg[],2,FALSE)</f>
        <v>8.0767295714285723</v>
      </c>
      <c r="P3814">
        <f>VLOOKUP(TableOMP[[#This Row],[Label]],TableAvg[],3,FALSE)</f>
        <v>0.23445432615987544</v>
      </c>
      <c r="Q3814">
        <f>TableOMP[[#This Row],[Avg]]-$U$2*TableOMP[[#This Row],[StdDev]]</f>
        <v>7.8422752452686968</v>
      </c>
      <c r="R3814">
        <f>TableOMP[[#This Row],[Avg]]+$U$2*TableOMP[[#This Row],[StdDev]]</f>
        <v>8.3111838975884478</v>
      </c>
      <c r="S3814">
        <f>IF(AND(TableOMP[[#This Row],[total_time]]&gt;=TableOMP[[#This Row],[Low]], TableOMP[[#This Row],[total_time]]&lt;=TableOMP[[#This Row],[High]]),1,0)</f>
        <v>1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>
        <f>VLOOKUP(TableOMP[[#This Row],[Label]],TableAvg[],2,FALSE)</f>
        <v>8.1446830000000023</v>
      </c>
      <c r="P3815">
        <f>VLOOKUP(TableOMP[[#This Row],[Label]],TableAvg[],3,FALSE)</f>
        <v>0.10233840975048999</v>
      </c>
      <c r="Q3815">
        <f>TableOMP[[#This Row],[Avg]]-$U$2*TableOMP[[#This Row],[StdDev]]</f>
        <v>8.0423445902495132</v>
      </c>
      <c r="R3815">
        <f>TableOMP[[#This Row],[Avg]]+$U$2*TableOMP[[#This Row],[StdDev]]</f>
        <v>8.2470214097504915</v>
      </c>
      <c r="S3815">
        <f>IF(AND(TableOMP[[#This Row],[total_time]]&gt;=TableOMP[[#This Row],[Low]], TableOMP[[#This Row],[total_time]]&lt;=TableOMP[[#This Row],[High]]),1,0)</f>
        <v>1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>
        <f>VLOOKUP(TableOMP[[#This Row],[Label]],TableAvg[],2,FALSE)</f>
        <v>8.3073463571428565</v>
      </c>
      <c r="P3816">
        <f>VLOOKUP(TableOMP[[#This Row],[Label]],TableAvg[],3,FALSE)</f>
        <v>0.11232379472095613</v>
      </c>
      <c r="Q3816">
        <f>TableOMP[[#This Row],[Avg]]-$U$2*TableOMP[[#This Row],[StdDev]]</f>
        <v>8.1950225624219009</v>
      </c>
      <c r="R3816">
        <f>TableOMP[[#This Row],[Avg]]+$U$2*TableOMP[[#This Row],[StdDev]]</f>
        <v>8.4196701518638122</v>
      </c>
      <c r="S3816">
        <f>IF(AND(TableOMP[[#This Row],[total_time]]&gt;=TableOMP[[#This Row],[Low]], TableOMP[[#This Row],[total_time]]&lt;=TableOMP[[#This Row],[High]]),1,0)</f>
        <v>1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>
        <f>VLOOKUP(TableOMP[[#This Row],[Label]],TableAvg[],2,FALSE)</f>
        <v>8.5364762857142846</v>
      </c>
      <c r="P3817">
        <f>VLOOKUP(TableOMP[[#This Row],[Label]],TableAvg[],3,FALSE)</f>
        <v>0.17451456046444497</v>
      </c>
      <c r="Q3817">
        <f>TableOMP[[#This Row],[Avg]]-$U$2*TableOMP[[#This Row],[StdDev]]</f>
        <v>8.3619617252498397</v>
      </c>
      <c r="R3817">
        <f>TableOMP[[#This Row],[Avg]]+$U$2*TableOMP[[#This Row],[StdDev]]</f>
        <v>8.7109908461787295</v>
      </c>
      <c r="S3817">
        <f>IF(AND(TableOMP[[#This Row],[total_time]]&gt;=TableOMP[[#This Row],[Low]], TableOMP[[#This Row],[total_time]]&lt;=TableOMP[[#This Row],[High]]),1,0)</f>
        <v>1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>
        <f>VLOOKUP(TableOMP[[#This Row],[Label]],TableAvg[],2,FALSE)</f>
        <v>8.7037087857142872</v>
      </c>
      <c r="P3818">
        <f>VLOOKUP(TableOMP[[#This Row],[Label]],TableAvg[],3,FALSE)</f>
        <v>8.7618437791396081E-2</v>
      </c>
      <c r="Q3818">
        <f>TableOMP[[#This Row],[Avg]]-$U$2*TableOMP[[#This Row],[StdDev]]</f>
        <v>8.6160903479228903</v>
      </c>
      <c r="R3818">
        <f>TableOMP[[#This Row],[Avg]]+$U$2*TableOMP[[#This Row],[StdDev]]</f>
        <v>8.7913272235056841</v>
      </c>
      <c r="S3818">
        <f>IF(AND(TableOMP[[#This Row],[total_time]]&gt;=TableOMP[[#This Row],[Low]], TableOMP[[#This Row],[total_time]]&lt;=TableOMP[[#This Row],[High]]),1,0)</f>
        <v>0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>
        <f>VLOOKUP(TableOMP[[#This Row],[Label]],TableAvg[],2,FALSE)</f>
        <v>8.9984457142857153</v>
      </c>
      <c r="P3819">
        <f>VLOOKUP(TableOMP[[#This Row],[Label]],TableAvg[],3,FALSE)</f>
        <v>0.11974058644020745</v>
      </c>
      <c r="Q3819">
        <f>TableOMP[[#This Row],[Avg]]-$U$2*TableOMP[[#This Row],[StdDev]]</f>
        <v>8.8787051278455085</v>
      </c>
      <c r="R3819">
        <f>TableOMP[[#This Row],[Avg]]+$U$2*TableOMP[[#This Row],[StdDev]]</f>
        <v>9.1181863007259221</v>
      </c>
      <c r="S3819">
        <f>IF(AND(TableOMP[[#This Row],[total_time]]&gt;=TableOMP[[#This Row],[Low]], TableOMP[[#This Row],[total_time]]&lt;=TableOMP[[#This Row],[High]]),1,0)</f>
        <v>0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>
        <f>VLOOKUP(TableOMP[[#This Row],[Label]],TableAvg[],2,FALSE)</f>
        <v>9.2237927692307711</v>
      </c>
      <c r="P3820">
        <f>VLOOKUP(TableOMP[[#This Row],[Label]],TableAvg[],3,FALSE)</f>
        <v>8.8830172859370851E-2</v>
      </c>
      <c r="Q3820">
        <f>TableOMP[[#This Row],[Avg]]-$U$2*TableOMP[[#This Row],[StdDev]]</f>
        <v>9.1349625963714001</v>
      </c>
      <c r="R3820">
        <f>TableOMP[[#This Row],[Avg]]+$U$2*TableOMP[[#This Row],[StdDev]]</f>
        <v>9.3126229420901421</v>
      </c>
      <c r="S3820">
        <f>IF(AND(TableOMP[[#This Row],[total_time]]&gt;=TableOMP[[#This Row],[Low]], TableOMP[[#This Row],[total_time]]&lt;=TableOMP[[#This Row],[High]]),1,0)</f>
        <v>1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>
        <f>VLOOKUP(TableOMP[[#This Row],[Label]],TableAvg[],2,FALSE)</f>
        <v>9.3816031153846158</v>
      </c>
      <c r="P3821">
        <f>VLOOKUP(TableOMP[[#This Row],[Label]],TableAvg[],3,FALSE)</f>
        <v>0.12371869642119264</v>
      </c>
      <c r="Q3821">
        <f>TableOMP[[#This Row],[Avg]]-$U$2*TableOMP[[#This Row],[StdDev]]</f>
        <v>9.2578844189634228</v>
      </c>
      <c r="R3821">
        <f>TableOMP[[#This Row],[Avg]]+$U$2*TableOMP[[#This Row],[StdDev]]</f>
        <v>9.5053218118058087</v>
      </c>
      <c r="S3821">
        <f>IF(AND(TableOMP[[#This Row],[total_time]]&gt;=TableOMP[[#This Row],[Low]], TableOMP[[#This Row],[total_time]]&lt;=TableOMP[[#This Row],[High]]),1,0)</f>
        <v>1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>
        <f>VLOOKUP(TableOMP[[#This Row],[Label]],TableAvg[],2,FALSE)</f>
        <v>9.6491385769230806</v>
      </c>
      <c r="P3822">
        <f>VLOOKUP(TableOMP[[#This Row],[Label]],TableAvg[],3,FALSE)</f>
        <v>0.18890941285992058</v>
      </c>
      <c r="Q3822">
        <f>TableOMP[[#This Row],[Avg]]-$U$2*TableOMP[[#This Row],[StdDev]]</f>
        <v>9.4602291640631595</v>
      </c>
      <c r="R3822">
        <f>TableOMP[[#This Row],[Avg]]+$U$2*TableOMP[[#This Row],[StdDev]]</f>
        <v>9.8380479897830018</v>
      </c>
      <c r="S3822">
        <f>IF(AND(TableOMP[[#This Row],[total_time]]&gt;=TableOMP[[#This Row],[Low]], TableOMP[[#This Row],[total_time]]&lt;=TableOMP[[#This Row],[High]]),1,0)</f>
        <v>1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>
        <f>VLOOKUP(TableOMP[[#This Row],[Label]],TableAvg[],2,FALSE)</f>
        <v>9.939610807692306</v>
      </c>
      <c r="P3823">
        <f>VLOOKUP(TableOMP[[#This Row],[Label]],TableAvg[],3,FALSE)</f>
        <v>0.15886318359311039</v>
      </c>
      <c r="Q3823">
        <f>TableOMP[[#This Row],[Avg]]-$U$2*TableOMP[[#This Row],[StdDev]]</f>
        <v>9.7807476240991953</v>
      </c>
      <c r="R3823">
        <f>TableOMP[[#This Row],[Avg]]+$U$2*TableOMP[[#This Row],[StdDev]]</f>
        <v>10.098473991285417</v>
      </c>
      <c r="S3823">
        <f>IF(AND(TableOMP[[#This Row],[total_time]]&gt;=TableOMP[[#This Row],[Low]], TableOMP[[#This Row],[total_time]]&lt;=TableOMP[[#This Row],[High]]),1,0)</f>
        <v>1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>
        <f>VLOOKUP(TableOMP[[#This Row],[Label]],TableAvg[],2,FALSE)</f>
        <v>10.197996769230771</v>
      </c>
      <c r="P3824">
        <f>VLOOKUP(TableOMP[[#This Row],[Label]],TableAvg[],3,FALSE)</f>
        <v>0.116971681645234</v>
      </c>
      <c r="Q3824">
        <f>TableOMP[[#This Row],[Avg]]-$U$2*TableOMP[[#This Row],[StdDev]]</f>
        <v>10.081025087585537</v>
      </c>
      <c r="R3824">
        <f>TableOMP[[#This Row],[Avg]]+$U$2*TableOMP[[#This Row],[StdDev]]</f>
        <v>10.314968450876005</v>
      </c>
      <c r="S3824">
        <f>IF(AND(TableOMP[[#This Row],[total_time]]&gt;=TableOMP[[#This Row],[Low]], TableOMP[[#This Row],[total_time]]&lt;=TableOMP[[#This Row],[High]]),1,0)</f>
        <v>1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>
        <f>VLOOKUP(TableOMP[[#This Row],[Label]],TableAvg[],2,FALSE)</f>
        <v>10.583970884615384</v>
      </c>
      <c r="P3825">
        <f>VLOOKUP(TableOMP[[#This Row],[Label]],TableAvg[],3,FALSE)</f>
        <v>0.17099758991090244</v>
      </c>
      <c r="Q3825">
        <f>TableOMP[[#This Row],[Avg]]-$U$2*TableOMP[[#This Row],[StdDev]]</f>
        <v>10.412973294704482</v>
      </c>
      <c r="R3825">
        <f>TableOMP[[#This Row],[Avg]]+$U$2*TableOMP[[#This Row],[StdDev]]</f>
        <v>10.754968474526287</v>
      </c>
      <c r="S3825">
        <f>IF(AND(TableOMP[[#This Row],[total_time]]&gt;=TableOMP[[#This Row],[Low]], TableOMP[[#This Row],[total_time]]&lt;=TableOMP[[#This Row],[High]]),1,0)</f>
        <v>1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>
        <f>VLOOKUP(TableOMP[[#This Row],[Label]],TableAvg[],2,FALSE)</f>
        <v>10.863405653846154</v>
      </c>
      <c r="P3826">
        <f>VLOOKUP(TableOMP[[#This Row],[Label]],TableAvg[],3,FALSE)</f>
        <v>0.11624165237863653</v>
      </c>
      <c r="Q3826">
        <f>TableOMP[[#This Row],[Avg]]-$U$2*TableOMP[[#This Row],[StdDev]]</f>
        <v>10.747164001467517</v>
      </c>
      <c r="R3826">
        <f>TableOMP[[#This Row],[Avg]]+$U$2*TableOMP[[#This Row],[StdDev]]</f>
        <v>10.979647306224791</v>
      </c>
      <c r="S3826">
        <f>IF(AND(TableOMP[[#This Row],[total_time]]&gt;=TableOMP[[#This Row],[Low]], TableOMP[[#This Row],[total_time]]&lt;=TableOMP[[#This Row],[High]]),1,0)</f>
        <v>0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>
        <f>VLOOKUP(TableOMP[[#This Row],[Label]],TableAvg[],2,FALSE)</f>
        <v>11.295174653846153</v>
      </c>
      <c r="P3827">
        <f>VLOOKUP(TableOMP[[#This Row],[Label]],TableAvg[],3,FALSE)</f>
        <v>0.15140431292027218</v>
      </c>
      <c r="Q3827">
        <f>TableOMP[[#This Row],[Avg]]-$U$2*TableOMP[[#This Row],[StdDev]]</f>
        <v>11.143770340925881</v>
      </c>
      <c r="R3827">
        <f>TableOMP[[#This Row],[Avg]]+$U$2*TableOMP[[#This Row],[StdDev]]</f>
        <v>11.446578966766426</v>
      </c>
      <c r="S3827">
        <f>IF(AND(TableOMP[[#This Row],[total_time]]&gt;=TableOMP[[#This Row],[Low]], TableOMP[[#This Row],[total_time]]&lt;=TableOMP[[#This Row],[High]]),1,0)</f>
        <v>0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>
        <f>VLOOKUP(TableOMP[[#This Row],[Label]],TableAvg[],2,FALSE)</f>
        <v>11.641527653846152</v>
      </c>
      <c r="P3828">
        <f>VLOOKUP(TableOMP[[#This Row],[Label]],TableAvg[],3,FALSE)</f>
        <v>9.5518605427093423E-2</v>
      </c>
      <c r="Q3828">
        <f>TableOMP[[#This Row],[Avg]]-$U$2*TableOMP[[#This Row],[StdDev]]</f>
        <v>11.546009048419059</v>
      </c>
      <c r="R3828">
        <f>TableOMP[[#This Row],[Avg]]+$U$2*TableOMP[[#This Row],[StdDev]]</f>
        <v>11.737046259273246</v>
      </c>
      <c r="S3828">
        <f>IF(AND(TableOMP[[#This Row],[total_time]]&gt;=TableOMP[[#This Row],[Low]], TableOMP[[#This Row],[total_time]]&lt;=TableOMP[[#This Row],[High]]),1,0)</f>
        <v>0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>
        <f>VLOOKUP(TableOMP[[#This Row],[Label]],TableAvg[],2,FALSE)</f>
        <v>12.094215730769228</v>
      </c>
      <c r="P3829">
        <f>VLOOKUP(TableOMP[[#This Row],[Label]],TableAvg[],3,FALSE)</f>
        <v>0.11805646826482695</v>
      </c>
      <c r="Q3829">
        <f>TableOMP[[#This Row],[Avg]]-$U$2*TableOMP[[#This Row],[StdDev]]</f>
        <v>11.976159262504401</v>
      </c>
      <c r="R3829">
        <f>TableOMP[[#This Row],[Avg]]+$U$2*TableOMP[[#This Row],[StdDev]]</f>
        <v>12.212272199034055</v>
      </c>
      <c r="S3829">
        <f>IF(AND(TableOMP[[#This Row],[total_time]]&gt;=TableOMP[[#This Row],[Low]], TableOMP[[#This Row],[total_time]]&lt;=TableOMP[[#This Row],[High]]),1,0)</f>
        <v>0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>
        <f>VLOOKUP(TableOMP[[#This Row],[Label]],TableAvg[],2,FALSE)</f>
        <v>12.596708</v>
      </c>
      <c r="P3830">
        <f>VLOOKUP(TableOMP[[#This Row],[Label]],TableAvg[],3,FALSE)</f>
        <v>0.19322536242634572</v>
      </c>
      <c r="Q3830">
        <f>TableOMP[[#This Row],[Avg]]-$U$2*TableOMP[[#This Row],[StdDev]]</f>
        <v>12.403482637573655</v>
      </c>
      <c r="R3830">
        <f>TableOMP[[#This Row],[Avg]]+$U$2*TableOMP[[#This Row],[StdDev]]</f>
        <v>12.789933362426344</v>
      </c>
      <c r="S3830">
        <f>IF(AND(TableOMP[[#This Row],[total_time]]&gt;=TableOMP[[#This Row],[Low]], TableOMP[[#This Row],[total_time]]&lt;=TableOMP[[#This Row],[High]]),1,0)</f>
        <v>0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>
        <f>VLOOKUP(TableOMP[[#This Row],[Label]],TableAvg[],2,FALSE)</f>
        <v>13.096389884615384</v>
      </c>
      <c r="P3831">
        <f>VLOOKUP(TableOMP[[#This Row],[Label]],TableAvg[],3,FALSE)</f>
        <v>0.1596983413500761</v>
      </c>
      <c r="Q3831">
        <f>TableOMP[[#This Row],[Avg]]-$U$2*TableOMP[[#This Row],[StdDev]]</f>
        <v>12.936691543265308</v>
      </c>
      <c r="R3831">
        <f>TableOMP[[#This Row],[Avg]]+$U$2*TableOMP[[#This Row],[StdDev]]</f>
        <v>13.25608822596546</v>
      </c>
      <c r="S3831">
        <f>IF(AND(TableOMP[[#This Row],[total_time]]&gt;=TableOMP[[#This Row],[Low]], TableOMP[[#This Row],[total_time]]&lt;=TableOMP[[#This Row],[High]]),1,0)</f>
        <v>1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>
        <f>VLOOKUP(TableOMP[[#This Row],[Label]],TableAvg[],2,FALSE)</f>
        <v>13.651308038461538</v>
      </c>
      <c r="P3832">
        <f>VLOOKUP(TableOMP[[#This Row],[Label]],TableAvg[],3,FALSE)</f>
        <v>0.11481910648581574</v>
      </c>
      <c r="Q3832">
        <f>TableOMP[[#This Row],[Avg]]-$U$2*TableOMP[[#This Row],[StdDev]]</f>
        <v>13.536488931975722</v>
      </c>
      <c r="R3832">
        <f>TableOMP[[#This Row],[Avg]]+$U$2*TableOMP[[#This Row],[StdDev]]</f>
        <v>13.766127144947355</v>
      </c>
      <c r="S3832">
        <f>IF(AND(TableOMP[[#This Row],[total_time]]&gt;=TableOMP[[#This Row],[Low]], TableOMP[[#This Row],[total_time]]&lt;=TableOMP[[#This Row],[High]]),1,0)</f>
        <v>0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>
        <f>VLOOKUP(TableOMP[[#This Row],[Label]],TableAvg[],2,FALSE)</f>
        <v>14.32700723076923</v>
      </c>
      <c r="P3833">
        <f>VLOOKUP(TableOMP[[#This Row],[Label]],TableAvg[],3,FALSE)</f>
        <v>0.15283457974479744</v>
      </c>
      <c r="Q3833">
        <f>TableOMP[[#This Row],[Avg]]-$U$2*TableOMP[[#This Row],[StdDev]]</f>
        <v>14.174172651024431</v>
      </c>
      <c r="R3833">
        <f>TableOMP[[#This Row],[Avg]]+$U$2*TableOMP[[#This Row],[StdDev]]</f>
        <v>14.479841810514028</v>
      </c>
      <c r="S3833">
        <f>IF(AND(TableOMP[[#This Row],[total_time]]&gt;=TableOMP[[#This Row],[Low]], TableOMP[[#This Row],[total_time]]&lt;=TableOMP[[#This Row],[High]]),1,0)</f>
        <v>1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>
        <f>VLOOKUP(TableOMP[[#This Row],[Label]],TableAvg[],2,FALSE)</f>
        <v>14.982954076923075</v>
      </c>
      <c r="P3834">
        <f>VLOOKUP(TableOMP[[#This Row],[Label]],TableAvg[],3,FALSE)</f>
        <v>0.12400510884523741</v>
      </c>
      <c r="Q3834">
        <f>TableOMP[[#This Row],[Avg]]-$U$2*TableOMP[[#This Row],[StdDev]]</f>
        <v>14.858948968077838</v>
      </c>
      <c r="R3834">
        <f>TableOMP[[#This Row],[Avg]]+$U$2*TableOMP[[#This Row],[StdDev]]</f>
        <v>15.106959185768313</v>
      </c>
      <c r="S3834">
        <f>IF(AND(TableOMP[[#This Row],[total_time]]&gt;=TableOMP[[#This Row],[Low]], TableOMP[[#This Row],[total_time]]&lt;=TableOMP[[#This Row],[High]]),1,0)</f>
        <v>1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>
        <f>VLOOKUP(TableOMP[[#This Row],[Label]],TableAvg[],2,FALSE)</f>
        <v>15.859912115384617</v>
      </c>
      <c r="P3835">
        <f>VLOOKUP(TableOMP[[#This Row],[Label]],TableAvg[],3,FALSE)</f>
        <v>0.12658426369522788</v>
      </c>
      <c r="Q3835">
        <f>TableOMP[[#This Row],[Avg]]-$U$2*TableOMP[[#This Row],[StdDev]]</f>
        <v>15.733327851689388</v>
      </c>
      <c r="R3835">
        <f>TableOMP[[#This Row],[Avg]]+$U$2*TableOMP[[#This Row],[StdDev]]</f>
        <v>15.986496379079846</v>
      </c>
      <c r="S3835">
        <f>IF(AND(TableOMP[[#This Row],[total_time]]&gt;=TableOMP[[#This Row],[Low]], TableOMP[[#This Row],[total_time]]&lt;=TableOMP[[#This Row],[High]]),1,0)</f>
        <v>0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>
        <f>VLOOKUP(TableOMP[[#This Row],[Label]],TableAvg[],2,FALSE)</f>
        <v>16.738323999999999</v>
      </c>
      <c r="P3836">
        <f>VLOOKUP(TableOMP[[#This Row],[Label]],TableAvg[],3,FALSE)</f>
        <v>0.11969766042295053</v>
      </c>
      <c r="Q3836">
        <f>TableOMP[[#This Row],[Avg]]-$U$2*TableOMP[[#This Row],[StdDev]]</f>
        <v>16.618626339577048</v>
      </c>
      <c r="R3836">
        <f>TableOMP[[#This Row],[Avg]]+$U$2*TableOMP[[#This Row],[StdDev]]</f>
        <v>16.858021660422949</v>
      </c>
      <c r="S3836">
        <f>IF(AND(TableOMP[[#This Row],[total_time]]&gt;=TableOMP[[#This Row],[Low]], TableOMP[[#This Row],[total_time]]&lt;=TableOMP[[#This Row],[High]]),1,0)</f>
        <v>0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>
        <f>VLOOKUP(TableOMP[[#This Row],[Label]],TableAvg[],2,FALSE)</f>
        <v>17.603367192307694</v>
      </c>
      <c r="P3837">
        <f>VLOOKUP(TableOMP[[#This Row],[Label]],TableAvg[],3,FALSE)</f>
        <v>3.2560923865672123E-2</v>
      </c>
      <c r="Q3837">
        <f>TableOMP[[#This Row],[Avg]]-$U$2*TableOMP[[#This Row],[StdDev]]</f>
        <v>17.57080626844202</v>
      </c>
      <c r="R3837">
        <f>TableOMP[[#This Row],[Avg]]+$U$2*TableOMP[[#This Row],[StdDev]]</f>
        <v>17.635928116173368</v>
      </c>
      <c r="S3837">
        <f>IF(AND(TableOMP[[#This Row],[total_time]]&gt;=TableOMP[[#This Row],[Low]], TableOMP[[#This Row],[total_time]]&lt;=TableOMP[[#This Row],[High]]),1,0)</f>
        <v>0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>
        <f>VLOOKUP(TableOMP[[#This Row],[Label]],TableAvg[],2,FALSE)</f>
        <v>18.780608192307689</v>
      </c>
      <c r="P3838">
        <f>VLOOKUP(TableOMP[[#This Row],[Label]],TableAvg[],3,FALSE)</f>
        <v>5.2310577369835014E-2</v>
      </c>
      <c r="Q3838">
        <f>TableOMP[[#This Row],[Avg]]-$U$2*TableOMP[[#This Row],[StdDev]]</f>
        <v>18.728297614937855</v>
      </c>
      <c r="R3838">
        <f>TableOMP[[#This Row],[Avg]]+$U$2*TableOMP[[#This Row],[StdDev]]</f>
        <v>18.832918769677523</v>
      </c>
      <c r="S3838">
        <f>IF(AND(TableOMP[[#This Row],[total_time]]&gt;=TableOMP[[#This Row],[Low]], TableOMP[[#This Row],[total_time]]&lt;=TableOMP[[#This Row],[High]]),1,0)</f>
        <v>1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>
        <f>VLOOKUP(TableOMP[[#This Row],[Label]],TableAvg[],2,FALSE)</f>
        <v>20.124444192307692</v>
      </c>
      <c r="P3839">
        <f>VLOOKUP(TableOMP[[#This Row],[Label]],TableAvg[],3,FALSE)</f>
        <v>3.9616744214437956E-2</v>
      </c>
      <c r="Q3839">
        <f>TableOMP[[#This Row],[Avg]]-$U$2*TableOMP[[#This Row],[StdDev]]</f>
        <v>20.084827448093254</v>
      </c>
      <c r="R3839">
        <f>TableOMP[[#This Row],[Avg]]+$U$2*TableOMP[[#This Row],[StdDev]]</f>
        <v>20.16406093652213</v>
      </c>
      <c r="S3839">
        <f>IF(AND(TableOMP[[#This Row],[total_time]]&gt;=TableOMP[[#This Row],[Low]], TableOMP[[#This Row],[total_time]]&lt;=TableOMP[[#This Row],[High]]),1,0)</f>
        <v>1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>
        <f>VLOOKUP(TableOMP[[#This Row],[Label]],TableAvg[],2,FALSE)</f>
        <v>21.73824484615384</v>
      </c>
      <c r="P3840">
        <f>VLOOKUP(TableOMP[[#This Row],[Label]],TableAvg[],3,FALSE)</f>
        <v>0.13605743734813985</v>
      </c>
      <c r="Q3840">
        <f>TableOMP[[#This Row],[Avg]]-$U$2*TableOMP[[#This Row],[StdDev]]</f>
        <v>21.602187408805701</v>
      </c>
      <c r="R3840">
        <f>TableOMP[[#This Row],[Avg]]+$U$2*TableOMP[[#This Row],[StdDev]]</f>
        <v>21.874302283501979</v>
      </c>
      <c r="S3840">
        <f>IF(AND(TableOMP[[#This Row],[total_time]]&gt;=TableOMP[[#This Row],[Low]], TableOMP[[#This Row],[total_time]]&lt;=TableOMP[[#This Row],[High]]),1,0)</f>
        <v>1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>
        <f>VLOOKUP(TableOMP[[#This Row],[Label]],TableAvg[],2,FALSE)</f>
        <v>23.587429615384615</v>
      </c>
      <c r="P3841">
        <f>VLOOKUP(TableOMP[[#This Row],[Label]],TableAvg[],3,FALSE)</f>
        <v>1.9178630574054875E-2</v>
      </c>
      <c r="Q3841">
        <f>TableOMP[[#This Row],[Avg]]-$U$2*TableOMP[[#This Row],[StdDev]]</f>
        <v>23.568250984810561</v>
      </c>
      <c r="R3841">
        <f>TableOMP[[#This Row],[Avg]]+$U$2*TableOMP[[#This Row],[StdDev]]</f>
        <v>23.606608245958668</v>
      </c>
      <c r="S3841">
        <f>IF(AND(TableOMP[[#This Row],[total_time]]&gt;=TableOMP[[#This Row],[Low]], TableOMP[[#This Row],[total_time]]&lt;=TableOMP[[#This Row],[High]]),1,0)</f>
        <v>1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>
        <f>VLOOKUP(TableOMP[[#This Row],[Label]],TableAvg[],2,FALSE)</f>
        <v>25.873521692307698</v>
      </c>
      <c r="P3842">
        <f>VLOOKUP(TableOMP[[#This Row],[Label]],TableAvg[],3,FALSE)</f>
        <v>2.630083267130234E-2</v>
      </c>
      <c r="Q3842">
        <f>TableOMP[[#This Row],[Avg]]-$U$2*TableOMP[[#This Row],[StdDev]]</f>
        <v>25.847220859636394</v>
      </c>
      <c r="R3842">
        <f>TableOMP[[#This Row],[Avg]]+$U$2*TableOMP[[#This Row],[StdDev]]</f>
        <v>25.899822524979001</v>
      </c>
      <c r="S3842">
        <f>IF(AND(TableOMP[[#This Row],[total_time]]&gt;=TableOMP[[#This Row],[Low]], TableOMP[[#This Row],[total_time]]&lt;=TableOMP[[#This Row],[High]]),1,0)</f>
        <v>1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>
        <f>VLOOKUP(TableOMP[[#This Row],[Label]],TableAvg[],2,FALSE)</f>
        <v>28.694976346153847</v>
      </c>
      <c r="P3843">
        <f>VLOOKUP(TableOMP[[#This Row],[Label]],TableAvg[],3,FALSE)</f>
        <v>4.1658933501006773E-2</v>
      </c>
      <c r="Q3843">
        <f>TableOMP[[#This Row],[Avg]]-$U$2*TableOMP[[#This Row],[StdDev]]</f>
        <v>28.653317412652839</v>
      </c>
      <c r="R3843">
        <f>TableOMP[[#This Row],[Avg]]+$U$2*TableOMP[[#This Row],[StdDev]]</f>
        <v>28.736635279654855</v>
      </c>
      <c r="S3843">
        <f>IF(AND(TableOMP[[#This Row],[total_time]]&gt;=TableOMP[[#This Row],[Low]], TableOMP[[#This Row],[total_time]]&lt;=TableOMP[[#This Row],[High]]),1,0)</f>
        <v>1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>
        <f>VLOOKUP(TableOMP[[#This Row],[Label]],TableAvg[],2,FALSE)</f>
        <v>32.351851115384619</v>
      </c>
      <c r="P3844">
        <f>VLOOKUP(TableOMP[[#This Row],[Label]],TableAvg[],3,FALSE)</f>
        <v>0.16876201111038763</v>
      </c>
      <c r="Q3844">
        <f>TableOMP[[#This Row],[Avg]]-$U$2*TableOMP[[#This Row],[StdDev]]</f>
        <v>32.183089104274231</v>
      </c>
      <c r="R3844">
        <f>TableOMP[[#This Row],[Avg]]+$U$2*TableOMP[[#This Row],[StdDev]]</f>
        <v>32.520613126495007</v>
      </c>
      <c r="S3844">
        <f>IF(AND(TableOMP[[#This Row],[total_time]]&gt;=TableOMP[[#This Row],[Low]], TableOMP[[#This Row],[total_time]]&lt;=TableOMP[[#This Row],[High]]),1,0)</f>
        <v>1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>
        <f>VLOOKUP(TableOMP[[#This Row],[Label]],TableAvg[],2,FALSE)</f>
        <v>36.790685423076916</v>
      </c>
      <c r="P3845">
        <f>VLOOKUP(TableOMP[[#This Row],[Label]],TableAvg[],3,FALSE)</f>
        <v>8.6728327663819868E-2</v>
      </c>
      <c r="Q3845">
        <f>TableOMP[[#This Row],[Avg]]-$U$2*TableOMP[[#This Row],[StdDev]]</f>
        <v>36.703957095413095</v>
      </c>
      <c r="R3845">
        <f>TableOMP[[#This Row],[Avg]]+$U$2*TableOMP[[#This Row],[StdDev]]</f>
        <v>36.877413750740736</v>
      </c>
      <c r="S3845">
        <f>IF(AND(TableOMP[[#This Row],[total_time]]&gt;=TableOMP[[#This Row],[Low]], TableOMP[[#This Row],[total_time]]&lt;=TableOMP[[#This Row],[High]]),1,0)</f>
        <v>1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>
        <f>VLOOKUP(TableOMP[[#This Row],[Label]],TableAvg[],2,FALSE)</f>
        <v>42.800457730769224</v>
      </c>
      <c r="P3846">
        <f>VLOOKUP(TableOMP[[#This Row],[Label]],TableAvg[],3,FALSE)</f>
        <v>7.699122272283114E-2</v>
      </c>
      <c r="Q3846">
        <f>TableOMP[[#This Row],[Avg]]-$U$2*TableOMP[[#This Row],[StdDev]]</f>
        <v>42.723466508046393</v>
      </c>
      <c r="R3846">
        <f>TableOMP[[#This Row],[Avg]]+$U$2*TableOMP[[#This Row],[StdDev]]</f>
        <v>42.877448953492056</v>
      </c>
      <c r="S3846">
        <f>IF(AND(TableOMP[[#This Row],[total_time]]&gt;=TableOMP[[#This Row],[Low]], TableOMP[[#This Row],[total_time]]&lt;=TableOMP[[#This Row],[High]]),1,0)</f>
        <v>1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>
        <f>VLOOKUP(TableOMP[[#This Row],[Label]],TableAvg[],2,FALSE)</f>
        <v>51.310618769230764</v>
      </c>
      <c r="P3847">
        <f>VLOOKUP(TableOMP[[#This Row],[Label]],TableAvg[],3,FALSE)</f>
        <v>4.3597463587045207E-2</v>
      </c>
      <c r="Q3847">
        <f>TableOMP[[#This Row],[Avg]]-$U$2*TableOMP[[#This Row],[StdDev]]</f>
        <v>51.267021305643716</v>
      </c>
      <c r="R3847">
        <f>TableOMP[[#This Row],[Avg]]+$U$2*TableOMP[[#This Row],[StdDev]]</f>
        <v>51.354216232817812</v>
      </c>
      <c r="S3847">
        <f>IF(AND(TableOMP[[#This Row],[total_time]]&gt;=TableOMP[[#This Row],[Low]], TableOMP[[#This Row],[total_time]]&lt;=TableOMP[[#This Row],[High]]),1,0)</f>
        <v>1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>
        <f>VLOOKUP(TableOMP[[#This Row],[Label]],TableAvg[],2,FALSE)</f>
        <v>63.869455692307717</v>
      </c>
      <c r="P3848">
        <f>VLOOKUP(TableOMP[[#This Row],[Label]],TableAvg[],3,FALSE)</f>
        <v>8.9465568901239689E-2</v>
      </c>
      <c r="Q3848">
        <f>TableOMP[[#This Row],[Avg]]-$U$2*TableOMP[[#This Row],[StdDev]]</f>
        <v>63.779990123406478</v>
      </c>
      <c r="R3848">
        <f>TableOMP[[#This Row],[Avg]]+$U$2*TableOMP[[#This Row],[StdDev]]</f>
        <v>63.958921261208957</v>
      </c>
      <c r="S3848">
        <f>IF(AND(TableOMP[[#This Row],[total_time]]&gt;=TableOMP[[#This Row],[Low]], TableOMP[[#This Row],[total_time]]&lt;=TableOMP[[#This Row],[High]]),1,0)</f>
        <v>0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>
        <f>VLOOKUP(TableOMP[[#This Row],[Label]],TableAvg[],2,FALSE)</f>
        <v>84.849168230769251</v>
      </c>
      <c r="P3849">
        <f>VLOOKUP(TableOMP[[#This Row],[Label]],TableAvg[],3,FALSE)</f>
        <v>6.2340339834251746E-2</v>
      </c>
      <c r="Q3849">
        <f>TableOMP[[#This Row],[Avg]]-$U$2*TableOMP[[#This Row],[StdDev]]</f>
        <v>84.786827890935001</v>
      </c>
      <c r="R3849">
        <f>TableOMP[[#This Row],[Avg]]+$U$2*TableOMP[[#This Row],[StdDev]]</f>
        <v>84.911508570603502</v>
      </c>
      <c r="S3849">
        <f>IF(AND(TableOMP[[#This Row],[total_time]]&gt;=TableOMP[[#This Row],[Low]], TableOMP[[#This Row],[total_time]]&lt;=TableOMP[[#This Row],[High]]),1,0)</f>
        <v>1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>
        <f>VLOOKUP(TableOMP[[#This Row],[Label]],TableAvg[],2,FALSE)</f>
        <v>127.95561930769227</v>
      </c>
      <c r="P3850">
        <f>VLOOKUP(TableOMP[[#This Row],[Label]],TableAvg[],3,FALSE)</f>
        <v>0.11317677696849732</v>
      </c>
      <c r="Q3850">
        <f>TableOMP[[#This Row],[Avg]]-$U$2*TableOMP[[#This Row],[StdDev]]</f>
        <v>127.84244253072377</v>
      </c>
      <c r="R3850">
        <f>TableOMP[[#This Row],[Avg]]+$U$2*TableOMP[[#This Row],[StdDev]]</f>
        <v>128.06879608466076</v>
      </c>
      <c r="S3850">
        <f>IF(AND(TableOMP[[#This Row],[total_time]]&gt;=TableOMP[[#This Row],[Low]], TableOMP[[#This Row],[total_time]]&lt;=TableOMP[[#This Row],[High]]),1,0)</f>
        <v>1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>
        <f>VLOOKUP(TableOMP[[#This Row],[Label]],TableAvg[],2,FALSE)</f>
        <v>257.38653288461535</v>
      </c>
      <c r="P3851">
        <f>VLOOKUP(TableOMP[[#This Row],[Label]],TableAvg[],3,FALSE)</f>
        <v>0.32949614951006057</v>
      </c>
      <c r="Q3851">
        <f>TableOMP[[#This Row],[Avg]]-$U$2*TableOMP[[#This Row],[StdDev]]</f>
        <v>257.05703673510527</v>
      </c>
      <c r="R3851">
        <f>TableOMP[[#This Row],[Avg]]+$U$2*TableOMP[[#This Row],[StdDev]]</f>
        <v>257.71602903412543</v>
      </c>
      <c r="S3851">
        <f>IF(AND(TableOMP[[#This Row],[total_time]]&gt;=TableOMP[[#This Row],[Low]], TableOMP[[#This Row],[total_time]]&lt;=TableOMP[[#This Row],[High]]),1,0)</f>
        <v>0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>
        <f>VLOOKUP(TableOMP[[#This Row],[Label]],TableAvg[],2,FALSE)</f>
        <v>4.4507514285714276</v>
      </c>
      <c r="P3852">
        <f>VLOOKUP(TableOMP[[#This Row],[Label]],TableAvg[],3,FALSE)</f>
        <v>8.4020895386441447E-2</v>
      </c>
      <c r="Q3852">
        <f>TableOMP[[#This Row],[Avg]]-$U$2*TableOMP[[#This Row],[StdDev]]</f>
        <v>4.3667305331849864</v>
      </c>
      <c r="R3852">
        <f>TableOMP[[#This Row],[Avg]]+$U$2*TableOMP[[#This Row],[StdDev]]</f>
        <v>4.5347723239578688</v>
      </c>
      <c r="S3852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>
        <f>VLOOKUP(TableOMP[[#This Row],[Label]],TableAvg[],2,FALSE)</f>
        <v>4.4337867142857137</v>
      </c>
      <c r="P3853">
        <f>VLOOKUP(TableOMP[[#This Row],[Label]],TableAvg[],3,FALSE)</f>
        <v>0.13972381251466515</v>
      </c>
      <c r="Q3853">
        <f>TableOMP[[#This Row],[Avg]]-$U$2*TableOMP[[#This Row],[StdDev]]</f>
        <v>4.2940629017710483</v>
      </c>
      <c r="R3853">
        <f>TableOMP[[#This Row],[Avg]]+$U$2*TableOMP[[#This Row],[StdDev]]</f>
        <v>4.5735105268003791</v>
      </c>
      <c r="S3853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>
        <f>VLOOKUP(TableOMP[[#This Row],[Label]],TableAvg[],2,FALSE)</f>
        <v>4.4504349285714291</v>
      </c>
      <c r="P3854">
        <f>VLOOKUP(TableOMP[[#This Row],[Label]],TableAvg[],3,FALSE)</f>
        <v>0.10553760391135955</v>
      </c>
      <c r="Q3854">
        <f>TableOMP[[#This Row],[Avg]]-$U$2*TableOMP[[#This Row],[StdDev]]</f>
        <v>4.3448973246600699</v>
      </c>
      <c r="R3854">
        <f>TableOMP[[#This Row],[Avg]]+$U$2*TableOMP[[#This Row],[StdDev]]</f>
        <v>4.5559725324827882</v>
      </c>
      <c r="S3854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>
        <f>VLOOKUP(TableOMP[[#This Row],[Label]],TableAvg[],2,FALSE)</f>
        <v>4.5314824285714286</v>
      </c>
      <c r="P3855">
        <f>VLOOKUP(TableOMP[[#This Row],[Label]],TableAvg[],3,FALSE)</f>
        <v>0.17341509154985865</v>
      </c>
      <c r="Q3855">
        <f>TableOMP[[#This Row],[Avg]]-$U$2*TableOMP[[#This Row],[StdDev]]</f>
        <v>4.3580673370215699</v>
      </c>
      <c r="R3855">
        <f>TableOMP[[#This Row],[Avg]]+$U$2*TableOMP[[#This Row],[StdDev]]</f>
        <v>4.7048975201212873</v>
      </c>
      <c r="S3855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>
        <f>VLOOKUP(TableOMP[[#This Row],[Label]],TableAvg[],2,FALSE)</f>
        <v>4.6667198571428576</v>
      </c>
      <c r="P3856">
        <f>VLOOKUP(TableOMP[[#This Row],[Label]],TableAvg[],3,FALSE)</f>
        <v>0.36767562251291491</v>
      </c>
      <c r="Q3856">
        <f>TableOMP[[#This Row],[Avg]]-$U$2*TableOMP[[#This Row],[StdDev]]</f>
        <v>4.2990442346299425</v>
      </c>
      <c r="R3856">
        <f>TableOMP[[#This Row],[Avg]]+$U$2*TableOMP[[#This Row],[StdDev]]</f>
        <v>5.0343954796557728</v>
      </c>
      <c r="S3856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>
        <f>VLOOKUP(TableOMP[[#This Row],[Label]],TableAvg[],2,FALSE)</f>
        <v>4.6594870000000004</v>
      </c>
      <c r="P3857">
        <f>VLOOKUP(TableOMP[[#This Row],[Label]],TableAvg[],3,FALSE)</f>
        <v>0.27595439636648683</v>
      </c>
      <c r="Q3857">
        <f>TableOMP[[#This Row],[Avg]]-$U$2*TableOMP[[#This Row],[StdDev]]</f>
        <v>4.3835326036335136</v>
      </c>
      <c r="R3857">
        <f>TableOMP[[#This Row],[Avg]]+$U$2*TableOMP[[#This Row],[StdDev]]</f>
        <v>4.9354413963664872</v>
      </c>
      <c r="S3857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>
        <f>VLOOKUP(TableOMP[[#This Row],[Label]],TableAvg[],2,FALSE)</f>
        <v>4.6441786428571437</v>
      </c>
      <c r="P3858">
        <f>VLOOKUP(TableOMP[[#This Row],[Label]],TableAvg[],3,FALSE)</f>
        <v>0.19456100750500008</v>
      </c>
      <c r="Q3858">
        <f>TableOMP[[#This Row],[Avg]]-$U$2*TableOMP[[#This Row],[StdDev]]</f>
        <v>4.4496176353521433</v>
      </c>
      <c r="R3858">
        <f>TableOMP[[#This Row],[Avg]]+$U$2*TableOMP[[#This Row],[StdDev]]</f>
        <v>4.838739650362144</v>
      </c>
      <c r="S3858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>
        <f>VLOOKUP(TableOMP[[#This Row],[Label]],TableAvg[],2,FALSE)</f>
        <v>5.1921095714285723</v>
      </c>
      <c r="P3859">
        <f>VLOOKUP(TableOMP[[#This Row],[Label]],TableAvg[],3,FALSE)</f>
        <v>0.23836910848174073</v>
      </c>
      <c r="Q3859">
        <f>TableOMP[[#This Row],[Avg]]-$U$2*TableOMP[[#This Row],[StdDev]]</f>
        <v>4.9537404629468318</v>
      </c>
      <c r="R3859">
        <f>TableOMP[[#This Row],[Avg]]+$U$2*TableOMP[[#This Row],[StdDev]]</f>
        <v>5.4304786799103129</v>
      </c>
      <c r="S3859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>
        <f>VLOOKUP(TableOMP[[#This Row],[Label]],TableAvg[],2,FALSE)</f>
        <v>5.1554500714285707</v>
      </c>
      <c r="P3860">
        <f>VLOOKUP(TableOMP[[#This Row],[Label]],TableAvg[],3,FALSE)</f>
        <v>0.1747705055500457</v>
      </c>
      <c r="Q3860">
        <f>TableOMP[[#This Row],[Avg]]-$U$2*TableOMP[[#This Row],[StdDev]]</f>
        <v>4.9806795658785248</v>
      </c>
      <c r="R3860">
        <f>TableOMP[[#This Row],[Avg]]+$U$2*TableOMP[[#This Row],[StdDev]]</f>
        <v>5.3302205769786166</v>
      </c>
      <c r="S3860">
        <f>IF(AND(TableOMP[[#This Row],[total_time]]&gt;=TableOMP[[#This Row],[Low]], TableOMP[[#This Row],[total_time]]&lt;=TableOMP[[#This Row],[High]]),1,0)</f>
        <v>0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>
        <f>VLOOKUP(TableOMP[[#This Row],[Label]],TableAvg[],2,FALSE)</f>
        <v>5.2850632857142861</v>
      </c>
      <c r="P3861">
        <f>VLOOKUP(TableOMP[[#This Row],[Label]],TableAvg[],3,FALSE)</f>
        <v>0.17879339499083591</v>
      </c>
      <c r="Q3861">
        <f>TableOMP[[#This Row],[Avg]]-$U$2*TableOMP[[#This Row],[StdDev]]</f>
        <v>5.1062698907234498</v>
      </c>
      <c r="R3861">
        <f>TableOMP[[#This Row],[Avg]]+$U$2*TableOMP[[#This Row],[StdDev]]</f>
        <v>5.4638566807051223</v>
      </c>
      <c r="S3861">
        <f>IF(AND(TableOMP[[#This Row],[total_time]]&gt;=TableOMP[[#This Row],[Low]], TableOMP[[#This Row],[total_time]]&lt;=TableOMP[[#This Row],[High]]),1,0)</f>
        <v>0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>
        <f>VLOOKUP(TableOMP[[#This Row],[Label]],TableAvg[],2,FALSE)</f>
        <v>5.2586892857142873</v>
      </c>
      <c r="P3862">
        <f>VLOOKUP(TableOMP[[#This Row],[Label]],TableAvg[],3,FALSE)</f>
        <v>0.2089861970819204</v>
      </c>
      <c r="Q3862">
        <f>TableOMP[[#This Row],[Avg]]-$U$2*TableOMP[[#This Row],[StdDev]]</f>
        <v>5.0497030886323673</v>
      </c>
      <c r="R3862">
        <f>TableOMP[[#This Row],[Avg]]+$U$2*TableOMP[[#This Row],[StdDev]]</f>
        <v>5.4676754827962073</v>
      </c>
      <c r="S3862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>
        <f>VLOOKUP(TableOMP[[#This Row],[Label]],TableAvg[],2,FALSE)</f>
        <v>5.3329474285714289</v>
      </c>
      <c r="P3863">
        <f>VLOOKUP(TableOMP[[#This Row],[Label]],TableAvg[],3,FALSE)</f>
        <v>0.20773171298358883</v>
      </c>
      <c r="Q3863">
        <f>TableOMP[[#This Row],[Avg]]-$U$2*TableOMP[[#This Row],[StdDev]]</f>
        <v>5.1252157155878404</v>
      </c>
      <c r="R3863">
        <f>TableOMP[[#This Row],[Avg]]+$U$2*TableOMP[[#This Row],[StdDev]]</f>
        <v>5.5406791415550174</v>
      </c>
      <c r="S3863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>
        <f>VLOOKUP(TableOMP[[#This Row],[Label]],TableAvg[],2,FALSE)</f>
        <v>5.6035285714285719</v>
      </c>
      <c r="P3864">
        <f>VLOOKUP(TableOMP[[#This Row],[Label]],TableAvg[],3,FALSE)</f>
        <v>0.62637595788388645</v>
      </c>
      <c r="Q3864">
        <f>TableOMP[[#This Row],[Avg]]-$U$2*TableOMP[[#This Row],[StdDev]]</f>
        <v>4.9771526135446855</v>
      </c>
      <c r="R3864">
        <f>TableOMP[[#This Row],[Avg]]+$U$2*TableOMP[[#This Row],[StdDev]]</f>
        <v>6.2299045293124582</v>
      </c>
      <c r="S3864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>
        <f>VLOOKUP(TableOMP[[#This Row],[Label]],TableAvg[],2,FALSE)</f>
        <v>5.5038507857142855</v>
      </c>
      <c r="P3865">
        <f>VLOOKUP(TableOMP[[#This Row],[Label]],TableAvg[],3,FALSE)</f>
        <v>0.16882503840289162</v>
      </c>
      <c r="Q3865">
        <f>TableOMP[[#This Row],[Avg]]-$U$2*TableOMP[[#This Row],[StdDev]]</f>
        <v>5.335025747311394</v>
      </c>
      <c r="R3865">
        <f>TableOMP[[#This Row],[Avg]]+$U$2*TableOMP[[#This Row],[StdDev]]</f>
        <v>5.6726758241171771</v>
      </c>
      <c r="S3865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>
        <f>VLOOKUP(TableOMP[[#This Row],[Label]],TableAvg[],2,FALSE)</f>
        <v>5.3896227142857143</v>
      </c>
      <c r="P3866">
        <f>VLOOKUP(TableOMP[[#This Row],[Label]],TableAvg[],3,FALSE)</f>
        <v>0.24369891145762837</v>
      </c>
      <c r="Q3866">
        <f>TableOMP[[#This Row],[Avg]]-$U$2*TableOMP[[#This Row],[StdDev]]</f>
        <v>5.1459238028280856</v>
      </c>
      <c r="R3866">
        <f>TableOMP[[#This Row],[Avg]]+$U$2*TableOMP[[#This Row],[StdDev]]</f>
        <v>5.6333216257433429</v>
      </c>
      <c r="S3866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>
        <f>VLOOKUP(TableOMP[[#This Row],[Label]],TableAvg[],2,FALSE)</f>
        <v>5.6602169285714279</v>
      </c>
      <c r="P3867">
        <f>VLOOKUP(TableOMP[[#This Row],[Label]],TableAvg[],3,FALSE)</f>
        <v>0.52822841332521908</v>
      </c>
      <c r="Q3867">
        <f>TableOMP[[#This Row],[Avg]]-$U$2*TableOMP[[#This Row],[StdDev]]</f>
        <v>5.131988515246209</v>
      </c>
      <c r="R3867">
        <f>TableOMP[[#This Row],[Avg]]+$U$2*TableOMP[[#This Row],[StdDev]]</f>
        <v>6.1884453418966467</v>
      </c>
      <c r="S3867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>
        <f>VLOOKUP(TableOMP[[#This Row],[Label]],TableAvg[],2,FALSE)</f>
        <v>5.6202827142857137</v>
      </c>
      <c r="P3868">
        <f>VLOOKUP(TableOMP[[#This Row],[Label]],TableAvg[],3,FALSE)</f>
        <v>0.17283132587560757</v>
      </c>
      <c r="Q3868">
        <f>TableOMP[[#This Row],[Avg]]-$U$2*TableOMP[[#This Row],[StdDev]]</f>
        <v>5.4474513884101059</v>
      </c>
      <c r="R3868">
        <f>TableOMP[[#This Row],[Avg]]+$U$2*TableOMP[[#This Row],[StdDev]]</f>
        <v>5.7931140401613215</v>
      </c>
      <c r="S3868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>
        <f>VLOOKUP(TableOMP[[#This Row],[Label]],TableAvg[],2,FALSE)</f>
        <v>5.5774134285714299</v>
      </c>
      <c r="P3869">
        <f>VLOOKUP(TableOMP[[#This Row],[Label]],TableAvg[],3,FALSE)</f>
        <v>0.30237169277577025</v>
      </c>
      <c r="Q3869">
        <f>TableOMP[[#This Row],[Avg]]-$U$2*TableOMP[[#This Row],[StdDev]]</f>
        <v>5.2750417357956598</v>
      </c>
      <c r="R3869">
        <f>TableOMP[[#This Row],[Avg]]+$U$2*TableOMP[[#This Row],[StdDev]]</f>
        <v>5.8797851213471999</v>
      </c>
      <c r="S3869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>
        <f>VLOOKUP(TableOMP[[#This Row],[Label]],TableAvg[],2,FALSE)</f>
        <v>5.6974494285714288</v>
      </c>
      <c r="P3870">
        <f>VLOOKUP(TableOMP[[#This Row],[Label]],TableAvg[],3,FALSE)</f>
        <v>0.17136720598541968</v>
      </c>
      <c r="Q3870">
        <f>TableOMP[[#This Row],[Avg]]-$U$2*TableOMP[[#This Row],[StdDev]]</f>
        <v>5.5260822225860089</v>
      </c>
      <c r="R3870">
        <f>TableOMP[[#This Row],[Avg]]+$U$2*TableOMP[[#This Row],[StdDev]]</f>
        <v>5.8688166345568487</v>
      </c>
      <c r="S387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>
        <f>VLOOKUP(TableOMP[[#This Row],[Label]],TableAvg[],2,FALSE)</f>
        <v>5.7405707857142856</v>
      </c>
      <c r="P3871">
        <f>VLOOKUP(TableOMP[[#This Row],[Label]],TableAvg[],3,FALSE)</f>
        <v>0.12330791384414516</v>
      </c>
      <c r="Q3871">
        <f>TableOMP[[#This Row],[Avg]]-$U$2*TableOMP[[#This Row],[StdDev]]</f>
        <v>5.6172628718701407</v>
      </c>
      <c r="R3871">
        <f>TableOMP[[#This Row],[Avg]]+$U$2*TableOMP[[#This Row],[StdDev]]</f>
        <v>5.8638786995584304</v>
      </c>
      <c r="S3871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>
        <f>VLOOKUP(TableOMP[[#This Row],[Label]],TableAvg[],2,FALSE)</f>
        <v>5.7841858571428579</v>
      </c>
      <c r="P3872">
        <f>VLOOKUP(TableOMP[[#This Row],[Label]],TableAvg[],3,FALSE)</f>
        <v>0.2049279686659323</v>
      </c>
      <c r="Q3872">
        <f>TableOMP[[#This Row],[Avg]]-$U$2*TableOMP[[#This Row],[StdDev]]</f>
        <v>5.5792578884769259</v>
      </c>
      <c r="R3872">
        <f>TableOMP[[#This Row],[Avg]]+$U$2*TableOMP[[#This Row],[StdDev]]</f>
        <v>5.9891138258087899</v>
      </c>
      <c r="S3872">
        <f>IF(AND(TableOMP[[#This Row],[total_time]]&gt;=TableOMP[[#This Row],[Low]], TableOMP[[#This Row],[total_time]]&lt;=TableOMP[[#This Row],[High]]),1,0)</f>
        <v>0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>
        <f>VLOOKUP(TableOMP[[#This Row],[Label]],TableAvg[],2,FALSE)</f>
        <v>5.9336382142857147</v>
      </c>
      <c r="P3873">
        <f>VLOOKUP(TableOMP[[#This Row],[Label]],TableAvg[],3,FALSE)</f>
        <v>0.61423799104630006</v>
      </c>
      <c r="Q3873">
        <f>TableOMP[[#This Row],[Avg]]-$U$2*TableOMP[[#This Row],[StdDev]]</f>
        <v>5.3194002232394144</v>
      </c>
      <c r="R3873">
        <f>TableOMP[[#This Row],[Avg]]+$U$2*TableOMP[[#This Row],[StdDev]]</f>
        <v>6.547876205332015</v>
      </c>
      <c r="S3873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>
        <f>VLOOKUP(TableOMP[[#This Row],[Label]],TableAvg[],2,FALSE)</f>
        <v>7.1902591428571432</v>
      </c>
      <c r="P3874">
        <f>VLOOKUP(TableOMP[[#This Row],[Label]],TableAvg[],3,FALSE)</f>
        <v>4.6999742919651162</v>
      </c>
      <c r="Q3874">
        <f>TableOMP[[#This Row],[Avg]]-$U$2*TableOMP[[#This Row],[StdDev]]</f>
        <v>2.490284850892027</v>
      </c>
      <c r="R3874">
        <f>TableOMP[[#This Row],[Avg]]+$U$2*TableOMP[[#This Row],[StdDev]]</f>
        <v>11.89023343482226</v>
      </c>
      <c r="S3874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>
        <f>VLOOKUP(TableOMP[[#This Row],[Label]],TableAvg[],2,FALSE)</f>
        <v>6.0712682857142868</v>
      </c>
      <c r="P3875">
        <f>VLOOKUP(TableOMP[[#This Row],[Label]],TableAvg[],3,FALSE)</f>
        <v>0.42470815093028763</v>
      </c>
      <c r="Q3875">
        <f>TableOMP[[#This Row],[Avg]]-$U$2*TableOMP[[#This Row],[StdDev]]</f>
        <v>5.6465601347839991</v>
      </c>
      <c r="R3875">
        <f>TableOMP[[#This Row],[Avg]]+$U$2*TableOMP[[#This Row],[StdDev]]</f>
        <v>6.4959764366445745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>
        <f>VLOOKUP(TableOMP[[#This Row],[Label]],TableAvg[],2,FALSE)</f>
        <v>6.0045920000000015</v>
      </c>
      <c r="P3876">
        <f>VLOOKUP(TableOMP[[#This Row],[Label]],TableAvg[],3,FALSE)</f>
        <v>9.4336703905951322E-2</v>
      </c>
      <c r="Q3876">
        <f>TableOMP[[#This Row],[Avg]]-$U$2*TableOMP[[#This Row],[StdDev]]</f>
        <v>5.91025529609405</v>
      </c>
      <c r="R3876">
        <f>TableOMP[[#This Row],[Avg]]+$U$2*TableOMP[[#This Row],[StdDev]]</f>
        <v>6.098928703905953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>
        <f>VLOOKUP(TableOMP[[#This Row],[Label]],TableAvg[],2,FALSE)</f>
        <v>6.2400039285714275</v>
      </c>
      <c r="P3877">
        <f>VLOOKUP(TableOMP[[#This Row],[Label]],TableAvg[],3,FALSE)</f>
        <v>0.25442041908018526</v>
      </c>
      <c r="Q3877">
        <f>TableOMP[[#This Row],[Avg]]-$U$2*TableOMP[[#This Row],[StdDev]]</f>
        <v>5.9855835094912422</v>
      </c>
      <c r="R3877">
        <f>TableOMP[[#This Row],[Avg]]+$U$2*TableOMP[[#This Row],[StdDev]]</f>
        <v>6.4944243476516128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>
        <f>VLOOKUP(TableOMP[[#This Row],[Label]],TableAvg[],2,FALSE)</f>
        <v>6.3284918461538471</v>
      </c>
      <c r="P3878">
        <f>VLOOKUP(TableOMP[[#This Row],[Label]],TableAvg[],3,FALSE)</f>
        <v>0.18276094485789682</v>
      </c>
      <c r="Q3878">
        <f>TableOMP[[#This Row],[Avg]]-$U$2*TableOMP[[#This Row],[StdDev]]</f>
        <v>6.1457309012959502</v>
      </c>
      <c r="R3878">
        <f>TableOMP[[#This Row],[Avg]]+$U$2*TableOMP[[#This Row],[StdDev]]</f>
        <v>6.5112527910117439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>
        <f>VLOOKUP(TableOMP[[#This Row],[Label]],TableAvg[],2,FALSE)</f>
        <v>6.3552268461538466</v>
      </c>
      <c r="P3879">
        <f>VLOOKUP(TableOMP[[#This Row],[Label]],TableAvg[],3,FALSE)</f>
        <v>0.10974338396862987</v>
      </c>
      <c r="Q3879">
        <f>TableOMP[[#This Row],[Avg]]-$U$2*TableOMP[[#This Row],[StdDev]]</f>
        <v>6.2454834621852164</v>
      </c>
      <c r="R3879">
        <f>TableOMP[[#This Row],[Avg]]+$U$2*TableOMP[[#This Row],[StdDev]]</f>
        <v>6.4649702301224767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>
        <f>VLOOKUP(TableOMP[[#This Row],[Label]],TableAvg[],2,FALSE)</f>
        <v>6.5298442142857152</v>
      </c>
      <c r="P3880">
        <f>VLOOKUP(TableOMP[[#This Row],[Label]],TableAvg[],3,FALSE)</f>
        <v>0.13832435140179647</v>
      </c>
      <c r="Q3880">
        <f>TableOMP[[#This Row],[Avg]]-$U$2*TableOMP[[#This Row],[StdDev]]</f>
        <v>6.3915198628839187</v>
      </c>
      <c r="R3880">
        <f>TableOMP[[#This Row],[Avg]]+$U$2*TableOMP[[#This Row],[StdDev]]</f>
        <v>6.6681685656875116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>
        <f>VLOOKUP(TableOMP[[#This Row],[Label]],TableAvg[],2,FALSE)</f>
        <v>6.9145132857142864</v>
      </c>
      <c r="P3881">
        <f>VLOOKUP(TableOMP[[#This Row],[Label]],TableAvg[],3,FALSE)</f>
        <v>0.96035075398957026</v>
      </c>
      <c r="Q3881">
        <f>TableOMP[[#This Row],[Avg]]-$U$2*TableOMP[[#This Row],[StdDev]]</f>
        <v>5.954162531724716</v>
      </c>
      <c r="R3881">
        <f>TableOMP[[#This Row],[Avg]]+$U$2*TableOMP[[#This Row],[StdDev]]</f>
        <v>7.8748640397038567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>
        <f>VLOOKUP(TableOMP[[#This Row],[Label]],TableAvg[],2,FALSE)</f>
        <v>7.4353404615384608</v>
      </c>
      <c r="P3882">
        <f>VLOOKUP(TableOMP[[#This Row],[Label]],TableAvg[],3,FALSE)</f>
        <v>2.5784079982262358</v>
      </c>
      <c r="Q3882">
        <f>TableOMP[[#This Row],[Avg]]-$U$2*TableOMP[[#This Row],[StdDev]]</f>
        <v>4.8569324633122246</v>
      </c>
      <c r="R3882">
        <f>TableOMP[[#This Row],[Avg]]+$U$2*TableOMP[[#This Row],[StdDev]]</f>
        <v>10.013748459764697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>
        <f>VLOOKUP(TableOMP[[#This Row],[Label]],TableAvg[],2,FALSE)</f>
        <v>6.8761746923076918</v>
      </c>
      <c r="P3883">
        <f>VLOOKUP(TableOMP[[#This Row],[Label]],TableAvg[],3,FALSE)</f>
        <v>0.16121060589151862</v>
      </c>
      <c r="Q3883">
        <f>TableOMP[[#This Row],[Avg]]-$U$2*TableOMP[[#This Row],[StdDev]]</f>
        <v>6.714964086416173</v>
      </c>
      <c r="R3883">
        <f>TableOMP[[#This Row],[Avg]]+$U$2*TableOMP[[#This Row],[StdDev]]</f>
        <v>7.0373852981992107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>
        <f>VLOOKUP(TableOMP[[#This Row],[Label]],TableAvg[],2,FALSE)</f>
        <v>7.0451463181818204</v>
      </c>
      <c r="P3884">
        <f>VLOOKUP(TableOMP[[#This Row],[Label]],TableAvg[],3,FALSE)</f>
        <v>0.2269395698430671</v>
      </c>
      <c r="Q3884">
        <f>TableOMP[[#This Row],[Avg]]-$U$2*TableOMP[[#This Row],[StdDev]]</f>
        <v>6.8182067483387536</v>
      </c>
      <c r="R3884">
        <f>TableOMP[[#This Row],[Avg]]+$U$2*TableOMP[[#This Row],[StdDev]]</f>
        <v>7.2720858880248871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>
        <f>VLOOKUP(TableOMP[[#This Row],[Label]],TableAvg[],2,FALSE)</f>
        <v>7.1072796363636375</v>
      </c>
      <c r="P3885">
        <f>VLOOKUP(TableOMP[[#This Row],[Label]],TableAvg[],3,FALSE)</f>
        <v>0.15711102310565489</v>
      </c>
      <c r="Q3885">
        <f>TableOMP[[#This Row],[Avg]]-$U$2*TableOMP[[#This Row],[StdDev]]</f>
        <v>6.9501686132579827</v>
      </c>
      <c r="R3885">
        <f>TableOMP[[#This Row],[Avg]]+$U$2*TableOMP[[#This Row],[StdDev]]</f>
        <v>7.2643906594692922</v>
      </c>
      <c r="S3885">
        <f>IF(AND(TableOMP[[#This Row],[total_time]]&gt;=TableOMP[[#This Row],[Low]], TableOMP[[#This Row],[total_time]]&lt;=TableOMP[[#This Row],[High]]),1,0)</f>
        <v>0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>
        <f>VLOOKUP(TableOMP[[#This Row],[Label]],TableAvg[],2,FALSE)</f>
        <v>7.2538345909090909</v>
      </c>
      <c r="P3886">
        <f>VLOOKUP(TableOMP[[#This Row],[Label]],TableAvg[],3,FALSE)</f>
        <v>0.15638660570800317</v>
      </c>
      <c r="Q3886">
        <f>TableOMP[[#This Row],[Avg]]-$U$2*TableOMP[[#This Row],[StdDev]]</f>
        <v>7.0974479852010877</v>
      </c>
      <c r="R3886">
        <f>TableOMP[[#This Row],[Avg]]+$U$2*TableOMP[[#This Row],[StdDev]]</f>
        <v>7.4102211966170941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>
        <f>VLOOKUP(TableOMP[[#This Row],[Label]],TableAvg[],2,FALSE)</f>
        <v>7.8912270000000007</v>
      </c>
      <c r="P3887">
        <f>VLOOKUP(TableOMP[[#This Row],[Label]],TableAvg[],3,FALSE)</f>
        <v>2.1468001039700888</v>
      </c>
      <c r="Q3887">
        <f>TableOMP[[#This Row],[Avg]]-$U$2*TableOMP[[#This Row],[StdDev]]</f>
        <v>5.7444268960299123</v>
      </c>
      <c r="R3887">
        <f>TableOMP[[#This Row],[Avg]]+$U$2*TableOMP[[#This Row],[StdDev]]</f>
        <v>10.038027103970089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>
        <f>VLOOKUP(TableOMP[[#This Row],[Label]],TableAvg[],2,FALSE)</f>
        <v>7.6442593181818159</v>
      </c>
      <c r="P3888">
        <f>VLOOKUP(TableOMP[[#This Row],[Label]],TableAvg[],3,FALSE)</f>
        <v>0.10236925435301064</v>
      </c>
      <c r="Q3888">
        <f>TableOMP[[#This Row],[Avg]]-$U$2*TableOMP[[#This Row],[StdDev]]</f>
        <v>7.5418900638288049</v>
      </c>
      <c r="R3888">
        <f>TableOMP[[#This Row],[Avg]]+$U$2*TableOMP[[#This Row],[StdDev]]</f>
        <v>7.746628572534827</v>
      </c>
      <c r="S3888">
        <f>IF(AND(TableOMP[[#This Row],[total_time]]&gt;=TableOMP[[#This Row],[Low]], TableOMP[[#This Row],[total_time]]&lt;=TableOMP[[#This Row],[High]]),1,0)</f>
        <v>0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>
        <f>VLOOKUP(TableOMP[[#This Row],[Label]],TableAvg[],2,FALSE)</f>
        <v>7.8902751818181818</v>
      </c>
      <c r="P3889">
        <f>VLOOKUP(TableOMP[[#This Row],[Label]],TableAvg[],3,FALSE)</f>
        <v>0.15369230499890646</v>
      </c>
      <c r="Q3889">
        <f>TableOMP[[#This Row],[Avg]]-$U$2*TableOMP[[#This Row],[StdDev]]</f>
        <v>7.7365828768192753</v>
      </c>
      <c r="R3889">
        <f>TableOMP[[#This Row],[Avg]]+$U$2*TableOMP[[#This Row],[StdDev]]</f>
        <v>8.0439674868170883</v>
      </c>
      <c r="S3889">
        <f>IF(AND(TableOMP[[#This Row],[total_time]]&gt;=TableOMP[[#This Row],[Low]], TableOMP[[#This Row],[total_time]]&lt;=TableOMP[[#This Row],[High]]),1,0)</f>
        <v>0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>
        <f>VLOOKUP(TableOMP[[#This Row],[Label]],TableAvg[],2,FALSE)</f>
        <v>8.1725642727272731</v>
      </c>
      <c r="P3890">
        <f>VLOOKUP(TableOMP[[#This Row],[Label]],TableAvg[],3,FALSE)</f>
        <v>0.25149259800064933</v>
      </c>
      <c r="Q3890">
        <f>TableOMP[[#This Row],[Avg]]-$U$2*TableOMP[[#This Row],[StdDev]]</f>
        <v>7.9210716747266234</v>
      </c>
      <c r="R3890">
        <f>TableOMP[[#This Row],[Avg]]+$U$2*TableOMP[[#This Row],[StdDev]]</f>
        <v>8.424056870727922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>
        <f>VLOOKUP(TableOMP[[#This Row],[Label]],TableAvg[],2,FALSE)</f>
        <v>8.4049835454545434</v>
      </c>
      <c r="P3891">
        <f>VLOOKUP(TableOMP[[#This Row],[Label]],TableAvg[],3,FALSE)</f>
        <v>0.1616022681666674</v>
      </c>
      <c r="Q3891">
        <f>TableOMP[[#This Row],[Avg]]-$U$2*TableOMP[[#This Row],[StdDev]]</f>
        <v>8.2433812772878756</v>
      </c>
      <c r="R3891">
        <f>TableOMP[[#This Row],[Avg]]+$U$2*TableOMP[[#This Row],[StdDev]]</f>
        <v>8.5665858136212112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>
        <f>VLOOKUP(TableOMP[[#This Row],[Label]],TableAvg[],2,FALSE)</f>
        <v>8.7591316363636356</v>
      </c>
      <c r="P3892">
        <f>VLOOKUP(TableOMP[[#This Row],[Label]],TableAvg[],3,FALSE)</f>
        <v>0.38630876307353645</v>
      </c>
      <c r="Q3892">
        <f>TableOMP[[#This Row],[Avg]]-$U$2*TableOMP[[#This Row],[StdDev]]</f>
        <v>8.3728228732900991</v>
      </c>
      <c r="R3892">
        <f>TableOMP[[#This Row],[Avg]]+$U$2*TableOMP[[#This Row],[StdDev]]</f>
        <v>9.145440399437172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>
        <f>VLOOKUP(TableOMP[[#This Row],[Label]],TableAvg[],2,FALSE)</f>
        <v>9.060190227272729</v>
      </c>
      <c r="P3893">
        <f>VLOOKUP(TableOMP[[#This Row],[Label]],TableAvg[],3,FALSE)</f>
        <v>0.23336976734023174</v>
      </c>
      <c r="Q3893">
        <f>TableOMP[[#This Row],[Avg]]-$U$2*TableOMP[[#This Row],[StdDev]]</f>
        <v>8.8268204599324971</v>
      </c>
      <c r="R3893">
        <f>TableOMP[[#This Row],[Avg]]+$U$2*TableOMP[[#This Row],[StdDev]]</f>
        <v>9.293559994612961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>
        <f>VLOOKUP(TableOMP[[#This Row],[Label]],TableAvg[],2,FALSE)</f>
        <v>9.3080216363636357</v>
      </c>
      <c r="P3894">
        <f>VLOOKUP(TableOMP[[#This Row],[Label]],TableAvg[],3,FALSE)</f>
        <v>0.13388485799482511</v>
      </c>
      <c r="Q3894">
        <f>TableOMP[[#This Row],[Avg]]-$U$2*TableOMP[[#This Row],[StdDev]]</f>
        <v>9.1741367783688101</v>
      </c>
      <c r="R3894">
        <f>TableOMP[[#This Row],[Avg]]+$U$2*TableOMP[[#This Row],[StdDev]]</f>
        <v>9.4419064943584612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>
        <f>VLOOKUP(TableOMP[[#This Row],[Label]],TableAvg[],2,FALSE)</f>
        <v>10.102179363636365</v>
      </c>
      <c r="P3895">
        <f>VLOOKUP(TableOMP[[#This Row],[Label]],TableAvg[],3,FALSE)</f>
        <v>1.9716078611518906</v>
      </c>
      <c r="Q3895">
        <f>TableOMP[[#This Row],[Avg]]-$U$2*TableOMP[[#This Row],[StdDev]]</f>
        <v>8.1305715024844751</v>
      </c>
      <c r="R3895">
        <f>TableOMP[[#This Row],[Avg]]+$U$2*TableOMP[[#This Row],[StdDev]]</f>
        <v>12.073787224788255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>
        <f>VLOOKUP(TableOMP[[#This Row],[Label]],TableAvg[],2,FALSE)</f>
        <v>10.392273772727272</v>
      </c>
      <c r="P3896">
        <f>VLOOKUP(TableOMP[[#This Row],[Label]],TableAvg[],3,FALSE)</f>
        <v>1.3486421489939875</v>
      </c>
      <c r="Q3896">
        <f>TableOMP[[#This Row],[Avg]]-$U$2*TableOMP[[#This Row],[StdDev]]</f>
        <v>9.043631623733285</v>
      </c>
      <c r="R3896">
        <f>TableOMP[[#This Row],[Avg]]+$U$2*TableOMP[[#This Row],[StdDev]]</f>
        <v>11.740915921721259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>
        <f>VLOOKUP(TableOMP[[#This Row],[Label]],TableAvg[],2,FALSE)</f>
        <v>10.798984478260872</v>
      </c>
      <c r="P3897">
        <f>VLOOKUP(TableOMP[[#This Row],[Label]],TableAvg[],3,FALSE)</f>
        <v>0.88289044297918029</v>
      </c>
      <c r="Q3897">
        <f>TableOMP[[#This Row],[Avg]]-$U$2*TableOMP[[#This Row],[StdDev]]</f>
        <v>9.9160940352816915</v>
      </c>
      <c r="R3897">
        <f>TableOMP[[#This Row],[Avg]]+$U$2*TableOMP[[#This Row],[StdDev]]</f>
        <v>11.681874921240052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>
        <f>VLOOKUP(TableOMP[[#This Row],[Label]],TableAvg[],2,FALSE)</f>
        <v>11.119783217391305</v>
      </c>
      <c r="P3898">
        <f>VLOOKUP(TableOMP[[#This Row],[Label]],TableAvg[],3,FALSE)</f>
        <v>0.10245514262114744</v>
      </c>
      <c r="Q3898">
        <f>TableOMP[[#This Row],[Avg]]-$U$2*TableOMP[[#This Row],[StdDev]]</f>
        <v>11.017328074770157</v>
      </c>
      <c r="R3898">
        <f>TableOMP[[#This Row],[Avg]]+$U$2*TableOMP[[#This Row],[StdDev]]</f>
        <v>11.222238360012453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>
        <f>VLOOKUP(TableOMP[[#This Row],[Label]],TableAvg[],2,FALSE)</f>
        <v>11.685698913043476</v>
      </c>
      <c r="P3899">
        <f>VLOOKUP(TableOMP[[#This Row],[Label]],TableAvg[],3,FALSE)</f>
        <v>0.13692201243225002</v>
      </c>
      <c r="Q3899">
        <f>TableOMP[[#This Row],[Avg]]-$U$2*TableOMP[[#This Row],[StdDev]]</f>
        <v>11.548776900611227</v>
      </c>
      <c r="R3899">
        <f>TableOMP[[#This Row],[Avg]]+$U$2*TableOMP[[#This Row],[StdDev]]</f>
        <v>11.822620925475725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>
        <f>VLOOKUP(TableOMP[[#This Row],[Label]],TableAvg[],2,FALSE)</f>
        <v>12.328149999999999</v>
      </c>
      <c r="P3900">
        <f>VLOOKUP(TableOMP[[#This Row],[Label]],TableAvg[],3,FALSE)</f>
        <v>0.13658903521412447</v>
      </c>
      <c r="Q3900">
        <f>TableOMP[[#This Row],[Avg]]-$U$2*TableOMP[[#This Row],[StdDev]]</f>
        <v>12.191560964785875</v>
      </c>
      <c r="R3900">
        <f>TableOMP[[#This Row],[Avg]]+$U$2*TableOMP[[#This Row],[StdDev]]</f>
        <v>12.464739035214123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>
        <f>VLOOKUP(TableOMP[[#This Row],[Label]],TableAvg[],2,FALSE)</f>
        <v>12.97124252173913</v>
      </c>
      <c r="P3901">
        <f>VLOOKUP(TableOMP[[#This Row],[Label]],TableAvg[],3,FALSE)</f>
        <v>0.29707264686291696</v>
      </c>
      <c r="Q3901">
        <f>TableOMP[[#This Row],[Avg]]-$U$2*TableOMP[[#This Row],[StdDev]]</f>
        <v>12.674169874876213</v>
      </c>
      <c r="R3901">
        <f>TableOMP[[#This Row],[Avg]]+$U$2*TableOMP[[#This Row],[StdDev]]</f>
        <v>13.268315168602047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>
        <f>VLOOKUP(TableOMP[[#This Row],[Label]],TableAvg[],2,FALSE)</f>
        <v>13.757445260869565</v>
      </c>
      <c r="P3902">
        <f>VLOOKUP(TableOMP[[#This Row],[Label]],TableAvg[],3,FALSE)</f>
        <v>0.11264115998595195</v>
      </c>
      <c r="Q3902">
        <f>TableOMP[[#This Row],[Avg]]-$U$2*TableOMP[[#This Row],[StdDev]]</f>
        <v>13.644804100883613</v>
      </c>
      <c r="R3902">
        <f>TableOMP[[#This Row],[Avg]]+$U$2*TableOMP[[#This Row],[StdDev]]</f>
        <v>13.870086420855516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>
        <f>VLOOKUP(TableOMP[[#This Row],[Label]],TableAvg[],2,FALSE)</f>
        <v>15.870637521739129</v>
      </c>
      <c r="P3903">
        <f>VLOOKUP(TableOMP[[#This Row],[Label]],TableAvg[],3,FALSE)</f>
        <v>5.4128179251698603</v>
      </c>
      <c r="Q3903">
        <f>TableOMP[[#This Row],[Avg]]-$U$2*TableOMP[[#This Row],[StdDev]]</f>
        <v>10.457819596569269</v>
      </c>
      <c r="R3903">
        <f>TableOMP[[#This Row],[Avg]]+$U$2*TableOMP[[#This Row],[StdDev]]</f>
        <v>21.283455446908988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>
        <f>VLOOKUP(TableOMP[[#This Row],[Label]],TableAvg[],2,FALSE)</f>
        <v>15.898126739130433</v>
      </c>
      <c r="P3904">
        <f>VLOOKUP(TableOMP[[#This Row],[Label]],TableAvg[],3,FALSE)</f>
        <v>0.34656081854735199</v>
      </c>
      <c r="Q3904">
        <f>TableOMP[[#This Row],[Avg]]-$U$2*TableOMP[[#This Row],[StdDev]]</f>
        <v>15.55156592058308</v>
      </c>
      <c r="R3904">
        <f>TableOMP[[#This Row],[Avg]]+$U$2*TableOMP[[#This Row],[StdDev]]</f>
        <v>16.244687557677786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>
        <f>VLOOKUP(TableOMP[[#This Row],[Label]],TableAvg[],2,FALSE)</f>
        <v>17.230369043478259</v>
      </c>
      <c r="P3905">
        <f>VLOOKUP(TableOMP[[#This Row],[Label]],TableAvg[],3,FALSE)</f>
        <v>0.15534723286533453</v>
      </c>
      <c r="Q3905">
        <f>TableOMP[[#This Row],[Avg]]-$U$2*TableOMP[[#This Row],[StdDev]]</f>
        <v>17.075021810612924</v>
      </c>
      <c r="R3905">
        <f>TableOMP[[#This Row],[Avg]]+$U$2*TableOMP[[#This Row],[StdDev]]</f>
        <v>17.385716276343594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>
        <f>VLOOKUP(TableOMP[[#This Row],[Label]],TableAvg[],2,FALSE)</f>
        <v>19.0531452173913</v>
      </c>
      <c r="P3906">
        <f>VLOOKUP(TableOMP[[#This Row],[Label]],TableAvg[],3,FALSE)</f>
        <v>0.9628957805382824</v>
      </c>
      <c r="Q3906">
        <f>TableOMP[[#This Row],[Avg]]-$U$2*TableOMP[[#This Row],[StdDev]]</f>
        <v>18.090249436853018</v>
      </c>
      <c r="R3906">
        <f>TableOMP[[#This Row],[Avg]]+$U$2*TableOMP[[#This Row],[StdDev]]</f>
        <v>20.016040997929583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>
        <f>VLOOKUP(TableOMP[[#This Row],[Label]],TableAvg[],2,FALSE)</f>
        <v>20.927363260869562</v>
      </c>
      <c r="P3907">
        <f>VLOOKUP(TableOMP[[#This Row],[Label]],TableAvg[],3,FALSE)</f>
        <v>0.3023933234151292</v>
      </c>
      <c r="Q3907">
        <f>TableOMP[[#This Row],[Avg]]-$U$2*TableOMP[[#This Row],[StdDev]]</f>
        <v>20.624969937454434</v>
      </c>
      <c r="R3907">
        <f>TableOMP[[#This Row],[Avg]]+$U$2*TableOMP[[#This Row],[StdDev]]</f>
        <v>21.22975658428469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>
        <f>VLOOKUP(TableOMP[[#This Row],[Label]],TableAvg[],2,FALSE)</f>
        <v>23.609564956521741</v>
      </c>
      <c r="P3908">
        <f>VLOOKUP(TableOMP[[#This Row],[Label]],TableAvg[],3,FALSE)</f>
        <v>0.69885900659048528</v>
      </c>
      <c r="Q3908">
        <f>TableOMP[[#This Row],[Avg]]-$U$2*TableOMP[[#This Row],[StdDev]]</f>
        <v>22.910705949931256</v>
      </c>
      <c r="R3908">
        <f>TableOMP[[#This Row],[Avg]]+$U$2*TableOMP[[#This Row],[StdDev]]</f>
        <v>24.308423963112226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>
        <f>VLOOKUP(TableOMP[[#This Row],[Label]],TableAvg[],2,FALSE)</f>
        <v>26.786993541666678</v>
      </c>
      <c r="P3909">
        <f>VLOOKUP(TableOMP[[#This Row],[Label]],TableAvg[],3,FALSE)</f>
        <v>0.44572297977919706</v>
      </c>
      <c r="Q3909">
        <f>TableOMP[[#This Row],[Avg]]-$U$2*TableOMP[[#This Row],[StdDev]]</f>
        <v>26.34127056188748</v>
      </c>
      <c r="R3909">
        <f>TableOMP[[#This Row],[Avg]]+$U$2*TableOMP[[#This Row],[StdDev]]</f>
        <v>27.232716521445877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>
        <f>VLOOKUP(TableOMP[[#This Row],[Label]],TableAvg[],2,FALSE)</f>
        <v>31.001791291666663</v>
      </c>
      <c r="P3910">
        <f>VLOOKUP(TableOMP[[#This Row],[Label]],TableAvg[],3,FALSE)</f>
        <v>0.23526211178364886</v>
      </c>
      <c r="Q3910">
        <f>TableOMP[[#This Row],[Avg]]-$U$2*TableOMP[[#This Row],[StdDev]]</f>
        <v>30.766529179883015</v>
      </c>
      <c r="R3910">
        <f>TableOMP[[#This Row],[Avg]]+$U$2*TableOMP[[#This Row],[StdDev]]</f>
        <v>31.237053403450311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>
        <f>VLOOKUP(TableOMP[[#This Row],[Label]],TableAvg[],2,FALSE)</f>
        <v>37.131555291666665</v>
      </c>
      <c r="P3911">
        <f>VLOOKUP(TableOMP[[#This Row],[Label]],TableAvg[],3,FALSE)</f>
        <v>0.22261257788958302</v>
      </c>
      <c r="Q3911">
        <f>TableOMP[[#This Row],[Avg]]-$U$2*TableOMP[[#This Row],[StdDev]]</f>
        <v>36.90894271377708</v>
      </c>
      <c r="R3911">
        <f>TableOMP[[#This Row],[Avg]]+$U$2*TableOMP[[#This Row],[StdDev]]</f>
        <v>37.35416786955625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>
        <f>VLOOKUP(TableOMP[[#This Row],[Label]],TableAvg[],2,FALSE)</f>
        <v>46.906570625000001</v>
      </c>
      <c r="P3912">
        <f>VLOOKUP(TableOMP[[#This Row],[Label]],TableAvg[],3,FALSE)</f>
        <v>2.4208416639962103</v>
      </c>
      <c r="Q3912">
        <f>TableOMP[[#This Row],[Avg]]-$U$2*TableOMP[[#This Row],[StdDev]]</f>
        <v>44.485728961003787</v>
      </c>
      <c r="R3912">
        <f>TableOMP[[#This Row],[Avg]]+$U$2*TableOMP[[#This Row],[StdDev]]</f>
        <v>49.327412288996214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>
        <f>VLOOKUP(TableOMP[[#This Row],[Label]],TableAvg[],2,FALSE)</f>
        <v>61.441858208333336</v>
      </c>
      <c r="P3913">
        <f>VLOOKUP(TableOMP[[#This Row],[Label]],TableAvg[],3,FALSE)</f>
        <v>0.42468092275109814</v>
      </c>
      <c r="Q3913">
        <f>TableOMP[[#This Row],[Avg]]-$U$2*TableOMP[[#This Row],[StdDev]]</f>
        <v>61.017177285582235</v>
      </c>
      <c r="R3913">
        <f>TableOMP[[#This Row],[Avg]]+$U$2*TableOMP[[#This Row],[StdDev]]</f>
        <v>61.866539131084437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>
        <f>VLOOKUP(TableOMP[[#This Row],[Label]],TableAvg[],2,FALSE)</f>
        <v>92.953807416666663</v>
      </c>
      <c r="P3914">
        <f>VLOOKUP(TableOMP[[#This Row],[Label]],TableAvg[],3,FALSE)</f>
        <v>0.94240087551620455</v>
      </c>
      <c r="Q3914">
        <f>TableOMP[[#This Row],[Avg]]-$U$2*TableOMP[[#This Row],[StdDev]]</f>
        <v>92.011406541150464</v>
      </c>
      <c r="R3914">
        <f>TableOMP[[#This Row],[Avg]]+$U$2*TableOMP[[#This Row],[StdDev]]</f>
        <v>93.896208292182862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>
        <f>VLOOKUP(TableOMP[[#This Row],[Label]],TableAvg[],2,FALSE)</f>
        <v>186.54209166666666</v>
      </c>
      <c r="P3915">
        <f>VLOOKUP(TableOMP[[#This Row],[Label]],TableAvg[],3,FALSE)</f>
        <v>0.34441681482777609</v>
      </c>
      <c r="Q3915">
        <f>TableOMP[[#This Row],[Avg]]-$U$2*TableOMP[[#This Row],[StdDev]]</f>
        <v>186.19767485183888</v>
      </c>
      <c r="R3915">
        <f>TableOMP[[#This Row],[Avg]]+$U$2*TableOMP[[#This Row],[StdDev]]</f>
        <v>186.88650848149445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t="e">
        <f>VLOOKUP(TableOMP[[#This Row],[Label]],TableAvg[],2,FALSE)</f>
        <v>#N/A</v>
      </c>
      <c r="P3916" t="e">
        <f>VLOOKUP(TableOMP[[#This Row],[Label]],TableAvg[],3,FALSE)</f>
        <v>#N/A</v>
      </c>
      <c r="Q3916" t="e">
        <f>TableOMP[[#This Row],[Avg]]-$U$2*TableOMP[[#This Row],[StdDev]]</f>
        <v>#N/A</v>
      </c>
      <c r="R3916" t="e">
        <f>TableOMP[[#This Row],[Avg]]+$U$2*TableOMP[[#This Row],[StdDev]]</f>
        <v>#N/A</v>
      </c>
      <c r="S3916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t="e">
        <f>VLOOKUP(TableOMP[[#This Row],[Label]],TableAvg[],2,FALSE)</f>
        <v>#N/A</v>
      </c>
      <c r="P3917" t="e">
        <f>VLOOKUP(TableOMP[[#This Row],[Label]],TableAvg[],3,FALSE)</f>
        <v>#N/A</v>
      </c>
      <c r="Q3917" t="e">
        <f>TableOMP[[#This Row],[Avg]]-$U$2*TableOMP[[#This Row],[StdDev]]</f>
        <v>#N/A</v>
      </c>
      <c r="R3917" t="e">
        <f>TableOMP[[#This Row],[Avg]]+$U$2*TableOMP[[#This Row],[StdDev]]</f>
        <v>#N/A</v>
      </c>
      <c r="S3917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t="e">
        <f>VLOOKUP(TableOMP[[#This Row],[Label]],TableAvg[],2,FALSE)</f>
        <v>#N/A</v>
      </c>
      <c r="P3918" t="e">
        <f>VLOOKUP(TableOMP[[#This Row],[Label]],TableAvg[],3,FALSE)</f>
        <v>#N/A</v>
      </c>
      <c r="Q3918" t="e">
        <f>TableOMP[[#This Row],[Avg]]-$U$2*TableOMP[[#This Row],[StdDev]]</f>
        <v>#N/A</v>
      </c>
      <c r="R3918" t="e">
        <f>TableOMP[[#This Row],[Avg]]+$U$2*TableOMP[[#This Row],[StdDev]]</f>
        <v>#N/A</v>
      </c>
      <c r="S3918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t="e">
        <f>VLOOKUP(TableOMP[[#This Row],[Label]],TableAvg[],2,FALSE)</f>
        <v>#N/A</v>
      </c>
      <c r="P3919" t="e">
        <f>VLOOKUP(TableOMP[[#This Row],[Label]],TableAvg[],3,FALSE)</f>
        <v>#N/A</v>
      </c>
      <c r="Q3919" t="e">
        <f>TableOMP[[#This Row],[Avg]]-$U$2*TableOMP[[#This Row],[StdDev]]</f>
        <v>#N/A</v>
      </c>
      <c r="R3919" t="e">
        <f>TableOMP[[#This Row],[Avg]]+$U$2*TableOMP[[#This Row],[StdDev]]</f>
        <v>#N/A</v>
      </c>
      <c r="S3919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t="e">
        <f>VLOOKUP(TableOMP[[#This Row],[Label]],TableAvg[],2,FALSE)</f>
        <v>#N/A</v>
      </c>
      <c r="P3920" t="e">
        <f>VLOOKUP(TableOMP[[#This Row],[Label]],TableAvg[],3,FALSE)</f>
        <v>#N/A</v>
      </c>
      <c r="Q3920" t="e">
        <f>TableOMP[[#This Row],[Avg]]-$U$2*TableOMP[[#This Row],[StdDev]]</f>
        <v>#N/A</v>
      </c>
      <c r="R3920" t="e">
        <f>TableOMP[[#This Row],[Avg]]+$U$2*TableOMP[[#This Row],[StdDev]]</f>
        <v>#N/A</v>
      </c>
      <c r="S392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t="e">
        <f>VLOOKUP(TableOMP[[#This Row],[Label]],TableAvg[],2,FALSE)</f>
        <v>#N/A</v>
      </c>
      <c r="P3921" t="e">
        <f>VLOOKUP(TableOMP[[#This Row],[Label]],TableAvg[],3,FALSE)</f>
        <v>#N/A</v>
      </c>
      <c r="Q3921" t="e">
        <f>TableOMP[[#This Row],[Avg]]-$U$2*TableOMP[[#This Row],[StdDev]]</f>
        <v>#N/A</v>
      </c>
      <c r="R3921" t="e">
        <f>TableOMP[[#This Row],[Avg]]+$U$2*TableOMP[[#This Row],[StdDev]]</f>
        <v>#N/A</v>
      </c>
      <c r="S3921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t="e">
        <f>VLOOKUP(TableOMP[[#This Row],[Label]],TableAvg[],2,FALSE)</f>
        <v>#N/A</v>
      </c>
      <c r="P3922" t="e">
        <f>VLOOKUP(TableOMP[[#This Row],[Label]],TableAvg[],3,FALSE)</f>
        <v>#N/A</v>
      </c>
      <c r="Q3922" t="e">
        <f>TableOMP[[#This Row],[Avg]]-$U$2*TableOMP[[#This Row],[StdDev]]</f>
        <v>#N/A</v>
      </c>
      <c r="R3922" t="e">
        <f>TableOMP[[#This Row],[Avg]]+$U$2*TableOMP[[#This Row],[StdDev]]</f>
        <v>#N/A</v>
      </c>
      <c r="S3922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t="e">
        <f>VLOOKUP(TableOMP[[#This Row],[Label]],TableAvg[],2,FALSE)</f>
        <v>#N/A</v>
      </c>
      <c r="P3923" t="e">
        <f>VLOOKUP(TableOMP[[#This Row],[Label]],TableAvg[],3,FALSE)</f>
        <v>#N/A</v>
      </c>
      <c r="Q3923" t="e">
        <f>TableOMP[[#This Row],[Avg]]-$U$2*TableOMP[[#This Row],[StdDev]]</f>
        <v>#N/A</v>
      </c>
      <c r="R3923" t="e">
        <f>TableOMP[[#This Row],[Avg]]+$U$2*TableOMP[[#This Row],[StdDev]]</f>
        <v>#N/A</v>
      </c>
      <c r="S3923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t="e">
        <f>VLOOKUP(TableOMP[[#This Row],[Label]],TableAvg[],2,FALSE)</f>
        <v>#N/A</v>
      </c>
      <c r="P3924" t="e">
        <f>VLOOKUP(TableOMP[[#This Row],[Label]],TableAvg[],3,FALSE)</f>
        <v>#N/A</v>
      </c>
      <c r="Q3924" t="e">
        <f>TableOMP[[#This Row],[Avg]]-$U$2*TableOMP[[#This Row],[StdDev]]</f>
        <v>#N/A</v>
      </c>
      <c r="R3924" t="e">
        <f>TableOMP[[#This Row],[Avg]]+$U$2*TableOMP[[#This Row],[StdDev]]</f>
        <v>#N/A</v>
      </c>
      <c r="S3924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t="e">
        <f>VLOOKUP(TableOMP[[#This Row],[Label]],TableAvg[],2,FALSE)</f>
        <v>#N/A</v>
      </c>
      <c r="P3925" t="e">
        <f>VLOOKUP(TableOMP[[#This Row],[Label]],TableAvg[],3,FALSE)</f>
        <v>#N/A</v>
      </c>
      <c r="Q3925" t="e">
        <f>TableOMP[[#This Row],[Avg]]-$U$2*TableOMP[[#This Row],[StdDev]]</f>
        <v>#N/A</v>
      </c>
      <c r="R3925" t="e">
        <f>TableOMP[[#This Row],[Avg]]+$U$2*TableOMP[[#This Row],[StdDev]]</f>
        <v>#N/A</v>
      </c>
      <c r="S3925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t="e">
        <f>VLOOKUP(TableOMP[[#This Row],[Label]],TableAvg[],2,FALSE)</f>
        <v>#N/A</v>
      </c>
      <c r="P3926" t="e">
        <f>VLOOKUP(TableOMP[[#This Row],[Label]],TableAvg[],3,FALSE)</f>
        <v>#N/A</v>
      </c>
      <c r="Q3926" t="e">
        <f>TableOMP[[#This Row],[Avg]]-$U$2*TableOMP[[#This Row],[StdDev]]</f>
        <v>#N/A</v>
      </c>
      <c r="R3926" t="e">
        <f>TableOMP[[#This Row],[Avg]]+$U$2*TableOMP[[#This Row],[StdDev]]</f>
        <v>#N/A</v>
      </c>
      <c r="S3926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t="e">
        <f>VLOOKUP(TableOMP[[#This Row],[Label]],TableAvg[],2,FALSE)</f>
        <v>#N/A</v>
      </c>
      <c r="P3927" t="e">
        <f>VLOOKUP(TableOMP[[#This Row],[Label]],TableAvg[],3,FALSE)</f>
        <v>#N/A</v>
      </c>
      <c r="Q3927" t="e">
        <f>TableOMP[[#This Row],[Avg]]-$U$2*TableOMP[[#This Row],[StdDev]]</f>
        <v>#N/A</v>
      </c>
      <c r="R3927" t="e">
        <f>TableOMP[[#This Row],[Avg]]+$U$2*TableOMP[[#This Row],[StdDev]]</f>
        <v>#N/A</v>
      </c>
      <c r="S3927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t="e">
        <f>VLOOKUP(TableOMP[[#This Row],[Label]],TableAvg[],2,FALSE)</f>
        <v>#N/A</v>
      </c>
      <c r="P3928" t="e">
        <f>VLOOKUP(TableOMP[[#This Row],[Label]],TableAvg[],3,FALSE)</f>
        <v>#N/A</v>
      </c>
      <c r="Q3928" t="e">
        <f>TableOMP[[#This Row],[Avg]]-$U$2*TableOMP[[#This Row],[StdDev]]</f>
        <v>#N/A</v>
      </c>
      <c r="R3928" t="e">
        <f>TableOMP[[#This Row],[Avg]]+$U$2*TableOMP[[#This Row],[StdDev]]</f>
        <v>#N/A</v>
      </c>
      <c r="S3928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t="e">
        <f>VLOOKUP(TableOMP[[#This Row],[Label]],TableAvg[],2,FALSE)</f>
        <v>#N/A</v>
      </c>
      <c r="P3929" t="e">
        <f>VLOOKUP(TableOMP[[#This Row],[Label]],TableAvg[],3,FALSE)</f>
        <v>#N/A</v>
      </c>
      <c r="Q3929" t="e">
        <f>TableOMP[[#This Row],[Avg]]-$U$2*TableOMP[[#This Row],[StdDev]]</f>
        <v>#N/A</v>
      </c>
      <c r="R3929" t="e">
        <f>TableOMP[[#This Row],[Avg]]+$U$2*TableOMP[[#This Row],[StdDev]]</f>
        <v>#N/A</v>
      </c>
      <c r="S3929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t="e">
        <f>VLOOKUP(TableOMP[[#This Row],[Label]],TableAvg[],2,FALSE)</f>
        <v>#N/A</v>
      </c>
      <c r="P3930" t="e">
        <f>VLOOKUP(TableOMP[[#This Row],[Label]],TableAvg[],3,FALSE)</f>
        <v>#N/A</v>
      </c>
      <c r="Q3930" t="e">
        <f>TableOMP[[#This Row],[Avg]]-$U$2*TableOMP[[#This Row],[StdDev]]</f>
        <v>#N/A</v>
      </c>
      <c r="R3930" t="e">
        <f>TableOMP[[#This Row],[Avg]]+$U$2*TableOMP[[#This Row],[StdDev]]</f>
        <v>#N/A</v>
      </c>
      <c r="S393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t="e">
        <f>VLOOKUP(TableOMP[[#This Row],[Label]],TableAvg[],2,FALSE)</f>
        <v>#N/A</v>
      </c>
      <c r="P3931" t="e">
        <f>VLOOKUP(TableOMP[[#This Row],[Label]],TableAvg[],3,FALSE)</f>
        <v>#N/A</v>
      </c>
      <c r="Q3931" t="e">
        <f>TableOMP[[#This Row],[Avg]]-$U$2*TableOMP[[#This Row],[StdDev]]</f>
        <v>#N/A</v>
      </c>
      <c r="R3931" t="e">
        <f>TableOMP[[#This Row],[Avg]]+$U$2*TableOMP[[#This Row],[StdDev]]</f>
        <v>#N/A</v>
      </c>
      <c r="S3931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t="e">
        <f>VLOOKUP(TableOMP[[#This Row],[Label]],TableAvg[],2,FALSE)</f>
        <v>#N/A</v>
      </c>
      <c r="P3932" t="e">
        <f>VLOOKUP(TableOMP[[#This Row],[Label]],TableAvg[],3,FALSE)</f>
        <v>#N/A</v>
      </c>
      <c r="Q3932" t="e">
        <f>TableOMP[[#This Row],[Avg]]-$U$2*TableOMP[[#This Row],[StdDev]]</f>
        <v>#N/A</v>
      </c>
      <c r="R3932" t="e">
        <f>TableOMP[[#This Row],[Avg]]+$U$2*TableOMP[[#This Row],[StdDev]]</f>
        <v>#N/A</v>
      </c>
      <c r="S3932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t="e">
        <f>VLOOKUP(TableOMP[[#This Row],[Label]],TableAvg[],2,FALSE)</f>
        <v>#N/A</v>
      </c>
      <c r="P3933" t="e">
        <f>VLOOKUP(TableOMP[[#This Row],[Label]],TableAvg[],3,FALSE)</f>
        <v>#N/A</v>
      </c>
      <c r="Q3933" t="e">
        <f>TableOMP[[#This Row],[Avg]]-$U$2*TableOMP[[#This Row],[StdDev]]</f>
        <v>#N/A</v>
      </c>
      <c r="R3933" t="e">
        <f>TableOMP[[#This Row],[Avg]]+$U$2*TableOMP[[#This Row],[StdDev]]</f>
        <v>#N/A</v>
      </c>
      <c r="S3933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t="e">
        <f>VLOOKUP(TableOMP[[#This Row],[Label]],TableAvg[],2,FALSE)</f>
        <v>#N/A</v>
      </c>
      <c r="P3934" t="e">
        <f>VLOOKUP(TableOMP[[#This Row],[Label]],TableAvg[],3,FALSE)</f>
        <v>#N/A</v>
      </c>
      <c r="Q3934" t="e">
        <f>TableOMP[[#This Row],[Avg]]-$U$2*TableOMP[[#This Row],[StdDev]]</f>
        <v>#N/A</v>
      </c>
      <c r="R3934" t="e">
        <f>TableOMP[[#This Row],[Avg]]+$U$2*TableOMP[[#This Row],[StdDev]]</f>
        <v>#N/A</v>
      </c>
      <c r="S3934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t="e">
        <f>VLOOKUP(TableOMP[[#This Row],[Label]],TableAvg[],2,FALSE)</f>
        <v>#N/A</v>
      </c>
      <c r="P3935" t="e">
        <f>VLOOKUP(TableOMP[[#This Row],[Label]],TableAvg[],3,FALSE)</f>
        <v>#N/A</v>
      </c>
      <c r="Q3935" t="e">
        <f>TableOMP[[#This Row],[Avg]]-$U$2*TableOMP[[#This Row],[StdDev]]</f>
        <v>#N/A</v>
      </c>
      <c r="R3935" t="e">
        <f>TableOMP[[#This Row],[Avg]]+$U$2*TableOMP[[#This Row],[StdDev]]</f>
        <v>#N/A</v>
      </c>
      <c r="S3935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t="e">
        <f>VLOOKUP(TableOMP[[#This Row],[Label]],TableAvg[],2,FALSE)</f>
        <v>#N/A</v>
      </c>
      <c r="P3936" t="e">
        <f>VLOOKUP(TableOMP[[#This Row],[Label]],TableAvg[],3,FALSE)</f>
        <v>#N/A</v>
      </c>
      <c r="Q3936" t="e">
        <f>TableOMP[[#This Row],[Avg]]-$U$2*TableOMP[[#This Row],[StdDev]]</f>
        <v>#N/A</v>
      </c>
      <c r="R3936" t="e">
        <f>TableOMP[[#This Row],[Avg]]+$U$2*TableOMP[[#This Row],[StdDev]]</f>
        <v>#N/A</v>
      </c>
      <c r="S3936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t="e">
        <f>VLOOKUP(TableOMP[[#This Row],[Label]],TableAvg[],2,FALSE)</f>
        <v>#N/A</v>
      </c>
      <c r="P3937" t="e">
        <f>VLOOKUP(TableOMP[[#This Row],[Label]],TableAvg[],3,FALSE)</f>
        <v>#N/A</v>
      </c>
      <c r="Q3937" t="e">
        <f>TableOMP[[#This Row],[Avg]]-$U$2*TableOMP[[#This Row],[StdDev]]</f>
        <v>#N/A</v>
      </c>
      <c r="R3937" t="e">
        <f>TableOMP[[#This Row],[Avg]]+$U$2*TableOMP[[#This Row],[StdDev]]</f>
        <v>#N/A</v>
      </c>
      <c r="S3937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t="e">
        <f>VLOOKUP(TableOMP[[#This Row],[Label]],TableAvg[],2,FALSE)</f>
        <v>#N/A</v>
      </c>
      <c r="P3938" t="e">
        <f>VLOOKUP(TableOMP[[#This Row],[Label]],TableAvg[],3,FALSE)</f>
        <v>#N/A</v>
      </c>
      <c r="Q3938" t="e">
        <f>TableOMP[[#This Row],[Avg]]-$U$2*TableOMP[[#This Row],[StdDev]]</f>
        <v>#N/A</v>
      </c>
      <c r="R3938" t="e">
        <f>TableOMP[[#This Row],[Avg]]+$U$2*TableOMP[[#This Row],[StdDev]]</f>
        <v>#N/A</v>
      </c>
      <c r="S3938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>
        <f>VLOOKUP(TableOMP[[#This Row],[Label]],TableAvg[],2,FALSE)</f>
        <v>21.528800800000003</v>
      </c>
      <c r="P3980">
        <f>VLOOKUP(TableOMP[[#This Row],[Label]],TableAvg[],3,FALSE)</f>
        <v>5.2711109367832911</v>
      </c>
      <c r="Q3980">
        <f>TableOMP[[#This Row],[Avg]]-$U$2*TableOMP[[#This Row],[StdDev]]</f>
        <v>16.257689863216712</v>
      </c>
      <c r="R3980">
        <f>TableOMP[[#This Row],[Avg]]+$U$2*TableOMP[[#This Row],[StdDev]]</f>
        <v>26.799911736783294</v>
      </c>
      <c r="S3980">
        <f>IF(AND(TableOMP[[#This Row],[total_time]]&gt;=TableOMP[[#This Row],[Low]], TableOMP[[#This Row],[total_time]]&lt;=TableOMP[[#This Row],[High]]),1,0)</f>
        <v>0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>
        <f>VLOOKUP(TableOMP[[#This Row],[Label]],TableAvg[],2,FALSE)</f>
        <v>21.4372434</v>
      </c>
      <c r="P3981">
        <f>VLOOKUP(TableOMP[[#This Row],[Label]],TableAvg[],3,FALSE)</f>
        <v>4.7183149522532579</v>
      </c>
      <c r="Q3981">
        <f>TableOMP[[#This Row],[Avg]]-$U$2*TableOMP[[#This Row],[StdDev]]</f>
        <v>16.718928447746741</v>
      </c>
      <c r="R3981">
        <f>TableOMP[[#This Row],[Avg]]+$U$2*TableOMP[[#This Row],[StdDev]]</f>
        <v>26.155558352253259</v>
      </c>
      <c r="S3981">
        <f>IF(AND(TableOMP[[#This Row],[total_time]]&gt;=TableOMP[[#This Row],[Low]], TableOMP[[#This Row],[total_time]]&lt;=TableOMP[[#This Row],[High]]),1,0)</f>
        <v>0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>
        <f>VLOOKUP(TableOMP[[#This Row],[Label]],TableAvg[],2,FALSE)</f>
        <v>22.249456400000003</v>
      </c>
      <c r="P3982">
        <f>VLOOKUP(TableOMP[[#This Row],[Label]],TableAvg[],3,FALSE)</f>
        <v>3.948503589200663</v>
      </c>
      <c r="Q3982">
        <f>TableOMP[[#This Row],[Avg]]-$U$2*TableOMP[[#This Row],[StdDev]]</f>
        <v>18.300952810799341</v>
      </c>
      <c r="R3982">
        <f>TableOMP[[#This Row],[Avg]]+$U$2*TableOMP[[#This Row],[StdDev]]</f>
        <v>26.197959989200665</v>
      </c>
      <c r="S3982">
        <f>IF(AND(TableOMP[[#This Row],[total_time]]&gt;=TableOMP[[#This Row],[Low]], TableOMP[[#This Row],[total_time]]&lt;=TableOMP[[#This Row],[High]]),1,0)</f>
        <v>0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>
        <f>VLOOKUP(TableOMP[[#This Row],[Label]],TableAvg[],2,FALSE)</f>
        <v>24.641291200000001</v>
      </c>
      <c r="P3983">
        <f>VLOOKUP(TableOMP[[#This Row],[Label]],TableAvg[],3,FALSE)</f>
        <v>0.59580992121762033</v>
      </c>
      <c r="Q3983">
        <f>TableOMP[[#This Row],[Avg]]-$U$2*TableOMP[[#This Row],[StdDev]]</f>
        <v>24.045481278782383</v>
      </c>
      <c r="R3983">
        <f>TableOMP[[#This Row],[Avg]]+$U$2*TableOMP[[#This Row],[StdDev]]</f>
        <v>25.23710112121762</v>
      </c>
      <c r="S3983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>
        <f>VLOOKUP(TableOMP[[#This Row],[Label]],TableAvg[],2,FALSE)</f>
        <v>25.673060600000003</v>
      </c>
      <c r="P3984">
        <f>VLOOKUP(TableOMP[[#This Row],[Label]],TableAvg[],3,FALSE)</f>
        <v>2.3114169234687432</v>
      </c>
      <c r="Q3984">
        <f>TableOMP[[#This Row],[Avg]]-$U$2*TableOMP[[#This Row],[StdDev]]</f>
        <v>23.361643676531259</v>
      </c>
      <c r="R3984">
        <f>TableOMP[[#This Row],[Avg]]+$U$2*TableOMP[[#This Row],[StdDev]]</f>
        <v>27.984477523468748</v>
      </c>
      <c r="S3984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>
        <f>VLOOKUP(TableOMP[[#This Row],[Label]],TableAvg[],2,FALSE)</f>
        <v>25.040449800000001</v>
      </c>
      <c r="P3985">
        <f>VLOOKUP(TableOMP[[#This Row],[Label]],TableAvg[],3,FALSE)</f>
        <v>1.1775018565355355</v>
      </c>
      <c r="Q3985">
        <f>TableOMP[[#This Row],[Avg]]-$U$2*TableOMP[[#This Row],[StdDev]]</f>
        <v>23.862947943464466</v>
      </c>
      <c r="R3985">
        <f>TableOMP[[#This Row],[Avg]]+$U$2*TableOMP[[#This Row],[StdDev]]</f>
        <v>26.217951656535536</v>
      </c>
      <c r="S3985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>
        <f>VLOOKUP(TableOMP[[#This Row],[Label]],TableAvg[],2,FALSE)</f>
        <v>24.585282799999998</v>
      </c>
      <c r="P3986">
        <f>VLOOKUP(TableOMP[[#This Row],[Label]],TableAvg[],3,FALSE)</f>
        <v>1.4523001263969699</v>
      </c>
      <c r="Q3986">
        <f>TableOMP[[#This Row],[Avg]]-$U$2*TableOMP[[#This Row],[StdDev]]</f>
        <v>23.132982673603028</v>
      </c>
      <c r="R3986">
        <f>TableOMP[[#This Row],[Avg]]+$U$2*TableOMP[[#This Row],[StdDev]]</f>
        <v>26.037582926396968</v>
      </c>
      <c r="S3986">
        <f>IF(AND(TableOMP[[#This Row],[total_time]]&gt;=TableOMP[[#This Row],[Low]], TableOMP[[#This Row],[total_time]]&lt;=TableOMP[[#This Row],[High]]),1,0)</f>
        <v>0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>
        <f>VLOOKUP(TableOMP[[#This Row],[Label]],TableAvg[],2,FALSE)</f>
        <v>25.4343346</v>
      </c>
      <c r="P3987">
        <f>VLOOKUP(TableOMP[[#This Row],[Label]],TableAvg[],3,FALSE)</f>
        <v>1.1764138013209078</v>
      </c>
      <c r="Q3987">
        <f>TableOMP[[#This Row],[Avg]]-$U$2*TableOMP[[#This Row],[StdDev]]</f>
        <v>24.257920798679091</v>
      </c>
      <c r="R3987">
        <f>TableOMP[[#This Row],[Avg]]+$U$2*TableOMP[[#This Row],[StdDev]]</f>
        <v>26.610748401320908</v>
      </c>
      <c r="S3987">
        <f>IF(AND(TableOMP[[#This Row],[total_time]]&gt;=TableOMP[[#This Row],[Low]], TableOMP[[#This Row],[total_time]]&lt;=TableOMP[[#This Row],[High]]),1,0)</f>
        <v>0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>
        <f>VLOOKUP(TableOMP[[#This Row],[Label]],TableAvg[],2,FALSE)</f>
        <v>25.6209408</v>
      </c>
      <c r="P3988">
        <f>VLOOKUP(TableOMP[[#This Row],[Label]],TableAvg[],3,FALSE)</f>
        <v>0.96860350027643571</v>
      </c>
      <c r="Q3988">
        <f>TableOMP[[#This Row],[Avg]]-$U$2*TableOMP[[#This Row],[StdDev]]</f>
        <v>24.652337299723563</v>
      </c>
      <c r="R3988">
        <f>TableOMP[[#This Row],[Avg]]+$U$2*TableOMP[[#This Row],[StdDev]]</f>
        <v>26.589544300276437</v>
      </c>
      <c r="S3988">
        <f>IF(AND(TableOMP[[#This Row],[total_time]]&gt;=TableOMP[[#This Row],[Low]], TableOMP[[#This Row],[total_time]]&lt;=TableOMP[[#This Row],[High]]),1,0)</f>
        <v>0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>
        <f>VLOOKUP(TableOMP[[#This Row],[Label]],TableAvg[],2,FALSE)</f>
        <v>24.927188000000001</v>
      </c>
      <c r="P3989">
        <f>VLOOKUP(TableOMP[[#This Row],[Label]],TableAvg[],3,FALSE)</f>
        <v>1.1221588538909908</v>
      </c>
      <c r="Q3989">
        <f>TableOMP[[#This Row],[Avg]]-$U$2*TableOMP[[#This Row],[StdDev]]</f>
        <v>23.80502914610901</v>
      </c>
      <c r="R3989">
        <f>TableOMP[[#This Row],[Avg]]+$U$2*TableOMP[[#This Row],[StdDev]]</f>
        <v>26.049346853890992</v>
      </c>
      <c r="S3989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>
        <f>VLOOKUP(TableOMP[[#This Row],[Label]],TableAvg[],2,FALSE)</f>
        <v>25.278196399999999</v>
      </c>
      <c r="P3990">
        <f>VLOOKUP(TableOMP[[#This Row],[Label]],TableAvg[],3,FALSE)</f>
        <v>0.68868325948053322</v>
      </c>
      <c r="Q3990">
        <f>TableOMP[[#This Row],[Avg]]-$U$2*TableOMP[[#This Row],[StdDev]]</f>
        <v>24.589513140519465</v>
      </c>
      <c r="R3990">
        <f>TableOMP[[#This Row],[Avg]]+$U$2*TableOMP[[#This Row],[StdDev]]</f>
        <v>25.966879659480533</v>
      </c>
      <c r="S399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>
        <f>VLOOKUP(TableOMP[[#This Row],[Label]],TableAvg[],2,FALSE)</f>
        <v>25.835574999999999</v>
      </c>
      <c r="P3991">
        <f>VLOOKUP(TableOMP[[#This Row],[Label]],TableAvg[],3,FALSE)</f>
        <v>1.8876607606884563</v>
      </c>
      <c r="Q3991">
        <f>TableOMP[[#This Row],[Avg]]-$U$2*TableOMP[[#This Row],[StdDev]]</f>
        <v>23.947914239311544</v>
      </c>
      <c r="R3991">
        <f>TableOMP[[#This Row],[Avg]]+$U$2*TableOMP[[#This Row],[StdDev]]</f>
        <v>27.723235760688453</v>
      </c>
      <c r="S3991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>
        <f>VLOOKUP(TableOMP[[#This Row],[Label]],TableAvg[],2,FALSE)</f>
        <v>25.054064599999997</v>
      </c>
      <c r="P3992">
        <f>VLOOKUP(TableOMP[[#This Row],[Label]],TableAvg[],3,FALSE)</f>
        <v>0.99753204596402612</v>
      </c>
      <c r="Q3992">
        <f>TableOMP[[#This Row],[Avg]]-$U$2*TableOMP[[#This Row],[StdDev]]</f>
        <v>24.056532554035972</v>
      </c>
      <c r="R3992">
        <f>TableOMP[[#This Row],[Avg]]+$U$2*TableOMP[[#This Row],[StdDev]]</f>
        <v>26.051596645964022</v>
      </c>
      <c r="S3992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>
        <f>VLOOKUP(TableOMP[[#This Row],[Label]],TableAvg[],2,FALSE)</f>
        <v>25.864676199999998</v>
      </c>
      <c r="P3993">
        <f>VLOOKUP(TableOMP[[#This Row],[Label]],TableAvg[],3,FALSE)</f>
        <v>1.1989102796741273</v>
      </c>
      <c r="Q3993">
        <f>TableOMP[[#This Row],[Avg]]-$U$2*TableOMP[[#This Row],[StdDev]]</f>
        <v>24.665765920325871</v>
      </c>
      <c r="R3993">
        <f>TableOMP[[#This Row],[Avg]]+$U$2*TableOMP[[#This Row],[StdDev]]</f>
        <v>27.063586479674125</v>
      </c>
      <c r="S3993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>
        <f>VLOOKUP(TableOMP[[#This Row],[Label]],TableAvg[],2,FALSE)</f>
        <v>25.1265894</v>
      </c>
      <c r="P3994">
        <f>VLOOKUP(TableOMP[[#This Row],[Label]],TableAvg[],3,FALSE)</f>
        <v>0.60091112839304606</v>
      </c>
      <c r="Q3994">
        <f>TableOMP[[#This Row],[Avg]]-$U$2*TableOMP[[#This Row],[StdDev]]</f>
        <v>24.525678271606953</v>
      </c>
      <c r="R3994">
        <f>TableOMP[[#This Row],[Avg]]+$U$2*TableOMP[[#This Row],[StdDev]]</f>
        <v>25.727500528393048</v>
      </c>
      <c r="S3994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>
        <f>VLOOKUP(TableOMP[[#This Row],[Label]],TableAvg[],2,FALSE)</f>
        <v>25.009585399999999</v>
      </c>
      <c r="P3995">
        <f>VLOOKUP(TableOMP[[#This Row],[Label]],TableAvg[],3,FALSE)</f>
        <v>1.206808390680812</v>
      </c>
      <c r="Q3995">
        <f>TableOMP[[#This Row],[Avg]]-$U$2*TableOMP[[#This Row],[StdDev]]</f>
        <v>23.802777009319186</v>
      </c>
      <c r="R3995">
        <f>TableOMP[[#This Row],[Avg]]+$U$2*TableOMP[[#This Row],[StdDev]]</f>
        <v>26.216393790680812</v>
      </c>
      <c r="S3995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>
        <f>VLOOKUP(TableOMP[[#This Row],[Label]],TableAvg[],2,FALSE)</f>
        <v>25.564371599999998</v>
      </c>
      <c r="P3996">
        <f>VLOOKUP(TableOMP[[#This Row],[Label]],TableAvg[],3,FALSE)</f>
        <v>0.6288330400927753</v>
      </c>
      <c r="Q3996">
        <f>TableOMP[[#This Row],[Avg]]-$U$2*TableOMP[[#This Row],[StdDev]]</f>
        <v>24.935538559907222</v>
      </c>
      <c r="R3996">
        <f>TableOMP[[#This Row],[Avg]]+$U$2*TableOMP[[#This Row],[StdDev]]</f>
        <v>26.193204640092773</v>
      </c>
      <c r="S3996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>
        <f>VLOOKUP(TableOMP[[#This Row],[Label]],TableAvg[],2,FALSE)</f>
        <v>25.374945599999997</v>
      </c>
      <c r="P3997">
        <f>VLOOKUP(TableOMP[[#This Row],[Label]],TableAvg[],3,FALSE)</f>
        <v>0.85566707482399851</v>
      </c>
      <c r="Q3997">
        <f>TableOMP[[#This Row],[Avg]]-$U$2*TableOMP[[#This Row],[StdDev]]</f>
        <v>24.519278525175999</v>
      </c>
      <c r="R3997">
        <f>TableOMP[[#This Row],[Avg]]+$U$2*TableOMP[[#This Row],[StdDev]]</f>
        <v>26.230612674823995</v>
      </c>
      <c r="S3997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>
        <f>VLOOKUP(TableOMP[[#This Row],[Label]],TableAvg[],2,FALSE)</f>
        <v>25.039823199999997</v>
      </c>
      <c r="P3998">
        <f>VLOOKUP(TableOMP[[#This Row],[Label]],TableAvg[],3,FALSE)</f>
        <v>0.77595204057016065</v>
      </c>
      <c r="Q3998">
        <f>TableOMP[[#This Row],[Avg]]-$U$2*TableOMP[[#This Row],[StdDev]]</f>
        <v>24.263871159429836</v>
      </c>
      <c r="R3998">
        <f>TableOMP[[#This Row],[Avg]]+$U$2*TableOMP[[#This Row],[StdDev]]</f>
        <v>25.815775240570158</v>
      </c>
      <c r="S3998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>
        <f>VLOOKUP(TableOMP[[#This Row],[Label]],TableAvg[],2,FALSE)</f>
        <v>24.868521999999999</v>
      </c>
      <c r="P3999">
        <f>VLOOKUP(TableOMP[[#This Row],[Label]],TableAvg[],3,FALSE)</f>
        <v>0.8686881659403749</v>
      </c>
      <c r="Q3999">
        <f>TableOMP[[#This Row],[Avg]]-$U$2*TableOMP[[#This Row],[StdDev]]</f>
        <v>23.999833834059622</v>
      </c>
      <c r="R3999">
        <f>TableOMP[[#This Row],[Avg]]+$U$2*TableOMP[[#This Row],[StdDev]]</f>
        <v>25.737210165940375</v>
      </c>
      <c r="S3999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>
        <f>VLOOKUP(TableOMP[[#This Row],[Label]],TableAvg[],2,FALSE)</f>
        <v>24.716263999999999</v>
      </c>
      <c r="P4000">
        <f>VLOOKUP(TableOMP[[#This Row],[Label]],TableAvg[],3,FALSE)</f>
        <v>1.2220135485738592</v>
      </c>
      <c r="Q4000">
        <f>TableOMP[[#This Row],[Avg]]-$U$2*TableOMP[[#This Row],[StdDev]]</f>
        <v>23.49425045142614</v>
      </c>
      <c r="R4000">
        <f>TableOMP[[#This Row],[Avg]]+$U$2*TableOMP[[#This Row],[StdDev]]</f>
        <v>25.938277548573858</v>
      </c>
      <c r="S400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>
        <f>VLOOKUP(TableOMP[[#This Row],[Label]],TableAvg[],2,FALSE)</f>
        <v>25.0852146</v>
      </c>
      <c r="P4001">
        <f>VLOOKUP(TableOMP[[#This Row],[Label]],TableAvg[],3,FALSE)</f>
        <v>1.053738343025038</v>
      </c>
      <c r="Q4001">
        <f>TableOMP[[#This Row],[Avg]]-$U$2*TableOMP[[#This Row],[StdDev]]</f>
        <v>24.031476256974962</v>
      </c>
      <c r="R4001">
        <f>TableOMP[[#This Row],[Avg]]+$U$2*TableOMP[[#This Row],[StdDev]]</f>
        <v>26.138952943025039</v>
      </c>
      <c r="S4001">
        <f>IF(AND(TableOMP[[#This Row],[total_time]]&gt;=TableOMP[[#This Row],[Low]], TableOMP[[#This Row],[total_time]]&lt;=TableOMP[[#This Row],[High]]),1,0)</f>
        <v>0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>
        <f>VLOOKUP(TableOMP[[#This Row],[Label]],TableAvg[],2,FALSE)</f>
        <v>25.179888400000003</v>
      </c>
      <c r="P4002">
        <f>VLOOKUP(TableOMP[[#This Row],[Label]],TableAvg[],3,FALSE)</f>
        <v>1.0868006449807599</v>
      </c>
      <c r="Q4002">
        <f>TableOMP[[#This Row],[Avg]]-$U$2*TableOMP[[#This Row],[StdDev]]</f>
        <v>24.093087755019244</v>
      </c>
      <c r="R4002">
        <f>TableOMP[[#This Row],[Avg]]+$U$2*TableOMP[[#This Row],[StdDev]]</f>
        <v>26.266689044980762</v>
      </c>
      <c r="S4002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>
        <f>VLOOKUP(TableOMP[[#This Row],[Label]],TableAvg[],2,FALSE)</f>
        <v>25.383420600000001</v>
      </c>
      <c r="P4003">
        <f>VLOOKUP(TableOMP[[#This Row],[Label]],TableAvg[],3,FALSE)</f>
        <v>0.90928599515267117</v>
      </c>
      <c r="Q4003">
        <f>TableOMP[[#This Row],[Avg]]-$U$2*TableOMP[[#This Row],[StdDev]]</f>
        <v>24.474134604847329</v>
      </c>
      <c r="R4003">
        <f>TableOMP[[#This Row],[Avg]]+$U$2*TableOMP[[#This Row],[StdDev]]</f>
        <v>26.292706595152673</v>
      </c>
      <c r="S4003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>
        <f>VLOOKUP(TableOMP[[#This Row],[Label]],TableAvg[],2,FALSE)</f>
        <v>25.1045528</v>
      </c>
      <c r="P4004">
        <f>VLOOKUP(TableOMP[[#This Row],[Label]],TableAvg[],3,FALSE)</f>
        <v>0.84186177175618948</v>
      </c>
      <c r="Q4004">
        <f>TableOMP[[#This Row],[Avg]]-$U$2*TableOMP[[#This Row],[StdDev]]</f>
        <v>24.262691028243811</v>
      </c>
      <c r="R4004">
        <f>TableOMP[[#This Row],[Avg]]+$U$2*TableOMP[[#This Row],[StdDev]]</f>
        <v>25.94641457175619</v>
      </c>
      <c r="S4004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>
        <f>VLOOKUP(TableOMP[[#This Row],[Label]],TableAvg[],2,FALSE)</f>
        <v>25.440655</v>
      </c>
      <c r="P4005">
        <f>VLOOKUP(TableOMP[[#This Row],[Label]],TableAvg[],3,FALSE)</f>
        <v>0.69708145925258591</v>
      </c>
      <c r="Q4005">
        <f>TableOMP[[#This Row],[Avg]]-$U$2*TableOMP[[#This Row],[StdDev]]</f>
        <v>24.743573540747413</v>
      </c>
      <c r="R4005">
        <f>TableOMP[[#This Row],[Avg]]+$U$2*TableOMP[[#This Row],[StdDev]]</f>
        <v>26.137736459252586</v>
      </c>
      <c r="S4005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>
        <f>VLOOKUP(TableOMP[[#This Row],[Label]],TableAvg[],2,FALSE)</f>
        <v>25.195611599999999</v>
      </c>
      <c r="P4006">
        <f>VLOOKUP(TableOMP[[#This Row],[Label]],TableAvg[],3,FALSE)</f>
        <v>0.72580543563997824</v>
      </c>
      <c r="Q4006">
        <f>TableOMP[[#This Row],[Avg]]-$U$2*TableOMP[[#This Row],[StdDev]]</f>
        <v>24.469806164360023</v>
      </c>
      <c r="R4006">
        <f>TableOMP[[#This Row],[Avg]]+$U$2*TableOMP[[#This Row],[StdDev]]</f>
        <v>25.921417035639976</v>
      </c>
      <c r="S4006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>
        <f>VLOOKUP(TableOMP[[#This Row],[Label]],TableAvg[],2,FALSE)</f>
        <v>26.002432799999998</v>
      </c>
      <c r="P4007">
        <f>VLOOKUP(TableOMP[[#This Row],[Label]],TableAvg[],3,FALSE)</f>
        <v>1.3051131508597964</v>
      </c>
      <c r="Q4007">
        <f>TableOMP[[#This Row],[Avg]]-$U$2*TableOMP[[#This Row],[StdDev]]</f>
        <v>24.697319649140201</v>
      </c>
      <c r="R4007">
        <f>TableOMP[[#This Row],[Avg]]+$U$2*TableOMP[[#This Row],[StdDev]]</f>
        <v>27.307545950859794</v>
      </c>
      <c r="S4007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>
        <f>VLOOKUP(TableOMP[[#This Row],[Label]],TableAvg[],2,FALSE)</f>
        <v>25.940703599999999</v>
      </c>
      <c r="P4008">
        <f>VLOOKUP(TableOMP[[#This Row],[Label]],TableAvg[],3,FALSE)</f>
        <v>0.82347594422286019</v>
      </c>
      <c r="Q4008">
        <f>TableOMP[[#This Row],[Avg]]-$U$2*TableOMP[[#This Row],[StdDev]]</f>
        <v>25.117227655777139</v>
      </c>
      <c r="R4008">
        <f>TableOMP[[#This Row],[Avg]]+$U$2*TableOMP[[#This Row],[StdDev]]</f>
        <v>26.764179544222859</v>
      </c>
      <c r="S4008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>
        <f>VLOOKUP(TableOMP[[#This Row],[Label]],TableAvg[],2,FALSE)</f>
        <v>26.373579599999999</v>
      </c>
      <c r="P4009">
        <f>VLOOKUP(TableOMP[[#This Row],[Label]],TableAvg[],3,FALSE)</f>
        <v>0.19712142693968329</v>
      </c>
      <c r="Q4009">
        <f>TableOMP[[#This Row],[Avg]]-$U$2*TableOMP[[#This Row],[StdDev]]</f>
        <v>26.176458173060315</v>
      </c>
      <c r="R4009">
        <f>TableOMP[[#This Row],[Avg]]+$U$2*TableOMP[[#This Row],[StdDev]]</f>
        <v>26.570701026939684</v>
      </c>
      <c r="S4009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>
        <f>VLOOKUP(TableOMP[[#This Row],[Label]],TableAvg[],2,FALSE)</f>
        <v>26.701664000000001</v>
      </c>
      <c r="P4010">
        <f>VLOOKUP(TableOMP[[#This Row],[Label]],TableAvg[],3,FALSE)</f>
        <v>0.69245140636008007</v>
      </c>
      <c r="Q4010">
        <f>TableOMP[[#This Row],[Avg]]-$U$2*TableOMP[[#This Row],[StdDev]]</f>
        <v>26.009212593639919</v>
      </c>
      <c r="R4010">
        <f>TableOMP[[#This Row],[Avg]]+$U$2*TableOMP[[#This Row],[StdDev]]</f>
        <v>27.394115406360083</v>
      </c>
      <c r="S40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>
        <f>VLOOKUP(TableOMP[[#This Row],[Label]],TableAvg[],2,FALSE)</f>
        <v>26.295595000000002</v>
      </c>
      <c r="P4011">
        <f>VLOOKUP(TableOMP[[#This Row],[Label]],TableAvg[],3,FALSE)</f>
        <v>0.81464063138213183</v>
      </c>
      <c r="Q4011">
        <f>TableOMP[[#This Row],[Avg]]-$U$2*TableOMP[[#This Row],[StdDev]]</f>
        <v>25.480954368617869</v>
      </c>
      <c r="R4011">
        <f>TableOMP[[#This Row],[Avg]]+$U$2*TableOMP[[#This Row],[StdDev]]</f>
        <v>27.110235631382135</v>
      </c>
      <c r="S4011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>
        <f>VLOOKUP(TableOMP[[#This Row],[Label]],TableAvg[],2,FALSE)</f>
        <v>24.472715285714287</v>
      </c>
      <c r="P4012">
        <f>VLOOKUP(TableOMP[[#This Row],[Label]],TableAvg[],3,FALSE)</f>
        <v>4.2394312831035652</v>
      </c>
      <c r="Q4012">
        <f>TableOMP[[#This Row],[Avg]]-$U$2*TableOMP[[#This Row],[StdDev]]</f>
        <v>20.233284002610723</v>
      </c>
      <c r="R4012">
        <f>TableOMP[[#This Row],[Avg]]+$U$2*TableOMP[[#This Row],[StdDev]]</f>
        <v>28.71214656881785</v>
      </c>
      <c r="S4012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>
        <f>VLOOKUP(TableOMP[[#This Row],[Label]],TableAvg[],2,FALSE)</f>
        <v>23.604585428571426</v>
      </c>
      <c r="P4013">
        <f>VLOOKUP(TableOMP[[#This Row],[Label]],TableAvg[],3,FALSE)</f>
        <v>3.5020286835659928</v>
      </c>
      <c r="Q4013">
        <f>TableOMP[[#This Row],[Avg]]-$U$2*TableOMP[[#This Row],[StdDev]]</f>
        <v>20.102556745005433</v>
      </c>
      <c r="R4013">
        <f>TableOMP[[#This Row],[Avg]]+$U$2*TableOMP[[#This Row],[StdDev]]</f>
        <v>27.106614112137418</v>
      </c>
      <c r="S4013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>
        <f>VLOOKUP(TableOMP[[#This Row],[Label]],TableAvg[],2,FALSE)</f>
        <v>23.459589428571427</v>
      </c>
      <c r="P4014">
        <f>VLOOKUP(TableOMP[[#This Row],[Label]],TableAvg[],3,FALSE)</f>
        <v>2.8216196305069023</v>
      </c>
      <c r="Q4014">
        <f>TableOMP[[#This Row],[Avg]]-$U$2*TableOMP[[#This Row],[StdDev]]</f>
        <v>20.637969798064525</v>
      </c>
      <c r="R4014">
        <f>TableOMP[[#This Row],[Avg]]+$U$2*TableOMP[[#This Row],[StdDev]]</f>
        <v>26.281209059078328</v>
      </c>
      <c r="S4014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>
        <f>VLOOKUP(TableOMP[[#This Row],[Label]],TableAvg[],2,FALSE)</f>
        <v>25.311500357142855</v>
      </c>
      <c r="P4015">
        <f>VLOOKUP(TableOMP[[#This Row],[Label]],TableAvg[],3,FALSE)</f>
        <v>0.73958774224120849</v>
      </c>
      <c r="Q4015">
        <f>TableOMP[[#This Row],[Avg]]-$U$2*TableOMP[[#This Row],[StdDev]]</f>
        <v>24.571912614901645</v>
      </c>
      <c r="R4015">
        <f>TableOMP[[#This Row],[Avg]]+$U$2*TableOMP[[#This Row],[StdDev]]</f>
        <v>26.051088099384064</v>
      </c>
      <c r="S4015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>
        <f>VLOOKUP(TableOMP[[#This Row],[Label]],TableAvg[],2,FALSE)</f>
        <v>25.260013142857144</v>
      </c>
      <c r="P4016">
        <f>VLOOKUP(TableOMP[[#This Row],[Label]],TableAvg[],3,FALSE)</f>
        <v>0.86731017016821066</v>
      </c>
      <c r="Q4016">
        <f>TableOMP[[#This Row],[Avg]]-$U$2*TableOMP[[#This Row],[StdDev]]</f>
        <v>24.392702972688934</v>
      </c>
      <c r="R4016">
        <f>TableOMP[[#This Row],[Avg]]+$U$2*TableOMP[[#This Row],[StdDev]]</f>
        <v>26.127323313025354</v>
      </c>
      <c r="S4016">
        <f>IF(AND(TableOMP[[#This Row],[total_time]]&gt;=TableOMP[[#This Row],[Low]], TableOMP[[#This Row],[total_time]]&lt;=TableOMP[[#This Row],[High]]),1,0)</f>
        <v>0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>
        <f>VLOOKUP(TableOMP[[#This Row],[Label]],TableAvg[],2,FALSE)</f>
        <v>25.5579286</v>
      </c>
      <c r="P4017">
        <f>VLOOKUP(TableOMP[[#This Row],[Label]],TableAvg[],3,FALSE)</f>
        <v>1.2687559091977465</v>
      </c>
      <c r="Q4017">
        <f>TableOMP[[#This Row],[Avg]]-$U$2*TableOMP[[#This Row],[StdDev]]</f>
        <v>24.289172690802253</v>
      </c>
      <c r="R4017">
        <f>TableOMP[[#This Row],[Avg]]+$U$2*TableOMP[[#This Row],[StdDev]]</f>
        <v>26.826684509197747</v>
      </c>
      <c r="S4017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>
        <f>VLOOKUP(TableOMP[[#This Row],[Label]],TableAvg[],2,FALSE)</f>
        <v>25.691116066666666</v>
      </c>
      <c r="P4018">
        <f>VLOOKUP(TableOMP[[#This Row],[Label]],TableAvg[],3,FALSE)</f>
        <v>0.91643665341018821</v>
      </c>
      <c r="Q4018">
        <f>TableOMP[[#This Row],[Avg]]-$U$2*TableOMP[[#This Row],[StdDev]]</f>
        <v>24.774679413256479</v>
      </c>
      <c r="R4018">
        <f>TableOMP[[#This Row],[Avg]]+$U$2*TableOMP[[#This Row],[StdDev]]</f>
        <v>26.607552720076853</v>
      </c>
      <c r="S4018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>
        <f>VLOOKUP(TableOMP[[#This Row],[Label]],TableAvg[],2,FALSE)</f>
        <v>25.746910533333335</v>
      </c>
      <c r="P4019">
        <f>VLOOKUP(TableOMP[[#This Row],[Label]],TableAvg[],3,FALSE)</f>
        <v>1.029428159387727</v>
      </c>
      <c r="Q4019">
        <f>TableOMP[[#This Row],[Avg]]-$U$2*TableOMP[[#This Row],[StdDev]]</f>
        <v>24.717482373945607</v>
      </c>
      <c r="R4019">
        <f>TableOMP[[#This Row],[Avg]]+$U$2*TableOMP[[#This Row],[StdDev]]</f>
        <v>26.776338692721062</v>
      </c>
      <c r="S4019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>
        <f>VLOOKUP(TableOMP[[#This Row],[Label]],TableAvg[],2,FALSE)</f>
        <v>26.426474133333336</v>
      </c>
      <c r="P4020">
        <f>VLOOKUP(TableOMP[[#This Row],[Label]],TableAvg[],3,FALSE)</f>
        <v>0.87095573928265357</v>
      </c>
      <c r="Q4020">
        <f>TableOMP[[#This Row],[Avg]]-$U$2*TableOMP[[#This Row],[StdDev]]</f>
        <v>25.555518394050683</v>
      </c>
      <c r="R4020">
        <f>TableOMP[[#This Row],[Avg]]+$U$2*TableOMP[[#This Row],[StdDev]]</f>
        <v>27.297429872615989</v>
      </c>
      <c r="S402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>
        <f>VLOOKUP(TableOMP[[#This Row],[Label]],TableAvg[],2,FALSE)</f>
        <v>26.126541266666667</v>
      </c>
      <c r="P4021">
        <f>VLOOKUP(TableOMP[[#This Row],[Label]],TableAvg[],3,FALSE)</f>
        <v>0.95223458220947665</v>
      </c>
      <c r="Q4021">
        <f>TableOMP[[#This Row],[Avg]]-$U$2*TableOMP[[#This Row],[StdDev]]</f>
        <v>25.174306684457189</v>
      </c>
      <c r="R4021">
        <f>TableOMP[[#This Row],[Avg]]+$U$2*TableOMP[[#This Row],[StdDev]]</f>
        <v>27.078775848876145</v>
      </c>
      <c r="S4021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>
        <f>VLOOKUP(TableOMP[[#This Row],[Label]],TableAvg[],2,FALSE)</f>
        <v>26.793312199999999</v>
      </c>
      <c r="P4022">
        <f>VLOOKUP(TableOMP[[#This Row],[Label]],TableAvg[],3,FALSE)</f>
        <v>0.87583957376065891</v>
      </c>
      <c r="Q4022">
        <f>TableOMP[[#This Row],[Avg]]-$U$2*TableOMP[[#This Row],[StdDev]]</f>
        <v>25.917472626239341</v>
      </c>
      <c r="R4022">
        <f>TableOMP[[#This Row],[Avg]]+$U$2*TableOMP[[#This Row],[StdDev]]</f>
        <v>27.669151773760657</v>
      </c>
      <c r="S4022">
        <f>IF(AND(TableOMP[[#This Row],[total_time]]&gt;=TableOMP[[#This Row],[Low]], TableOMP[[#This Row],[total_time]]&lt;=TableOMP[[#This Row],[High]]),1,0)</f>
        <v>0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>
        <f>VLOOKUP(TableOMP[[#This Row],[Label]],TableAvg[],2,FALSE)</f>
        <v>27.120550733333335</v>
      </c>
      <c r="P4023">
        <f>VLOOKUP(TableOMP[[#This Row],[Label]],TableAvg[],3,FALSE)</f>
        <v>1.3229857788994259</v>
      </c>
      <c r="Q4023">
        <f>TableOMP[[#This Row],[Avg]]-$U$2*TableOMP[[#This Row],[StdDev]]</f>
        <v>25.797564954433909</v>
      </c>
      <c r="R4023">
        <f>TableOMP[[#This Row],[Avg]]+$U$2*TableOMP[[#This Row],[StdDev]]</f>
        <v>28.443536512232761</v>
      </c>
      <c r="S4023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>
        <f>VLOOKUP(TableOMP[[#This Row],[Label]],TableAvg[],2,FALSE)</f>
        <v>27.656563999999996</v>
      </c>
      <c r="P4024">
        <f>VLOOKUP(TableOMP[[#This Row],[Label]],TableAvg[],3,FALSE)</f>
        <v>0.80291047797207804</v>
      </c>
      <c r="Q4024">
        <f>TableOMP[[#This Row],[Avg]]-$U$2*TableOMP[[#This Row],[StdDev]]</f>
        <v>26.853653522027919</v>
      </c>
      <c r="R4024">
        <f>TableOMP[[#This Row],[Avg]]+$U$2*TableOMP[[#This Row],[StdDev]]</f>
        <v>28.459474477972073</v>
      </c>
      <c r="S4024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>
        <f>VLOOKUP(TableOMP[[#This Row],[Label]],TableAvg[],2,FALSE)</f>
        <v>28.395312133333331</v>
      </c>
      <c r="P4025">
        <f>VLOOKUP(TableOMP[[#This Row],[Label]],TableAvg[],3,FALSE)</f>
        <v>0.90368940206585346</v>
      </c>
      <c r="Q4025">
        <f>TableOMP[[#This Row],[Avg]]-$U$2*TableOMP[[#This Row],[StdDev]]</f>
        <v>27.491622731267476</v>
      </c>
      <c r="R4025">
        <f>TableOMP[[#This Row],[Avg]]+$U$2*TableOMP[[#This Row],[StdDev]]</f>
        <v>29.299001535399185</v>
      </c>
      <c r="S4025">
        <f>IF(AND(TableOMP[[#This Row],[total_time]]&gt;=TableOMP[[#This Row],[Low]], TableOMP[[#This Row],[total_time]]&lt;=TableOMP[[#This Row],[High]]),1,0)</f>
        <v>0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>
        <f>VLOOKUP(TableOMP[[#This Row],[Label]],TableAvg[],2,FALSE)</f>
        <v>29.1361472</v>
      </c>
      <c r="P4026">
        <f>VLOOKUP(TableOMP[[#This Row],[Label]],TableAvg[],3,FALSE)</f>
        <v>1.0307427110269212</v>
      </c>
      <c r="Q4026">
        <f>TableOMP[[#This Row],[Avg]]-$U$2*TableOMP[[#This Row],[StdDev]]</f>
        <v>28.105404488973079</v>
      </c>
      <c r="R4026">
        <f>TableOMP[[#This Row],[Avg]]+$U$2*TableOMP[[#This Row],[StdDev]]</f>
        <v>30.166889911026921</v>
      </c>
      <c r="S4026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>
        <f>VLOOKUP(TableOMP[[#This Row],[Label]],TableAvg[],2,FALSE)</f>
        <v>29.646154599999992</v>
      </c>
      <c r="P4027">
        <f>VLOOKUP(TableOMP[[#This Row],[Label]],TableAvg[],3,FALSE)</f>
        <v>1.0708546290642178</v>
      </c>
      <c r="Q4027">
        <f>TableOMP[[#This Row],[Avg]]-$U$2*TableOMP[[#This Row],[StdDev]]</f>
        <v>28.575299970935774</v>
      </c>
      <c r="R4027">
        <f>TableOMP[[#This Row],[Avg]]+$U$2*TableOMP[[#This Row],[StdDev]]</f>
        <v>30.71700922906421</v>
      </c>
      <c r="S4027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>
        <f>VLOOKUP(TableOMP[[#This Row],[Label]],TableAvg[],2,FALSE)</f>
        <v>30.654017133333333</v>
      </c>
      <c r="P4028">
        <f>VLOOKUP(TableOMP[[#This Row],[Label]],TableAvg[],3,FALSE)</f>
        <v>0.98892203942378865</v>
      </c>
      <c r="Q4028">
        <f>TableOMP[[#This Row],[Avg]]-$U$2*TableOMP[[#This Row],[StdDev]]</f>
        <v>29.665095093909546</v>
      </c>
      <c r="R4028">
        <f>TableOMP[[#This Row],[Avg]]+$U$2*TableOMP[[#This Row],[StdDev]]</f>
        <v>31.642939172757121</v>
      </c>
      <c r="S4028">
        <f>IF(AND(TableOMP[[#This Row],[total_time]]&gt;=TableOMP[[#This Row],[Low]], TableOMP[[#This Row],[total_time]]&lt;=TableOMP[[#This Row],[High]]),1,0)</f>
        <v>0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>
        <f>VLOOKUP(TableOMP[[#This Row],[Label]],TableAvg[],2,FALSE)</f>
        <v>27.957936466666673</v>
      </c>
      <c r="P4029">
        <f>VLOOKUP(TableOMP[[#This Row],[Label]],TableAvg[],3,FALSE)</f>
        <v>0.94194740770900842</v>
      </c>
      <c r="Q4029">
        <f>TableOMP[[#This Row],[Avg]]-$U$2*TableOMP[[#This Row],[StdDev]]</f>
        <v>27.015989058957665</v>
      </c>
      <c r="R4029">
        <f>TableOMP[[#This Row],[Avg]]+$U$2*TableOMP[[#This Row],[StdDev]]</f>
        <v>28.899883874375682</v>
      </c>
      <c r="S4029">
        <f>IF(AND(TableOMP[[#This Row],[total_time]]&gt;=TableOMP[[#This Row],[Low]], TableOMP[[#This Row],[total_time]]&lt;=TableOMP[[#This Row],[High]]),1,0)</f>
        <v>0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>
        <f>VLOOKUP(TableOMP[[#This Row],[Label]],TableAvg[],2,FALSE)</f>
        <v>26.064264800000004</v>
      </c>
      <c r="P4030">
        <f>VLOOKUP(TableOMP[[#This Row],[Label]],TableAvg[],3,FALSE)</f>
        <v>0.90916184220725249</v>
      </c>
      <c r="Q4030">
        <f>TableOMP[[#This Row],[Avg]]-$U$2*TableOMP[[#This Row],[StdDev]]</f>
        <v>25.155102957792749</v>
      </c>
      <c r="R4030">
        <f>TableOMP[[#This Row],[Avg]]+$U$2*TableOMP[[#This Row],[StdDev]]</f>
        <v>26.973426642207258</v>
      </c>
      <c r="S403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>
        <f>VLOOKUP(TableOMP[[#This Row],[Label]],TableAvg[],2,FALSE)</f>
        <v>27.233559333333332</v>
      </c>
      <c r="P4031">
        <f>VLOOKUP(TableOMP[[#This Row],[Label]],TableAvg[],3,FALSE)</f>
        <v>0.82321700438164702</v>
      </c>
      <c r="Q4031">
        <f>TableOMP[[#This Row],[Avg]]-$U$2*TableOMP[[#This Row],[StdDev]]</f>
        <v>26.410342328951685</v>
      </c>
      <c r="R4031">
        <f>TableOMP[[#This Row],[Avg]]+$U$2*TableOMP[[#This Row],[StdDev]]</f>
        <v>28.056776337714979</v>
      </c>
      <c r="S4031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>
        <f>VLOOKUP(TableOMP[[#This Row],[Label]],TableAvg[],2,FALSE)</f>
        <v>27.615154666666662</v>
      </c>
      <c r="P4032">
        <f>VLOOKUP(TableOMP[[#This Row],[Label]],TableAvg[],3,FALSE)</f>
        <v>0.62425106587272639</v>
      </c>
      <c r="Q4032">
        <f>TableOMP[[#This Row],[Avg]]-$U$2*TableOMP[[#This Row],[StdDev]]</f>
        <v>26.990903600793935</v>
      </c>
      <c r="R4032">
        <f>TableOMP[[#This Row],[Avg]]+$U$2*TableOMP[[#This Row],[StdDev]]</f>
        <v>28.239405732539389</v>
      </c>
      <c r="S4032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>
        <f>VLOOKUP(TableOMP[[#This Row],[Label]],TableAvg[],2,FALSE)</f>
        <v>28.982091466666663</v>
      </c>
      <c r="P4033">
        <f>VLOOKUP(TableOMP[[#This Row],[Label]],TableAvg[],3,FALSE)</f>
        <v>0.63499078867073755</v>
      </c>
      <c r="Q4033">
        <f>TableOMP[[#This Row],[Avg]]-$U$2*TableOMP[[#This Row],[StdDev]]</f>
        <v>28.347100677995925</v>
      </c>
      <c r="R4033">
        <f>TableOMP[[#This Row],[Avg]]+$U$2*TableOMP[[#This Row],[StdDev]]</f>
        <v>29.617082255337401</v>
      </c>
      <c r="S4033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>
        <f>VLOOKUP(TableOMP[[#This Row],[Label]],TableAvg[],2,FALSE)</f>
        <v>30.412464799999999</v>
      </c>
      <c r="P4034">
        <f>VLOOKUP(TableOMP[[#This Row],[Label]],TableAvg[],3,FALSE)</f>
        <v>0.72774818109002992</v>
      </c>
      <c r="Q4034">
        <f>TableOMP[[#This Row],[Avg]]-$U$2*TableOMP[[#This Row],[StdDev]]</f>
        <v>29.68471661890997</v>
      </c>
      <c r="R4034">
        <f>TableOMP[[#This Row],[Avg]]+$U$2*TableOMP[[#This Row],[StdDev]]</f>
        <v>31.140212981090027</v>
      </c>
      <c r="S4034">
        <f>IF(AND(TableOMP[[#This Row],[total_time]]&gt;=TableOMP[[#This Row],[Low]], TableOMP[[#This Row],[total_time]]&lt;=TableOMP[[#This Row],[High]]),1,0)</f>
        <v>0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>
        <f>VLOOKUP(TableOMP[[#This Row],[Label]],TableAvg[],2,FALSE)</f>
        <v>32.727560133333334</v>
      </c>
      <c r="P4035">
        <f>VLOOKUP(TableOMP[[#This Row],[Label]],TableAvg[],3,FALSE)</f>
        <v>0.64489872289527661</v>
      </c>
      <c r="Q4035">
        <f>TableOMP[[#This Row],[Avg]]-$U$2*TableOMP[[#This Row],[StdDev]]</f>
        <v>32.082661410438057</v>
      </c>
      <c r="R4035">
        <f>TableOMP[[#This Row],[Avg]]+$U$2*TableOMP[[#This Row],[StdDev]]</f>
        <v>33.372458856228612</v>
      </c>
      <c r="S4035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>
        <f>VLOOKUP(TableOMP[[#This Row],[Label]],TableAvg[],2,FALSE)</f>
        <v>35.285584399999998</v>
      </c>
      <c r="P4036">
        <f>VLOOKUP(TableOMP[[#This Row],[Label]],TableAvg[],3,FALSE)</f>
        <v>0.56156210318440647</v>
      </c>
      <c r="Q4036">
        <f>TableOMP[[#This Row],[Avg]]-$U$2*TableOMP[[#This Row],[StdDev]]</f>
        <v>34.72402229681559</v>
      </c>
      <c r="R4036">
        <f>TableOMP[[#This Row],[Avg]]+$U$2*TableOMP[[#This Row],[StdDev]]</f>
        <v>35.847146503184405</v>
      </c>
      <c r="S4036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>
        <f>VLOOKUP(TableOMP[[#This Row],[Label]],TableAvg[],2,FALSE)</f>
        <v>38.721189333333335</v>
      </c>
      <c r="P4037">
        <f>VLOOKUP(TableOMP[[#This Row],[Label]],TableAvg[],3,FALSE)</f>
        <v>0.65179271488225254</v>
      </c>
      <c r="Q4037">
        <f>TableOMP[[#This Row],[Avg]]-$U$2*TableOMP[[#This Row],[StdDev]]</f>
        <v>38.06939661845108</v>
      </c>
      <c r="R4037">
        <f>TableOMP[[#This Row],[Avg]]+$U$2*TableOMP[[#This Row],[StdDev]]</f>
        <v>39.37298204821559</v>
      </c>
      <c r="S4037">
        <f>IF(AND(TableOMP[[#This Row],[total_time]]&gt;=TableOMP[[#This Row],[Low]], TableOMP[[#This Row],[total_time]]&lt;=TableOMP[[#This Row],[High]]),1,0)</f>
        <v>0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>
        <f>VLOOKUP(TableOMP[[#This Row],[Label]],TableAvg[],2,FALSE)</f>
        <v>43.240172200000003</v>
      </c>
      <c r="P4038">
        <f>VLOOKUP(TableOMP[[#This Row],[Label]],TableAvg[],3,FALSE)</f>
        <v>0.69800222102710197</v>
      </c>
      <c r="Q4038">
        <f>TableOMP[[#This Row],[Avg]]-$U$2*TableOMP[[#This Row],[StdDev]]</f>
        <v>42.5421699789729</v>
      </c>
      <c r="R4038">
        <f>TableOMP[[#This Row],[Avg]]+$U$2*TableOMP[[#This Row],[StdDev]]</f>
        <v>43.938174421027107</v>
      </c>
      <c r="S4038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>
        <f>VLOOKUP(TableOMP[[#This Row],[Label]],TableAvg[],2,FALSE)</f>
        <v>49.282806000000001</v>
      </c>
      <c r="P4039">
        <f>VLOOKUP(TableOMP[[#This Row],[Label]],TableAvg[],3,FALSE)</f>
        <v>0.74370203175404348</v>
      </c>
      <c r="Q4039">
        <f>TableOMP[[#This Row],[Avg]]-$U$2*TableOMP[[#This Row],[StdDev]]</f>
        <v>48.539103968245961</v>
      </c>
      <c r="R4039">
        <f>TableOMP[[#This Row],[Avg]]+$U$2*TableOMP[[#This Row],[StdDev]]</f>
        <v>50.026508031754041</v>
      </c>
      <c r="S4039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>
        <f>VLOOKUP(TableOMP[[#This Row],[Label]],TableAvg[],2,FALSE)</f>
        <v>58.923033266666678</v>
      </c>
      <c r="P4040">
        <f>VLOOKUP(TableOMP[[#This Row],[Label]],TableAvg[],3,FALSE)</f>
        <v>0.84851202291264771</v>
      </c>
      <c r="Q4040">
        <f>TableOMP[[#This Row],[Avg]]-$U$2*TableOMP[[#This Row],[StdDev]]</f>
        <v>58.074521243754027</v>
      </c>
      <c r="R4040">
        <f>TableOMP[[#This Row],[Avg]]+$U$2*TableOMP[[#This Row],[StdDev]]</f>
        <v>59.771545289579329</v>
      </c>
      <c r="S404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>
        <f>VLOOKUP(TableOMP[[#This Row],[Label]],TableAvg[],2,FALSE)</f>
        <v>74.22605999999999</v>
      </c>
      <c r="P4041">
        <f>VLOOKUP(TableOMP[[#This Row],[Label]],TableAvg[],3,FALSE)</f>
        <v>1.0185848912446103</v>
      </c>
      <c r="Q4041">
        <f>TableOMP[[#This Row],[Avg]]-$U$2*TableOMP[[#This Row],[StdDev]]</f>
        <v>73.207475108755375</v>
      </c>
      <c r="R4041">
        <f>TableOMP[[#This Row],[Avg]]+$U$2*TableOMP[[#This Row],[StdDev]]</f>
        <v>75.244644891244604</v>
      </c>
      <c r="S4041">
        <f>IF(AND(TableOMP[[#This Row],[total_time]]&gt;=TableOMP[[#This Row],[Low]], TableOMP[[#This Row],[total_time]]&lt;=TableOMP[[#This Row],[High]]),1,0)</f>
        <v>0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>
        <f>VLOOKUP(TableOMP[[#This Row],[Label]],TableAvg[],2,FALSE)</f>
        <v>107.00836806666666</v>
      </c>
      <c r="P4042">
        <f>VLOOKUP(TableOMP[[#This Row],[Label]],TableAvg[],3,FALSE)</f>
        <v>1.8709204402436457</v>
      </c>
      <c r="Q4042">
        <f>TableOMP[[#This Row],[Avg]]-$U$2*TableOMP[[#This Row],[StdDev]]</f>
        <v>105.13744762642301</v>
      </c>
      <c r="R4042">
        <f>TableOMP[[#This Row],[Avg]]+$U$2*TableOMP[[#This Row],[StdDev]]</f>
        <v>108.87928850691031</v>
      </c>
      <c r="S4042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>
        <f>VLOOKUP(TableOMP[[#This Row],[Label]],TableAvg[],2,FALSE)</f>
        <v>191.97639806666666</v>
      </c>
      <c r="P4043">
        <f>VLOOKUP(TableOMP[[#This Row],[Label]],TableAvg[],3,FALSE)</f>
        <v>0.46254488362789614</v>
      </c>
      <c r="Q4043">
        <f>TableOMP[[#This Row],[Avg]]-$U$2*TableOMP[[#This Row],[StdDev]]</f>
        <v>191.51385318303878</v>
      </c>
      <c r="R4043">
        <f>TableOMP[[#This Row],[Avg]]+$U$2*TableOMP[[#This Row],[StdDev]]</f>
        <v>192.43894295029455</v>
      </c>
      <c r="S4043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t="e">
        <f>VLOOKUP(TableOMP[[#This Row],[Label]],TableAvg[],2,FALSE)</f>
        <v>#N/A</v>
      </c>
      <c r="P4067" t="e">
        <f>VLOOKUP(TableOMP[[#This Row],[Label]],TableAvg[],3,FALSE)</f>
        <v>#N/A</v>
      </c>
      <c r="Q4067" t="e">
        <f>TableOMP[[#This Row],[Avg]]-$U$2*TableOMP[[#This Row],[StdDev]]</f>
        <v>#N/A</v>
      </c>
      <c r="R4067" t="e">
        <f>TableOMP[[#This Row],[Avg]]+$U$2*TableOMP[[#This Row],[StdDev]]</f>
        <v>#N/A</v>
      </c>
      <c r="S4067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t="e">
        <f>VLOOKUP(TableOMP[[#This Row],[Label]],TableAvg[],2,FALSE)</f>
        <v>#N/A</v>
      </c>
      <c r="P4068" t="e">
        <f>VLOOKUP(TableOMP[[#This Row],[Label]],TableAvg[],3,FALSE)</f>
        <v>#N/A</v>
      </c>
      <c r="Q4068" t="e">
        <f>TableOMP[[#This Row],[Avg]]-$U$2*TableOMP[[#This Row],[StdDev]]</f>
        <v>#N/A</v>
      </c>
      <c r="R4068" t="e">
        <f>TableOMP[[#This Row],[Avg]]+$U$2*TableOMP[[#This Row],[StdDev]]</f>
        <v>#N/A</v>
      </c>
      <c r="S4068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t="e">
        <f>VLOOKUP(TableOMP[[#This Row],[Label]],TableAvg[],2,FALSE)</f>
        <v>#N/A</v>
      </c>
      <c r="P4069" t="e">
        <f>VLOOKUP(TableOMP[[#This Row],[Label]],TableAvg[],3,FALSE)</f>
        <v>#N/A</v>
      </c>
      <c r="Q4069" t="e">
        <f>TableOMP[[#This Row],[Avg]]-$U$2*TableOMP[[#This Row],[StdDev]]</f>
        <v>#N/A</v>
      </c>
      <c r="R4069" t="e">
        <f>TableOMP[[#This Row],[Avg]]+$U$2*TableOMP[[#This Row],[StdDev]]</f>
        <v>#N/A</v>
      </c>
      <c r="S4069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t="e">
        <f>VLOOKUP(TableOMP[[#This Row],[Label]],TableAvg[],2,FALSE)</f>
        <v>#N/A</v>
      </c>
      <c r="P4070" t="e">
        <f>VLOOKUP(TableOMP[[#This Row],[Label]],TableAvg[],3,FALSE)</f>
        <v>#N/A</v>
      </c>
      <c r="Q4070" t="e">
        <f>TableOMP[[#This Row],[Avg]]-$U$2*TableOMP[[#This Row],[StdDev]]</f>
        <v>#N/A</v>
      </c>
      <c r="R4070" t="e">
        <f>TableOMP[[#This Row],[Avg]]+$U$2*TableOMP[[#This Row],[StdDev]]</f>
        <v>#N/A</v>
      </c>
      <c r="S407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t="e">
        <f>VLOOKUP(TableOMP[[#This Row],[Label]],TableAvg[],2,FALSE)</f>
        <v>#N/A</v>
      </c>
      <c r="P4071" t="e">
        <f>VLOOKUP(TableOMP[[#This Row],[Label]],TableAvg[],3,FALSE)</f>
        <v>#N/A</v>
      </c>
      <c r="Q4071" t="e">
        <f>TableOMP[[#This Row],[Avg]]-$U$2*TableOMP[[#This Row],[StdDev]]</f>
        <v>#N/A</v>
      </c>
      <c r="R4071" t="e">
        <f>TableOMP[[#This Row],[Avg]]+$U$2*TableOMP[[#This Row],[StdDev]]</f>
        <v>#N/A</v>
      </c>
      <c r="S4071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t="e">
        <f>VLOOKUP(TableOMP[[#This Row],[Label]],TableAvg[],2,FALSE)</f>
        <v>#N/A</v>
      </c>
      <c r="P4072" t="e">
        <f>VLOOKUP(TableOMP[[#This Row],[Label]],TableAvg[],3,FALSE)</f>
        <v>#N/A</v>
      </c>
      <c r="Q4072" t="e">
        <f>TableOMP[[#This Row],[Avg]]-$U$2*TableOMP[[#This Row],[StdDev]]</f>
        <v>#N/A</v>
      </c>
      <c r="R4072" t="e">
        <f>TableOMP[[#This Row],[Avg]]+$U$2*TableOMP[[#This Row],[StdDev]]</f>
        <v>#N/A</v>
      </c>
      <c r="S4072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t="e">
        <f>VLOOKUP(TableOMP[[#This Row],[Label]],TableAvg[],2,FALSE)</f>
        <v>#N/A</v>
      </c>
      <c r="P4073" t="e">
        <f>VLOOKUP(TableOMP[[#This Row],[Label]],TableAvg[],3,FALSE)</f>
        <v>#N/A</v>
      </c>
      <c r="Q4073" t="e">
        <f>TableOMP[[#This Row],[Avg]]-$U$2*TableOMP[[#This Row],[StdDev]]</f>
        <v>#N/A</v>
      </c>
      <c r="R4073" t="e">
        <f>TableOMP[[#This Row],[Avg]]+$U$2*TableOMP[[#This Row],[StdDev]]</f>
        <v>#N/A</v>
      </c>
      <c r="S4073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t="e">
        <f>VLOOKUP(TableOMP[[#This Row],[Label]],TableAvg[],2,FALSE)</f>
        <v>#N/A</v>
      </c>
      <c r="P4074" t="e">
        <f>VLOOKUP(TableOMP[[#This Row],[Label]],TableAvg[],3,FALSE)</f>
        <v>#N/A</v>
      </c>
      <c r="Q4074" t="e">
        <f>TableOMP[[#This Row],[Avg]]-$U$2*TableOMP[[#This Row],[StdDev]]</f>
        <v>#N/A</v>
      </c>
      <c r="R4074" t="e">
        <f>TableOMP[[#This Row],[Avg]]+$U$2*TableOMP[[#This Row],[StdDev]]</f>
        <v>#N/A</v>
      </c>
      <c r="S4074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t="e">
        <f>VLOOKUP(TableOMP[[#This Row],[Label]],TableAvg[],2,FALSE)</f>
        <v>#N/A</v>
      </c>
      <c r="P4075" t="e">
        <f>VLOOKUP(TableOMP[[#This Row],[Label]],TableAvg[],3,FALSE)</f>
        <v>#N/A</v>
      </c>
      <c r="Q4075" t="e">
        <f>TableOMP[[#This Row],[Avg]]-$U$2*TableOMP[[#This Row],[StdDev]]</f>
        <v>#N/A</v>
      </c>
      <c r="R4075" t="e">
        <f>TableOMP[[#This Row],[Avg]]+$U$2*TableOMP[[#This Row],[StdDev]]</f>
        <v>#N/A</v>
      </c>
      <c r="S4075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t="e">
        <f>VLOOKUP(TableOMP[[#This Row],[Label]],TableAvg[],2,FALSE)</f>
        <v>#N/A</v>
      </c>
      <c r="P4076" t="e">
        <f>VLOOKUP(TableOMP[[#This Row],[Label]],TableAvg[],3,FALSE)</f>
        <v>#N/A</v>
      </c>
      <c r="Q4076" t="e">
        <f>TableOMP[[#This Row],[Avg]]-$U$2*TableOMP[[#This Row],[StdDev]]</f>
        <v>#N/A</v>
      </c>
      <c r="R4076" t="e">
        <f>TableOMP[[#This Row],[Avg]]+$U$2*TableOMP[[#This Row],[StdDev]]</f>
        <v>#N/A</v>
      </c>
      <c r="S4076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t="e">
        <f>VLOOKUP(TableOMP[[#This Row],[Label]],TableAvg[],2,FALSE)</f>
        <v>#N/A</v>
      </c>
      <c r="P4077" t="e">
        <f>VLOOKUP(TableOMP[[#This Row],[Label]],TableAvg[],3,FALSE)</f>
        <v>#N/A</v>
      </c>
      <c r="Q4077" t="e">
        <f>TableOMP[[#This Row],[Avg]]-$U$2*TableOMP[[#This Row],[StdDev]]</f>
        <v>#N/A</v>
      </c>
      <c r="R4077" t="e">
        <f>TableOMP[[#This Row],[Avg]]+$U$2*TableOMP[[#This Row],[StdDev]]</f>
        <v>#N/A</v>
      </c>
      <c r="S4077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t="e">
        <f>VLOOKUP(TableOMP[[#This Row],[Label]],TableAvg[],2,FALSE)</f>
        <v>#N/A</v>
      </c>
      <c r="P4078" t="e">
        <f>VLOOKUP(TableOMP[[#This Row],[Label]],TableAvg[],3,FALSE)</f>
        <v>#N/A</v>
      </c>
      <c r="Q4078" t="e">
        <f>TableOMP[[#This Row],[Avg]]-$U$2*TableOMP[[#This Row],[StdDev]]</f>
        <v>#N/A</v>
      </c>
      <c r="R4078" t="e">
        <f>TableOMP[[#This Row],[Avg]]+$U$2*TableOMP[[#This Row],[StdDev]]</f>
        <v>#N/A</v>
      </c>
      <c r="S4078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t="e">
        <f>VLOOKUP(TableOMP[[#This Row],[Label]],TableAvg[],2,FALSE)</f>
        <v>#N/A</v>
      </c>
      <c r="P4079" t="e">
        <f>VLOOKUP(TableOMP[[#This Row],[Label]],TableAvg[],3,FALSE)</f>
        <v>#N/A</v>
      </c>
      <c r="Q4079" t="e">
        <f>TableOMP[[#This Row],[Avg]]-$U$2*TableOMP[[#This Row],[StdDev]]</f>
        <v>#N/A</v>
      </c>
      <c r="R4079" t="e">
        <f>TableOMP[[#This Row],[Avg]]+$U$2*TableOMP[[#This Row],[StdDev]]</f>
        <v>#N/A</v>
      </c>
      <c r="S4079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t="e">
        <f>VLOOKUP(TableOMP[[#This Row],[Label]],TableAvg[],2,FALSE)</f>
        <v>#N/A</v>
      </c>
      <c r="P4080" t="e">
        <f>VLOOKUP(TableOMP[[#This Row],[Label]],TableAvg[],3,FALSE)</f>
        <v>#N/A</v>
      </c>
      <c r="Q4080" t="e">
        <f>TableOMP[[#This Row],[Avg]]-$U$2*TableOMP[[#This Row],[StdDev]]</f>
        <v>#N/A</v>
      </c>
      <c r="R4080" t="e">
        <f>TableOMP[[#This Row],[Avg]]+$U$2*TableOMP[[#This Row],[StdDev]]</f>
        <v>#N/A</v>
      </c>
      <c r="S408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t="e">
        <f>VLOOKUP(TableOMP[[#This Row],[Label]],TableAvg[],2,FALSE)</f>
        <v>#N/A</v>
      </c>
      <c r="P4081" t="e">
        <f>VLOOKUP(TableOMP[[#This Row],[Label]],TableAvg[],3,FALSE)</f>
        <v>#N/A</v>
      </c>
      <c r="Q4081" t="e">
        <f>TableOMP[[#This Row],[Avg]]-$U$2*TableOMP[[#This Row],[StdDev]]</f>
        <v>#N/A</v>
      </c>
      <c r="R4081" t="e">
        <f>TableOMP[[#This Row],[Avg]]+$U$2*TableOMP[[#This Row],[StdDev]]</f>
        <v>#N/A</v>
      </c>
      <c r="S4081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t="e">
        <f>VLOOKUP(TableOMP[[#This Row],[Label]],TableAvg[],2,FALSE)</f>
        <v>#N/A</v>
      </c>
      <c r="P4082" t="e">
        <f>VLOOKUP(TableOMP[[#This Row],[Label]],TableAvg[],3,FALSE)</f>
        <v>#N/A</v>
      </c>
      <c r="Q4082" t="e">
        <f>TableOMP[[#This Row],[Avg]]-$U$2*TableOMP[[#This Row],[StdDev]]</f>
        <v>#N/A</v>
      </c>
      <c r="R4082" t="e">
        <f>TableOMP[[#This Row],[Avg]]+$U$2*TableOMP[[#This Row],[StdDev]]</f>
        <v>#N/A</v>
      </c>
      <c r="S4082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t="e">
        <f>VLOOKUP(TableOMP[[#This Row],[Label]],TableAvg[],2,FALSE)</f>
        <v>#N/A</v>
      </c>
      <c r="P4083" t="e">
        <f>VLOOKUP(TableOMP[[#This Row],[Label]],TableAvg[],3,FALSE)</f>
        <v>#N/A</v>
      </c>
      <c r="Q4083" t="e">
        <f>TableOMP[[#This Row],[Avg]]-$U$2*TableOMP[[#This Row],[StdDev]]</f>
        <v>#N/A</v>
      </c>
      <c r="R4083" t="e">
        <f>TableOMP[[#This Row],[Avg]]+$U$2*TableOMP[[#This Row],[StdDev]]</f>
        <v>#N/A</v>
      </c>
      <c r="S4083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t="e">
        <f>VLOOKUP(TableOMP[[#This Row],[Label]],TableAvg[],2,FALSE)</f>
        <v>#N/A</v>
      </c>
      <c r="P4084" t="e">
        <f>VLOOKUP(TableOMP[[#This Row],[Label]],TableAvg[],3,FALSE)</f>
        <v>#N/A</v>
      </c>
      <c r="Q4084" t="e">
        <f>TableOMP[[#This Row],[Avg]]-$U$2*TableOMP[[#This Row],[StdDev]]</f>
        <v>#N/A</v>
      </c>
      <c r="R4084" t="e">
        <f>TableOMP[[#This Row],[Avg]]+$U$2*TableOMP[[#This Row],[StdDev]]</f>
        <v>#N/A</v>
      </c>
      <c r="S4084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t="e">
        <f>VLOOKUP(TableOMP[[#This Row],[Label]],TableAvg[],2,FALSE)</f>
        <v>#N/A</v>
      </c>
      <c r="P4085" t="e">
        <f>VLOOKUP(TableOMP[[#This Row],[Label]],TableAvg[],3,FALSE)</f>
        <v>#N/A</v>
      </c>
      <c r="Q4085" t="e">
        <f>TableOMP[[#This Row],[Avg]]-$U$2*TableOMP[[#This Row],[StdDev]]</f>
        <v>#N/A</v>
      </c>
      <c r="R4085" t="e">
        <f>TableOMP[[#This Row],[Avg]]+$U$2*TableOMP[[#This Row],[StdDev]]</f>
        <v>#N/A</v>
      </c>
      <c r="S4085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t="e">
        <f>VLOOKUP(TableOMP[[#This Row],[Label]],TableAvg[],2,FALSE)</f>
        <v>#N/A</v>
      </c>
      <c r="P4086" t="e">
        <f>VLOOKUP(TableOMP[[#This Row],[Label]],TableAvg[],3,FALSE)</f>
        <v>#N/A</v>
      </c>
      <c r="Q4086" t="e">
        <f>TableOMP[[#This Row],[Avg]]-$U$2*TableOMP[[#This Row],[StdDev]]</f>
        <v>#N/A</v>
      </c>
      <c r="R4086" t="e">
        <f>TableOMP[[#This Row],[Avg]]+$U$2*TableOMP[[#This Row],[StdDev]]</f>
        <v>#N/A</v>
      </c>
      <c r="S4086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t="e">
        <f>VLOOKUP(TableOMP[[#This Row],[Label]],TableAvg[],2,FALSE)</f>
        <v>#N/A</v>
      </c>
      <c r="P4087" t="e">
        <f>VLOOKUP(TableOMP[[#This Row],[Label]],TableAvg[],3,FALSE)</f>
        <v>#N/A</v>
      </c>
      <c r="Q4087" t="e">
        <f>TableOMP[[#This Row],[Avg]]-$U$2*TableOMP[[#This Row],[StdDev]]</f>
        <v>#N/A</v>
      </c>
      <c r="R4087" t="e">
        <f>TableOMP[[#This Row],[Avg]]+$U$2*TableOMP[[#This Row],[StdDev]]</f>
        <v>#N/A</v>
      </c>
      <c r="S4087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t="e">
        <f>VLOOKUP(TableOMP[[#This Row],[Label]],TableAvg[],2,FALSE)</f>
        <v>#N/A</v>
      </c>
      <c r="P4088" t="e">
        <f>VLOOKUP(TableOMP[[#This Row],[Label]],TableAvg[],3,FALSE)</f>
        <v>#N/A</v>
      </c>
      <c r="Q4088" t="e">
        <f>TableOMP[[#This Row],[Avg]]-$U$2*TableOMP[[#This Row],[StdDev]]</f>
        <v>#N/A</v>
      </c>
      <c r="R4088" t="e">
        <f>TableOMP[[#This Row],[Avg]]+$U$2*TableOMP[[#This Row],[StdDev]]</f>
        <v>#N/A</v>
      </c>
      <c r="S4088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t="e">
        <f>VLOOKUP(TableOMP[[#This Row],[Label]],TableAvg[],2,FALSE)</f>
        <v>#N/A</v>
      </c>
      <c r="P4089" t="e">
        <f>VLOOKUP(TableOMP[[#This Row],[Label]],TableAvg[],3,FALSE)</f>
        <v>#N/A</v>
      </c>
      <c r="Q4089" t="e">
        <f>TableOMP[[#This Row],[Avg]]-$U$2*TableOMP[[#This Row],[StdDev]]</f>
        <v>#N/A</v>
      </c>
      <c r="R4089" t="e">
        <f>TableOMP[[#This Row],[Avg]]+$U$2*TableOMP[[#This Row],[StdDev]]</f>
        <v>#N/A</v>
      </c>
      <c r="S4089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t="e">
        <f>VLOOKUP(TableOMP[[#This Row],[Label]],TableAvg[],2,FALSE)</f>
        <v>#N/A</v>
      </c>
      <c r="P4090" t="e">
        <f>VLOOKUP(TableOMP[[#This Row],[Label]],TableAvg[],3,FALSE)</f>
        <v>#N/A</v>
      </c>
      <c r="Q4090" t="e">
        <f>TableOMP[[#This Row],[Avg]]-$U$2*TableOMP[[#This Row],[StdDev]]</f>
        <v>#N/A</v>
      </c>
      <c r="R4090" t="e">
        <f>TableOMP[[#This Row],[Avg]]+$U$2*TableOMP[[#This Row],[StdDev]]</f>
        <v>#N/A</v>
      </c>
      <c r="S409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t="e">
        <f>VLOOKUP(TableOMP[[#This Row],[Label]],TableAvg[],2,FALSE)</f>
        <v>#N/A</v>
      </c>
      <c r="P4091" t="e">
        <f>VLOOKUP(TableOMP[[#This Row],[Label]],TableAvg[],3,FALSE)</f>
        <v>#N/A</v>
      </c>
      <c r="Q4091" t="e">
        <f>TableOMP[[#This Row],[Avg]]-$U$2*TableOMP[[#This Row],[StdDev]]</f>
        <v>#N/A</v>
      </c>
      <c r="R4091" t="e">
        <f>TableOMP[[#This Row],[Avg]]+$U$2*TableOMP[[#This Row],[StdDev]]</f>
        <v>#N/A</v>
      </c>
      <c r="S4091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t="e">
        <f>VLOOKUP(TableOMP[[#This Row],[Label]],TableAvg[],2,FALSE)</f>
        <v>#N/A</v>
      </c>
      <c r="P4092" t="e">
        <f>VLOOKUP(TableOMP[[#This Row],[Label]],TableAvg[],3,FALSE)</f>
        <v>#N/A</v>
      </c>
      <c r="Q4092" t="e">
        <f>TableOMP[[#This Row],[Avg]]-$U$2*TableOMP[[#This Row],[StdDev]]</f>
        <v>#N/A</v>
      </c>
      <c r="R4092" t="e">
        <f>TableOMP[[#This Row],[Avg]]+$U$2*TableOMP[[#This Row],[StdDev]]</f>
        <v>#N/A</v>
      </c>
      <c r="S4092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t="e">
        <f>VLOOKUP(TableOMP[[#This Row],[Label]],TableAvg[],2,FALSE)</f>
        <v>#N/A</v>
      </c>
      <c r="P4093" t="e">
        <f>VLOOKUP(TableOMP[[#This Row],[Label]],TableAvg[],3,FALSE)</f>
        <v>#N/A</v>
      </c>
      <c r="Q4093" t="e">
        <f>TableOMP[[#This Row],[Avg]]-$U$2*TableOMP[[#This Row],[StdDev]]</f>
        <v>#N/A</v>
      </c>
      <c r="R4093" t="e">
        <f>TableOMP[[#This Row],[Avg]]+$U$2*TableOMP[[#This Row],[StdDev]]</f>
        <v>#N/A</v>
      </c>
      <c r="S4093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t="e">
        <f>VLOOKUP(TableOMP[[#This Row],[Label]],TableAvg[],2,FALSE)</f>
        <v>#N/A</v>
      </c>
      <c r="P4094" t="e">
        <f>VLOOKUP(TableOMP[[#This Row],[Label]],TableAvg[],3,FALSE)</f>
        <v>#N/A</v>
      </c>
      <c r="Q4094" t="e">
        <f>TableOMP[[#This Row],[Avg]]-$U$2*TableOMP[[#This Row],[StdDev]]</f>
        <v>#N/A</v>
      </c>
      <c r="R4094" t="e">
        <f>TableOMP[[#This Row],[Avg]]+$U$2*TableOMP[[#This Row],[StdDev]]</f>
        <v>#N/A</v>
      </c>
      <c r="S4094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t="e">
        <f>VLOOKUP(TableOMP[[#This Row],[Label]],TableAvg[],2,FALSE)</f>
        <v>#N/A</v>
      </c>
      <c r="P4095" t="e">
        <f>VLOOKUP(TableOMP[[#This Row],[Label]],TableAvg[],3,FALSE)</f>
        <v>#N/A</v>
      </c>
      <c r="Q4095" t="e">
        <f>TableOMP[[#This Row],[Avg]]-$U$2*TableOMP[[#This Row],[StdDev]]</f>
        <v>#N/A</v>
      </c>
      <c r="R4095" t="e">
        <f>TableOMP[[#This Row],[Avg]]+$U$2*TableOMP[[#This Row],[StdDev]]</f>
        <v>#N/A</v>
      </c>
      <c r="S4095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t="e">
        <f>VLOOKUP(TableOMP[[#This Row],[Label]],TableAvg[],2,FALSE)</f>
        <v>#N/A</v>
      </c>
      <c r="P4096" t="e">
        <f>VLOOKUP(TableOMP[[#This Row],[Label]],TableAvg[],3,FALSE)</f>
        <v>#N/A</v>
      </c>
      <c r="Q4096" t="e">
        <f>TableOMP[[#This Row],[Avg]]-$U$2*TableOMP[[#This Row],[StdDev]]</f>
        <v>#N/A</v>
      </c>
      <c r="R4096" t="e">
        <f>TableOMP[[#This Row],[Avg]]+$U$2*TableOMP[[#This Row],[StdDev]]</f>
        <v>#N/A</v>
      </c>
      <c r="S4096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t="e">
        <f>VLOOKUP(TableOMP[[#This Row],[Label]],TableAvg[],2,FALSE)</f>
        <v>#N/A</v>
      </c>
      <c r="P4097" t="e">
        <f>VLOOKUP(TableOMP[[#This Row],[Label]],TableAvg[],3,FALSE)</f>
        <v>#N/A</v>
      </c>
      <c r="Q4097" t="e">
        <f>TableOMP[[#This Row],[Avg]]-$U$2*TableOMP[[#This Row],[StdDev]]</f>
        <v>#N/A</v>
      </c>
      <c r="R4097" t="e">
        <f>TableOMP[[#This Row],[Avg]]+$U$2*TableOMP[[#This Row],[StdDev]]</f>
        <v>#N/A</v>
      </c>
      <c r="S4097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t="e">
        <f>VLOOKUP(TableOMP[[#This Row],[Label]],TableAvg[],2,FALSE)</f>
        <v>#N/A</v>
      </c>
      <c r="P4098" t="e">
        <f>VLOOKUP(TableOMP[[#This Row],[Label]],TableAvg[],3,FALSE)</f>
        <v>#N/A</v>
      </c>
      <c r="Q4098" t="e">
        <f>TableOMP[[#This Row],[Avg]]-$U$2*TableOMP[[#This Row],[StdDev]]</f>
        <v>#N/A</v>
      </c>
      <c r="R4098" t="e">
        <f>TableOMP[[#This Row],[Avg]]+$U$2*TableOMP[[#This Row],[StdDev]]</f>
        <v>#N/A</v>
      </c>
      <c r="S4098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t="e">
        <f>VLOOKUP(TableOMP[[#This Row],[Label]],TableAvg[],2,FALSE)</f>
        <v>#N/A</v>
      </c>
      <c r="P4099" t="e">
        <f>VLOOKUP(TableOMP[[#This Row],[Label]],TableAvg[],3,FALSE)</f>
        <v>#N/A</v>
      </c>
      <c r="Q4099" t="e">
        <f>TableOMP[[#This Row],[Avg]]-$U$2*TableOMP[[#This Row],[StdDev]]</f>
        <v>#N/A</v>
      </c>
      <c r="R4099" t="e">
        <f>TableOMP[[#This Row],[Avg]]+$U$2*TableOMP[[#This Row],[StdDev]]</f>
        <v>#N/A</v>
      </c>
      <c r="S4099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t="e">
        <f>VLOOKUP(TableOMP[[#This Row],[Label]],TableAvg[],2,FALSE)</f>
        <v>#N/A</v>
      </c>
      <c r="P4100" t="e">
        <f>VLOOKUP(TableOMP[[#This Row],[Label]],TableAvg[],3,FALSE)</f>
        <v>#N/A</v>
      </c>
      <c r="Q4100" t="e">
        <f>TableOMP[[#This Row],[Avg]]-$U$2*TableOMP[[#This Row],[StdDev]]</f>
        <v>#N/A</v>
      </c>
      <c r="R4100" t="e">
        <f>TableOMP[[#This Row],[Avg]]+$U$2*TableOMP[[#This Row],[StdDev]]</f>
        <v>#N/A</v>
      </c>
      <c r="S410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t="e">
        <f>VLOOKUP(TableOMP[[#This Row],[Label]],TableAvg[],2,FALSE)</f>
        <v>#N/A</v>
      </c>
      <c r="P4101" t="e">
        <f>VLOOKUP(TableOMP[[#This Row],[Label]],TableAvg[],3,FALSE)</f>
        <v>#N/A</v>
      </c>
      <c r="Q4101" t="e">
        <f>TableOMP[[#This Row],[Avg]]-$U$2*TableOMP[[#This Row],[StdDev]]</f>
        <v>#N/A</v>
      </c>
      <c r="R4101" t="e">
        <f>TableOMP[[#This Row],[Avg]]+$U$2*TableOMP[[#This Row],[StdDev]]</f>
        <v>#N/A</v>
      </c>
      <c r="S4101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t="e">
        <f>VLOOKUP(TableOMP[[#This Row],[Label]],TableAvg[],2,FALSE)</f>
        <v>#N/A</v>
      </c>
      <c r="P4102" t="e">
        <f>VLOOKUP(TableOMP[[#This Row],[Label]],TableAvg[],3,FALSE)</f>
        <v>#N/A</v>
      </c>
      <c r="Q4102" t="e">
        <f>TableOMP[[#This Row],[Avg]]-$U$2*TableOMP[[#This Row],[StdDev]]</f>
        <v>#N/A</v>
      </c>
      <c r="R4102" t="e">
        <f>TableOMP[[#This Row],[Avg]]+$U$2*TableOMP[[#This Row],[StdDev]]</f>
        <v>#N/A</v>
      </c>
      <c r="S4102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t="e">
        <f>VLOOKUP(TableOMP[[#This Row],[Label]],TableAvg[],2,FALSE)</f>
        <v>#N/A</v>
      </c>
      <c r="P4103" t="e">
        <f>VLOOKUP(TableOMP[[#This Row],[Label]],TableAvg[],3,FALSE)</f>
        <v>#N/A</v>
      </c>
      <c r="Q4103" t="e">
        <f>TableOMP[[#This Row],[Avg]]-$U$2*TableOMP[[#This Row],[StdDev]]</f>
        <v>#N/A</v>
      </c>
      <c r="R4103" t="e">
        <f>TableOMP[[#This Row],[Avg]]+$U$2*TableOMP[[#This Row],[StdDev]]</f>
        <v>#N/A</v>
      </c>
      <c r="S4103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t="e">
        <f>VLOOKUP(TableOMP[[#This Row],[Label]],TableAvg[],2,FALSE)</f>
        <v>#N/A</v>
      </c>
      <c r="P4104" t="e">
        <f>VLOOKUP(TableOMP[[#This Row],[Label]],TableAvg[],3,FALSE)</f>
        <v>#N/A</v>
      </c>
      <c r="Q4104" t="e">
        <f>TableOMP[[#This Row],[Avg]]-$U$2*TableOMP[[#This Row],[StdDev]]</f>
        <v>#N/A</v>
      </c>
      <c r="R4104" t="e">
        <f>TableOMP[[#This Row],[Avg]]+$U$2*TableOMP[[#This Row],[StdDev]]</f>
        <v>#N/A</v>
      </c>
      <c r="S4104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t="e">
        <f>VLOOKUP(TableOMP[[#This Row],[Label]],TableAvg[],2,FALSE)</f>
        <v>#N/A</v>
      </c>
      <c r="P4105" t="e">
        <f>VLOOKUP(TableOMP[[#This Row],[Label]],TableAvg[],3,FALSE)</f>
        <v>#N/A</v>
      </c>
      <c r="Q4105" t="e">
        <f>TableOMP[[#This Row],[Avg]]-$U$2*TableOMP[[#This Row],[StdDev]]</f>
        <v>#N/A</v>
      </c>
      <c r="R4105" t="e">
        <f>TableOMP[[#This Row],[Avg]]+$U$2*TableOMP[[#This Row],[StdDev]]</f>
        <v>#N/A</v>
      </c>
      <c r="S4105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t="e">
        <f>VLOOKUP(TableOMP[[#This Row],[Label]],TableAvg[],2,FALSE)</f>
        <v>#N/A</v>
      </c>
      <c r="P4106" t="e">
        <f>VLOOKUP(TableOMP[[#This Row],[Label]],TableAvg[],3,FALSE)</f>
        <v>#N/A</v>
      </c>
      <c r="Q4106" t="e">
        <f>TableOMP[[#This Row],[Avg]]-$U$2*TableOMP[[#This Row],[StdDev]]</f>
        <v>#N/A</v>
      </c>
      <c r="R4106" t="e">
        <f>TableOMP[[#This Row],[Avg]]+$U$2*TableOMP[[#This Row],[StdDev]]</f>
        <v>#N/A</v>
      </c>
      <c r="S4106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t="e">
        <f>VLOOKUP(TableOMP[[#This Row],[Label]],TableAvg[],2,FALSE)</f>
        <v>#N/A</v>
      </c>
      <c r="P4107" t="e">
        <f>VLOOKUP(TableOMP[[#This Row],[Label]],TableAvg[],3,FALSE)</f>
        <v>#N/A</v>
      </c>
      <c r="Q4107" t="e">
        <f>TableOMP[[#This Row],[Avg]]-$U$2*TableOMP[[#This Row],[StdDev]]</f>
        <v>#N/A</v>
      </c>
      <c r="R4107" t="e">
        <f>TableOMP[[#This Row],[Avg]]+$U$2*TableOMP[[#This Row],[StdDev]]</f>
        <v>#N/A</v>
      </c>
      <c r="S4107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t="e">
        <f>VLOOKUP(TableOMP[[#This Row],[Label]],TableAvg[],2,FALSE)</f>
        <v>#N/A</v>
      </c>
      <c r="P4108" t="e">
        <f>VLOOKUP(TableOMP[[#This Row],[Label]],TableAvg[],3,FALSE)</f>
        <v>#N/A</v>
      </c>
      <c r="Q4108" t="e">
        <f>TableOMP[[#This Row],[Avg]]-$U$2*TableOMP[[#This Row],[StdDev]]</f>
        <v>#N/A</v>
      </c>
      <c r="R4108" t="e">
        <f>TableOMP[[#This Row],[Avg]]+$U$2*TableOMP[[#This Row],[StdDev]]</f>
        <v>#N/A</v>
      </c>
      <c r="S4108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t="e">
        <f>VLOOKUP(TableOMP[[#This Row],[Label]],TableAvg[],2,FALSE)</f>
        <v>#N/A</v>
      </c>
      <c r="P4109" t="e">
        <f>VLOOKUP(TableOMP[[#This Row],[Label]],TableAvg[],3,FALSE)</f>
        <v>#N/A</v>
      </c>
      <c r="Q4109" t="e">
        <f>TableOMP[[#This Row],[Avg]]-$U$2*TableOMP[[#This Row],[StdDev]]</f>
        <v>#N/A</v>
      </c>
      <c r="R4109" t="e">
        <f>TableOMP[[#This Row],[Avg]]+$U$2*TableOMP[[#This Row],[StdDev]]</f>
        <v>#N/A</v>
      </c>
      <c r="S4109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t="e">
        <f>VLOOKUP(TableOMP[[#This Row],[Label]],TableAvg[],2,FALSE)</f>
        <v>#N/A</v>
      </c>
      <c r="P4110" t="e">
        <f>VLOOKUP(TableOMP[[#This Row],[Label]],TableAvg[],3,FALSE)</f>
        <v>#N/A</v>
      </c>
      <c r="Q4110" t="e">
        <f>TableOMP[[#This Row],[Avg]]-$U$2*TableOMP[[#This Row],[StdDev]]</f>
        <v>#N/A</v>
      </c>
      <c r="R4110" t="e">
        <f>TableOMP[[#This Row],[Avg]]+$U$2*TableOMP[[#This Row],[StdDev]]</f>
        <v>#N/A</v>
      </c>
      <c r="S41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t="e">
        <f>VLOOKUP(TableOMP[[#This Row],[Label]],TableAvg[],2,FALSE)</f>
        <v>#N/A</v>
      </c>
      <c r="P4111" t="e">
        <f>VLOOKUP(TableOMP[[#This Row],[Label]],TableAvg[],3,FALSE)</f>
        <v>#N/A</v>
      </c>
      <c r="Q4111" t="e">
        <f>TableOMP[[#This Row],[Avg]]-$U$2*TableOMP[[#This Row],[StdDev]]</f>
        <v>#N/A</v>
      </c>
      <c r="R4111" t="e">
        <f>TableOMP[[#This Row],[Avg]]+$U$2*TableOMP[[#This Row],[StdDev]]</f>
        <v>#N/A</v>
      </c>
      <c r="S4111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t="e">
        <f>VLOOKUP(TableOMP[[#This Row],[Label]],TableAvg[],2,FALSE)</f>
        <v>#N/A</v>
      </c>
      <c r="P4112" t="e">
        <f>VLOOKUP(TableOMP[[#This Row],[Label]],TableAvg[],3,FALSE)</f>
        <v>#N/A</v>
      </c>
      <c r="Q4112" t="e">
        <f>TableOMP[[#This Row],[Avg]]-$U$2*TableOMP[[#This Row],[StdDev]]</f>
        <v>#N/A</v>
      </c>
      <c r="R4112" t="e">
        <f>TableOMP[[#This Row],[Avg]]+$U$2*TableOMP[[#This Row],[StdDev]]</f>
        <v>#N/A</v>
      </c>
      <c r="S4112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t="e">
        <f>VLOOKUP(TableOMP[[#This Row],[Label]],TableAvg[],2,FALSE)</f>
        <v>#N/A</v>
      </c>
      <c r="P4113" t="e">
        <f>VLOOKUP(TableOMP[[#This Row],[Label]],TableAvg[],3,FALSE)</f>
        <v>#N/A</v>
      </c>
      <c r="Q4113" t="e">
        <f>TableOMP[[#This Row],[Avg]]-$U$2*TableOMP[[#This Row],[StdDev]]</f>
        <v>#N/A</v>
      </c>
      <c r="R4113" t="e">
        <f>TableOMP[[#This Row],[Avg]]+$U$2*TableOMP[[#This Row],[StdDev]]</f>
        <v>#N/A</v>
      </c>
      <c r="S4113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t="e">
        <f>VLOOKUP(TableOMP[[#This Row],[Label]],TableAvg[],2,FALSE)</f>
        <v>#N/A</v>
      </c>
      <c r="P4114" t="e">
        <f>VLOOKUP(TableOMP[[#This Row],[Label]],TableAvg[],3,FALSE)</f>
        <v>#N/A</v>
      </c>
      <c r="Q4114" t="e">
        <f>TableOMP[[#This Row],[Avg]]-$U$2*TableOMP[[#This Row],[StdDev]]</f>
        <v>#N/A</v>
      </c>
      <c r="R4114" t="e">
        <f>TableOMP[[#This Row],[Avg]]+$U$2*TableOMP[[#This Row],[StdDev]]</f>
        <v>#N/A</v>
      </c>
      <c r="S4114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t="e">
        <f>VLOOKUP(TableOMP[[#This Row],[Label]],TableAvg[],2,FALSE)</f>
        <v>#N/A</v>
      </c>
      <c r="P4115" t="e">
        <f>VLOOKUP(TableOMP[[#This Row],[Label]],TableAvg[],3,FALSE)</f>
        <v>#N/A</v>
      </c>
      <c r="Q4115" t="e">
        <f>TableOMP[[#This Row],[Avg]]-$U$2*TableOMP[[#This Row],[StdDev]]</f>
        <v>#N/A</v>
      </c>
      <c r="R4115" t="e">
        <f>TableOMP[[#This Row],[Avg]]+$U$2*TableOMP[[#This Row],[StdDev]]</f>
        <v>#N/A</v>
      </c>
      <c r="S4115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t="e">
        <f>VLOOKUP(TableOMP[[#This Row],[Label]],TableAvg[],2,FALSE)</f>
        <v>#N/A</v>
      </c>
      <c r="P4116" t="e">
        <f>VLOOKUP(TableOMP[[#This Row],[Label]],TableAvg[],3,FALSE)</f>
        <v>#N/A</v>
      </c>
      <c r="Q4116" t="e">
        <f>TableOMP[[#This Row],[Avg]]-$U$2*TableOMP[[#This Row],[StdDev]]</f>
        <v>#N/A</v>
      </c>
      <c r="R4116" t="e">
        <f>TableOMP[[#This Row],[Avg]]+$U$2*TableOMP[[#This Row],[StdDev]]</f>
        <v>#N/A</v>
      </c>
      <c r="S4116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t="e">
        <f>VLOOKUP(TableOMP[[#This Row],[Label]],TableAvg[],2,FALSE)</f>
        <v>#N/A</v>
      </c>
      <c r="P4117" t="e">
        <f>VLOOKUP(TableOMP[[#This Row],[Label]],TableAvg[],3,FALSE)</f>
        <v>#N/A</v>
      </c>
      <c r="Q4117" t="e">
        <f>TableOMP[[#This Row],[Avg]]-$U$2*TableOMP[[#This Row],[StdDev]]</f>
        <v>#N/A</v>
      </c>
      <c r="R4117" t="e">
        <f>TableOMP[[#This Row],[Avg]]+$U$2*TableOMP[[#This Row],[StdDev]]</f>
        <v>#N/A</v>
      </c>
      <c r="S4117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t="e">
        <f>VLOOKUP(TableOMP[[#This Row],[Label]],TableAvg[],2,FALSE)</f>
        <v>#N/A</v>
      </c>
      <c r="P4118" t="e">
        <f>VLOOKUP(TableOMP[[#This Row],[Label]],TableAvg[],3,FALSE)</f>
        <v>#N/A</v>
      </c>
      <c r="Q4118" t="e">
        <f>TableOMP[[#This Row],[Avg]]-$U$2*TableOMP[[#This Row],[StdDev]]</f>
        <v>#N/A</v>
      </c>
      <c r="R4118" t="e">
        <f>TableOMP[[#This Row],[Avg]]+$U$2*TableOMP[[#This Row],[StdDev]]</f>
        <v>#N/A</v>
      </c>
      <c r="S4118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t="e">
        <f>VLOOKUP(TableOMP[[#This Row],[Label]],TableAvg[],2,FALSE)</f>
        <v>#N/A</v>
      </c>
      <c r="P4119" t="e">
        <f>VLOOKUP(TableOMP[[#This Row],[Label]],TableAvg[],3,FALSE)</f>
        <v>#N/A</v>
      </c>
      <c r="Q4119" t="e">
        <f>TableOMP[[#This Row],[Avg]]-$U$2*TableOMP[[#This Row],[StdDev]]</f>
        <v>#N/A</v>
      </c>
      <c r="R4119" t="e">
        <f>TableOMP[[#This Row],[Avg]]+$U$2*TableOMP[[#This Row],[StdDev]]</f>
        <v>#N/A</v>
      </c>
      <c r="S4119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t="e">
        <f>VLOOKUP(TableOMP[[#This Row],[Label]],TableAvg[],2,FALSE)</f>
        <v>#N/A</v>
      </c>
      <c r="P4120" t="e">
        <f>VLOOKUP(TableOMP[[#This Row],[Label]],TableAvg[],3,FALSE)</f>
        <v>#N/A</v>
      </c>
      <c r="Q4120" t="e">
        <f>TableOMP[[#This Row],[Avg]]-$U$2*TableOMP[[#This Row],[StdDev]]</f>
        <v>#N/A</v>
      </c>
      <c r="R4120" t="e">
        <f>TableOMP[[#This Row],[Avg]]+$U$2*TableOMP[[#This Row],[StdDev]]</f>
        <v>#N/A</v>
      </c>
      <c r="S412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t="e">
        <f>VLOOKUP(TableOMP[[#This Row],[Label]],TableAvg[],2,FALSE)</f>
        <v>#N/A</v>
      </c>
      <c r="P4121" t="e">
        <f>VLOOKUP(TableOMP[[#This Row],[Label]],TableAvg[],3,FALSE)</f>
        <v>#N/A</v>
      </c>
      <c r="Q4121" t="e">
        <f>TableOMP[[#This Row],[Avg]]-$U$2*TableOMP[[#This Row],[StdDev]]</f>
        <v>#N/A</v>
      </c>
      <c r="R4121" t="e">
        <f>TableOMP[[#This Row],[Avg]]+$U$2*TableOMP[[#This Row],[StdDev]]</f>
        <v>#N/A</v>
      </c>
      <c r="S4121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t="e">
        <f>VLOOKUP(TableOMP[[#This Row],[Label]],TableAvg[],2,FALSE)</f>
        <v>#N/A</v>
      </c>
      <c r="P4122" t="e">
        <f>VLOOKUP(TableOMP[[#This Row],[Label]],TableAvg[],3,FALSE)</f>
        <v>#N/A</v>
      </c>
      <c r="Q4122" t="e">
        <f>TableOMP[[#This Row],[Avg]]-$U$2*TableOMP[[#This Row],[StdDev]]</f>
        <v>#N/A</v>
      </c>
      <c r="R4122" t="e">
        <f>TableOMP[[#This Row],[Avg]]+$U$2*TableOMP[[#This Row],[StdDev]]</f>
        <v>#N/A</v>
      </c>
      <c r="S4122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t="e">
        <f>VLOOKUP(TableOMP[[#This Row],[Label]],TableAvg[],2,FALSE)</f>
        <v>#N/A</v>
      </c>
      <c r="P4123" t="e">
        <f>VLOOKUP(TableOMP[[#This Row],[Label]],TableAvg[],3,FALSE)</f>
        <v>#N/A</v>
      </c>
      <c r="Q4123" t="e">
        <f>TableOMP[[#This Row],[Avg]]-$U$2*TableOMP[[#This Row],[StdDev]]</f>
        <v>#N/A</v>
      </c>
      <c r="R4123" t="e">
        <f>TableOMP[[#This Row],[Avg]]+$U$2*TableOMP[[#This Row],[StdDev]]</f>
        <v>#N/A</v>
      </c>
      <c r="S4123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t="e">
        <f>VLOOKUP(TableOMP[[#This Row],[Label]],TableAvg[],2,FALSE)</f>
        <v>#N/A</v>
      </c>
      <c r="P4124" t="e">
        <f>VLOOKUP(TableOMP[[#This Row],[Label]],TableAvg[],3,FALSE)</f>
        <v>#N/A</v>
      </c>
      <c r="Q4124" t="e">
        <f>TableOMP[[#This Row],[Avg]]-$U$2*TableOMP[[#This Row],[StdDev]]</f>
        <v>#N/A</v>
      </c>
      <c r="R4124" t="e">
        <f>TableOMP[[#This Row],[Avg]]+$U$2*TableOMP[[#This Row],[StdDev]]</f>
        <v>#N/A</v>
      </c>
      <c r="S4124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t="e">
        <f>VLOOKUP(TableOMP[[#This Row],[Label]],TableAvg[],2,FALSE)</f>
        <v>#N/A</v>
      </c>
      <c r="P4125" t="e">
        <f>VLOOKUP(TableOMP[[#This Row],[Label]],TableAvg[],3,FALSE)</f>
        <v>#N/A</v>
      </c>
      <c r="Q4125" t="e">
        <f>TableOMP[[#This Row],[Avg]]-$U$2*TableOMP[[#This Row],[StdDev]]</f>
        <v>#N/A</v>
      </c>
      <c r="R4125" t="e">
        <f>TableOMP[[#This Row],[Avg]]+$U$2*TableOMP[[#This Row],[StdDev]]</f>
        <v>#N/A</v>
      </c>
      <c r="S4125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t="e">
        <f>VLOOKUP(TableOMP[[#This Row],[Label]],TableAvg[],2,FALSE)</f>
        <v>#N/A</v>
      </c>
      <c r="P4126" t="e">
        <f>VLOOKUP(TableOMP[[#This Row],[Label]],TableAvg[],3,FALSE)</f>
        <v>#N/A</v>
      </c>
      <c r="Q4126" t="e">
        <f>TableOMP[[#This Row],[Avg]]-$U$2*TableOMP[[#This Row],[StdDev]]</f>
        <v>#N/A</v>
      </c>
      <c r="R4126" t="e">
        <f>TableOMP[[#This Row],[Avg]]+$U$2*TableOMP[[#This Row],[StdDev]]</f>
        <v>#N/A</v>
      </c>
      <c r="S4126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t="e">
        <f>VLOOKUP(TableOMP[[#This Row],[Label]],TableAvg[],2,FALSE)</f>
        <v>#N/A</v>
      </c>
      <c r="P4127" t="e">
        <f>VLOOKUP(TableOMP[[#This Row],[Label]],TableAvg[],3,FALSE)</f>
        <v>#N/A</v>
      </c>
      <c r="Q4127" t="e">
        <f>TableOMP[[#This Row],[Avg]]-$U$2*TableOMP[[#This Row],[StdDev]]</f>
        <v>#N/A</v>
      </c>
      <c r="R4127" t="e">
        <f>TableOMP[[#This Row],[Avg]]+$U$2*TableOMP[[#This Row],[StdDev]]</f>
        <v>#N/A</v>
      </c>
      <c r="S4127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t="e">
        <f>VLOOKUP(TableOMP[[#This Row],[Label]],TableAvg[],2,FALSE)</f>
        <v>#N/A</v>
      </c>
      <c r="P4128" t="e">
        <f>VLOOKUP(TableOMP[[#This Row],[Label]],TableAvg[],3,FALSE)</f>
        <v>#N/A</v>
      </c>
      <c r="Q4128" t="e">
        <f>TableOMP[[#This Row],[Avg]]-$U$2*TableOMP[[#This Row],[StdDev]]</f>
        <v>#N/A</v>
      </c>
      <c r="R4128" t="e">
        <f>TableOMP[[#This Row],[Avg]]+$U$2*TableOMP[[#This Row],[StdDev]]</f>
        <v>#N/A</v>
      </c>
      <c r="S4128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t="e">
        <f>VLOOKUP(TableOMP[[#This Row],[Label]],TableAvg[],2,FALSE)</f>
        <v>#N/A</v>
      </c>
      <c r="P4129" t="e">
        <f>VLOOKUP(TableOMP[[#This Row],[Label]],TableAvg[],3,FALSE)</f>
        <v>#N/A</v>
      </c>
      <c r="Q4129" t="e">
        <f>TableOMP[[#This Row],[Avg]]-$U$2*TableOMP[[#This Row],[StdDev]]</f>
        <v>#N/A</v>
      </c>
      <c r="R4129" t="e">
        <f>TableOMP[[#This Row],[Avg]]+$U$2*TableOMP[[#This Row],[StdDev]]</f>
        <v>#N/A</v>
      </c>
      <c r="S4129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t="e">
        <f>VLOOKUP(TableOMP[[#This Row],[Label]],TableAvg[],2,FALSE)</f>
        <v>#N/A</v>
      </c>
      <c r="P4130" t="e">
        <f>VLOOKUP(TableOMP[[#This Row],[Label]],TableAvg[],3,FALSE)</f>
        <v>#N/A</v>
      </c>
      <c r="Q4130" t="e">
        <f>TableOMP[[#This Row],[Avg]]-$U$2*TableOMP[[#This Row],[StdDev]]</f>
        <v>#N/A</v>
      </c>
      <c r="R4130" t="e">
        <f>TableOMP[[#This Row],[Avg]]+$U$2*TableOMP[[#This Row],[StdDev]]</f>
        <v>#N/A</v>
      </c>
      <c r="S413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>
        <f>VLOOKUP(TableOMP[[#This Row],[Label]],TableAvg[],2,FALSE)</f>
        <v>269.31006216666668</v>
      </c>
      <c r="P4236">
        <f>VLOOKUP(TableOMP[[#This Row],[Label]],TableAvg[],3,FALSE)</f>
        <v>10.188775294255853</v>
      </c>
      <c r="Q4236">
        <f>TableOMP[[#This Row],[Avg]]-$U$2*TableOMP[[#This Row],[StdDev]]</f>
        <v>259.12128687241085</v>
      </c>
      <c r="R4236">
        <f>TableOMP[[#This Row],[Avg]]+$U$2*TableOMP[[#This Row],[StdDev]]</f>
        <v>279.49883746092252</v>
      </c>
      <c r="S4236">
        <f>IF(AND(TableOMP[[#This Row],[total_time]]&gt;=TableOMP[[#This Row],[Low]], TableOMP[[#This Row],[total_time]]&lt;=TableOMP[[#This Row],[High]]),1,0)</f>
        <v>0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>
        <f>VLOOKUP(TableOMP[[#This Row],[Label]],TableAvg[],2,FALSE)</f>
        <v>268.78096549999998</v>
      </c>
      <c r="P4237">
        <f>VLOOKUP(TableOMP[[#This Row],[Label]],TableAvg[],3,FALSE)</f>
        <v>14.024136290331073</v>
      </c>
      <c r="Q4237">
        <f>TableOMP[[#This Row],[Avg]]-$U$2*TableOMP[[#This Row],[StdDev]]</f>
        <v>254.75682920966889</v>
      </c>
      <c r="R4237">
        <f>TableOMP[[#This Row],[Avg]]+$U$2*TableOMP[[#This Row],[StdDev]]</f>
        <v>282.80510179033104</v>
      </c>
      <c r="S4237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>
        <f>VLOOKUP(TableOMP[[#This Row],[Label]],TableAvg[],2,FALSE)</f>
        <v>294.37999583333334</v>
      </c>
      <c r="P4238">
        <f>VLOOKUP(TableOMP[[#This Row],[Label]],TableAvg[],3,FALSE)</f>
        <v>68.737786229124211</v>
      </c>
      <c r="Q4238">
        <f>TableOMP[[#This Row],[Avg]]-$U$2*TableOMP[[#This Row],[StdDev]]</f>
        <v>225.64220960420914</v>
      </c>
      <c r="R4238">
        <f>TableOMP[[#This Row],[Avg]]+$U$2*TableOMP[[#This Row],[StdDev]]</f>
        <v>363.11778206245754</v>
      </c>
      <c r="S4238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>
        <f>VLOOKUP(TableOMP[[#This Row],[Label]],TableAvg[],2,FALSE)</f>
        <v>263.80151383333333</v>
      </c>
      <c r="P4239">
        <f>VLOOKUP(TableOMP[[#This Row],[Label]],TableAvg[],3,FALSE)</f>
        <v>11.120281389630181</v>
      </c>
      <c r="Q4239">
        <f>TableOMP[[#This Row],[Avg]]-$U$2*TableOMP[[#This Row],[StdDev]]</f>
        <v>252.68123244370315</v>
      </c>
      <c r="R4239">
        <f>TableOMP[[#This Row],[Avg]]+$U$2*TableOMP[[#This Row],[StdDev]]</f>
        <v>274.92179522296351</v>
      </c>
      <c r="S4239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>
        <f>VLOOKUP(TableOMP[[#This Row],[Label]],TableAvg[],2,FALSE)</f>
        <v>268.38012099999997</v>
      </c>
      <c r="P4240">
        <f>VLOOKUP(TableOMP[[#This Row],[Label]],TableAvg[],3,FALSE)</f>
        <v>13.250614760773725</v>
      </c>
      <c r="Q4240">
        <f>TableOMP[[#This Row],[Avg]]-$U$2*TableOMP[[#This Row],[StdDev]]</f>
        <v>255.12950623922626</v>
      </c>
      <c r="R4240">
        <f>TableOMP[[#This Row],[Avg]]+$U$2*TableOMP[[#This Row],[StdDev]]</f>
        <v>281.63073576077369</v>
      </c>
      <c r="S424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>
        <f>VLOOKUP(TableOMP[[#This Row],[Label]],TableAvg[],2,FALSE)</f>
        <v>286.19791233333331</v>
      </c>
      <c r="P4241">
        <f>VLOOKUP(TableOMP[[#This Row],[Label]],TableAvg[],3,FALSE)</f>
        <v>34.180229498975116</v>
      </c>
      <c r="Q4241">
        <f>TableOMP[[#This Row],[Avg]]-$U$2*TableOMP[[#This Row],[StdDev]]</f>
        <v>252.0176828343582</v>
      </c>
      <c r="R4241">
        <f>TableOMP[[#This Row],[Avg]]+$U$2*TableOMP[[#This Row],[StdDev]]</f>
        <v>320.37814183230842</v>
      </c>
      <c r="S4241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>
        <f>VLOOKUP(TableOMP[[#This Row],[Label]],TableAvg[],2,FALSE)</f>
        <v>265.80904683333335</v>
      </c>
      <c r="P4242">
        <f>VLOOKUP(TableOMP[[#This Row],[Label]],TableAvg[],3,FALSE)</f>
        <v>15.701995810998257</v>
      </c>
      <c r="Q4242">
        <f>TableOMP[[#This Row],[Avg]]-$U$2*TableOMP[[#This Row],[StdDev]]</f>
        <v>250.1070510223351</v>
      </c>
      <c r="R4242">
        <f>TableOMP[[#This Row],[Avg]]+$U$2*TableOMP[[#This Row],[StdDev]]</f>
        <v>281.51104264433161</v>
      </c>
      <c r="S4242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>
        <f>VLOOKUP(TableOMP[[#This Row],[Label]],TableAvg[],2,FALSE)</f>
        <v>286.44379266666664</v>
      </c>
      <c r="P4243">
        <f>VLOOKUP(TableOMP[[#This Row],[Label]],TableAvg[],3,FALSE)</f>
        <v>53.687972258046749</v>
      </c>
      <c r="Q4243">
        <f>TableOMP[[#This Row],[Avg]]-$U$2*TableOMP[[#This Row],[StdDev]]</f>
        <v>232.75582040861988</v>
      </c>
      <c r="R4243">
        <f>TableOMP[[#This Row],[Avg]]+$U$2*TableOMP[[#This Row],[StdDev]]</f>
        <v>340.13176492471337</v>
      </c>
      <c r="S4243">
        <f>IF(AND(TableOMP[[#This Row],[total_time]]&gt;=TableOMP[[#This Row],[Low]], TableOMP[[#This Row],[total_time]]&lt;=TableOMP[[#This Row],[High]]),1,0)</f>
        <v>0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>
        <f>VLOOKUP(TableOMP[[#This Row],[Label]],TableAvg[],2,FALSE)</f>
        <v>261.22576466666669</v>
      </c>
      <c r="P4244">
        <f>VLOOKUP(TableOMP[[#This Row],[Label]],TableAvg[],3,FALSE)</f>
        <v>14.037798771027418</v>
      </c>
      <c r="Q4244">
        <f>TableOMP[[#This Row],[Avg]]-$U$2*TableOMP[[#This Row],[StdDev]]</f>
        <v>247.18796589563928</v>
      </c>
      <c r="R4244">
        <f>TableOMP[[#This Row],[Avg]]+$U$2*TableOMP[[#This Row],[StdDev]]</f>
        <v>275.26356343769413</v>
      </c>
      <c r="S4244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>
        <f>VLOOKUP(TableOMP[[#This Row],[Label]],TableAvg[],2,FALSE)</f>
        <v>259.61382350000002</v>
      </c>
      <c r="P4245">
        <f>VLOOKUP(TableOMP[[#This Row],[Label]],TableAvg[],3,FALSE)</f>
        <v>14.364302946972836</v>
      </c>
      <c r="Q4245">
        <f>TableOMP[[#This Row],[Avg]]-$U$2*TableOMP[[#This Row],[StdDev]]</f>
        <v>245.2495205530272</v>
      </c>
      <c r="R4245">
        <f>TableOMP[[#This Row],[Avg]]+$U$2*TableOMP[[#This Row],[StdDev]]</f>
        <v>273.97812644697285</v>
      </c>
      <c r="S4245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>
        <f>VLOOKUP(TableOMP[[#This Row],[Label]],TableAvg[],2,FALSE)</f>
        <v>266.62432083333334</v>
      </c>
      <c r="P4246">
        <f>VLOOKUP(TableOMP[[#This Row],[Label]],TableAvg[],3,FALSE)</f>
        <v>20.718743003142286</v>
      </c>
      <c r="Q4246">
        <f>TableOMP[[#This Row],[Avg]]-$U$2*TableOMP[[#This Row],[StdDev]]</f>
        <v>245.90557783019105</v>
      </c>
      <c r="R4246">
        <f>TableOMP[[#This Row],[Avg]]+$U$2*TableOMP[[#This Row],[StdDev]]</f>
        <v>287.34306383647561</v>
      </c>
      <c r="S4246">
        <f>IF(AND(TableOMP[[#This Row],[total_time]]&gt;=TableOMP[[#This Row],[Low]], TableOMP[[#This Row],[total_time]]&lt;=TableOMP[[#This Row],[High]]),1,0)</f>
        <v>0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>
        <f>VLOOKUP(TableOMP[[#This Row],[Label]],TableAvg[],2,FALSE)</f>
        <v>260.07245700000004</v>
      </c>
      <c r="P4247">
        <f>VLOOKUP(TableOMP[[#This Row],[Label]],TableAvg[],3,FALSE)</f>
        <v>13.015834014945543</v>
      </c>
      <c r="Q4247">
        <f>TableOMP[[#This Row],[Avg]]-$U$2*TableOMP[[#This Row],[StdDev]]</f>
        <v>247.0566229850545</v>
      </c>
      <c r="R4247">
        <f>TableOMP[[#This Row],[Avg]]+$U$2*TableOMP[[#This Row],[StdDev]]</f>
        <v>273.08829101494558</v>
      </c>
      <c r="S4247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>
        <f>VLOOKUP(TableOMP[[#This Row],[Label]],TableAvg[],2,FALSE)</f>
        <v>271.6432896666667</v>
      </c>
      <c r="P4248">
        <f>VLOOKUP(TableOMP[[#This Row],[Label]],TableAvg[],3,FALSE)</f>
        <v>34.026232776336165</v>
      </c>
      <c r="Q4248">
        <f>TableOMP[[#This Row],[Avg]]-$U$2*TableOMP[[#This Row],[StdDev]]</f>
        <v>237.61705689033053</v>
      </c>
      <c r="R4248">
        <f>TableOMP[[#This Row],[Avg]]+$U$2*TableOMP[[#This Row],[StdDev]]</f>
        <v>305.66952244300285</v>
      </c>
      <c r="S4248">
        <f>IF(AND(TableOMP[[#This Row],[total_time]]&gt;=TableOMP[[#This Row],[Low]], TableOMP[[#This Row],[total_time]]&lt;=TableOMP[[#This Row],[High]]),1,0)</f>
        <v>0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>
        <f>VLOOKUP(TableOMP[[#This Row],[Label]],TableAvg[],2,FALSE)</f>
        <v>259.10269283333332</v>
      </c>
      <c r="P4249">
        <f>VLOOKUP(TableOMP[[#This Row],[Label]],TableAvg[],3,FALSE)</f>
        <v>14.259821844855681</v>
      </c>
      <c r="Q4249">
        <f>TableOMP[[#This Row],[Avg]]-$U$2*TableOMP[[#This Row],[StdDev]]</f>
        <v>244.84287098847764</v>
      </c>
      <c r="R4249">
        <f>TableOMP[[#This Row],[Avg]]+$U$2*TableOMP[[#This Row],[StdDev]]</f>
        <v>273.36251467818903</v>
      </c>
      <c r="S4249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>
        <f>VLOOKUP(TableOMP[[#This Row],[Label]],TableAvg[],2,FALSE)</f>
        <v>254.63413550000004</v>
      </c>
      <c r="P4250">
        <f>VLOOKUP(TableOMP[[#This Row],[Label]],TableAvg[],3,FALSE)</f>
        <v>14.205776053114386</v>
      </c>
      <c r="Q4250">
        <f>TableOMP[[#This Row],[Avg]]-$U$2*TableOMP[[#This Row],[StdDev]]</f>
        <v>240.42835944688565</v>
      </c>
      <c r="R4250">
        <f>TableOMP[[#This Row],[Avg]]+$U$2*TableOMP[[#This Row],[StdDev]]</f>
        <v>268.8399115531144</v>
      </c>
      <c r="S425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>
        <f>VLOOKUP(TableOMP[[#This Row],[Label]],TableAvg[],2,FALSE)</f>
        <v>261.4747426666666</v>
      </c>
      <c r="P4251">
        <f>VLOOKUP(TableOMP[[#This Row],[Label]],TableAvg[],3,FALSE)</f>
        <v>14.920180945987783</v>
      </c>
      <c r="Q4251">
        <f>TableOMP[[#This Row],[Avg]]-$U$2*TableOMP[[#This Row],[StdDev]]</f>
        <v>246.55456172067881</v>
      </c>
      <c r="R4251">
        <f>TableOMP[[#This Row],[Avg]]+$U$2*TableOMP[[#This Row],[StdDev]]</f>
        <v>276.3949236126544</v>
      </c>
      <c r="S4251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>
        <f>VLOOKUP(TableOMP[[#This Row],[Label]],TableAvg[],2,FALSE)</f>
        <v>253.56237916666666</v>
      </c>
      <c r="P4252">
        <f>VLOOKUP(TableOMP[[#This Row],[Label]],TableAvg[],3,FALSE)</f>
        <v>13.201681338042368</v>
      </c>
      <c r="Q4252">
        <f>TableOMP[[#This Row],[Avg]]-$U$2*TableOMP[[#This Row],[StdDev]]</f>
        <v>240.3606978286243</v>
      </c>
      <c r="R4252">
        <f>TableOMP[[#This Row],[Avg]]+$U$2*TableOMP[[#This Row],[StdDev]]</f>
        <v>266.76406050470905</v>
      </c>
      <c r="S4252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>
        <f>VLOOKUP(TableOMP[[#This Row],[Label]],TableAvg[],2,FALSE)</f>
        <v>252.26469616666668</v>
      </c>
      <c r="P4253">
        <f>VLOOKUP(TableOMP[[#This Row],[Label]],TableAvg[],3,FALSE)</f>
        <v>13.362404639183863</v>
      </c>
      <c r="Q4253">
        <f>TableOMP[[#This Row],[Avg]]-$U$2*TableOMP[[#This Row],[StdDev]]</f>
        <v>238.90229152748282</v>
      </c>
      <c r="R4253">
        <f>TableOMP[[#This Row],[Avg]]+$U$2*TableOMP[[#This Row],[StdDev]]</f>
        <v>265.62710080585055</v>
      </c>
      <c r="S4253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>
        <f>VLOOKUP(TableOMP[[#This Row],[Label]],TableAvg[],2,FALSE)</f>
        <v>255.54791783333334</v>
      </c>
      <c r="P4254">
        <f>VLOOKUP(TableOMP[[#This Row],[Label]],TableAvg[],3,FALSE)</f>
        <v>17.556234862734296</v>
      </c>
      <c r="Q4254">
        <f>TableOMP[[#This Row],[Avg]]-$U$2*TableOMP[[#This Row],[StdDev]]</f>
        <v>237.99168297059904</v>
      </c>
      <c r="R4254">
        <f>TableOMP[[#This Row],[Avg]]+$U$2*TableOMP[[#This Row],[StdDev]]</f>
        <v>273.10415269606762</v>
      </c>
      <c r="S4254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>
        <f>VLOOKUP(TableOMP[[#This Row],[Label]],TableAvg[],2,FALSE)</f>
        <v>259.22914466666663</v>
      </c>
      <c r="P4255">
        <f>VLOOKUP(TableOMP[[#This Row],[Label]],TableAvg[],3,FALSE)</f>
        <v>24.932224956929858</v>
      </c>
      <c r="Q4255">
        <f>TableOMP[[#This Row],[Avg]]-$U$2*TableOMP[[#This Row],[StdDev]]</f>
        <v>234.29691970973676</v>
      </c>
      <c r="R4255">
        <f>TableOMP[[#This Row],[Avg]]+$U$2*TableOMP[[#This Row],[StdDev]]</f>
        <v>284.1613696235965</v>
      </c>
      <c r="S4255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>
        <f>VLOOKUP(TableOMP[[#This Row],[Label]],TableAvg[],2,FALSE)</f>
        <v>246.24761366666667</v>
      </c>
      <c r="P4256">
        <f>VLOOKUP(TableOMP[[#This Row],[Label]],TableAvg[],3,FALSE)</f>
        <v>14.026314562964526</v>
      </c>
      <c r="Q4256">
        <f>TableOMP[[#This Row],[Avg]]-$U$2*TableOMP[[#This Row],[StdDev]]</f>
        <v>232.22129910370214</v>
      </c>
      <c r="R4256">
        <f>TableOMP[[#This Row],[Avg]]+$U$2*TableOMP[[#This Row],[StdDev]]</f>
        <v>260.27392822963117</v>
      </c>
      <c r="S4256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>
        <f>VLOOKUP(TableOMP[[#This Row],[Label]],TableAvg[],2,FALSE)</f>
        <v>245.46915850000002</v>
      </c>
      <c r="P4257">
        <f>VLOOKUP(TableOMP[[#This Row],[Label]],TableAvg[],3,FALSE)</f>
        <v>12.282319744666394</v>
      </c>
      <c r="Q4257">
        <f>TableOMP[[#This Row],[Avg]]-$U$2*TableOMP[[#This Row],[StdDev]]</f>
        <v>233.18683875533364</v>
      </c>
      <c r="R4257">
        <f>TableOMP[[#This Row],[Avg]]+$U$2*TableOMP[[#This Row],[StdDev]]</f>
        <v>257.75147824466643</v>
      </c>
      <c r="S4257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>
        <f>VLOOKUP(TableOMP[[#This Row],[Label]],TableAvg[],2,FALSE)</f>
        <v>244.63269783333331</v>
      </c>
      <c r="P4258">
        <f>VLOOKUP(TableOMP[[#This Row],[Label]],TableAvg[],3,FALSE)</f>
        <v>12.635757803311497</v>
      </c>
      <c r="Q4258">
        <f>TableOMP[[#This Row],[Avg]]-$U$2*TableOMP[[#This Row],[StdDev]]</f>
        <v>231.99694003002182</v>
      </c>
      <c r="R4258">
        <f>TableOMP[[#This Row],[Avg]]+$U$2*TableOMP[[#This Row],[StdDev]]</f>
        <v>257.26845563664483</v>
      </c>
      <c r="S4258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>
        <f>VLOOKUP(TableOMP[[#This Row],[Label]],TableAvg[],2,FALSE)</f>
        <v>243.96742783333332</v>
      </c>
      <c r="P4259">
        <f>VLOOKUP(TableOMP[[#This Row],[Label]],TableAvg[],3,FALSE)</f>
        <v>12.304171346115176</v>
      </c>
      <c r="Q4259">
        <f>TableOMP[[#This Row],[Avg]]-$U$2*TableOMP[[#This Row],[StdDev]]</f>
        <v>231.66325648721815</v>
      </c>
      <c r="R4259">
        <f>TableOMP[[#This Row],[Avg]]+$U$2*TableOMP[[#This Row],[StdDev]]</f>
        <v>256.27159917944851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>
        <f>VLOOKUP(TableOMP[[#This Row],[Label]],TableAvg[],2,FALSE)</f>
        <v>243.05233179999999</v>
      </c>
      <c r="P4260">
        <f>VLOOKUP(TableOMP[[#This Row],[Label]],TableAvg[],3,FALSE)</f>
        <v>6.9400900587429959</v>
      </c>
      <c r="Q4260">
        <f>TableOMP[[#This Row],[Avg]]-$U$2*TableOMP[[#This Row],[StdDev]]</f>
        <v>236.11224174125698</v>
      </c>
      <c r="R4260">
        <f>TableOMP[[#This Row],[Avg]]+$U$2*TableOMP[[#This Row],[StdDev]]</f>
        <v>249.992421858743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>
        <f>VLOOKUP(TableOMP[[#This Row],[Label]],TableAvg[],2,FALSE)</f>
        <v>241.43055680000003</v>
      </c>
      <c r="P4261">
        <f>VLOOKUP(TableOMP[[#This Row],[Label]],TableAvg[],3,FALSE)</f>
        <v>4.6839999805973793</v>
      </c>
      <c r="Q4261">
        <f>TableOMP[[#This Row],[Avg]]-$U$2*TableOMP[[#This Row],[StdDev]]</f>
        <v>236.74655681940266</v>
      </c>
      <c r="R4261">
        <f>TableOMP[[#This Row],[Avg]]+$U$2*TableOMP[[#This Row],[StdDev]]</f>
        <v>246.11455678059741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>
        <f>VLOOKUP(TableOMP[[#This Row],[Label]],TableAvg[],2,FALSE)</f>
        <v>240.189741</v>
      </c>
      <c r="P4262">
        <f>VLOOKUP(TableOMP[[#This Row],[Label]],TableAvg[],3,FALSE)</f>
        <v>3.8380169486484563</v>
      </c>
      <c r="Q4262">
        <f>TableOMP[[#This Row],[Avg]]-$U$2*TableOMP[[#This Row],[StdDev]]</f>
        <v>236.35172405135154</v>
      </c>
      <c r="R4262">
        <f>TableOMP[[#This Row],[Avg]]+$U$2*TableOMP[[#This Row],[StdDev]]</f>
        <v>244.02775794864846</v>
      </c>
      <c r="S4262">
        <f>IF(AND(TableOMP[[#This Row],[total_time]]&gt;=TableOMP[[#This Row],[Low]], TableOMP[[#This Row],[total_time]]&lt;=TableOMP[[#This Row],[High]]),1,0)</f>
        <v>0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t="e">
        <f>VLOOKUP(TableOMP[[#This Row],[Label]],TableAvg[],2,FALSE)</f>
        <v>#N/A</v>
      </c>
      <c r="P4263" t="e">
        <f>VLOOKUP(TableOMP[[#This Row],[Label]],TableAvg[],3,FALSE)</f>
        <v>#N/A</v>
      </c>
      <c r="Q4263" t="e">
        <f>TableOMP[[#This Row],[Avg]]-$U$2*TableOMP[[#This Row],[StdDev]]</f>
        <v>#N/A</v>
      </c>
      <c r="R4263" t="e">
        <f>TableOMP[[#This Row],[Avg]]+$U$2*TableOMP[[#This Row],[StdDev]]</f>
        <v>#N/A</v>
      </c>
      <c r="S4263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t="e">
        <f>VLOOKUP(TableOMP[[#This Row],[Label]],TableAvg[],2,FALSE)</f>
        <v>#N/A</v>
      </c>
      <c r="P4264" t="e">
        <f>VLOOKUP(TableOMP[[#This Row],[Label]],TableAvg[],3,FALSE)</f>
        <v>#N/A</v>
      </c>
      <c r="Q4264" t="e">
        <f>TableOMP[[#This Row],[Avg]]-$U$2*TableOMP[[#This Row],[StdDev]]</f>
        <v>#N/A</v>
      </c>
      <c r="R4264" t="e">
        <f>TableOMP[[#This Row],[Avg]]+$U$2*TableOMP[[#This Row],[StdDev]]</f>
        <v>#N/A</v>
      </c>
      <c r="S4264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t="e">
        <f>VLOOKUP(TableOMP[[#This Row],[Label]],TableAvg[],2,FALSE)</f>
        <v>#N/A</v>
      </c>
      <c r="P4265" t="e">
        <f>VLOOKUP(TableOMP[[#This Row],[Label]],TableAvg[],3,FALSE)</f>
        <v>#N/A</v>
      </c>
      <c r="Q4265" t="e">
        <f>TableOMP[[#This Row],[Avg]]-$U$2*TableOMP[[#This Row],[StdDev]]</f>
        <v>#N/A</v>
      </c>
      <c r="R4265" t="e">
        <f>TableOMP[[#This Row],[Avg]]+$U$2*TableOMP[[#This Row],[StdDev]]</f>
        <v>#N/A</v>
      </c>
      <c r="S4265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t="e">
        <f>VLOOKUP(TableOMP[[#This Row],[Label]],TableAvg[],2,FALSE)</f>
        <v>#N/A</v>
      </c>
      <c r="P4266" t="e">
        <f>VLOOKUP(TableOMP[[#This Row],[Label]],TableAvg[],3,FALSE)</f>
        <v>#N/A</v>
      </c>
      <c r="Q4266" t="e">
        <f>TableOMP[[#This Row],[Avg]]-$U$2*TableOMP[[#This Row],[StdDev]]</f>
        <v>#N/A</v>
      </c>
      <c r="R4266" t="e">
        <f>TableOMP[[#This Row],[Avg]]+$U$2*TableOMP[[#This Row],[StdDev]]</f>
        <v>#N/A</v>
      </c>
      <c r="S4266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t="e">
        <f>VLOOKUP(TableOMP[[#This Row],[Label]],TableAvg[],2,FALSE)</f>
        <v>#N/A</v>
      </c>
      <c r="P4267" t="e">
        <f>VLOOKUP(TableOMP[[#This Row],[Label]],TableAvg[],3,FALSE)</f>
        <v>#N/A</v>
      </c>
      <c r="Q4267" t="e">
        <f>TableOMP[[#This Row],[Avg]]-$U$2*TableOMP[[#This Row],[StdDev]]</f>
        <v>#N/A</v>
      </c>
      <c r="R4267" t="e">
        <f>TableOMP[[#This Row],[Avg]]+$U$2*TableOMP[[#This Row],[StdDev]]</f>
        <v>#N/A</v>
      </c>
      <c r="S4267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t="e">
        <f>VLOOKUP(TableOMP[[#This Row],[Label]],TableAvg[],2,FALSE)</f>
        <v>#N/A</v>
      </c>
      <c r="P4268" t="e">
        <f>VLOOKUP(TableOMP[[#This Row],[Label]],TableAvg[],3,FALSE)</f>
        <v>#N/A</v>
      </c>
      <c r="Q4268" t="e">
        <f>TableOMP[[#This Row],[Avg]]-$U$2*TableOMP[[#This Row],[StdDev]]</f>
        <v>#N/A</v>
      </c>
      <c r="R4268" t="e">
        <f>TableOMP[[#This Row],[Avg]]+$U$2*TableOMP[[#This Row],[StdDev]]</f>
        <v>#N/A</v>
      </c>
      <c r="S4268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t="e">
        <f>VLOOKUP(TableOMP[[#This Row],[Label]],TableAvg[],2,FALSE)</f>
        <v>#N/A</v>
      </c>
      <c r="P4269" t="e">
        <f>VLOOKUP(TableOMP[[#This Row],[Label]],TableAvg[],3,FALSE)</f>
        <v>#N/A</v>
      </c>
      <c r="Q4269" t="e">
        <f>TableOMP[[#This Row],[Avg]]-$U$2*TableOMP[[#This Row],[StdDev]]</f>
        <v>#N/A</v>
      </c>
      <c r="R4269" t="e">
        <f>TableOMP[[#This Row],[Avg]]+$U$2*TableOMP[[#This Row],[StdDev]]</f>
        <v>#N/A</v>
      </c>
      <c r="S4269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t="e">
        <f>VLOOKUP(TableOMP[[#This Row],[Label]],TableAvg[],2,FALSE)</f>
        <v>#N/A</v>
      </c>
      <c r="P4270" t="e">
        <f>VLOOKUP(TableOMP[[#This Row],[Label]],TableAvg[],3,FALSE)</f>
        <v>#N/A</v>
      </c>
      <c r="Q4270" t="e">
        <f>TableOMP[[#This Row],[Avg]]-$U$2*TableOMP[[#This Row],[StdDev]]</f>
        <v>#N/A</v>
      </c>
      <c r="R4270" t="e">
        <f>TableOMP[[#This Row],[Avg]]+$U$2*TableOMP[[#This Row],[StdDev]]</f>
        <v>#N/A</v>
      </c>
      <c r="S427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t="e">
        <f>VLOOKUP(TableOMP[[#This Row],[Label]],TableAvg[],2,FALSE)</f>
        <v>#N/A</v>
      </c>
      <c r="P4271" t="e">
        <f>VLOOKUP(TableOMP[[#This Row],[Label]],TableAvg[],3,FALSE)</f>
        <v>#N/A</v>
      </c>
      <c r="Q4271" t="e">
        <f>TableOMP[[#This Row],[Avg]]-$U$2*TableOMP[[#This Row],[StdDev]]</f>
        <v>#N/A</v>
      </c>
      <c r="R4271" t="e">
        <f>TableOMP[[#This Row],[Avg]]+$U$2*TableOMP[[#This Row],[StdDev]]</f>
        <v>#N/A</v>
      </c>
      <c r="S4271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t="e">
        <f>VLOOKUP(TableOMP[[#This Row],[Label]],TableAvg[],2,FALSE)</f>
        <v>#N/A</v>
      </c>
      <c r="P4272" t="e">
        <f>VLOOKUP(TableOMP[[#This Row],[Label]],TableAvg[],3,FALSE)</f>
        <v>#N/A</v>
      </c>
      <c r="Q4272" t="e">
        <f>TableOMP[[#This Row],[Avg]]-$U$2*TableOMP[[#This Row],[StdDev]]</f>
        <v>#N/A</v>
      </c>
      <c r="R4272" t="e">
        <f>TableOMP[[#This Row],[Avg]]+$U$2*TableOMP[[#This Row],[StdDev]]</f>
        <v>#N/A</v>
      </c>
      <c r="S4272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t="e">
        <f>VLOOKUP(TableOMP[[#This Row],[Label]],TableAvg[],2,FALSE)</f>
        <v>#N/A</v>
      </c>
      <c r="P4273" t="e">
        <f>VLOOKUP(TableOMP[[#This Row],[Label]],TableAvg[],3,FALSE)</f>
        <v>#N/A</v>
      </c>
      <c r="Q4273" t="e">
        <f>TableOMP[[#This Row],[Avg]]-$U$2*TableOMP[[#This Row],[StdDev]]</f>
        <v>#N/A</v>
      </c>
      <c r="R4273" t="e">
        <f>TableOMP[[#This Row],[Avg]]+$U$2*TableOMP[[#This Row],[StdDev]]</f>
        <v>#N/A</v>
      </c>
      <c r="S4273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t="e">
        <f>VLOOKUP(TableOMP[[#This Row],[Label]],TableAvg[],2,FALSE)</f>
        <v>#N/A</v>
      </c>
      <c r="P4274" t="e">
        <f>VLOOKUP(TableOMP[[#This Row],[Label]],TableAvg[],3,FALSE)</f>
        <v>#N/A</v>
      </c>
      <c r="Q4274" t="e">
        <f>TableOMP[[#This Row],[Avg]]-$U$2*TableOMP[[#This Row],[StdDev]]</f>
        <v>#N/A</v>
      </c>
      <c r="R4274" t="e">
        <f>TableOMP[[#This Row],[Avg]]+$U$2*TableOMP[[#This Row],[StdDev]]</f>
        <v>#N/A</v>
      </c>
      <c r="S4274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t="e">
        <f>VLOOKUP(TableOMP[[#This Row],[Label]],TableAvg[],2,FALSE)</f>
        <v>#N/A</v>
      </c>
      <c r="P4275" t="e">
        <f>VLOOKUP(TableOMP[[#This Row],[Label]],TableAvg[],3,FALSE)</f>
        <v>#N/A</v>
      </c>
      <c r="Q4275" t="e">
        <f>TableOMP[[#This Row],[Avg]]-$U$2*TableOMP[[#This Row],[StdDev]]</f>
        <v>#N/A</v>
      </c>
      <c r="R4275" t="e">
        <f>TableOMP[[#This Row],[Avg]]+$U$2*TableOMP[[#This Row],[StdDev]]</f>
        <v>#N/A</v>
      </c>
      <c r="S4275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t="e">
        <f>VLOOKUP(TableOMP[[#This Row],[Label]],TableAvg[],2,FALSE)</f>
        <v>#N/A</v>
      </c>
      <c r="P4276" t="e">
        <f>VLOOKUP(TableOMP[[#This Row],[Label]],TableAvg[],3,FALSE)</f>
        <v>#N/A</v>
      </c>
      <c r="Q4276" t="e">
        <f>TableOMP[[#This Row],[Avg]]-$U$2*TableOMP[[#This Row],[StdDev]]</f>
        <v>#N/A</v>
      </c>
      <c r="R4276" t="e">
        <f>TableOMP[[#This Row],[Avg]]+$U$2*TableOMP[[#This Row],[StdDev]]</f>
        <v>#N/A</v>
      </c>
      <c r="S4276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t="e">
        <f>VLOOKUP(TableOMP[[#This Row],[Label]],TableAvg[],2,FALSE)</f>
        <v>#N/A</v>
      </c>
      <c r="P4277" t="e">
        <f>VLOOKUP(TableOMP[[#This Row],[Label]],TableAvg[],3,FALSE)</f>
        <v>#N/A</v>
      </c>
      <c r="Q4277" t="e">
        <f>TableOMP[[#This Row],[Avg]]-$U$2*TableOMP[[#This Row],[StdDev]]</f>
        <v>#N/A</v>
      </c>
      <c r="R4277" t="e">
        <f>TableOMP[[#This Row],[Avg]]+$U$2*TableOMP[[#This Row],[StdDev]]</f>
        <v>#N/A</v>
      </c>
      <c r="S4277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t="e">
        <f>VLOOKUP(TableOMP[[#This Row],[Label]],TableAvg[],2,FALSE)</f>
        <v>#N/A</v>
      </c>
      <c r="P4278" t="e">
        <f>VLOOKUP(TableOMP[[#This Row],[Label]],TableAvg[],3,FALSE)</f>
        <v>#N/A</v>
      </c>
      <c r="Q4278" t="e">
        <f>TableOMP[[#This Row],[Avg]]-$U$2*TableOMP[[#This Row],[StdDev]]</f>
        <v>#N/A</v>
      </c>
      <c r="R4278" t="e">
        <f>TableOMP[[#This Row],[Avg]]+$U$2*TableOMP[[#This Row],[StdDev]]</f>
        <v>#N/A</v>
      </c>
      <c r="S4278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t="e">
        <f>VLOOKUP(TableOMP[[#This Row],[Label]],TableAvg[],2,FALSE)</f>
        <v>#N/A</v>
      </c>
      <c r="P4279" t="e">
        <f>VLOOKUP(TableOMP[[#This Row],[Label]],TableAvg[],3,FALSE)</f>
        <v>#N/A</v>
      </c>
      <c r="Q4279" t="e">
        <f>TableOMP[[#This Row],[Avg]]-$U$2*TableOMP[[#This Row],[StdDev]]</f>
        <v>#N/A</v>
      </c>
      <c r="R4279" t="e">
        <f>TableOMP[[#This Row],[Avg]]+$U$2*TableOMP[[#This Row],[StdDev]]</f>
        <v>#N/A</v>
      </c>
      <c r="S4279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t="e">
        <f>VLOOKUP(TableOMP[[#This Row],[Label]],TableAvg[],2,FALSE)</f>
        <v>#N/A</v>
      </c>
      <c r="P4280" t="e">
        <f>VLOOKUP(TableOMP[[#This Row],[Label]],TableAvg[],3,FALSE)</f>
        <v>#N/A</v>
      </c>
      <c r="Q4280" t="e">
        <f>TableOMP[[#This Row],[Avg]]-$U$2*TableOMP[[#This Row],[StdDev]]</f>
        <v>#N/A</v>
      </c>
      <c r="R4280" t="e">
        <f>TableOMP[[#This Row],[Avg]]+$U$2*TableOMP[[#This Row],[StdDev]]</f>
        <v>#N/A</v>
      </c>
      <c r="S428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t="e">
        <f>VLOOKUP(TableOMP[[#This Row],[Label]],TableAvg[],2,FALSE)</f>
        <v>#N/A</v>
      </c>
      <c r="P4281" t="e">
        <f>VLOOKUP(TableOMP[[#This Row],[Label]],TableAvg[],3,FALSE)</f>
        <v>#N/A</v>
      </c>
      <c r="Q4281" t="e">
        <f>TableOMP[[#This Row],[Avg]]-$U$2*TableOMP[[#This Row],[StdDev]]</f>
        <v>#N/A</v>
      </c>
      <c r="R4281" t="e">
        <f>TableOMP[[#This Row],[Avg]]+$U$2*TableOMP[[#This Row],[StdDev]]</f>
        <v>#N/A</v>
      </c>
      <c r="S4281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t="e">
        <f>VLOOKUP(TableOMP[[#This Row],[Label]],TableAvg[],2,FALSE)</f>
        <v>#N/A</v>
      </c>
      <c r="P4282" t="e">
        <f>VLOOKUP(TableOMP[[#This Row],[Label]],TableAvg[],3,FALSE)</f>
        <v>#N/A</v>
      </c>
      <c r="Q4282" t="e">
        <f>TableOMP[[#This Row],[Avg]]-$U$2*TableOMP[[#This Row],[StdDev]]</f>
        <v>#N/A</v>
      </c>
      <c r="R4282" t="e">
        <f>TableOMP[[#This Row],[Avg]]+$U$2*TableOMP[[#This Row],[StdDev]]</f>
        <v>#N/A</v>
      </c>
      <c r="S4282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t="e">
        <f>VLOOKUP(TableOMP[[#This Row],[Label]],TableAvg[],2,FALSE)</f>
        <v>#N/A</v>
      </c>
      <c r="P4283" t="e">
        <f>VLOOKUP(TableOMP[[#This Row],[Label]],TableAvg[],3,FALSE)</f>
        <v>#N/A</v>
      </c>
      <c r="Q4283" t="e">
        <f>TableOMP[[#This Row],[Avg]]-$U$2*TableOMP[[#This Row],[StdDev]]</f>
        <v>#N/A</v>
      </c>
      <c r="R4283" t="e">
        <f>TableOMP[[#This Row],[Avg]]+$U$2*TableOMP[[#This Row],[StdDev]]</f>
        <v>#N/A</v>
      </c>
      <c r="S4283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t="e">
        <f>VLOOKUP(TableOMP[[#This Row],[Label]],TableAvg[],2,FALSE)</f>
        <v>#N/A</v>
      </c>
      <c r="P4284" t="e">
        <f>VLOOKUP(TableOMP[[#This Row],[Label]],TableAvg[],3,FALSE)</f>
        <v>#N/A</v>
      </c>
      <c r="Q4284" t="e">
        <f>TableOMP[[#This Row],[Avg]]-$U$2*TableOMP[[#This Row],[StdDev]]</f>
        <v>#N/A</v>
      </c>
      <c r="R4284" t="e">
        <f>TableOMP[[#This Row],[Avg]]+$U$2*TableOMP[[#This Row],[StdDev]]</f>
        <v>#N/A</v>
      </c>
      <c r="S4284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t="e">
        <f>VLOOKUP(TableOMP[[#This Row],[Label]],TableAvg[],2,FALSE)</f>
        <v>#N/A</v>
      </c>
      <c r="P4285" t="e">
        <f>VLOOKUP(TableOMP[[#This Row],[Label]],TableAvg[],3,FALSE)</f>
        <v>#N/A</v>
      </c>
      <c r="Q4285" t="e">
        <f>TableOMP[[#This Row],[Avg]]-$U$2*TableOMP[[#This Row],[StdDev]]</f>
        <v>#N/A</v>
      </c>
      <c r="R4285" t="e">
        <f>TableOMP[[#This Row],[Avg]]+$U$2*TableOMP[[#This Row],[StdDev]]</f>
        <v>#N/A</v>
      </c>
      <c r="S4285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t="e">
        <f>VLOOKUP(TableOMP[[#This Row],[Label]],TableAvg[],2,FALSE)</f>
        <v>#N/A</v>
      </c>
      <c r="P4286" t="e">
        <f>VLOOKUP(TableOMP[[#This Row],[Label]],TableAvg[],3,FALSE)</f>
        <v>#N/A</v>
      </c>
      <c r="Q4286" t="e">
        <f>TableOMP[[#This Row],[Avg]]-$U$2*TableOMP[[#This Row],[StdDev]]</f>
        <v>#N/A</v>
      </c>
      <c r="R4286" t="e">
        <f>TableOMP[[#This Row],[Avg]]+$U$2*TableOMP[[#This Row],[StdDev]]</f>
        <v>#N/A</v>
      </c>
      <c r="S4286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t="e">
        <f>VLOOKUP(TableOMP[[#This Row],[Label]],TableAvg[],2,FALSE)</f>
        <v>#N/A</v>
      </c>
      <c r="P4287" t="e">
        <f>VLOOKUP(TableOMP[[#This Row],[Label]],TableAvg[],3,FALSE)</f>
        <v>#N/A</v>
      </c>
      <c r="Q4287" t="e">
        <f>TableOMP[[#This Row],[Avg]]-$U$2*TableOMP[[#This Row],[StdDev]]</f>
        <v>#N/A</v>
      </c>
      <c r="R4287" t="e">
        <f>TableOMP[[#This Row],[Avg]]+$U$2*TableOMP[[#This Row],[StdDev]]</f>
        <v>#N/A</v>
      </c>
      <c r="S4287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t="e">
        <f>VLOOKUP(TableOMP[[#This Row],[Label]],TableAvg[],2,FALSE)</f>
        <v>#N/A</v>
      </c>
      <c r="P4288" t="e">
        <f>VLOOKUP(TableOMP[[#This Row],[Label]],TableAvg[],3,FALSE)</f>
        <v>#N/A</v>
      </c>
      <c r="Q4288" t="e">
        <f>TableOMP[[#This Row],[Avg]]-$U$2*TableOMP[[#This Row],[StdDev]]</f>
        <v>#N/A</v>
      </c>
      <c r="R4288" t="e">
        <f>TableOMP[[#This Row],[Avg]]+$U$2*TableOMP[[#This Row],[StdDev]]</f>
        <v>#N/A</v>
      </c>
      <c r="S4288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t="e">
        <f>VLOOKUP(TableOMP[[#This Row],[Label]],TableAvg[],2,FALSE)</f>
        <v>#N/A</v>
      </c>
      <c r="P4289" t="e">
        <f>VLOOKUP(TableOMP[[#This Row],[Label]],TableAvg[],3,FALSE)</f>
        <v>#N/A</v>
      </c>
      <c r="Q4289" t="e">
        <f>TableOMP[[#This Row],[Avg]]-$U$2*TableOMP[[#This Row],[StdDev]]</f>
        <v>#N/A</v>
      </c>
      <c r="R4289" t="e">
        <f>TableOMP[[#This Row],[Avg]]+$U$2*TableOMP[[#This Row],[StdDev]]</f>
        <v>#N/A</v>
      </c>
      <c r="S4289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t="e">
        <f>VLOOKUP(TableOMP[[#This Row],[Label]],TableAvg[],2,FALSE)</f>
        <v>#N/A</v>
      </c>
      <c r="P4290" t="e">
        <f>VLOOKUP(TableOMP[[#This Row],[Label]],TableAvg[],3,FALSE)</f>
        <v>#N/A</v>
      </c>
      <c r="Q4290" t="e">
        <f>TableOMP[[#This Row],[Avg]]-$U$2*TableOMP[[#This Row],[StdDev]]</f>
        <v>#N/A</v>
      </c>
      <c r="R4290" t="e">
        <f>TableOMP[[#This Row],[Avg]]+$U$2*TableOMP[[#This Row],[StdDev]]</f>
        <v>#N/A</v>
      </c>
      <c r="S429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t="e">
        <f>VLOOKUP(TableOMP[[#This Row],[Label]],TableAvg[],2,FALSE)</f>
        <v>#N/A</v>
      </c>
      <c r="P4291" t="e">
        <f>VLOOKUP(TableOMP[[#This Row],[Label]],TableAvg[],3,FALSE)</f>
        <v>#N/A</v>
      </c>
      <c r="Q4291" t="e">
        <f>TableOMP[[#This Row],[Avg]]-$U$2*TableOMP[[#This Row],[StdDev]]</f>
        <v>#N/A</v>
      </c>
      <c r="R4291" t="e">
        <f>TableOMP[[#This Row],[Avg]]+$U$2*TableOMP[[#This Row],[StdDev]]</f>
        <v>#N/A</v>
      </c>
      <c r="S4291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t="e">
        <f>VLOOKUP(TableOMP[[#This Row],[Label]],TableAvg[],2,FALSE)</f>
        <v>#N/A</v>
      </c>
      <c r="P4292" t="e">
        <f>VLOOKUP(TableOMP[[#This Row],[Label]],TableAvg[],3,FALSE)</f>
        <v>#N/A</v>
      </c>
      <c r="Q4292" t="e">
        <f>TableOMP[[#This Row],[Avg]]-$U$2*TableOMP[[#This Row],[StdDev]]</f>
        <v>#N/A</v>
      </c>
      <c r="R4292" t="e">
        <f>TableOMP[[#This Row],[Avg]]+$U$2*TableOMP[[#This Row],[StdDev]]</f>
        <v>#N/A</v>
      </c>
      <c r="S4292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t="e">
        <f>VLOOKUP(TableOMP[[#This Row],[Label]],TableAvg[],2,FALSE)</f>
        <v>#N/A</v>
      </c>
      <c r="P4293" t="e">
        <f>VLOOKUP(TableOMP[[#This Row],[Label]],TableAvg[],3,FALSE)</f>
        <v>#N/A</v>
      </c>
      <c r="Q4293" t="e">
        <f>TableOMP[[#This Row],[Avg]]-$U$2*TableOMP[[#This Row],[StdDev]]</f>
        <v>#N/A</v>
      </c>
      <c r="R4293" t="e">
        <f>TableOMP[[#This Row],[Avg]]+$U$2*TableOMP[[#This Row],[StdDev]]</f>
        <v>#N/A</v>
      </c>
      <c r="S4293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t="e">
        <f>VLOOKUP(TableOMP[[#This Row],[Label]],TableAvg[],2,FALSE)</f>
        <v>#N/A</v>
      </c>
      <c r="P4294" t="e">
        <f>VLOOKUP(TableOMP[[#This Row],[Label]],TableAvg[],3,FALSE)</f>
        <v>#N/A</v>
      </c>
      <c r="Q4294" t="e">
        <f>TableOMP[[#This Row],[Avg]]-$U$2*TableOMP[[#This Row],[StdDev]]</f>
        <v>#N/A</v>
      </c>
      <c r="R4294" t="e">
        <f>TableOMP[[#This Row],[Avg]]+$U$2*TableOMP[[#This Row],[StdDev]]</f>
        <v>#N/A</v>
      </c>
      <c r="S4294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t="e">
        <f>VLOOKUP(TableOMP[[#This Row],[Label]],TableAvg[],2,FALSE)</f>
        <v>#N/A</v>
      </c>
      <c r="P4295" t="e">
        <f>VLOOKUP(TableOMP[[#This Row],[Label]],TableAvg[],3,FALSE)</f>
        <v>#N/A</v>
      </c>
      <c r="Q4295" t="e">
        <f>TableOMP[[#This Row],[Avg]]-$U$2*TableOMP[[#This Row],[StdDev]]</f>
        <v>#N/A</v>
      </c>
      <c r="R4295" t="e">
        <f>TableOMP[[#This Row],[Avg]]+$U$2*TableOMP[[#This Row],[StdDev]]</f>
        <v>#N/A</v>
      </c>
      <c r="S4295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t="e">
        <f>VLOOKUP(TableOMP[[#This Row],[Label]],TableAvg[],2,FALSE)</f>
        <v>#N/A</v>
      </c>
      <c r="P4296" t="e">
        <f>VLOOKUP(TableOMP[[#This Row],[Label]],TableAvg[],3,FALSE)</f>
        <v>#N/A</v>
      </c>
      <c r="Q4296" t="e">
        <f>TableOMP[[#This Row],[Avg]]-$U$2*TableOMP[[#This Row],[StdDev]]</f>
        <v>#N/A</v>
      </c>
      <c r="R4296" t="e">
        <f>TableOMP[[#This Row],[Avg]]+$U$2*TableOMP[[#This Row],[StdDev]]</f>
        <v>#N/A</v>
      </c>
      <c r="S4296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t="e">
        <f>VLOOKUP(TableOMP[[#This Row],[Label]],TableAvg[],2,FALSE)</f>
        <v>#N/A</v>
      </c>
      <c r="P4297" t="e">
        <f>VLOOKUP(TableOMP[[#This Row],[Label]],TableAvg[],3,FALSE)</f>
        <v>#N/A</v>
      </c>
      <c r="Q4297" t="e">
        <f>TableOMP[[#This Row],[Avg]]-$U$2*TableOMP[[#This Row],[StdDev]]</f>
        <v>#N/A</v>
      </c>
      <c r="R4297" t="e">
        <f>TableOMP[[#This Row],[Avg]]+$U$2*TableOMP[[#This Row],[StdDev]]</f>
        <v>#N/A</v>
      </c>
      <c r="S4297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t="e">
        <f>VLOOKUP(TableOMP[[#This Row],[Label]],TableAvg[],2,FALSE)</f>
        <v>#N/A</v>
      </c>
      <c r="P4298" t="e">
        <f>VLOOKUP(TableOMP[[#This Row],[Label]],TableAvg[],3,FALSE)</f>
        <v>#N/A</v>
      </c>
      <c r="Q4298" t="e">
        <f>TableOMP[[#This Row],[Avg]]-$U$2*TableOMP[[#This Row],[StdDev]]</f>
        <v>#N/A</v>
      </c>
      <c r="R4298" t="e">
        <f>TableOMP[[#This Row],[Avg]]+$U$2*TableOMP[[#This Row],[StdDev]]</f>
        <v>#N/A</v>
      </c>
      <c r="S4298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t="e">
        <f>VLOOKUP(TableOMP[[#This Row],[Label]],TableAvg[],2,FALSE)</f>
        <v>#N/A</v>
      </c>
      <c r="P4299" t="e">
        <f>VLOOKUP(TableOMP[[#This Row],[Label]],TableAvg[],3,FALSE)</f>
        <v>#N/A</v>
      </c>
      <c r="Q4299" t="e">
        <f>TableOMP[[#This Row],[Avg]]-$U$2*TableOMP[[#This Row],[StdDev]]</f>
        <v>#N/A</v>
      </c>
      <c r="R4299" t="e">
        <f>TableOMP[[#This Row],[Avg]]+$U$2*TableOMP[[#This Row],[StdDev]]</f>
        <v>#N/A</v>
      </c>
      <c r="S4299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t="e">
        <f>VLOOKUP(TableOMP[[#This Row],[Label]],TableAvg[],2,FALSE)</f>
        <v>#N/A</v>
      </c>
      <c r="P4300" t="e">
        <f>VLOOKUP(TableOMP[[#This Row],[Label]],TableAvg[],3,FALSE)</f>
        <v>#N/A</v>
      </c>
      <c r="Q4300" t="e">
        <f>TableOMP[[#This Row],[Avg]]-$U$2*TableOMP[[#This Row],[StdDev]]</f>
        <v>#N/A</v>
      </c>
      <c r="R4300" t="e">
        <f>TableOMP[[#This Row],[Avg]]+$U$2*TableOMP[[#This Row],[StdDev]]</f>
        <v>#N/A</v>
      </c>
      <c r="S430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t="e">
        <f>VLOOKUP(TableOMP[[#This Row],[Label]],TableAvg[],2,FALSE)</f>
        <v>#N/A</v>
      </c>
      <c r="P4301" t="e">
        <f>VLOOKUP(TableOMP[[#This Row],[Label]],TableAvg[],3,FALSE)</f>
        <v>#N/A</v>
      </c>
      <c r="Q4301" t="e">
        <f>TableOMP[[#This Row],[Avg]]-$U$2*TableOMP[[#This Row],[StdDev]]</f>
        <v>#N/A</v>
      </c>
      <c r="R4301" t="e">
        <f>TableOMP[[#This Row],[Avg]]+$U$2*TableOMP[[#This Row],[StdDev]]</f>
        <v>#N/A</v>
      </c>
      <c r="S4301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t="e">
        <f>VLOOKUP(TableOMP[[#This Row],[Label]],TableAvg[],2,FALSE)</f>
        <v>#N/A</v>
      </c>
      <c r="P4302" t="e">
        <f>VLOOKUP(TableOMP[[#This Row],[Label]],TableAvg[],3,FALSE)</f>
        <v>#N/A</v>
      </c>
      <c r="Q4302" t="e">
        <f>TableOMP[[#This Row],[Avg]]-$U$2*TableOMP[[#This Row],[StdDev]]</f>
        <v>#N/A</v>
      </c>
      <c r="R4302" t="e">
        <f>TableOMP[[#This Row],[Avg]]+$U$2*TableOMP[[#This Row],[StdDev]]</f>
        <v>#N/A</v>
      </c>
      <c r="S4302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t="e">
        <f>VLOOKUP(TableOMP[[#This Row],[Label]],TableAvg[],2,FALSE)</f>
        <v>#N/A</v>
      </c>
      <c r="P4303" t="e">
        <f>VLOOKUP(TableOMP[[#This Row],[Label]],TableAvg[],3,FALSE)</f>
        <v>#N/A</v>
      </c>
      <c r="Q4303" t="e">
        <f>TableOMP[[#This Row],[Avg]]-$U$2*TableOMP[[#This Row],[StdDev]]</f>
        <v>#N/A</v>
      </c>
      <c r="R4303" t="e">
        <f>TableOMP[[#This Row],[Avg]]+$U$2*TableOMP[[#This Row],[StdDev]]</f>
        <v>#N/A</v>
      </c>
      <c r="S4303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t="e">
        <f>VLOOKUP(TableOMP[[#This Row],[Label]],TableAvg[],2,FALSE)</f>
        <v>#N/A</v>
      </c>
      <c r="P4304" t="e">
        <f>VLOOKUP(TableOMP[[#This Row],[Label]],TableAvg[],3,FALSE)</f>
        <v>#N/A</v>
      </c>
      <c r="Q4304" t="e">
        <f>TableOMP[[#This Row],[Avg]]-$U$2*TableOMP[[#This Row],[StdDev]]</f>
        <v>#N/A</v>
      </c>
      <c r="R4304" t="e">
        <f>TableOMP[[#This Row],[Avg]]+$U$2*TableOMP[[#This Row],[StdDev]]</f>
        <v>#N/A</v>
      </c>
      <c r="S4304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t="e">
        <f>VLOOKUP(TableOMP[[#This Row],[Label]],TableAvg[],2,FALSE)</f>
        <v>#N/A</v>
      </c>
      <c r="P4305" t="e">
        <f>VLOOKUP(TableOMP[[#This Row],[Label]],TableAvg[],3,FALSE)</f>
        <v>#N/A</v>
      </c>
      <c r="Q4305" t="e">
        <f>TableOMP[[#This Row],[Avg]]-$U$2*TableOMP[[#This Row],[StdDev]]</f>
        <v>#N/A</v>
      </c>
      <c r="R4305" t="e">
        <f>TableOMP[[#This Row],[Avg]]+$U$2*TableOMP[[#This Row],[StdDev]]</f>
        <v>#N/A</v>
      </c>
      <c r="S4305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t="e">
        <f>VLOOKUP(TableOMP[[#This Row],[Label]],TableAvg[],2,FALSE)</f>
        <v>#N/A</v>
      </c>
      <c r="P4306" t="e">
        <f>VLOOKUP(TableOMP[[#This Row],[Label]],TableAvg[],3,FALSE)</f>
        <v>#N/A</v>
      </c>
      <c r="Q4306" t="e">
        <f>TableOMP[[#This Row],[Avg]]-$U$2*TableOMP[[#This Row],[StdDev]]</f>
        <v>#N/A</v>
      </c>
      <c r="R4306" t="e">
        <f>TableOMP[[#This Row],[Avg]]+$U$2*TableOMP[[#This Row],[StdDev]]</f>
        <v>#N/A</v>
      </c>
      <c r="S4306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t="e">
        <f>VLOOKUP(TableOMP[[#This Row],[Label]],TableAvg[],2,FALSE)</f>
        <v>#N/A</v>
      </c>
      <c r="P4307" t="e">
        <f>VLOOKUP(TableOMP[[#This Row],[Label]],TableAvg[],3,FALSE)</f>
        <v>#N/A</v>
      </c>
      <c r="Q4307" t="e">
        <f>TableOMP[[#This Row],[Avg]]-$U$2*TableOMP[[#This Row],[StdDev]]</f>
        <v>#N/A</v>
      </c>
      <c r="R4307" t="e">
        <f>TableOMP[[#This Row],[Avg]]+$U$2*TableOMP[[#This Row],[StdDev]]</f>
        <v>#N/A</v>
      </c>
      <c r="S4307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t="e">
        <f>VLOOKUP(TableOMP[[#This Row],[Label]],TableAvg[],2,FALSE)</f>
        <v>#N/A</v>
      </c>
      <c r="P4308" t="e">
        <f>VLOOKUP(TableOMP[[#This Row],[Label]],TableAvg[],3,FALSE)</f>
        <v>#N/A</v>
      </c>
      <c r="Q4308" t="e">
        <f>TableOMP[[#This Row],[Avg]]-$U$2*TableOMP[[#This Row],[StdDev]]</f>
        <v>#N/A</v>
      </c>
      <c r="R4308" t="e">
        <f>TableOMP[[#This Row],[Avg]]+$U$2*TableOMP[[#This Row],[StdDev]]</f>
        <v>#N/A</v>
      </c>
      <c r="S4308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t="e">
        <f>VLOOKUP(TableOMP[[#This Row],[Label]],TableAvg[],2,FALSE)</f>
        <v>#N/A</v>
      </c>
      <c r="P4309" t="e">
        <f>VLOOKUP(TableOMP[[#This Row],[Label]],TableAvg[],3,FALSE)</f>
        <v>#N/A</v>
      </c>
      <c r="Q4309" t="e">
        <f>TableOMP[[#This Row],[Avg]]-$U$2*TableOMP[[#This Row],[StdDev]]</f>
        <v>#N/A</v>
      </c>
      <c r="R4309" t="e">
        <f>TableOMP[[#This Row],[Avg]]+$U$2*TableOMP[[#This Row],[StdDev]]</f>
        <v>#N/A</v>
      </c>
      <c r="S4309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t="e">
        <f>VLOOKUP(TableOMP[[#This Row],[Label]],TableAvg[],2,FALSE)</f>
        <v>#N/A</v>
      </c>
      <c r="P4310" t="e">
        <f>VLOOKUP(TableOMP[[#This Row],[Label]],TableAvg[],3,FALSE)</f>
        <v>#N/A</v>
      </c>
      <c r="Q4310" t="e">
        <f>TableOMP[[#This Row],[Avg]]-$U$2*TableOMP[[#This Row],[StdDev]]</f>
        <v>#N/A</v>
      </c>
      <c r="R4310" t="e">
        <f>TableOMP[[#This Row],[Avg]]+$U$2*TableOMP[[#This Row],[StdDev]]</f>
        <v>#N/A</v>
      </c>
      <c r="S43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t="e">
        <f>VLOOKUP(TableOMP[[#This Row],[Label]],TableAvg[],2,FALSE)</f>
        <v>#N/A</v>
      </c>
      <c r="P4311" t="e">
        <f>VLOOKUP(TableOMP[[#This Row],[Label]],TableAvg[],3,FALSE)</f>
        <v>#N/A</v>
      </c>
      <c r="Q4311" t="e">
        <f>TableOMP[[#This Row],[Avg]]-$U$2*TableOMP[[#This Row],[StdDev]]</f>
        <v>#N/A</v>
      </c>
      <c r="R4311" t="e">
        <f>TableOMP[[#This Row],[Avg]]+$U$2*TableOMP[[#This Row],[StdDev]]</f>
        <v>#N/A</v>
      </c>
      <c r="S4311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t="e">
        <f>VLOOKUP(TableOMP[[#This Row],[Label]],TableAvg[],2,FALSE)</f>
        <v>#N/A</v>
      </c>
      <c r="P4312" t="e">
        <f>VLOOKUP(TableOMP[[#This Row],[Label]],TableAvg[],3,FALSE)</f>
        <v>#N/A</v>
      </c>
      <c r="Q4312" t="e">
        <f>TableOMP[[#This Row],[Avg]]-$U$2*TableOMP[[#This Row],[StdDev]]</f>
        <v>#N/A</v>
      </c>
      <c r="R4312" t="e">
        <f>TableOMP[[#This Row],[Avg]]+$U$2*TableOMP[[#This Row],[StdDev]]</f>
        <v>#N/A</v>
      </c>
      <c r="S4312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t="e">
        <f>VLOOKUP(TableOMP[[#This Row],[Label]],TableAvg[],2,FALSE)</f>
        <v>#N/A</v>
      </c>
      <c r="P4313" t="e">
        <f>VLOOKUP(TableOMP[[#This Row],[Label]],TableAvg[],3,FALSE)</f>
        <v>#N/A</v>
      </c>
      <c r="Q4313" t="e">
        <f>TableOMP[[#This Row],[Avg]]-$U$2*TableOMP[[#This Row],[StdDev]]</f>
        <v>#N/A</v>
      </c>
      <c r="R4313" t="e">
        <f>TableOMP[[#This Row],[Avg]]+$U$2*TableOMP[[#This Row],[StdDev]]</f>
        <v>#N/A</v>
      </c>
      <c r="S4313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t="e">
        <f>VLOOKUP(TableOMP[[#This Row],[Label]],TableAvg[],2,FALSE)</f>
        <v>#N/A</v>
      </c>
      <c r="P4314" t="e">
        <f>VLOOKUP(TableOMP[[#This Row],[Label]],TableAvg[],3,FALSE)</f>
        <v>#N/A</v>
      </c>
      <c r="Q4314" t="e">
        <f>TableOMP[[#This Row],[Avg]]-$U$2*TableOMP[[#This Row],[StdDev]]</f>
        <v>#N/A</v>
      </c>
      <c r="R4314" t="e">
        <f>TableOMP[[#This Row],[Avg]]+$U$2*TableOMP[[#This Row],[StdDev]]</f>
        <v>#N/A</v>
      </c>
      <c r="S4314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t="e">
        <f>VLOOKUP(TableOMP[[#This Row],[Label]],TableAvg[],2,FALSE)</f>
        <v>#N/A</v>
      </c>
      <c r="P4315" t="e">
        <f>VLOOKUP(TableOMP[[#This Row],[Label]],TableAvg[],3,FALSE)</f>
        <v>#N/A</v>
      </c>
      <c r="Q4315" t="e">
        <f>TableOMP[[#This Row],[Avg]]-$U$2*TableOMP[[#This Row],[StdDev]]</f>
        <v>#N/A</v>
      </c>
      <c r="R4315" t="e">
        <f>TableOMP[[#This Row],[Avg]]+$U$2*TableOMP[[#This Row],[StdDev]]</f>
        <v>#N/A</v>
      </c>
      <c r="S4315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t="e">
        <f>VLOOKUP(TableOMP[[#This Row],[Label]],TableAvg[],2,FALSE)</f>
        <v>#N/A</v>
      </c>
      <c r="P4316" t="e">
        <f>VLOOKUP(TableOMP[[#This Row],[Label]],TableAvg[],3,FALSE)</f>
        <v>#N/A</v>
      </c>
      <c r="Q4316" t="e">
        <f>TableOMP[[#This Row],[Avg]]-$U$2*TableOMP[[#This Row],[StdDev]]</f>
        <v>#N/A</v>
      </c>
      <c r="R4316" t="e">
        <f>TableOMP[[#This Row],[Avg]]+$U$2*TableOMP[[#This Row],[StdDev]]</f>
        <v>#N/A</v>
      </c>
      <c r="S4316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t="e">
        <f>VLOOKUP(TableOMP[[#This Row],[Label]],TableAvg[],2,FALSE)</f>
        <v>#N/A</v>
      </c>
      <c r="P4317" t="e">
        <f>VLOOKUP(TableOMP[[#This Row],[Label]],TableAvg[],3,FALSE)</f>
        <v>#N/A</v>
      </c>
      <c r="Q4317" t="e">
        <f>TableOMP[[#This Row],[Avg]]-$U$2*TableOMP[[#This Row],[StdDev]]</f>
        <v>#N/A</v>
      </c>
      <c r="R4317" t="e">
        <f>TableOMP[[#This Row],[Avg]]+$U$2*TableOMP[[#This Row],[StdDev]]</f>
        <v>#N/A</v>
      </c>
      <c r="S4317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t="e">
        <f>VLOOKUP(TableOMP[[#This Row],[Label]],TableAvg[],2,FALSE)</f>
        <v>#N/A</v>
      </c>
      <c r="P4318" t="e">
        <f>VLOOKUP(TableOMP[[#This Row],[Label]],TableAvg[],3,FALSE)</f>
        <v>#N/A</v>
      </c>
      <c r="Q4318" t="e">
        <f>TableOMP[[#This Row],[Avg]]-$U$2*TableOMP[[#This Row],[StdDev]]</f>
        <v>#N/A</v>
      </c>
      <c r="R4318" t="e">
        <f>TableOMP[[#This Row],[Avg]]+$U$2*TableOMP[[#This Row],[StdDev]]</f>
        <v>#N/A</v>
      </c>
      <c r="S4318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t="e">
        <f>VLOOKUP(TableOMP[[#This Row],[Label]],TableAvg[],2,FALSE)</f>
        <v>#N/A</v>
      </c>
      <c r="P4319" t="e">
        <f>VLOOKUP(TableOMP[[#This Row],[Label]],TableAvg[],3,FALSE)</f>
        <v>#N/A</v>
      </c>
      <c r="Q4319" t="e">
        <f>TableOMP[[#This Row],[Avg]]-$U$2*TableOMP[[#This Row],[StdDev]]</f>
        <v>#N/A</v>
      </c>
      <c r="R4319" t="e">
        <f>TableOMP[[#This Row],[Avg]]+$U$2*TableOMP[[#This Row],[StdDev]]</f>
        <v>#N/A</v>
      </c>
      <c r="S4319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t="e">
        <f>VLOOKUP(TableOMP[[#This Row],[Label]],TableAvg[],2,FALSE)</f>
        <v>#N/A</v>
      </c>
      <c r="P4320" t="e">
        <f>VLOOKUP(TableOMP[[#This Row],[Label]],TableAvg[],3,FALSE)</f>
        <v>#N/A</v>
      </c>
      <c r="Q4320" t="e">
        <f>TableOMP[[#This Row],[Avg]]-$U$2*TableOMP[[#This Row],[StdDev]]</f>
        <v>#N/A</v>
      </c>
      <c r="R4320" t="e">
        <f>TableOMP[[#This Row],[Avg]]+$U$2*TableOMP[[#This Row],[StdDev]]</f>
        <v>#N/A</v>
      </c>
      <c r="S432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t="e">
        <f>VLOOKUP(TableOMP[[#This Row],[Label]],TableAvg[],2,FALSE)</f>
        <v>#N/A</v>
      </c>
      <c r="P4321" t="e">
        <f>VLOOKUP(TableOMP[[#This Row],[Label]],TableAvg[],3,FALSE)</f>
        <v>#N/A</v>
      </c>
      <c r="Q4321" t="e">
        <f>TableOMP[[#This Row],[Avg]]-$U$2*TableOMP[[#This Row],[StdDev]]</f>
        <v>#N/A</v>
      </c>
      <c r="R4321" t="e">
        <f>TableOMP[[#This Row],[Avg]]+$U$2*TableOMP[[#This Row],[StdDev]]</f>
        <v>#N/A</v>
      </c>
      <c r="S4321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t="e">
        <f>VLOOKUP(TableOMP[[#This Row],[Label]],TableAvg[],2,FALSE)</f>
        <v>#N/A</v>
      </c>
      <c r="P4322" t="e">
        <f>VLOOKUP(TableOMP[[#This Row],[Label]],TableAvg[],3,FALSE)</f>
        <v>#N/A</v>
      </c>
      <c r="Q4322" t="e">
        <f>TableOMP[[#This Row],[Avg]]-$U$2*TableOMP[[#This Row],[StdDev]]</f>
        <v>#N/A</v>
      </c>
      <c r="R4322" t="e">
        <f>TableOMP[[#This Row],[Avg]]+$U$2*TableOMP[[#This Row],[StdDev]]</f>
        <v>#N/A</v>
      </c>
      <c r="S4322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t="e">
        <f>VLOOKUP(TableOMP[[#This Row],[Label]],TableAvg[],2,FALSE)</f>
        <v>#N/A</v>
      </c>
      <c r="P4323" t="e">
        <f>VLOOKUP(TableOMP[[#This Row],[Label]],TableAvg[],3,FALSE)</f>
        <v>#N/A</v>
      </c>
      <c r="Q4323" t="e">
        <f>TableOMP[[#This Row],[Avg]]-$U$2*TableOMP[[#This Row],[StdDev]]</f>
        <v>#N/A</v>
      </c>
      <c r="R4323" t="e">
        <f>TableOMP[[#This Row],[Avg]]+$U$2*TableOMP[[#This Row],[StdDev]]</f>
        <v>#N/A</v>
      </c>
      <c r="S4323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t="e">
        <f>VLOOKUP(TableOMP[[#This Row],[Label]],TableAvg[],2,FALSE)</f>
        <v>#N/A</v>
      </c>
      <c r="P4324" t="e">
        <f>VLOOKUP(TableOMP[[#This Row],[Label]],TableAvg[],3,FALSE)</f>
        <v>#N/A</v>
      </c>
      <c r="Q4324" t="e">
        <f>TableOMP[[#This Row],[Avg]]-$U$2*TableOMP[[#This Row],[StdDev]]</f>
        <v>#N/A</v>
      </c>
      <c r="R4324" t="e">
        <f>TableOMP[[#This Row],[Avg]]+$U$2*TableOMP[[#This Row],[StdDev]]</f>
        <v>#N/A</v>
      </c>
      <c r="S4324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t="e">
        <f>VLOOKUP(TableOMP[[#This Row],[Label]],TableAvg[],2,FALSE)</f>
        <v>#N/A</v>
      </c>
      <c r="P4325" t="e">
        <f>VLOOKUP(TableOMP[[#This Row],[Label]],TableAvg[],3,FALSE)</f>
        <v>#N/A</v>
      </c>
      <c r="Q4325" t="e">
        <f>TableOMP[[#This Row],[Avg]]-$U$2*TableOMP[[#This Row],[StdDev]]</f>
        <v>#N/A</v>
      </c>
      <c r="R4325" t="e">
        <f>TableOMP[[#This Row],[Avg]]+$U$2*TableOMP[[#This Row],[StdDev]]</f>
        <v>#N/A</v>
      </c>
      <c r="S4325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t="e">
        <f>VLOOKUP(TableOMP[[#This Row],[Label]],TableAvg[],2,FALSE)</f>
        <v>#N/A</v>
      </c>
      <c r="P4326" t="e">
        <f>VLOOKUP(TableOMP[[#This Row],[Label]],TableAvg[],3,FALSE)</f>
        <v>#N/A</v>
      </c>
      <c r="Q4326" t="e">
        <f>TableOMP[[#This Row],[Avg]]-$U$2*TableOMP[[#This Row],[StdDev]]</f>
        <v>#N/A</v>
      </c>
      <c r="R4326" t="e">
        <f>TableOMP[[#This Row],[Avg]]+$U$2*TableOMP[[#This Row],[StdDev]]</f>
        <v>#N/A</v>
      </c>
      <c r="S4326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t="e">
        <f>VLOOKUP(TableOMP[[#This Row],[Label]],TableAvg[],2,FALSE)</f>
        <v>#N/A</v>
      </c>
      <c r="P4327" t="e">
        <f>VLOOKUP(TableOMP[[#This Row],[Label]],TableAvg[],3,FALSE)</f>
        <v>#N/A</v>
      </c>
      <c r="Q4327" t="e">
        <f>TableOMP[[#This Row],[Avg]]-$U$2*TableOMP[[#This Row],[StdDev]]</f>
        <v>#N/A</v>
      </c>
      <c r="R4327" t="e">
        <f>TableOMP[[#This Row],[Avg]]+$U$2*TableOMP[[#This Row],[StdDev]]</f>
        <v>#N/A</v>
      </c>
      <c r="S4327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t="e">
        <f>VLOOKUP(TableOMP[[#This Row],[Label]],TableAvg[],2,FALSE)</f>
        <v>#N/A</v>
      </c>
      <c r="P4328" t="e">
        <f>VLOOKUP(TableOMP[[#This Row],[Label]],TableAvg[],3,FALSE)</f>
        <v>#N/A</v>
      </c>
      <c r="Q4328" t="e">
        <f>TableOMP[[#This Row],[Avg]]-$U$2*TableOMP[[#This Row],[StdDev]]</f>
        <v>#N/A</v>
      </c>
      <c r="R4328" t="e">
        <f>TableOMP[[#This Row],[Avg]]+$U$2*TableOMP[[#This Row],[StdDev]]</f>
        <v>#N/A</v>
      </c>
      <c r="S4328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t="e">
        <f>VLOOKUP(TableOMP[[#This Row],[Label]],TableAvg[],2,FALSE)</f>
        <v>#N/A</v>
      </c>
      <c r="P4329" t="e">
        <f>VLOOKUP(TableOMP[[#This Row],[Label]],TableAvg[],3,FALSE)</f>
        <v>#N/A</v>
      </c>
      <c r="Q4329" t="e">
        <f>TableOMP[[#This Row],[Avg]]-$U$2*TableOMP[[#This Row],[StdDev]]</f>
        <v>#N/A</v>
      </c>
      <c r="R4329" t="e">
        <f>TableOMP[[#This Row],[Avg]]+$U$2*TableOMP[[#This Row],[StdDev]]</f>
        <v>#N/A</v>
      </c>
      <c r="S4329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t="e">
        <f>VLOOKUP(TableOMP[[#This Row],[Label]],TableAvg[],2,FALSE)</f>
        <v>#N/A</v>
      </c>
      <c r="P4330" t="e">
        <f>VLOOKUP(TableOMP[[#This Row],[Label]],TableAvg[],3,FALSE)</f>
        <v>#N/A</v>
      </c>
      <c r="Q4330" t="e">
        <f>TableOMP[[#This Row],[Avg]]-$U$2*TableOMP[[#This Row],[StdDev]]</f>
        <v>#N/A</v>
      </c>
      <c r="R4330" t="e">
        <f>TableOMP[[#This Row],[Avg]]+$U$2*TableOMP[[#This Row],[StdDev]]</f>
        <v>#N/A</v>
      </c>
      <c r="S433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t="e">
        <f>VLOOKUP(TableOMP[[#This Row],[Label]],TableAvg[],2,FALSE)</f>
        <v>#N/A</v>
      </c>
      <c r="P4331" t="e">
        <f>VLOOKUP(TableOMP[[#This Row],[Label]],TableAvg[],3,FALSE)</f>
        <v>#N/A</v>
      </c>
      <c r="Q4331" t="e">
        <f>TableOMP[[#This Row],[Avg]]-$U$2*TableOMP[[#This Row],[StdDev]]</f>
        <v>#N/A</v>
      </c>
      <c r="R4331" t="e">
        <f>TableOMP[[#This Row],[Avg]]+$U$2*TableOMP[[#This Row],[StdDev]]</f>
        <v>#N/A</v>
      </c>
      <c r="S4331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t="e">
        <f>VLOOKUP(TableOMP[[#This Row],[Label]],TableAvg[],2,FALSE)</f>
        <v>#N/A</v>
      </c>
      <c r="P4332" t="e">
        <f>VLOOKUP(TableOMP[[#This Row],[Label]],TableAvg[],3,FALSE)</f>
        <v>#N/A</v>
      </c>
      <c r="Q4332" t="e">
        <f>TableOMP[[#This Row],[Avg]]-$U$2*TableOMP[[#This Row],[StdDev]]</f>
        <v>#N/A</v>
      </c>
      <c r="R4332" t="e">
        <f>TableOMP[[#This Row],[Avg]]+$U$2*TableOMP[[#This Row],[StdDev]]</f>
        <v>#N/A</v>
      </c>
      <c r="S4332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t="e">
        <f>VLOOKUP(TableOMP[[#This Row],[Label]],TableAvg[],2,FALSE)</f>
        <v>#N/A</v>
      </c>
      <c r="P4333" t="e">
        <f>VLOOKUP(TableOMP[[#This Row],[Label]],TableAvg[],3,FALSE)</f>
        <v>#N/A</v>
      </c>
      <c r="Q4333" t="e">
        <f>TableOMP[[#This Row],[Avg]]-$U$2*TableOMP[[#This Row],[StdDev]]</f>
        <v>#N/A</v>
      </c>
      <c r="R4333" t="e">
        <f>TableOMP[[#This Row],[Avg]]+$U$2*TableOMP[[#This Row],[StdDev]]</f>
        <v>#N/A</v>
      </c>
      <c r="S4333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t="e">
        <f>VLOOKUP(TableOMP[[#This Row],[Label]],TableAvg[],2,FALSE)</f>
        <v>#N/A</v>
      </c>
      <c r="P4334" t="e">
        <f>VLOOKUP(TableOMP[[#This Row],[Label]],TableAvg[],3,FALSE)</f>
        <v>#N/A</v>
      </c>
      <c r="Q4334" t="e">
        <f>TableOMP[[#This Row],[Avg]]-$U$2*TableOMP[[#This Row],[StdDev]]</f>
        <v>#N/A</v>
      </c>
      <c r="R4334" t="e">
        <f>TableOMP[[#This Row],[Avg]]+$U$2*TableOMP[[#This Row],[StdDev]]</f>
        <v>#N/A</v>
      </c>
      <c r="S4334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t="e">
        <f>VLOOKUP(TableOMP[[#This Row],[Label]],TableAvg[],2,FALSE)</f>
        <v>#N/A</v>
      </c>
      <c r="P4335" t="e">
        <f>VLOOKUP(TableOMP[[#This Row],[Label]],TableAvg[],3,FALSE)</f>
        <v>#N/A</v>
      </c>
      <c r="Q4335" t="e">
        <f>TableOMP[[#This Row],[Avg]]-$U$2*TableOMP[[#This Row],[StdDev]]</f>
        <v>#N/A</v>
      </c>
      <c r="R4335" t="e">
        <f>TableOMP[[#This Row],[Avg]]+$U$2*TableOMP[[#This Row],[StdDev]]</f>
        <v>#N/A</v>
      </c>
      <c r="S4335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t="e">
        <f>VLOOKUP(TableOMP[[#This Row],[Label]],TableAvg[],2,FALSE)</f>
        <v>#N/A</v>
      </c>
      <c r="P4336" t="e">
        <f>VLOOKUP(TableOMP[[#This Row],[Label]],TableAvg[],3,FALSE)</f>
        <v>#N/A</v>
      </c>
      <c r="Q4336" t="e">
        <f>TableOMP[[#This Row],[Avg]]-$U$2*TableOMP[[#This Row],[StdDev]]</f>
        <v>#N/A</v>
      </c>
      <c r="R4336" t="e">
        <f>TableOMP[[#This Row],[Avg]]+$U$2*TableOMP[[#This Row],[StdDev]]</f>
        <v>#N/A</v>
      </c>
      <c r="S4336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t="e">
        <f>VLOOKUP(TableOMP[[#This Row],[Label]],TableAvg[],2,FALSE)</f>
        <v>#N/A</v>
      </c>
      <c r="P4337" t="e">
        <f>VLOOKUP(TableOMP[[#This Row],[Label]],TableAvg[],3,FALSE)</f>
        <v>#N/A</v>
      </c>
      <c r="Q4337" t="e">
        <f>TableOMP[[#This Row],[Avg]]-$U$2*TableOMP[[#This Row],[StdDev]]</f>
        <v>#N/A</v>
      </c>
      <c r="R4337" t="e">
        <f>TableOMP[[#This Row],[Avg]]+$U$2*TableOMP[[#This Row],[StdDev]]</f>
        <v>#N/A</v>
      </c>
      <c r="S4337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t="e">
        <f>VLOOKUP(TableOMP[[#This Row],[Label]],TableAvg[],2,FALSE)</f>
        <v>#N/A</v>
      </c>
      <c r="P4338" t="e">
        <f>VLOOKUP(TableOMP[[#This Row],[Label]],TableAvg[],3,FALSE)</f>
        <v>#N/A</v>
      </c>
      <c r="Q4338" t="e">
        <f>TableOMP[[#This Row],[Avg]]-$U$2*TableOMP[[#This Row],[StdDev]]</f>
        <v>#N/A</v>
      </c>
      <c r="R4338" t="e">
        <f>TableOMP[[#This Row],[Avg]]+$U$2*TableOMP[[#This Row],[StdDev]]</f>
        <v>#N/A</v>
      </c>
      <c r="S4338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t="e">
        <f>VLOOKUP(TableOMP[[#This Row],[Label]],TableAvg[],2,FALSE)</f>
        <v>#N/A</v>
      </c>
      <c r="P4339" t="e">
        <f>VLOOKUP(TableOMP[[#This Row],[Label]],TableAvg[],3,FALSE)</f>
        <v>#N/A</v>
      </c>
      <c r="Q4339" t="e">
        <f>TableOMP[[#This Row],[Avg]]-$U$2*TableOMP[[#This Row],[StdDev]]</f>
        <v>#N/A</v>
      </c>
      <c r="R4339" t="e">
        <f>TableOMP[[#This Row],[Avg]]+$U$2*TableOMP[[#This Row],[StdDev]]</f>
        <v>#N/A</v>
      </c>
      <c r="S4339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t="e">
        <f>VLOOKUP(TableOMP[[#This Row],[Label]],TableAvg[],2,FALSE)</f>
        <v>#N/A</v>
      </c>
      <c r="P4340" t="e">
        <f>VLOOKUP(TableOMP[[#This Row],[Label]],TableAvg[],3,FALSE)</f>
        <v>#N/A</v>
      </c>
      <c r="Q4340" t="e">
        <f>TableOMP[[#This Row],[Avg]]-$U$2*TableOMP[[#This Row],[StdDev]]</f>
        <v>#N/A</v>
      </c>
      <c r="R4340" t="e">
        <f>TableOMP[[#This Row],[Avg]]+$U$2*TableOMP[[#This Row],[StdDev]]</f>
        <v>#N/A</v>
      </c>
      <c r="S434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t="e">
        <f>VLOOKUP(TableOMP[[#This Row],[Label]],TableAvg[],2,FALSE)</f>
        <v>#N/A</v>
      </c>
      <c r="P4341" t="e">
        <f>VLOOKUP(TableOMP[[#This Row],[Label]],TableAvg[],3,FALSE)</f>
        <v>#N/A</v>
      </c>
      <c r="Q4341" t="e">
        <f>TableOMP[[#This Row],[Avg]]-$U$2*TableOMP[[#This Row],[StdDev]]</f>
        <v>#N/A</v>
      </c>
      <c r="R4341" t="e">
        <f>TableOMP[[#This Row],[Avg]]+$U$2*TableOMP[[#This Row],[StdDev]]</f>
        <v>#N/A</v>
      </c>
      <c r="S4341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t="e">
        <f>VLOOKUP(TableOMP[[#This Row],[Label]],TableAvg[],2,FALSE)</f>
        <v>#N/A</v>
      </c>
      <c r="P4342" t="e">
        <f>VLOOKUP(TableOMP[[#This Row],[Label]],TableAvg[],3,FALSE)</f>
        <v>#N/A</v>
      </c>
      <c r="Q4342" t="e">
        <f>TableOMP[[#This Row],[Avg]]-$U$2*TableOMP[[#This Row],[StdDev]]</f>
        <v>#N/A</v>
      </c>
      <c r="R4342" t="e">
        <f>TableOMP[[#This Row],[Avg]]+$U$2*TableOMP[[#This Row],[StdDev]]</f>
        <v>#N/A</v>
      </c>
      <c r="S4342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t="e">
        <f>VLOOKUP(TableOMP[[#This Row],[Label]],TableAvg[],2,FALSE)</f>
        <v>#N/A</v>
      </c>
      <c r="P4343" t="e">
        <f>VLOOKUP(TableOMP[[#This Row],[Label]],TableAvg[],3,FALSE)</f>
        <v>#N/A</v>
      </c>
      <c r="Q4343" t="e">
        <f>TableOMP[[#This Row],[Avg]]-$U$2*TableOMP[[#This Row],[StdDev]]</f>
        <v>#N/A</v>
      </c>
      <c r="R4343" t="e">
        <f>TableOMP[[#This Row],[Avg]]+$U$2*TableOMP[[#This Row],[StdDev]]</f>
        <v>#N/A</v>
      </c>
      <c r="S4343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t="e">
        <f>VLOOKUP(TableOMP[[#This Row],[Label]],TableAvg[],2,FALSE)</f>
        <v>#N/A</v>
      </c>
      <c r="P4344" t="e">
        <f>VLOOKUP(TableOMP[[#This Row],[Label]],TableAvg[],3,FALSE)</f>
        <v>#N/A</v>
      </c>
      <c r="Q4344" t="e">
        <f>TableOMP[[#This Row],[Avg]]-$U$2*TableOMP[[#This Row],[StdDev]]</f>
        <v>#N/A</v>
      </c>
      <c r="R4344" t="e">
        <f>TableOMP[[#This Row],[Avg]]+$U$2*TableOMP[[#This Row],[StdDev]]</f>
        <v>#N/A</v>
      </c>
      <c r="S4344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t="e">
        <f>VLOOKUP(TableOMP[[#This Row],[Label]],TableAvg[],2,FALSE)</f>
        <v>#N/A</v>
      </c>
      <c r="P4345" t="e">
        <f>VLOOKUP(TableOMP[[#This Row],[Label]],TableAvg[],3,FALSE)</f>
        <v>#N/A</v>
      </c>
      <c r="Q4345" t="e">
        <f>TableOMP[[#This Row],[Avg]]-$U$2*TableOMP[[#This Row],[StdDev]]</f>
        <v>#N/A</v>
      </c>
      <c r="R4345" t="e">
        <f>TableOMP[[#This Row],[Avg]]+$U$2*TableOMP[[#This Row],[StdDev]]</f>
        <v>#N/A</v>
      </c>
      <c r="S4345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t="e">
        <f>VLOOKUP(TableOMP[[#This Row],[Label]],TableAvg[],2,FALSE)</f>
        <v>#N/A</v>
      </c>
      <c r="P4346" t="e">
        <f>VLOOKUP(TableOMP[[#This Row],[Label]],TableAvg[],3,FALSE)</f>
        <v>#N/A</v>
      </c>
      <c r="Q4346" t="e">
        <f>TableOMP[[#This Row],[Avg]]-$U$2*TableOMP[[#This Row],[StdDev]]</f>
        <v>#N/A</v>
      </c>
      <c r="R4346" t="e">
        <f>TableOMP[[#This Row],[Avg]]+$U$2*TableOMP[[#This Row],[StdDev]]</f>
        <v>#N/A</v>
      </c>
      <c r="S4346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t="e">
        <f>VLOOKUP(TableOMP[[#This Row],[Label]],TableAvg[],2,FALSE)</f>
        <v>#N/A</v>
      </c>
      <c r="P4347" t="e">
        <f>VLOOKUP(TableOMP[[#This Row],[Label]],TableAvg[],3,FALSE)</f>
        <v>#N/A</v>
      </c>
      <c r="Q4347" t="e">
        <f>TableOMP[[#This Row],[Avg]]-$U$2*TableOMP[[#This Row],[StdDev]]</f>
        <v>#N/A</v>
      </c>
      <c r="R4347" t="e">
        <f>TableOMP[[#This Row],[Avg]]+$U$2*TableOMP[[#This Row],[StdDev]]</f>
        <v>#N/A</v>
      </c>
      <c r="S4347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t="e">
        <f>VLOOKUP(TableOMP[[#This Row],[Label]],TableAvg[],2,FALSE)</f>
        <v>#N/A</v>
      </c>
      <c r="P4348" t="e">
        <f>VLOOKUP(TableOMP[[#This Row],[Label]],TableAvg[],3,FALSE)</f>
        <v>#N/A</v>
      </c>
      <c r="Q4348" t="e">
        <f>TableOMP[[#This Row],[Avg]]-$U$2*TableOMP[[#This Row],[StdDev]]</f>
        <v>#N/A</v>
      </c>
      <c r="R4348" t="e">
        <f>TableOMP[[#This Row],[Avg]]+$U$2*TableOMP[[#This Row],[StdDev]]</f>
        <v>#N/A</v>
      </c>
      <c r="S4348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t="e">
        <f>VLOOKUP(TableOMP[[#This Row],[Label]],TableAvg[],2,FALSE)</f>
        <v>#N/A</v>
      </c>
      <c r="P4349" t="e">
        <f>VLOOKUP(TableOMP[[#This Row],[Label]],TableAvg[],3,FALSE)</f>
        <v>#N/A</v>
      </c>
      <c r="Q4349" t="e">
        <f>TableOMP[[#This Row],[Avg]]-$U$2*TableOMP[[#This Row],[StdDev]]</f>
        <v>#N/A</v>
      </c>
      <c r="R4349" t="e">
        <f>TableOMP[[#This Row],[Avg]]+$U$2*TableOMP[[#This Row],[StdDev]]</f>
        <v>#N/A</v>
      </c>
      <c r="S4349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t="e">
        <f>VLOOKUP(TableOMP[[#This Row],[Label]],TableAvg[],2,FALSE)</f>
        <v>#N/A</v>
      </c>
      <c r="P4350" t="e">
        <f>VLOOKUP(TableOMP[[#This Row],[Label]],TableAvg[],3,FALSE)</f>
        <v>#N/A</v>
      </c>
      <c r="Q4350" t="e">
        <f>TableOMP[[#This Row],[Avg]]-$U$2*TableOMP[[#This Row],[StdDev]]</f>
        <v>#N/A</v>
      </c>
      <c r="R4350" t="e">
        <f>TableOMP[[#This Row],[Avg]]+$U$2*TableOMP[[#This Row],[StdDev]]</f>
        <v>#N/A</v>
      </c>
      <c r="S435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t="e">
        <f>VLOOKUP(TableOMP[[#This Row],[Label]],TableAvg[],2,FALSE)</f>
        <v>#N/A</v>
      </c>
      <c r="P4351" t="e">
        <f>VLOOKUP(TableOMP[[#This Row],[Label]],TableAvg[],3,FALSE)</f>
        <v>#N/A</v>
      </c>
      <c r="Q4351" t="e">
        <f>TableOMP[[#This Row],[Avg]]-$U$2*TableOMP[[#This Row],[StdDev]]</f>
        <v>#N/A</v>
      </c>
      <c r="R4351" t="e">
        <f>TableOMP[[#This Row],[Avg]]+$U$2*TableOMP[[#This Row],[StdDev]]</f>
        <v>#N/A</v>
      </c>
      <c r="S4351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t="e">
        <f>VLOOKUP(TableOMP[[#This Row],[Label]],TableAvg[],2,FALSE)</f>
        <v>#N/A</v>
      </c>
      <c r="P4352" t="e">
        <f>VLOOKUP(TableOMP[[#This Row],[Label]],TableAvg[],3,FALSE)</f>
        <v>#N/A</v>
      </c>
      <c r="Q4352" t="e">
        <f>TableOMP[[#This Row],[Avg]]-$U$2*TableOMP[[#This Row],[StdDev]]</f>
        <v>#N/A</v>
      </c>
      <c r="R4352" t="e">
        <f>TableOMP[[#This Row],[Avg]]+$U$2*TableOMP[[#This Row],[StdDev]]</f>
        <v>#N/A</v>
      </c>
      <c r="S4352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t="e">
        <f>VLOOKUP(TableOMP[[#This Row],[Label]],TableAvg[],2,FALSE)</f>
        <v>#N/A</v>
      </c>
      <c r="P4353" t="e">
        <f>VLOOKUP(TableOMP[[#This Row],[Label]],TableAvg[],3,FALSE)</f>
        <v>#N/A</v>
      </c>
      <c r="Q4353" t="e">
        <f>TableOMP[[#This Row],[Avg]]-$U$2*TableOMP[[#This Row],[StdDev]]</f>
        <v>#N/A</v>
      </c>
      <c r="R4353" t="e">
        <f>TableOMP[[#This Row],[Avg]]+$U$2*TableOMP[[#This Row],[StdDev]]</f>
        <v>#N/A</v>
      </c>
      <c r="S4353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t="e">
        <f>VLOOKUP(TableOMP[[#This Row],[Label]],TableAvg[],2,FALSE)</f>
        <v>#N/A</v>
      </c>
      <c r="P4354" t="e">
        <f>VLOOKUP(TableOMP[[#This Row],[Label]],TableAvg[],3,FALSE)</f>
        <v>#N/A</v>
      </c>
      <c r="Q4354" t="e">
        <f>TableOMP[[#This Row],[Avg]]-$U$2*TableOMP[[#This Row],[StdDev]]</f>
        <v>#N/A</v>
      </c>
      <c r="R4354" t="e">
        <f>TableOMP[[#This Row],[Avg]]+$U$2*TableOMP[[#This Row],[StdDev]]</f>
        <v>#N/A</v>
      </c>
      <c r="S4354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t="e">
        <f>VLOOKUP(TableOMP[[#This Row],[Label]],TableAvg[],2,FALSE)</f>
        <v>#N/A</v>
      </c>
      <c r="P4355" t="e">
        <f>VLOOKUP(TableOMP[[#This Row],[Label]],TableAvg[],3,FALSE)</f>
        <v>#N/A</v>
      </c>
      <c r="Q4355" t="e">
        <f>TableOMP[[#This Row],[Avg]]-$U$2*TableOMP[[#This Row],[StdDev]]</f>
        <v>#N/A</v>
      </c>
      <c r="R4355" t="e">
        <f>TableOMP[[#This Row],[Avg]]+$U$2*TableOMP[[#This Row],[StdDev]]</f>
        <v>#N/A</v>
      </c>
      <c r="S4355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t="e">
        <f>VLOOKUP(TableOMP[[#This Row],[Label]],TableAvg[],2,FALSE)</f>
        <v>#N/A</v>
      </c>
      <c r="P4356" t="e">
        <f>VLOOKUP(TableOMP[[#This Row],[Label]],TableAvg[],3,FALSE)</f>
        <v>#N/A</v>
      </c>
      <c r="Q4356" t="e">
        <f>TableOMP[[#This Row],[Avg]]-$U$2*TableOMP[[#This Row],[StdDev]]</f>
        <v>#N/A</v>
      </c>
      <c r="R4356" t="e">
        <f>TableOMP[[#This Row],[Avg]]+$U$2*TableOMP[[#This Row],[StdDev]]</f>
        <v>#N/A</v>
      </c>
      <c r="S4356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t="e">
        <f>VLOOKUP(TableOMP[[#This Row],[Label]],TableAvg[],2,FALSE)</f>
        <v>#N/A</v>
      </c>
      <c r="P4357" t="e">
        <f>VLOOKUP(TableOMP[[#This Row],[Label]],TableAvg[],3,FALSE)</f>
        <v>#N/A</v>
      </c>
      <c r="Q4357" t="e">
        <f>TableOMP[[#This Row],[Avg]]-$U$2*TableOMP[[#This Row],[StdDev]]</f>
        <v>#N/A</v>
      </c>
      <c r="R4357" t="e">
        <f>TableOMP[[#This Row],[Avg]]+$U$2*TableOMP[[#This Row],[StdDev]]</f>
        <v>#N/A</v>
      </c>
      <c r="S4357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t="e">
        <f>VLOOKUP(TableOMP[[#This Row],[Label]],TableAvg[],2,FALSE)</f>
        <v>#N/A</v>
      </c>
      <c r="P4358" t="e">
        <f>VLOOKUP(TableOMP[[#This Row],[Label]],TableAvg[],3,FALSE)</f>
        <v>#N/A</v>
      </c>
      <c r="Q4358" t="e">
        <f>TableOMP[[#This Row],[Avg]]-$U$2*TableOMP[[#This Row],[StdDev]]</f>
        <v>#N/A</v>
      </c>
      <c r="R4358" t="e">
        <f>TableOMP[[#This Row],[Avg]]+$U$2*TableOMP[[#This Row],[StdDev]]</f>
        <v>#N/A</v>
      </c>
      <c r="S4358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t="e">
        <f>VLOOKUP(TableOMP[[#This Row],[Label]],TableAvg[],2,FALSE)</f>
        <v>#N/A</v>
      </c>
      <c r="P4359" t="e">
        <f>VLOOKUP(TableOMP[[#This Row],[Label]],TableAvg[],3,FALSE)</f>
        <v>#N/A</v>
      </c>
      <c r="Q4359" t="e">
        <f>TableOMP[[#This Row],[Avg]]-$U$2*TableOMP[[#This Row],[StdDev]]</f>
        <v>#N/A</v>
      </c>
      <c r="R4359" t="e">
        <f>TableOMP[[#This Row],[Avg]]+$U$2*TableOMP[[#This Row],[StdDev]]</f>
        <v>#N/A</v>
      </c>
      <c r="S4359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t="e">
        <f>VLOOKUP(TableOMP[[#This Row],[Label]],TableAvg[],2,FALSE)</f>
        <v>#N/A</v>
      </c>
      <c r="P4360" t="e">
        <f>VLOOKUP(TableOMP[[#This Row],[Label]],TableAvg[],3,FALSE)</f>
        <v>#N/A</v>
      </c>
      <c r="Q4360" t="e">
        <f>TableOMP[[#This Row],[Avg]]-$U$2*TableOMP[[#This Row],[StdDev]]</f>
        <v>#N/A</v>
      </c>
      <c r="R4360" t="e">
        <f>TableOMP[[#This Row],[Avg]]+$U$2*TableOMP[[#This Row],[StdDev]]</f>
        <v>#N/A</v>
      </c>
      <c r="S436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t="e">
        <f>VLOOKUP(TableOMP[[#This Row],[Label]],TableAvg[],2,FALSE)</f>
        <v>#N/A</v>
      </c>
      <c r="P4361" t="e">
        <f>VLOOKUP(TableOMP[[#This Row],[Label]],TableAvg[],3,FALSE)</f>
        <v>#N/A</v>
      </c>
      <c r="Q4361" t="e">
        <f>TableOMP[[#This Row],[Avg]]-$U$2*TableOMP[[#This Row],[StdDev]]</f>
        <v>#N/A</v>
      </c>
      <c r="R4361" t="e">
        <f>TableOMP[[#This Row],[Avg]]+$U$2*TableOMP[[#This Row],[StdDev]]</f>
        <v>#N/A</v>
      </c>
      <c r="S4361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t="e">
        <f>VLOOKUP(TableOMP[[#This Row],[Label]],TableAvg[],2,FALSE)</f>
        <v>#N/A</v>
      </c>
      <c r="P4362" t="e">
        <f>VLOOKUP(TableOMP[[#This Row],[Label]],TableAvg[],3,FALSE)</f>
        <v>#N/A</v>
      </c>
      <c r="Q4362" t="e">
        <f>TableOMP[[#This Row],[Avg]]-$U$2*TableOMP[[#This Row],[StdDev]]</f>
        <v>#N/A</v>
      </c>
      <c r="R4362" t="e">
        <f>TableOMP[[#This Row],[Avg]]+$U$2*TableOMP[[#This Row],[StdDev]]</f>
        <v>#N/A</v>
      </c>
      <c r="S4362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t="e">
        <f>VLOOKUP(TableOMP[[#This Row],[Label]],TableAvg[],2,FALSE)</f>
        <v>#N/A</v>
      </c>
      <c r="P4363" t="e">
        <f>VLOOKUP(TableOMP[[#This Row],[Label]],TableAvg[],3,FALSE)</f>
        <v>#N/A</v>
      </c>
      <c r="Q4363" t="e">
        <f>TableOMP[[#This Row],[Avg]]-$U$2*TableOMP[[#This Row],[StdDev]]</f>
        <v>#N/A</v>
      </c>
      <c r="R4363" t="e">
        <f>TableOMP[[#This Row],[Avg]]+$U$2*TableOMP[[#This Row],[StdDev]]</f>
        <v>#N/A</v>
      </c>
      <c r="S4363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t="e">
        <f>VLOOKUP(TableOMP[[#This Row],[Label]],TableAvg[],2,FALSE)</f>
        <v>#N/A</v>
      </c>
      <c r="P4364" t="e">
        <f>VLOOKUP(TableOMP[[#This Row],[Label]],TableAvg[],3,FALSE)</f>
        <v>#N/A</v>
      </c>
      <c r="Q4364" t="e">
        <f>TableOMP[[#This Row],[Avg]]-$U$2*TableOMP[[#This Row],[StdDev]]</f>
        <v>#N/A</v>
      </c>
      <c r="R4364" t="e">
        <f>TableOMP[[#This Row],[Avg]]+$U$2*TableOMP[[#This Row],[StdDev]]</f>
        <v>#N/A</v>
      </c>
      <c r="S4364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t="e">
        <f>VLOOKUP(TableOMP[[#This Row],[Label]],TableAvg[],2,FALSE)</f>
        <v>#N/A</v>
      </c>
      <c r="P4365" t="e">
        <f>VLOOKUP(TableOMP[[#This Row],[Label]],TableAvg[],3,FALSE)</f>
        <v>#N/A</v>
      </c>
      <c r="Q4365" t="e">
        <f>TableOMP[[#This Row],[Avg]]-$U$2*TableOMP[[#This Row],[StdDev]]</f>
        <v>#N/A</v>
      </c>
      <c r="R4365" t="e">
        <f>TableOMP[[#This Row],[Avg]]+$U$2*TableOMP[[#This Row],[StdDev]]</f>
        <v>#N/A</v>
      </c>
      <c r="S4365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t="e">
        <f>VLOOKUP(TableOMP[[#This Row],[Label]],TableAvg[],2,FALSE)</f>
        <v>#N/A</v>
      </c>
      <c r="P4366" t="e">
        <f>VLOOKUP(TableOMP[[#This Row],[Label]],TableAvg[],3,FALSE)</f>
        <v>#N/A</v>
      </c>
      <c r="Q4366" t="e">
        <f>TableOMP[[#This Row],[Avg]]-$U$2*TableOMP[[#This Row],[StdDev]]</f>
        <v>#N/A</v>
      </c>
      <c r="R4366" t="e">
        <f>TableOMP[[#This Row],[Avg]]+$U$2*TableOMP[[#This Row],[StdDev]]</f>
        <v>#N/A</v>
      </c>
      <c r="S4366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t="e">
        <f>VLOOKUP(TableOMP[[#This Row],[Label]],TableAvg[],2,FALSE)</f>
        <v>#N/A</v>
      </c>
      <c r="P4367" t="e">
        <f>VLOOKUP(TableOMP[[#This Row],[Label]],TableAvg[],3,FALSE)</f>
        <v>#N/A</v>
      </c>
      <c r="Q4367" t="e">
        <f>TableOMP[[#This Row],[Avg]]-$U$2*TableOMP[[#This Row],[StdDev]]</f>
        <v>#N/A</v>
      </c>
      <c r="R4367" t="e">
        <f>TableOMP[[#This Row],[Avg]]+$U$2*TableOMP[[#This Row],[StdDev]]</f>
        <v>#N/A</v>
      </c>
      <c r="S4367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t="e">
        <f>VLOOKUP(TableOMP[[#This Row],[Label]],TableAvg[],2,FALSE)</f>
        <v>#N/A</v>
      </c>
      <c r="P4368" t="e">
        <f>VLOOKUP(TableOMP[[#This Row],[Label]],TableAvg[],3,FALSE)</f>
        <v>#N/A</v>
      </c>
      <c r="Q4368" t="e">
        <f>TableOMP[[#This Row],[Avg]]-$U$2*TableOMP[[#This Row],[StdDev]]</f>
        <v>#N/A</v>
      </c>
      <c r="R4368" t="e">
        <f>TableOMP[[#This Row],[Avg]]+$U$2*TableOMP[[#This Row],[StdDev]]</f>
        <v>#N/A</v>
      </c>
      <c r="S4368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t="e">
        <f>VLOOKUP(TableOMP[[#This Row],[Label]],TableAvg[],2,FALSE)</f>
        <v>#N/A</v>
      </c>
      <c r="P4369" t="e">
        <f>VLOOKUP(TableOMP[[#This Row],[Label]],TableAvg[],3,FALSE)</f>
        <v>#N/A</v>
      </c>
      <c r="Q4369" t="e">
        <f>TableOMP[[#This Row],[Avg]]-$U$2*TableOMP[[#This Row],[StdDev]]</f>
        <v>#N/A</v>
      </c>
      <c r="R4369" t="e">
        <f>TableOMP[[#This Row],[Avg]]+$U$2*TableOMP[[#This Row],[StdDev]]</f>
        <v>#N/A</v>
      </c>
      <c r="S4369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t="e">
        <f>VLOOKUP(TableOMP[[#This Row],[Label]],TableAvg[],2,FALSE)</f>
        <v>#N/A</v>
      </c>
      <c r="P4370" t="e">
        <f>VLOOKUP(TableOMP[[#This Row],[Label]],TableAvg[],3,FALSE)</f>
        <v>#N/A</v>
      </c>
      <c r="Q4370" t="e">
        <f>TableOMP[[#This Row],[Avg]]-$U$2*TableOMP[[#This Row],[StdDev]]</f>
        <v>#N/A</v>
      </c>
      <c r="R4370" t="e">
        <f>TableOMP[[#This Row],[Avg]]+$U$2*TableOMP[[#This Row],[StdDev]]</f>
        <v>#N/A</v>
      </c>
      <c r="S437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t="e">
        <f>VLOOKUP(TableOMP[[#This Row],[Label]],TableAvg[],2,FALSE)</f>
        <v>#N/A</v>
      </c>
      <c r="P4371" t="e">
        <f>VLOOKUP(TableOMP[[#This Row],[Label]],TableAvg[],3,FALSE)</f>
        <v>#N/A</v>
      </c>
      <c r="Q4371" t="e">
        <f>TableOMP[[#This Row],[Avg]]-$U$2*TableOMP[[#This Row],[StdDev]]</f>
        <v>#N/A</v>
      </c>
      <c r="R4371" t="e">
        <f>TableOMP[[#This Row],[Avg]]+$U$2*TableOMP[[#This Row],[StdDev]]</f>
        <v>#N/A</v>
      </c>
      <c r="S4371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t="e">
        <f>VLOOKUP(TableOMP[[#This Row],[Label]],TableAvg[],2,FALSE)</f>
        <v>#N/A</v>
      </c>
      <c r="P4372" t="e">
        <f>VLOOKUP(TableOMP[[#This Row],[Label]],TableAvg[],3,FALSE)</f>
        <v>#N/A</v>
      </c>
      <c r="Q4372" t="e">
        <f>TableOMP[[#This Row],[Avg]]-$U$2*TableOMP[[#This Row],[StdDev]]</f>
        <v>#N/A</v>
      </c>
      <c r="R4372" t="e">
        <f>TableOMP[[#This Row],[Avg]]+$U$2*TableOMP[[#This Row],[StdDev]]</f>
        <v>#N/A</v>
      </c>
      <c r="S4372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t="e">
        <f>VLOOKUP(TableOMP[[#This Row],[Label]],TableAvg[],2,FALSE)</f>
        <v>#N/A</v>
      </c>
      <c r="P4373" t="e">
        <f>VLOOKUP(TableOMP[[#This Row],[Label]],TableAvg[],3,FALSE)</f>
        <v>#N/A</v>
      </c>
      <c r="Q4373" t="e">
        <f>TableOMP[[#This Row],[Avg]]-$U$2*TableOMP[[#This Row],[StdDev]]</f>
        <v>#N/A</v>
      </c>
      <c r="R4373" t="e">
        <f>TableOMP[[#This Row],[Avg]]+$U$2*TableOMP[[#This Row],[StdDev]]</f>
        <v>#N/A</v>
      </c>
      <c r="S4373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t="e">
        <f>VLOOKUP(TableOMP[[#This Row],[Label]],TableAvg[],2,FALSE)</f>
        <v>#N/A</v>
      </c>
      <c r="P4374" t="e">
        <f>VLOOKUP(TableOMP[[#This Row],[Label]],TableAvg[],3,FALSE)</f>
        <v>#N/A</v>
      </c>
      <c r="Q4374" t="e">
        <f>TableOMP[[#This Row],[Avg]]-$U$2*TableOMP[[#This Row],[StdDev]]</f>
        <v>#N/A</v>
      </c>
      <c r="R4374" t="e">
        <f>TableOMP[[#This Row],[Avg]]+$U$2*TableOMP[[#This Row],[StdDev]]</f>
        <v>#N/A</v>
      </c>
      <c r="S4374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t="e">
        <f>VLOOKUP(TableOMP[[#This Row],[Label]],TableAvg[],2,FALSE)</f>
        <v>#N/A</v>
      </c>
      <c r="P4375" t="e">
        <f>VLOOKUP(TableOMP[[#This Row],[Label]],TableAvg[],3,FALSE)</f>
        <v>#N/A</v>
      </c>
      <c r="Q4375" t="e">
        <f>TableOMP[[#This Row],[Avg]]-$U$2*TableOMP[[#This Row],[StdDev]]</f>
        <v>#N/A</v>
      </c>
      <c r="R4375" t="e">
        <f>TableOMP[[#This Row],[Avg]]+$U$2*TableOMP[[#This Row],[StdDev]]</f>
        <v>#N/A</v>
      </c>
      <c r="S4375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t="e">
        <f>VLOOKUP(TableOMP[[#This Row],[Label]],TableAvg[],2,FALSE)</f>
        <v>#N/A</v>
      </c>
      <c r="P4376" t="e">
        <f>VLOOKUP(TableOMP[[#This Row],[Label]],TableAvg[],3,FALSE)</f>
        <v>#N/A</v>
      </c>
      <c r="Q4376" t="e">
        <f>TableOMP[[#This Row],[Avg]]-$U$2*TableOMP[[#This Row],[StdDev]]</f>
        <v>#N/A</v>
      </c>
      <c r="R4376" t="e">
        <f>TableOMP[[#This Row],[Avg]]+$U$2*TableOMP[[#This Row],[StdDev]]</f>
        <v>#N/A</v>
      </c>
      <c r="S4376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t="e">
        <f>VLOOKUP(TableOMP[[#This Row],[Label]],TableAvg[],2,FALSE)</f>
        <v>#N/A</v>
      </c>
      <c r="P4377" t="e">
        <f>VLOOKUP(TableOMP[[#This Row],[Label]],TableAvg[],3,FALSE)</f>
        <v>#N/A</v>
      </c>
      <c r="Q4377" t="e">
        <f>TableOMP[[#This Row],[Avg]]-$U$2*TableOMP[[#This Row],[StdDev]]</f>
        <v>#N/A</v>
      </c>
      <c r="R4377" t="e">
        <f>TableOMP[[#This Row],[Avg]]+$U$2*TableOMP[[#This Row],[StdDev]]</f>
        <v>#N/A</v>
      </c>
      <c r="S4377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t="e">
        <f>VLOOKUP(TableOMP[[#This Row],[Label]],TableAvg[],2,FALSE)</f>
        <v>#N/A</v>
      </c>
      <c r="P4378" t="e">
        <f>VLOOKUP(TableOMP[[#This Row],[Label]],TableAvg[],3,FALSE)</f>
        <v>#N/A</v>
      </c>
      <c r="Q4378" t="e">
        <f>TableOMP[[#This Row],[Avg]]-$U$2*TableOMP[[#This Row],[StdDev]]</f>
        <v>#N/A</v>
      </c>
      <c r="R4378" t="e">
        <f>TableOMP[[#This Row],[Avg]]+$U$2*TableOMP[[#This Row],[StdDev]]</f>
        <v>#N/A</v>
      </c>
      <c r="S4378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t="e">
        <f>VLOOKUP(TableOMP[[#This Row],[Label]],TableAvg[],2,FALSE)</f>
        <v>#N/A</v>
      </c>
      <c r="P4379" t="e">
        <f>VLOOKUP(TableOMP[[#This Row],[Label]],TableAvg[],3,FALSE)</f>
        <v>#N/A</v>
      </c>
      <c r="Q4379" t="e">
        <f>TableOMP[[#This Row],[Avg]]-$U$2*TableOMP[[#This Row],[StdDev]]</f>
        <v>#N/A</v>
      </c>
      <c r="R4379" t="e">
        <f>TableOMP[[#This Row],[Avg]]+$U$2*TableOMP[[#This Row],[StdDev]]</f>
        <v>#N/A</v>
      </c>
      <c r="S4379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t="e">
        <f>VLOOKUP(TableOMP[[#This Row],[Label]],TableAvg[],2,FALSE)</f>
        <v>#N/A</v>
      </c>
      <c r="P4380" t="e">
        <f>VLOOKUP(TableOMP[[#This Row],[Label]],TableAvg[],3,FALSE)</f>
        <v>#N/A</v>
      </c>
      <c r="Q4380" t="e">
        <f>TableOMP[[#This Row],[Avg]]-$U$2*TableOMP[[#This Row],[StdDev]]</f>
        <v>#N/A</v>
      </c>
      <c r="R4380" t="e">
        <f>TableOMP[[#This Row],[Avg]]+$U$2*TableOMP[[#This Row],[StdDev]]</f>
        <v>#N/A</v>
      </c>
      <c r="S438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t="e">
        <f>VLOOKUP(TableOMP[[#This Row],[Label]],TableAvg[],2,FALSE)</f>
        <v>#N/A</v>
      </c>
      <c r="P4381" t="e">
        <f>VLOOKUP(TableOMP[[#This Row],[Label]],TableAvg[],3,FALSE)</f>
        <v>#N/A</v>
      </c>
      <c r="Q4381" t="e">
        <f>TableOMP[[#This Row],[Avg]]-$U$2*TableOMP[[#This Row],[StdDev]]</f>
        <v>#N/A</v>
      </c>
      <c r="R4381" t="e">
        <f>TableOMP[[#This Row],[Avg]]+$U$2*TableOMP[[#This Row],[StdDev]]</f>
        <v>#N/A</v>
      </c>
      <c r="S4381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t="e">
        <f>VLOOKUP(TableOMP[[#This Row],[Label]],TableAvg[],2,FALSE)</f>
        <v>#N/A</v>
      </c>
      <c r="P4382" t="e">
        <f>VLOOKUP(TableOMP[[#This Row],[Label]],TableAvg[],3,FALSE)</f>
        <v>#N/A</v>
      </c>
      <c r="Q4382" t="e">
        <f>TableOMP[[#This Row],[Avg]]-$U$2*TableOMP[[#This Row],[StdDev]]</f>
        <v>#N/A</v>
      </c>
      <c r="R4382" t="e">
        <f>TableOMP[[#This Row],[Avg]]+$U$2*TableOMP[[#This Row],[StdDev]]</f>
        <v>#N/A</v>
      </c>
      <c r="S4382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t="e">
        <f>VLOOKUP(TableOMP[[#This Row],[Label]],TableAvg[],2,FALSE)</f>
        <v>#N/A</v>
      </c>
      <c r="P4383" t="e">
        <f>VLOOKUP(TableOMP[[#This Row],[Label]],TableAvg[],3,FALSE)</f>
        <v>#N/A</v>
      </c>
      <c r="Q4383" t="e">
        <f>TableOMP[[#This Row],[Avg]]-$U$2*TableOMP[[#This Row],[StdDev]]</f>
        <v>#N/A</v>
      </c>
      <c r="R4383" t="e">
        <f>TableOMP[[#This Row],[Avg]]+$U$2*TableOMP[[#This Row],[StdDev]]</f>
        <v>#N/A</v>
      </c>
      <c r="S4383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t="e">
        <f>VLOOKUP(TableOMP[[#This Row],[Label]],TableAvg[],2,FALSE)</f>
        <v>#N/A</v>
      </c>
      <c r="P4384" t="e">
        <f>VLOOKUP(TableOMP[[#This Row],[Label]],TableAvg[],3,FALSE)</f>
        <v>#N/A</v>
      </c>
      <c r="Q4384" t="e">
        <f>TableOMP[[#This Row],[Avg]]-$U$2*TableOMP[[#This Row],[StdDev]]</f>
        <v>#N/A</v>
      </c>
      <c r="R4384" t="e">
        <f>TableOMP[[#This Row],[Avg]]+$U$2*TableOMP[[#This Row],[StdDev]]</f>
        <v>#N/A</v>
      </c>
      <c r="S4384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t="e">
        <f>VLOOKUP(TableOMP[[#This Row],[Label]],TableAvg[],2,FALSE)</f>
        <v>#N/A</v>
      </c>
      <c r="P4385" t="e">
        <f>VLOOKUP(TableOMP[[#This Row],[Label]],TableAvg[],3,FALSE)</f>
        <v>#N/A</v>
      </c>
      <c r="Q4385" t="e">
        <f>TableOMP[[#This Row],[Avg]]-$U$2*TableOMP[[#This Row],[StdDev]]</f>
        <v>#N/A</v>
      </c>
      <c r="R4385" t="e">
        <f>TableOMP[[#This Row],[Avg]]+$U$2*TableOMP[[#This Row],[StdDev]]</f>
        <v>#N/A</v>
      </c>
      <c r="S4385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t="e">
        <f>VLOOKUP(TableOMP[[#This Row],[Label]],TableAvg[],2,FALSE)</f>
        <v>#N/A</v>
      </c>
      <c r="P4386" t="e">
        <f>VLOOKUP(TableOMP[[#This Row],[Label]],TableAvg[],3,FALSE)</f>
        <v>#N/A</v>
      </c>
      <c r="Q4386" t="e">
        <f>TableOMP[[#This Row],[Avg]]-$U$2*TableOMP[[#This Row],[StdDev]]</f>
        <v>#N/A</v>
      </c>
      <c r="R4386" t="e">
        <f>TableOMP[[#This Row],[Avg]]+$U$2*TableOMP[[#This Row],[StdDev]]</f>
        <v>#N/A</v>
      </c>
      <c r="S4386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t="e">
        <f>VLOOKUP(TableOMP[[#This Row],[Label]],TableAvg[],2,FALSE)</f>
        <v>#N/A</v>
      </c>
      <c r="P4387" t="e">
        <f>VLOOKUP(TableOMP[[#This Row],[Label]],TableAvg[],3,FALSE)</f>
        <v>#N/A</v>
      </c>
      <c r="Q4387" t="e">
        <f>TableOMP[[#This Row],[Avg]]-$U$2*TableOMP[[#This Row],[StdDev]]</f>
        <v>#N/A</v>
      </c>
      <c r="R4387" t="e">
        <f>TableOMP[[#This Row],[Avg]]+$U$2*TableOMP[[#This Row],[StdDev]]</f>
        <v>#N/A</v>
      </c>
      <c r="S4387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t="e">
        <f>VLOOKUP(TableOMP[[#This Row],[Label]],TableAvg[],2,FALSE)</f>
        <v>#N/A</v>
      </c>
      <c r="P4388" t="e">
        <f>VLOOKUP(TableOMP[[#This Row],[Label]],TableAvg[],3,FALSE)</f>
        <v>#N/A</v>
      </c>
      <c r="Q4388" t="e">
        <f>TableOMP[[#This Row],[Avg]]-$U$2*TableOMP[[#This Row],[StdDev]]</f>
        <v>#N/A</v>
      </c>
      <c r="R4388" t="e">
        <f>TableOMP[[#This Row],[Avg]]+$U$2*TableOMP[[#This Row],[StdDev]]</f>
        <v>#N/A</v>
      </c>
      <c r="S4388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t="e">
        <f>VLOOKUP(TableOMP[[#This Row],[Label]],TableAvg[],2,FALSE)</f>
        <v>#N/A</v>
      </c>
      <c r="P4389" t="e">
        <f>VLOOKUP(TableOMP[[#This Row],[Label]],TableAvg[],3,FALSE)</f>
        <v>#N/A</v>
      </c>
      <c r="Q4389" t="e">
        <f>TableOMP[[#This Row],[Avg]]-$U$2*TableOMP[[#This Row],[StdDev]]</f>
        <v>#N/A</v>
      </c>
      <c r="R4389" t="e">
        <f>TableOMP[[#This Row],[Avg]]+$U$2*TableOMP[[#This Row],[StdDev]]</f>
        <v>#N/A</v>
      </c>
      <c r="S4389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t="e">
        <f>VLOOKUP(TableOMP[[#This Row],[Label]],TableAvg[],2,FALSE)</f>
        <v>#N/A</v>
      </c>
      <c r="P4390" t="e">
        <f>VLOOKUP(TableOMP[[#This Row],[Label]],TableAvg[],3,FALSE)</f>
        <v>#N/A</v>
      </c>
      <c r="Q4390" t="e">
        <f>TableOMP[[#This Row],[Avg]]-$U$2*TableOMP[[#This Row],[StdDev]]</f>
        <v>#N/A</v>
      </c>
      <c r="R4390" t="e">
        <f>TableOMP[[#This Row],[Avg]]+$U$2*TableOMP[[#This Row],[StdDev]]</f>
        <v>#N/A</v>
      </c>
      <c r="S439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t="e">
        <f>VLOOKUP(TableOMP[[#This Row],[Label]],TableAvg[],2,FALSE)</f>
        <v>#N/A</v>
      </c>
      <c r="P4391" t="e">
        <f>VLOOKUP(TableOMP[[#This Row],[Label]],TableAvg[],3,FALSE)</f>
        <v>#N/A</v>
      </c>
      <c r="Q4391" t="e">
        <f>TableOMP[[#This Row],[Avg]]-$U$2*TableOMP[[#This Row],[StdDev]]</f>
        <v>#N/A</v>
      </c>
      <c r="R4391" t="e">
        <f>TableOMP[[#This Row],[Avg]]+$U$2*TableOMP[[#This Row],[StdDev]]</f>
        <v>#N/A</v>
      </c>
      <c r="S4391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t="e">
        <f>VLOOKUP(TableOMP[[#This Row],[Label]],TableAvg[],2,FALSE)</f>
        <v>#N/A</v>
      </c>
      <c r="P4392" t="e">
        <f>VLOOKUP(TableOMP[[#This Row],[Label]],TableAvg[],3,FALSE)</f>
        <v>#N/A</v>
      </c>
      <c r="Q4392" t="e">
        <f>TableOMP[[#This Row],[Avg]]-$U$2*TableOMP[[#This Row],[StdDev]]</f>
        <v>#N/A</v>
      </c>
      <c r="R4392" t="e">
        <f>TableOMP[[#This Row],[Avg]]+$U$2*TableOMP[[#This Row],[StdDev]]</f>
        <v>#N/A</v>
      </c>
      <c r="S4392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t="e">
        <f>VLOOKUP(TableOMP[[#This Row],[Label]],TableAvg[],2,FALSE)</f>
        <v>#N/A</v>
      </c>
      <c r="P4393" t="e">
        <f>VLOOKUP(TableOMP[[#This Row],[Label]],TableAvg[],3,FALSE)</f>
        <v>#N/A</v>
      </c>
      <c r="Q4393" t="e">
        <f>TableOMP[[#This Row],[Avg]]-$U$2*TableOMP[[#This Row],[StdDev]]</f>
        <v>#N/A</v>
      </c>
      <c r="R4393" t="e">
        <f>TableOMP[[#This Row],[Avg]]+$U$2*TableOMP[[#This Row],[StdDev]]</f>
        <v>#N/A</v>
      </c>
      <c r="S4393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t="e">
        <f>VLOOKUP(TableOMP[[#This Row],[Label]],TableAvg[],2,FALSE)</f>
        <v>#N/A</v>
      </c>
      <c r="P4394" t="e">
        <f>VLOOKUP(TableOMP[[#This Row],[Label]],TableAvg[],3,FALSE)</f>
        <v>#N/A</v>
      </c>
      <c r="Q4394" t="e">
        <f>TableOMP[[#This Row],[Avg]]-$U$2*TableOMP[[#This Row],[StdDev]]</f>
        <v>#N/A</v>
      </c>
      <c r="R4394" t="e">
        <f>TableOMP[[#This Row],[Avg]]+$U$2*TableOMP[[#This Row],[StdDev]]</f>
        <v>#N/A</v>
      </c>
      <c r="S4394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t="e">
        <f>VLOOKUP(TableOMP[[#This Row],[Label]],TableAvg[],2,FALSE)</f>
        <v>#N/A</v>
      </c>
      <c r="P4395" t="e">
        <f>VLOOKUP(TableOMP[[#This Row],[Label]],TableAvg[],3,FALSE)</f>
        <v>#N/A</v>
      </c>
      <c r="Q4395" t="e">
        <f>TableOMP[[#This Row],[Avg]]-$U$2*TableOMP[[#This Row],[StdDev]]</f>
        <v>#N/A</v>
      </c>
      <c r="R4395" t="e">
        <f>TableOMP[[#This Row],[Avg]]+$U$2*TableOMP[[#This Row],[StdDev]]</f>
        <v>#N/A</v>
      </c>
      <c r="S4395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t="e">
        <f>VLOOKUP(TableOMP[[#This Row],[Label]],TableAvg[],2,FALSE)</f>
        <v>#N/A</v>
      </c>
      <c r="P4396" t="e">
        <f>VLOOKUP(TableOMP[[#This Row],[Label]],TableAvg[],3,FALSE)</f>
        <v>#N/A</v>
      </c>
      <c r="Q4396" t="e">
        <f>TableOMP[[#This Row],[Avg]]-$U$2*TableOMP[[#This Row],[StdDev]]</f>
        <v>#N/A</v>
      </c>
      <c r="R4396" t="e">
        <f>TableOMP[[#This Row],[Avg]]+$U$2*TableOMP[[#This Row],[StdDev]]</f>
        <v>#N/A</v>
      </c>
      <c r="S4396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t="e">
        <f>VLOOKUP(TableOMP[[#This Row],[Label]],TableAvg[],2,FALSE)</f>
        <v>#N/A</v>
      </c>
      <c r="P4397" t="e">
        <f>VLOOKUP(TableOMP[[#This Row],[Label]],TableAvg[],3,FALSE)</f>
        <v>#N/A</v>
      </c>
      <c r="Q4397" t="e">
        <f>TableOMP[[#This Row],[Avg]]-$U$2*TableOMP[[#This Row],[StdDev]]</f>
        <v>#N/A</v>
      </c>
      <c r="R4397" t="e">
        <f>TableOMP[[#This Row],[Avg]]+$U$2*TableOMP[[#This Row],[StdDev]]</f>
        <v>#N/A</v>
      </c>
      <c r="S4397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t="e">
        <f>VLOOKUP(TableOMP[[#This Row],[Label]],TableAvg[],2,FALSE)</f>
        <v>#N/A</v>
      </c>
      <c r="P4398" t="e">
        <f>VLOOKUP(TableOMP[[#This Row],[Label]],TableAvg[],3,FALSE)</f>
        <v>#N/A</v>
      </c>
      <c r="Q4398" t="e">
        <f>TableOMP[[#This Row],[Avg]]-$U$2*TableOMP[[#This Row],[StdDev]]</f>
        <v>#N/A</v>
      </c>
      <c r="R4398" t="e">
        <f>TableOMP[[#This Row],[Avg]]+$U$2*TableOMP[[#This Row],[StdDev]]</f>
        <v>#N/A</v>
      </c>
      <c r="S4398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t="e">
        <f>VLOOKUP(TableOMP[[#This Row],[Label]],TableAvg[],2,FALSE)</f>
        <v>#N/A</v>
      </c>
      <c r="P4399" t="e">
        <f>VLOOKUP(TableOMP[[#This Row],[Label]],TableAvg[],3,FALSE)</f>
        <v>#N/A</v>
      </c>
      <c r="Q4399" t="e">
        <f>TableOMP[[#This Row],[Avg]]-$U$2*TableOMP[[#This Row],[StdDev]]</f>
        <v>#N/A</v>
      </c>
      <c r="R4399" t="e">
        <f>TableOMP[[#This Row],[Avg]]+$U$2*TableOMP[[#This Row],[StdDev]]</f>
        <v>#N/A</v>
      </c>
      <c r="S4399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t="e">
        <f>VLOOKUP(TableOMP[[#This Row],[Label]],TableAvg[],2,FALSE)</f>
        <v>#N/A</v>
      </c>
      <c r="P4400" t="e">
        <f>VLOOKUP(TableOMP[[#This Row],[Label]],TableAvg[],3,FALSE)</f>
        <v>#N/A</v>
      </c>
      <c r="Q4400" t="e">
        <f>TableOMP[[#This Row],[Avg]]-$U$2*TableOMP[[#This Row],[StdDev]]</f>
        <v>#N/A</v>
      </c>
      <c r="R4400" t="e">
        <f>TableOMP[[#This Row],[Avg]]+$U$2*TableOMP[[#This Row],[StdDev]]</f>
        <v>#N/A</v>
      </c>
      <c r="S440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t="e">
        <f>VLOOKUP(TableOMP[[#This Row],[Label]],TableAvg[],2,FALSE)</f>
        <v>#N/A</v>
      </c>
      <c r="P4401" t="e">
        <f>VLOOKUP(TableOMP[[#This Row],[Label]],TableAvg[],3,FALSE)</f>
        <v>#N/A</v>
      </c>
      <c r="Q4401" t="e">
        <f>TableOMP[[#This Row],[Avg]]-$U$2*TableOMP[[#This Row],[StdDev]]</f>
        <v>#N/A</v>
      </c>
      <c r="R4401" t="e">
        <f>TableOMP[[#This Row],[Avg]]+$U$2*TableOMP[[#This Row],[StdDev]]</f>
        <v>#N/A</v>
      </c>
      <c r="S4401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t="e">
        <f>VLOOKUP(TableOMP[[#This Row],[Label]],TableAvg[],2,FALSE)</f>
        <v>#N/A</v>
      </c>
      <c r="P4402" t="e">
        <f>VLOOKUP(TableOMP[[#This Row],[Label]],TableAvg[],3,FALSE)</f>
        <v>#N/A</v>
      </c>
      <c r="Q4402" t="e">
        <f>TableOMP[[#This Row],[Avg]]-$U$2*TableOMP[[#This Row],[StdDev]]</f>
        <v>#N/A</v>
      </c>
      <c r="R4402" t="e">
        <f>TableOMP[[#This Row],[Avg]]+$U$2*TableOMP[[#This Row],[StdDev]]</f>
        <v>#N/A</v>
      </c>
      <c r="S4402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t="e">
        <f>VLOOKUP(TableOMP[[#This Row],[Label]],TableAvg[],2,FALSE)</f>
        <v>#N/A</v>
      </c>
      <c r="P4403" t="e">
        <f>VLOOKUP(TableOMP[[#This Row],[Label]],TableAvg[],3,FALSE)</f>
        <v>#N/A</v>
      </c>
      <c r="Q4403" t="e">
        <f>TableOMP[[#This Row],[Avg]]-$U$2*TableOMP[[#This Row],[StdDev]]</f>
        <v>#N/A</v>
      </c>
      <c r="R4403" t="e">
        <f>TableOMP[[#This Row],[Avg]]+$U$2*TableOMP[[#This Row],[StdDev]]</f>
        <v>#N/A</v>
      </c>
      <c r="S4403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t="e">
        <f>VLOOKUP(TableOMP[[#This Row],[Label]],TableAvg[],2,FALSE)</f>
        <v>#N/A</v>
      </c>
      <c r="P4404" t="e">
        <f>VLOOKUP(TableOMP[[#This Row],[Label]],TableAvg[],3,FALSE)</f>
        <v>#N/A</v>
      </c>
      <c r="Q4404" t="e">
        <f>TableOMP[[#This Row],[Avg]]-$U$2*TableOMP[[#This Row],[StdDev]]</f>
        <v>#N/A</v>
      </c>
      <c r="R4404" t="e">
        <f>TableOMP[[#This Row],[Avg]]+$U$2*TableOMP[[#This Row],[StdDev]]</f>
        <v>#N/A</v>
      </c>
      <c r="S4404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t="e">
        <f>VLOOKUP(TableOMP[[#This Row],[Label]],TableAvg[],2,FALSE)</f>
        <v>#N/A</v>
      </c>
      <c r="P4405" t="e">
        <f>VLOOKUP(TableOMP[[#This Row],[Label]],TableAvg[],3,FALSE)</f>
        <v>#N/A</v>
      </c>
      <c r="Q4405" t="e">
        <f>TableOMP[[#This Row],[Avg]]-$U$2*TableOMP[[#This Row],[StdDev]]</f>
        <v>#N/A</v>
      </c>
      <c r="R4405" t="e">
        <f>TableOMP[[#This Row],[Avg]]+$U$2*TableOMP[[#This Row],[StdDev]]</f>
        <v>#N/A</v>
      </c>
      <c r="S4405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t="e">
        <f>VLOOKUP(TableOMP[[#This Row],[Label]],TableAvg[],2,FALSE)</f>
        <v>#N/A</v>
      </c>
      <c r="P4406" t="e">
        <f>VLOOKUP(TableOMP[[#This Row],[Label]],TableAvg[],3,FALSE)</f>
        <v>#N/A</v>
      </c>
      <c r="Q4406" t="e">
        <f>TableOMP[[#This Row],[Avg]]-$U$2*TableOMP[[#This Row],[StdDev]]</f>
        <v>#N/A</v>
      </c>
      <c r="R4406" t="e">
        <f>TableOMP[[#This Row],[Avg]]+$U$2*TableOMP[[#This Row],[StdDev]]</f>
        <v>#N/A</v>
      </c>
      <c r="S4406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t="e">
        <f>VLOOKUP(TableOMP[[#This Row],[Label]],TableAvg[],2,FALSE)</f>
        <v>#N/A</v>
      </c>
      <c r="P4407" t="e">
        <f>VLOOKUP(TableOMP[[#This Row],[Label]],TableAvg[],3,FALSE)</f>
        <v>#N/A</v>
      </c>
      <c r="Q4407" t="e">
        <f>TableOMP[[#This Row],[Avg]]-$U$2*TableOMP[[#This Row],[StdDev]]</f>
        <v>#N/A</v>
      </c>
      <c r="R4407" t="e">
        <f>TableOMP[[#This Row],[Avg]]+$U$2*TableOMP[[#This Row],[StdDev]]</f>
        <v>#N/A</v>
      </c>
      <c r="S4407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t="e">
        <f>VLOOKUP(TableOMP[[#This Row],[Label]],TableAvg[],2,FALSE)</f>
        <v>#N/A</v>
      </c>
      <c r="P4408" t="e">
        <f>VLOOKUP(TableOMP[[#This Row],[Label]],TableAvg[],3,FALSE)</f>
        <v>#N/A</v>
      </c>
      <c r="Q4408" t="e">
        <f>TableOMP[[#This Row],[Avg]]-$U$2*TableOMP[[#This Row],[StdDev]]</f>
        <v>#N/A</v>
      </c>
      <c r="R4408" t="e">
        <f>TableOMP[[#This Row],[Avg]]+$U$2*TableOMP[[#This Row],[StdDev]]</f>
        <v>#N/A</v>
      </c>
      <c r="S4408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t="e">
        <f>VLOOKUP(TableOMP[[#This Row],[Label]],TableAvg[],2,FALSE)</f>
        <v>#N/A</v>
      </c>
      <c r="P4409" t="e">
        <f>VLOOKUP(TableOMP[[#This Row],[Label]],TableAvg[],3,FALSE)</f>
        <v>#N/A</v>
      </c>
      <c r="Q4409" t="e">
        <f>TableOMP[[#This Row],[Avg]]-$U$2*TableOMP[[#This Row],[StdDev]]</f>
        <v>#N/A</v>
      </c>
      <c r="R4409" t="e">
        <f>TableOMP[[#This Row],[Avg]]+$U$2*TableOMP[[#This Row],[StdDev]]</f>
        <v>#N/A</v>
      </c>
      <c r="S4409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t="e">
        <f>VLOOKUP(TableOMP[[#This Row],[Label]],TableAvg[],2,FALSE)</f>
        <v>#N/A</v>
      </c>
      <c r="P4410" t="e">
        <f>VLOOKUP(TableOMP[[#This Row],[Label]],TableAvg[],3,FALSE)</f>
        <v>#N/A</v>
      </c>
      <c r="Q4410" t="e">
        <f>TableOMP[[#This Row],[Avg]]-$U$2*TableOMP[[#This Row],[StdDev]]</f>
        <v>#N/A</v>
      </c>
      <c r="R4410" t="e">
        <f>TableOMP[[#This Row],[Avg]]+$U$2*TableOMP[[#This Row],[StdDev]]</f>
        <v>#N/A</v>
      </c>
      <c r="S44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t="e">
        <f>VLOOKUP(TableOMP[[#This Row],[Label]],TableAvg[],2,FALSE)</f>
        <v>#N/A</v>
      </c>
      <c r="P4411" t="e">
        <f>VLOOKUP(TableOMP[[#This Row],[Label]],TableAvg[],3,FALSE)</f>
        <v>#N/A</v>
      </c>
      <c r="Q4411" t="e">
        <f>TableOMP[[#This Row],[Avg]]-$U$2*TableOMP[[#This Row],[StdDev]]</f>
        <v>#N/A</v>
      </c>
      <c r="R4411" t="e">
        <f>TableOMP[[#This Row],[Avg]]+$U$2*TableOMP[[#This Row],[StdDev]]</f>
        <v>#N/A</v>
      </c>
      <c r="S4411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t="e">
        <f>VLOOKUP(TableOMP[[#This Row],[Label]],TableAvg[],2,FALSE)</f>
        <v>#N/A</v>
      </c>
      <c r="P4412" t="e">
        <f>VLOOKUP(TableOMP[[#This Row],[Label]],TableAvg[],3,FALSE)</f>
        <v>#N/A</v>
      </c>
      <c r="Q4412" t="e">
        <f>TableOMP[[#This Row],[Avg]]-$U$2*TableOMP[[#This Row],[StdDev]]</f>
        <v>#N/A</v>
      </c>
      <c r="R4412" t="e">
        <f>TableOMP[[#This Row],[Avg]]+$U$2*TableOMP[[#This Row],[StdDev]]</f>
        <v>#N/A</v>
      </c>
      <c r="S4412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t="e">
        <f>VLOOKUP(TableOMP[[#This Row],[Label]],TableAvg[],2,FALSE)</f>
        <v>#N/A</v>
      </c>
      <c r="P4413" t="e">
        <f>VLOOKUP(TableOMP[[#This Row],[Label]],TableAvg[],3,FALSE)</f>
        <v>#N/A</v>
      </c>
      <c r="Q4413" t="e">
        <f>TableOMP[[#This Row],[Avg]]-$U$2*TableOMP[[#This Row],[StdDev]]</f>
        <v>#N/A</v>
      </c>
      <c r="R4413" t="e">
        <f>TableOMP[[#This Row],[Avg]]+$U$2*TableOMP[[#This Row],[StdDev]]</f>
        <v>#N/A</v>
      </c>
      <c r="S4413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t="e">
        <f>VLOOKUP(TableOMP[[#This Row],[Label]],TableAvg[],2,FALSE)</f>
        <v>#N/A</v>
      </c>
      <c r="P4414" t="e">
        <f>VLOOKUP(TableOMP[[#This Row],[Label]],TableAvg[],3,FALSE)</f>
        <v>#N/A</v>
      </c>
      <c r="Q4414" t="e">
        <f>TableOMP[[#This Row],[Avg]]-$U$2*TableOMP[[#This Row],[StdDev]]</f>
        <v>#N/A</v>
      </c>
      <c r="R4414" t="e">
        <f>TableOMP[[#This Row],[Avg]]+$U$2*TableOMP[[#This Row],[StdDev]]</f>
        <v>#N/A</v>
      </c>
      <c r="S4414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t="e">
        <f>VLOOKUP(TableOMP[[#This Row],[Label]],TableAvg[],2,FALSE)</f>
        <v>#N/A</v>
      </c>
      <c r="P4415" t="e">
        <f>VLOOKUP(TableOMP[[#This Row],[Label]],TableAvg[],3,FALSE)</f>
        <v>#N/A</v>
      </c>
      <c r="Q4415" t="e">
        <f>TableOMP[[#This Row],[Avg]]-$U$2*TableOMP[[#This Row],[StdDev]]</f>
        <v>#N/A</v>
      </c>
      <c r="R4415" t="e">
        <f>TableOMP[[#This Row],[Avg]]+$U$2*TableOMP[[#This Row],[StdDev]]</f>
        <v>#N/A</v>
      </c>
      <c r="S4415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t="e">
        <f>VLOOKUP(TableOMP[[#This Row],[Label]],TableAvg[],2,FALSE)</f>
        <v>#N/A</v>
      </c>
      <c r="P4416" t="e">
        <f>VLOOKUP(TableOMP[[#This Row],[Label]],TableAvg[],3,FALSE)</f>
        <v>#N/A</v>
      </c>
      <c r="Q4416" t="e">
        <f>TableOMP[[#This Row],[Avg]]-$U$2*TableOMP[[#This Row],[StdDev]]</f>
        <v>#N/A</v>
      </c>
      <c r="R4416" t="e">
        <f>TableOMP[[#This Row],[Avg]]+$U$2*TableOMP[[#This Row],[StdDev]]</f>
        <v>#N/A</v>
      </c>
      <c r="S4416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t="e">
        <f>VLOOKUP(TableOMP[[#This Row],[Label]],TableAvg[],2,FALSE)</f>
        <v>#N/A</v>
      </c>
      <c r="P4417" t="e">
        <f>VLOOKUP(TableOMP[[#This Row],[Label]],TableAvg[],3,FALSE)</f>
        <v>#N/A</v>
      </c>
      <c r="Q4417" t="e">
        <f>TableOMP[[#This Row],[Avg]]-$U$2*TableOMP[[#This Row],[StdDev]]</f>
        <v>#N/A</v>
      </c>
      <c r="R4417" t="e">
        <f>TableOMP[[#This Row],[Avg]]+$U$2*TableOMP[[#This Row],[StdDev]]</f>
        <v>#N/A</v>
      </c>
      <c r="S4417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t="e">
        <f>VLOOKUP(TableOMP[[#This Row],[Label]],TableAvg[],2,FALSE)</f>
        <v>#N/A</v>
      </c>
      <c r="P4418" t="e">
        <f>VLOOKUP(TableOMP[[#This Row],[Label]],TableAvg[],3,FALSE)</f>
        <v>#N/A</v>
      </c>
      <c r="Q4418" t="e">
        <f>TableOMP[[#This Row],[Avg]]-$U$2*TableOMP[[#This Row],[StdDev]]</f>
        <v>#N/A</v>
      </c>
      <c r="R4418" t="e">
        <f>TableOMP[[#This Row],[Avg]]+$U$2*TableOMP[[#This Row],[StdDev]]</f>
        <v>#N/A</v>
      </c>
      <c r="S4418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t="e">
        <f>VLOOKUP(TableOMP[[#This Row],[Label]],TableAvg[],2,FALSE)</f>
        <v>#N/A</v>
      </c>
      <c r="P4419" t="e">
        <f>VLOOKUP(TableOMP[[#This Row],[Label]],TableAvg[],3,FALSE)</f>
        <v>#N/A</v>
      </c>
      <c r="Q4419" t="e">
        <f>TableOMP[[#This Row],[Avg]]-$U$2*TableOMP[[#This Row],[StdDev]]</f>
        <v>#N/A</v>
      </c>
      <c r="R4419" t="e">
        <f>TableOMP[[#This Row],[Avg]]+$U$2*TableOMP[[#This Row],[StdDev]]</f>
        <v>#N/A</v>
      </c>
      <c r="S4419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t="e">
        <f>VLOOKUP(TableOMP[[#This Row],[Label]],TableAvg[],2,FALSE)</f>
        <v>#N/A</v>
      </c>
      <c r="P4420" t="e">
        <f>VLOOKUP(TableOMP[[#This Row],[Label]],TableAvg[],3,FALSE)</f>
        <v>#N/A</v>
      </c>
      <c r="Q4420" t="e">
        <f>TableOMP[[#This Row],[Avg]]-$U$2*TableOMP[[#This Row],[StdDev]]</f>
        <v>#N/A</v>
      </c>
      <c r="R4420" t="e">
        <f>TableOMP[[#This Row],[Avg]]+$U$2*TableOMP[[#This Row],[StdDev]]</f>
        <v>#N/A</v>
      </c>
      <c r="S442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t="e">
        <f>VLOOKUP(TableOMP[[#This Row],[Label]],TableAvg[],2,FALSE)</f>
        <v>#N/A</v>
      </c>
      <c r="P4421" t="e">
        <f>VLOOKUP(TableOMP[[#This Row],[Label]],TableAvg[],3,FALSE)</f>
        <v>#N/A</v>
      </c>
      <c r="Q4421" t="e">
        <f>TableOMP[[#This Row],[Avg]]-$U$2*TableOMP[[#This Row],[StdDev]]</f>
        <v>#N/A</v>
      </c>
      <c r="R4421" t="e">
        <f>TableOMP[[#This Row],[Avg]]+$U$2*TableOMP[[#This Row],[StdDev]]</f>
        <v>#N/A</v>
      </c>
      <c r="S4421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t="e">
        <f>VLOOKUP(TableOMP[[#This Row],[Label]],TableAvg[],2,FALSE)</f>
        <v>#N/A</v>
      </c>
      <c r="P4422" t="e">
        <f>VLOOKUP(TableOMP[[#This Row],[Label]],TableAvg[],3,FALSE)</f>
        <v>#N/A</v>
      </c>
      <c r="Q4422" t="e">
        <f>TableOMP[[#This Row],[Avg]]-$U$2*TableOMP[[#This Row],[StdDev]]</f>
        <v>#N/A</v>
      </c>
      <c r="R4422" t="e">
        <f>TableOMP[[#This Row],[Avg]]+$U$2*TableOMP[[#This Row],[StdDev]]</f>
        <v>#N/A</v>
      </c>
      <c r="S4422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t="e">
        <f>VLOOKUP(TableOMP[[#This Row],[Label]],TableAvg[],2,FALSE)</f>
        <v>#N/A</v>
      </c>
      <c r="P4423" t="e">
        <f>VLOOKUP(TableOMP[[#This Row],[Label]],TableAvg[],3,FALSE)</f>
        <v>#N/A</v>
      </c>
      <c r="Q4423" t="e">
        <f>TableOMP[[#This Row],[Avg]]-$U$2*TableOMP[[#This Row],[StdDev]]</f>
        <v>#N/A</v>
      </c>
      <c r="R4423" t="e">
        <f>TableOMP[[#This Row],[Avg]]+$U$2*TableOMP[[#This Row],[StdDev]]</f>
        <v>#N/A</v>
      </c>
      <c r="S4423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t="e">
        <f>VLOOKUP(TableOMP[[#This Row],[Label]],TableAvg[],2,FALSE)</f>
        <v>#N/A</v>
      </c>
      <c r="P4424" t="e">
        <f>VLOOKUP(TableOMP[[#This Row],[Label]],TableAvg[],3,FALSE)</f>
        <v>#N/A</v>
      </c>
      <c r="Q4424" t="e">
        <f>TableOMP[[#This Row],[Avg]]-$U$2*TableOMP[[#This Row],[StdDev]]</f>
        <v>#N/A</v>
      </c>
      <c r="R4424" t="e">
        <f>TableOMP[[#This Row],[Avg]]+$U$2*TableOMP[[#This Row],[StdDev]]</f>
        <v>#N/A</v>
      </c>
      <c r="S4424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t="e">
        <f>VLOOKUP(TableOMP[[#This Row],[Label]],TableAvg[],2,FALSE)</f>
        <v>#N/A</v>
      </c>
      <c r="P4425" t="e">
        <f>VLOOKUP(TableOMP[[#This Row],[Label]],TableAvg[],3,FALSE)</f>
        <v>#N/A</v>
      </c>
      <c r="Q4425" t="e">
        <f>TableOMP[[#This Row],[Avg]]-$U$2*TableOMP[[#This Row],[StdDev]]</f>
        <v>#N/A</v>
      </c>
      <c r="R4425" t="e">
        <f>TableOMP[[#This Row],[Avg]]+$U$2*TableOMP[[#This Row],[StdDev]]</f>
        <v>#N/A</v>
      </c>
      <c r="S4425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t="e">
        <f>VLOOKUP(TableOMP[[#This Row],[Label]],TableAvg[],2,FALSE)</f>
        <v>#N/A</v>
      </c>
      <c r="P4426" t="e">
        <f>VLOOKUP(TableOMP[[#This Row],[Label]],TableAvg[],3,FALSE)</f>
        <v>#N/A</v>
      </c>
      <c r="Q4426" t="e">
        <f>TableOMP[[#This Row],[Avg]]-$U$2*TableOMP[[#This Row],[StdDev]]</f>
        <v>#N/A</v>
      </c>
      <c r="R4426" t="e">
        <f>TableOMP[[#This Row],[Avg]]+$U$2*TableOMP[[#This Row],[StdDev]]</f>
        <v>#N/A</v>
      </c>
      <c r="S4426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t="e">
        <f>VLOOKUP(TableOMP[[#This Row],[Label]],TableAvg[],2,FALSE)</f>
        <v>#N/A</v>
      </c>
      <c r="P4427" t="e">
        <f>VLOOKUP(TableOMP[[#This Row],[Label]],TableAvg[],3,FALSE)</f>
        <v>#N/A</v>
      </c>
      <c r="Q4427" t="e">
        <f>TableOMP[[#This Row],[Avg]]-$U$2*TableOMP[[#This Row],[StdDev]]</f>
        <v>#N/A</v>
      </c>
      <c r="R4427" t="e">
        <f>TableOMP[[#This Row],[Avg]]+$U$2*TableOMP[[#This Row],[StdDev]]</f>
        <v>#N/A</v>
      </c>
      <c r="S4427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t="e">
        <f>VLOOKUP(TableOMP[[#This Row],[Label]],TableAvg[],2,FALSE)</f>
        <v>#N/A</v>
      </c>
      <c r="P4428" t="e">
        <f>VLOOKUP(TableOMP[[#This Row],[Label]],TableAvg[],3,FALSE)</f>
        <v>#N/A</v>
      </c>
      <c r="Q4428" t="e">
        <f>TableOMP[[#This Row],[Avg]]-$U$2*TableOMP[[#This Row],[StdDev]]</f>
        <v>#N/A</v>
      </c>
      <c r="R4428" t="e">
        <f>TableOMP[[#This Row],[Avg]]+$U$2*TableOMP[[#This Row],[StdDev]]</f>
        <v>#N/A</v>
      </c>
      <c r="S4428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t="e">
        <f>VLOOKUP(TableOMP[[#This Row],[Label]],TableAvg[],2,FALSE)</f>
        <v>#N/A</v>
      </c>
      <c r="P4429" t="e">
        <f>VLOOKUP(TableOMP[[#This Row],[Label]],TableAvg[],3,FALSE)</f>
        <v>#N/A</v>
      </c>
      <c r="Q4429" t="e">
        <f>TableOMP[[#This Row],[Avg]]-$U$2*TableOMP[[#This Row],[StdDev]]</f>
        <v>#N/A</v>
      </c>
      <c r="R4429" t="e">
        <f>TableOMP[[#This Row],[Avg]]+$U$2*TableOMP[[#This Row],[StdDev]]</f>
        <v>#N/A</v>
      </c>
      <c r="S4429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t="e">
        <f>VLOOKUP(TableOMP[[#This Row],[Label]],TableAvg[],2,FALSE)</f>
        <v>#N/A</v>
      </c>
      <c r="P4430" t="e">
        <f>VLOOKUP(TableOMP[[#This Row],[Label]],TableAvg[],3,FALSE)</f>
        <v>#N/A</v>
      </c>
      <c r="Q4430" t="e">
        <f>TableOMP[[#This Row],[Avg]]-$U$2*TableOMP[[#This Row],[StdDev]]</f>
        <v>#N/A</v>
      </c>
      <c r="R4430" t="e">
        <f>TableOMP[[#This Row],[Avg]]+$U$2*TableOMP[[#This Row],[StdDev]]</f>
        <v>#N/A</v>
      </c>
      <c r="S443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t="e">
        <f>VLOOKUP(TableOMP[[#This Row],[Label]],TableAvg[],2,FALSE)</f>
        <v>#N/A</v>
      </c>
      <c r="P4431" t="e">
        <f>VLOOKUP(TableOMP[[#This Row],[Label]],TableAvg[],3,FALSE)</f>
        <v>#N/A</v>
      </c>
      <c r="Q4431" t="e">
        <f>TableOMP[[#This Row],[Avg]]-$U$2*TableOMP[[#This Row],[StdDev]]</f>
        <v>#N/A</v>
      </c>
      <c r="R4431" t="e">
        <f>TableOMP[[#This Row],[Avg]]+$U$2*TableOMP[[#This Row],[StdDev]]</f>
        <v>#N/A</v>
      </c>
      <c r="S4431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t="e">
        <f>VLOOKUP(TableOMP[[#This Row],[Label]],TableAvg[],2,FALSE)</f>
        <v>#N/A</v>
      </c>
      <c r="P4432" t="e">
        <f>VLOOKUP(TableOMP[[#This Row],[Label]],TableAvg[],3,FALSE)</f>
        <v>#N/A</v>
      </c>
      <c r="Q4432" t="e">
        <f>TableOMP[[#This Row],[Avg]]-$U$2*TableOMP[[#This Row],[StdDev]]</f>
        <v>#N/A</v>
      </c>
      <c r="R4432" t="e">
        <f>TableOMP[[#This Row],[Avg]]+$U$2*TableOMP[[#This Row],[StdDev]]</f>
        <v>#N/A</v>
      </c>
      <c r="S4432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t="e">
        <f>VLOOKUP(TableOMP[[#This Row],[Label]],TableAvg[],2,FALSE)</f>
        <v>#N/A</v>
      </c>
      <c r="P4433" t="e">
        <f>VLOOKUP(TableOMP[[#This Row],[Label]],TableAvg[],3,FALSE)</f>
        <v>#N/A</v>
      </c>
      <c r="Q4433" t="e">
        <f>TableOMP[[#This Row],[Avg]]-$U$2*TableOMP[[#This Row],[StdDev]]</f>
        <v>#N/A</v>
      </c>
      <c r="R4433" t="e">
        <f>TableOMP[[#This Row],[Avg]]+$U$2*TableOMP[[#This Row],[StdDev]]</f>
        <v>#N/A</v>
      </c>
      <c r="S4433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t="e">
        <f>VLOOKUP(TableOMP[[#This Row],[Label]],TableAvg[],2,FALSE)</f>
        <v>#N/A</v>
      </c>
      <c r="P4434" t="e">
        <f>VLOOKUP(TableOMP[[#This Row],[Label]],TableAvg[],3,FALSE)</f>
        <v>#N/A</v>
      </c>
      <c r="Q4434" t="e">
        <f>TableOMP[[#This Row],[Avg]]-$U$2*TableOMP[[#This Row],[StdDev]]</f>
        <v>#N/A</v>
      </c>
      <c r="R4434" t="e">
        <f>TableOMP[[#This Row],[Avg]]+$U$2*TableOMP[[#This Row],[StdDev]]</f>
        <v>#N/A</v>
      </c>
      <c r="S4434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t="e">
        <f>VLOOKUP(TableOMP[[#This Row],[Label]],TableAvg[],2,FALSE)</f>
        <v>#N/A</v>
      </c>
      <c r="P4435" t="e">
        <f>VLOOKUP(TableOMP[[#This Row],[Label]],TableAvg[],3,FALSE)</f>
        <v>#N/A</v>
      </c>
      <c r="Q4435" t="e">
        <f>TableOMP[[#This Row],[Avg]]-$U$2*TableOMP[[#This Row],[StdDev]]</f>
        <v>#N/A</v>
      </c>
      <c r="R4435" t="e">
        <f>TableOMP[[#This Row],[Avg]]+$U$2*TableOMP[[#This Row],[StdDev]]</f>
        <v>#N/A</v>
      </c>
      <c r="S4435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t="e">
        <f>VLOOKUP(TableOMP[[#This Row],[Label]],TableAvg[],2,FALSE)</f>
        <v>#N/A</v>
      </c>
      <c r="P4436" t="e">
        <f>VLOOKUP(TableOMP[[#This Row],[Label]],TableAvg[],3,FALSE)</f>
        <v>#N/A</v>
      </c>
      <c r="Q4436" t="e">
        <f>TableOMP[[#This Row],[Avg]]-$U$2*TableOMP[[#This Row],[StdDev]]</f>
        <v>#N/A</v>
      </c>
      <c r="R4436" t="e">
        <f>TableOMP[[#This Row],[Avg]]+$U$2*TableOMP[[#This Row],[StdDev]]</f>
        <v>#N/A</v>
      </c>
      <c r="S4436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t="e">
        <f>VLOOKUP(TableOMP[[#This Row],[Label]],TableAvg[],2,FALSE)</f>
        <v>#N/A</v>
      </c>
      <c r="P4437" t="e">
        <f>VLOOKUP(TableOMP[[#This Row],[Label]],TableAvg[],3,FALSE)</f>
        <v>#N/A</v>
      </c>
      <c r="Q4437" t="e">
        <f>TableOMP[[#This Row],[Avg]]-$U$2*TableOMP[[#This Row],[StdDev]]</f>
        <v>#N/A</v>
      </c>
      <c r="R4437" t="e">
        <f>TableOMP[[#This Row],[Avg]]+$U$2*TableOMP[[#This Row],[StdDev]]</f>
        <v>#N/A</v>
      </c>
      <c r="S4437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t="e">
        <f>VLOOKUP(TableOMP[[#This Row],[Label]],TableAvg[],2,FALSE)</f>
        <v>#N/A</v>
      </c>
      <c r="P4438" t="e">
        <f>VLOOKUP(TableOMP[[#This Row],[Label]],TableAvg[],3,FALSE)</f>
        <v>#N/A</v>
      </c>
      <c r="Q4438" t="e">
        <f>TableOMP[[#This Row],[Avg]]-$U$2*TableOMP[[#This Row],[StdDev]]</f>
        <v>#N/A</v>
      </c>
      <c r="R4438" t="e">
        <f>TableOMP[[#This Row],[Avg]]+$U$2*TableOMP[[#This Row],[StdDev]]</f>
        <v>#N/A</v>
      </c>
      <c r="S4438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t="e">
        <f>VLOOKUP(TableOMP[[#This Row],[Label]],TableAvg[],2,FALSE)</f>
        <v>#N/A</v>
      </c>
      <c r="P4439" t="e">
        <f>VLOOKUP(TableOMP[[#This Row],[Label]],TableAvg[],3,FALSE)</f>
        <v>#N/A</v>
      </c>
      <c r="Q4439" t="e">
        <f>TableOMP[[#This Row],[Avg]]-$U$2*TableOMP[[#This Row],[StdDev]]</f>
        <v>#N/A</v>
      </c>
      <c r="R4439" t="e">
        <f>TableOMP[[#This Row],[Avg]]+$U$2*TableOMP[[#This Row],[StdDev]]</f>
        <v>#N/A</v>
      </c>
      <c r="S4439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t="e">
        <f>VLOOKUP(TableOMP[[#This Row],[Label]],TableAvg[],2,FALSE)</f>
        <v>#N/A</v>
      </c>
      <c r="P4440" t="e">
        <f>VLOOKUP(TableOMP[[#This Row],[Label]],TableAvg[],3,FALSE)</f>
        <v>#N/A</v>
      </c>
      <c r="Q4440" t="e">
        <f>TableOMP[[#This Row],[Avg]]-$U$2*TableOMP[[#This Row],[StdDev]]</f>
        <v>#N/A</v>
      </c>
      <c r="R4440" t="e">
        <f>TableOMP[[#This Row],[Avg]]+$U$2*TableOMP[[#This Row],[StdDev]]</f>
        <v>#N/A</v>
      </c>
      <c r="S444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t="e">
        <f>VLOOKUP(TableOMP[[#This Row],[Label]],TableAvg[],2,FALSE)</f>
        <v>#N/A</v>
      </c>
      <c r="P4441" t="e">
        <f>VLOOKUP(TableOMP[[#This Row],[Label]],TableAvg[],3,FALSE)</f>
        <v>#N/A</v>
      </c>
      <c r="Q4441" t="e">
        <f>TableOMP[[#This Row],[Avg]]-$U$2*TableOMP[[#This Row],[StdDev]]</f>
        <v>#N/A</v>
      </c>
      <c r="R4441" t="e">
        <f>TableOMP[[#This Row],[Avg]]+$U$2*TableOMP[[#This Row],[StdDev]]</f>
        <v>#N/A</v>
      </c>
      <c r="S4441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t="e">
        <f>VLOOKUP(TableOMP[[#This Row],[Label]],TableAvg[],2,FALSE)</f>
        <v>#N/A</v>
      </c>
      <c r="P4442" t="e">
        <f>VLOOKUP(TableOMP[[#This Row],[Label]],TableAvg[],3,FALSE)</f>
        <v>#N/A</v>
      </c>
      <c r="Q4442" t="e">
        <f>TableOMP[[#This Row],[Avg]]-$U$2*TableOMP[[#This Row],[StdDev]]</f>
        <v>#N/A</v>
      </c>
      <c r="R4442" t="e">
        <f>TableOMP[[#This Row],[Avg]]+$U$2*TableOMP[[#This Row],[StdDev]]</f>
        <v>#N/A</v>
      </c>
      <c r="S4442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t="e">
        <f>VLOOKUP(TableOMP[[#This Row],[Label]],TableAvg[],2,FALSE)</f>
        <v>#N/A</v>
      </c>
      <c r="P4443" t="e">
        <f>VLOOKUP(TableOMP[[#This Row],[Label]],TableAvg[],3,FALSE)</f>
        <v>#N/A</v>
      </c>
      <c r="Q4443" t="e">
        <f>TableOMP[[#This Row],[Avg]]-$U$2*TableOMP[[#This Row],[StdDev]]</f>
        <v>#N/A</v>
      </c>
      <c r="R4443" t="e">
        <f>TableOMP[[#This Row],[Avg]]+$U$2*TableOMP[[#This Row],[StdDev]]</f>
        <v>#N/A</v>
      </c>
      <c r="S4443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t="e">
        <f>VLOOKUP(TableOMP[[#This Row],[Label]],TableAvg[],2,FALSE)</f>
        <v>#N/A</v>
      </c>
      <c r="P4444" t="e">
        <f>VLOOKUP(TableOMP[[#This Row],[Label]],TableAvg[],3,FALSE)</f>
        <v>#N/A</v>
      </c>
      <c r="Q4444" t="e">
        <f>TableOMP[[#This Row],[Avg]]-$U$2*TableOMP[[#This Row],[StdDev]]</f>
        <v>#N/A</v>
      </c>
      <c r="R4444" t="e">
        <f>TableOMP[[#This Row],[Avg]]+$U$2*TableOMP[[#This Row],[StdDev]]</f>
        <v>#N/A</v>
      </c>
      <c r="S4444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t="e">
        <f>VLOOKUP(TableOMP[[#This Row],[Label]],TableAvg[],2,FALSE)</f>
        <v>#N/A</v>
      </c>
      <c r="P4445" t="e">
        <f>VLOOKUP(TableOMP[[#This Row],[Label]],TableAvg[],3,FALSE)</f>
        <v>#N/A</v>
      </c>
      <c r="Q4445" t="e">
        <f>TableOMP[[#This Row],[Avg]]-$U$2*TableOMP[[#This Row],[StdDev]]</f>
        <v>#N/A</v>
      </c>
      <c r="R4445" t="e">
        <f>TableOMP[[#This Row],[Avg]]+$U$2*TableOMP[[#This Row],[StdDev]]</f>
        <v>#N/A</v>
      </c>
      <c r="S4445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t="e">
        <f>VLOOKUP(TableOMP[[#This Row],[Label]],TableAvg[],2,FALSE)</f>
        <v>#N/A</v>
      </c>
      <c r="P4446" t="e">
        <f>VLOOKUP(TableOMP[[#This Row],[Label]],TableAvg[],3,FALSE)</f>
        <v>#N/A</v>
      </c>
      <c r="Q4446" t="e">
        <f>TableOMP[[#This Row],[Avg]]-$U$2*TableOMP[[#This Row],[StdDev]]</f>
        <v>#N/A</v>
      </c>
      <c r="R4446" t="e">
        <f>TableOMP[[#This Row],[Avg]]+$U$2*TableOMP[[#This Row],[StdDev]]</f>
        <v>#N/A</v>
      </c>
      <c r="S4446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t="e">
        <f>VLOOKUP(TableOMP[[#This Row],[Label]],TableAvg[],2,FALSE)</f>
        <v>#N/A</v>
      </c>
      <c r="P4575" t="e">
        <f>VLOOKUP(TableOMP[[#This Row],[Label]],TableAvg[],3,FALSE)</f>
        <v>#N/A</v>
      </c>
      <c r="Q4575" t="e">
        <f>TableOMP[[#This Row],[Avg]]-$U$2*TableOMP[[#This Row],[StdDev]]</f>
        <v>#N/A</v>
      </c>
      <c r="R4575" t="e">
        <f>TableOMP[[#This Row],[Avg]]+$U$2*TableOMP[[#This Row],[StdDev]]</f>
        <v>#N/A</v>
      </c>
      <c r="S4575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t="e">
        <f>VLOOKUP(TableOMP[[#This Row],[Label]],TableAvg[],2,FALSE)</f>
        <v>#N/A</v>
      </c>
      <c r="P4576" t="e">
        <f>VLOOKUP(TableOMP[[#This Row],[Label]],TableAvg[],3,FALSE)</f>
        <v>#N/A</v>
      </c>
      <c r="Q4576" t="e">
        <f>TableOMP[[#This Row],[Avg]]-$U$2*TableOMP[[#This Row],[StdDev]]</f>
        <v>#N/A</v>
      </c>
      <c r="R4576" t="e">
        <f>TableOMP[[#This Row],[Avg]]+$U$2*TableOMP[[#This Row],[StdDev]]</f>
        <v>#N/A</v>
      </c>
      <c r="S4576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t="e">
        <f>VLOOKUP(TableOMP[[#This Row],[Label]],TableAvg[],2,FALSE)</f>
        <v>#N/A</v>
      </c>
      <c r="P4577" t="e">
        <f>VLOOKUP(TableOMP[[#This Row],[Label]],TableAvg[],3,FALSE)</f>
        <v>#N/A</v>
      </c>
      <c r="Q4577" t="e">
        <f>TableOMP[[#This Row],[Avg]]-$U$2*TableOMP[[#This Row],[StdDev]]</f>
        <v>#N/A</v>
      </c>
      <c r="R4577" t="e">
        <f>TableOMP[[#This Row],[Avg]]+$U$2*TableOMP[[#This Row],[StdDev]]</f>
        <v>#N/A</v>
      </c>
      <c r="S4577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t="e">
        <f>VLOOKUP(TableOMP[[#This Row],[Label]],TableAvg[],2,FALSE)</f>
        <v>#N/A</v>
      </c>
      <c r="P4578" t="e">
        <f>VLOOKUP(TableOMP[[#This Row],[Label]],TableAvg[],3,FALSE)</f>
        <v>#N/A</v>
      </c>
      <c r="Q4578" t="e">
        <f>TableOMP[[#This Row],[Avg]]-$U$2*TableOMP[[#This Row],[StdDev]]</f>
        <v>#N/A</v>
      </c>
      <c r="R4578" t="e">
        <f>TableOMP[[#This Row],[Avg]]+$U$2*TableOMP[[#This Row],[StdDev]]</f>
        <v>#N/A</v>
      </c>
      <c r="S4578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t="e">
        <f>VLOOKUP(TableOMP[[#This Row],[Label]],TableAvg[],2,FALSE)</f>
        <v>#N/A</v>
      </c>
      <c r="P4579" t="e">
        <f>VLOOKUP(TableOMP[[#This Row],[Label]],TableAvg[],3,FALSE)</f>
        <v>#N/A</v>
      </c>
      <c r="Q4579" t="e">
        <f>TableOMP[[#This Row],[Avg]]-$U$2*TableOMP[[#This Row],[StdDev]]</f>
        <v>#N/A</v>
      </c>
      <c r="R4579" t="e">
        <f>TableOMP[[#This Row],[Avg]]+$U$2*TableOMP[[#This Row],[StdDev]]</f>
        <v>#N/A</v>
      </c>
      <c r="S4579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t="e">
        <f>VLOOKUP(TableOMP[[#This Row],[Label]],TableAvg[],2,FALSE)</f>
        <v>#N/A</v>
      </c>
      <c r="P4580" t="e">
        <f>VLOOKUP(TableOMP[[#This Row],[Label]],TableAvg[],3,FALSE)</f>
        <v>#N/A</v>
      </c>
      <c r="Q4580" t="e">
        <f>TableOMP[[#This Row],[Avg]]-$U$2*TableOMP[[#This Row],[StdDev]]</f>
        <v>#N/A</v>
      </c>
      <c r="R4580" t="e">
        <f>TableOMP[[#This Row],[Avg]]+$U$2*TableOMP[[#This Row],[StdDev]]</f>
        <v>#N/A</v>
      </c>
      <c r="S458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t="e">
        <f>VLOOKUP(TableOMP[[#This Row],[Label]],TableAvg[],2,FALSE)</f>
        <v>#N/A</v>
      </c>
      <c r="P4581" t="e">
        <f>VLOOKUP(TableOMP[[#This Row],[Label]],TableAvg[],3,FALSE)</f>
        <v>#N/A</v>
      </c>
      <c r="Q4581" t="e">
        <f>TableOMP[[#This Row],[Avg]]-$U$2*TableOMP[[#This Row],[StdDev]]</f>
        <v>#N/A</v>
      </c>
      <c r="R4581" t="e">
        <f>TableOMP[[#This Row],[Avg]]+$U$2*TableOMP[[#This Row],[StdDev]]</f>
        <v>#N/A</v>
      </c>
      <c r="S4581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t="e">
        <f>VLOOKUP(TableOMP[[#This Row],[Label]],TableAvg[],2,FALSE)</f>
        <v>#N/A</v>
      </c>
      <c r="P4582" t="e">
        <f>VLOOKUP(TableOMP[[#This Row],[Label]],TableAvg[],3,FALSE)</f>
        <v>#N/A</v>
      </c>
      <c r="Q4582" t="e">
        <f>TableOMP[[#This Row],[Avg]]-$U$2*TableOMP[[#This Row],[StdDev]]</f>
        <v>#N/A</v>
      </c>
      <c r="R4582" t="e">
        <f>TableOMP[[#This Row],[Avg]]+$U$2*TableOMP[[#This Row],[StdDev]]</f>
        <v>#N/A</v>
      </c>
      <c r="S4582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t="e">
        <f>VLOOKUP(TableOMP[[#This Row],[Label]],TableAvg[],2,FALSE)</f>
        <v>#N/A</v>
      </c>
      <c r="P4583" t="e">
        <f>VLOOKUP(TableOMP[[#This Row],[Label]],TableAvg[],3,FALSE)</f>
        <v>#N/A</v>
      </c>
      <c r="Q4583" t="e">
        <f>TableOMP[[#This Row],[Avg]]-$U$2*TableOMP[[#This Row],[StdDev]]</f>
        <v>#N/A</v>
      </c>
      <c r="R4583" t="e">
        <f>TableOMP[[#This Row],[Avg]]+$U$2*TableOMP[[#This Row],[StdDev]]</f>
        <v>#N/A</v>
      </c>
      <c r="S4583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t="e">
        <f>VLOOKUP(TableOMP[[#This Row],[Label]],TableAvg[],2,FALSE)</f>
        <v>#N/A</v>
      </c>
      <c r="P4584" t="e">
        <f>VLOOKUP(TableOMP[[#This Row],[Label]],TableAvg[],3,FALSE)</f>
        <v>#N/A</v>
      </c>
      <c r="Q4584" t="e">
        <f>TableOMP[[#This Row],[Avg]]-$U$2*TableOMP[[#This Row],[StdDev]]</f>
        <v>#N/A</v>
      </c>
      <c r="R4584" t="e">
        <f>TableOMP[[#This Row],[Avg]]+$U$2*TableOMP[[#This Row],[StdDev]]</f>
        <v>#N/A</v>
      </c>
      <c r="S4584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t="e">
        <f>VLOOKUP(TableOMP[[#This Row],[Label]],TableAvg[],2,FALSE)</f>
        <v>#N/A</v>
      </c>
      <c r="P4585" t="e">
        <f>VLOOKUP(TableOMP[[#This Row],[Label]],TableAvg[],3,FALSE)</f>
        <v>#N/A</v>
      </c>
      <c r="Q4585" t="e">
        <f>TableOMP[[#This Row],[Avg]]-$U$2*TableOMP[[#This Row],[StdDev]]</f>
        <v>#N/A</v>
      </c>
      <c r="R4585" t="e">
        <f>TableOMP[[#This Row],[Avg]]+$U$2*TableOMP[[#This Row],[StdDev]]</f>
        <v>#N/A</v>
      </c>
      <c r="S4585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t="e">
        <f>VLOOKUP(TableOMP[[#This Row],[Label]],TableAvg[],2,FALSE)</f>
        <v>#N/A</v>
      </c>
      <c r="P4586" t="e">
        <f>VLOOKUP(TableOMP[[#This Row],[Label]],TableAvg[],3,FALSE)</f>
        <v>#N/A</v>
      </c>
      <c r="Q4586" t="e">
        <f>TableOMP[[#This Row],[Avg]]-$U$2*TableOMP[[#This Row],[StdDev]]</f>
        <v>#N/A</v>
      </c>
      <c r="R4586" t="e">
        <f>TableOMP[[#This Row],[Avg]]+$U$2*TableOMP[[#This Row],[StdDev]]</f>
        <v>#N/A</v>
      </c>
      <c r="S4586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t="e">
        <f>VLOOKUP(TableOMP[[#This Row],[Label]],TableAvg[],2,FALSE)</f>
        <v>#N/A</v>
      </c>
      <c r="P4587" t="e">
        <f>VLOOKUP(TableOMP[[#This Row],[Label]],TableAvg[],3,FALSE)</f>
        <v>#N/A</v>
      </c>
      <c r="Q4587" t="e">
        <f>TableOMP[[#This Row],[Avg]]-$U$2*TableOMP[[#This Row],[StdDev]]</f>
        <v>#N/A</v>
      </c>
      <c r="R4587" t="e">
        <f>TableOMP[[#This Row],[Avg]]+$U$2*TableOMP[[#This Row],[StdDev]]</f>
        <v>#N/A</v>
      </c>
      <c r="S4587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t="e">
        <f>VLOOKUP(TableOMP[[#This Row],[Label]],TableAvg[],2,FALSE)</f>
        <v>#N/A</v>
      </c>
      <c r="P4588" t="e">
        <f>VLOOKUP(TableOMP[[#This Row],[Label]],TableAvg[],3,FALSE)</f>
        <v>#N/A</v>
      </c>
      <c r="Q4588" t="e">
        <f>TableOMP[[#This Row],[Avg]]-$U$2*TableOMP[[#This Row],[StdDev]]</f>
        <v>#N/A</v>
      </c>
      <c r="R4588" t="e">
        <f>TableOMP[[#This Row],[Avg]]+$U$2*TableOMP[[#This Row],[StdDev]]</f>
        <v>#N/A</v>
      </c>
      <c r="S4588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t="e">
        <f>VLOOKUP(TableOMP[[#This Row],[Label]],TableAvg[],2,FALSE)</f>
        <v>#N/A</v>
      </c>
      <c r="P4589" t="e">
        <f>VLOOKUP(TableOMP[[#This Row],[Label]],TableAvg[],3,FALSE)</f>
        <v>#N/A</v>
      </c>
      <c r="Q4589" t="e">
        <f>TableOMP[[#This Row],[Avg]]-$U$2*TableOMP[[#This Row],[StdDev]]</f>
        <v>#N/A</v>
      </c>
      <c r="R4589" t="e">
        <f>TableOMP[[#This Row],[Avg]]+$U$2*TableOMP[[#This Row],[StdDev]]</f>
        <v>#N/A</v>
      </c>
      <c r="S4589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t="e">
        <f>VLOOKUP(TableOMP[[#This Row],[Label]],TableAvg[],2,FALSE)</f>
        <v>#N/A</v>
      </c>
      <c r="P4590" t="e">
        <f>VLOOKUP(TableOMP[[#This Row],[Label]],TableAvg[],3,FALSE)</f>
        <v>#N/A</v>
      </c>
      <c r="Q4590" t="e">
        <f>TableOMP[[#This Row],[Avg]]-$U$2*TableOMP[[#This Row],[StdDev]]</f>
        <v>#N/A</v>
      </c>
      <c r="R4590" t="e">
        <f>TableOMP[[#This Row],[Avg]]+$U$2*TableOMP[[#This Row],[StdDev]]</f>
        <v>#N/A</v>
      </c>
      <c r="S459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t="e">
        <f>VLOOKUP(TableOMP[[#This Row],[Label]],TableAvg[],2,FALSE)</f>
        <v>#N/A</v>
      </c>
      <c r="P4591" t="e">
        <f>VLOOKUP(TableOMP[[#This Row],[Label]],TableAvg[],3,FALSE)</f>
        <v>#N/A</v>
      </c>
      <c r="Q4591" t="e">
        <f>TableOMP[[#This Row],[Avg]]-$U$2*TableOMP[[#This Row],[StdDev]]</f>
        <v>#N/A</v>
      </c>
      <c r="R4591" t="e">
        <f>TableOMP[[#This Row],[Avg]]+$U$2*TableOMP[[#This Row],[StdDev]]</f>
        <v>#N/A</v>
      </c>
      <c r="S4591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t="e">
        <f>VLOOKUP(TableOMP[[#This Row],[Label]],TableAvg[],2,FALSE)</f>
        <v>#N/A</v>
      </c>
      <c r="P4592" t="e">
        <f>VLOOKUP(TableOMP[[#This Row],[Label]],TableAvg[],3,FALSE)</f>
        <v>#N/A</v>
      </c>
      <c r="Q4592" t="e">
        <f>TableOMP[[#This Row],[Avg]]-$U$2*TableOMP[[#This Row],[StdDev]]</f>
        <v>#N/A</v>
      </c>
      <c r="R4592" t="e">
        <f>TableOMP[[#This Row],[Avg]]+$U$2*TableOMP[[#This Row],[StdDev]]</f>
        <v>#N/A</v>
      </c>
      <c r="S4592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t="e">
        <f>VLOOKUP(TableOMP[[#This Row],[Label]],TableAvg[],2,FALSE)</f>
        <v>#N/A</v>
      </c>
      <c r="P4593" t="e">
        <f>VLOOKUP(TableOMP[[#This Row],[Label]],TableAvg[],3,FALSE)</f>
        <v>#N/A</v>
      </c>
      <c r="Q4593" t="e">
        <f>TableOMP[[#This Row],[Avg]]-$U$2*TableOMP[[#This Row],[StdDev]]</f>
        <v>#N/A</v>
      </c>
      <c r="R4593" t="e">
        <f>TableOMP[[#This Row],[Avg]]+$U$2*TableOMP[[#This Row],[StdDev]]</f>
        <v>#N/A</v>
      </c>
      <c r="S4593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t="e">
        <f>VLOOKUP(TableOMP[[#This Row],[Label]],TableAvg[],2,FALSE)</f>
        <v>#N/A</v>
      </c>
      <c r="P4594" t="e">
        <f>VLOOKUP(TableOMP[[#This Row],[Label]],TableAvg[],3,FALSE)</f>
        <v>#N/A</v>
      </c>
      <c r="Q4594" t="e">
        <f>TableOMP[[#This Row],[Avg]]-$U$2*TableOMP[[#This Row],[StdDev]]</f>
        <v>#N/A</v>
      </c>
      <c r="R4594" t="e">
        <f>TableOMP[[#This Row],[Avg]]+$U$2*TableOMP[[#This Row],[StdDev]]</f>
        <v>#N/A</v>
      </c>
      <c r="S4594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t="e">
        <f>VLOOKUP(TableOMP[[#This Row],[Label]],TableAvg[],2,FALSE)</f>
        <v>#N/A</v>
      </c>
      <c r="P4595" t="e">
        <f>VLOOKUP(TableOMP[[#This Row],[Label]],TableAvg[],3,FALSE)</f>
        <v>#N/A</v>
      </c>
      <c r="Q4595" t="e">
        <f>TableOMP[[#This Row],[Avg]]-$U$2*TableOMP[[#This Row],[StdDev]]</f>
        <v>#N/A</v>
      </c>
      <c r="R4595" t="e">
        <f>TableOMP[[#This Row],[Avg]]+$U$2*TableOMP[[#This Row],[StdDev]]</f>
        <v>#N/A</v>
      </c>
      <c r="S4595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t="e">
        <f>VLOOKUP(TableOMP[[#This Row],[Label]],TableAvg[],2,FALSE)</f>
        <v>#N/A</v>
      </c>
      <c r="P4596" t="e">
        <f>VLOOKUP(TableOMP[[#This Row],[Label]],TableAvg[],3,FALSE)</f>
        <v>#N/A</v>
      </c>
      <c r="Q4596" t="e">
        <f>TableOMP[[#This Row],[Avg]]-$U$2*TableOMP[[#This Row],[StdDev]]</f>
        <v>#N/A</v>
      </c>
      <c r="R4596" t="e">
        <f>TableOMP[[#This Row],[Avg]]+$U$2*TableOMP[[#This Row],[StdDev]]</f>
        <v>#N/A</v>
      </c>
      <c r="S4596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t="e">
        <f>VLOOKUP(TableOMP[[#This Row],[Label]],TableAvg[],2,FALSE)</f>
        <v>#N/A</v>
      </c>
      <c r="P4597" t="e">
        <f>VLOOKUP(TableOMP[[#This Row],[Label]],TableAvg[],3,FALSE)</f>
        <v>#N/A</v>
      </c>
      <c r="Q4597" t="e">
        <f>TableOMP[[#This Row],[Avg]]-$U$2*TableOMP[[#This Row],[StdDev]]</f>
        <v>#N/A</v>
      </c>
      <c r="R4597" t="e">
        <f>TableOMP[[#This Row],[Avg]]+$U$2*TableOMP[[#This Row],[StdDev]]</f>
        <v>#N/A</v>
      </c>
      <c r="S4597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t="e">
        <f>VLOOKUP(TableOMP[[#This Row],[Label]],TableAvg[],2,FALSE)</f>
        <v>#N/A</v>
      </c>
      <c r="P4598" t="e">
        <f>VLOOKUP(TableOMP[[#This Row],[Label]],TableAvg[],3,FALSE)</f>
        <v>#N/A</v>
      </c>
      <c r="Q4598" t="e">
        <f>TableOMP[[#This Row],[Avg]]-$U$2*TableOMP[[#This Row],[StdDev]]</f>
        <v>#N/A</v>
      </c>
      <c r="R4598" t="e">
        <f>TableOMP[[#This Row],[Avg]]+$U$2*TableOMP[[#This Row],[StdDev]]</f>
        <v>#N/A</v>
      </c>
      <c r="S4598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t="e">
        <f>VLOOKUP(TableOMP[[#This Row],[Label]],TableAvg[],2,FALSE)</f>
        <v>#N/A</v>
      </c>
      <c r="P4599" t="e">
        <f>VLOOKUP(TableOMP[[#This Row],[Label]],TableAvg[],3,FALSE)</f>
        <v>#N/A</v>
      </c>
      <c r="Q4599" t="e">
        <f>TableOMP[[#This Row],[Avg]]-$U$2*TableOMP[[#This Row],[StdDev]]</f>
        <v>#N/A</v>
      </c>
      <c r="R4599" t="e">
        <f>TableOMP[[#This Row],[Avg]]+$U$2*TableOMP[[#This Row],[StdDev]]</f>
        <v>#N/A</v>
      </c>
      <c r="S4599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t="e">
        <f>VLOOKUP(TableOMP[[#This Row],[Label]],TableAvg[],2,FALSE)</f>
        <v>#N/A</v>
      </c>
      <c r="P4600" t="e">
        <f>VLOOKUP(TableOMP[[#This Row],[Label]],TableAvg[],3,FALSE)</f>
        <v>#N/A</v>
      </c>
      <c r="Q4600" t="e">
        <f>TableOMP[[#This Row],[Avg]]-$U$2*TableOMP[[#This Row],[StdDev]]</f>
        <v>#N/A</v>
      </c>
      <c r="R4600" t="e">
        <f>TableOMP[[#This Row],[Avg]]+$U$2*TableOMP[[#This Row],[StdDev]]</f>
        <v>#N/A</v>
      </c>
      <c r="S460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t="e">
        <f>VLOOKUP(TableOMP[[#This Row],[Label]],TableAvg[],2,FALSE)</f>
        <v>#N/A</v>
      </c>
      <c r="P4601" t="e">
        <f>VLOOKUP(TableOMP[[#This Row],[Label]],TableAvg[],3,FALSE)</f>
        <v>#N/A</v>
      </c>
      <c r="Q4601" t="e">
        <f>TableOMP[[#This Row],[Avg]]-$U$2*TableOMP[[#This Row],[StdDev]]</f>
        <v>#N/A</v>
      </c>
      <c r="R4601" t="e">
        <f>TableOMP[[#This Row],[Avg]]+$U$2*TableOMP[[#This Row],[StdDev]]</f>
        <v>#N/A</v>
      </c>
      <c r="S4601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t="e">
        <f>VLOOKUP(TableOMP[[#This Row],[Label]],TableAvg[],2,FALSE)</f>
        <v>#N/A</v>
      </c>
      <c r="P4602" t="e">
        <f>VLOOKUP(TableOMP[[#This Row],[Label]],TableAvg[],3,FALSE)</f>
        <v>#N/A</v>
      </c>
      <c r="Q4602" t="e">
        <f>TableOMP[[#This Row],[Avg]]-$U$2*TableOMP[[#This Row],[StdDev]]</f>
        <v>#N/A</v>
      </c>
      <c r="R4602" t="e">
        <f>TableOMP[[#This Row],[Avg]]+$U$2*TableOMP[[#This Row],[StdDev]]</f>
        <v>#N/A</v>
      </c>
      <c r="S4602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t="e">
        <f>VLOOKUP(TableOMP[[#This Row],[Label]],TableAvg[],2,FALSE)</f>
        <v>#N/A</v>
      </c>
      <c r="P4603" t="e">
        <f>VLOOKUP(TableOMP[[#This Row],[Label]],TableAvg[],3,FALSE)</f>
        <v>#N/A</v>
      </c>
      <c r="Q4603" t="e">
        <f>TableOMP[[#This Row],[Avg]]-$U$2*TableOMP[[#This Row],[StdDev]]</f>
        <v>#N/A</v>
      </c>
      <c r="R4603" t="e">
        <f>TableOMP[[#This Row],[Avg]]+$U$2*TableOMP[[#This Row],[StdDev]]</f>
        <v>#N/A</v>
      </c>
      <c r="S4603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t="e">
        <f>VLOOKUP(TableOMP[[#This Row],[Label]],TableAvg[],2,FALSE)</f>
        <v>#N/A</v>
      </c>
      <c r="P4604" t="e">
        <f>VLOOKUP(TableOMP[[#This Row],[Label]],TableAvg[],3,FALSE)</f>
        <v>#N/A</v>
      </c>
      <c r="Q4604" t="e">
        <f>TableOMP[[#This Row],[Avg]]-$U$2*TableOMP[[#This Row],[StdDev]]</f>
        <v>#N/A</v>
      </c>
      <c r="R4604" t="e">
        <f>TableOMP[[#This Row],[Avg]]+$U$2*TableOMP[[#This Row],[StdDev]]</f>
        <v>#N/A</v>
      </c>
      <c r="S4604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t="e">
        <f>VLOOKUP(TableOMP[[#This Row],[Label]],TableAvg[],2,FALSE)</f>
        <v>#N/A</v>
      </c>
      <c r="P4605" t="e">
        <f>VLOOKUP(TableOMP[[#This Row],[Label]],TableAvg[],3,FALSE)</f>
        <v>#N/A</v>
      </c>
      <c r="Q4605" t="e">
        <f>TableOMP[[#This Row],[Avg]]-$U$2*TableOMP[[#This Row],[StdDev]]</f>
        <v>#N/A</v>
      </c>
      <c r="R4605" t="e">
        <f>TableOMP[[#This Row],[Avg]]+$U$2*TableOMP[[#This Row],[StdDev]]</f>
        <v>#N/A</v>
      </c>
      <c r="S4605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t="e">
        <f>VLOOKUP(TableOMP[[#This Row],[Label]],TableAvg[],2,FALSE)</f>
        <v>#N/A</v>
      </c>
      <c r="P4606" t="e">
        <f>VLOOKUP(TableOMP[[#This Row],[Label]],TableAvg[],3,FALSE)</f>
        <v>#N/A</v>
      </c>
      <c r="Q4606" t="e">
        <f>TableOMP[[#This Row],[Avg]]-$U$2*TableOMP[[#This Row],[StdDev]]</f>
        <v>#N/A</v>
      </c>
      <c r="R4606" t="e">
        <f>TableOMP[[#This Row],[Avg]]+$U$2*TableOMP[[#This Row],[StdDev]]</f>
        <v>#N/A</v>
      </c>
      <c r="S4606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t="e">
        <f>VLOOKUP(TableOMP[[#This Row],[Label]],TableAvg[],2,FALSE)</f>
        <v>#N/A</v>
      </c>
      <c r="P4607" t="e">
        <f>VLOOKUP(TableOMP[[#This Row],[Label]],TableAvg[],3,FALSE)</f>
        <v>#N/A</v>
      </c>
      <c r="Q4607" t="e">
        <f>TableOMP[[#This Row],[Avg]]-$U$2*TableOMP[[#This Row],[StdDev]]</f>
        <v>#N/A</v>
      </c>
      <c r="R4607" t="e">
        <f>TableOMP[[#This Row],[Avg]]+$U$2*TableOMP[[#This Row],[StdDev]]</f>
        <v>#N/A</v>
      </c>
      <c r="S4607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t="e">
        <f>VLOOKUP(TableOMP[[#This Row],[Label]],TableAvg[],2,FALSE)</f>
        <v>#N/A</v>
      </c>
      <c r="P4608" t="e">
        <f>VLOOKUP(TableOMP[[#This Row],[Label]],TableAvg[],3,FALSE)</f>
        <v>#N/A</v>
      </c>
      <c r="Q4608" t="e">
        <f>TableOMP[[#This Row],[Avg]]-$U$2*TableOMP[[#This Row],[StdDev]]</f>
        <v>#N/A</v>
      </c>
      <c r="R4608" t="e">
        <f>TableOMP[[#This Row],[Avg]]+$U$2*TableOMP[[#This Row],[StdDev]]</f>
        <v>#N/A</v>
      </c>
      <c r="S4608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t="e">
        <f>VLOOKUP(TableOMP[[#This Row],[Label]],TableAvg[],2,FALSE)</f>
        <v>#N/A</v>
      </c>
      <c r="P4609" t="e">
        <f>VLOOKUP(TableOMP[[#This Row],[Label]],TableAvg[],3,FALSE)</f>
        <v>#N/A</v>
      </c>
      <c r="Q4609" t="e">
        <f>TableOMP[[#This Row],[Avg]]-$U$2*TableOMP[[#This Row],[StdDev]]</f>
        <v>#N/A</v>
      </c>
      <c r="R4609" t="e">
        <f>TableOMP[[#This Row],[Avg]]+$U$2*TableOMP[[#This Row],[StdDev]]</f>
        <v>#N/A</v>
      </c>
      <c r="S4609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t="e">
        <f>VLOOKUP(TableOMP[[#This Row],[Label]],TableAvg[],2,FALSE)</f>
        <v>#N/A</v>
      </c>
      <c r="P4610" t="e">
        <f>VLOOKUP(TableOMP[[#This Row],[Label]],TableAvg[],3,FALSE)</f>
        <v>#N/A</v>
      </c>
      <c r="Q4610" t="e">
        <f>TableOMP[[#This Row],[Avg]]-$U$2*TableOMP[[#This Row],[StdDev]]</f>
        <v>#N/A</v>
      </c>
      <c r="R4610" t="e">
        <f>TableOMP[[#This Row],[Avg]]+$U$2*TableOMP[[#This Row],[StdDev]]</f>
        <v>#N/A</v>
      </c>
      <c r="S46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t="e">
        <f>VLOOKUP(TableOMP[[#This Row],[Label]],TableAvg[],2,FALSE)</f>
        <v>#N/A</v>
      </c>
      <c r="P4611" t="e">
        <f>VLOOKUP(TableOMP[[#This Row],[Label]],TableAvg[],3,FALSE)</f>
        <v>#N/A</v>
      </c>
      <c r="Q4611" t="e">
        <f>TableOMP[[#This Row],[Avg]]-$U$2*TableOMP[[#This Row],[StdDev]]</f>
        <v>#N/A</v>
      </c>
      <c r="R4611" t="e">
        <f>TableOMP[[#This Row],[Avg]]+$U$2*TableOMP[[#This Row],[StdDev]]</f>
        <v>#N/A</v>
      </c>
      <c r="S4611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t="e">
        <f>VLOOKUP(TableOMP[[#This Row],[Label]],TableAvg[],2,FALSE)</f>
        <v>#N/A</v>
      </c>
      <c r="P4612" t="e">
        <f>VLOOKUP(TableOMP[[#This Row],[Label]],TableAvg[],3,FALSE)</f>
        <v>#N/A</v>
      </c>
      <c r="Q4612" t="e">
        <f>TableOMP[[#This Row],[Avg]]-$U$2*TableOMP[[#This Row],[StdDev]]</f>
        <v>#N/A</v>
      </c>
      <c r="R4612" t="e">
        <f>TableOMP[[#This Row],[Avg]]+$U$2*TableOMP[[#This Row],[StdDev]]</f>
        <v>#N/A</v>
      </c>
      <c r="S4612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t="e">
        <f>VLOOKUP(TableOMP[[#This Row],[Label]],TableAvg[],2,FALSE)</f>
        <v>#N/A</v>
      </c>
      <c r="P4613" t="e">
        <f>VLOOKUP(TableOMP[[#This Row],[Label]],TableAvg[],3,FALSE)</f>
        <v>#N/A</v>
      </c>
      <c r="Q4613" t="e">
        <f>TableOMP[[#This Row],[Avg]]-$U$2*TableOMP[[#This Row],[StdDev]]</f>
        <v>#N/A</v>
      </c>
      <c r="R4613" t="e">
        <f>TableOMP[[#This Row],[Avg]]+$U$2*TableOMP[[#This Row],[StdDev]]</f>
        <v>#N/A</v>
      </c>
      <c r="S4613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t="e">
        <f>VLOOKUP(TableOMP[[#This Row],[Label]],TableAvg[],2,FALSE)</f>
        <v>#N/A</v>
      </c>
      <c r="P4614" t="e">
        <f>VLOOKUP(TableOMP[[#This Row],[Label]],TableAvg[],3,FALSE)</f>
        <v>#N/A</v>
      </c>
      <c r="Q4614" t="e">
        <f>TableOMP[[#This Row],[Avg]]-$U$2*TableOMP[[#This Row],[StdDev]]</f>
        <v>#N/A</v>
      </c>
      <c r="R4614" t="e">
        <f>TableOMP[[#This Row],[Avg]]+$U$2*TableOMP[[#This Row],[StdDev]]</f>
        <v>#N/A</v>
      </c>
      <c r="S4614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t="e">
        <f>VLOOKUP(TableOMP[[#This Row],[Label]],TableAvg[],2,FALSE)</f>
        <v>#N/A</v>
      </c>
      <c r="P4615" t="e">
        <f>VLOOKUP(TableOMP[[#This Row],[Label]],TableAvg[],3,FALSE)</f>
        <v>#N/A</v>
      </c>
      <c r="Q4615" t="e">
        <f>TableOMP[[#This Row],[Avg]]-$U$2*TableOMP[[#This Row],[StdDev]]</f>
        <v>#N/A</v>
      </c>
      <c r="R4615" t="e">
        <f>TableOMP[[#This Row],[Avg]]+$U$2*TableOMP[[#This Row],[StdDev]]</f>
        <v>#N/A</v>
      </c>
      <c r="S4615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t="e">
        <f>VLOOKUP(TableOMP[[#This Row],[Label]],TableAvg[],2,FALSE)</f>
        <v>#N/A</v>
      </c>
      <c r="P4616" t="e">
        <f>VLOOKUP(TableOMP[[#This Row],[Label]],TableAvg[],3,FALSE)</f>
        <v>#N/A</v>
      </c>
      <c r="Q4616" t="e">
        <f>TableOMP[[#This Row],[Avg]]-$U$2*TableOMP[[#This Row],[StdDev]]</f>
        <v>#N/A</v>
      </c>
      <c r="R4616" t="e">
        <f>TableOMP[[#This Row],[Avg]]+$U$2*TableOMP[[#This Row],[StdDev]]</f>
        <v>#N/A</v>
      </c>
      <c r="S4616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t="e">
        <f>VLOOKUP(TableOMP[[#This Row],[Label]],TableAvg[],2,FALSE)</f>
        <v>#N/A</v>
      </c>
      <c r="P4617" t="e">
        <f>VLOOKUP(TableOMP[[#This Row],[Label]],TableAvg[],3,FALSE)</f>
        <v>#N/A</v>
      </c>
      <c r="Q4617" t="e">
        <f>TableOMP[[#This Row],[Avg]]-$U$2*TableOMP[[#This Row],[StdDev]]</f>
        <v>#N/A</v>
      </c>
      <c r="R4617" t="e">
        <f>TableOMP[[#This Row],[Avg]]+$U$2*TableOMP[[#This Row],[StdDev]]</f>
        <v>#N/A</v>
      </c>
      <c r="S4617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t="e">
        <f>VLOOKUP(TableOMP[[#This Row],[Label]],TableAvg[],2,FALSE)</f>
        <v>#N/A</v>
      </c>
      <c r="P4618" t="e">
        <f>VLOOKUP(TableOMP[[#This Row],[Label]],TableAvg[],3,FALSE)</f>
        <v>#N/A</v>
      </c>
      <c r="Q4618" t="e">
        <f>TableOMP[[#This Row],[Avg]]-$U$2*TableOMP[[#This Row],[StdDev]]</f>
        <v>#N/A</v>
      </c>
      <c r="R4618" t="e">
        <f>TableOMP[[#This Row],[Avg]]+$U$2*TableOMP[[#This Row],[StdDev]]</f>
        <v>#N/A</v>
      </c>
      <c r="S4618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t="e">
        <f>VLOOKUP(TableOMP[[#This Row],[Label]],TableAvg[],2,FALSE)</f>
        <v>#N/A</v>
      </c>
      <c r="P4619" t="e">
        <f>VLOOKUP(TableOMP[[#This Row],[Label]],TableAvg[],3,FALSE)</f>
        <v>#N/A</v>
      </c>
      <c r="Q4619" t="e">
        <f>TableOMP[[#This Row],[Avg]]-$U$2*TableOMP[[#This Row],[StdDev]]</f>
        <v>#N/A</v>
      </c>
      <c r="R4619" t="e">
        <f>TableOMP[[#This Row],[Avg]]+$U$2*TableOMP[[#This Row],[StdDev]]</f>
        <v>#N/A</v>
      </c>
      <c r="S4619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t="e">
        <f>VLOOKUP(TableOMP[[#This Row],[Label]],TableAvg[],2,FALSE)</f>
        <v>#N/A</v>
      </c>
      <c r="P4620" t="e">
        <f>VLOOKUP(TableOMP[[#This Row],[Label]],TableAvg[],3,FALSE)</f>
        <v>#N/A</v>
      </c>
      <c r="Q4620" t="e">
        <f>TableOMP[[#This Row],[Avg]]-$U$2*TableOMP[[#This Row],[StdDev]]</f>
        <v>#N/A</v>
      </c>
      <c r="R4620" t="e">
        <f>TableOMP[[#This Row],[Avg]]+$U$2*TableOMP[[#This Row],[StdDev]]</f>
        <v>#N/A</v>
      </c>
      <c r="S462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t="e">
        <f>VLOOKUP(TableOMP[[#This Row],[Label]],TableAvg[],2,FALSE)</f>
        <v>#N/A</v>
      </c>
      <c r="P4621" t="e">
        <f>VLOOKUP(TableOMP[[#This Row],[Label]],TableAvg[],3,FALSE)</f>
        <v>#N/A</v>
      </c>
      <c r="Q4621" t="e">
        <f>TableOMP[[#This Row],[Avg]]-$U$2*TableOMP[[#This Row],[StdDev]]</f>
        <v>#N/A</v>
      </c>
      <c r="R4621" t="e">
        <f>TableOMP[[#This Row],[Avg]]+$U$2*TableOMP[[#This Row],[StdDev]]</f>
        <v>#N/A</v>
      </c>
      <c r="S4621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t="e">
        <f>VLOOKUP(TableOMP[[#This Row],[Label]],TableAvg[],2,FALSE)</f>
        <v>#N/A</v>
      </c>
      <c r="P4622" t="e">
        <f>VLOOKUP(TableOMP[[#This Row],[Label]],TableAvg[],3,FALSE)</f>
        <v>#N/A</v>
      </c>
      <c r="Q4622" t="e">
        <f>TableOMP[[#This Row],[Avg]]-$U$2*TableOMP[[#This Row],[StdDev]]</f>
        <v>#N/A</v>
      </c>
      <c r="R4622" t="e">
        <f>TableOMP[[#This Row],[Avg]]+$U$2*TableOMP[[#This Row],[StdDev]]</f>
        <v>#N/A</v>
      </c>
      <c r="S4622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t="e">
        <f>VLOOKUP(TableOMP[[#This Row],[Label]],TableAvg[],2,FALSE)</f>
        <v>#N/A</v>
      </c>
      <c r="P4623" t="e">
        <f>VLOOKUP(TableOMP[[#This Row],[Label]],TableAvg[],3,FALSE)</f>
        <v>#N/A</v>
      </c>
      <c r="Q4623" t="e">
        <f>TableOMP[[#This Row],[Avg]]-$U$2*TableOMP[[#This Row],[StdDev]]</f>
        <v>#N/A</v>
      </c>
      <c r="R4623" t="e">
        <f>TableOMP[[#This Row],[Avg]]+$U$2*TableOMP[[#This Row],[StdDev]]</f>
        <v>#N/A</v>
      </c>
      <c r="S4623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t="e">
        <f>VLOOKUP(TableOMP[[#This Row],[Label]],TableAvg[],2,FALSE)</f>
        <v>#N/A</v>
      </c>
      <c r="P4624" t="e">
        <f>VLOOKUP(TableOMP[[#This Row],[Label]],TableAvg[],3,FALSE)</f>
        <v>#N/A</v>
      </c>
      <c r="Q4624" t="e">
        <f>TableOMP[[#This Row],[Avg]]-$U$2*TableOMP[[#This Row],[StdDev]]</f>
        <v>#N/A</v>
      </c>
      <c r="R4624" t="e">
        <f>TableOMP[[#This Row],[Avg]]+$U$2*TableOMP[[#This Row],[StdDev]]</f>
        <v>#N/A</v>
      </c>
      <c r="S4624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t="e">
        <f>VLOOKUP(TableOMP[[#This Row],[Label]],TableAvg[],2,FALSE)</f>
        <v>#N/A</v>
      </c>
      <c r="P4625" t="e">
        <f>VLOOKUP(TableOMP[[#This Row],[Label]],TableAvg[],3,FALSE)</f>
        <v>#N/A</v>
      </c>
      <c r="Q4625" t="e">
        <f>TableOMP[[#This Row],[Avg]]-$U$2*TableOMP[[#This Row],[StdDev]]</f>
        <v>#N/A</v>
      </c>
      <c r="R4625" t="e">
        <f>TableOMP[[#This Row],[Avg]]+$U$2*TableOMP[[#This Row],[StdDev]]</f>
        <v>#N/A</v>
      </c>
      <c r="S4625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t="e">
        <f>VLOOKUP(TableOMP[[#This Row],[Label]],TableAvg[],2,FALSE)</f>
        <v>#N/A</v>
      </c>
      <c r="P4626" t="e">
        <f>VLOOKUP(TableOMP[[#This Row],[Label]],TableAvg[],3,FALSE)</f>
        <v>#N/A</v>
      </c>
      <c r="Q4626" t="e">
        <f>TableOMP[[#This Row],[Avg]]-$U$2*TableOMP[[#This Row],[StdDev]]</f>
        <v>#N/A</v>
      </c>
      <c r="R4626" t="e">
        <f>TableOMP[[#This Row],[Avg]]+$U$2*TableOMP[[#This Row],[StdDev]]</f>
        <v>#N/A</v>
      </c>
      <c r="S4626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t="e">
        <f>VLOOKUP(TableOMP[[#This Row],[Label]],TableAvg[],2,FALSE)</f>
        <v>#N/A</v>
      </c>
      <c r="P4627" t="e">
        <f>VLOOKUP(TableOMP[[#This Row],[Label]],TableAvg[],3,FALSE)</f>
        <v>#N/A</v>
      </c>
      <c r="Q4627" t="e">
        <f>TableOMP[[#This Row],[Avg]]-$U$2*TableOMP[[#This Row],[StdDev]]</f>
        <v>#N/A</v>
      </c>
      <c r="R4627" t="e">
        <f>TableOMP[[#This Row],[Avg]]+$U$2*TableOMP[[#This Row],[StdDev]]</f>
        <v>#N/A</v>
      </c>
      <c r="S4627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t="e">
        <f>VLOOKUP(TableOMP[[#This Row],[Label]],TableAvg[],2,FALSE)</f>
        <v>#N/A</v>
      </c>
      <c r="P4628" t="e">
        <f>VLOOKUP(TableOMP[[#This Row],[Label]],TableAvg[],3,FALSE)</f>
        <v>#N/A</v>
      </c>
      <c r="Q4628" t="e">
        <f>TableOMP[[#This Row],[Avg]]-$U$2*TableOMP[[#This Row],[StdDev]]</f>
        <v>#N/A</v>
      </c>
      <c r="R4628" t="e">
        <f>TableOMP[[#This Row],[Avg]]+$U$2*TableOMP[[#This Row],[StdDev]]</f>
        <v>#N/A</v>
      </c>
      <c r="S4628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t="e">
        <f>VLOOKUP(TableOMP[[#This Row],[Label]],TableAvg[],2,FALSE)</f>
        <v>#N/A</v>
      </c>
      <c r="P4629" t="e">
        <f>VLOOKUP(TableOMP[[#This Row],[Label]],TableAvg[],3,FALSE)</f>
        <v>#N/A</v>
      </c>
      <c r="Q4629" t="e">
        <f>TableOMP[[#This Row],[Avg]]-$U$2*TableOMP[[#This Row],[StdDev]]</f>
        <v>#N/A</v>
      </c>
      <c r="R4629" t="e">
        <f>TableOMP[[#This Row],[Avg]]+$U$2*TableOMP[[#This Row],[StdDev]]</f>
        <v>#N/A</v>
      </c>
      <c r="S4629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t="e">
        <f>VLOOKUP(TableOMP[[#This Row],[Label]],TableAvg[],2,FALSE)</f>
        <v>#N/A</v>
      </c>
      <c r="P4630" t="e">
        <f>VLOOKUP(TableOMP[[#This Row],[Label]],TableAvg[],3,FALSE)</f>
        <v>#N/A</v>
      </c>
      <c r="Q4630" t="e">
        <f>TableOMP[[#This Row],[Avg]]-$U$2*TableOMP[[#This Row],[StdDev]]</f>
        <v>#N/A</v>
      </c>
      <c r="R4630" t="e">
        <f>TableOMP[[#This Row],[Avg]]+$U$2*TableOMP[[#This Row],[StdDev]]</f>
        <v>#N/A</v>
      </c>
      <c r="S463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t="e">
        <f>VLOOKUP(TableOMP[[#This Row],[Label]],TableAvg[],2,FALSE)</f>
        <v>#N/A</v>
      </c>
      <c r="P4631" t="e">
        <f>VLOOKUP(TableOMP[[#This Row],[Label]],TableAvg[],3,FALSE)</f>
        <v>#N/A</v>
      </c>
      <c r="Q4631" t="e">
        <f>TableOMP[[#This Row],[Avg]]-$U$2*TableOMP[[#This Row],[StdDev]]</f>
        <v>#N/A</v>
      </c>
      <c r="R4631" t="e">
        <f>TableOMP[[#This Row],[Avg]]+$U$2*TableOMP[[#This Row],[StdDev]]</f>
        <v>#N/A</v>
      </c>
      <c r="S4631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t="e">
        <f>VLOOKUP(TableOMP[[#This Row],[Label]],TableAvg[],2,FALSE)</f>
        <v>#N/A</v>
      </c>
      <c r="P4632" t="e">
        <f>VLOOKUP(TableOMP[[#This Row],[Label]],TableAvg[],3,FALSE)</f>
        <v>#N/A</v>
      </c>
      <c r="Q4632" t="e">
        <f>TableOMP[[#This Row],[Avg]]-$U$2*TableOMP[[#This Row],[StdDev]]</f>
        <v>#N/A</v>
      </c>
      <c r="R4632" t="e">
        <f>TableOMP[[#This Row],[Avg]]+$U$2*TableOMP[[#This Row],[StdDev]]</f>
        <v>#N/A</v>
      </c>
      <c r="S4632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t="e">
        <f>VLOOKUP(TableOMP[[#This Row],[Label]],TableAvg[],2,FALSE)</f>
        <v>#N/A</v>
      </c>
      <c r="P4633" t="e">
        <f>VLOOKUP(TableOMP[[#This Row],[Label]],TableAvg[],3,FALSE)</f>
        <v>#N/A</v>
      </c>
      <c r="Q4633" t="e">
        <f>TableOMP[[#This Row],[Avg]]-$U$2*TableOMP[[#This Row],[StdDev]]</f>
        <v>#N/A</v>
      </c>
      <c r="R4633" t="e">
        <f>TableOMP[[#This Row],[Avg]]+$U$2*TableOMP[[#This Row],[StdDev]]</f>
        <v>#N/A</v>
      </c>
      <c r="S4633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t="e">
        <f>VLOOKUP(TableOMP[[#This Row],[Label]],TableAvg[],2,FALSE)</f>
        <v>#N/A</v>
      </c>
      <c r="P4634" t="e">
        <f>VLOOKUP(TableOMP[[#This Row],[Label]],TableAvg[],3,FALSE)</f>
        <v>#N/A</v>
      </c>
      <c r="Q4634" t="e">
        <f>TableOMP[[#This Row],[Avg]]-$U$2*TableOMP[[#This Row],[StdDev]]</f>
        <v>#N/A</v>
      </c>
      <c r="R4634" t="e">
        <f>TableOMP[[#This Row],[Avg]]+$U$2*TableOMP[[#This Row],[StdDev]]</f>
        <v>#N/A</v>
      </c>
      <c r="S4634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t="e">
        <f>VLOOKUP(TableOMP[[#This Row],[Label]],TableAvg[],2,FALSE)</f>
        <v>#N/A</v>
      </c>
      <c r="P4635" t="e">
        <f>VLOOKUP(TableOMP[[#This Row],[Label]],TableAvg[],3,FALSE)</f>
        <v>#N/A</v>
      </c>
      <c r="Q4635" t="e">
        <f>TableOMP[[#This Row],[Avg]]-$U$2*TableOMP[[#This Row],[StdDev]]</f>
        <v>#N/A</v>
      </c>
      <c r="R4635" t="e">
        <f>TableOMP[[#This Row],[Avg]]+$U$2*TableOMP[[#This Row],[StdDev]]</f>
        <v>#N/A</v>
      </c>
      <c r="S4635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t="e">
        <f>VLOOKUP(TableOMP[[#This Row],[Label]],TableAvg[],2,FALSE)</f>
        <v>#N/A</v>
      </c>
      <c r="P4636" t="e">
        <f>VLOOKUP(TableOMP[[#This Row],[Label]],TableAvg[],3,FALSE)</f>
        <v>#N/A</v>
      </c>
      <c r="Q4636" t="e">
        <f>TableOMP[[#This Row],[Avg]]-$U$2*TableOMP[[#This Row],[StdDev]]</f>
        <v>#N/A</v>
      </c>
      <c r="R4636" t="e">
        <f>TableOMP[[#This Row],[Avg]]+$U$2*TableOMP[[#This Row],[StdDev]]</f>
        <v>#N/A</v>
      </c>
      <c r="S4636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t="e">
        <f>VLOOKUP(TableOMP[[#This Row],[Label]],TableAvg[],2,FALSE)</f>
        <v>#N/A</v>
      </c>
      <c r="P4637" t="e">
        <f>VLOOKUP(TableOMP[[#This Row],[Label]],TableAvg[],3,FALSE)</f>
        <v>#N/A</v>
      </c>
      <c r="Q4637" t="e">
        <f>TableOMP[[#This Row],[Avg]]-$U$2*TableOMP[[#This Row],[StdDev]]</f>
        <v>#N/A</v>
      </c>
      <c r="R4637" t="e">
        <f>TableOMP[[#This Row],[Avg]]+$U$2*TableOMP[[#This Row],[StdDev]]</f>
        <v>#N/A</v>
      </c>
      <c r="S4637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t="e">
        <f>VLOOKUP(TableOMP[[#This Row],[Label]],TableAvg[],2,FALSE)</f>
        <v>#N/A</v>
      </c>
      <c r="P4638" t="e">
        <f>VLOOKUP(TableOMP[[#This Row],[Label]],TableAvg[],3,FALSE)</f>
        <v>#N/A</v>
      </c>
      <c r="Q4638" t="e">
        <f>TableOMP[[#This Row],[Avg]]-$U$2*TableOMP[[#This Row],[StdDev]]</f>
        <v>#N/A</v>
      </c>
      <c r="R4638" t="e">
        <f>TableOMP[[#This Row],[Avg]]+$U$2*TableOMP[[#This Row],[StdDev]]</f>
        <v>#N/A</v>
      </c>
      <c r="S4638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10</v>
      </c>
      <c r="B4647">
        <v>10000</v>
      </c>
      <c r="C4647">
        <v>100</v>
      </c>
      <c r="D4647">
        <v>100000</v>
      </c>
      <c r="E4647">
        <v>64</v>
      </c>
      <c r="F4647">
        <v>1</v>
      </c>
      <c r="G4647">
        <v>260.35306400000002</v>
      </c>
      <c r="H4647">
        <v>0.36033599999999999</v>
      </c>
      <c r="I4647">
        <v>14.929765</v>
      </c>
      <c r="J4647">
        <v>0.23698</v>
      </c>
      <c r="K4647" t="str">
        <f>MID(M4647,22,1)</f>
        <v>4</v>
      </c>
      <c r="L4647" t="s">
        <v>76</v>
      </c>
      <c r="M4647" t="s">
        <v>77</v>
      </c>
      <c r="N4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4647">
        <f>VLOOKUP(TableOMP[[#This Row],[Label]],TableAvg[],2,FALSE)</f>
        <v>251.84588562499999</v>
      </c>
      <c r="P4647">
        <f>VLOOKUP(TableOMP[[#This Row],[Label]],TableAvg[],3,FALSE)</f>
        <v>10.247770817750901</v>
      </c>
      <c r="Q4647">
        <f>TableOMP[[#This Row],[Avg]]-$U$2*TableOMP[[#This Row],[StdDev]]</f>
        <v>241.59811480724909</v>
      </c>
      <c r="R4647">
        <f>TableOMP[[#This Row],[Avg]]+$U$2*TableOMP[[#This Row],[StdDev]]</f>
        <v>262.0936564427509</v>
      </c>
      <c r="S4647">
        <f>IF(AND(TableOMP[[#This Row],[total_time]]&gt;=TableOMP[[#This Row],[Low]], TableOMP[[#This Row],[total_time]]&lt;=TableOMP[[#This Row],[High]]),1,0)</f>
        <v>1</v>
      </c>
    </row>
    <row r="4648" spans="1:19" x14ac:dyDescent="0.25">
      <c r="A4648" t="s">
        <v>10</v>
      </c>
      <c r="B4648">
        <v>10000</v>
      </c>
      <c r="C4648">
        <v>100</v>
      </c>
      <c r="D4648">
        <v>100000</v>
      </c>
      <c r="E4648">
        <v>63</v>
      </c>
      <c r="F4648">
        <v>1</v>
      </c>
      <c r="G4648">
        <v>286.03593699999999</v>
      </c>
      <c r="H4648">
        <v>0.29793999999999998</v>
      </c>
      <c r="I4648">
        <v>11.027811</v>
      </c>
      <c r="J4648">
        <v>0.177868</v>
      </c>
      <c r="K4648" t="str">
        <f t="shared" ref="K4648:K4672" si="89">MID(M4648,22,1)</f>
        <v>4</v>
      </c>
      <c r="L4648" t="s">
        <v>76</v>
      </c>
      <c r="M4648" t="s">
        <v>77</v>
      </c>
      <c r="N4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4648">
        <f>VLOOKUP(TableOMP[[#This Row],[Label]],TableAvg[],2,FALSE)</f>
        <v>264.63886400000001</v>
      </c>
      <c r="P4648">
        <f>VLOOKUP(TableOMP[[#This Row],[Label]],TableAvg[],3,FALSE)</f>
        <v>20.563758888969854</v>
      </c>
      <c r="Q4648">
        <f>TableOMP[[#This Row],[Avg]]-$U$2*TableOMP[[#This Row],[StdDev]]</f>
        <v>244.07510511103015</v>
      </c>
      <c r="R4648">
        <f>TableOMP[[#This Row],[Avg]]+$U$2*TableOMP[[#This Row],[StdDev]]</f>
        <v>285.20262288896987</v>
      </c>
      <c r="S4648">
        <f>IF(AND(TableOMP[[#This Row],[total_time]]&gt;=TableOMP[[#This Row],[Low]], TableOMP[[#This Row],[total_time]]&lt;=TableOMP[[#This Row],[High]]),1,0)</f>
        <v>0</v>
      </c>
    </row>
    <row r="4649" spans="1:19" x14ac:dyDescent="0.25">
      <c r="A4649" t="s">
        <v>10</v>
      </c>
      <c r="B4649">
        <v>10000</v>
      </c>
      <c r="C4649">
        <v>100</v>
      </c>
      <c r="D4649">
        <v>100000</v>
      </c>
      <c r="E4649">
        <v>62</v>
      </c>
      <c r="F4649">
        <v>1</v>
      </c>
      <c r="G4649">
        <v>284.72633999999999</v>
      </c>
      <c r="H4649">
        <v>0.26488699999999998</v>
      </c>
      <c r="I4649">
        <v>7.9950890000000001</v>
      </c>
      <c r="J4649">
        <v>0.13106699999999999</v>
      </c>
      <c r="K4649" t="str">
        <f t="shared" si="89"/>
        <v>4</v>
      </c>
      <c r="L4649" t="s">
        <v>76</v>
      </c>
      <c r="M4649" t="s">
        <v>77</v>
      </c>
      <c r="N4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4649">
        <f>VLOOKUP(TableOMP[[#This Row],[Label]],TableAvg[],2,FALSE)</f>
        <v>263.87653412499998</v>
      </c>
      <c r="P4649">
        <f>VLOOKUP(TableOMP[[#This Row],[Label]],TableAvg[],3,FALSE)</f>
        <v>20.876708800194201</v>
      </c>
      <c r="Q4649">
        <f>TableOMP[[#This Row],[Avg]]-$U$2*TableOMP[[#This Row],[StdDev]]</f>
        <v>242.99982532480578</v>
      </c>
      <c r="R4649">
        <f>TableOMP[[#This Row],[Avg]]+$U$2*TableOMP[[#This Row],[StdDev]]</f>
        <v>284.75324292519417</v>
      </c>
      <c r="S4649">
        <f>IF(AND(TableOMP[[#This Row],[total_time]]&gt;=TableOMP[[#This Row],[Low]], TableOMP[[#This Row],[total_time]]&lt;=TableOMP[[#This Row],[High]]),1,0)</f>
        <v>1</v>
      </c>
    </row>
    <row r="4650" spans="1:19" x14ac:dyDescent="0.25">
      <c r="A4650" t="s">
        <v>10</v>
      </c>
      <c r="B4650">
        <v>10000</v>
      </c>
      <c r="C4650">
        <v>100</v>
      </c>
      <c r="D4650">
        <v>100000</v>
      </c>
      <c r="E4650">
        <v>61</v>
      </c>
      <c r="F4650">
        <v>1</v>
      </c>
      <c r="G4650">
        <v>283.65174999999999</v>
      </c>
      <c r="H4650">
        <v>0.265737</v>
      </c>
      <c r="I4650">
        <v>7.9140779999999999</v>
      </c>
      <c r="J4650">
        <v>0.13190099999999999</v>
      </c>
      <c r="K4650" t="str">
        <f t="shared" si="89"/>
        <v>4</v>
      </c>
      <c r="L4650" t="s">
        <v>76</v>
      </c>
      <c r="M4650" t="s">
        <v>77</v>
      </c>
      <c r="N4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4650">
        <f>VLOOKUP(TableOMP[[#This Row],[Label]],TableAvg[],2,FALSE)</f>
        <v>263.125513125</v>
      </c>
      <c r="P4650">
        <f>VLOOKUP(TableOMP[[#This Row],[Label]],TableAvg[],3,FALSE)</f>
        <v>20.166314364023393</v>
      </c>
      <c r="Q4650">
        <f>TableOMP[[#This Row],[Avg]]-$U$2*TableOMP[[#This Row],[StdDev]]</f>
        <v>242.95919876097662</v>
      </c>
      <c r="R4650">
        <f>TableOMP[[#This Row],[Avg]]+$U$2*TableOMP[[#This Row],[StdDev]]</f>
        <v>283.29182748902338</v>
      </c>
      <c r="S4650">
        <f>IF(AND(TableOMP[[#This Row],[total_time]]&gt;=TableOMP[[#This Row],[Low]], TableOMP[[#This Row],[total_time]]&lt;=TableOMP[[#This Row],[High]]),1,0)</f>
        <v>0</v>
      </c>
    </row>
    <row r="4651" spans="1:19" x14ac:dyDescent="0.25">
      <c r="A4651" t="s">
        <v>10</v>
      </c>
      <c r="B4651">
        <v>10000</v>
      </c>
      <c r="C4651">
        <v>100</v>
      </c>
      <c r="D4651">
        <v>100000</v>
      </c>
      <c r="E4651">
        <v>60</v>
      </c>
      <c r="F4651">
        <v>1</v>
      </c>
      <c r="G4651">
        <v>282.861582</v>
      </c>
      <c r="H4651">
        <v>0.27712100000000001</v>
      </c>
      <c r="I4651">
        <v>8.8795769999999994</v>
      </c>
      <c r="J4651">
        <v>0.150501</v>
      </c>
      <c r="K4651" t="str">
        <f t="shared" si="89"/>
        <v>4</v>
      </c>
      <c r="L4651" t="s">
        <v>76</v>
      </c>
      <c r="M4651" t="s">
        <v>77</v>
      </c>
      <c r="N4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4651">
        <f>VLOOKUP(TableOMP[[#This Row],[Label]],TableAvg[],2,FALSE)</f>
        <v>261.77984587499998</v>
      </c>
      <c r="P4651">
        <f>VLOOKUP(TableOMP[[#This Row],[Label]],TableAvg[],3,FALSE)</f>
        <v>20.532888541458696</v>
      </c>
      <c r="Q4651">
        <f>TableOMP[[#This Row],[Avg]]-$U$2*TableOMP[[#This Row],[StdDev]]</f>
        <v>241.24695733354127</v>
      </c>
      <c r="R4651">
        <f>TableOMP[[#This Row],[Avg]]+$U$2*TableOMP[[#This Row],[StdDev]]</f>
        <v>282.31273441645868</v>
      </c>
      <c r="S4651">
        <f>IF(AND(TableOMP[[#This Row],[total_time]]&gt;=TableOMP[[#This Row],[Low]], TableOMP[[#This Row],[total_time]]&lt;=TableOMP[[#This Row],[High]]),1,0)</f>
        <v>0</v>
      </c>
    </row>
    <row r="4652" spans="1:19" x14ac:dyDescent="0.25">
      <c r="A4652" t="s">
        <v>10</v>
      </c>
      <c r="B4652">
        <v>10000</v>
      </c>
      <c r="C4652">
        <v>100</v>
      </c>
      <c r="D4652">
        <v>100000</v>
      </c>
      <c r="E4652">
        <v>59</v>
      </c>
      <c r="F4652">
        <v>1</v>
      </c>
      <c r="G4652">
        <v>281.08287799999999</v>
      </c>
      <c r="H4652">
        <v>0.41836299999999998</v>
      </c>
      <c r="I4652">
        <v>15.388268</v>
      </c>
      <c r="J4652">
        <v>0.26531500000000002</v>
      </c>
      <c r="K4652" t="str">
        <f t="shared" si="89"/>
        <v>4</v>
      </c>
      <c r="L4652" t="s">
        <v>76</v>
      </c>
      <c r="M4652" t="s">
        <v>77</v>
      </c>
      <c r="N4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4652">
        <f>VLOOKUP(TableOMP[[#This Row],[Label]],TableAvg[],2,FALSE)</f>
        <v>260.48379699999998</v>
      </c>
      <c r="P4652">
        <f>VLOOKUP(TableOMP[[#This Row],[Label]],TableAvg[],3,FALSE)</f>
        <v>20.355464211877806</v>
      </c>
      <c r="Q4652">
        <f>TableOMP[[#This Row],[Avg]]-$U$2*TableOMP[[#This Row],[StdDev]]</f>
        <v>240.12833278812218</v>
      </c>
      <c r="R4652">
        <f>TableOMP[[#This Row],[Avg]]+$U$2*TableOMP[[#This Row],[StdDev]]</f>
        <v>280.83926121187778</v>
      </c>
      <c r="S4652">
        <f>IF(AND(TableOMP[[#This Row],[total_time]]&gt;=TableOMP[[#This Row],[Low]], TableOMP[[#This Row],[total_time]]&lt;=TableOMP[[#This Row],[High]]),1,0)</f>
        <v>0</v>
      </c>
    </row>
    <row r="4653" spans="1:19" x14ac:dyDescent="0.25">
      <c r="A4653" t="s">
        <v>10</v>
      </c>
      <c r="B4653">
        <v>10000</v>
      </c>
      <c r="C4653">
        <v>100</v>
      </c>
      <c r="D4653">
        <v>100000</v>
      </c>
      <c r="E4653">
        <v>58</v>
      </c>
      <c r="F4653">
        <v>1</v>
      </c>
      <c r="G4653">
        <v>279.286832</v>
      </c>
      <c r="H4653">
        <v>0.38236799999999999</v>
      </c>
      <c r="I4653">
        <v>14.833174</v>
      </c>
      <c r="J4653">
        <v>0.26023099999999999</v>
      </c>
      <c r="K4653" t="str">
        <f t="shared" si="89"/>
        <v>4</v>
      </c>
      <c r="L4653" t="s">
        <v>76</v>
      </c>
      <c r="M4653" t="s">
        <v>77</v>
      </c>
      <c r="N4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4653">
        <f>VLOOKUP(TableOMP[[#This Row],[Label]],TableAvg[],2,FALSE)</f>
        <v>259.12669312500003</v>
      </c>
      <c r="P4653">
        <f>VLOOKUP(TableOMP[[#This Row],[Label]],TableAvg[],3,FALSE)</f>
        <v>20.185815780478958</v>
      </c>
      <c r="Q4653">
        <f>TableOMP[[#This Row],[Avg]]-$U$2*TableOMP[[#This Row],[StdDev]]</f>
        <v>238.94087734452108</v>
      </c>
      <c r="R4653">
        <f>TableOMP[[#This Row],[Avg]]+$U$2*TableOMP[[#This Row],[StdDev]]</f>
        <v>279.31250890547898</v>
      </c>
      <c r="S4653">
        <f>IF(AND(TableOMP[[#This Row],[total_time]]&gt;=TableOMP[[#This Row],[Low]], TableOMP[[#This Row],[total_time]]&lt;=TableOMP[[#This Row],[High]]),1,0)</f>
        <v>1</v>
      </c>
    </row>
    <row r="4654" spans="1:19" x14ac:dyDescent="0.25">
      <c r="A4654" t="s">
        <v>10</v>
      </c>
      <c r="B4654">
        <v>10000</v>
      </c>
      <c r="C4654">
        <v>100</v>
      </c>
      <c r="D4654">
        <v>100000</v>
      </c>
      <c r="E4654">
        <v>57</v>
      </c>
      <c r="F4654">
        <v>1</v>
      </c>
      <c r="G4654">
        <v>279.97205600000001</v>
      </c>
      <c r="H4654">
        <v>0.28972300000000001</v>
      </c>
      <c r="I4654">
        <v>8.2017849999999992</v>
      </c>
      <c r="J4654">
        <v>0.14646000000000001</v>
      </c>
      <c r="K4654" t="str">
        <f t="shared" si="89"/>
        <v>4</v>
      </c>
      <c r="L4654" t="s">
        <v>76</v>
      </c>
      <c r="M4654" t="s">
        <v>77</v>
      </c>
      <c r="N4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4654">
        <f>VLOOKUP(TableOMP[[#This Row],[Label]],TableAvg[],2,FALSE)</f>
        <v>260.33153112500003</v>
      </c>
      <c r="P4654">
        <f>VLOOKUP(TableOMP[[#This Row],[Label]],TableAvg[],3,FALSE)</f>
        <v>20.101034208013708</v>
      </c>
      <c r="Q4654">
        <f>TableOMP[[#This Row],[Avg]]-$U$2*TableOMP[[#This Row],[StdDev]]</f>
        <v>240.23049691698631</v>
      </c>
      <c r="R4654">
        <f>TableOMP[[#This Row],[Avg]]+$U$2*TableOMP[[#This Row],[StdDev]]</f>
        <v>280.43256533301371</v>
      </c>
      <c r="S4654">
        <f>IF(AND(TableOMP[[#This Row],[total_time]]&gt;=TableOMP[[#This Row],[Low]], TableOMP[[#This Row],[total_time]]&lt;=TableOMP[[#This Row],[High]]),1,0)</f>
        <v>1</v>
      </c>
    </row>
    <row r="4655" spans="1:19" x14ac:dyDescent="0.25">
      <c r="A4655" t="s">
        <v>10</v>
      </c>
      <c r="B4655">
        <v>10000</v>
      </c>
      <c r="C4655">
        <v>100</v>
      </c>
      <c r="D4655">
        <v>100000</v>
      </c>
      <c r="E4655">
        <v>56</v>
      </c>
      <c r="F4655">
        <v>1</v>
      </c>
      <c r="G4655">
        <v>277.94461999999999</v>
      </c>
      <c r="H4655">
        <v>0.54227199999999998</v>
      </c>
      <c r="I4655">
        <v>20.133980000000001</v>
      </c>
      <c r="J4655">
        <v>0.36607200000000001</v>
      </c>
      <c r="K4655" t="str">
        <f t="shared" si="89"/>
        <v>4</v>
      </c>
      <c r="L4655" t="s">
        <v>76</v>
      </c>
      <c r="M4655" t="s">
        <v>77</v>
      </c>
      <c r="N4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55">
        <f>VLOOKUP(TableOMP[[#This Row],[Label]],TableAvg[],2,FALSE)</f>
        <v>258.82563125000001</v>
      </c>
      <c r="P4655">
        <f>VLOOKUP(TableOMP[[#This Row],[Label]],TableAvg[],3,FALSE)</f>
        <v>19.773191323778139</v>
      </c>
      <c r="Q4655">
        <f>TableOMP[[#This Row],[Avg]]-$U$2*TableOMP[[#This Row],[StdDev]]</f>
        <v>239.05243992622187</v>
      </c>
      <c r="R4655">
        <f>TableOMP[[#This Row],[Avg]]+$U$2*TableOMP[[#This Row],[StdDev]]</f>
        <v>278.59882257377814</v>
      </c>
      <c r="S4655">
        <f>IF(AND(TableOMP[[#This Row],[total_time]]&gt;=TableOMP[[#This Row],[Low]], TableOMP[[#This Row],[total_time]]&lt;=TableOMP[[#This Row],[High]]),1,0)</f>
        <v>1</v>
      </c>
    </row>
    <row r="4656" spans="1:19" x14ac:dyDescent="0.25">
      <c r="A4656" t="s">
        <v>10</v>
      </c>
      <c r="B4656">
        <v>10000</v>
      </c>
      <c r="C4656">
        <v>100</v>
      </c>
      <c r="D4656">
        <v>100000</v>
      </c>
      <c r="E4656">
        <v>55</v>
      </c>
      <c r="F4656">
        <v>1</v>
      </c>
      <c r="G4656">
        <v>276.41468099999997</v>
      </c>
      <c r="H4656">
        <v>0.53944000000000003</v>
      </c>
      <c r="I4656">
        <v>10.599377</v>
      </c>
      <c r="J4656">
        <v>0.19628499999999999</v>
      </c>
      <c r="K4656" t="str">
        <f t="shared" si="89"/>
        <v>4</v>
      </c>
      <c r="L4656" t="s">
        <v>76</v>
      </c>
      <c r="M4656" t="s">
        <v>77</v>
      </c>
      <c r="N4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56">
        <f>VLOOKUP(TableOMP[[#This Row],[Label]],TableAvg[],2,FALSE)</f>
        <v>257.71227950000002</v>
      </c>
      <c r="P4656">
        <f>VLOOKUP(TableOMP[[#This Row],[Label]],TableAvg[],3,FALSE)</f>
        <v>19.560491288988484</v>
      </c>
      <c r="Q4656">
        <f>TableOMP[[#This Row],[Avg]]-$U$2*TableOMP[[#This Row],[StdDev]]</f>
        <v>238.15178821101154</v>
      </c>
      <c r="R4656">
        <f>TableOMP[[#This Row],[Avg]]+$U$2*TableOMP[[#This Row],[StdDev]]</f>
        <v>277.27277078898851</v>
      </c>
      <c r="S4656">
        <f>IF(AND(TableOMP[[#This Row],[total_time]]&gt;=TableOMP[[#This Row],[Low]], TableOMP[[#This Row],[total_time]]&lt;=TableOMP[[#This Row],[High]]),1,0)</f>
        <v>1</v>
      </c>
    </row>
    <row r="4657" spans="1:19" x14ac:dyDescent="0.25">
      <c r="A4657" t="s">
        <v>10</v>
      </c>
      <c r="B4657">
        <v>10000</v>
      </c>
      <c r="C4657">
        <v>100</v>
      </c>
      <c r="D4657">
        <v>100000</v>
      </c>
      <c r="E4657">
        <v>54</v>
      </c>
      <c r="F4657">
        <v>1</v>
      </c>
      <c r="G4657">
        <v>274.89962600000001</v>
      </c>
      <c r="H4657">
        <v>0.28515699999999999</v>
      </c>
      <c r="I4657">
        <v>7.94557</v>
      </c>
      <c r="J4657">
        <v>0.14991599999999999</v>
      </c>
      <c r="K4657" t="str">
        <f t="shared" si="89"/>
        <v>4</v>
      </c>
      <c r="L4657" t="s">
        <v>76</v>
      </c>
      <c r="M4657" t="s">
        <v>77</v>
      </c>
      <c r="N4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7">
        <f>VLOOKUP(TableOMP[[#This Row],[Label]],TableAvg[],2,FALSE)</f>
        <v>256.29684674999999</v>
      </c>
      <c r="P4657">
        <f>VLOOKUP(TableOMP[[#This Row],[Label]],TableAvg[],3,FALSE)</f>
        <v>19.300798224239706</v>
      </c>
      <c r="Q4657">
        <f>TableOMP[[#This Row],[Avg]]-$U$2*TableOMP[[#This Row],[StdDev]]</f>
        <v>236.99604852576027</v>
      </c>
      <c r="R4657">
        <f>TableOMP[[#This Row],[Avg]]+$U$2*TableOMP[[#This Row],[StdDev]]</f>
        <v>275.5976449742397</v>
      </c>
      <c r="S4657">
        <f>IF(AND(TableOMP[[#This Row],[total_time]]&gt;=TableOMP[[#This Row],[Low]], TableOMP[[#This Row],[total_time]]&lt;=TableOMP[[#This Row],[High]]),1,0)</f>
        <v>1</v>
      </c>
    </row>
    <row r="4658" spans="1:19" x14ac:dyDescent="0.25">
      <c r="A4658" t="s">
        <v>10</v>
      </c>
      <c r="B4658">
        <v>10000</v>
      </c>
      <c r="C4658">
        <v>100</v>
      </c>
      <c r="D4658">
        <v>100000</v>
      </c>
      <c r="E4658">
        <v>53</v>
      </c>
      <c r="F4658">
        <v>1</v>
      </c>
      <c r="G4658">
        <v>273.373988</v>
      </c>
      <c r="H4658">
        <v>0.46688000000000002</v>
      </c>
      <c r="I4658">
        <v>14.316599</v>
      </c>
      <c r="J4658">
        <v>0.27531899999999998</v>
      </c>
      <c r="K4658" t="str">
        <f t="shared" si="89"/>
        <v>4</v>
      </c>
      <c r="L4658" t="s">
        <v>76</v>
      </c>
      <c r="M4658" t="s">
        <v>77</v>
      </c>
      <c r="N4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8">
        <f>VLOOKUP(TableOMP[[#This Row],[Label]],TableAvg[],2,FALSE)</f>
        <v>254.97734550000001</v>
      </c>
      <c r="P4658">
        <f>VLOOKUP(TableOMP[[#This Row],[Label]],TableAvg[],3,FALSE)</f>
        <v>19.003685203435921</v>
      </c>
      <c r="Q4658">
        <f>TableOMP[[#This Row],[Avg]]-$U$2*TableOMP[[#This Row],[StdDev]]</f>
        <v>235.97366029656411</v>
      </c>
      <c r="R4658">
        <f>TableOMP[[#This Row],[Avg]]+$U$2*TableOMP[[#This Row],[StdDev]]</f>
        <v>273.98103070343592</v>
      </c>
      <c r="S4658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10</v>
      </c>
      <c r="B4659">
        <v>10000</v>
      </c>
      <c r="C4659">
        <v>100</v>
      </c>
      <c r="D4659">
        <v>100000</v>
      </c>
      <c r="E4659">
        <v>52</v>
      </c>
      <c r="F4659">
        <v>1</v>
      </c>
      <c r="G4659">
        <v>272.53026399999999</v>
      </c>
      <c r="H4659">
        <v>0.32224399999999997</v>
      </c>
      <c r="I4659">
        <v>9.3661169999999991</v>
      </c>
      <c r="J4659">
        <v>0.18364900000000001</v>
      </c>
      <c r="K4659" t="str">
        <f t="shared" si="89"/>
        <v>4</v>
      </c>
      <c r="L4659" t="s">
        <v>76</v>
      </c>
      <c r="M4659" t="s">
        <v>77</v>
      </c>
      <c r="N4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659">
        <f>VLOOKUP(TableOMP[[#This Row],[Label]],TableAvg[],2,FALSE)</f>
        <v>253.63349299999999</v>
      </c>
      <c r="P4659">
        <f>VLOOKUP(TableOMP[[#This Row],[Label]],TableAvg[],3,FALSE)</f>
        <v>18.905028929859213</v>
      </c>
      <c r="Q4659">
        <f>TableOMP[[#This Row],[Avg]]-$U$2*TableOMP[[#This Row],[StdDev]]</f>
        <v>234.72846407014077</v>
      </c>
      <c r="R4659">
        <f>TableOMP[[#This Row],[Avg]]+$U$2*TableOMP[[#This Row],[StdDev]]</f>
        <v>272.5385219298592</v>
      </c>
      <c r="S4659">
        <f>IF(AND(TableOMP[[#This Row],[total_time]]&gt;=TableOMP[[#This Row],[Low]], TableOMP[[#This Row],[total_time]]&lt;=TableOMP[[#This Row],[High]]),1,0)</f>
        <v>1</v>
      </c>
    </row>
    <row r="4660" spans="1:19" x14ac:dyDescent="0.25">
      <c r="A4660" t="s">
        <v>10</v>
      </c>
      <c r="B4660">
        <v>10000</v>
      </c>
      <c r="C4660">
        <v>100</v>
      </c>
      <c r="D4660">
        <v>100000</v>
      </c>
      <c r="E4660">
        <v>51</v>
      </c>
      <c r="F4660">
        <v>1</v>
      </c>
      <c r="G4660">
        <v>270.26261899999997</v>
      </c>
      <c r="H4660">
        <v>0.27240500000000001</v>
      </c>
      <c r="I4660">
        <v>6.3862370000000004</v>
      </c>
      <c r="J4660">
        <v>0.12772500000000001</v>
      </c>
      <c r="K4660" t="str">
        <f t="shared" si="89"/>
        <v>4</v>
      </c>
      <c r="L4660" t="s">
        <v>76</v>
      </c>
      <c r="M4660" t="s">
        <v>77</v>
      </c>
      <c r="N4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660">
        <f>VLOOKUP(TableOMP[[#This Row],[Label]],TableAvg[],2,FALSE)</f>
        <v>252.427295125</v>
      </c>
      <c r="P4660">
        <f>VLOOKUP(TableOMP[[#This Row],[Label]],TableAvg[],3,FALSE)</f>
        <v>18.361343432789607</v>
      </c>
      <c r="Q4660">
        <f>TableOMP[[#This Row],[Avg]]-$U$2*TableOMP[[#This Row],[StdDev]]</f>
        <v>234.0659516922104</v>
      </c>
      <c r="R4660">
        <f>TableOMP[[#This Row],[Avg]]+$U$2*TableOMP[[#This Row],[StdDev]]</f>
        <v>270.78863855778962</v>
      </c>
      <c r="S4660">
        <f>IF(AND(TableOMP[[#This Row],[total_time]]&gt;=TableOMP[[#This Row],[Low]], TableOMP[[#This Row],[total_time]]&lt;=TableOMP[[#This Row],[High]]),1,0)</f>
        <v>1</v>
      </c>
    </row>
    <row r="4661" spans="1:19" x14ac:dyDescent="0.25">
      <c r="A4661" t="s">
        <v>10</v>
      </c>
      <c r="B4661">
        <v>10000</v>
      </c>
      <c r="C4661">
        <v>100</v>
      </c>
      <c r="D4661">
        <v>100000</v>
      </c>
      <c r="E4661">
        <v>50</v>
      </c>
      <c r="F4661">
        <v>1</v>
      </c>
      <c r="G4661">
        <v>268.47994799999998</v>
      </c>
      <c r="H4661">
        <v>0.24732899999999999</v>
      </c>
      <c r="I4661">
        <v>5.2078530000000001</v>
      </c>
      <c r="J4661">
        <v>0.106283</v>
      </c>
      <c r="K4661" t="str">
        <f t="shared" si="89"/>
        <v>4</v>
      </c>
      <c r="L4661" t="s">
        <v>76</v>
      </c>
      <c r="M4661" t="s">
        <v>77</v>
      </c>
      <c r="N4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661">
        <f>VLOOKUP(TableOMP[[#This Row],[Label]],TableAvg[],2,FALSE)</f>
        <v>250.82230824999996</v>
      </c>
      <c r="P4661">
        <f>VLOOKUP(TableOMP[[#This Row],[Label]],TableAvg[],3,FALSE)</f>
        <v>18.154876689974579</v>
      </c>
      <c r="Q4661">
        <f>TableOMP[[#This Row],[Avg]]-$U$2*TableOMP[[#This Row],[StdDev]]</f>
        <v>232.66743156002539</v>
      </c>
      <c r="R4661">
        <f>TableOMP[[#This Row],[Avg]]+$U$2*TableOMP[[#This Row],[StdDev]]</f>
        <v>268.97718493997456</v>
      </c>
      <c r="S4661">
        <f>IF(AND(TableOMP[[#This Row],[total_time]]&gt;=TableOMP[[#This Row],[Low]], TableOMP[[#This Row],[total_time]]&lt;=TableOMP[[#This Row],[High]]),1,0)</f>
        <v>1</v>
      </c>
    </row>
    <row r="4662" spans="1:19" x14ac:dyDescent="0.25">
      <c r="A4662" t="s">
        <v>10</v>
      </c>
      <c r="B4662">
        <v>10000</v>
      </c>
      <c r="C4662">
        <v>100</v>
      </c>
      <c r="D4662">
        <v>100000</v>
      </c>
      <c r="E4662">
        <v>49</v>
      </c>
      <c r="F4662">
        <v>1</v>
      </c>
      <c r="G4662">
        <v>266.02895100000001</v>
      </c>
      <c r="H4662">
        <v>0.28235300000000002</v>
      </c>
      <c r="I4662">
        <v>7.5140969999999996</v>
      </c>
      <c r="J4662">
        <v>0.15654399999999999</v>
      </c>
      <c r="K4662" t="str">
        <f t="shared" si="89"/>
        <v>4</v>
      </c>
      <c r="L4662" t="s">
        <v>76</v>
      </c>
      <c r="M4662" t="s">
        <v>77</v>
      </c>
      <c r="N4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662">
        <f>VLOOKUP(TableOMP[[#This Row],[Label]],TableAvg[],2,FALSE)</f>
        <v>249.08614825000004</v>
      </c>
      <c r="P4662">
        <f>VLOOKUP(TableOMP[[#This Row],[Label]],TableAvg[],3,FALSE)</f>
        <v>18.021570588110389</v>
      </c>
      <c r="Q4662">
        <f>TableOMP[[#This Row],[Avg]]-$U$2*TableOMP[[#This Row],[StdDev]]</f>
        <v>231.06457766188964</v>
      </c>
      <c r="R4662">
        <f>TableOMP[[#This Row],[Avg]]+$U$2*TableOMP[[#This Row],[StdDev]]</f>
        <v>267.10771883811043</v>
      </c>
      <c r="S4662">
        <f>IF(AND(TableOMP[[#This Row],[total_time]]&gt;=TableOMP[[#This Row],[Low]], TableOMP[[#This Row],[total_time]]&lt;=TableOMP[[#This Row],[High]]),1,0)</f>
        <v>1</v>
      </c>
    </row>
    <row r="4663" spans="1:19" x14ac:dyDescent="0.25">
      <c r="A4663" t="s">
        <v>10</v>
      </c>
      <c r="B4663">
        <v>10000</v>
      </c>
      <c r="C4663">
        <v>100</v>
      </c>
      <c r="D4663">
        <v>100000</v>
      </c>
      <c r="E4663">
        <v>48</v>
      </c>
      <c r="F4663">
        <v>1</v>
      </c>
      <c r="G4663">
        <v>264.25557800000001</v>
      </c>
      <c r="H4663">
        <v>0.25647500000000001</v>
      </c>
      <c r="I4663">
        <v>6.2030469999999998</v>
      </c>
      <c r="J4663">
        <v>0.13197999999999999</v>
      </c>
      <c r="K4663" t="str">
        <f t="shared" si="89"/>
        <v>4</v>
      </c>
      <c r="L4663" t="s">
        <v>76</v>
      </c>
      <c r="M4663" t="s">
        <v>77</v>
      </c>
      <c r="N4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4663">
        <f>VLOOKUP(TableOMP[[#This Row],[Label]],TableAvg[],2,FALSE)</f>
        <v>247.90026850000001</v>
      </c>
      <c r="P4663">
        <f>VLOOKUP(TableOMP[[#This Row],[Label]],TableAvg[],3,FALSE)</f>
        <v>17.646009271025534</v>
      </c>
      <c r="Q4663">
        <f>TableOMP[[#This Row],[Avg]]-$U$2*TableOMP[[#This Row],[StdDev]]</f>
        <v>230.25425922897449</v>
      </c>
      <c r="R4663">
        <f>TableOMP[[#This Row],[Avg]]+$U$2*TableOMP[[#This Row],[StdDev]]</f>
        <v>265.54627777102553</v>
      </c>
      <c r="S4663">
        <f>IF(AND(TableOMP[[#This Row],[total_time]]&gt;=TableOMP[[#This Row],[Low]], TableOMP[[#This Row],[total_time]]&lt;=TableOMP[[#This Row],[High]]),1,0)</f>
        <v>1</v>
      </c>
    </row>
    <row r="4664" spans="1:19" x14ac:dyDescent="0.25">
      <c r="A4664" t="s">
        <v>10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262.58217200000001</v>
      </c>
      <c r="H4664">
        <v>0.26056099999999999</v>
      </c>
      <c r="I4664">
        <v>6.3955330000000004</v>
      </c>
      <c r="J4664">
        <v>0.13903299999999999</v>
      </c>
      <c r="K4664" t="str">
        <f t="shared" si="89"/>
        <v>4</v>
      </c>
      <c r="L4664" t="s">
        <v>76</v>
      </c>
      <c r="M4664" t="s">
        <v>77</v>
      </c>
      <c r="N4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4664">
        <f>VLOOKUP(TableOMP[[#This Row],[Label]],TableAvg[],2,FALSE)</f>
        <v>246.72234362500001</v>
      </c>
      <c r="P4664">
        <f>VLOOKUP(TableOMP[[#This Row],[Label]],TableAvg[],3,FALSE)</f>
        <v>16.920228667961673</v>
      </c>
      <c r="Q4664">
        <f>TableOMP[[#This Row],[Avg]]-$U$2*TableOMP[[#This Row],[StdDev]]</f>
        <v>229.80211495703833</v>
      </c>
      <c r="R4664">
        <f>TableOMP[[#This Row],[Avg]]+$U$2*TableOMP[[#This Row],[StdDev]]</f>
        <v>263.64257229296169</v>
      </c>
      <c r="S4664">
        <f>IF(AND(TableOMP[[#This Row],[total_time]]&gt;=TableOMP[[#This Row],[Low]], TableOMP[[#This Row],[total_time]]&lt;=TableOMP[[#This Row],[High]]),1,0)</f>
        <v>1</v>
      </c>
    </row>
    <row r="4665" spans="1:19" x14ac:dyDescent="0.25">
      <c r="A4665" t="s">
        <v>10</v>
      </c>
      <c r="B4665">
        <v>10000</v>
      </c>
      <c r="C4665">
        <v>100</v>
      </c>
      <c r="D4665">
        <v>100000</v>
      </c>
      <c r="E4665">
        <v>46</v>
      </c>
      <c r="F4665">
        <v>1</v>
      </c>
      <c r="G4665">
        <v>260.57825000000003</v>
      </c>
      <c r="H4665">
        <v>0.24052999999999999</v>
      </c>
      <c r="I4665">
        <v>5.3817500000000003</v>
      </c>
      <c r="J4665">
        <v>0.11959400000000001</v>
      </c>
      <c r="K4665" t="str">
        <f t="shared" si="89"/>
        <v>4</v>
      </c>
      <c r="L4665" t="s">
        <v>76</v>
      </c>
      <c r="M4665" t="s">
        <v>77</v>
      </c>
      <c r="N4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4665">
        <f>VLOOKUP(TableOMP[[#This Row],[Label]],TableAvg[],2,FALSE)</f>
        <v>245.36521862500001</v>
      </c>
      <c r="P4665">
        <f>VLOOKUP(TableOMP[[#This Row],[Label]],TableAvg[],3,FALSE)</f>
        <v>16.856059300004283</v>
      </c>
      <c r="Q4665">
        <f>TableOMP[[#This Row],[Avg]]-$U$2*TableOMP[[#This Row],[StdDev]]</f>
        <v>228.50915932499572</v>
      </c>
      <c r="R4665">
        <f>TableOMP[[#This Row],[Avg]]+$U$2*TableOMP[[#This Row],[StdDev]]</f>
        <v>262.2212779250043</v>
      </c>
      <c r="S4665">
        <f>IF(AND(TableOMP[[#This Row],[total_time]]&gt;=TableOMP[[#This Row],[Low]], TableOMP[[#This Row],[total_time]]&lt;=TableOMP[[#This Row],[High]]),1,0)</f>
        <v>1</v>
      </c>
    </row>
    <row r="4666" spans="1:19" x14ac:dyDescent="0.25">
      <c r="A4666" t="s">
        <v>10</v>
      </c>
      <c r="B4666">
        <v>10000</v>
      </c>
      <c r="C4666">
        <v>100</v>
      </c>
      <c r="D4666">
        <v>100000</v>
      </c>
      <c r="E4666">
        <v>45</v>
      </c>
      <c r="F4666">
        <v>1</v>
      </c>
      <c r="G4666">
        <v>258.89221300000003</v>
      </c>
      <c r="H4666">
        <v>0.23327999999999999</v>
      </c>
      <c r="I4666">
        <v>5.0966760000000004</v>
      </c>
      <c r="J4666">
        <v>0.11583400000000001</v>
      </c>
      <c r="K4666" t="str">
        <f t="shared" si="89"/>
        <v>4</v>
      </c>
      <c r="L4666" t="s">
        <v>76</v>
      </c>
      <c r="M4666" t="s">
        <v>77</v>
      </c>
      <c r="N4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4666">
        <f>VLOOKUP(TableOMP[[#This Row],[Label]],TableAvg[],2,FALSE)</f>
        <v>243.81966075000003</v>
      </c>
      <c r="P4666">
        <f>VLOOKUP(TableOMP[[#This Row],[Label]],TableAvg[],3,FALSE)</f>
        <v>16.523116109856112</v>
      </c>
      <c r="Q4666">
        <f>TableOMP[[#This Row],[Avg]]-$U$2*TableOMP[[#This Row],[StdDev]]</f>
        <v>227.29654464014391</v>
      </c>
      <c r="R4666">
        <f>TableOMP[[#This Row],[Avg]]+$U$2*TableOMP[[#This Row],[StdDev]]</f>
        <v>260.34277685985614</v>
      </c>
      <c r="S4666">
        <f>IF(AND(TableOMP[[#This Row],[total_time]]&gt;=TableOMP[[#This Row],[Low]], TableOMP[[#This Row],[total_time]]&lt;=TableOMP[[#This Row],[High]]),1,0)</f>
        <v>1</v>
      </c>
    </row>
    <row r="4667" spans="1:19" x14ac:dyDescent="0.25">
      <c r="A4667" t="s">
        <v>10</v>
      </c>
      <c r="B4667">
        <v>10000</v>
      </c>
      <c r="C4667">
        <v>100</v>
      </c>
      <c r="D4667">
        <v>100000</v>
      </c>
      <c r="E4667">
        <v>44</v>
      </c>
      <c r="F4667">
        <v>1</v>
      </c>
      <c r="G4667">
        <v>257.20291400000002</v>
      </c>
      <c r="H4667">
        <v>0.258021</v>
      </c>
      <c r="I4667">
        <v>5.2257879999999997</v>
      </c>
      <c r="J4667">
        <v>0.12153</v>
      </c>
      <c r="K4667" t="str">
        <f t="shared" si="89"/>
        <v>4</v>
      </c>
      <c r="L4667" t="s">
        <v>76</v>
      </c>
      <c r="M4667" t="s">
        <v>77</v>
      </c>
      <c r="N4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4667">
        <f>VLOOKUP(TableOMP[[#This Row],[Label]],TableAvg[],2,FALSE)</f>
        <v>242.42376512500002</v>
      </c>
      <c r="P4667">
        <f>VLOOKUP(TableOMP[[#This Row],[Label]],TableAvg[],3,FALSE)</f>
        <v>16.385907375951753</v>
      </c>
      <c r="Q4667">
        <f>TableOMP[[#This Row],[Avg]]-$U$2*TableOMP[[#This Row],[StdDev]]</f>
        <v>226.03785774904827</v>
      </c>
      <c r="R4667">
        <f>TableOMP[[#This Row],[Avg]]+$U$2*TableOMP[[#This Row],[StdDev]]</f>
        <v>258.80967250095176</v>
      </c>
      <c r="S4667">
        <f>IF(AND(TableOMP[[#This Row],[total_time]]&gt;=TableOMP[[#This Row],[Low]], TableOMP[[#This Row],[total_time]]&lt;=TableOMP[[#This Row],[High]]),1,0)</f>
        <v>1</v>
      </c>
    </row>
    <row r="4668" spans="1:19" x14ac:dyDescent="0.25">
      <c r="A4668" t="s">
        <v>10</v>
      </c>
      <c r="B4668">
        <v>10000</v>
      </c>
      <c r="C4668">
        <v>100</v>
      </c>
      <c r="D4668">
        <v>100000</v>
      </c>
      <c r="E4668">
        <v>43</v>
      </c>
      <c r="F4668">
        <v>1</v>
      </c>
      <c r="G4668">
        <v>255.49477899999999</v>
      </c>
      <c r="H4668">
        <v>0.26512200000000002</v>
      </c>
      <c r="I4668">
        <v>5.6899790000000001</v>
      </c>
      <c r="J4668">
        <v>0.13547600000000001</v>
      </c>
      <c r="K4668" t="str">
        <f t="shared" si="89"/>
        <v>4</v>
      </c>
      <c r="L4668" t="s">
        <v>76</v>
      </c>
      <c r="M4668" t="s">
        <v>77</v>
      </c>
      <c r="N4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4668">
        <f>VLOOKUP(TableOMP[[#This Row],[Label]],TableAvg[],2,FALSE)</f>
        <v>241.00963274999998</v>
      </c>
      <c r="P4668">
        <f>VLOOKUP(TableOMP[[#This Row],[Label]],TableAvg[],3,FALSE)</f>
        <v>16.140750513402104</v>
      </c>
      <c r="Q4668">
        <f>TableOMP[[#This Row],[Avg]]-$U$2*TableOMP[[#This Row],[StdDev]]</f>
        <v>224.86888223659787</v>
      </c>
      <c r="R4668">
        <f>TableOMP[[#This Row],[Avg]]+$U$2*TableOMP[[#This Row],[StdDev]]</f>
        <v>257.15038326340209</v>
      </c>
      <c r="S4668">
        <f>IF(AND(TableOMP[[#This Row],[total_time]]&gt;=TableOMP[[#This Row],[Low]], TableOMP[[#This Row],[total_time]]&lt;=TableOMP[[#This Row],[High]]),1,0)</f>
        <v>1</v>
      </c>
    </row>
    <row r="4669" spans="1:19" x14ac:dyDescent="0.25">
      <c r="A4669" t="s">
        <v>10</v>
      </c>
      <c r="B4669">
        <v>10000</v>
      </c>
      <c r="C4669">
        <v>100</v>
      </c>
      <c r="D4669">
        <v>100000</v>
      </c>
      <c r="E4669">
        <v>42</v>
      </c>
      <c r="F4669">
        <v>1</v>
      </c>
      <c r="G4669">
        <v>254.011978</v>
      </c>
      <c r="H4669">
        <v>0.37091600000000002</v>
      </c>
      <c r="I4669">
        <v>10.223989</v>
      </c>
      <c r="J4669">
        <v>0.249366</v>
      </c>
      <c r="K4669" t="str">
        <f t="shared" si="89"/>
        <v>4</v>
      </c>
      <c r="L4669" t="s">
        <v>76</v>
      </c>
      <c r="M4669" t="s">
        <v>77</v>
      </c>
      <c r="N4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4669">
        <f>VLOOKUP(TableOMP[[#This Row],[Label]],TableAvg[],2,FALSE)</f>
        <v>239.99977037500003</v>
      </c>
      <c r="P4669">
        <f>VLOOKUP(TableOMP[[#This Row],[Label]],TableAvg[],3,FALSE)</f>
        <v>15.777045005778152</v>
      </c>
      <c r="Q4669">
        <f>TableOMP[[#This Row],[Avg]]-$U$2*TableOMP[[#This Row],[StdDev]]</f>
        <v>224.22272536922188</v>
      </c>
      <c r="R4669">
        <f>TableOMP[[#This Row],[Avg]]+$U$2*TableOMP[[#This Row],[StdDev]]</f>
        <v>255.77681538077817</v>
      </c>
      <c r="S4669">
        <f>IF(AND(TableOMP[[#This Row],[total_time]]&gt;=TableOMP[[#This Row],[Low]], TableOMP[[#This Row],[total_time]]&lt;=TableOMP[[#This Row],[High]]),1,0)</f>
        <v>1</v>
      </c>
    </row>
    <row r="4670" spans="1:19" x14ac:dyDescent="0.25">
      <c r="A4670" t="s">
        <v>10</v>
      </c>
      <c r="B4670">
        <v>10000</v>
      </c>
      <c r="C4670">
        <v>100</v>
      </c>
      <c r="D4670">
        <v>100000</v>
      </c>
      <c r="E4670">
        <v>41</v>
      </c>
      <c r="F4670">
        <v>1</v>
      </c>
      <c r="G4670">
        <v>252.659132</v>
      </c>
      <c r="H4670">
        <v>0.31012000000000001</v>
      </c>
      <c r="I4670">
        <v>7.7092770000000002</v>
      </c>
      <c r="J4670">
        <v>0.19273199999999999</v>
      </c>
      <c r="K4670" t="str">
        <f t="shared" si="89"/>
        <v>4</v>
      </c>
      <c r="L4670" t="s">
        <v>76</v>
      </c>
      <c r="M4670" t="s">
        <v>77</v>
      </c>
      <c r="N4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4670">
        <f>VLOOKUP(TableOMP[[#This Row],[Label]],TableAvg[],2,FALSE)</f>
        <v>238.81499975</v>
      </c>
      <c r="P4670">
        <f>VLOOKUP(TableOMP[[#This Row],[Label]],TableAvg[],3,FALSE)</f>
        <v>15.17090738402649</v>
      </c>
      <c r="Q4670">
        <f>TableOMP[[#This Row],[Avg]]-$U$2*TableOMP[[#This Row],[StdDev]]</f>
        <v>223.64409236597351</v>
      </c>
      <c r="R4670">
        <f>TableOMP[[#This Row],[Avg]]+$U$2*TableOMP[[#This Row],[StdDev]]</f>
        <v>253.98590713402649</v>
      </c>
      <c r="S4670">
        <f>IF(AND(TableOMP[[#This Row],[total_time]]&gt;=TableOMP[[#This Row],[Low]], TableOMP[[#This Row],[total_time]]&lt;=TableOMP[[#This Row],[High]]),1,0)</f>
        <v>1</v>
      </c>
    </row>
    <row r="4671" spans="1:19" x14ac:dyDescent="0.25">
      <c r="A4671" t="s">
        <v>10</v>
      </c>
      <c r="B4671">
        <v>10000</v>
      </c>
      <c r="C4671">
        <v>100</v>
      </c>
      <c r="D4671">
        <v>100000</v>
      </c>
      <c r="E4671">
        <v>40</v>
      </c>
      <c r="F4671">
        <v>1</v>
      </c>
      <c r="G4671">
        <v>251.245846</v>
      </c>
      <c r="H4671">
        <v>0.29721399999999998</v>
      </c>
      <c r="I4671">
        <v>7.0577120000000004</v>
      </c>
      <c r="J4671">
        <v>0.18096699999999999</v>
      </c>
      <c r="K4671" t="str">
        <f t="shared" si="89"/>
        <v>4</v>
      </c>
      <c r="L4671" t="s">
        <v>76</v>
      </c>
      <c r="M4671" t="s">
        <v>77</v>
      </c>
      <c r="N4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4671">
        <f>VLOOKUP(TableOMP[[#This Row],[Label]],TableAvg[],2,FALSE)</f>
        <v>238.43948811111107</v>
      </c>
      <c r="P4671">
        <f>VLOOKUP(TableOMP[[#This Row],[Label]],TableAvg[],3,FALSE)</f>
        <v>13.641973421076468</v>
      </c>
      <c r="Q4671">
        <f>TableOMP[[#This Row],[Avg]]-$U$2*TableOMP[[#This Row],[StdDev]]</f>
        <v>224.7975146900346</v>
      </c>
      <c r="R4671">
        <f>TableOMP[[#This Row],[Avg]]+$U$2*TableOMP[[#This Row],[StdDev]]</f>
        <v>252.08146153218755</v>
      </c>
      <c r="S4671">
        <f>IF(AND(TableOMP[[#This Row],[total_time]]&gt;=TableOMP[[#This Row],[Low]], TableOMP[[#This Row],[total_time]]&lt;=TableOMP[[#This Row],[High]]),1,0)</f>
        <v>1</v>
      </c>
    </row>
    <row r="4672" spans="1:19" x14ac:dyDescent="0.25">
      <c r="A4672" t="s">
        <v>10</v>
      </c>
      <c r="B4672">
        <v>10000</v>
      </c>
      <c r="C4672">
        <v>100</v>
      </c>
      <c r="D4672">
        <v>100000</v>
      </c>
      <c r="E4672">
        <v>39</v>
      </c>
      <c r="F4672">
        <v>1</v>
      </c>
      <c r="G4672">
        <v>249.233664</v>
      </c>
      <c r="H4672">
        <v>0.42395899999999997</v>
      </c>
      <c r="I4672">
        <v>9.7229890000000001</v>
      </c>
      <c r="J4672">
        <v>0.25586799999999998</v>
      </c>
      <c r="K4672" t="str">
        <f t="shared" si="89"/>
        <v>4</v>
      </c>
      <c r="L4672" t="s">
        <v>76</v>
      </c>
      <c r="M4672" t="s">
        <v>77</v>
      </c>
      <c r="N4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4672">
        <f>VLOOKUP(TableOMP[[#This Row],[Label]],TableAvg[],2,FALSE)</f>
        <v>238.92160244444449</v>
      </c>
      <c r="P4672">
        <f>VLOOKUP(TableOMP[[#This Row],[Label]],TableAvg[],3,FALSE)</f>
        <v>13.415113174481229</v>
      </c>
      <c r="Q4672">
        <f>TableOMP[[#This Row],[Avg]]-$U$2*TableOMP[[#This Row],[StdDev]]</f>
        <v>225.50648926996325</v>
      </c>
      <c r="R4672">
        <f>TableOMP[[#This Row],[Avg]]+$U$2*TableOMP[[#This Row],[StdDev]]</f>
        <v>252.33671561892572</v>
      </c>
      <c r="S4672">
        <f>IF(AND(TableOMP[[#This Row],[total_time]]&gt;=TableOMP[[#This Row],[Low]], TableOMP[[#This Row],[total_time]]&lt;=TableOMP[[#This Row],[High]]),1,0)</f>
        <v>1</v>
      </c>
    </row>
    <row r="4673" spans="1:19" x14ac:dyDescent="0.25">
      <c r="A4673" t="s">
        <v>12</v>
      </c>
      <c r="B4673">
        <v>10000</v>
      </c>
      <c r="C4673">
        <v>100</v>
      </c>
      <c r="D4673">
        <v>100000</v>
      </c>
      <c r="E4673">
        <v>64</v>
      </c>
      <c r="F4673">
        <v>1</v>
      </c>
      <c r="G4673">
        <v>265.58678400000002</v>
      </c>
      <c r="H4673">
        <v>0.34570899999999999</v>
      </c>
      <c r="I4673">
        <v>13.788444</v>
      </c>
      <c r="J4673">
        <v>0.218864</v>
      </c>
      <c r="K4673" t="str">
        <f>MID(M4673,22,1)</f>
        <v>2</v>
      </c>
      <c r="L4673" t="s">
        <v>78</v>
      </c>
      <c r="M4673" t="s">
        <v>79</v>
      </c>
      <c r="N4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673">
        <f>VLOOKUP(TableOMP[[#This Row],[Label]],TableAvg[],2,FALSE)</f>
        <v>268.45878349999998</v>
      </c>
      <c r="P4673">
        <f>VLOOKUP(TableOMP[[#This Row],[Label]],TableAvg[],3,FALSE)</f>
        <v>8.7176480893904635</v>
      </c>
      <c r="Q4673">
        <f>TableOMP[[#This Row],[Avg]]-$U$2*TableOMP[[#This Row],[StdDev]]</f>
        <v>259.7411354106095</v>
      </c>
      <c r="R4673">
        <f>TableOMP[[#This Row],[Avg]]+$U$2*TableOMP[[#This Row],[StdDev]]</f>
        <v>277.17643158939046</v>
      </c>
      <c r="S4673">
        <f>IF(AND(TableOMP[[#This Row],[total_time]]&gt;=TableOMP[[#This Row],[Low]], TableOMP[[#This Row],[total_time]]&lt;=TableOMP[[#This Row],[High]]),1,0)</f>
        <v>1</v>
      </c>
    </row>
    <row r="4674" spans="1:19" x14ac:dyDescent="0.25">
      <c r="A4674" t="s">
        <v>12</v>
      </c>
      <c r="B4674">
        <v>10000</v>
      </c>
      <c r="C4674">
        <v>100</v>
      </c>
      <c r="D4674">
        <v>100000</v>
      </c>
      <c r="E4674">
        <v>63</v>
      </c>
      <c r="F4674">
        <v>1</v>
      </c>
      <c r="G4674">
        <v>266.65022499999998</v>
      </c>
      <c r="H4674">
        <v>0.29758699999999999</v>
      </c>
      <c r="I4674">
        <v>9.7172520000000002</v>
      </c>
      <c r="J4674">
        <v>0.15673000000000001</v>
      </c>
      <c r="K4674" t="str">
        <f t="shared" ref="K4674:K4700" si="90">MID(M4674,22,1)</f>
        <v>2</v>
      </c>
      <c r="L4674" t="s">
        <v>78</v>
      </c>
      <c r="M4674" t="s">
        <v>79</v>
      </c>
      <c r="N4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74">
        <f>VLOOKUP(TableOMP[[#This Row],[Label]],TableAvg[],2,FALSE)</f>
        <v>274.07997037500002</v>
      </c>
      <c r="P4674">
        <f>VLOOKUP(TableOMP[[#This Row],[Label]],TableAvg[],3,FALSE)</f>
        <v>17.093600139177525</v>
      </c>
      <c r="Q4674">
        <f>TableOMP[[#This Row],[Avg]]-$U$2*TableOMP[[#This Row],[StdDev]]</f>
        <v>256.98637023582251</v>
      </c>
      <c r="R4674">
        <f>TableOMP[[#This Row],[Avg]]+$U$2*TableOMP[[#This Row],[StdDev]]</f>
        <v>291.17357051417753</v>
      </c>
      <c r="S4674">
        <f>IF(AND(TableOMP[[#This Row],[total_time]]&gt;=TableOMP[[#This Row],[Low]], TableOMP[[#This Row],[total_time]]&lt;=TableOMP[[#This Row],[High]]),1,0)</f>
        <v>1</v>
      </c>
    </row>
    <row r="4675" spans="1:19" x14ac:dyDescent="0.25">
      <c r="A4675" t="s">
        <v>12</v>
      </c>
      <c r="B4675">
        <v>10000</v>
      </c>
      <c r="C4675">
        <v>100</v>
      </c>
      <c r="D4675">
        <v>100000</v>
      </c>
      <c r="E4675">
        <v>62</v>
      </c>
      <c r="F4675">
        <v>1</v>
      </c>
      <c r="G4675">
        <v>265.74355000000003</v>
      </c>
      <c r="H4675">
        <v>0.29441600000000001</v>
      </c>
      <c r="I4675">
        <v>9.6286550000000002</v>
      </c>
      <c r="J4675">
        <v>0.15784699999999999</v>
      </c>
      <c r="K4675" t="str">
        <f t="shared" si="90"/>
        <v>2</v>
      </c>
      <c r="L4675" t="s">
        <v>78</v>
      </c>
      <c r="M4675" t="s">
        <v>79</v>
      </c>
      <c r="N4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675">
        <f>VLOOKUP(TableOMP[[#This Row],[Label]],TableAvg[],2,FALSE)</f>
        <v>273.42776025000006</v>
      </c>
      <c r="P4675">
        <f>VLOOKUP(TableOMP[[#This Row],[Label]],TableAvg[],3,FALSE)</f>
        <v>17.517860786335149</v>
      </c>
      <c r="Q4675">
        <f>TableOMP[[#This Row],[Avg]]-$U$2*TableOMP[[#This Row],[StdDev]]</f>
        <v>255.90989946366491</v>
      </c>
      <c r="R4675">
        <f>TableOMP[[#This Row],[Avg]]+$U$2*TableOMP[[#This Row],[StdDev]]</f>
        <v>290.94562103633518</v>
      </c>
      <c r="S4675">
        <f>IF(AND(TableOMP[[#This Row],[total_time]]&gt;=TableOMP[[#This Row],[Low]], TableOMP[[#This Row],[total_time]]&lt;=TableOMP[[#This Row],[High]]),1,0)</f>
        <v>1</v>
      </c>
    </row>
    <row r="4676" spans="1:19" x14ac:dyDescent="0.25">
      <c r="A4676" t="s">
        <v>12</v>
      </c>
      <c r="B4676">
        <v>10000</v>
      </c>
      <c r="C4676">
        <v>100</v>
      </c>
      <c r="D4676">
        <v>100000</v>
      </c>
      <c r="E4676">
        <v>61</v>
      </c>
      <c r="F4676">
        <v>1</v>
      </c>
      <c r="G4676">
        <v>253.74780100000001</v>
      </c>
      <c r="H4676">
        <v>0.31089099999999997</v>
      </c>
      <c r="I4676">
        <v>9.8581970000000005</v>
      </c>
      <c r="J4676">
        <v>0.164303</v>
      </c>
      <c r="K4676" t="str">
        <f t="shared" si="90"/>
        <v>2</v>
      </c>
      <c r="L4676" t="s">
        <v>78</v>
      </c>
      <c r="M4676" t="s">
        <v>79</v>
      </c>
      <c r="N4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676">
        <f>VLOOKUP(TableOMP[[#This Row],[Label]],TableAvg[],2,FALSE)</f>
        <v>270.54589700000002</v>
      </c>
      <c r="P4676">
        <f>VLOOKUP(TableOMP[[#This Row],[Label]],TableAvg[],3,FALSE)</f>
        <v>18.026459784004974</v>
      </c>
      <c r="Q4676">
        <f>TableOMP[[#This Row],[Avg]]-$U$2*TableOMP[[#This Row],[StdDev]]</f>
        <v>252.51943721599505</v>
      </c>
      <c r="R4676">
        <f>TableOMP[[#This Row],[Avg]]+$U$2*TableOMP[[#This Row],[StdDev]]</f>
        <v>288.57235678400502</v>
      </c>
      <c r="S4676">
        <f>IF(AND(TableOMP[[#This Row],[total_time]]&gt;=TableOMP[[#This Row],[Low]], TableOMP[[#This Row],[total_time]]&lt;=TableOMP[[#This Row],[High]]),1,0)</f>
        <v>1</v>
      </c>
    </row>
    <row r="4677" spans="1:19" x14ac:dyDescent="0.25">
      <c r="A4677" t="s">
        <v>12</v>
      </c>
      <c r="B4677">
        <v>10000</v>
      </c>
      <c r="C4677">
        <v>100</v>
      </c>
      <c r="D4677">
        <v>100000</v>
      </c>
      <c r="E4677">
        <v>60</v>
      </c>
      <c r="F4677">
        <v>1</v>
      </c>
      <c r="G4677">
        <v>252.22563</v>
      </c>
      <c r="H4677">
        <v>0.37846200000000002</v>
      </c>
      <c r="I4677">
        <v>14.337381000000001</v>
      </c>
      <c r="J4677">
        <v>0.243006</v>
      </c>
      <c r="K4677" t="str">
        <f t="shared" si="90"/>
        <v>2</v>
      </c>
      <c r="L4677" t="s">
        <v>78</v>
      </c>
      <c r="M4677" t="s">
        <v>79</v>
      </c>
      <c r="N4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4677">
        <f>VLOOKUP(TableOMP[[#This Row],[Label]],TableAvg[],2,FALSE)</f>
        <v>269.21007312500001</v>
      </c>
      <c r="P4677">
        <f>VLOOKUP(TableOMP[[#This Row],[Label]],TableAvg[],3,FALSE)</f>
        <v>14.16045588707215</v>
      </c>
      <c r="Q4677">
        <f>TableOMP[[#This Row],[Avg]]-$U$2*TableOMP[[#This Row],[StdDev]]</f>
        <v>255.04961723792786</v>
      </c>
      <c r="R4677">
        <f>TableOMP[[#This Row],[Avg]]+$U$2*TableOMP[[#This Row],[StdDev]]</f>
        <v>283.37052901207215</v>
      </c>
      <c r="S4677">
        <f>IF(AND(TableOMP[[#This Row],[total_time]]&gt;=TableOMP[[#This Row],[Low]], TableOMP[[#This Row],[total_time]]&lt;=TableOMP[[#This Row],[High]]),1,0)</f>
        <v>0</v>
      </c>
    </row>
    <row r="4678" spans="1:19" x14ac:dyDescent="0.25">
      <c r="A4678" t="s">
        <v>12</v>
      </c>
      <c r="B4678">
        <v>10000</v>
      </c>
      <c r="C4678">
        <v>100</v>
      </c>
      <c r="D4678">
        <v>100000</v>
      </c>
      <c r="E4678">
        <v>59</v>
      </c>
      <c r="F4678">
        <v>1</v>
      </c>
      <c r="G4678">
        <v>263.28939100000002</v>
      </c>
      <c r="H4678">
        <v>0.28670899999999999</v>
      </c>
      <c r="I4678">
        <v>8.9641409999999997</v>
      </c>
      <c r="J4678">
        <v>0.154554</v>
      </c>
      <c r="K4678" t="str">
        <f t="shared" si="90"/>
        <v>2</v>
      </c>
      <c r="L4678" t="s">
        <v>78</v>
      </c>
      <c r="M4678" t="s">
        <v>79</v>
      </c>
      <c r="N4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78">
        <f>VLOOKUP(TableOMP[[#This Row],[Label]],TableAvg[],2,FALSE)</f>
        <v>269.40287437500001</v>
      </c>
      <c r="P4678">
        <f>VLOOKUP(TableOMP[[#This Row],[Label]],TableAvg[],3,FALSE)</f>
        <v>13.302963907660997</v>
      </c>
      <c r="Q4678">
        <f>TableOMP[[#This Row],[Avg]]-$U$2*TableOMP[[#This Row],[StdDev]]</f>
        <v>256.09991046733899</v>
      </c>
      <c r="R4678">
        <f>TableOMP[[#This Row],[Avg]]+$U$2*TableOMP[[#This Row],[StdDev]]</f>
        <v>282.70583828266103</v>
      </c>
      <c r="S4678">
        <f>IF(AND(TableOMP[[#This Row],[total_time]]&gt;=TableOMP[[#This Row],[Low]], TableOMP[[#This Row],[total_time]]&lt;=TableOMP[[#This Row],[High]]),1,0)</f>
        <v>1</v>
      </c>
    </row>
    <row r="4679" spans="1:19" x14ac:dyDescent="0.25">
      <c r="A4679" t="s">
        <v>12</v>
      </c>
      <c r="B4679">
        <v>10000</v>
      </c>
      <c r="C4679">
        <v>100</v>
      </c>
      <c r="D4679">
        <v>100000</v>
      </c>
      <c r="E4679">
        <v>58</v>
      </c>
      <c r="F4679">
        <v>1</v>
      </c>
      <c r="G4679">
        <v>250.30248</v>
      </c>
      <c r="H4679">
        <v>0.37675500000000001</v>
      </c>
      <c r="I4679">
        <v>12.832053999999999</v>
      </c>
      <c r="J4679">
        <v>0.22512399999999999</v>
      </c>
      <c r="K4679" t="str">
        <f t="shared" si="90"/>
        <v>2</v>
      </c>
      <c r="L4679" t="s">
        <v>78</v>
      </c>
      <c r="M4679" t="s">
        <v>79</v>
      </c>
      <c r="N4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4679">
        <f>VLOOKUP(TableOMP[[#This Row],[Label]],TableAvg[],2,FALSE)</f>
        <v>264.51491924999999</v>
      </c>
      <c r="P4679">
        <f>VLOOKUP(TableOMP[[#This Row],[Label]],TableAvg[],3,FALSE)</f>
        <v>19.921648381528041</v>
      </c>
      <c r="Q4679">
        <f>TableOMP[[#This Row],[Avg]]-$U$2*TableOMP[[#This Row],[StdDev]]</f>
        <v>244.59327086847196</v>
      </c>
      <c r="R4679">
        <f>TableOMP[[#This Row],[Avg]]+$U$2*TableOMP[[#This Row],[StdDev]]</f>
        <v>284.43656763152802</v>
      </c>
      <c r="S4679">
        <f>IF(AND(TableOMP[[#This Row],[total_time]]&gt;=TableOMP[[#This Row],[Low]], TableOMP[[#This Row],[total_time]]&lt;=TableOMP[[#This Row],[High]]),1,0)</f>
        <v>1</v>
      </c>
    </row>
    <row r="4680" spans="1:19" x14ac:dyDescent="0.25">
      <c r="A4680" t="s">
        <v>12</v>
      </c>
      <c r="B4680">
        <v>10000</v>
      </c>
      <c r="C4680">
        <v>100</v>
      </c>
      <c r="D4680">
        <v>100000</v>
      </c>
      <c r="E4680">
        <v>57</v>
      </c>
      <c r="F4680">
        <v>1</v>
      </c>
      <c r="G4680">
        <v>249.62874600000001</v>
      </c>
      <c r="H4680">
        <v>0.310892</v>
      </c>
      <c r="I4680">
        <v>9.3377940000000006</v>
      </c>
      <c r="J4680">
        <v>0.16674600000000001</v>
      </c>
      <c r="K4680" t="str">
        <f t="shared" si="90"/>
        <v>2</v>
      </c>
      <c r="L4680" t="s">
        <v>78</v>
      </c>
      <c r="M4680" t="s">
        <v>79</v>
      </c>
      <c r="N4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680">
        <f>VLOOKUP(TableOMP[[#This Row],[Label]],TableAvg[],2,FALSE)</f>
        <v>266.38115587499999</v>
      </c>
      <c r="P4680">
        <f>VLOOKUP(TableOMP[[#This Row],[Label]],TableAvg[],3,FALSE)</f>
        <v>18.846391112266438</v>
      </c>
      <c r="Q4680">
        <f>TableOMP[[#This Row],[Avg]]-$U$2*TableOMP[[#This Row],[StdDev]]</f>
        <v>247.53476476273354</v>
      </c>
      <c r="R4680">
        <f>TableOMP[[#This Row],[Avg]]+$U$2*TableOMP[[#This Row],[StdDev]]</f>
        <v>285.22754698726641</v>
      </c>
      <c r="S4680">
        <f>IF(AND(TableOMP[[#This Row],[total_time]]&gt;=TableOMP[[#This Row],[Low]], TableOMP[[#This Row],[total_time]]&lt;=TableOMP[[#This Row],[High]]),1,0)</f>
        <v>1</v>
      </c>
    </row>
    <row r="4681" spans="1:19" x14ac:dyDescent="0.25">
      <c r="A4681" t="s">
        <v>12</v>
      </c>
      <c r="B4681">
        <v>10000</v>
      </c>
      <c r="C4681">
        <v>100</v>
      </c>
      <c r="D4681">
        <v>100000</v>
      </c>
      <c r="E4681">
        <v>56</v>
      </c>
      <c r="F4681">
        <v>1</v>
      </c>
      <c r="G4681">
        <v>263.308967</v>
      </c>
      <c r="H4681">
        <v>0.36508600000000002</v>
      </c>
      <c r="I4681">
        <v>12.970879999999999</v>
      </c>
      <c r="J4681">
        <v>0.23583399999999999</v>
      </c>
      <c r="K4681" t="str">
        <f t="shared" si="90"/>
        <v>2</v>
      </c>
      <c r="L4681" t="s">
        <v>78</v>
      </c>
      <c r="M4681" t="s">
        <v>79</v>
      </c>
      <c r="N4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81">
        <f>VLOOKUP(TableOMP[[#This Row],[Label]],TableAvg[],2,FALSE)</f>
        <v>264.282528125</v>
      </c>
      <c r="P4681">
        <f>VLOOKUP(TableOMP[[#This Row],[Label]],TableAvg[],3,FALSE)</f>
        <v>16.330745202579244</v>
      </c>
      <c r="Q4681">
        <f>TableOMP[[#This Row],[Avg]]-$U$2*TableOMP[[#This Row],[StdDev]]</f>
        <v>247.95178292242076</v>
      </c>
      <c r="R4681">
        <f>TableOMP[[#This Row],[Avg]]+$U$2*TableOMP[[#This Row],[StdDev]]</f>
        <v>280.61327332757924</v>
      </c>
      <c r="S4681">
        <f>IF(AND(TableOMP[[#This Row],[total_time]]&gt;=TableOMP[[#This Row],[Low]], TableOMP[[#This Row],[total_time]]&lt;=TableOMP[[#This Row],[High]]),1,0)</f>
        <v>1</v>
      </c>
    </row>
    <row r="4682" spans="1:19" x14ac:dyDescent="0.25">
      <c r="A4682" t="s">
        <v>12</v>
      </c>
      <c r="B4682">
        <v>10000</v>
      </c>
      <c r="C4682">
        <v>100</v>
      </c>
      <c r="D4682">
        <v>100000</v>
      </c>
      <c r="E4682">
        <v>55</v>
      </c>
      <c r="F4682">
        <v>1</v>
      </c>
      <c r="G4682">
        <v>249.03284400000001</v>
      </c>
      <c r="H4682">
        <v>0.24646199999999999</v>
      </c>
      <c r="I4682">
        <v>6.2724320000000002</v>
      </c>
      <c r="J4682">
        <v>0.116156</v>
      </c>
      <c r="K4682" t="str">
        <f t="shared" si="90"/>
        <v>2</v>
      </c>
      <c r="L4682" t="s">
        <v>78</v>
      </c>
      <c r="M4682" t="s">
        <v>79</v>
      </c>
      <c r="N4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82">
        <f>VLOOKUP(TableOMP[[#This Row],[Label]],TableAvg[],2,FALSE)</f>
        <v>263.73357950000002</v>
      </c>
      <c r="P4682">
        <f>VLOOKUP(TableOMP[[#This Row],[Label]],TableAvg[],3,FALSE)</f>
        <v>11.031771747444967</v>
      </c>
      <c r="Q4682">
        <f>TableOMP[[#This Row],[Avg]]-$U$2*TableOMP[[#This Row],[StdDev]]</f>
        <v>252.70180775255506</v>
      </c>
      <c r="R4682">
        <f>TableOMP[[#This Row],[Avg]]+$U$2*TableOMP[[#This Row],[StdDev]]</f>
        <v>274.76535124744498</v>
      </c>
      <c r="S4682">
        <f>IF(AND(TableOMP[[#This Row],[total_time]]&gt;=TableOMP[[#This Row],[Low]], TableOMP[[#This Row],[total_time]]&lt;=TableOMP[[#This Row],[High]]),1,0)</f>
        <v>0</v>
      </c>
    </row>
    <row r="4683" spans="1:19" x14ac:dyDescent="0.25">
      <c r="A4683" t="s">
        <v>12</v>
      </c>
      <c r="B4683">
        <v>10000</v>
      </c>
      <c r="C4683">
        <v>100</v>
      </c>
      <c r="D4683">
        <v>100000</v>
      </c>
      <c r="E4683">
        <v>54</v>
      </c>
      <c r="F4683">
        <v>1</v>
      </c>
      <c r="G4683">
        <v>259.22542700000002</v>
      </c>
      <c r="H4683">
        <v>0.28781899999999999</v>
      </c>
      <c r="I4683">
        <v>6.1663759999999996</v>
      </c>
      <c r="J4683">
        <v>0.11634700000000001</v>
      </c>
      <c r="K4683" t="str">
        <f t="shared" si="90"/>
        <v>2</v>
      </c>
      <c r="L4683" t="s">
        <v>78</v>
      </c>
      <c r="M4683" t="s">
        <v>79</v>
      </c>
      <c r="N4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83">
        <f>VLOOKUP(TableOMP[[#This Row],[Label]],TableAvg[],2,FALSE)</f>
        <v>264.18259012499999</v>
      </c>
      <c r="P4683">
        <f>VLOOKUP(TableOMP[[#This Row],[Label]],TableAvg[],3,FALSE)</f>
        <v>17.094217065993657</v>
      </c>
      <c r="Q4683">
        <f>TableOMP[[#This Row],[Avg]]-$U$2*TableOMP[[#This Row],[StdDev]]</f>
        <v>247.08837305900633</v>
      </c>
      <c r="R4683">
        <f>TableOMP[[#This Row],[Avg]]+$U$2*TableOMP[[#This Row],[StdDev]]</f>
        <v>281.27680719099362</v>
      </c>
      <c r="S4683">
        <f>IF(AND(TableOMP[[#This Row],[total_time]]&gt;=TableOMP[[#This Row],[Low]], TableOMP[[#This Row],[total_time]]&lt;=TableOMP[[#This Row],[High]]),1,0)</f>
        <v>1</v>
      </c>
    </row>
    <row r="4684" spans="1:19" x14ac:dyDescent="0.25">
      <c r="A4684" t="s">
        <v>12</v>
      </c>
      <c r="B4684">
        <v>10000</v>
      </c>
      <c r="C4684">
        <v>100</v>
      </c>
      <c r="D4684">
        <v>100000</v>
      </c>
      <c r="E4684">
        <v>53</v>
      </c>
      <c r="F4684">
        <v>1</v>
      </c>
      <c r="G4684">
        <v>257.33676400000002</v>
      </c>
      <c r="H4684">
        <v>0.32631900000000003</v>
      </c>
      <c r="I4684">
        <v>7.4165859999999997</v>
      </c>
      <c r="J4684">
        <v>0.142627</v>
      </c>
      <c r="K4684" t="str">
        <f t="shared" si="90"/>
        <v>2</v>
      </c>
      <c r="L4684" t="s">
        <v>78</v>
      </c>
      <c r="M4684" t="s">
        <v>79</v>
      </c>
      <c r="N4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4">
        <f>VLOOKUP(TableOMP[[#This Row],[Label]],TableAvg[],2,FALSE)</f>
        <v>264.36315424999998</v>
      </c>
      <c r="P4684">
        <f>VLOOKUP(TableOMP[[#This Row],[Label]],TableAvg[],3,FALSE)</f>
        <v>12.443409479879973</v>
      </c>
      <c r="Q4684">
        <f>TableOMP[[#This Row],[Avg]]-$U$2*TableOMP[[#This Row],[StdDev]]</f>
        <v>251.91974477012002</v>
      </c>
      <c r="R4684">
        <f>TableOMP[[#This Row],[Avg]]+$U$2*TableOMP[[#This Row],[StdDev]]</f>
        <v>276.80656372987994</v>
      </c>
      <c r="S4684">
        <f>IF(AND(TableOMP[[#This Row],[total_time]]&gt;=TableOMP[[#This Row],[Low]], TableOMP[[#This Row],[total_time]]&lt;=TableOMP[[#This Row],[High]]),1,0)</f>
        <v>1</v>
      </c>
    </row>
    <row r="4685" spans="1:19" x14ac:dyDescent="0.25">
      <c r="A4685" t="s">
        <v>12</v>
      </c>
      <c r="B4685">
        <v>10000</v>
      </c>
      <c r="C4685">
        <v>100</v>
      </c>
      <c r="D4685">
        <v>100000</v>
      </c>
      <c r="E4685">
        <v>52</v>
      </c>
      <c r="F4685">
        <v>1</v>
      </c>
      <c r="G4685">
        <v>256.85707100000002</v>
      </c>
      <c r="H4685">
        <v>0.33918300000000001</v>
      </c>
      <c r="I4685">
        <v>10.109197</v>
      </c>
      <c r="J4685">
        <v>0.19822000000000001</v>
      </c>
      <c r="K4685" t="str">
        <f t="shared" si="90"/>
        <v>2</v>
      </c>
      <c r="L4685" t="s">
        <v>78</v>
      </c>
      <c r="M4685" t="s">
        <v>79</v>
      </c>
      <c r="N4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5">
        <f>VLOOKUP(TableOMP[[#This Row],[Label]],TableAvg[],2,FALSE)</f>
        <v>258.42340124999998</v>
      </c>
      <c r="P4685">
        <f>VLOOKUP(TableOMP[[#This Row],[Label]],TableAvg[],3,FALSE)</f>
        <v>11.295187690582374</v>
      </c>
      <c r="Q4685">
        <f>TableOMP[[#This Row],[Avg]]-$U$2*TableOMP[[#This Row],[StdDev]]</f>
        <v>247.12821355941762</v>
      </c>
      <c r="R4685">
        <f>TableOMP[[#This Row],[Avg]]+$U$2*TableOMP[[#This Row],[StdDev]]</f>
        <v>269.71858894058238</v>
      </c>
      <c r="S4685">
        <f>IF(AND(TableOMP[[#This Row],[total_time]]&gt;=TableOMP[[#This Row],[Low]], TableOMP[[#This Row],[total_time]]&lt;=TableOMP[[#This Row],[High]]),1,0)</f>
        <v>1</v>
      </c>
    </row>
    <row r="4686" spans="1:19" x14ac:dyDescent="0.25">
      <c r="A4686" t="s">
        <v>12</v>
      </c>
      <c r="B4686">
        <v>10000</v>
      </c>
      <c r="C4686">
        <v>100</v>
      </c>
      <c r="D4686">
        <v>100000</v>
      </c>
      <c r="E4686">
        <v>51</v>
      </c>
      <c r="F4686">
        <v>1</v>
      </c>
      <c r="G4686">
        <v>254.89418499999999</v>
      </c>
      <c r="H4686">
        <v>0.26055</v>
      </c>
      <c r="I4686">
        <v>6.8734000000000002</v>
      </c>
      <c r="J4686">
        <v>0.13746800000000001</v>
      </c>
      <c r="K4686" t="str">
        <f t="shared" si="90"/>
        <v>2</v>
      </c>
      <c r="L4686" t="s">
        <v>78</v>
      </c>
      <c r="M4686" t="s">
        <v>79</v>
      </c>
      <c r="N4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6">
        <f>VLOOKUP(TableOMP[[#This Row],[Label]],TableAvg[],2,FALSE)</f>
        <v>261.45135487499999</v>
      </c>
      <c r="P4686">
        <f>VLOOKUP(TableOMP[[#This Row],[Label]],TableAvg[],3,FALSE)</f>
        <v>16.07872631569094</v>
      </c>
      <c r="Q4686">
        <f>TableOMP[[#This Row],[Avg]]-$U$2*TableOMP[[#This Row],[StdDev]]</f>
        <v>245.37262855930905</v>
      </c>
      <c r="R4686">
        <f>TableOMP[[#This Row],[Avg]]+$U$2*TableOMP[[#This Row],[StdDev]]</f>
        <v>277.53008119069091</v>
      </c>
      <c r="S4686">
        <f>IF(AND(TableOMP[[#This Row],[total_time]]&gt;=TableOMP[[#This Row],[Low]], TableOMP[[#This Row],[total_time]]&lt;=TableOMP[[#This Row],[High]]),1,0)</f>
        <v>1</v>
      </c>
    </row>
    <row r="4687" spans="1:19" x14ac:dyDescent="0.25">
      <c r="A4687" t="s">
        <v>12</v>
      </c>
      <c r="B4687">
        <v>10000</v>
      </c>
      <c r="C4687">
        <v>100</v>
      </c>
      <c r="D4687">
        <v>100000</v>
      </c>
      <c r="E4687">
        <v>50</v>
      </c>
      <c r="F4687">
        <v>1</v>
      </c>
      <c r="G4687">
        <v>255.539107</v>
      </c>
      <c r="H4687">
        <v>1.0300069999999999</v>
      </c>
      <c r="I4687">
        <v>44.082627000000002</v>
      </c>
      <c r="J4687">
        <v>0.89964500000000003</v>
      </c>
      <c r="K4687" t="str">
        <f t="shared" si="90"/>
        <v>2</v>
      </c>
      <c r="L4687" t="s">
        <v>78</v>
      </c>
      <c r="M4687" t="s">
        <v>79</v>
      </c>
      <c r="N4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87">
        <f>VLOOKUP(TableOMP[[#This Row],[Label]],TableAvg[],2,FALSE)</f>
        <v>262.06385899999998</v>
      </c>
      <c r="P4687">
        <f>VLOOKUP(TableOMP[[#This Row],[Label]],TableAvg[],3,FALSE)</f>
        <v>14.191886164753337</v>
      </c>
      <c r="Q4687">
        <f>TableOMP[[#This Row],[Avg]]-$U$2*TableOMP[[#This Row],[StdDev]]</f>
        <v>247.87197283524665</v>
      </c>
      <c r="R4687">
        <f>TableOMP[[#This Row],[Avg]]+$U$2*TableOMP[[#This Row],[StdDev]]</f>
        <v>276.25574516475331</v>
      </c>
      <c r="S4687">
        <f>IF(AND(TableOMP[[#This Row],[total_time]]&gt;=TableOMP[[#This Row],[Low]], TableOMP[[#This Row],[total_time]]&lt;=TableOMP[[#This Row],[High]]),1,0)</f>
        <v>1</v>
      </c>
    </row>
    <row r="4688" spans="1:19" x14ac:dyDescent="0.25">
      <c r="A4688" t="s">
        <v>12</v>
      </c>
      <c r="B4688">
        <v>10000</v>
      </c>
      <c r="C4688">
        <v>100</v>
      </c>
      <c r="D4688">
        <v>100000</v>
      </c>
      <c r="E4688">
        <v>49</v>
      </c>
      <c r="F4688">
        <v>1</v>
      </c>
      <c r="G4688">
        <v>253.02137999999999</v>
      </c>
      <c r="H4688">
        <v>0.27209499999999998</v>
      </c>
      <c r="I4688">
        <v>5.8564559999999997</v>
      </c>
      <c r="J4688">
        <v>0.12200999999999999</v>
      </c>
      <c r="K4688" t="str">
        <f t="shared" si="90"/>
        <v>2</v>
      </c>
      <c r="L4688" t="s">
        <v>78</v>
      </c>
      <c r="M4688" t="s">
        <v>79</v>
      </c>
      <c r="N4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88">
        <f>VLOOKUP(TableOMP[[#This Row],[Label]],TableAvg[],2,FALSE)</f>
        <v>255.98938912499997</v>
      </c>
      <c r="P4688">
        <f>VLOOKUP(TableOMP[[#This Row],[Label]],TableAvg[],3,FALSE)</f>
        <v>14.647788799809428</v>
      </c>
      <c r="Q4688">
        <f>TableOMP[[#This Row],[Avg]]-$U$2*TableOMP[[#This Row],[StdDev]]</f>
        <v>241.34160032519054</v>
      </c>
      <c r="R4688">
        <f>TableOMP[[#This Row],[Avg]]+$U$2*TableOMP[[#This Row],[StdDev]]</f>
        <v>270.63717792480941</v>
      </c>
      <c r="S4688">
        <f>IF(AND(TableOMP[[#This Row],[total_time]]&gt;=TableOMP[[#This Row],[Low]], TableOMP[[#This Row],[total_time]]&lt;=TableOMP[[#This Row],[High]]),1,0)</f>
        <v>1</v>
      </c>
    </row>
    <row r="4689" spans="1:19" x14ac:dyDescent="0.25">
      <c r="A4689" t="s">
        <v>12</v>
      </c>
      <c r="B4689">
        <v>10000</v>
      </c>
      <c r="C4689">
        <v>100</v>
      </c>
      <c r="D4689">
        <v>100000</v>
      </c>
      <c r="E4689">
        <v>48</v>
      </c>
      <c r="F4689">
        <v>1</v>
      </c>
      <c r="G4689">
        <v>251.86947799999999</v>
      </c>
      <c r="H4689">
        <v>0.26114399999999999</v>
      </c>
      <c r="I4689">
        <v>6.2537820000000002</v>
      </c>
      <c r="J4689">
        <v>0.13305900000000001</v>
      </c>
      <c r="K4689" t="str">
        <f t="shared" si="90"/>
        <v>2</v>
      </c>
      <c r="L4689" t="s">
        <v>78</v>
      </c>
      <c r="M4689" t="s">
        <v>79</v>
      </c>
      <c r="N4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689">
        <f>VLOOKUP(TableOMP[[#This Row],[Label]],TableAvg[],2,FALSE)</f>
        <v>255.716565</v>
      </c>
      <c r="P4689">
        <f>VLOOKUP(TableOMP[[#This Row],[Label]],TableAvg[],3,FALSE)</f>
        <v>16.944610879091545</v>
      </c>
      <c r="Q4689">
        <f>TableOMP[[#This Row],[Avg]]-$U$2*TableOMP[[#This Row],[StdDev]]</f>
        <v>238.77195412090845</v>
      </c>
      <c r="R4689">
        <f>TableOMP[[#This Row],[Avg]]+$U$2*TableOMP[[#This Row],[StdDev]]</f>
        <v>272.66117587909156</v>
      </c>
      <c r="S4689">
        <f>IF(AND(TableOMP[[#This Row],[total_time]]&gt;=TableOMP[[#This Row],[Low]], TableOMP[[#This Row],[total_time]]&lt;=TableOMP[[#This Row],[High]]),1,0)</f>
        <v>1</v>
      </c>
    </row>
    <row r="4690" spans="1:19" x14ac:dyDescent="0.25">
      <c r="A4690" t="s">
        <v>12</v>
      </c>
      <c r="B4690">
        <v>10000</v>
      </c>
      <c r="C4690">
        <v>100</v>
      </c>
      <c r="D4690">
        <v>100000</v>
      </c>
      <c r="E4690">
        <v>47</v>
      </c>
      <c r="F4690">
        <v>1</v>
      </c>
      <c r="G4690">
        <v>250.77559299999999</v>
      </c>
      <c r="H4690">
        <v>0.24366099999999999</v>
      </c>
      <c r="I4690">
        <v>5.7680280000000002</v>
      </c>
      <c r="J4690">
        <v>0.125392</v>
      </c>
      <c r="K4690" t="str">
        <f t="shared" si="90"/>
        <v>2</v>
      </c>
      <c r="L4690" t="s">
        <v>78</v>
      </c>
      <c r="M4690" t="s">
        <v>79</v>
      </c>
      <c r="N4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90">
        <f>VLOOKUP(TableOMP[[#This Row],[Label]],TableAvg[],2,FALSE)</f>
        <v>255.24244162500003</v>
      </c>
      <c r="P4690">
        <f>VLOOKUP(TableOMP[[#This Row],[Label]],TableAvg[],3,FALSE)</f>
        <v>16.339338845608744</v>
      </c>
      <c r="Q4690">
        <f>TableOMP[[#This Row],[Avg]]-$U$2*TableOMP[[#This Row],[StdDev]]</f>
        <v>238.90310277939128</v>
      </c>
      <c r="R4690">
        <f>TableOMP[[#This Row],[Avg]]+$U$2*TableOMP[[#This Row],[StdDev]]</f>
        <v>271.58178047060875</v>
      </c>
      <c r="S4690">
        <f>IF(AND(TableOMP[[#This Row],[total_time]]&gt;=TableOMP[[#This Row],[Low]], TableOMP[[#This Row],[total_time]]&lt;=TableOMP[[#This Row],[High]]),1,0)</f>
        <v>1</v>
      </c>
    </row>
    <row r="4691" spans="1:19" x14ac:dyDescent="0.25">
      <c r="A4691" t="s">
        <v>12</v>
      </c>
      <c r="B4691">
        <v>10000</v>
      </c>
      <c r="C4691">
        <v>100</v>
      </c>
      <c r="D4691">
        <v>100000</v>
      </c>
      <c r="E4691">
        <v>46</v>
      </c>
      <c r="F4691">
        <v>1</v>
      </c>
      <c r="G4691">
        <v>248.34021300000001</v>
      </c>
      <c r="H4691">
        <v>0.26083699999999999</v>
      </c>
      <c r="I4691">
        <v>6.2681930000000001</v>
      </c>
      <c r="J4691">
        <v>0.139293</v>
      </c>
      <c r="K4691" t="str">
        <f t="shared" si="90"/>
        <v>2</v>
      </c>
      <c r="L4691" t="s">
        <v>78</v>
      </c>
      <c r="M4691" t="s">
        <v>79</v>
      </c>
      <c r="N4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4691">
        <f>VLOOKUP(TableOMP[[#This Row],[Label]],TableAvg[],2,FALSE)</f>
        <v>251.94903374999996</v>
      </c>
      <c r="P4691">
        <f>VLOOKUP(TableOMP[[#This Row],[Label]],TableAvg[],3,FALSE)</f>
        <v>14.051036406016896</v>
      </c>
      <c r="Q4691">
        <f>TableOMP[[#This Row],[Avg]]-$U$2*TableOMP[[#This Row],[StdDev]]</f>
        <v>237.89799734398306</v>
      </c>
      <c r="R4691">
        <f>TableOMP[[#This Row],[Avg]]+$U$2*TableOMP[[#This Row],[StdDev]]</f>
        <v>266.00007015601687</v>
      </c>
      <c r="S4691">
        <f>IF(AND(TableOMP[[#This Row],[total_time]]&gt;=TableOMP[[#This Row],[Low]], TableOMP[[#This Row],[total_time]]&lt;=TableOMP[[#This Row],[High]]),1,0)</f>
        <v>1</v>
      </c>
    </row>
    <row r="4692" spans="1:19" x14ac:dyDescent="0.25">
      <c r="A4692" t="s">
        <v>12</v>
      </c>
      <c r="B4692">
        <v>10000</v>
      </c>
      <c r="C4692">
        <v>100</v>
      </c>
      <c r="D4692">
        <v>100000</v>
      </c>
      <c r="E4692">
        <v>45</v>
      </c>
      <c r="F4692">
        <v>1</v>
      </c>
      <c r="G4692">
        <v>246.48925600000001</v>
      </c>
      <c r="H4692">
        <v>0.29930800000000002</v>
      </c>
      <c r="I4692">
        <v>7.2819039999999999</v>
      </c>
      <c r="J4692">
        <v>0.16549800000000001</v>
      </c>
      <c r="K4692" t="str">
        <f t="shared" si="90"/>
        <v>2</v>
      </c>
      <c r="L4692" t="s">
        <v>78</v>
      </c>
      <c r="M4692" t="s">
        <v>79</v>
      </c>
      <c r="N4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4692">
        <f>VLOOKUP(TableOMP[[#This Row],[Label]],TableAvg[],2,FALSE)</f>
        <v>251.67066825000003</v>
      </c>
      <c r="P4692">
        <f>VLOOKUP(TableOMP[[#This Row],[Label]],TableAvg[],3,FALSE)</f>
        <v>12.556456448234158</v>
      </c>
      <c r="Q4692">
        <f>TableOMP[[#This Row],[Avg]]-$U$2*TableOMP[[#This Row],[StdDev]]</f>
        <v>239.11421180176586</v>
      </c>
      <c r="R4692">
        <f>TableOMP[[#This Row],[Avg]]+$U$2*TableOMP[[#This Row],[StdDev]]</f>
        <v>264.22712469823421</v>
      </c>
      <c r="S4692">
        <f>IF(AND(TableOMP[[#This Row],[total_time]]&gt;=TableOMP[[#This Row],[Low]], TableOMP[[#This Row],[total_time]]&lt;=TableOMP[[#This Row],[High]]),1,0)</f>
        <v>1</v>
      </c>
    </row>
    <row r="4693" spans="1:19" x14ac:dyDescent="0.25">
      <c r="A4693" t="s">
        <v>12</v>
      </c>
      <c r="B4693">
        <v>10000</v>
      </c>
      <c r="C4693">
        <v>100</v>
      </c>
      <c r="D4693">
        <v>100000</v>
      </c>
      <c r="E4693">
        <v>44</v>
      </c>
      <c r="F4693">
        <v>1</v>
      </c>
      <c r="G4693">
        <v>245.40861699999999</v>
      </c>
      <c r="H4693">
        <v>0.24431900000000001</v>
      </c>
      <c r="I4693">
        <v>5.1797469999999999</v>
      </c>
      <c r="J4693">
        <v>0.120459</v>
      </c>
      <c r="K4693" t="str">
        <f t="shared" si="90"/>
        <v>2</v>
      </c>
      <c r="L4693" t="s">
        <v>78</v>
      </c>
      <c r="M4693" t="s">
        <v>79</v>
      </c>
      <c r="N4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93">
        <f>VLOOKUP(TableOMP[[#This Row],[Label]],TableAvg[],2,FALSE)</f>
        <v>248.65352250000004</v>
      </c>
      <c r="P4693">
        <f>VLOOKUP(TableOMP[[#This Row],[Label]],TableAvg[],3,FALSE)</f>
        <v>15.741925872625801</v>
      </c>
      <c r="Q4693">
        <f>TableOMP[[#This Row],[Avg]]-$U$2*TableOMP[[#This Row],[StdDev]]</f>
        <v>232.91159662737422</v>
      </c>
      <c r="R4693">
        <f>TableOMP[[#This Row],[Avg]]+$U$2*TableOMP[[#This Row],[StdDev]]</f>
        <v>264.39544837262582</v>
      </c>
      <c r="S4693">
        <f>IF(AND(TableOMP[[#This Row],[total_time]]&gt;=TableOMP[[#This Row],[Low]], TableOMP[[#This Row],[total_time]]&lt;=TableOMP[[#This Row],[High]]),1,0)</f>
        <v>1</v>
      </c>
    </row>
    <row r="4694" spans="1:19" x14ac:dyDescent="0.25">
      <c r="A4694" t="s">
        <v>12</v>
      </c>
      <c r="B4694">
        <v>10000</v>
      </c>
      <c r="C4694">
        <v>100</v>
      </c>
      <c r="D4694">
        <v>100000</v>
      </c>
      <c r="E4694">
        <v>43</v>
      </c>
      <c r="F4694">
        <v>1</v>
      </c>
      <c r="G4694">
        <v>244.34651199999999</v>
      </c>
      <c r="H4694">
        <v>0.28608299999999998</v>
      </c>
      <c r="I4694">
        <v>5.6592589999999996</v>
      </c>
      <c r="J4694">
        <v>0.134744</v>
      </c>
      <c r="K4694" t="str">
        <f t="shared" si="90"/>
        <v>2</v>
      </c>
      <c r="L4694" t="s">
        <v>78</v>
      </c>
      <c r="M4694" t="s">
        <v>79</v>
      </c>
      <c r="N4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4694">
        <f>VLOOKUP(TableOMP[[#This Row],[Label]],TableAvg[],2,FALSE)</f>
        <v>248.56237362500002</v>
      </c>
      <c r="P4694">
        <f>VLOOKUP(TableOMP[[#This Row],[Label]],TableAvg[],3,FALSE)</f>
        <v>11.254078473515124</v>
      </c>
      <c r="Q4694">
        <f>TableOMP[[#This Row],[Avg]]-$U$2*TableOMP[[#This Row],[StdDev]]</f>
        <v>237.30829515148488</v>
      </c>
      <c r="R4694">
        <f>TableOMP[[#This Row],[Avg]]+$U$2*TableOMP[[#This Row],[StdDev]]</f>
        <v>259.81645209851513</v>
      </c>
      <c r="S4694">
        <f>IF(AND(TableOMP[[#This Row],[total_time]]&gt;=TableOMP[[#This Row],[Low]], TableOMP[[#This Row],[total_time]]&lt;=TableOMP[[#This Row],[High]]),1,0)</f>
        <v>1</v>
      </c>
    </row>
    <row r="4695" spans="1:19" x14ac:dyDescent="0.25">
      <c r="A4695" t="s">
        <v>12</v>
      </c>
      <c r="B4695">
        <v>10000</v>
      </c>
      <c r="C4695">
        <v>100</v>
      </c>
      <c r="D4695">
        <v>100000</v>
      </c>
      <c r="E4695">
        <v>42</v>
      </c>
      <c r="F4695">
        <v>1</v>
      </c>
      <c r="G4695">
        <v>241.638676</v>
      </c>
      <c r="H4695">
        <v>0.31191400000000002</v>
      </c>
      <c r="I4695">
        <v>7.6791499999999999</v>
      </c>
      <c r="J4695">
        <v>0.18729599999999999</v>
      </c>
      <c r="K4695" t="str">
        <f t="shared" si="90"/>
        <v>2</v>
      </c>
      <c r="L4695" t="s">
        <v>78</v>
      </c>
      <c r="M4695" t="s">
        <v>79</v>
      </c>
      <c r="N4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4695">
        <f>VLOOKUP(TableOMP[[#This Row],[Label]],TableAvg[],2,FALSE)</f>
        <v>249.68665312500002</v>
      </c>
      <c r="P4695">
        <f>VLOOKUP(TableOMP[[#This Row],[Label]],TableAvg[],3,FALSE)</f>
        <v>12.70141884908915</v>
      </c>
      <c r="Q4695">
        <f>TableOMP[[#This Row],[Avg]]-$U$2*TableOMP[[#This Row],[StdDev]]</f>
        <v>236.98523427591087</v>
      </c>
      <c r="R4695">
        <f>TableOMP[[#This Row],[Avg]]+$U$2*TableOMP[[#This Row],[StdDev]]</f>
        <v>262.38807197408914</v>
      </c>
      <c r="S4695">
        <f>IF(AND(TableOMP[[#This Row],[total_time]]&gt;=TableOMP[[#This Row],[Low]], TableOMP[[#This Row],[total_time]]&lt;=TableOMP[[#This Row],[High]]),1,0)</f>
        <v>1</v>
      </c>
    </row>
    <row r="4696" spans="1:19" x14ac:dyDescent="0.25">
      <c r="A4696" t="s">
        <v>12</v>
      </c>
      <c r="B4696">
        <v>10000</v>
      </c>
      <c r="C4696">
        <v>100</v>
      </c>
      <c r="D4696">
        <v>100000</v>
      </c>
      <c r="E4696">
        <v>41</v>
      </c>
      <c r="F4696">
        <v>1</v>
      </c>
      <c r="G4696">
        <v>240.26884200000001</v>
      </c>
      <c r="H4696">
        <v>0.25147199999999997</v>
      </c>
      <c r="I4696">
        <v>4.8191160000000002</v>
      </c>
      <c r="J4696">
        <v>0.120478</v>
      </c>
      <c r="K4696" t="str">
        <f t="shared" si="90"/>
        <v>2</v>
      </c>
      <c r="L4696" t="s">
        <v>78</v>
      </c>
      <c r="M4696" t="s">
        <v>79</v>
      </c>
      <c r="N4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696">
        <f>VLOOKUP(TableOMP[[#This Row],[Label]],TableAvg[],2,FALSE)</f>
        <v>245.60489075000001</v>
      </c>
      <c r="P4696">
        <f>VLOOKUP(TableOMP[[#This Row],[Label]],TableAvg[],3,FALSE)</f>
        <v>14.865861044673585</v>
      </c>
      <c r="Q4696">
        <f>TableOMP[[#This Row],[Avg]]-$U$2*TableOMP[[#This Row],[StdDev]]</f>
        <v>230.73902970532643</v>
      </c>
      <c r="R4696">
        <f>TableOMP[[#This Row],[Avg]]+$U$2*TableOMP[[#This Row],[StdDev]]</f>
        <v>260.47075179467362</v>
      </c>
      <c r="S4696">
        <f>IF(AND(TableOMP[[#This Row],[total_time]]&gt;=TableOMP[[#This Row],[Low]], TableOMP[[#This Row],[total_time]]&lt;=TableOMP[[#This Row],[High]]),1,0)</f>
        <v>1</v>
      </c>
    </row>
    <row r="4697" spans="1:19" x14ac:dyDescent="0.25">
      <c r="A4697" t="s">
        <v>12</v>
      </c>
      <c r="B4697">
        <v>10000</v>
      </c>
      <c r="C4697">
        <v>100</v>
      </c>
      <c r="D4697">
        <v>100000</v>
      </c>
      <c r="E4697">
        <v>40</v>
      </c>
      <c r="F4697">
        <v>1</v>
      </c>
      <c r="G4697">
        <v>240.00186099999999</v>
      </c>
      <c r="H4697">
        <v>0.53492399999999996</v>
      </c>
      <c r="I4697">
        <v>13.434837999999999</v>
      </c>
      <c r="J4697">
        <v>0.34448299999999998</v>
      </c>
      <c r="K4697" t="str">
        <f t="shared" si="90"/>
        <v>2</v>
      </c>
      <c r="L4697" t="s">
        <v>78</v>
      </c>
      <c r="M4697" t="s">
        <v>79</v>
      </c>
      <c r="N4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4697">
        <f>VLOOKUP(TableOMP[[#This Row],[Label]],TableAvg[],2,FALSE)</f>
        <v>239.47870833333334</v>
      </c>
      <c r="P4697">
        <f>VLOOKUP(TableOMP[[#This Row],[Label]],TableAvg[],3,FALSE)</f>
        <v>3.5104426628989303</v>
      </c>
      <c r="Q4697">
        <f>TableOMP[[#This Row],[Avg]]-$U$2*TableOMP[[#This Row],[StdDev]]</f>
        <v>235.96826567043442</v>
      </c>
      <c r="R4697">
        <f>TableOMP[[#This Row],[Avg]]+$U$2*TableOMP[[#This Row],[StdDev]]</f>
        <v>242.98915099623227</v>
      </c>
      <c r="S4697">
        <f>IF(AND(TableOMP[[#This Row],[total_time]]&gt;=TableOMP[[#This Row],[Low]], TableOMP[[#This Row],[total_time]]&lt;=TableOMP[[#This Row],[High]]),1,0)</f>
        <v>1</v>
      </c>
    </row>
    <row r="4698" spans="1:19" x14ac:dyDescent="0.25">
      <c r="A4698" t="s">
        <v>12</v>
      </c>
      <c r="B4698">
        <v>10000</v>
      </c>
      <c r="C4698">
        <v>100</v>
      </c>
      <c r="D4698">
        <v>100000</v>
      </c>
      <c r="E4698">
        <v>39</v>
      </c>
      <c r="F4698">
        <v>1</v>
      </c>
      <c r="G4698">
        <v>239.05509799999999</v>
      </c>
      <c r="H4698">
        <v>0.323878</v>
      </c>
      <c r="I4698">
        <v>7.534287</v>
      </c>
      <c r="J4698">
        <v>0.198271</v>
      </c>
      <c r="K4698" t="str">
        <f t="shared" si="90"/>
        <v>2</v>
      </c>
      <c r="L4698" t="s">
        <v>78</v>
      </c>
      <c r="M4698" t="s">
        <v>79</v>
      </c>
      <c r="N4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4698">
        <f>VLOOKUP(TableOMP[[#This Row],[Label]],TableAvg[],2,FALSE)</f>
        <v>240.01755633333335</v>
      </c>
      <c r="P4698">
        <f>VLOOKUP(TableOMP[[#This Row],[Label]],TableAvg[],3,FALSE)</f>
        <v>1.6627929361434277</v>
      </c>
      <c r="Q4698">
        <f>TableOMP[[#This Row],[Avg]]-$U$2*TableOMP[[#This Row],[StdDev]]</f>
        <v>238.35476339718991</v>
      </c>
      <c r="R4698">
        <f>TableOMP[[#This Row],[Avg]]+$U$2*TableOMP[[#This Row],[StdDev]]</f>
        <v>241.68034926947678</v>
      </c>
      <c r="S4698">
        <f>IF(AND(TableOMP[[#This Row],[total_time]]&gt;=TableOMP[[#This Row],[Low]], TableOMP[[#This Row],[total_time]]&lt;=TableOMP[[#This Row],[High]]),1,0)</f>
        <v>1</v>
      </c>
    </row>
    <row r="4699" spans="1:19" x14ac:dyDescent="0.25">
      <c r="A4699" t="s">
        <v>12</v>
      </c>
      <c r="B4699">
        <v>10000</v>
      </c>
      <c r="C4699">
        <v>100</v>
      </c>
      <c r="D4699">
        <v>100000</v>
      </c>
      <c r="E4699">
        <v>38</v>
      </c>
      <c r="F4699">
        <v>1</v>
      </c>
      <c r="G4699">
        <v>238.826874</v>
      </c>
      <c r="H4699">
        <v>0.29751</v>
      </c>
      <c r="I4699">
        <v>6.3853010000000001</v>
      </c>
      <c r="J4699">
        <v>0.17257600000000001</v>
      </c>
      <c r="K4699" t="str">
        <f t="shared" si="90"/>
        <v>2</v>
      </c>
      <c r="L4699" t="s">
        <v>78</v>
      </c>
      <c r="M4699" t="s">
        <v>79</v>
      </c>
      <c r="N4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4699">
        <f>VLOOKUP(TableOMP[[#This Row],[Label]],TableAvg[],2,FALSE)</f>
        <v>238.01451799999998</v>
      </c>
      <c r="P4699">
        <f>VLOOKUP(TableOMP[[#This Row],[Label]],TableAvg[],3,FALSE)</f>
        <v>4.1933627898904247</v>
      </c>
      <c r="Q4699">
        <f>TableOMP[[#This Row],[Avg]]-$U$2*TableOMP[[#This Row],[StdDev]]</f>
        <v>233.82115521010957</v>
      </c>
      <c r="R4699">
        <f>TableOMP[[#This Row],[Avg]]+$U$2*TableOMP[[#This Row],[StdDev]]</f>
        <v>242.2078807898904</v>
      </c>
      <c r="S4699">
        <f>IF(AND(TableOMP[[#This Row],[total_time]]&gt;=TableOMP[[#This Row],[Low]], TableOMP[[#This Row],[total_time]]&lt;=TableOMP[[#This Row],[High]]),1,0)</f>
        <v>1</v>
      </c>
    </row>
    <row r="4700" spans="1:19" x14ac:dyDescent="0.25">
      <c r="A4700" t="s">
        <v>12</v>
      </c>
      <c r="B4700">
        <v>10000</v>
      </c>
      <c r="C4700">
        <v>100</v>
      </c>
      <c r="D4700">
        <v>100000</v>
      </c>
      <c r="E4700">
        <v>37</v>
      </c>
      <c r="F4700">
        <v>1</v>
      </c>
      <c r="G4700">
        <v>238.62350699999999</v>
      </c>
      <c r="H4700">
        <v>0.30841499999999999</v>
      </c>
      <c r="I4700">
        <v>6.4382599999999996</v>
      </c>
      <c r="J4700">
        <v>0.178841</v>
      </c>
      <c r="K4700" t="str">
        <f t="shared" si="90"/>
        <v>2</v>
      </c>
      <c r="L4700" t="s">
        <v>78</v>
      </c>
      <c r="M4700" t="s">
        <v>79</v>
      </c>
      <c r="N4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4700">
        <f>VLOOKUP(TableOMP[[#This Row],[Label]],TableAvg[],2,FALSE)</f>
        <v>237.756692875</v>
      </c>
      <c r="P4700">
        <f>VLOOKUP(TableOMP[[#This Row],[Label]],TableAvg[],3,FALSE)</f>
        <v>4.8421784255059501</v>
      </c>
      <c r="Q4700">
        <f>TableOMP[[#This Row],[Avg]]-$U$2*TableOMP[[#This Row],[StdDev]]</f>
        <v>232.91451444949405</v>
      </c>
      <c r="R4700">
        <f>TableOMP[[#This Row],[Avg]]+$U$2*TableOMP[[#This Row],[StdDev]]</f>
        <v>242.59887130050595</v>
      </c>
      <c r="S4700">
        <f>IF(AND(TableOMP[[#This Row],[total_time]]&gt;=TableOMP[[#This Row],[Low]], TableOMP[[#This Row],[total_time]]&lt;=TableOMP[[#This Row],[High]]),1,0)</f>
        <v>1</v>
      </c>
    </row>
    <row r="4701" spans="1:19" x14ac:dyDescent="0.25">
      <c r="A4701" t="s">
        <v>16</v>
      </c>
      <c r="B4701">
        <v>10000</v>
      </c>
      <c r="C4701">
        <v>100</v>
      </c>
      <c r="D4701">
        <v>1</v>
      </c>
      <c r="E4701">
        <v>64</v>
      </c>
      <c r="F4701">
        <v>1</v>
      </c>
      <c r="G4701">
        <v>19.114754000000001</v>
      </c>
      <c r="H4701">
        <v>12.259236</v>
      </c>
      <c r="I4701">
        <v>90.169813000000005</v>
      </c>
      <c r="J4701">
        <v>1.4312670000000001</v>
      </c>
      <c r="K4701" t="str">
        <f>MID(M4701,22,1)</f>
        <v>6</v>
      </c>
      <c r="L4701" t="s">
        <v>80</v>
      </c>
      <c r="M4701" t="s">
        <v>81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4701">
        <f>VLOOKUP(TableOMP[[#This Row],[Label]],TableAvg[],2,FALSE)</f>
        <v>20.751406199999998</v>
      </c>
      <c r="P4701">
        <f>VLOOKUP(TableOMP[[#This Row],[Label]],TableAvg[],3,FALSE)</f>
        <v>4.5625702381554474</v>
      </c>
      <c r="Q4701">
        <f>TableOMP[[#This Row],[Avg]]-$U$2*TableOMP[[#This Row],[StdDev]]</f>
        <v>16.18883596184455</v>
      </c>
      <c r="R4701">
        <f>TableOMP[[#This Row],[Avg]]+$U$2*TableOMP[[#This Row],[StdDev]]</f>
        <v>25.313976438155446</v>
      </c>
      <c r="S4701">
        <f>IF(AND(TableOMP[[#This Row],[total_time]]&gt;=TableOMP[[#This Row],[Low]], TableOMP[[#This Row],[total_time]]&lt;=TableOMP[[#This Row],[High]]),1,0)</f>
        <v>1</v>
      </c>
    </row>
    <row r="4702" spans="1:19" x14ac:dyDescent="0.25">
      <c r="A4702" t="s">
        <v>16</v>
      </c>
      <c r="B4702">
        <v>10000</v>
      </c>
      <c r="C4702">
        <v>100</v>
      </c>
      <c r="D4702">
        <v>1</v>
      </c>
      <c r="E4702">
        <v>63</v>
      </c>
      <c r="F4702">
        <v>1</v>
      </c>
      <c r="G4702">
        <v>19.342016000000001</v>
      </c>
      <c r="H4702">
        <v>13.651554000000001</v>
      </c>
      <c r="I4702">
        <v>36.345930000000003</v>
      </c>
      <c r="J4702">
        <v>0.586225</v>
      </c>
      <c r="K4702" t="str">
        <f t="shared" ref="K4702:K4733" si="91">MID(M4702,22,1)</f>
        <v>6</v>
      </c>
      <c r="L4702" t="s">
        <v>80</v>
      </c>
      <c r="M4702" t="s">
        <v>81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4702">
        <f>VLOOKUP(TableOMP[[#This Row],[Label]],TableAvg[],2,FALSE)</f>
        <v>20.854868600000003</v>
      </c>
      <c r="P4702">
        <f>VLOOKUP(TableOMP[[#This Row],[Label]],TableAvg[],3,FALSE)</f>
        <v>4.1125622112585445</v>
      </c>
      <c r="Q4702">
        <f>TableOMP[[#This Row],[Avg]]-$U$2*TableOMP[[#This Row],[StdDev]]</f>
        <v>16.742306388741458</v>
      </c>
      <c r="R4702">
        <f>TableOMP[[#This Row],[Avg]]+$U$2*TableOMP[[#This Row],[StdDev]]</f>
        <v>24.967430811258549</v>
      </c>
      <c r="S4702">
        <f>IF(AND(TableOMP[[#This Row],[total_time]]&gt;=TableOMP[[#This Row],[Low]], TableOMP[[#This Row],[total_time]]&lt;=TableOMP[[#This Row],[High]]),1,0)</f>
        <v>1</v>
      </c>
    </row>
    <row r="4703" spans="1:19" x14ac:dyDescent="0.25">
      <c r="A4703" t="s">
        <v>16</v>
      </c>
      <c r="B4703">
        <v>10000</v>
      </c>
      <c r="C4703">
        <v>100</v>
      </c>
      <c r="D4703">
        <v>1</v>
      </c>
      <c r="E4703">
        <v>62</v>
      </c>
      <c r="F4703">
        <v>1</v>
      </c>
      <c r="G4703">
        <v>20.938821999999998</v>
      </c>
      <c r="H4703">
        <v>14.659039999999999</v>
      </c>
      <c r="I4703">
        <v>68.420603</v>
      </c>
      <c r="J4703">
        <v>1.1216489999999999</v>
      </c>
      <c r="K4703" t="str">
        <f t="shared" si="91"/>
        <v>6</v>
      </c>
      <c r="L4703" t="s">
        <v>80</v>
      </c>
      <c r="M4703" t="s">
        <v>81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4703">
        <f>VLOOKUP(TableOMP[[#This Row],[Label]],TableAvg[],2,FALSE)</f>
        <v>22.310062199999997</v>
      </c>
      <c r="P4703">
        <f>VLOOKUP(TableOMP[[#This Row],[Label]],TableAvg[],3,FALSE)</f>
        <v>3.4139722183090631</v>
      </c>
      <c r="Q4703">
        <f>TableOMP[[#This Row],[Avg]]-$U$2*TableOMP[[#This Row],[StdDev]]</f>
        <v>18.896089981690935</v>
      </c>
      <c r="R4703">
        <f>TableOMP[[#This Row],[Avg]]+$U$2*TableOMP[[#This Row],[StdDev]]</f>
        <v>25.72403441830906</v>
      </c>
      <c r="S4703">
        <f>IF(AND(TableOMP[[#This Row],[total_time]]&gt;=TableOMP[[#This Row],[Low]], TableOMP[[#This Row],[total_time]]&lt;=TableOMP[[#This Row],[High]]),1,0)</f>
        <v>1</v>
      </c>
    </row>
    <row r="4704" spans="1:19" x14ac:dyDescent="0.25">
      <c r="A4704" t="s">
        <v>16</v>
      </c>
      <c r="B4704">
        <v>10000</v>
      </c>
      <c r="C4704">
        <v>100</v>
      </c>
      <c r="D4704">
        <v>1</v>
      </c>
      <c r="E4704">
        <v>61</v>
      </c>
      <c r="F4704">
        <v>1</v>
      </c>
      <c r="G4704">
        <v>25.568451</v>
      </c>
      <c r="H4704">
        <v>17.297746</v>
      </c>
      <c r="I4704">
        <v>248.110356</v>
      </c>
      <c r="J4704">
        <v>4.135173</v>
      </c>
      <c r="K4704" t="str">
        <f t="shared" si="91"/>
        <v>6</v>
      </c>
      <c r="L4704" t="s">
        <v>80</v>
      </c>
      <c r="M4704" t="s">
        <v>81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4704">
        <f>VLOOKUP(TableOMP[[#This Row],[Label]],TableAvg[],2,FALSE)</f>
        <v>26.211083600000002</v>
      </c>
      <c r="P4704">
        <f>VLOOKUP(TableOMP[[#This Row],[Label]],TableAvg[],3,FALSE)</f>
        <v>0.45270218417205121</v>
      </c>
      <c r="Q4704">
        <f>TableOMP[[#This Row],[Avg]]-$U$2*TableOMP[[#This Row],[StdDev]]</f>
        <v>25.758381415827952</v>
      </c>
      <c r="R4704">
        <f>TableOMP[[#This Row],[Avg]]+$U$2*TableOMP[[#This Row],[StdDev]]</f>
        <v>26.663785784172052</v>
      </c>
      <c r="S4704">
        <f>IF(AND(TableOMP[[#This Row],[total_time]]&gt;=TableOMP[[#This Row],[Low]], TableOMP[[#This Row],[total_time]]&lt;=TableOMP[[#This Row],[High]]),1,0)</f>
        <v>0</v>
      </c>
    </row>
    <row r="4705" spans="1:19" x14ac:dyDescent="0.25">
      <c r="A4705" t="s">
        <v>16</v>
      </c>
      <c r="B4705">
        <v>10000</v>
      </c>
      <c r="C4705">
        <v>100</v>
      </c>
      <c r="D4705">
        <v>1</v>
      </c>
      <c r="E4705">
        <v>60</v>
      </c>
      <c r="F4705">
        <v>1</v>
      </c>
      <c r="G4705">
        <v>25.507822000000001</v>
      </c>
      <c r="H4705">
        <v>16.202601000000001</v>
      </c>
      <c r="I4705">
        <v>202.94313399999999</v>
      </c>
      <c r="J4705">
        <v>3.4397139999999999</v>
      </c>
      <c r="K4705" t="str">
        <f t="shared" si="91"/>
        <v>6</v>
      </c>
      <c r="L4705" t="s">
        <v>80</v>
      </c>
      <c r="M4705" t="s">
        <v>81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4705">
        <f>VLOOKUP(TableOMP[[#This Row],[Label]],TableAvg[],2,FALSE)</f>
        <v>25.866312000000001</v>
      </c>
      <c r="P4705">
        <f>VLOOKUP(TableOMP[[#This Row],[Label]],TableAvg[],3,FALSE)</f>
        <v>0.37843631492584462</v>
      </c>
      <c r="Q4705">
        <f>TableOMP[[#This Row],[Avg]]-$U$2*TableOMP[[#This Row],[StdDev]]</f>
        <v>25.487875685074155</v>
      </c>
      <c r="R4705">
        <f>TableOMP[[#This Row],[Avg]]+$U$2*TableOMP[[#This Row],[StdDev]]</f>
        <v>26.244748314925847</v>
      </c>
      <c r="S4705">
        <f>IF(AND(TableOMP[[#This Row],[total_time]]&gt;=TableOMP[[#This Row],[Low]], TableOMP[[#This Row],[total_time]]&lt;=TableOMP[[#This Row],[High]]),1,0)</f>
        <v>1</v>
      </c>
    </row>
    <row r="4706" spans="1:19" x14ac:dyDescent="0.25">
      <c r="A4706" t="s">
        <v>16</v>
      </c>
      <c r="B4706">
        <v>10000</v>
      </c>
      <c r="C4706">
        <v>100</v>
      </c>
      <c r="D4706">
        <v>1</v>
      </c>
      <c r="E4706">
        <v>59</v>
      </c>
      <c r="F4706">
        <v>1</v>
      </c>
      <c r="G4706">
        <v>29.543119999999998</v>
      </c>
      <c r="H4706">
        <v>20.480609999999999</v>
      </c>
      <c r="I4706">
        <v>205.724166</v>
      </c>
      <c r="J4706">
        <v>3.5469680000000001</v>
      </c>
      <c r="K4706" t="str">
        <f t="shared" si="91"/>
        <v>6</v>
      </c>
      <c r="L4706" t="s">
        <v>80</v>
      </c>
      <c r="M4706" t="s">
        <v>81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4706">
        <f>VLOOKUP(TableOMP[[#This Row],[Label]],TableAvg[],2,FALSE)</f>
        <v>27.021055400000002</v>
      </c>
      <c r="P4706">
        <f>VLOOKUP(TableOMP[[#This Row],[Label]],TableAvg[],3,FALSE)</f>
        <v>1.3078335478748666</v>
      </c>
      <c r="Q4706">
        <f>TableOMP[[#This Row],[Avg]]-$U$2*TableOMP[[#This Row],[StdDev]]</f>
        <v>25.713221852125134</v>
      </c>
      <c r="R4706">
        <f>TableOMP[[#This Row],[Avg]]+$U$2*TableOMP[[#This Row],[StdDev]]</f>
        <v>28.328888947874869</v>
      </c>
      <c r="S4706">
        <f>IF(AND(TableOMP[[#This Row],[total_time]]&gt;=TableOMP[[#This Row],[Low]], TableOMP[[#This Row],[total_time]]&lt;=TableOMP[[#This Row],[High]]),1,0)</f>
        <v>0</v>
      </c>
    </row>
    <row r="4707" spans="1:19" x14ac:dyDescent="0.25">
      <c r="A4707" t="s">
        <v>16</v>
      </c>
      <c r="B4707">
        <v>10000</v>
      </c>
      <c r="C4707">
        <v>100</v>
      </c>
      <c r="D4707">
        <v>1</v>
      </c>
      <c r="E4707">
        <v>58</v>
      </c>
      <c r="F4707">
        <v>1</v>
      </c>
      <c r="G4707">
        <v>27.152898</v>
      </c>
      <c r="H4707">
        <v>17.698149999999998</v>
      </c>
      <c r="I4707">
        <v>187.50970699999999</v>
      </c>
      <c r="J4707">
        <v>3.289644</v>
      </c>
      <c r="K4707" t="str">
        <f t="shared" si="91"/>
        <v>6</v>
      </c>
      <c r="L4707" t="s">
        <v>80</v>
      </c>
      <c r="M4707" t="s">
        <v>81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4707">
        <f>VLOOKUP(TableOMP[[#This Row],[Label]],TableAvg[],2,FALSE)</f>
        <v>26.058641000000001</v>
      </c>
      <c r="P4707">
        <f>VLOOKUP(TableOMP[[#This Row],[Label]],TableAvg[],3,FALSE)</f>
        <v>0.99881876022526428</v>
      </c>
      <c r="Q4707">
        <f>TableOMP[[#This Row],[Avg]]-$U$2*TableOMP[[#This Row],[StdDev]]</f>
        <v>25.059822239774736</v>
      </c>
      <c r="R4707">
        <f>TableOMP[[#This Row],[Avg]]+$U$2*TableOMP[[#This Row],[StdDev]]</f>
        <v>27.057459760225267</v>
      </c>
      <c r="S4707">
        <f>IF(AND(TableOMP[[#This Row],[total_time]]&gt;=TableOMP[[#This Row],[Low]], TableOMP[[#This Row],[total_time]]&lt;=TableOMP[[#This Row],[High]]),1,0)</f>
        <v>0</v>
      </c>
    </row>
    <row r="4708" spans="1:19" x14ac:dyDescent="0.25">
      <c r="A4708" t="s">
        <v>16</v>
      </c>
      <c r="B4708">
        <v>10000</v>
      </c>
      <c r="C4708">
        <v>100</v>
      </c>
      <c r="D4708">
        <v>1</v>
      </c>
      <c r="E4708">
        <v>57</v>
      </c>
      <c r="F4708">
        <v>1</v>
      </c>
      <c r="G4708">
        <v>26.977423000000002</v>
      </c>
      <c r="H4708">
        <v>17.905118000000002</v>
      </c>
      <c r="I4708">
        <v>232.66472999999999</v>
      </c>
      <c r="J4708">
        <v>4.1547270000000003</v>
      </c>
      <c r="K4708" t="str">
        <f t="shared" si="91"/>
        <v>6</v>
      </c>
      <c r="L4708" t="s">
        <v>80</v>
      </c>
      <c r="M4708" t="s">
        <v>81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4708">
        <f>VLOOKUP(TableOMP[[#This Row],[Label]],TableAvg[],2,FALSE)</f>
        <v>26.864716800000004</v>
      </c>
      <c r="P4708">
        <f>VLOOKUP(TableOMP[[#This Row],[Label]],TableAvg[],3,FALSE)</f>
        <v>0.39185890301637777</v>
      </c>
      <c r="Q4708">
        <f>TableOMP[[#This Row],[Avg]]-$U$2*TableOMP[[#This Row],[StdDev]]</f>
        <v>26.472857896983626</v>
      </c>
      <c r="R4708">
        <f>TableOMP[[#This Row],[Avg]]+$U$2*TableOMP[[#This Row],[StdDev]]</f>
        <v>27.256575703016381</v>
      </c>
      <c r="S4708">
        <f>IF(AND(TableOMP[[#This Row],[total_time]]&gt;=TableOMP[[#This Row],[Low]], TableOMP[[#This Row],[total_time]]&lt;=TableOMP[[#This Row],[High]]),1,0)</f>
        <v>1</v>
      </c>
    </row>
    <row r="4709" spans="1:19" x14ac:dyDescent="0.25">
      <c r="A4709" t="s">
        <v>16</v>
      </c>
      <c r="B4709">
        <v>10000</v>
      </c>
      <c r="C4709">
        <v>100</v>
      </c>
      <c r="D4709">
        <v>1</v>
      </c>
      <c r="E4709">
        <v>56</v>
      </c>
      <c r="F4709">
        <v>1</v>
      </c>
      <c r="G4709">
        <v>26.900110999999999</v>
      </c>
      <c r="H4709">
        <v>16.533100000000001</v>
      </c>
      <c r="I4709">
        <v>159.32976500000001</v>
      </c>
      <c r="J4709">
        <v>2.8969049999999998</v>
      </c>
      <c r="K4709" t="str">
        <f t="shared" si="91"/>
        <v>6</v>
      </c>
      <c r="L4709" t="s">
        <v>80</v>
      </c>
      <c r="M4709" t="s">
        <v>81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4709">
        <f>VLOOKUP(TableOMP[[#This Row],[Label]],TableAvg[],2,FALSE)</f>
        <v>27.0582496</v>
      </c>
      <c r="P4709">
        <f>VLOOKUP(TableOMP[[#This Row],[Label]],TableAvg[],3,FALSE)</f>
        <v>0.44693549725611881</v>
      </c>
      <c r="Q4709">
        <f>TableOMP[[#This Row],[Avg]]-$U$2*TableOMP[[#This Row],[StdDev]]</f>
        <v>26.611314102743883</v>
      </c>
      <c r="R4709">
        <f>TableOMP[[#This Row],[Avg]]+$U$2*TableOMP[[#This Row],[StdDev]]</f>
        <v>27.505185097256117</v>
      </c>
      <c r="S4709">
        <f>IF(AND(TableOMP[[#This Row],[total_time]]&gt;=TableOMP[[#This Row],[Low]], TableOMP[[#This Row],[total_time]]&lt;=TableOMP[[#This Row],[High]]),1,0)</f>
        <v>1</v>
      </c>
    </row>
    <row r="4710" spans="1:19" x14ac:dyDescent="0.25">
      <c r="A4710" t="s">
        <v>16</v>
      </c>
      <c r="B4710">
        <v>10000</v>
      </c>
      <c r="C4710">
        <v>100</v>
      </c>
      <c r="D4710">
        <v>1</v>
      </c>
      <c r="E4710">
        <v>55</v>
      </c>
      <c r="F4710">
        <v>1</v>
      </c>
      <c r="G4710">
        <v>27.022345000000001</v>
      </c>
      <c r="H4710">
        <v>15.107103</v>
      </c>
      <c r="I4710">
        <v>132.37888799999999</v>
      </c>
      <c r="J4710">
        <v>2.4514610000000001</v>
      </c>
      <c r="K4710" t="str">
        <f t="shared" si="91"/>
        <v>6</v>
      </c>
      <c r="L4710" t="s">
        <v>80</v>
      </c>
      <c r="M4710" t="s">
        <v>81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4710">
        <f>VLOOKUP(TableOMP[[#This Row],[Label]],TableAvg[],2,FALSE)</f>
        <v>26.862871999999999</v>
      </c>
      <c r="P4710">
        <f>VLOOKUP(TableOMP[[#This Row],[Label]],TableAvg[],3,FALSE)</f>
        <v>1.2370858180082012</v>
      </c>
      <c r="Q4710">
        <f>TableOMP[[#This Row],[Avg]]-$U$2*TableOMP[[#This Row],[StdDev]]</f>
        <v>25.625786181991799</v>
      </c>
      <c r="R4710">
        <f>TableOMP[[#This Row],[Avg]]+$U$2*TableOMP[[#This Row],[StdDev]]</f>
        <v>28.0999578180082</v>
      </c>
      <c r="S4710">
        <f>IF(AND(TableOMP[[#This Row],[total_time]]&gt;=TableOMP[[#This Row],[Low]], TableOMP[[#This Row],[total_time]]&lt;=TableOMP[[#This Row],[High]]),1,0)</f>
        <v>1</v>
      </c>
    </row>
    <row r="4711" spans="1:19" x14ac:dyDescent="0.25">
      <c r="A4711" t="s">
        <v>16</v>
      </c>
      <c r="B4711">
        <v>10000</v>
      </c>
      <c r="C4711">
        <v>100</v>
      </c>
      <c r="D4711">
        <v>1</v>
      </c>
      <c r="E4711">
        <v>54</v>
      </c>
      <c r="F4711">
        <v>1</v>
      </c>
      <c r="G4711">
        <v>28.828341000000002</v>
      </c>
      <c r="H4711">
        <v>17.083445999999999</v>
      </c>
      <c r="I4711">
        <v>106.286779</v>
      </c>
      <c r="J4711">
        <v>2.0054110000000001</v>
      </c>
      <c r="K4711" t="str">
        <f t="shared" si="91"/>
        <v>6</v>
      </c>
      <c r="L4711" t="s">
        <v>80</v>
      </c>
      <c r="M4711" t="s">
        <v>81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4711">
        <f>VLOOKUP(TableOMP[[#This Row],[Label]],TableAvg[],2,FALSE)</f>
        <v>27.380876399999998</v>
      </c>
      <c r="P4711">
        <f>VLOOKUP(TableOMP[[#This Row],[Label]],TableAvg[],3,FALSE)</f>
        <v>0.92045905221966584</v>
      </c>
      <c r="Q4711">
        <f>TableOMP[[#This Row],[Avg]]-$U$2*TableOMP[[#This Row],[StdDev]]</f>
        <v>26.460417347780332</v>
      </c>
      <c r="R4711">
        <f>TableOMP[[#This Row],[Avg]]+$U$2*TableOMP[[#This Row],[StdDev]]</f>
        <v>28.301335452219664</v>
      </c>
      <c r="S4711">
        <f>IF(AND(TableOMP[[#This Row],[total_time]]&gt;=TableOMP[[#This Row],[Low]], TableOMP[[#This Row],[total_time]]&lt;=TableOMP[[#This Row],[High]]),1,0)</f>
        <v>0</v>
      </c>
    </row>
    <row r="4712" spans="1:19" x14ac:dyDescent="0.25">
      <c r="A4712" t="s">
        <v>16</v>
      </c>
      <c r="B4712">
        <v>10000</v>
      </c>
      <c r="C4712">
        <v>100</v>
      </c>
      <c r="D4712">
        <v>1</v>
      </c>
      <c r="E4712">
        <v>53</v>
      </c>
      <c r="F4712">
        <v>1</v>
      </c>
      <c r="G4712">
        <v>27.876144</v>
      </c>
      <c r="H4712">
        <v>17.175996999999999</v>
      </c>
      <c r="I4712">
        <v>153.686892</v>
      </c>
      <c r="J4712">
        <v>2.9555169999999999</v>
      </c>
      <c r="K4712" t="str">
        <f t="shared" si="91"/>
        <v>6</v>
      </c>
      <c r="L4712" t="s">
        <v>80</v>
      </c>
      <c r="M4712" t="s">
        <v>81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4712">
        <f>VLOOKUP(TableOMP[[#This Row],[Label]],TableAvg[],2,FALSE)</f>
        <v>28.040322600000003</v>
      </c>
      <c r="P4712">
        <f>VLOOKUP(TableOMP[[#This Row],[Label]],TableAvg[],3,FALSE)</f>
        <v>0.80937265141600068</v>
      </c>
      <c r="Q4712">
        <f>TableOMP[[#This Row],[Avg]]-$U$2*TableOMP[[#This Row],[StdDev]]</f>
        <v>27.230949948584001</v>
      </c>
      <c r="R4712">
        <f>TableOMP[[#This Row],[Avg]]+$U$2*TableOMP[[#This Row],[StdDev]]</f>
        <v>28.849695251416005</v>
      </c>
      <c r="S4712">
        <f>IF(AND(TableOMP[[#This Row],[total_time]]&gt;=TableOMP[[#This Row],[Low]], TableOMP[[#This Row],[total_time]]&lt;=TableOMP[[#This Row],[High]]),1,0)</f>
        <v>1</v>
      </c>
    </row>
    <row r="4713" spans="1:19" x14ac:dyDescent="0.25">
      <c r="A4713" t="s">
        <v>16</v>
      </c>
      <c r="B4713">
        <v>10000</v>
      </c>
      <c r="C4713">
        <v>100</v>
      </c>
      <c r="D4713">
        <v>1</v>
      </c>
      <c r="E4713">
        <v>52</v>
      </c>
      <c r="F4713">
        <v>1</v>
      </c>
      <c r="G4713">
        <v>25.530194999999999</v>
      </c>
      <c r="H4713">
        <v>15.762698</v>
      </c>
      <c r="I4713">
        <v>170.690979</v>
      </c>
      <c r="J4713">
        <v>3.3468819999999999</v>
      </c>
      <c r="K4713" t="str">
        <f t="shared" si="91"/>
        <v>6</v>
      </c>
      <c r="L4713" t="s">
        <v>80</v>
      </c>
      <c r="M4713" t="s">
        <v>81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4713">
        <f>VLOOKUP(TableOMP[[#This Row],[Label]],TableAvg[],2,FALSE)</f>
        <v>26.467866199999996</v>
      </c>
      <c r="P4713">
        <f>VLOOKUP(TableOMP[[#This Row],[Label]],TableAvg[],3,FALSE)</f>
        <v>0.53077350554702174</v>
      </c>
      <c r="Q4713">
        <f>TableOMP[[#This Row],[Avg]]-$U$2*TableOMP[[#This Row],[StdDev]]</f>
        <v>25.937092694452975</v>
      </c>
      <c r="R4713">
        <f>TableOMP[[#This Row],[Avg]]+$U$2*TableOMP[[#This Row],[StdDev]]</f>
        <v>26.998639705547017</v>
      </c>
      <c r="S4713">
        <f>IF(AND(TableOMP[[#This Row],[total_time]]&gt;=TableOMP[[#This Row],[Low]], TableOMP[[#This Row],[total_time]]&lt;=TableOMP[[#This Row],[High]]),1,0)</f>
        <v>0</v>
      </c>
    </row>
    <row r="4714" spans="1:19" x14ac:dyDescent="0.25">
      <c r="A4714" t="s">
        <v>16</v>
      </c>
      <c r="B4714">
        <v>10000</v>
      </c>
      <c r="C4714">
        <v>100</v>
      </c>
      <c r="D4714">
        <v>1</v>
      </c>
      <c r="E4714">
        <v>51</v>
      </c>
      <c r="F4714">
        <v>1</v>
      </c>
      <c r="G4714">
        <v>29.908147</v>
      </c>
      <c r="H4714">
        <v>16.06541</v>
      </c>
      <c r="I4714">
        <v>131.137168</v>
      </c>
      <c r="J4714">
        <v>2.6227429999999998</v>
      </c>
      <c r="K4714" t="str">
        <f t="shared" si="91"/>
        <v>6</v>
      </c>
      <c r="L4714" t="s">
        <v>80</v>
      </c>
      <c r="M4714" t="s">
        <v>81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4714">
        <f>VLOOKUP(TableOMP[[#This Row],[Label]],TableAvg[],2,FALSE)</f>
        <v>27.633323600000001</v>
      </c>
      <c r="P4714">
        <f>VLOOKUP(TableOMP[[#This Row],[Label]],TableAvg[],3,FALSE)</f>
        <v>1.1764620609922727</v>
      </c>
      <c r="Q4714">
        <f>TableOMP[[#This Row],[Avg]]-$U$2*TableOMP[[#This Row],[StdDev]]</f>
        <v>26.456861539007729</v>
      </c>
      <c r="R4714">
        <f>TableOMP[[#This Row],[Avg]]+$U$2*TableOMP[[#This Row],[StdDev]]</f>
        <v>28.809785660992272</v>
      </c>
      <c r="S4714">
        <f>IF(AND(TableOMP[[#This Row],[total_time]]&gt;=TableOMP[[#This Row],[Low]], TableOMP[[#This Row],[total_time]]&lt;=TableOMP[[#This Row],[High]]),1,0)</f>
        <v>0</v>
      </c>
    </row>
    <row r="4715" spans="1:19" x14ac:dyDescent="0.25">
      <c r="A4715" t="s">
        <v>16</v>
      </c>
      <c r="B4715">
        <v>10000</v>
      </c>
      <c r="C4715">
        <v>100</v>
      </c>
      <c r="D4715">
        <v>1</v>
      </c>
      <c r="E4715">
        <v>50</v>
      </c>
      <c r="F4715">
        <v>1</v>
      </c>
      <c r="G4715">
        <v>29.830679</v>
      </c>
      <c r="H4715">
        <v>18.240257</v>
      </c>
      <c r="I4715">
        <v>180.64440300000001</v>
      </c>
      <c r="J4715">
        <v>3.68662</v>
      </c>
      <c r="K4715" t="str">
        <f t="shared" si="91"/>
        <v>6</v>
      </c>
      <c r="L4715" t="s">
        <v>80</v>
      </c>
      <c r="M4715" t="s">
        <v>81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715">
        <f>VLOOKUP(TableOMP[[#This Row],[Label]],TableAvg[],2,FALSE)</f>
        <v>28.085860000000004</v>
      </c>
      <c r="P4715">
        <f>VLOOKUP(TableOMP[[#This Row],[Label]],TableAvg[],3,FALSE)</f>
        <v>1.9672315285002839</v>
      </c>
      <c r="Q4715">
        <f>TableOMP[[#This Row],[Avg]]-$U$2*TableOMP[[#This Row],[StdDev]]</f>
        <v>26.118628471499719</v>
      </c>
      <c r="R4715">
        <f>TableOMP[[#This Row],[Avg]]+$U$2*TableOMP[[#This Row],[StdDev]]</f>
        <v>30.053091528500289</v>
      </c>
      <c r="S4715">
        <f>IF(AND(TableOMP[[#This Row],[total_time]]&gt;=TableOMP[[#This Row],[Low]], TableOMP[[#This Row],[total_time]]&lt;=TableOMP[[#This Row],[High]]),1,0)</f>
        <v>1</v>
      </c>
    </row>
    <row r="4716" spans="1:19" x14ac:dyDescent="0.25">
      <c r="A4716" t="s">
        <v>16</v>
      </c>
      <c r="B4716">
        <v>10000</v>
      </c>
      <c r="C4716">
        <v>100</v>
      </c>
      <c r="D4716">
        <v>1</v>
      </c>
      <c r="E4716">
        <v>49</v>
      </c>
      <c r="F4716">
        <v>1</v>
      </c>
      <c r="G4716">
        <v>26.688502</v>
      </c>
      <c r="H4716">
        <v>15.925940000000001</v>
      </c>
      <c r="I4716">
        <v>156.59577300000001</v>
      </c>
      <c r="J4716">
        <v>3.2624119999999999</v>
      </c>
      <c r="K4716" t="str">
        <f t="shared" si="91"/>
        <v>6</v>
      </c>
      <c r="L4716" t="s">
        <v>80</v>
      </c>
      <c r="M4716" t="s">
        <v>81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4716">
        <f>VLOOKUP(TableOMP[[#This Row],[Label]],TableAvg[],2,FALSE)</f>
        <v>26.82169</v>
      </c>
      <c r="P4716">
        <f>VLOOKUP(TableOMP[[#This Row],[Label]],TableAvg[],3,FALSE)</f>
        <v>0.44263788910431967</v>
      </c>
      <c r="Q4716">
        <f>TableOMP[[#This Row],[Avg]]-$U$2*TableOMP[[#This Row],[StdDev]]</f>
        <v>26.379052110895682</v>
      </c>
      <c r="R4716">
        <f>TableOMP[[#This Row],[Avg]]+$U$2*TableOMP[[#This Row],[StdDev]]</f>
        <v>27.264327889104319</v>
      </c>
      <c r="S4716">
        <f>IF(AND(TableOMP[[#This Row],[total_time]]&gt;=TableOMP[[#This Row],[Low]], TableOMP[[#This Row],[total_time]]&lt;=TableOMP[[#This Row],[High]]),1,0)</f>
        <v>1</v>
      </c>
    </row>
    <row r="4717" spans="1:19" x14ac:dyDescent="0.25">
      <c r="A4717" t="s">
        <v>16</v>
      </c>
      <c r="B4717">
        <v>10000</v>
      </c>
      <c r="C4717">
        <v>100</v>
      </c>
      <c r="D4717">
        <v>1</v>
      </c>
      <c r="E4717">
        <v>48</v>
      </c>
      <c r="F4717">
        <v>1</v>
      </c>
      <c r="G4717">
        <v>27.505979</v>
      </c>
      <c r="H4717">
        <v>16.220115</v>
      </c>
      <c r="I4717">
        <v>170.54691399999999</v>
      </c>
      <c r="J4717">
        <v>3.6286580000000002</v>
      </c>
      <c r="K4717" t="str">
        <f t="shared" si="91"/>
        <v>6</v>
      </c>
      <c r="L4717" t="s">
        <v>80</v>
      </c>
      <c r="M4717" t="s">
        <v>81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4717">
        <f>VLOOKUP(TableOMP[[#This Row],[Label]],TableAvg[],2,FALSE)</f>
        <v>27.573229200000004</v>
      </c>
      <c r="P4717">
        <f>VLOOKUP(TableOMP[[#This Row],[Label]],TableAvg[],3,FALSE)</f>
        <v>0.70170602617688926</v>
      </c>
      <c r="Q4717">
        <f>TableOMP[[#This Row],[Avg]]-$U$2*TableOMP[[#This Row],[StdDev]]</f>
        <v>26.871523173823114</v>
      </c>
      <c r="R4717">
        <f>TableOMP[[#This Row],[Avg]]+$U$2*TableOMP[[#This Row],[StdDev]]</f>
        <v>28.274935226176893</v>
      </c>
      <c r="S4717">
        <f>IF(AND(TableOMP[[#This Row],[total_time]]&gt;=TableOMP[[#This Row],[Low]], TableOMP[[#This Row],[total_time]]&lt;=TableOMP[[#This Row],[High]]),1,0)</f>
        <v>1</v>
      </c>
    </row>
    <row r="4718" spans="1:19" x14ac:dyDescent="0.25">
      <c r="A4718" t="s">
        <v>16</v>
      </c>
      <c r="B4718">
        <v>10000</v>
      </c>
      <c r="C4718">
        <v>100</v>
      </c>
      <c r="D4718">
        <v>1</v>
      </c>
      <c r="E4718">
        <v>47</v>
      </c>
      <c r="F4718">
        <v>1</v>
      </c>
      <c r="G4718">
        <v>30.643692000000001</v>
      </c>
      <c r="H4718">
        <v>19.289346999999999</v>
      </c>
      <c r="I4718">
        <v>173.103589</v>
      </c>
      <c r="J4718">
        <v>3.7631209999999999</v>
      </c>
      <c r="K4718" t="str">
        <f t="shared" si="91"/>
        <v>6</v>
      </c>
      <c r="L4718" t="s">
        <v>80</v>
      </c>
      <c r="M4718" t="s">
        <v>81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718">
        <f>VLOOKUP(TableOMP[[#This Row],[Label]],TableAvg[],2,FALSE)</f>
        <v>27.5710312</v>
      </c>
      <c r="P4718">
        <f>VLOOKUP(TableOMP[[#This Row],[Label]],TableAvg[],3,FALSE)</f>
        <v>1.8967099600153394</v>
      </c>
      <c r="Q4718">
        <f>TableOMP[[#This Row],[Avg]]-$U$2*TableOMP[[#This Row],[StdDev]]</f>
        <v>25.674321239984661</v>
      </c>
      <c r="R4718">
        <f>TableOMP[[#This Row],[Avg]]+$U$2*TableOMP[[#This Row],[StdDev]]</f>
        <v>29.46774116001534</v>
      </c>
      <c r="S4718">
        <f>IF(AND(TableOMP[[#This Row],[total_time]]&gt;=TableOMP[[#This Row],[Low]], TableOMP[[#This Row],[total_time]]&lt;=TableOMP[[#This Row],[High]]),1,0)</f>
        <v>0</v>
      </c>
    </row>
    <row r="4719" spans="1:19" x14ac:dyDescent="0.25">
      <c r="A4719" t="s">
        <v>16</v>
      </c>
      <c r="B4719">
        <v>10000</v>
      </c>
      <c r="C4719">
        <v>100</v>
      </c>
      <c r="D4719">
        <v>1</v>
      </c>
      <c r="E4719">
        <v>46</v>
      </c>
      <c r="F4719">
        <v>1</v>
      </c>
      <c r="G4719">
        <v>26.843447999999999</v>
      </c>
      <c r="H4719">
        <v>17.206441999999999</v>
      </c>
      <c r="I4719">
        <v>220.660234</v>
      </c>
      <c r="J4719">
        <v>4.9035609999999998</v>
      </c>
      <c r="K4719" t="str">
        <f t="shared" si="91"/>
        <v>6</v>
      </c>
      <c r="L4719" t="s">
        <v>80</v>
      </c>
      <c r="M4719" t="s">
        <v>81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4719">
        <f>VLOOKUP(TableOMP[[#This Row],[Label]],TableAvg[],2,FALSE)</f>
        <v>26.412405999999997</v>
      </c>
      <c r="P4719">
        <f>VLOOKUP(TableOMP[[#This Row],[Label]],TableAvg[],3,FALSE)</f>
        <v>0.63812457997828809</v>
      </c>
      <c r="Q4719">
        <f>TableOMP[[#This Row],[Avg]]-$U$2*TableOMP[[#This Row],[StdDev]]</f>
        <v>25.774281420021708</v>
      </c>
      <c r="R4719">
        <f>TableOMP[[#This Row],[Avg]]+$U$2*TableOMP[[#This Row],[StdDev]]</f>
        <v>27.050530579978286</v>
      </c>
      <c r="S4719">
        <f>IF(AND(TableOMP[[#This Row],[total_time]]&gt;=TableOMP[[#This Row],[Low]], TableOMP[[#This Row],[total_time]]&lt;=TableOMP[[#This Row],[High]]),1,0)</f>
        <v>1</v>
      </c>
    </row>
    <row r="4720" spans="1:19" x14ac:dyDescent="0.25">
      <c r="A4720" t="s">
        <v>16</v>
      </c>
      <c r="B4720">
        <v>10000</v>
      </c>
      <c r="C4720">
        <v>100</v>
      </c>
      <c r="D4720">
        <v>1</v>
      </c>
      <c r="E4720">
        <v>45</v>
      </c>
      <c r="F4720">
        <v>1</v>
      </c>
      <c r="G4720">
        <v>27.636502</v>
      </c>
      <c r="H4720">
        <v>16.891734</v>
      </c>
      <c r="I4720">
        <v>180.768135</v>
      </c>
      <c r="J4720">
        <v>4.1083670000000003</v>
      </c>
      <c r="K4720" t="str">
        <f t="shared" si="91"/>
        <v>6</v>
      </c>
      <c r="L4720" t="s">
        <v>80</v>
      </c>
      <c r="M4720" t="s">
        <v>81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4720">
        <f>VLOOKUP(TableOMP[[#This Row],[Label]],TableAvg[],2,FALSE)</f>
        <v>26.816305799999999</v>
      </c>
      <c r="P4720">
        <f>VLOOKUP(TableOMP[[#This Row],[Label]],TableAvg[],3,FALSE)</f>
        <v>1.3474073125511306</v>
      </c>
      <c r="Q4720">
        <f>TableOMP[[#This Row],[Avg]]-$U$2*TableOMP[[#This Row],[StdDev]]</f>
        <v>25.468898487448868</v>
      </c>
      <c r="R4720">
        <f>TableOMP[[#This Row],[Avg]]+$U$2*TableOMP[[#This Row],[StdDev]]</f>
        <v>28.163713112551129</v>
      </c>
      <c r="S4720">
        <f>IF(AND(TableOMP[[#This Row],[total_time]]&gt;=TableOMP[[#This Row],[Low]], TableOMP[[#This Row],[total_time]]&lt;=TableOMP[[#This Row],[High]]),1,0)</f>
        <v>1</v>
      </c>
    </row>
    <row r="4721" spans="1:19" x14ac:dyDescent="0.25">
      <c r="A4721" t="s">
        <v>16</v>
      </c>
      <c r="B4721">
        <v>10000</v>
      </c>
      <c r="C4721">
        <v>100</v>
      </c>
      <c r="D4721">
        <v>1</v>
      </c>
      <c r="E4721">
        <v>44</v>
      </c>
      <c r="F4721">
        <v>1</v>
      </c>
      <c r="G4721">
        <v>28.45345</v>
      </c>
      <c r="H4721">
        <v>17.033308000000002</v>
      </c>
      <c r="I4721">
        <v>191.388597</v>
      </c>
      <c r="J4721">
        <v>4.4508979999999996</v>
      </c>
      <c r="K4721" t="str">
        <f t="shared" si="91"/>
        <v>6</v>
      </c>
      <c r="L4721" t="s">
        <v>80</v>
      </c>
      <c r="M4721" t="s">
        <v>81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4721">
        <f>VLOOKUP(TableOMP[[#This Row],[Label]],TableAvg[],2,FALSE)</f>
        <v>27.468458600000002</v>
      </c>
      <c r="P4721">
        <f>VLOOKUP(TableOMP[[#This Row],[Label]],TableAvg[],3,FALSE)</f>
        <v>0.88174736809119392</v>
      </c>
      <c r="Q4721">
        <f>TableOMP[[#This Row],[Avg]]-$U$2*TableOMP[[#This Row],[StdDev]]</f>
        <v>26.586711231908808</v>
      </c>
      <c r="R4721">
        <f>TableOMP[[#This Row],[Avg]]+$U$2*TableOMP[[#This Row],[StdDev]]</f>
        <v>28.350205968091196</v>
      </c>
      <c r="S4721">
        <f>IF(AND(TableOMP[[#This Row],[total_time]]&gt;=TableOMP[[#This Row],[Low]], TableOMP[[#This Row],[total_time]]&lt;=TableOMP[[#This Row],[High]]),1,0)</f>
        <v>0</v>
      </c>
    </row>
    <row r="4722" spans="1:19" x14ac:dyDescent="0.25">
      <c r="A4722" t="s">
        <v>16</v>
      </c>
      <c r="B4722">
        <v>10000</v>
      </c>
      <c r="C4722">
        <v>100</v>
      </c>
      <c r="D4722">
        <v>1</v>
      </c>
      <c r="E4722">
        <v>43</v>
      </c>
      <c r="F4722">
        <v>1</v>
      </c>
      <c r="G4722">
        <v>26.961165999999999</v>
      </c>
      <c r="H4722">
        <v>15.685028000000001</v>
      </c>
      <c r="I4722">
        <v>169.004366</v>
      </c>
      <c r="J4722">
        <v>4.0239130000000003</v>
      </c>
      <c r="K4722" t="str">
        <f t="shared" si="91"/>
        <v>6</v>
      </c>
      <c r="L4722" t="s">
        <v>80</v>
      </c>
      <c r="M4722" t="s">
        <v>81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4722">
        <f>VLOOKUP(TableOMP[[#This Row],[Label]],TableAvg[],2,FALSE)</f>
        <v>27.005970000000001</v>
      </c>
      <c r="P4722">
        <f>VLOOKUP(TableOMP[[#This Row],[Label]],TableAvg[],3,FALSE)</f>
        <v>0.81049426305494521</v>
      </c>
      <c r="Q4722">
        <f>TableOMP[[#This Row],[Avg]]-$U$2*TableOMP[[#This Row],[StdDev]]</f>
        <v>26.195475736945056</v>
      </c>
      <c r="R4722">
        <f>TableOMP[[#This Row],[Avg]]+$U$2*TableOMP[[#This Row],[StdDev]]</f>
        <v>27.816464263054947</v>
      </c>
      <c r="S4722">
        <f>IF(AND(TableOMP[[#This Row],[total_time]]&gt;=TableOMP[[#This Row],[Low]], TableOMP[[#This Row],[total_time]]&lt;=TableOMP[[#This Row],[High]]),1,0)</f>
        <v>1</v>
      </c>
    </row>
    <row r="4723" spans="1:19" x14ac:dyDescent="0.25">
      <c r="A4723" t="s">
        <v>16</v>
      </c>
      <c r="B4723">
        <v>10000</v>
      </c>
      <c r="C4723">
        <v>100</v>
      </c>
      <c r="D4723">
        <v>1</v>
      </c>
      <c r="E4723">
        <v>42</v>
      </c>
      <c r="F4723">
        <v>1</v>
      </c>
      <c r="G4723">
        <v>27.767150999999998</v>
      </c>
      <c r="H4723">
        <v>16.214403999999998</v>
      </c>
      <c r="I4723">
        <v>201.05091300000001</v>
      </c>
      <c r="J4723">
        <v>4.9036809999999997</v>
      </c>
      <c r="K4723" t="str">
        <f t="shared" si="91"/>
        <v>6</v>
      </c>
      <c r="L4723" t="s">
        <v>80</v>
      </c>
      <c r="M4723" t="s">
        <v>81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4723">
        <f>VLOOKUP(TableOMP[[#This Row],[Label]],TableAvg[],2,FALSE)</f>
        <v>28.235890999999999</v>
      </c>
      <c r="P4723">
        <f>VLOOKUP(TableOMP[[#This Row],[Label]],TableAvg[],3,FALSE)</f>
        <v>0.80684303402858526</v>
      </c>
      <c r="Q4723">
        <f>TableOMP[[#This Row],[Avg]]-$U$2*TableOMP[[#This Row],[StdDev]]</f>
        <v>27.429047965971414</v>
      </c>
      <c r="R4723">
        <f>TableOMP[[#This Row],[Avg]]+$U$2*TableOMP[[#This Row],[StdDev]]</f>
        <v>29.042734034028584</v>
      </c>
      <c r="S4723">
        <f>IF(AND(TableOMP[[#This Row],[total_time]]&gt;=TableOMP[[#This Row],[Low]], TableOMP[[#This Row],[total_time]]&lt;=TableOMP[[#This Row],[High]]),1,0)</f>
        <v>1</v>
      </c>
    </row>
    <row r="4724" spans="1:19" x14ac:dyDescent="0.25">
      <c r="A4724" t="s">
        <v>16</v>
      </c>
      <c r="B4724">
        <v>10000</v>
      </c>
      <c r="C4724">
        <v>100</v>
      </c>
      <c r="D4724">
        <v>1</v>
      </c>
      <c r="E4724">
        <v>41</v>
      </c>
      <c r="F4724">
        <v>1</v>
      </c>
      <c r="G4724">
        <v>26.718326000000001</v>
      </c>
      <c r="H4724">
        <v>16.338654999999999</v>
      </c>
      <c r="I4724">
        <v>138.05640500000001</v>
      </c>
      <c r="J4724">
        <v>3.4514100000000001</v>
      </c>
      <c r="K4724" t="str">
        <f t="shared" si="91"/>
        <v>6</v>
      </c>
      <c r="L4724" t="s">
        <v>80</v>
      </c>
      <c r="M4724" t="s">
        <v>81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4724">
        <f>VLOOKUP(TableOMP[[#This Row],[Label]],TableAvg[],2,FALSE)</f>
        <v>26.769992800000001</v>
      </c>
      <c r="P4724">
        <f>VLOOKUP(TableOMP[[#This Row],[Label]],TableAvg[],3,FALSE)</f>
        <v>0.87280788743141835</v>
      </c>
      <c r="Q4724">
        <f>TableOMP[[#This Row],[Avg]]-$U$2*TableOMP[[#This Row],[StdDev]]</f>
        <v>25.897184912568584</v>
      </c>
      <c r="R4724">
        <f>TableOMP[[#This Row],[Avg]]+$U$2*TableOMP[[#This Row],[StdDev]]</f>
        <v>27.642800687431418</v>
      </c>
      <c r="S4724">
        <f>IF(AND(TableOMP[[#This Row],[total_time]]&gt;=TableOMP[[#This Row],[Low]], TableOMP[[#This Row],[total_time]]&lt;=TableOMP[[#This Row],[High]]),1,0)</f>
        <v>1</v>
      </c>
    </row>
    <row r="4725" spans="1:19" x14ac:dyDescent="0.25">
      <c r="A4725" t="s">
        <v>16</v>
      </c>
      <c r="B4725">
        <v>10000</v>
      </c>
      <c r="C4725">
        <v>100</v>
      </c>
      <c r="D4725">
        <v>1</v>
      </c>
      <c r="E4725">
        <v>40</v>
      </c>
      <c r="F4725">
        <v>1</v>
      </c>
      <c r="G4725">
        <v>26.531593000000001</v>
      </c>
      <c r="H4725">
        <v>14.920839000000001</v>
      </c>
      <c r="I4725">
        <v>132.282623</v>
      </c>
      <c r="J4725">
        <v>3.3918620000000002</v>
      </c>
      <c r="K4725" t="str">
        <f t="shared" si="91"/>
        <v>6</v>
      </c>
      <c r="L4725" t="s">
        <v>80</v>
      </c>
      <c r="M4725" t="s">
        <v>81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4725">
        <f>VLOOKUP(TableOMP[[#This Row],[Label]],TableAvg[],2,FALSE)</f>
        <v>27.578900800000003</v>
      </c>
      <c r="P4725">
        <f>VLOOKUP(TableOMP[[#This Row],[Label]],TableAvg[],3,FALSE)</f>
        <v>0.70425237710183342</v>
      </c>
      <c r="Q4725">
        <f>TableOMP[[#This Row],[Avg]]-$U$2*TableOMP[[#This Row],[StdDev]]</f>
        <v>26.874648422898169</v>
      </c>
      <c r="R4725">
        <f>TableOMP[[#This Row],[Avg]]+$U$2*TableOMP[[#This Row],[StdDev]]</f>
        <v>28.283153177101838</v>
      </c>
      <c r="S4725">
        <f>IF(AND(TableOMP[[#This Row],[total_time]]&gt;=TableOMP[[#This Row],[Low]], TableOMP[[#This Row],[total_time]]&lt;=TableOMP[[#This Row],[High]]),1,0)</f>
        <v>0</v>
      </c>
    </row>
    <row r="4726" spans="1:19" x14ac:dyDescent="0.25">
      <c r="A4726" t="s">
        <v>16</v>
      </c>
      <c r="B4726">
        <v>10000</v>
      </c>
      <c r="C4726">
        <v>100</v>
      </c>
      <c r="D4726">
        <v>1</v>
      </c>
      <c r="E4726">
        <v>39</v>
      </c>
      <c r="F4726">
        <v>1</v>
      </c>
      <c r="G4726">
        <v>27.572334000000001</v>
      </c>
      <c r="H4726">
        <v>14.55495</v>
      </c>
      <c r="I4726">
        <v>128.908446</v>
      </c>
      <c r="J4726">
        <v>3.392328</v>
      </c>
      <c r="K4726" t="str">
        <f t="shared" si="91"/>
        <v>6</v>
      </c>
      <c r="L4726" t="s">
        <v>80</v>
      </c>
      <c r="M4726" t="s">
        <v>81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4726">
        <f>VLOOKUP(TableOMP[[#This Row],[Label]],TableAvg[],2,FALSE)</f>
        <v>27.7711212</v>
      </c>
      <c r="P4726">
        <f>VLOOKUP(TableOMP[[#This Row],[Label]],TableAvg[],3,FALSE)</f>
        <v>0.68541954042284814</v>
      </c>
      <c r="Q4726">
        <f>TableOMP[[#This Row],[Avg]]-$U$2*TableOMP[[#This Row],[StdDev]]</f>
        <v>27.08570165957715</v>
      </c>
      <c r="R4726">
        <f>TableOMP[[#This Row],[Avg]]+$U$2*TableOMP[[#This Row],[StdDev]]</f>
        <v>28.456540740422849</v>
      </c>
      <c r="S4726">
        <f>IF(AND(TableOMP[[#This Row],[total_time]]&gt;=TableOMP[[#This Row],[Low]], TableOMP[[#This Row],[total_time]]&lt;=TableOMP[[#This Row],[High]]),1,0)</f>
        <v>1</v>
      </c>
    </row>
    <row r="4727" spans="1:19" x14ac:dyDescent="0.25">
      <c r="A4727" t="s">
        <v>16</v>
      </c>
      <c r="B4727">
        <v>10000</v>
      </c>
      <c r="C4727">
        <v>100</v>
      </c>
      <c r="D4727">
        <v>1</v>
      </c>
      <c r="E4727">
        <v>38</v>
      </c>
      <c r="F4727">
        <v>1</v>
      </c>
      <c r="G4727">
        <v>28.204540999999999</v>
      </c>
      <c r="H4727">
        <v>15.697098</v>
      </c>
      <c r="I4727">
        <v>140.42738900000001</v>
      </c>
      <c r="J4727">
        <v>3.7953350000000001</v>
      </c>
      <c r="K4727" t="str">
        <f t="shared" si="91"/>
        <v>6</v>
      </c>
      <c r="L4727" t="s">
        <v>80</v>
      </c>
      <c r="M4727" t="s">
        <v>81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4727">
        <f>VLOOKUP(TableOMP[[#This Row],[Label]],TableAvg[],2,FALSE)</f>
        <v>28.403345000000002</v>
      </c>
      <c r="P4727">
        <f>VLOOKUP(TableOMP[[#This Row],[Label]],TableAvg[],3,FALSE)</f>
        <v>0.85679985829152172</v>
      </c>
      <c r="Q4727">
        <f>TableOMP[[#This Row],[Avg]]-$U$2*TableOMP[[#This Row],[StdDev]]</f>
        <v>27.546545141708481</v>
      </c>
      <c r="R4727">
        <f>TableOMP[[#This Row],[Avg]]+$U$2*TableOMP[[#This Row],[StdDev]]</f>
        <v>29.260144858291522</v>
      </c>
      <c r="S4727">
        <f>IF(AND(TableOMP[[#This Row],[total_time]]&gt;=TableOMP[[#This Row],[Low]], TableOMP[[#This Row],[total_time]]&lt;=TableOMP[[#This Row],[High]]),1,0)</f>
        <v>1</v>
      </c>
    </row>
    <row r="4728" spans="1:19" x14ac:dyDescent="0.25">
      <c r="A4728" t="s">
        <v>16</v>
      </c>
      <c r="B4728">
        <v>10000</v>
      </c>
      <c r="C4728">
        <v>100</v>
      </c>
      <c r="D4728">
        <v>1</v>
      </c>
      <c r="E4728">
        <v>37</v>
      </c>
      <c r="F4728">
        <v>1</v>
      </c>
      <c r="G4728">
        <v>28.149906999999999</v>
      </c>
      <c r="H4728">
        <v>15.51505</v>
      </c>
      <c r="I4728">
        <v>141.15844100000001</v>
      </c>
      <c r="J4728">
        <v>3.921068</v>
      </c>
      <c r="K4728" t="str">
        <f t="shared" si="91"/>
        <v>6</v>
      </c>
      <c r="L4728" t="s">
        <v>80</v>
      </c>
      <c r="M4728" t="s">
        <v>81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4728">
        <f>VLOOKUP(TableOMP[[#This Row],[Label]],TableAvg[],2,FALSE)</f>
        <v>28.364792000000001</v>
      </c>
      <c r="P4728">
        <f>VLOOKUP(TableOMP[[#This Row],[Label]],TableAvg[],3,FALSE)</f>
        <v>0.29723869356787214</v>
      </c>
      <c r="Q4728">
        <f>TableOMP[[#This Row],[Avg]]-$U$2*TableOMP[[#This Row],[StdDev]]</f>
        <v>28.067553306432128</v>
      </c>
      <c r="R4728">
        <f>TableOMP[[#This Row],[Avg]]+$U$2*TableOMP[[#This Row],[StdDev]]</f>
        <v>28.662030693567875</v>
      </c>
      <c r="S4728">
        <f>IF(AND(TableOMP[[#This Row],[total_time]]&gt;=TableOMP[[#This Row],[Low]], TableOMP[[#This Row],[total_time]]&lt;=TableOMP[[#This Row],[High]]),1,0)</f>
        <v>1</v>
      </c>
    </row>
    <row r="4729" spans="1:19" x14ac:dyDescent="0.25">
      <c r="A4729" t="s">
        <v>16</v>
      </c>
      <c r="B4729">
        <v>10000</v>
      </c>
      <c r="C4729">
        <v>100</v>
      </c>
      <c r="D4729">
        <v>1</v>
      </c>
      <c r="E4729">
        <v>36</v>
      </c>
      <c r="F4729">
        <v>1</v>
      </c>
      <c r="G4729">
        <v>26.847871000000001</v>
      </c>
      <c r="H4729">
        <v>14.037718999999999</v>
      </c>
      <c r="I4729">
        <v>128.66898499999999</v>
      </c>
      <c r="J4729">
        <v>3.6762570000000001</v>
      </c>
      <c r="K4729" t="str">
        <f t="shared" si="91"/>
        <v>6</v>
      </c>
      <c r="L4729" t="s">
        <v>80</v>
      </c>
      <c r="M4729" t="s">
        <v>81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4729">
        <f>VLOOKUP(TableOMP[[#This Row],[Label]],TableAvg[],2,FALSE)</f>
        <v>28.380642599999998</v>
      </c>
      <c r="P4729">
        <f>VLOOKUP(TableOMP[[#This Row],[Label]],TableAvg[],3,FALSE)</f>
        <v>1.2642774280840272</v>
      </c>
      <c r="Q4729">
        <f>TableOMP[[#This Row],[Avg]]-$U$2*TableOMP[[#This Row],[StdDev]]</f>
        <v>27.11636517191597</v>
      </c>
      <c r="R4729">
        <f>TableOMP[[#This Row],[Avg]]+$U$2*TableOMP[[#This Row],[StdDev]]</f>
        <v>29.644920028084027</v>
      </c>
      <c r="S4729">
        <f>IF(AND(TableOMP[[#This Row],[total_time]]&gt;=TableOMP[[#This Row],[Low]], TableOMP[[#This Row],[total_time]]&lt;=TableOMP[[#This Row],[High]]),1,0)</f>
        <v>0</v>
      </c>
    </row>
    <row r="4730" spans="1:19" x14ac:dyDescent="0.25">
      <c r="A4730" t="s">
        <v>16</v>
      </c>
      <c r="B4730">
        <v>10000</v>
      </c>
      <c r="C4730">
        <v>100</v>
      </c>
      <c r="D4730">
        <v>1</v>
      </c>
      <c r="E4730">
        <v>35</v>
      </c>
      <c r="F4730">
        <v>1</v>
      </c>
      <c r="G4730">
        <v>29.037489000000001</v>
      </c>
      <c r="H4730">
        <v>15.521397</v>
      </c>
      <c r="I4730">
        <v>147.31799000000001</v>
      </c>
      <c r="J4730">
        <v>4.3328819999999997</v>
      </c>
      <c r="K4730" t="str">
        <f t="shared" si="91"/>
        <v>6</v>
      </c>
      <c r="L4730" t="s">
        <v>80</v>
      </c>
      <c r="M4730" t="s">
        <v>81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4730">
        <f>VLOOKUP(TableOMP[[#This Row],[Label]],TableAvg[],2,FALSE)</f>
        <v>28.694946199999997</v>
      </c>
      <c r="P4730">
        <f>VLOOKUP(TableOMP[[#This Row],[Label]],TableAvg[],3,FALSE)</f>
        <v>0.2933524211741414</v>
      </c>
      <c r="Q4730">
        <f>TableOMP[[#This Row],[Avg]]-$U$2*TableOMP[[#This Row],[StdDev]]</f>
        <v>28.401593778825855</v>
      </c>
      <c r="R4730">
        <f>TableOMP[[#This Row],[Avg]]+$U$2*TableOMP[[#This Row],[StdDev]]</f>
        <v>28.988298621174138</v>
      </c>
      <c r="S4730">
        <f>IF(AND(TableOMP[[#This Row],[total_time]]&gt;=TableOMP[[#This Row],[Low]], TableOMP[[#This Row],[total_time]]&lt;=TableOMP[[#This Row],[High]]),1,0)</f>
        <v>0</v>
      </c>
    </row>
    <row r="4731" spans="1:19" x14ac:dyDescent="0.25">
      <c r="A4731" t="s">
        <v>16</v>
      </c>
      <c r="B4731">
        <v>10000</v>
      </c>
      <c r="C4731">
        <v>100</v>
      </c>
      <c r="D4731">
        <v>1</v>
      </c>
      <c r="E4731">
        <v>34</v>
      </c>
      <c r="F4731">
        <v>1</v>
      </c>
      <c r="G4731">
        <v>29.511718999999999</v>
      </c>
      <c r="H4731">
        <v>15.225937999999999</v>
      </c>
      <c r="I4731">
        <v>137.859725</v>
      </c>
      <c r="J4731">
        <v>4.1775669999999998</v>
      </c>
      <c r="K4731" t="str">
        <f t="shared" si="91"/>
        <v>6</v>
      </c>
      <c r="L4731" t="s">
        <v>80</v>
      </c>
      <c r="M4731" t="s">
        <v>81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4731">
        <f>VLOOKUP(TableOMP[[#This Row],[Label]],TableAvg[],2,FALSE)</f>
        <v>29.751806400000003</v>
      </c>
      <c r="P4731">
        <f>VLOOKUP(TableOMP[[#This Row],[Label]],TableAvg[],3,FALSE)</f>
        <v>0.59453817364814576</v>
      </c>
      <c r="Q4731">
        <f>TableOMP[[#This Row],[Avg]]-$U$2*TableOMP[[#This Row],[StdDev]]</f>
        <v>29.157268226351857</v>
      </c>
      <c r="R4731">
        <f>TableOMP[[#This Row],[Avg]]+$U$2*TableOMP[[#This Row],[StdDev]]</f>
        <v>30.34634457364815</v>
      </c>
      <c r="S4731">
        <f>IF(AND(TableOMP[[#This Row],[total_time]]&gt;=TableOMP[[#This Row],[Low]], TableOMP[[#This Row],[total_time]]&lt;=TableOMP[[#This Row],[High]]),1,0)</f>
        <v>1</v>
      </c>
    </row>
    <row r="4732" spans="1:19" x14ac:dyDescent="0.25">
      <c r="A4732" t="s">
        <v>16</v>
      </c>
      <c r="B4732">
        <v>10000</v>
      </c>
      <c r="C4732">
        <v>100</v>
      </c>
      <c r="D4732">
        <v>1</v>
      </c>
      <c r="E4732">
        <v>33</v>
      </c>
      <c r="F4732">
        <v>1</v>
      </c>
      <c r="G4732">
        <v>28.792674000000002</v>
      </c>
      <c r="H4732">
        <v>13.744846000000001</v>
      </c>
      <c r="I4732">
        <v>77.203061000000005</v>
      </c>
      <c r="J4732">
        <v>2.4125960000000002</v>
      </c>
      <c r="K4732" t="str">
        <f t="shared" si="91"/>
        <v>6</v>
      </c>
      <c r="L4732" t="s">
        <v>80</v>
      </c>
      <c r="M4732" t="s">
        <v>81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732">
        <f>VLOOKUP(TableOMP[[#This Row],[Label]],TableAvg[],2,FALSE)</f>
        <v>29.511930600000007</v>
      </c>
      <c r="P4732">
        <f>VLOOKUP(TableOMP[[#This Row],[Label]],TableAvg[],3,FALSE)</f>
        <v>0.80286623870934104</v>
      </c>
      <c r="Q4732">
        <f>TableOMP[[#This Row],[Avg]]-$U$2*TableOMP[[#This Row],[StdDev]]</f>
        <v>28.709064361290665</v>
      </c>
      <c r="R4732">
        <f>TableOMP[[#This Row],[Avg]]+$U$2*TableOMP[[#This Row],[StdDev]]</f>
        <v>30.314796838709348</v>
      </c>
      <c r="S4732">
        <f>IF(AND(TableOMP[[#This Row],[total_time]]&gt;=TableOMP[[#This Row],[Low]], TableOMP[[#This Row],[total_time]]&lt;=TableOMP[[#This Row],[High]]),1,0)</f>
        <v>1</v>
      </c>
    </row>
    <row r="4733" spans="1:19" x14ac:dyDescent="0.25">
      <c r="A4733" t="s">
        <v>16</v>
      </c>
      <c r="B4733">
        <v>10000</v>
      </c>
      <c r="C4733">
        <v>100</v>
      </c>
      <c r="D4733">
        <v>1</v>
      </c>
      <c r="E4733">
        <v>32</v>
      </c>
      <c r="F4733">
        <v>1</v>
      </c>
      <c r="G4733">
        <v>30.050079</v>
      </c>
      <c r="H4733">
        <v>14.749468999999999</v>
      </c>
      <c r="I4733">
        <v>95.851771999999997</v>
      </c>
      <c r="J4733">
        <v>3.091993</v>
      </c>
      <c r="K4733" t="str">
        <f t="shared" si="91"/>
        <v>6</v>
      </c>
      <c r="L4733" t="s">
        <v>80</v>
      </c>
      <c r="M4733" t="s">
        <v>81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733">
        <f>VLOOKUP(TableOMP[[#This Row],[Label]],TableAvg[],2,FALSE)</f>
        <v>28.555880818181819</v>
      </c>
      <c r="P4733">
        <f>VLOOKUP(TableOMP[[#This Row],[Label]],TableAvg[],3,FALSE)</f>
        <v>3.120008026697195</v>
      </c>
      <c r="Q4733">
        <f>TableOMP[[#This Row],[Avg]]-$U$2*TableOMP[[#This Row],[StdDev]]</f>
        <v>25.435872791484623</v>
      </c>
      <c r="R4733">
        <f>TableOMP[[#This Row],[Avg]]+$U$2*TableOMP[[#This Row],[StdDev]]</f>
        <v>31.675888844879015</v>
      </c>
      <c r="S4733">
        <f>IF(AND(TableOMP[[#This Row],[total_time]]&gt;=TableOMP[[#This Row],[Low]], TableOMP[[#This Row],[total_time]]&lt;=TableOMP[[#This Row],[High]]),1,0)</f>
        <v>1</v>
      </c>
    </row>
    <row r="4734" spans="1:19" x14ac:dyDescent="0.25">
      <c r="A4734" t="s">
        <v>16</v>
      </c>
      <c r="B4734">
        <v>10000</v>
      </c>
      <c r="C4734">
        <v>100</v>
      </c>
      <c r="D4734">
        <v>1</v>
      </c>
      <c r="E4734">
        <v>31</v>
      </c>
      <c r="F4734">
        <v>1</v>
      </c>
      <c r="G4734">
        <v>28.244764</v>
      </c>
      <c r="H4734">
        <v>15.839328999999999</v>
      </c>
      <c r="I4734">
        <v>124.924633</v>
      </c>
      <c r="J4734">
        <v>4.1641539999999999</v>
      </c>
      <c r="K4734" t="str">
        <f t="shared" ref="K4734:K4765" si="92">MID(M4734,22,1)</f>
        <v>6</v>
      </c>
      <c r="L4734" t="s">
        <v>80</v>
      </c>
      <c r="M4734" t="s">
        <v>81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4734">
        <f>VLOOKUP(TableOMP[[#This Row],[Label]],TableAvg[],2,FALSE)</f>
        <v>27.372491545454544</v>
      </c>
      <c r="P4734">
        <f>VLOOKUP(TableOMP[[#This Row],[Label]],TableAvg[],3,FALSE)</f>
        <v>2.613665951232687</v>
      </c>
      <c r="Q4734">
        <f>TableOMP[[#This Row],[Avg]]-$U$2*TableOMP[[#This Row],[StdDev]]</f>
        <v>24.758825594221857</v>
      </c>
      <c r="R4734">
        <f>TableOMP[[#This Row],[Avg]]+$U$2*TableOMP[[#This Row],[StdDev]]</f>
        <v>29.98615749668723</v>
      </c>
      <c r="S4734">
        <f>IF(AND(TableOMP[[#This Row],[total_time]]&gt;=TableOMP[[#This Row],[Low]], TableOMP[[#This Row],[total_time]]&lt;=TableOMP[[#This Row],[High]]),1,0)</f>
        <v>1</v>
      </c>
    </row>
    <row r="4735" spans="1:19" x14ac:dyDescent="0.25">
      <c r="A4735" t="s">
        <v>16</v>
      </c>
      <c r="B4735">
        <v>10000</v>
      </c>
      <c r="C4735">
        <v>100</v>
      </c>
      <c r="D4735">
        <v>1</v>
      </c>
      <c r="E4735">
        <v>30</v>
      </c>
      <c r="F4735">
        <v>1</v>
      </c>
      <c r="G4735">
        <v>27.612100999999999</v>
      </c>
      <c r="H4735">
        <v>14.087980999999999</v>
      </c>
      <c r="I4735">
        <v>89.833985999999996</v>
      </c>
      <c r="J4735">
        <v>3.0977239999999999</v>
      </c>
      <c r="K4735" t="str">
        <f t="shared" si="92"/>
        <v>6</v>
      </c>
      <c r="L4735" t="s">
        <v>80</v>
      </c>
      <c r="M4735" t="s">
        <v>81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4735">
        <f>VLOOKUP(TableOMP[[#This Row],[Label]],TableAvg[],2,FALSE)</f>
        <v>27.182831272727274</v>
      </c>
      <c r="P4735">
        <f>VLOOKUP(TableOMP[[#This Row],[Label]],TableAvg[],3,FALSE)</f>
        <v>2.0515951917361068</v>
      </c>
      <c r="Q4735">
        <f>TableOMP[[#This Row],[Avg]]-$U$2*TableOMP[[#This Row],[StdDev]]</f>
        <v>25.131236080991165</v>
      </c>
      <c r="R4735">
        <f>TableOMP[[#This Row],[Avg]]+$U$2*TableOMP[[#This Row],[StdDev]]</f>
        <v>29.234426464463382</v>
      </c>
      <c r="S4735">
        <f>IF(AND(TableOMP[[#This Row],[total_time]]&gt;=TableOMP[[#This Row],[Low]], TableOMP[[#This Row],[total_time]]&lt;=TableOMP[[#This Row],[High]]),1,0)</f>
        <v>1</v>
      </c>
    </row>
    <row r="4736" spans="1:19" x14ac:dyDescent="0.25">
      <c r="A4736" t="s">
        <v>16</v>
      </c>
      <c r="B4736">
        <v>10000</v>
      </c>
      <c r="C4736">
        <v>100</v>
      </c>
      <c r="D4736">
        <v>1</v>
      </c>
      <c r="E4736">
        <v>29</v>
      </c>
      <c r="F4736">
        <v>1</v>
      </c>
      <c r="G4736">
        <v>28.045038000000002</v>
      </c>
      <c r="H4736">
        <v>15.797186</v>
      </c>
      <c r="I4736">
        <v>112.868967</v>
      </c>
      <c r="J4736">
        <v>4.0310350000000001</v>
      </c>
      <c r="K4736" t="str">
        <f t="shared" si="92"/>
        <v>6</v>
      </c>
      <c r="L4736" t="s">
        <v>80</v>
      </c>
      <c r="M4736" t="s">
        <v>81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4736">
        <f>VLOOKUP(TableOMP[[#This Row],[Label]],TableAvg[],2,FALSE)</f>
        <v>27.530865545454539</v>
      </c>
      <c r="P4736">
        <f>VLOOKUP(TableOMP[[#This Row],[Label]],TableAvg[],3,FALSE)</f>
        <v>0.80907990139503461</v>
      </c>
      <c r="Q4736">
        <f>TableOMP[[#This Row],[Avg]]-$U$2*TableOMP[[#This Row],[StdDev]]</f>
        <v>26.721785644059505</v>
      </c>
      <c r="R4736">
        <f>TableOMP[[#This Row],[Avg]]+$U$2*TableOMP[[#This Row],[StdDev]]</f>
        <v>28.339945446849573</v>
      </c>
      <c r="S4736">
        <f>IF(AND(TableOMP[[#This Row],[total_time]]&gt;=TableOMP[[#This Row],[Low]], TableOMP[[#This Row],[total_time]]&lt;=TableOMP[[#This Row],[High]]),1,0)</f>
        <v>1</v>
      </c>
    </row>
    <row r="4737" spans="1:19" x14ac:dyDescent="0.25">
      <c r="A4737" t="s">
        <v>16</v>
      </c>
      <c r="B4737">
        <v>10000</v>
      </c>
      <c r="C4737">
        <v>100</v>
      </c>
      <c r="D4737">
        <v>1</v>
      </c>
      <c r="E4737">
        <v>28</v>
      </c>
      <c r="F4737">
        <v>1</v>
      </c>
      <c r="G4737">
        <v>27.580777000000001</v>
      </c>
      <c r="H4737">
        <v>14.179131</v>
      </c>
      <c r="I4737">
        <v>76.556931000000006</v>
      </c>
      <c r="J4737">
        <v>2.835442</v>
      </c>
      <c r="K4737" t="str">
        <f t="shared" si="92"/>
        <v>6</v>
      </c>
      <c r="L4737" t="s">
        <v>80</v>
      </c>
      <c r="M4737" t="s">
        <v>81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4737">
        <f>VLOOKUP(TableOMP[[#This Row],[Label]],TableAvg[],2,FALSE)</f>
        <v>28.303809363636365</v>
      </c>
      <c r="P4737">
        <f>VLOOKUP(TableOMP[[#This Row],[Label]],TableAvg[],3,FALSE)</f>
        <v>0.65267639395377974</v>
      </c>
      <c r="Q4737">
        <f>TableOMP[[#This Row],[Avg]]-$U$2*TableOMP[[#This Row],[StdDev]]</f>
        <v>27.651132969682585</v>
      </c>
      <c r="R4737">
        <f>TableOMP[[#This Row],[Avg]]+$U$2*TableOMP[[#This Row],[StdDev]]</f>
        <v>28.956485757590144</v>
      </c>
      <c r="S4737">
        <f>IF(AND(TableOMP[[#This Row],[total_time]]&gt;=TableOMP[[#This Row],[Low]], TableOMP[[#This Row],[total_time]]&lt;=TableOMP[[#This Row],[High]]),1,0)</f>
        <v>0</v>
      </c>
    </row>
    <row r="4738" spans="1:19" x14ac:dyDescent="0.25">
      <c r="A4738" t="s">
        <v>16</v>
      </c>
      <c r="B4738">
        <v>10000</v>
      </c>
      <c r="C4738">
        <v>100</v>
      </c>
      <c r="D4738">
        <v>1</v>
      </c>
      <c r="E4738">
        <v>27</v>
      </c>
      <c r="F4738">
        <v>1</v>
      </c>
      <c r="G4738">
        <v>28.443631</v>
      </c>
      <c r="H4738">
        <v>14.432017</v>
      </c>
      <c r="I4738">
        <v>68.510776000000007</v>
      </c>
      <c r="J4738">
        <v>2.63503</v>
      </c>
      <c r="K4738" t="str">
        <f t="shared" si="92"/>
        <v>6</v>
      </c>
      <c r="L4738" t="s">
        <v>80</v>
      </c>
      <c r="M4738" t="s">
        <v>81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4738">
        <f>VLOOKUP(TableOMP[[#This Row],[Label]],TableAvg[],2,FALSE)</f>
        <v>28.312944454545459</v>
      </c>
      <c r="P4738">
        <f>VLOOKUP(TableOMP[[#This Row],[Label]],TableAvg[],3,FALSE)</f>
        <v>0.96101509190255641</v>
      </c>
      <c r="Q4738">
        <f>TableOMP[[#This Row],[Avg]]-$U$2*TableOMP[[#This Row],[StdDev]]</f>
        <v>27.351929362642903</v>
      </c>
      <c r="R4738">
        <f>TableOMP[[#This Row],[Avg]]+$U$2*TableOMP[[#This Row],[StdDev]]</f>
        <v>29.273959546448015</v>
      </c>
      <c r="S4738">
        <f>IF(AND(TableOMP[[#This Row],[total_time]]&gt;=TableOMP[[#This Row],[Low]], TableOMP[[#This Row],[total_time]]&lt;=TableOMP[[#This Row],[High]]),1,0)</f>
        <v>1</v>
      </c>
    </row>
    <row r="4739" spans="1:19" x14ac:dyDescent="0.25">
      <c r="A4739" t="s">
        <v>16</v>
      </c>
      <c r="B4739">
        <v>10000</v>
      </c>
      <c r="C4739">
        <v>100</v>
      </c>
      <c r="D4739">
        <v>1</v>
      </c>
      <c r="E4739">
        <v>26</v>
      </c>
      <c r="F4739">
        <v>1</v>
      </c>
      <c r="G4739">
        <v>27.936002999999999</v>
      </c>
      <c r="H4739">
        <v>13.333475999999999</v>
      </c>
      <c r="I4739">
        <v>50.792892999999999</v>
      </c>
      <c r="J4739">
        <v>2.0317159999999999</v>
      </c>
      <c r="K4739" t="str">
        <f t="shared" si="92"/>
        <v>6</v>
      </c>
      <c r="L4739" t="s">
        <v>80</v>
      </c>
      <c r="M4739" t="s">
        <v>81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4739">
        <f>VLOOKUP(TableOMP[[#This Row],[Label]],TableAvg[],2,FALSE)</f>
        <v>28.806910181818182</v>
      </c>
      <c r="P4739">
        <f>VLOOKUP(TableOMP[[#This Row],[Label]],TableAvg[],3,FALSE)</f>
        <v>0.91194637523494659</v>
      </c>
      <c r="Q4739">
        <f>TableOMP[[#This Row],[Avg]]-$U$2*TableOMP[[#This Row],[StdDev]]</f>
        <v>27.894963806583235</v>
      </c>
      <c r="R4739">
        <f>TableOMP[[#This Row],[Avg]]+$U$2*TableOMP[[#This Row],[StdDev]]</f>
        <v>29.71885655705313</v>
      </c>
      <c r="S4739">
        <f>IF(AND(TableOMP[[#This Row],[total_time]]&gt;=TableOMP[[#This Row],[Low]], TableOMP[[#This Row],[total_time]]&lt;=TableOMP[[#This Row],[High]]),1,0)</f>
        <v>1</v>
      </c>
    </row>
    <row r="4740" spans="1:19" x14ac:dyDescent="0.25">
      <c r="A4740" t="s">
        <v>16</v>
      </c>
      <c r="B4740">
        <v>10000</v>
      </c>
      <c r="C4740">
        <v>100</v>
      </c>
      <c r="D4740">
        <v>1</v>
      </c>
      <c r="E4740">
        <v>25</v>
      </c>
      <c r="F4740">
        <v>1</v>
      </c>
      <c r="G4740">
        <v>29.373255</v>
      </c>
      <c r="H4740">
        <v>13.700283000000001</v>
      </c>
      <c r="I4740">
        <v>78.987938</v>
      </c>
      <c r="J4740">
        <v>3.2911640000000002</v>
      </c>
      <c r="K4740" t="str">
        <f t="shared" si="92"/>
        <v>6</v>
      </c>
      <c r="L4740" t="s">
        <v>80</v>
      </c>
      <c r="M4740" t="s">
        <v>81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740">
        <f>VLOOKUP(TableOMP[[#This Row],[Label]],TableAvg[],2,FALSE)</f>
        <v>29.531173000000003</v>
      </c>
      <c r="P4740">
        <f>VLOOKUP(TableOMP[[#This Row],[Label]],TableAvg[],3,FALSE)</f>
        <v>0.73502955137668502</v>
      </c>
      <c r="Q4740">
        <f>TableOMP[[#This Row],[Avg]]-$U$2*TableOMP[[#This Row],[StdDev]]</f>
        <v>28.796143448623319</v>
      </c>
      <c r="R4740">
        <f>TableOMP[[#This Row],[Avg]]+$U$2*TableOMP[[#This Row],[StdDev]]</f>
        <v>30.266202551376686</v>
      </c>
      <c r="S4740">
        <f>IF(AND(TableOMP[[#This Row],[total_time]]&gt;=TableOMP[[#This Row],[Low]], TableOMP[[#This Row],[total_time]]&lt;=TableOMP[[#This Row],[High]]),1,0)</f>
        <v>1</v>
      </c>
    </row>
    <row r="4741" spans="1:19" x14ac:dyDescent="0.25">
      <c r="A4741" t="s">
        <v>16</v>
      </c>
      <c r="B4741">
        <v>10000</v>
      </c>
      <c r="C4741">
        <v>100</v>
      </c>
      <c r="D4741">
        <v>1</v>
      </c>
      <c r="E4741">
        <v>24</v>
      </c>
      <c r="F4741">
        <v>1</v>
      </c>
      <c r="G4741">
        <v>30.2394</v>
      </c>
      <c r="H4741">
        <v>13.632548</v>
      </c>
      <c r="I4741">
        <v>52.119190000000003</v>
      </c>
      <c r="J4741">
        <v>2.2660520000000002</v>
      </c>
      <c r="K4741" t="str">
        <f t="shared" si="92"/>
        <v>6</v>
      </c>
      <c r="L4741" t="s">
        <v>80</v>
      </c>
      <c r="M4741" t="s">
        <v>81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741">
        <f>VLOOKUP(TableOMP[[#This Row],[Label]],TableAvg[],2,FALSE)</f>
        <v>29.907702363636364</v>
      </c>
      <c r="P4741">
        <f>VLOOKUP(TableOMP[[#This Row],[Label]],TableAvg[],3,FALSE)</f>
        <v>1.4409196911815423</v>
      </c>
      <c r="Q4741">
        <f>TableOMP[[#This Row],[Avg]]-$U$2*TableOMP[[#This Row],[StdDev]]</f>
        <v>28.466782672454823</v>
      </c>
      <c r="R4741">
        <f>TableOMP[[#This Row],[Avg]]+$U$2*TableOMP[[#This Row],[StdDev]]</f>
        <v>31.348622054817906</v>
      </c>
      <c r="S4741">
        <f>IF(AND(TableOMP[[#This Row],[total_time]]&gt;=TableOMP[[#This Row],[Low]], TableOMP[[#This Row],[total_time]]&lt;=TableOMP[[#This Row],[High]]),1,0)</f>
        <v>1</v>
      </c>
    </row>
    <row r="4742" spans="1:19" x14ac:dyDescent="0.25">
      <c r="A4742" t="s">
        <v>16</v>
      </c>
      <c r="B4742">
        <v>10000</v>
      </c>
      <c r="C4742">
        <v>100</v>
      </c>
      <c r="D4742">
        <v>1</v>
      </c>
      <c r="E4742">
        <v>23</v>
      </c>
      <c r="F4742">
        <v>1</v>
      </c>
      <c r="G4742">
        <v>30.006198999999999</v>
      </c>
      <c r="H4742">
        <v>12.730700000000001</v>
      </c>
      <c r="I4742">
        <v>33.327041999999999</v>
      </c>
      <c r="J4742">
        <v>1.514866</v>
      </c>
      <c r="K4742" t="str">
        <f t="shared" si="92"/>
        <v>6</v>
      </c>
      <c r="L4742" t="s">
        <v>80</v>
      </c>
      <c r="M4742" t="s">
        <v>81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742">
        <f>VLOOKUP(TableOMP[[#This Row],[Label]],TableAvg[],2,FALSE)</f>
        <v>30.852577636363637</v>
      </c>
      <c r="P4742">
        <f>VLOOKUP(TableOMP[[#This Row],[Label]],TableAvg[],3,FALSE)</f>
        <v>0.86032267131331586</v>
      </c>
      <c r="Q4742">
        <f>TableOMP[[#This Row],[Avg]]-$U$2*TableOMP[[#This Row],[StdDev]]</f>
        <v>29.992254965050321</v>
      </c>
      <c r="R4742">
        <f>TableOMP[[#This Row],[Avg]]+$U$2*TableOMP[[#This Row],[StdDev]]</f>
        <v>31.712900307676954</v>
      </c>
      <c r="S4742">
        <f>IF(AND(TableOMP[[#This Row],[total_time]]&gt;=TableOMP[[#This Row],[Low]], TableOMP[[#This Row],[total_time]]&lt;=TableOMP[[#This Row],[High]]),1,0)</f>
        <v>1</v>
      </c>
    </row>
    <row r="4743" spans="1:19" x14ac:dyDescent="0.25">
      <c r="A4743" t="s">
        <v>16</v>
      </c>
      <c r="B4743">
        <v>10000</v>
      </c>
      <c r="C4743">
        <v>100</v>
      </c>
      <c r="D4743">
        <v>1</v>
      </c>
      <c r="E4743">
        <v>22</v>
      </c>
      <c r="F4743">
        <v>1</v>
      </c>
      <c r="G4743">
        <v>32.021245</v>
      </c>
      <c r="H4743">
        <v>11.916993</v>
      </c>
      <c r="I4743">
        <v>32.106850999999999</v>
      </c>
      <c r="J4743">
        <v>1.5288980000000001</v>
      </c>
      <c r="K4743" t="str">
        <f t="shared" si="92"/>
        <v>6</v>
      </c>
      <c r="L4743" t="s">
        <v>80</v>
      </c>
      <c r="M4743" t="s">
        <v>81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743">
        <f>VLOOKUP(TableOMP[[#This Row],[Label]],TableAvg[],2,FALSE)</f>
        <v>31.137478818181819</v>
      </c>
      <c r="P4743">
        <f>VLOOKUP(TableOMP[[#This Row],[Label]],TableAvg[],3,FALSE)</f>
        <v>0.60061049642654196</v>
      </c>
      <c r="Q4743">
        <f>TableOMP[[#This Row],[Avg]]-$U$2*TableOMP[[#This Row],[StdDev]]</f>
        <v>30.536868321755279</v>
      </c>
      <c r="R4743">
        <f>TableOMP[[#This Row],[Avg]]+$U$2*TableOMP[[#This Row],[StdDev]]</f>
        <v>31.738089314608359</v>
      </c>
      <c r="S4743">
        <f>IF(AND(TableOMP[[#This Row],[total_time]]&gt;=TableOMP[[#This Row],[Low]], TableOMP[[#This Row],[total_time]]&lt;=TableOMP[[#This Row],[High]]),1,0)</f>
        <v>0</v>
      </c>
    </row>
    <row r="4744" spans="1:19" x14ac:dyDescent="0.25">
      <c r="A4744" t="s">
        <v>16</v>
      </c>
      <c r="B4744">
        <v>10000</v>
      </c>
      <c r="C4744">
        <v>100</v>
      </c>
      <c r="D4744">
        <v>1</v>
      </c>
      <c r="E4744">
        <v>21</v>
      </c>
      <c r="F4744">
        <v>1</v>
      </c>
      <c r="G4744">
        <v>31.984660000000002</v>
      </c>
      <c r="H4744">
        <v>13.030335000000001</v>
      </c>
      <c r="I4744">
        <v>36.687142000000001</v>
      </c>
      <c r="J4744">
        <v>1.834357</v>
      </c>
      <c r="K4744" t="str">
        <f t="shared" si="92"/>
        <v>6</v>
      </c>
      <c r="L4744" t="s">
        <v>80</v>
      </c>
      <c r="M4744" t="s">
        <v>81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44">
        <f>VLOOKUP(TableOMP[[#This Row],[Label]],TableAvg[],2,FALSE)</f>
        <v>31.945945545454538</v>
      </c>
      <c r="P4744">
        <f>VLOOKUP(TableOMP[[#This Row],[Label]],TableAvg[],3,FALSE)</f>
        <v>0.80928593773575619</v>
      </c>
      <c r="Q4744">
        <f>TableOMP[[#This Row],[Avg]]-$U$2*TableOMP[[#This Row],[StdDev]]</f>
        <v>31.136659607718784</v>
      </c>
      <c r="R4744">
        <f>TableOMP[[#This Row],[Avg]]+$U$2*TableOMP[[#This Row],[StdDev]]</f>
        <v>32.755231483190293</v>
      </c>
      <c r="S4744">
        <f>IF(AND(TableOMP[[#This Row],[total_time]]&gt;=TableOMP[[#This Row],[Low]], TableOMP[[#This Row],[total_time]]&lt;=TableOMP[[#This Row],[High]]),1,0)</f>
        <v>1</v>
      </c>
    </row>
    <row r="4745" spans="1:19" x14ac:dyDescent="0.25">
      <c r="A4745" t="s">
        <v>16</v>
      </c>
      <c r="B4745">
        <v>10000</v>
      </c>
      <c r="C4745">
        <v>100</v>
      </c>
      <c r="D4745">
        <v>1</v>
      </c>
      <c r="E4745">
        <v>20</v>
      </c>
      <c r="F4745">
        <v>1</v>
      </c>
      <c r="G4745">
        <v>33.012197</v>
      </c>
      <c r="H4745">
        <v>13.063801</v>
      </c>
      <c r="I4745">
        <v>40.240301000000002</v>
      </c>
      <c r="J4745">
        <v>2.1179109999999999</v>
      </c>
      <c r="K4745" t="str">
        <f t="shared" si="92"/>
        <v>6</v>
      </c>
      <c r="L4745" t="s">
        <v>80</v>
      </c>
      <c r="M4745" t="s">
        <v>81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45">
        <f>VLOOKUP(TableOMP[[#This Row],[Label]],TableAvg[],2,FALSE)</f>
        <v>32.938693636363638</v>
      </c>
      <c r="P4745">
        <f>VLOOKUP(TableOMP[[#This Row],[Label]],TableAvg[],3,FALSE)</f>
        <v>0.77594632760584825</v>
      </c>
      <c r="Q4745">
        <f>TableOMP[[#This Row],[Avg]]-$U$2*TableOMP[[#This Row],[StdDev]]</f>
        <v>32.162747308757787</v>
      </c>
      <c r="R4745">
        <f>TableOMP[[#This Row],[Avg]]+$U$2*TableOMP[[#This Row],[StdDev]]</f>
        <v>33.714639963969489</v>
      </c>
      <c r="S4745">
        <f>IF(AND(TableOMP[[#This Row],[total_time]]&gt;=TableOMP[[#This Row],[Low]], TableOMP[[#This Row],[total_time]]&lt;=TableOMP[[#This Row],[High]]),1,0)</f>
        <v>1</v>
      </c>
    </row>
    <row r="4746" spans="1:19" x14ac:dyDescent="0.25">
      <c r="A4746" t="s">
        <v>16</v>
      </c>
      <c r="B4746">
        <v>10000</v>
      </c>
      <c r="C4746">
        <v>100</v>
      </c>
      <c r="D4746">
        <v>1</v>
      </c>
      <c r="E4746">
        <v>19</v>
      </c>
      <c r="F4746">
        <v>1</v>
      </c>
      <c r="G4746">
        <v>33.190064999999997</v>
      </c>
      <c r="H4746">
        <v>13.303692</v>
      </c>
      <c r="I4746">
        <v>33.848069000000002</v>
      </c>
      <c r="J4746">
        <v>1.8804479999999999</v>
      </c>
      <c r="K4746" t="str">
        <f t="shared" si="92"/>
        <v>6</v>
      </c>
      <c r="L4746" t="s">
        <v>80</v>
      </c>
      <c r="M4746" t="s">
        <v>81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46">
        <f>VLOOKUP(TableOMP[[#This Row],[Label]],TableAvg[],2,FALSE)</f>
        <v>34.633298818181814</v>
      </c>
      <c r="P4746">
        <f>VLOOKUP(TableOMP[[#This Row],[Label]],TableAvg[],3,FALSE)</f>
        <v>0.62417317628897595</v>
      </c>
      <c r="Q4746">
        <f>TableOMP[[#This Row],[Avg]]-$U$2*TableOMP[[#This Row],[StdDev]]</f>
        <v>34.009125641892837</v>
      </c>
      <c r="R4746">
        <f>TableOMP[[#This Row],[Avg]]+$U$2*TableOMP[[#This Row],[StdDev]]</f>
        <v>35.257471994470791</v>
      </c>
      <c r="S4746">
        <f>IF(AND(TableOMP[[#This Row],[total_time]]&gt;=TableOMP[[#This Row],[Low]], TableOMP[[#This Row],[total_time]]&lt;=TableOMP[[#This Row],[High]]),1,0)</f>
        <v>0</v>
      </c>
    </row>
    <row r="4747" spans="1:19" x14ac:dyDescent="0.25">
      <c r="A4747" t="s">
        <v>16</v>
      </c>
      <c r="B4747">
        <v>10000</v>
      </c>
      <c r="C4747">
        <v>100</v>
      </c>
      <c r="D4747">
        <v>1</v>
      </c>
      <c r="E4747">
        <v>18</v>
      </c>
      <c r="F4747">
        <v>1</v>
      </c>
      <c r="G4747">
        <v>36.183455000000002</v>
      </c>
      <c r="H4747">
        <v>12.840957</v>
      </c>
      <c r="I4747">
        <v>29.222978000000001</v>
      </c>
      <c r="J4747">
        <v>1.7189989999999999</v>
      </c>
      <c r="K4747" t="str">
        <f t="shared" si="92"/>
        <v>6</v>
      </c>
      <c r="L4747" t="s">
        <v>80</v>
      </c>
      <c r="M4747" t="s">
        <v>81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747">
        <f>VLOOKUP(TableOMP[[#This Row],[Label]],TableAvg[],2,FALSE)</f>
        <v>35.415514181818182</v>
      </c>
      <c r="P4747">
        <f>VLOOKUP(TableOMP[[#This Row],[Label]],TableAvg[],3,FALSE)</f>
        <v>0.62641157069740472</v>
      </c>
      <c r="Q4747">
        <f>TableOMP[[#This Row],[Avg]]-$U$2*TableOMP[[#This Row],[StdDev]]</f>
        <v>34.789102611120775</v>
      </c>
      <c r="R4747">
        <f>TableOMP[[#This Row],[Avg]]+$U$2*TableOMP[[#This Row],[StdDev]]</f>
        <v>36.041925752515588</v>
      </c>
      <c r="S4747">
        <f>IF(AND(TableOMP[[#This Row],[total_time]]&gt;=TableOMP[[#This Row],[Low]], TableOMP[[#This Row],[total_time]]&lt;=TableOMP[[#This Row],[High]]),1,0)</f>
        <v>0</v>
      </c>
    </row>
    <row r="4748" spans="1:19" x14ac:dyDescent="0.25">
      <c r="A4748" t="s">
        <v>16</v>
      </c>
      <c r="B4748">
        <v>10000</v>
      </c>
      <c r="C4748">
        <v>100</v>
      </c>
      <c r="D4748">
        <v>1</v>
      </c>
      <c r="E4748">
        <v>17</v>
      </c>
      <c r="F4748">
        <v>1</v>
      </c>
      <c r="G4748">
        <v>36.941817999999998</v>
      </c>
      <c r="H4748">
        <v>12.639945000000001</v>
      </c>
      <c r="I4748">
        <v>24.053597</v>
      </c>
      <c r="J4748">
        <v>1.50335</v>
      </c>
      <c r="K4748" t="str">
        <f t="shared" si="92"/>
        <v>6</v>
      </c>
      <c r="L4748" t="s">
        <v>80</v>
      </c>
      <c r="M4748" t="s">
        <v>81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748">
        <f>VLOOKUP(TableOMP[[#This Row],[Label]],TableAvg[],2,FALSE)</f>
        <v>36.482004272727266</v>
      </c>
      <c r="P4748">
        <f>VLOOKUP(TableOMP[[#This Row],[Label]],TableAvg[],3,FALSE)</f>
        <v>0.78074141509577255</v>
      </c>
      <c r="Q4748">
        <f>TableOMP[[#This Row],[Avg]]-$U$2*TableOMP[[#This Row],[StdDev]]</f>
        <v>35.701262857631491</v>
      </c>
      <c r="R4748">
        <f>TableOMP[[#This Row],[Avg]]+$U$2*TableOMP[[#This Row],[StdDev]]</f>
        <v>37.262745687823042</v>
      </c>
      <c r="S4748">
        <f>IF(AND(TableOMP[[#This Row],[total_time]]&gt;=TableOMP[[#This Row],[Low]], TableOMP[[#This Row],[total_time]]&lt;=TableOMP[[#This Row],[High]]),1,0)</f>
        <v>1</v>
      </c>
    </row>
    <row r="4749" spans="1:19" x14ac:dyDescent="0.25">
      <c r="A4749" t="s">
        <v>16</v>
      </c>
      <c r="B4749">
        <v>10000</v>
      </c>
      <c r="C4749">
        <v>100</v>
      </c>
      <c r="D4749">
        <v>1</v>
      </c>
      <c r="E4749">
        <v>16</v>
      </c>
      <c r="F4749">
        <v>1</v>
      </c>
      <c r="G4749">
        <v>37.988894000000002</v>
      </c>
      <c r="H4749">
        <v>12.325666</v>
      </c>
      <c r="I4749">
        <v>23.675986000000002</v>
      </c>
      <c r="J4749">
        <v>1.5783990000000001</v>
      </c>
      <c r="K4749" t="str">
        <f t="shared" si="92"/>
        <v>6</v>
      </c>
      <c r="L4749" t="s">
        <v>80</v>
      </c>
      <c r="M4749" t="s">
        <v>81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749">
        <f>VLOOKUP(TableOMP[[#This Row],[Label]],TableAvg[],2,FALSE)</f>
        <v>37.986182636363644</v>
      </c>
      <c r="P4749">
        <f>VLOOKUP(TableOMP[[#This Row],[Label]],TableAvg[],3,FALSE)</f>
        <v>0.77675278234596001</v>
      </c>
      <c r="Q4749">
        <f>TableOMP[[#This Row],[Avg]]-$U$2*TableOMP[[#This Row],[StdDev]]</f>
        <v>37.209429854017685</v>
      </c>
      <c r="R4749">
        <f>TableOMP[[#This Row],[Avg]]+$U$2*TableOMP[[#This Row],[StdDev]]</f>
        <v>38.762935418709603</v>
      </c>
      <c r="S4749">
        <f>IF(AND(TableOMP[[#This Row],[total_time]]&gt;=TableOMP[[#This Row],[Low]], TableOMP[[#This Row],[total_time]]&lt;=TableOMP[[#This Row],[High]]),1,0)</f>
        <v>1</v>
      </c>
    </row>
    <row r="4750" spans="1:19" x14ac:dyDescent="0.25">
      <c r="A4750" t="s">
        <v>16</v>
      </c>
      <c r="B4750">
        <v>10000</v>
      </c>
      <c r="C4750">
        <v>100</v>
      </c>
      <c r="D4750">
        <v>1</v>
      </c>
      <c r="E4750">
        <v>15</v>
      </c>
      <c r="F4750">
        <v>1</v>
      </c>
      <c r="G4750">
        <v>30.844508999999999</v>
      </c>
      <c r="H4750">
        <v>12.668987</v>
      </c>
      <c r="I4750">
        <v>26.337713000000001</v>
      </c>
      <c r="J4750">
        <v>1.881265</v>
      </c>
      <c r="K4750" t="str">
        <f t="shared" si="92"/>
        <v>6</v>
      </c>
      <c r="L4750" t="s">
        <v>80</v>
      </c>
      <c r="M4750" t="s">
        <v>81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50">
        <f>VLOOKUP(TableOMP[[#This Row],[Label]],TableAvg[],2,FALSE)</f>
        <v>31.583262363636365</v>
      </c>
      <c r="P4750">
        <f>VLOOKUP(TableOMP[[#This Row],[Label]],TableAvg[],3,FALSE)</f>
        <v>0.7274431510359417</v>
      </c>
      <c r="Q4750">
        <f>TableOMP[[#This Row],[Avg]]-$U$2*TableOMP[[#This Row],[StdDev]]</f>
        <v>30.855819212600423</v>
      </c>
      <c r="R4750">
        <f>TableOMP[[#This Row],[Avg]]+$U$2*TableOMP[[#This Row],[StdDev]]</f>
        <v>32.310705514672307</v>
      </c>
      <c r="S4750">
        <f>IF(AND(TableOMP[[#This Row],[total_time]]&gt;=TableOMP[[#This Row],[Low]], TableOMP[[#This Row],[total_time]]&lt;=TableOMP[[#This Row],[High]]),1,0)</f>
        <v>0</v>
      </c>
    </row>
    <row r="4751" spans="1:19" x14ac:dyDescent="0.25">
      <c r="A4751" t="s">
        <v>16</v>
      </c>
      <c r="B4751">
        <v>10000</v>
      </c>
      <c r="C4751">
        <v>100</v>
      </c>
      <c r="D4751">
        <v>1</v>
      </c>
      <c r="E4751">
        <v>14</v>
      </c>
      <c r="F4751">
        <v>1</v>
      </c>
      <c r="G4751">
        <v>32.025815999999999</v>
      </c>
      <c r="H4751">
        <v>13.210905</v>
      </c>
      <c r="I4751">
        <v>22.091394999999999</v>
      </c>
      <c r="J4751">
        <v>1.699338</v>
      </c>
      <c r="K4751" t="str">
        <f t="shared" si="92"/>
        <v>6</v>
      </c>
      <c r="L4751" t="s">
        <v>80</v>
      </c>
      <c r="M4751" t="s">
        <v>81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51">
        <f>VLOOKUP(TableOMP[[#This Row],[Label]],TableAvg[],2,FALSE)</f>
        <v>31.130062636363633</v>
      </c>
      <c r="P4751">
        <f>VLOOKUP(TableOMP[[#This Row],[Label]],TableAvg[],3,FALSE)</f>
        <v>0.83030307877786647</v>
      </c>
      <c r="Q4751">
        <f>TableOMP[[#This Row],[Avg]]-$U$2*TableOMP[[#This Row],[StdDev]]</f>
        <v>30.299759557585766</v>
      </c>
      <c r="R4751">
        <f>TableOMP[[#This Row],[Avg]]+$U$2*TableOMP[[#This Row],[StdDev]]</f>
        <v>31.960365715141499</v>
      </c>
      <c r="S4751">
        <f>IF(AND(TableOMP[[#This Row],[total_time]]&gt;=TableOMP[[#This Row],[Low]], TableOMP[[#This Row],[total_time]]&lt;=TableOMP[[#This Row],[High]]),1,0)</f>
        <v>0</v>
      </c>
    </row>
    <row r="4752" spans="1:19" x14ac:dyDescent="0.25">
      <c r="A4752" t="s">
        <v>16</v>
      </c>
      <c r="B4752">
        <v>10000</v>
      </c>
      <c r="C4752">
        <v>100</v>
      </c>
      <c r="D4752">
        <v>1</v>
      </c>
      <c r="E4752">
        <v>13</v>
      </c>
      <c r="F4752">
        <v>1</v>
      </c>
      <c r="G4752">
        <v>32.248052999999999</v>
      </c>
      <c r="H4752">
        <v>12.143815</v>
      </c>
      <c r="I4752">
        <v>15.913066000000001</v>
      </c>
      <c r="J4752">
        <v>1.3260890000000001</v>
      </c>
      <c r="K4752" t="str">
        <f t="shared" si="92"/>
        <v>6</v>
      </c>
      <c r="L4752" t="s">
        <v>80</v>
      </c>
      <c r="M4752" t="s">
        <v>81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52">
        <f>VLOOKUP(TableOMP[[#This Row],[Label]],TableAvg[],2,FALSE)</f>
        <v>32.661107999999999</v>
      </c>
      <c r="P4752">
        <f>VLOOKUP(TableOMP[[#This Row],[Label]],TableAvg[],3,FALSE)</f>
        <v>0.54243821318024199</v>
      </c>
      <c r="Q4752">
        <f>TableOMP[[#This Row],[Avg]]-$U$2*TableOMP[[#This Row],[StdDev]]</f>
        <v>32.118669786819758</v>
      </c>
      <c r="R4752">
        <f>TableOMP[[#This Row],[Avg]]+$U$2*TableOMP[[#This Row],[StdDev]]</f>
        <v>33.203546213180239</v>
      </c>
      <c r="S4752">
        <f>IF(AND(TableOMP[[#This Row],[total_time]]&gt;=TableOMP[[#This Row],[Low]], TableOMP[[#This Row],[total_time]]&lt;=TableOMP[[#This Row],[High]]),1,0)</f>
        <v>1</v>
      </c>
    </row>
    <row r="4753" spans="1:19" x14ac:dyDescent="0.25">
      <c r="A4753" t="s">
        <v>16</v>
      </c>
      <c r="B4753">
        <v>10000</v>
      </c>
      <c r="C4753">
        <v>100</v>
      </c>
      <c r="D4753">
        <v>1</v>
      </c>
      <c r="E4753">
        <v>12</v>
      </c>
      <c r="F4753">
        <v>1</v>
      </c>
      <c r="G4753">
        <v>34.234875000000002</v>
      </c>
      <c r="H4753">
        <v>12.512463</v>
      </c>
      <c r="I4753">
        <v>11.570539999999999</v>
      </c>
      <c r="J4753">
        <v>1.0518670000000001</v>
      </c>
      <c r="K4753" t="str">
        <f t="shared" si="92"/>
        <v>6</v>
      </c>
      <c r="L4753" t="s">
        <v>80</v>
      </c>
      <c r="M4753" t="s">
        <v>81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53">
        <f>VLOOKUP(TableOMP[[#This Row],[Label]],TableAvg[],2,FALSE)</f>
        <v>33.611000090909094</v>
      </c>
      <c r="P4753">
        <f>VLOOKUP(TableOMP[[#This Row],[Label]],TableAvg[],3,FALSE)</f>
        <v>0.46158462443756471</v>
      </c>
      <c r="Q4753">
        <f>TableOMP[[#This Row],[Avg]]-$U$2*TableOMP[[#This Row],[StdDev]]</f>
        <v>33.149415466471531</v>
      </c>
      <c r="R4753">
        <f>TableOMP[[#This Row],[Avg]]+$U$2*TableOMP[[#This Row],[StdDev]]</f>
        <v>34.072584715346657</v>
      </c>
      <c r="S4753">
        <f>IF(AND(TableOMP[[#This Row],[total_time]]&gt;=TableOMP[[#This Row],[Low]], TableOMP[[#This Row],[total_time]]&lt;=TableOMP[[#This Row],[High]]),1,0)</f>
        <v>0</v>
      </c>
    </row>
    <row r="4754" spans="1:19" x14ac:dyDescent="0.25">
      <c r="A4754" t="s">
        <v>16</v>
      </c>
      <c r="B4754">
        <v>10000</v>
      </c>
      <c r="C4754">
        <v>100</v>
      </c>
      <c r="D4754">
        <v>1</v>
      </c>
      <c r="E4754">
        <v>11</v>
      </c>
      <c r="F4754">
        <v>1</v>
      </c>
      <c r="G4754">
        <v>36.428759999999997</v>
      </c>
      <c r="H4754">
        <v>12.702753</v>
      </c>
      <c r="I4754">
        <v>11.124162</v>
      </c>
      <c r="J4754">
        <v>1.1124160000000001</v>
      </c>
      <c r="K4754" t="str">
        <f t="shared" si="92"/>
        <v>6</v>
      </c>
      <c r="L4754" t="s">
        <v>80</v>
      </c>
      <c r="M4754" t="s">
        <v>81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754">
        <f>VLOOKUP(TableOMP[[#This Row],[Label]],TableAvg[],2,FALSE)</f>
        <v>35.974690454545453</v>
      </c>
      <c r="P4754">
        <f>VLOOKUP(TableOMP[[#This Row],[Label]],TableAvg[],3,FALSE)</f>
        <v>0.63008700186600619</v>
      </c>
      <c r="Q4754">
        <f>TableOMP[[#This Row],[Avg]]-$U$2*TableOMP[[#This Row],[StdDev]]</f>
        <v>35.344603452679443</v>
      </c>
      <c r="R4754">
        <f>TableOMP[[#This Row],[Avg]]+$U$2*TableOMP[[#This Row],[StdDev]]</f>
        <v>36.604777456411462</v>
      </c>
      <c r="S4754">
        <f>IF(AND(TableOMP[[#This Row],[total_time]]&gt;=TableOMP[[#This Row],[Low]], TableOMP[[#This Row],[total_time]]&lt;=TableOMP[[#This Row],[High]]),1,0)</f>
        <v>1</v>
      </c>
    </row>
    <row r="4755" spans="1:19" x14ac:dyDescent="0.25">
      <c r="A4755" t="s">
        <v>16</v>
      </c>
      <c r="B4755">
        <v>10000</v>
      </c>
      <c r="C4755">
        <v>100</v>
      </c>
      <c r="D4755">
        <v>1</v>
      </c>
      <c r="E4755">
        <v>10</v>
      </c>
      <c r="F4755">
        <v>1</v>
      </c>
      <c r="G4755">
        <v>38.528345999999999</v>
      </c>
      <c r="H4755">
        <v>12.685029</v>
      </c>
      <c r="I4755">
        <v>14.106263999999999</v>
      </c>
      <c r="J4755">
        <v>1.5673630000000001</v>
      </c>
      <c r="K4755" t="str">
        <f t="shared" si="92"/>
        <v>6</v>
      </c>
      <c r="L4755" t="s">
        <v>80</v>
      </c>
      <c r="M4755" t="s">
        <v>81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4755">
        <f>VLOOKUP(TableOMP[[#This Row],[Label]],TableAvg[],2,FALSE)</f>
        <v>38.05554345454545</v>
      </c>
      <c r="P4755">
        <f>VLOOKUP(TableOMP[[#This Row],[Label]],TableAvg[],3,FALSE)</f>
        <v>0.49471280833042591</v>
      </c>
      <c r="Q4755">
        <f>TableOMP[[#This Row],[Avg]]-$U$2*TableOMP[[#This Row],[StdDev]]</f>
        <v>37.560830646215024</v>
      </c>
      <c r="R4755">
        <f>TableOMP[[#This Row],[Avg]]+$U$2*TableOMP[[#This Row],[StdDev]]</f>
        <v>38.550256262875877</v>
      </c>
      <c r="S4755">
        <f>IF(AND(TableOMP[[#This Row],[total_time]]&gt;=TableOMP[[#This Row],[Low]], TableOMP[[#This Row],[total_time]]&lt;=TableOMP[[#This Row],[High]]),1,0)</f>
        <v>1</v>
      </c>
    </row>
    <row r="4756" spans="1:19" x14ac:dyDescent="0.25">
      <c r="A4756" t="s">
        <v>16</v>
      </c>
      <c r="B4756">
        <v>10000</v>
      </c>
      <c r="C4756">
        <v>100</v>
      </c>
      <c r="D4756">
        <v>1</v>
      </c>
      <c r="E4756">
        <v>9</v>
      </c>
      <c r="F4756">
        <v>1</v>
      </c>
      <c r="G4756">
        <v>42.240307999999999</v>
      </c>
      <c r="H4756">
        <v>13.630493</v>
      </c>
      <c r="I4756">
        <v>13.385695999999999</v>
      </c>
      <c r="J4756">
        <v>1.6732119999999999</v>
      </c>
      <c r="K4756" t="str">
        <f t="shared" si="92"/>
        <v>6</v>
      </c>
      <c r="L4756" t="s">
        <v>80</v>
      </c>
      <c r="M4756" t="s">
        <v>81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56">
        <f>VLOOKUP(TableOMP[[#This Row],[Label]],TableAvg[],2,FALSE)</f>
        <v>40.784883090909098</v>
      </c>
      <c r="P4756">
        <f>VLOOKUP(TableOMP[[#This Row],[Label]],TableAvg[],3,FALSE)</f>
        <v>0.60798373847651088</v>
      </c>
      <c r="Q4756">
        <f>TableOMP[[#This Row],[Avg]]-$U$2*TableOMP[[#This Row],[StdDev]]</f>
        <v>40.176899352432585</v>
      </c>
      <c r="R4756">
        <f>TableOMP[[#This Row],[Avg]]+$U$2*TableOMP[[#This Row],[StdDev]]</f>
        <v>41.392866829385611</v>
      </c>
      <c r="S4756">
        <f>IF(AND(TableOMP[[#This Row],[total_time]]&gt;=TableOMP[[#This Row],[Low]], TableOMP[[#This Row],[total_time]]&lt;=TableOMP[[#This Row],[High]]),1,0)</f>
        <v>0</v>
      </c>
    </row>
    <row r="4757" spans="1:19" x14ac:dyDescent="0.25">
      <c r="A4757" t="s">
        <v>16</v>
      </c>
      <c r="B4757">
        <v>10000</v>
      </c>
      <c r="C4757">
        <v>100</v>
      </c>
      <c r="D4757">
        <v>1</v>
      </c>
      <c r="E4757">
        <v>8</v>
      </c>
      <c r="F4757">
        <v>1</v>
      </c>
      <c r="G4757">
        <v>44.904451999999999</v>
      </c>
      <c r="H4757">
        <v>12.611060999999999</v>
      </c>
      <c r="I4757">
        <v>10.221042000000001</v>
      </c>
      <c r="J4757">
        <v>1.4601489999999999</v>
      </c>
      <c r="K4757" t="str">
        <f t="shared" si="92"/>
        <v>6</v>
      </c>
      <c r="L4757" t="s">
        <v>80</v>
      </c>
      <c r="M4757" t="s">
        <v>81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4757">
        <f>VLOOKUP(TableOMP[[#This Row],[Label]],TableAvg[],2,FALSE)</f>
        <v>44.6600389090909</v>
      </c>
      <c r="P4757">
        <f>VLOOKUP(TableOMP[[#This Row],[Label]],TableAvg[],3,FALSE)</f>
        <v>0.28323245950338016</v>
      </c>
      <c r="Q4757">
        <f>TableOMP[[#This Row],[Avg]]-$U$2*TableOMP[[#This Row],[StdDev]]</f>
        <v>44.376806449587519</v>
      </c>
      <c r="R4757">
        <f>TableOMP[[#This Row],[Avg]]+$U$2*TableOMP[[#This Row],[StdDev]]</f>
        <v>44.943271368594282</v>
      </c>
      <c r="S4757">
        <f>IF(AND(TableOMP[[#This Row],[total_time]]&gt;=TableOMP[[#This Row],[Low]], TableOMP[[#This Row],[total_time]]&lt;=TableOMP[[#This Row],[High]]),1,0)</f>
        <v>1</v>
      </c>
    </row>
    <row r="4758" spans="1:19" x14ac:dyDescent="0.25">
      <c r="A4758" t="s">
        <v>16</v>
      </c>
      <c r="B4758">
        <v>10000</v>
      </c>
      <c r="C4758">
        <v>100</v>
      </c>
      <c r="D4758">
        <v>1</v>
      </c>
      <c r="E4758">
        <v>7</v>
      </c>
      <c r="F4758">
        <v>1</v>
      </c>
      <c r="G4758">
        <v>49.586812000000002</v>
      </c>
      <c r="H4758">
        <v>12.862451999999999</v>
      </c>
      <c r="I4758">
        <v>9.6168019999999999</v>
      </c>
      <c r="J4758">
        <v>1.6028</v>
      </c>
      <c r="K4758" t="str">
        <f t="shared" si="92"/>
        <v>6</v>
      </c>
      <c r="L4758" t="s">
        <v>80</v>
      </c>
      <c r="M4758" t="s">
        <v>81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4758">
        <f>VLOOKUP(TableOMP[[#This Row],[Label]],TableAvg[],2,FALSE)</f>
        <v>49.100004818181816</v>
      </c>
      <c r="P4758">
        <f>VLOOKUP(TableOMP[[#This Row],[Label]],TableAvg[],3,FALSE)</f>
        <v>0.67075628645049801</v>
      </c>
      <c r="Q4758">
        <f>TableOMP[[#This Row],[Avg]]-$U$2*TableOMP[[#This Row],[StdDev]]</f>
        <v>48.429248531731318</v>
      </c>
      <c r="R4758">
        <f>TableOMP[[#This Row],[Avg]]+$U$2*TableOMP[[#This Row],[StdDev]]</f>
        <v>49.770761104632314</v>
      </c>
      <c r="S4758">
        <f>IF(AND(TableOMP[[#This Row],[total_time]]&gt;=TableOMP[[#This Row],[Low]], TableOMP[[#This Row],[total_time]]&lt;=TableOMP[[#This Row],[High]]),1,0)</f>
        <v>1</v>
      </c>
    </row>
    <row r="4759" spans="1:19" x14ac:dyDescent="0.25">
      <c r="A4759" t="s">
        <v>16</v>
      </c>
      <c r="B4759">
        <v>10000</v>
      </c>
      <c r="C4759">
        <v>100</v>
      </c>
      <c r="D4759">
        <v>1</v>
      </c>
      <c r="E4759">
        <v>6</v>
      </c>
      <c r="F4759">
        <v>1</v>
      </c>
      <c r="G4759">
        <v>55.443401999999999</v>
      </c>
      <c r="H4759">
        <v>12.725414000000001</v>
      </c>
      <c r="I4759">
        <v>8.4720980000000008</v>
      </c>
      <c r="J4759">
        <v>1.69442</v>
      </c>
      <c r="K4759" t="str">
        <f t="shared" si="92"/>
        <v>6</v>
      </c>
      <c r="L4759" t="s">
        <v>80</v>
      </c>
      <c r="M4759" t="s">
        <v>81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4759">
        <f>VLOOKUP(TableOMP[[#This Row],[Label]],TableAvg[],2,FALSE)</f>
        <v>55.111271090909092</v>
      </c>
      <c r="P4759">
        <f>VLOOKUP(TableOMP[[#This Row],[Label]],TableAvg[],3,FALSE)</f>
        <v>0.75540303145061194</v>
      </c>
      <c r="Q4759">
        <f>TableOMP[[#This Row],[Avg]]-$U$2*TableOMP[[#This Row],[StdDev]]</f>
        <v>54.35586805945848</v>
      </c>
      <c r="R4759">
        <f>TableOMP[[#This Row],[Avg]]+$U$2*TableOMP[[#This Row],[StdDev]]</f>
        <v>55.866674122359704</v>
      </c>
      <c r="S4759">
        <f>IF(AND(TableOMP[[#This Row],[total_time]]&gt;=TableOMP[[#This Row],[Low]], TableOMP[[#This Row],[total_time]]&lt;=TableOMP[[#This Row],[High]]),1,0)</f>
        <v>1</v>
      </c>
    </row>
    <row r="4760" spans="1:19" x14ac:dyDescent="0.25">
      <c r="A4760" t="s">
        <v>16</v>
      </c>
      <c r="B4760">
        <v>10000</v>
      </c>
      <c r="C4760">
        <v>100</v>
      </c>
      <c r="D4760">
        <v>1</v>
      </c>
      <c r="E4760">
        <v>5</v>
      </c>
      <c r="F4760">
        <v>1</v>
      </c>
      <c r="G4760">
        <v>64.403854999999993</v>
      </c>
      <c r="H4760">
        <v>13.139853</v>
      </c>
      <c r="I4760">
        <v>7.634525</v>
      </c>
      <c r="J4760">
        <v>1.908631</v>
      </c>
      <c r="K4760" t="str">
        <f t="shared" si="92"/>
        <v>6</v>
      </c>
      <c r="L4760" t="s">
        <v>80</v>
      </c>
      <c r="M4760" t="s">
        <v>81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4760">
        <f>VLOOKUP(TableOMP[[#This Row],[Label]],TableAvg[],2,FALSE)</f>
        <v>64.105800181818182</v>
      </c>
      <c r="P4760">
        <f>VLOOKUP(TableOMP[[#This Row],[Label]],TableAvg[],3,FALSE)</f>
        <v>0.62900611665669115</v>
      </c>
      <c r="Q4760">
        <f>TableOMP[[#This Row],[Avg]]-$U$2*TableOMP[[#This Row],[StdDev]]</f>
        <v>63.476794065161492</v>
      </c>
      <c r="R4760">
        <f>TableOMP[[#This Row],[Avg]]+$U$2*TableOMP[[#This Row],[StdDev]]</f>
        <v>64.734806298474879</v>
      </c>
      <c r="S4760">
        <f>IF(AND(TableOMP[[#This Row],[total_time]]&gt;=TableOMP[[#This Row],[Low]], TableOMP[[#This Row],[total_time]]&lt;=TableOMP[[#This Row],[High]]),1,0)</f>
        <v>1</v>
      </c>
    </row>
    <row r="4761" spans="1:19" x14ac:dyDescent="0.25">
      <c r="A4761" t="s">
        <v>16</v>
      </c>
      <c r="B4761">
        <v>10000</v>
      </c>
      <c r="C4761">
        <v>100</v>
      </c>
      <c r="D4761">
        <v>1</v>
      </c>
      <c r="E4761">
        <v>4</v>
      </c>
      <c r="F4761">
        <v>1</v>
      </c>
      <c r="G4761">
        <v>77.717187999999993</v>
      </c>
      <c r="H4761">
        <v>13.900668</v>
      </c>
      <c r="I4761">
        <v>5.9945409999999999</v>
      </c>
      <c r="J4761">
        <v>1.9981800000000001</v>
      </c>
      <c r="K4761" t="str">
        <f t="shared" si="92"/>
        <v>6</v>
      </c>
      <c r="L4761" t="s">
        <v>80</v>
      </c>
      <c r="M4761" t="s">
        <v>81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4761">
        <f>VLOOKUP(TableOMP[[#This Row],[Label]],TableAvg[],2,FALSE)</f>
        <v>76.960016909090896</v>
      </c>
      <c r="P4761">
        <f>VLOOKUP(TableOMP[[#This Row],[Label]],TableAvg[],3,FALSE)</f>
        <v>0.95290523912233482</v>
      </c>
      <c r="Q4761">
        <f>TableOMP[[#This Row],[Avg]]-$U$2*TableOMP[[#This Row],[StdDev]]</f>
        <v>76.007111669968566</v>
      </c>
      <c r="R4761">
        <f>TableOMP[[#This Row],[Avg]]+$U$2*TableOMP[[#This Row],[StdDev]]</f>
        <v>77.912922148213227</v>
      </c>
      <c r="S4761">
        <f>IF(AND(TableOMP[[#This Row],[total_time]]&gt;=TableOMP[[#This Row],[Low]], TableOMP[[#This Row],[total_time]]&lt;=TableOMP[[#This Row],[High]]),1,0)</f>
        <v>1</v>
      </c>
    </row>
    <row r="4762" spans="1:19" x14ac:dyDescent="0.25">
      <c r="A4762" t="s">
        <v>16</v>
      </c>
      <c r="B4762">
        <v>10000</v>
      </c>
      <c r="C4762">
        <v>100</v>
      </c>
      <c r="D4762">
        <v>1</v>
      </c>
      <c r="E4762">
        <v>3</v>
      </c>
      <c r="F4762">
        <v>1</v>
      </c>
      <c r="G4762">
        <v>98.809963999999994</v>
      </c>
      <c r="H4762">
        <v>14.043908999999999</v>
      </c>
      <c r="I4762">
        <v>4.7379179999999996</v>
      </c>
      <c r="J4762">
        <v>2.3689589999999998</v>
      </c>
      <c r="K4762" t="str">
        <f t="shared" si="92"/>
        <v>6</v>
      </c>
      <c r="L4762" t="s">
        <v>80</v>
      </c>
      <c r="M4762" t="s">
        <v>81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4762">
        <f>VLOOKUP(TableOMP[[#This Row],[Label]],TableAvg[],2,FALSE)</f>
        <v>98.141300181818181</v>
      </c>
      <c r="P4762">
        <f>VLOOKUP(TableOMP[[#This Row],[Label]],TableAvg[],3,FALSE)</f>
        <v>0.80067476773124679</v>
      </c>
      <c r="Q4762">
        <f>TableOMP[[#This Row],[Avg]]-$U$2*TableOMP[[#This Row],[StdDev]]</f>
        <v>97.340625414086929</v>
      </c>
      <c r="R4762">
        <f>TableOMP[[#This Row],[Avg]]+$U$2*TableOMP[[#This Row],[StdDev]]</f>
        <v>98.941974949549433</v>
      </c>
      <c r="S4762">
        <f>IF(AND(TableOMP[[#This Row],[total_time]]&gt;=TableOMP[[#This Row],[Low]], TableOMP[[#This Row],[total_time]]&lt;=TableOMP[[#This Row],[High]]),1,0)</f>
        <v>1</v>
      </c>
    </row>
    <row r="4763" spans="1:19" x14ac:dyDescent="0.25">
      <c r="A4763" t="s">
        <v>16</v>
      </c>
      <c r="B4763">
        <v>10000</v>
      </c>
      <c r="C4763">
        <v>100</v>
      </c>
      <c r="D4763">
        <v>1</v>
      </c>
      <c r="E4763">
        <v>2</v>
      </c>
      <c r="F4763">
        <v>1</v>
      </c>
      <c r="G4763">
        <v>142.20917900000001</v>
      </c>
      <c r="H4763">
        <v>14.451611</v>
      </c>
      <c r="I4763">
        <v>3.1066009999999999</v>
      </c>
      <c r="J4763">
        <v>3.1066009999999999</v>
      </c>
      <c r="K4763" t="str">
        <f t="shared" si="92"/>
        <v>6</v>
      </c>
      <c r="L4763" t="s">
        <v>80</v>
      </c>
      <c r="M4763" t="s">
        <v>81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4763">
        <f>VLOOKUP(TableOMP[[#This Row],[Label]],TableAvg[],2,FALSE)</f>
        <v>143.37170909090909</v>
      </c>
      <c r="P4763">
        <f>VLOOKUP(TableOMP[[#This Row],[Label]],TableAvg[],3,FALSE)</f>
        <v>4.0383837927718522</v>
      </c>
      <c r="Q4763">
        <f>TableOMP[[#This Row],[Avg]]-$U$2*TableOMP[[#This Row],[StdDev]]</f>
        <v>139.33332529813725</v>
      </c>
      <c r="R4763">
        <f>TableOMP[[#This Row],[Avg]]+$U$2*TableOMP[[#This Row],[StdDev]]</f>
        <v>147.41009288368093</v>
      </c>
      <c r="S4763">
        <f>IF(AND(TableOMP[[#This Row],[total_time]]&gt;=TableOMP[[#This Row],[Low]], TableOMP[[#This Row],[total_time]]&lt;=TableOMP[[#This Row],[High]]),1,0)</f>
        <v>1</v>
      </c>
    </row>
    <row r="4764" spans="1:19" x14ac:dyDescent="0.25">
      <c r="A4764" t="s">
        <v>16</v>
      </c>
      <c r="B4764">
        <v>10000</v>
      </c>
      <c r="C4764">
        <v>100</v>
      </c>
      <c r="D4764">
        <v>1</v>
      </c>
      <c r="E4764">
        <v>1</v>
      </c>
      <c r="F4764">
        <v>1</v>
      </c>
      <c r="G4764">
        <v>263.04908799999998</v>
      </c>
      <c r="H4764">
        <v>5.7722699999999998</v>
      </c>
      <c r="I4764">
        <v>0</v>
      </c>
      <c r="J4764">
        <v>0</v>
      </c>
      <c r="K4764" t="str">
        <f t="shared" si="92"/>
        <v>6</v>
      </c>
      <c r="L4764" t="s">
        <v>80</v>
      </c>
      <c r="M4764" t="s">
        <v>81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4764">
        <f>VLOOKUP(TableOMP[[#This Row],[Label]],TableAvg[],2,FALSE)</f>
        <v>262.84056227272725</v>
      </c>
      <c r="P4764">
        <f>VLOOKUP(TableOMP[[#This Row],[Label]],TableAvg[],3,FALSE)</f>
        <v>0.3891545094982331</v>
      </c>
      <c r="Q4764">
        <f>TableOMP[[#This Row],[Avg]]-$U$2*TableOMP[[#This Row],[StdDev]]</f>
        <v>262.45140776322904</v>
      </c>
      <c r="R4764">
        <f>TableOMP[[#This Row],[Avg]]+$U$2*TableOMP[[#This Row],[StdDev]]</f>
        <v>263.22971678222547</v>
      </c>
      <c r="S4764">
        <f>IF(AND(TableOMP[[#This Row],[total_time]]&gt;=TableOMP[[#This Row],[Low]], TableOMP[[#This Row],[total_time]]&lt;=TableOMP[[#This Row],[High]]),1,0)</f>
        <v>1</v>
      </c>
    </row>
    <row r="4765" spans="1:19" x14ac:dyDescent="0.25">
      <c r="A4765" t="s">
        <v>16</v>
      </c>
      <c r="B4765">
        <v>1000</v>
      </c>
      <c r="C4765">
        <v>100</v>
      </c>
      <c r="D4765">
        <v>1</v>
      </c>
      <c r="E4765">
        <v>64</v>
      </c>
      <c r="F4765">
        <v>1</v>
      </c>
      <c r="G4765">
        <v>5.4693319999999996</v>
      </c>
      <c r="H4765">
        <v>3.9337469999999999</v>
      </c>
      <c r="I4765">
        <v>115.519346</v>
      </c>
      <c r="J4765">
        <v>1.8336399999999999</v>
      </c>
      <c r="K4765" t="str">
        <f t="shared" si="92"/>
        <v>6</v>
      </c>
      <c r="L4765" t="s">
        <v>80</v>
      </c>
      <c r="M4765" t="s">
        <v>81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16</v>
      </c>
      <c r="B4766">
        <v>1000</v>
      </c>
      <c r="C4766">
        <v>100</v>
      </c>
      <c r="D4766">
        <v>1</v>
      </c>
      <c r="E4766">
        <v>63</v>
      </c>
      <c r="F4766">
        <v>1</v>
      </c>
      <c r="G4766">
        <v>6.3983340000000002</v>
      </c>
      <c r="H4766">
        <v>4.2568250000000001</v>
      </c>
      <c r="I4766">
        <v>154.54942800000001</v>
      </c>
      <c r="J4766">
        <v>2.4927329999999999</v>
      </c>
      <c r="K4766" t="str">
        <f t="shared" ref="K4766:K4797" si="93">MID(M4766,22,1)</f>
        <v>6</v>
      </c>
      <c r="L4766" t="s">
        <v>80</v>
      </c>
      <c r="M4766" t="s">
        <v>81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16</v>
      </c>
      <c r="B4767">
        <v>1000</v>
      </c>
      <c r="C4767">
        <v>100</v>
      </c>
      <c r="D4767">
        <v>1</v>
      </c>
      <c r="E4767">
        <v>62</v>
      </c>
      <c r="F4767">
        <v>1</v>
      </c>
      <c r="G4767">
        <v>4.7330430000000003</v>
      </c>
      <c r="H4767">
        <v>3.1209419999999999</v>
      </c>
      <c r="I4767">
        <v>82.998765000000006</v>
      </c>
      <c r="J4767">
        <v>1.360635</v>
      </c>
      <c r="K4767" t="str">
        <f t="shared" si="93"/>
        <v>6</v>
      </c>
      <c r="L4767" t="s">
        <v>80</v>
      </c>
      <c r="M4767" t="s">
        <v>81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67" t="e">
        <f>VLOOKUP(TableOMP[[#This Row],[Label]],TableAvg[],2,FALSE)</f>
        <v>#N/A</v>
      </c>
      <c r="P4767" t="e">
        <f>VLOOKUP(TableOMP[[#This Row],[Label]],TableAvg[],3,FALSE)</f>
        <v>#N/A</v>
      </c>
      <c r="Q4767" t="e">
        <f>TableOMP[[#This Row],[Avg]]-$U$2*TableOMP[[#This Row],[StdDev]]</f>
        <v>#N/A</v>
      </c>
      <c r="R4767" t="e">
        <f>TableOMP[[#This Row],[Avg]]+$U$2*TableOMP[[#This Row],[StdDev]]</f>
        <v>#N/A</v>
      </c>
      <c r="S4767" t="e">
        <f>IF(AND(TableOMP[[#This Row],[total_time]]&gt;=TableOMP[[#This Row],[Low]], TableOMP[[#This Row],[total_time]]&lt;=TableOMP[[#This Row],[High]]),1,0)</f>
        <v>#N/A</v>
      </c>
    </row>
    <row r="4768" spans="1:19" x14ac:dyDescent="0.25">
      <c r="A4768" t="s">
        <v>16</v>
      </c>
      <c r="B4768">
        <v>1000</v>
      </c>
      <c r="C4768">
        <v>100</v>
      </c>
      <c r="D4768">
        <v>1</v>
      </c>
      <c r="E4768">
        <v>61</v>
      </c>
      <c r="F4768">
        <v>1</v>
      </c>
      <c r="G4768">
        <v>5.0044190000000004</v>
      </c>
      <c r="H4768">
        <v>3.4394670000000001</v>
      </c>
      <c r="I4768">
        <v>96.836388999999997</v>
      </c>
      <c r="J4768">
        <v>1.6139399999999999</v>
      </c>
      <c r="K4768" t="str">
        <f t="shared" si="93"/>
        <v>6</v>
      </c>
      <c r="L4768" t="s">
        <v>80</v>
      </c>
      <c r="M4768" t="s">
        <v>81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68" t="e">
        <f>VLOOKUP(TableOMP[[#This Row],[Label]],TableAvg[],2,FALSE)</f>
        <v>#N/A</v>
      </c>
      <c r="P4768" t="e">
        <f>VLOOKUP(TableOMP[[#This Row],[Label]],TableAvg[],3,FALSE)</f>
        <v>#N/A</v>
      </c>
      <c r="Q4768" t="e">
        <f>TableOMP[[#This Row],[Avg]]-$U$2*TableOMP[[#This Row],[StdDev]]</f>
        <v>#N/A</v>
      </c>
      <c r="R4768" t="e">
        <f>TableOMP[[#This Row],[Avg]]+$U$2*TableOMP[[#This Row],[StdDev]]</f>
        <v>#N/A</v>
      </c>
      <c r="S4768" t="e">
        <f>IF(AND(TableOMP[[#This Row],[total_time]]&gt;=TableOMP[[#This Row],[Low]], TableOMP[[#This Row],[total_time]]&lt;=TableOMP[[#This Row],[High]]),1,0)</f>
        <v>#N/A</v>
      </c>
    </row>
    <row r="4769" spans="1:19" x14ac:dyDescent="0.25">
      <c r="A4769" t="s">
        <v>16</v>
      </c>
      <c r="B4769">
        <v>1000</v>
      </c>
      <c r="C4769">
        <v>100</v>
      </c>
      <c r="D4769">
        <v>1</v>
      </c>
      <c r="E4769">
        <v>60</v>
      </c>
      <c r="F4769">
        <v>1</v>
      </c>
      <c r="G4769">
        <v>5.1460049999999997</v>
      </c>
      <c r="H4769">
        <v>3.6470669999999998</v>
      </c>
      <c r="I4769">
        <v>86.750816999999998</v>
      </c>
      <c r="J4769">
        <v>1.470353</v>
      </c>
      <c r="K4769" t="str">
        <f t="shared" si="93"/>
        <v>6</v>
      </c>
      <c r="L4769" t="s">
        <v>80</v>
      </c>
      <c r="M4769" t="s">
        <v>81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69" t="e">
        <f>VLOOKUP(TableOMP[[#This Row],[Label]],TableAvg[],2,FALSE)</f>
        <v>#N/A</v>
      </c>
      <c r="P4769" t="e">
        <f>VLOOKUP(TableOMP[[#This Row],[Label]],TableAvg[],3,FALSE)</f>
        <v>#N/A</v>
      </c>
      <c r="Q4769" t="e">
        <f>TableOMP[[#This Row],[Avg]]-$U$2*TableOMP[[#This Row],[StdDev]]</f>
        <v>#N/A</v>
      </c>
      <c r="R4769" t="e">
        <f>TableOMP[[#This Row],[Avg]]+$U$2*TableOMP[[#This Row],[StdDev]]</f>
        <v>#N/A</v>
      </c>
      <c r="S4769" t="e">
        <f>IF(AND(TableOMP[[#This Row],[total_time]]&gt;=TableOMP[[#This Row],[Low]], TableOMP[[#This Row],[total_time]]&lt;=TableOMP[[#This Row],[High]]),1,0)</f>
        <v>#N/A</v>
      </c>
    </row>
    <row r="4770" spans="1:19" x14ac:dyDescent="0.25">
      <c r="A4770" t="s">
        <v>16</v>
      </c>
      <c r="B4770">
        <v>1000</v>
      </c>
      <c r="C4770">
        <v>100</v>
      </c>
      <c r="D4770">
        <v>1</v>
      </c>
      <c r="E4770">
        <v>59</v>
      </c>
      <c r="F4770">
        <v>1</v>
      </c>
      <c r="G4770">
        <v>6.6378190000000004</v>
      </c>
      <c r="H4770">
        <v>4.5184259999999998</v>
      </c>
      <c r="I4770">
        <v>159.37014500000001</v>
      </c>
      <c r="J4770">
        <v>2.7477610000000001</v>
      </c>
      <c r="K4770" t="str">
        <f t="shared" si="93"/>
        <v>6</v>
      </c>
      <c r="L4770" t="s">
        <v>80</v>
      </c>
      <c r="M4770" t="s">
        <v>81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70" t="e">
        <f>VLOOKUP(TableOMP[[#This Row],[Label]],TableAvg[],2,FALSE)</f>
        <v>#N/A</v>
      </c>
      <c r="P4770" t="e">
        <f>VLOOKUP(TableOMP[[#This Row],[Label]],TableAvg[],3,FALSE)</f>
        <v>#N/A</v>
      </c>
      <c r="Q4770" t="e">
        <f>TableOMP[[#This Row],[Avg]]-$U$2*TableOMP[[#This Row],[StdDev]]</f>
        <v>#N/A</v>
      </c>
      <c r="R4770" t="e">
        <f>TableOMP[[#This Row],[Avg]]+$U$2*TableOMP[[#This Row],[StdDev]]</f>
        <v>#N/A</v>
      </c>
      <c r="S4770" t="e">
        <f>IF(AND(TableOMP[[#This Row],[total_time]]&gt;=TableOMP[[#This Row],[Low]], TableOMP[[#This Row],[total_time]]&lt;=TableOMP[[#This Row],[High]]),1,0)</f>
        <v>#N/A</v>
      </c>
    </row>
    <row r="4771" spans="1:19" x14ac:dyDescent="0.25">
      <c r="A4771" t="s">
        <v>16</v>
      </c>
      <c r="B4771">
        <v>1000</v>
      </c>
      <c r="C4771">
        <v>100</v>
      </c>
      <c r="D4771">
        <v>1</v>
      </c>
      <c r="E4771">
        <v>58</v>
      </c>
      <c r="F4771">
        <v>1</v>
      </c>
      <c r="G4771">
        <v>5.5276370000000004</v>
      </c>
      <c r="H4771">
        <v>3.6850719999999999</v>
      </c>
      <c r="I4771">
        <v>102.130623</v>
      </c>
      <c r="J4771">
        <v>1.7917650000000001</v>
      </c>
      <c r="K4771" t="str">
        <f t="shared" si="93"/>
        <v>6</v>
      </c>
      <c r="L4771" t="s">
        <v>80</v>
      </c>
      <c r="M4771" t="s">
        <v>81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71" t="e">
        <f>VLOOKUP(TableOMP[[#This Row],[Label]],TableAvg[],2,FALSE)</f>
        <v>#N/A</v>
      </c>
      <c r="P4771" t="e">
        <f>VLOOKUP(TableOMP[[#This Row],[Label]],TableAvg[],3,FALSE)</f>
        <v>#N/A</v>
      </c>
      <c r="Q4771" t="e">
        <f>TableOMP[[#This Row],[Avg]]-$U$2*TableOMP[[#This Row],[StdDev]]</f>
        <v>#N/A</v>
      </c>
      <c r="R4771" t="e">
        <f>TableOMP[[#This Row],[Avg]]+$U$2*TableOMP[[#This Row],[StdDev]]</f>
        <v>#N/A</v>
      </c>
      <c r="S4771" t="e">
        <f>IF(AND(TableOMP[[#This Row],[total_time]]&gt;=TableOMP[[#This Row],[Low]], TableOMP[[#This Row],[total_time]]&lt;=TableOMP[[#This Row],[High]]),1,0)</f>
        <v>#N/A</v>
      </c>
    </row>
    <row r="4772" spans="1:19" x14ac:dyDescent="0.25">
      <c r="A4772" t="s">
        <v>16</v>
      </c>
      <c r="B4772">
        <v>1000</v>
      </c>
      <c r="C4772">
        <v>100</v>
      </c>
      <c r="D4772">
        <v>1</v>
      </c>
      <c r="E4772">
        <v>57</v>
      </c>
      <c r="F4772">
        <v>1</v>
      </c>
      <c r="G4772">
        <v>5.6655480000000003</v>
      </c>
      <c r="H4772">
        <v>3.5056790000000002</v>
      </c>
      <c r="I4772">
        <v>103.946597</v>
      </c>
      <c r="J4772">
        <v>1.8561890000000001</v>
      </c>
      <c r="K4772" t="str">
        <f t="shared" si="93"/>
        <v>6</v>
      </c>
      <c r="L4772" t="s">
        <v>80</v>
      </c>
      <c r="M4772" t="s">
        <v>81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72" t="e">
        <f>VLOOKUP(TableOMP[[#This Row],[Label]],TableAvg[],2,FALSE)</f>
        <v>#N/A</v>
      </c>
      <c r="P4772" t="e">
        <f>VLOOKUP(TableOMP[[#This Row],[Label]],TableAvg[],3,FALSE)</f>
        <v>#N/A</v>
      </c>
      <c r="Q4772" t="e">
        <f>TableOMP[[#This Row],[Avg]]-$U$2*TableOMP[[#This Row],[StdDev]]</f>
        <v>#N/A</v>
      </c>
      <c r="R4772" t="e">
        <f>TableOMP[[#This Row],[Avg]]+$U$2*TableOMP[[#This Row],[StdDev]]</f>
        <v>#N/A</v>
      </c>
      <c r="S4772" t="e">
        <f>IF(AND(TableOMP[[#This Row],[total_time]]&gt;=TableOMP[[#This Row],[Low]], TableOMP[[#This Row],[total_time]]&lt;=TableOMP[[#This Row],[High]]),1,0)</f>
        <v>#N/A</v>
      </c>
    </row>
    <row r="4773" spans="1:19" x14ac:dyDescent="0.25">
      <c r="A4773" t="s">
        <v>16</v>
      </c>
      <c r="B4773">
        <v>1000</v>
      </c>
      <c r="C4773">
        <v>100</v>
      </c>
      <c r="D4773">
        <v>1</v>
      </c>
      <c r="E4773">
        <v>56</v>
      </c>
      <c r="F4773">
        <v>1</v>
      </c>
      <c r="G4773">
        <v>5.2380599999999999</v>
      </c>
      <c r="H4773">
        <v>3.183951</v>
      </c>
      <c r="I4773">
        <v>77.925102999999993</v>
      </c>
      <c r="J4773">
        <v>1.41682</v>
      </c>
      <c r="K4773" t="str">
        <f t="shared" si="93"/>
        <v>6</v>
      </c>
      <c r="L4773" t="s">
        <v>80</v>
      </c>
      <c r="M4773" t="s">
        <v>81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73" t="e">
        <f>VLOOKUP(TableOMP[[#This Row],[Label]],TableAvg[],2,FALSE)</f>
        <v>#N/A</v>
      </c>
      <c r="P4773" t="e">
        <f>VLOOKUP(TableOMP[[#This Row],[Label]],TableAvg[],3,FALSE)</f>
        <v>#N/A</v>
      </c>
      <c r="Q4773" t="e">
        <f>TableOMP[[#This Row],[Avg]]-$U$2*TableOMP[[#This Row],[StdDev]]</f>
        <v>#N/A</v>
      </c>
      <c r="R4773" t="e">
        <f>TableOMP[[#This Row],[Avg]]+$U$2*TableOMP[[#This Row],[StdDev]]</f>
        <v>#N/A</v>
      </c>
      <c r="S4773" t="e">
        <f>IF(AND(TableOMP[[#This Row],[total_time]]&gt;=TableOMP[[#This Row],[Low]], TableOMP[[#This Row],[total_time]]&lt;=TableOMP[[#This Row],[High]]),1,0)</f>
        <v>#N/A</v>
      </c>
    </row>
    <row r="4774" spans="1:19" x14ac:dyDescent="0.25">
      <c r="A4774" t="s">
        <v>16</v>
      </c>
      <c r="B4774">
        <v>1000</v>
      </c>
      <c r="C4774">
        <v>100</v>
      </c>
      <c r="D4774">
        <v>1</v>
      </c>
      <c r="E4774">
        <v>55</v>
      </c>
      <c r="F4774">
        <v>1</v>
      </c>
      <c r="G4774">
        <v>4.806076</v>
      </c>
      <c r="H4774">
        <v>3.0134910000000001</v>
      </c>
      <c r="I4774">
        <v>61.468915000000003</v>
      </c>
      <c r="J4774">
        <v>1.1383129999999999</v>
      </c>
      <c r="K4774" t="str">
        <f t="shared" si="93"/>
        <v>6</v>
      </c>
      <c r="L4774" t="s">
        <v>80</v>
      </c>
      <c r="M4774" t="s">
        <v>81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74" t="e">
        <f>VLOOKUP(TableOMP[[#This Row],[Label]],TableAvg[],2,FALSE)</f>
        <v>#N/A</v>
      </c>
      <c r="P4774" t="e">
        <f>VLOOKUP(TableOMP[[#This Row],[Label]],TableAvg[],3,FALSE)</f>
        <v>#N/A</v>
      </c>
      <c r="Q4774" t="e">
        <f>TableOMP[[#This Row],[Avg]]-$U$2*TableOMP[[#This Row],[StdDev]]</f>
        <v>#N/A</v>
      </c>
      <c r="R4774" t="e">
        <f>TableOMP[[#This Row],[Avg]]+$U$2*TableOMP[[#This Row],[StdDev]]</f>
        <v>#N/A</v>
      </c>
      <c r="S4774" t="e">
        <f>IF(AND(TableOMP[[#This Row],[total_time]]&gt;=TableOMP[[#This Row],[Low]], TableOMP[[#This Row],[total_time]]&lt;=TableOMP[[#This Row],[High]]),1,0)</f>
        <v>#N/A</v>
      </c>
    </row>
    <row r="4775" spans="1:19" x14ac:dyDescent="0.25">
      <c r="A4775" t="s">
        <v>16</v>
      </c>
      <c r="B4775">
        <v>1000</v>
      </c>
      <c r="C4775">
        <v>100</v>
      </c>
      <c r="D4775">
        <v>1</v>
      </c>
      <c r="E4775">
        <v>54</v>
      </c>
      <c r="F4775">
        <v>1</v>
      </c>
      <c r="G4775">
        <v>4.6324969999999999</v>
      </c>
      <c r="H4775">
        <v>2.8491770000000001</v>
      </c>
      <c r="I4775">
        <v>61.026389000000002</v>
      </c>
      <c r="J4775">
        <v>1.1514409999999999</v>
      </c>
      <c r="K4775" t="str">
        <f t="shared" si="93"/>
        <v>6</v>
      </c>
      <c r="L4775" t="s">
        <v>80</v>
      </c>
      <c r="M4775" t="s">
        <v>81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75" t="e">
        <f>VLOOKUP(TableOMP[[#This Row],[Label]],TableAvg[],2,FALSE)</f>
        <v>#N/A</v>
      </c>
      <c r="P4775" t="e">
        <f>VLOOKUP(TableOMP[[#This Row],[Label]],TableAvg[],3,FALSE)</f>
        <v>#N/A</v>
      </c>
      <c r="Q4775" t="e">
        <f>TableOMP[[#This Row],[Avg]]-$U$2*TableOMP[[#This Row],[StdDev]]</f>
        <v>#N/A</v>
      </c>
      <c r="R4775" t="e">
        <f>TableOMP[[#This Row],[Avg]]+$U$2*TableOMP[[#This Row],[StdDev]]</f>
        <v>#N/A</v>
      </c>
      <c r="S4775" t="e">
        <f>IF(AND(TableOMP[[#This Row],[total_time]]&gt;=TableOMP[[#This Row],[Low]], TableOMP[[#This Row],[total_time]]&lt;=TableOMP[[#This Row],[High]]),1,0)</f>
        <v>#N/A</v>
      </c>
    </row>
    <row r="4776" spans="1:19" x14ac:dyDescent="0.25">
      <c r="A4776" t="s">
        <v>16</v>
      </c>
      <c r="B4776">
        <v>1000</v>
      </c>
      <c r="C4776">
        <v>100</v>
      </c>
      <c r="D4776">
        <v>1</v>
      </c>
      <c r="E4776">
        <v>53</v>
      </c>
      <c r="F4776">
        <v>1</v>
      </c>
      <c r="G4776">
        <v>5.2493759999999998</v>
      </c>
      <c r="H4776">
        <v>3.4618120000000001</v>
      </c>
      <c r="I4776">
        <v>86.996835000000004</v>
      </c>
      <c r="J4776">
        <v>1.6730160000000001</v>
      </c>
      <c r="K4776" t="str">
        <f t="shared" si="93"/>
        <v>6</v>
      </c>
      <c r="L4776" t="s">
        <v>80</v>
      </c>
      <c r="M4776" t="s">
        <v>81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76" t="e">
        <f>VLOOKUP(TableOMP[[#This Row],[Label]],TableAvg[],2,FALSE)</f>
        <v>#N/A</v>
      </c>
      <c r="P4776" t="e">
        <f>VLOOKUP(TableOMP[[#This Row],[Label]],TableAvg[],3,FALSE)</f>
        <v>#N/A</v>
      </c>
      <c r="Q4776" t="e">
        <f>TableOMP[[#This Row],[Avg]]-$U$2*TableOMP[[#This Row],[StdDev]]</f>
        <v>#N/A</v>
      </c>
      <c r="R4776" t="e">
        <f>TableOMP[[#This Row],[Avg]]+$U$2*TableOMP[[#This Row],[StdDev]]</f>
        <v>#N/A</v>
      </c>
      <c r="S4776" t="e">
        <f>IF(AND(TableOMP[[#This Row],[total_time]]&gt;=TableOMP[[#This Row],[Low]], TableOMP[[#This Row],[total_time]]&lt;=TableOMP[[#This Row],[High]]),1,0)</f>
        <v>#N/A</v>
      </c>
    </row>
    <row r="4777" spans="1:19" x14ac:dyDescent="0.25">
      <c r="A4777" t="s">
        <v>16</v>
      </c>
      <c r="B4777">
        <v>1000</v>
      </c>
      <c r="C4777">
        <v>100</v>
      </c>
      <c r="D4777">
        <v>1</v>
      </c>
      <c r="E4777">
        <v>52</v>
      </c>
      <c r="F4777">
        <v>1</v>
      </c>
      <c r="G4777">
        <v>5.0291740000000003</v>
      </c>
      <c r="H4777">
        <v>3.0615800000000002</v>
      </c>
      <c r="I4777">
        <v>59.339914999999998</v>
      </c>
      <c r="J4777">
        <v>1.1635279999999999</v>
      </c>
      <c r="K4777" t="str">
        <f t="shared" si="93"/>
        <v>6</v>
      </c>
      <c r="L4777" t="s">
        <v>80</v>
      </c>
      <c r="M4777" t="s">
        <v>81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77" t="e">
        <f>VLOOKUP(TableOMP[[#This Row],[Label]],TableAvg[],2,FALSE)</f>
        <v>#N/A</v>
      </c>
      <c r="P4777" t="e">
        <f>VLOOKUP(TableOMP[[#This Row],[Label]],TableAvg[],3,FALSE)</f>
        <v>#N/A</v>
      </c>
      <c r="Q4777" t="e">
        <f>TableOMP[[#This Row],[Avg]]-$U$2*TableOMP[[#This Row],[StdDev]]</f>
        <v>#N/A</v>
      </c>
      <c r="R4777" t="e">
        <f>TableOMP[[#This Row],[Avg]]+$U$2*TableOMP[[#This Row],[StdDev]]</f>
        <v>#N/A</v>
      </c>
      <c r="S4777" t="e">
        <f>IF(AND(TableOMP[[#This Row],[total_time]]&gt;=TableOMP[[#This Row],[Low]], TableOMP[[#This Row],[total_time]]&lt;=TableOMP[[#This Row],[High]]),1,0)</f>
        <v>#N/A</v>
      </c>
    </row>
    <row r="4778" spans="1:19" x14ac:dyDescent="0.25">
      <c r="A4778" t="s">
        <v>16</v>
      </c>
      <c r="B4778">
        <v>1000</v>
      </c>
      <c r="C4778">
        <v>100</v>
      </c>
      <c r="D4778">
        <v>1</v>
      </c>
      <c r="E4778">
        <v>51</v>
      </c>
      <c r="F4778">
        <v>1</v>
      </c>
      <c r="G4778">
        <v>5.2925110000000002</v>
      </c>
      <c r="H4778">
        <v>3.499911</v>
      </c>
      <c r="I4778">
        <v>82.973254999999995</v>
      </c>
      <c r="J4778">
        <v>1.659465</v>
      </c>
      <c r="K4778" t="str">
        <f t="shared" si="93"/>
        <v>6</v>
      </c>
      <c r="L4778" t="s">
        <v>80</v>
      </c>
      <c r="M4778" t="s">
        <v>81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78" t="e">
        <f>VLOOKUP(TableOMP[[#This Row],[Label]],TableAvg[],2,FALSE)</f>
        <v>#N/A</v>
      </c>
      <c r="P4778" t="e">
        <f>VLOOKUP(TableOMP[[#This Row],[Label]],TableAvg[],3,FALSE)</f>
        <v>#N/A</v>
      </c>
      <c r="Q4778" t="e">
        <f>TableOMP[[#This Row],[Avg]]-$U$2*TableOMP[[#This Row],[StdDev]]</f>
        <v>#N/A</v>
      </c>
      <c r="R4778" t="e">
        <f>TableOMP[[#This Row],[Avg]]+$U$2*TableOMP[[#This Row],[StdDev]]</f>
        <v>#N/A</v>
      </c>
      <c r="S4778" t="e">
        <f>IF(AND(TableOMP[[#This Row],[total_time]]&gt;=TableOMP[[#This Row],[Low]], TableOMP[[#This Row],[total_time]]&lt;=TableOMP[[#This Row],[High]]),1,0)</f>
        <v>#N/A</v>
      </c>
    </row>
    <row r="4779" spans="1:19" x14ac:dyDescent="0.25">
      <c r="A4779" t="s">
        <v>16</v>
      </c>
      <c r="B4779">
        <v>1000</v>
      </c>
      <c r="C4779">
        <v>100</v>
      </c>
      <c r="D4779">
        <v>1</v>
      </c>
      <c r="E4779">
        <v>50</v>
      </c>
      <c r="F4779">
        <v>1</v>
      </c>
      <c r="G4779">
        <v>4.354368</v>
      </c>
      <c r="H4779">
        <v>2.691195</v>
      </c>
      <c r="I4779">
        <v>55.808670999999997</v>
      </c>
      <c r="J4779">
        <v>1.138952</v>
      </c>
      <c r="K4779" t="str">
        <f t="shared" si="93"/>
        <v>6</v>
      </c>
      <c r="L4779" t="s">
        <v>80</v>
      </c>
      <c r="M4779" t="s">
        <v>81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79" t="e">
        <f>VLOOKUP(TableOMP[[#This Row],[Label]],TableAvg[],2,FALSE)</f>
        <v>#N/A</v>
      </c>
      <c r="P4779" t="e">
        <f>VLOOKUP(TableOMP[[#This Row],[Label]],TableAvg[],3,FALSE)</f>
        <v>#N/A</v>
      </c>
      <c r="Q4779" t="e">
        <f>TableOMP[[#This Row],[Avg]]-$U$2*TableOMP[[#This Row],[StdDev]]</f>
        <v>#N/A</v>
      </c>
      <c r="R4779" t="e">
        <f>TableOMP[[#This Row],[Avg]]+$U$2*TableOMP[[#This Row],[StdDev]]</f>
        <v>#N/A</v>
      </c>
      <c r="S4779" t="e">
        <f>IF(AND(TableOMP[[#This Row],[total_time]]&gt;=TableOMP[[#This Row],[Low]], TableOMP[[#This Row],[total_time]]&lt;=TableOMP[[#This Row],[High]]),1,0)</f>
        <v>#N/A</v>
      </c>
    </row>
    <row r="4780" spans="1:19" x14ac:dyDescent="0.25">
      <c r="A4780" t="s">
        <v>16</v>
      </c>
      <c r="B4780">
        <v>1000</v>
      </c>
      <c r="C4780">
        <v>100</v>
      </c>
      <c r="D4780">
        <v>1</v>
      </c>
      <c r="E4780">
        <v>49</v>
      </c>
      <c r="F4780">
        <v>1</v>
      </c>
      <c r="G4780">
        <v>5.4685550000000003</v>
      </c>
      <c r="H4780">
        <v>3.4700090000000001</v>
      </c>
      <c r="I4780">
        <v>81.639028999999994</v>
      </c>
      <c r="J4780">
        <v>1.7008129999999999</v>
      </c>
      <c r="K4780" t="str">
        <f t="shared" si="93"/>
        <v>6</v>
      </c>
      <c r="L4780" t="s">
        <v>80</v>
      </c>
      <c r="M4780" t="s">
        <v>81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80" t="e">
        <f>VLOOKUP(TableOMP[[#This Row],[Label]],TableAvg[],2,FALSE)</f>
        <v>#N/A</v>
      </c>
      <c r="P4780" t="e">
        <f>VLOOKUP(TableOMP[[#This Row],[Label]],TableAvg[],3,FALSE)</f>
        <v>#N/A</v>
      </c>
      <c r="Q4780" t="e">
        <f>TableOMP[[#This Row],[Avg]]-$U$2*TableOMP[[#This Row],[StdDev]]</f>
        <v>#N/A</v>
      </c>
      <c r="R4780" t="e">
        <f>TableOMP[[#This Row],[Avg]]+$U$2*TableOMP[[#This Row],[StdDev]]</f>
        <v>#N/A</v>
      </c>
      <c r="S4780" t="e">
        <f>IF(AND(TableOMP[[#This Row],[total_time]]&gt;=TableOMP[[#This Row],[Low]], TableOMP[[#This Row],[total_time]]&lt;=TableOMP[[#This Row],[High]]),1,0)</f>
        <v>#N/A</v>
      </c>
    </row>
    <row r="4781" spans="1:19" x14ac:dyDescent="0.25">
      <c r="A4781" t="s">
        <v>16</v>
      </c>
      <c r="B4781">
        <v>1000</v>
      </c>
      <c r="C4781">
        <v>100</v>
      </c>
      <c r="D4781">
        <v>1</v>
      </c>
      <c r="E4781">
        <v>48</v>
      </c>
      <c r="F4781">
        <v>1</v>
      </c>
      <c r="G4781">
        <v>3.9503400000000002</v>
      </c>
      <c r="H4781">
        <v>2.2097920000000002</v>
      </c>
      <c r="I4781">
        <v>42.066814000000001</v>
      </c>
      <c r="J4781">
        <v>0.89503900000000003</v>
      </c>
      <c r="K4781" t="str">
        <f t="shared" si="93"/>
        <v>6</v>
      </c>
      <c r="L4781" t="s">
        <v>80</v>
      </c>
      <c r="M4781" t="s">
        <v>81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81" t="e">
        <f>VLOOKUP(TableOMP[[#This Row],[Label]],TableAvg[],2,FALSE)</f>
        <v>#N/A</v>
      </c>
      <c r="P4781" t="e">
        <f>VLOOKUP(TableOMP[[#This Row],[Label]],TableAvg[],3,FALSE)</f>
        <v>#N/A</v>
      </c>
      <c r="Q4781" t="e">
        <f>TableOMP[[#This Row],[Avg]]-$U$2*TableOMP[[#This Row],[StdDev]]</f>
        <v>#N/A</v>
      </c>
      <c r="R4781" t="e">
        <f>TableOMP[[#This Row],[Avg]]+$U$2*TableOMP[[#This Row],[StdDev]]</f>
        <v>#N/A</v>
      </c>
      <c r="S4781" t="e">
        <f>IF(AND(TableOMP[[#This Row],[total_time]]&gt;=TableOMP[[#This Row],[Low]], TableOMP[[#This Row],[total_time]]&lt;=TableOMP[[#This Row],[High]]),1,0)</f>
        <v>#N/A</v>
      </c>
    </row>
    <row r="4782" spans="1:19" x14ac:dyDescent="0.25">
      <c r="A4782" t="s">
        <v>16</v>
      </c>
      <c r="B4782">
        <v>1000</v>
      </c>
      <c r="C4782">
        <v>100</v>
      </c>
      <c r="D4782">
        <v>1</v>
      </c>
      <c r="E4782">
        <v>47</v>
      </c>
      <c r="F4782">
        <v>1</v>
      </c>
      <c r="G4782">
        <v>4.9659310000000003</v>
      </c>
      <c r="H4782">
        <v>3.1516229999999998</v>
      </c>
      <c r="I4782">
        <v>44.943708000000001</v>
      </c>
      <c r="J4782">
        <v>0.97703700000000004</v>
      </c>
      <c r="K4782" t="str">
        <f t="shared" si="93"/>
        <v>6</v>
      </c>
      <c r="L4782" t="s">
        <v>80</v>
      </c>
      <c r="M4782" t="s">
        <v>81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82" t="e">
        <f>VLOOKUP(TableOMP[[#This Row],[Label]],TableAvg[],2,FALSE)</f>
        <v>#N/A</v>
      </c>
      <c r="P4782" t="e">
        <f>VLOOKUP(TableOMP[[#This Row],[Label]],TableAvg[],3,FALSE)</f>
        <v>#N/A</v>
      </c>
      <c r="Q4782" t="e">
        <f>TableOMP[[#This Row],[Avg]]-$U$2*TableOMP[[#This Row],[StdDev]]</f>
        <v>#N/A</v>
      </c>
      <c r="R4782" t="e">
        <f>TableOMP[[#This Row],[Avg]]+$U$2*TableOMP[[#This Row],[StdDev]]</f>
        <v>#N/A</v>
      </c>
      <c r="S4782" t="e">
        <f>IF(AND(TableOMP[[#This Row],[total_time]]&gt;=TableOMP[[#This Row],[Low]], TableOMP[[#This Row],[total_time]]&lt;=TableOMP[[#This Row],[High]]),1,0)</f>
        <v>#N/A</v>
      </c>
    </row>
    <row r="4783" spans="1:19" x14ac:dyDescent="0.25">
      <c r="A4783" t="s">
        <v>16</v>
      </c>
      <c r="B4783">
        <v>1000</v>
      </c>
      <c r="C4783">
        <v>100</v>
      </c>
      <c r="D4783">
        <v>1</v>
      </c>
      <c r="E4783">
        <v>46</v>
      </c>
      <c r="F4783">
        <v>1</v>
      </c>
      <c r="G4783">
        <v>4.4185160000000003</v>
      </c>
      <c r="H4783">
        <v>2.4929290000000002</v>
      </c>
      <c r="I4783">
        <v>45.571292</v>
      </c>
      <c r="J4783">
        <v>1.0126949999999999</v>
      </c>
      <c r="K4783" t="str">
        <f t="shared" si="93"/>
        <v>6</v>
      </c>
      <c r="L4783" t="s">
        <v>80</v>
      </c>
      <c r="M4783" t="s">
        <v>81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83" t="e">
        <f>VLOOKUP(TableOMP[[#This Row],[Label]],TableAvg[],2,FALSE)</f>
        <v>#N/A</v>
      </c>
      <c r="P4783" t="e">
        <f>VLOOKUP(TableOMP[[#This Row],[Label]],TableAvg[],3,FALSE)</f>
        <v>#N/A</v>
      </c>
      <c r="Q4783" t="e">
        <f>TableOMP[[#This Row],[Avg]]-$U$2*TableOMP[[#This Row],[StdDev]]</f>
        <v>#N/A</v>
      </c>
      <c r="R4783" t="e">
        <f>TableOMP[[#This Row],[Avg]]+$U$2*TableOMP[[#This Row],[StdDev]]</f>
        <v>#N/A</v>
      </c>
      <c r="S4783" t="e">
        <f>IF(AND(TableOMP[[#This Row],[total_time]]&gt;=TableOMP[[#This Row],[Low]], TableOMP[[#This Row],[total_time]]&lt;=TableOMP[[#This Row],[High]]),1,0)</f>
        <v>#N/A</v>
      </c>
    </row>
    <row r="4784" spans="1:19" x14ac:dyDescent="0.25">
      <c r="A4784" t="s">
        <v>16</v>
      </c>
      <c r="B4784">
        <v>1000</v>
      </c>
      <c r="C4784">
        <v>100</v>
      </c>
      <c r="D4784">
        <v>1</v>
      </c>
      <c r="E4784">
        <v>45</v>
      </c>
      <c r="F4784">
        <v>1</v>
      </c>
      <c r="G4784">
        <v>3.9249139999999998</v>
      </c>
      <c r="H4784">
        <v>2.3026779999999998</v>
      </c>
      <c r="I4784">
        <v>38.015431</v>
      </c>
      <c r="J4784">
        <v>0.86398699999999995</v>
      </c>
      <c r="K4784" t="str">
        <f t="shared" si="93"/>
        <v>6</v>
      </c>
      <c r="L4784" t="s">
        <v>80</v>
      </c>
      <c r="M4784" t="s">
        <v>81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84" t="e">
        <f>VLOOKUP(TableOMP[[#This Row],[Label]],TableAvg[],2,FALSE)</f>
        <v>#N/A</v>
      </c>
      <c r="P4784" t="e">
        <f>VLOOKUP(TableOMP[[#This Row],[Label]],TableAvg[],3,FALSE)</f>
        <v>#N/A</v>
      </c>
      <c r="Q4784" t="e">
        <f>TableOMP[[#This Row],[Avg]]-$U$2*TableOMP[[#This Row],[StdDev]]</f>
        <v>#N/A</v>
      </c>
      <c r="R4784" t="e">
        <f>TableOMP[[#This Row],[Avg]]+$U$2*TableOMP[[#This Row],[StdDev]]</f>
        <v>#N/A</v>
      </c>
      <c r="S4784" t="e">
        <f>IF(AND(TableOMP[[#This Row],[total_time]]&gt;=TableOMP[[#This Row],[Low]], TableOMP[[#This Row],[total_time]]&lt;=TableOMP[[#This Row],[High]]),1,0)</f>
        <v>#N/A</v>
      </c>
    </row>
    <row r="4785" spans="1:19" x14ac:dyDescent="0.25">
      <c r="A4785" t="s">
        <v>16</v>
      </c>
      <c r="B4785">
        <v>1000</v>
      </c>
      <c r="C4785">
        <v>100</v>
      </c>
      <c r="D4785">
        <v>1</v>
      </c>
      <c r="E4785">
        <v>44</v>
      </c>
      <c r="F4785">
        <v>1</v>
      </c>
      <c r="G4785">
        <v>4.0319770000000004</v>
      </c>
      <c r="H4785">
        <v>2.3208060000000001</v>
      </c>
      <c r="I4785">
        <v>37.407699000000001</v>
      </c>
      <c r="J4785">
        <v>0.869946</v>
      </c>
      <c r="K4785" t="str">
        <f t="shared" si="93"/>
        <v>6</v>
      </c>
      <c r="L4785" t="s">
        <v>80</v>
      </c>
      <c r="M4785" t="s">
        <v>81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85" t="e">
        <f>VLOOKUP(TableOMP[[#This Row],[Label]],TableAvg[],2,FALSE)</f>
        <v>#N/A</v>
      </c>
      <c r="P4785" t="e">
        <f>VLOOKUP(TableOMP[[#This Row],[Label]],TableAvg[],3,FALSE)</f>
        <v>#N/A</v>
      </c>
      <c r="Q4785" t="e">
        <f>TableOMP[[#This Row],[Avg]]-$U$2*TableOMP[[#This Row],[StdDev]]</f>
        <v>#N/A</v>
      </c>
      <c r="R4785" t="e">
        <f>TableOMP[[#This Row],[Avg]]+$U$2*TableOMP[[#This Row],[StdDev]]</f>
        <v>#N/A</v>
      </c>
      <c r="S4785" t="e">
        <f>IF(AND(TableOMP[[#This Row],[total_time]]&gt;=TableOMP[[#This Row],[Low]], TableOMP[[#This Row],[total_time]]&lt;=TableOMP[[#This Row],[High]]),1,0)</f>
        <v>#N/A</v>
      </c>
    </row>
    <row r="4786" spans="1:19" x14ac:dyDescent="0.25">
      <c r="A4786" t="s">
        <v>16</v>
      </c>
      <c r="B4786">
        <v>1000</v>
      </c>
      <c r="C4786">
        <v>100</v>
      </c>
      <c r="D4786">
        <v>1</v>
      </c>
      <c r="E4786">
        <v>43</v>
      </c>
      <c r="F4786">
        <v>1</v>
      </c>
      <c r="G4786">
        <v>4.2594539999999999</v>
      </c>
      <c r="H4786">
        <v>2.6799439999999999</v>
      </c>
      <c r="I4786">
        <v>36.568021999999999</v>
      </c>
      <c r="J4786">
        <v>0.87066699999999997</v>
      </c>
      <c r="K4786" t="str">
        <f t="shared" si="93"/>
        <v>6</v>
      </c>
      <c r="L4786" t="s">
        <v>80</v>
      </c>
      <c r="M4786" t="s">
        <v>81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86" t="e">
        <f>VLOOKUP(TableOMP[[#This Row],[Label]],TableAvg[],2,FALSE)</f>
        <v>#N/A</v>
      </c>
      <c r="P4786" t="e">
        <f>VLOOKUP(TableOMP[[#This Row],[Label]],TableAvg[],3,FALSE)</f>
        <v>#N/A</v>
      </c>
      <c r="Q4786" t="e">
        <f>TableOMP[[#This Row],[Avg]]-$U$2*TableOMP[[#This Row],[StdDev]]</f>
        <v>#N/A</v>
      </c>
      <c r="R4786" t="e">
        <f>TableOMP[[#This Row],[Avg]]+$U$2*TableOMP[[#This Row],[StdDev]]</f>
        <v>#N/A</v>
      </c>
      <c r="S4786" t="e">
        <f>IF(AND(TableOMP[[#This Row],[total_time]]&gt;=TableOMP[[#This Row],[Low]], TableOMP[[#This Row],[total_time]]&lt;=TableOMP[[#This Row],[High]]),1,0)</f>
        <v>#N/A</v>
      </c>
    </row>
    <row r="4787" spans="1:19" x14ac:dyDescent="0.25">
      <c r="A4787" t="s">
        <v>16</v>
      </c>
      <c r="B4787">
        <v>1000</v>
      </c>
      <c r="C4787">
        <v>100</v>
      </c>
      <c r="D4787">
        <v>1</v>
      </c>
      <c r="E4787">
        <v>42</v>
      </c>
      <c r="F4787">
        <v>1</v>
      </c>
      <c r="G4787">
        <v>3.747884</v>
      </c>
      <c r="H4787">
        <v>2.1125370000000001</v>
      </c>
      <c r="I4787">
        <v>32.348723999999997</v>
      </c>
      <c r="J4787">
        <v>0.78899300000000006</v>
      </c>
      <c r="K4787" t="str">
        <f t="shared" si="93"/>
        <v>6</v>
      </c>
      <c r="L4787" t="s">
        <v>80</v>
      </c>
      <c r="M4787" t="s">
        <v>81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87" t="e">
        <f>VLOOKUP(TableOMP[[#This Row],[Label]],TableAvg[],2,FALSE)</f>
        <v>#N/A</v>
      </c>
      <c r="P4787" t="e">
        <f>VLOOKUP(TableOMP[[#This Row],[Label]],TableAvg[],3,FALSE)</f>
        <v>#N/A</v>
      </c>
      <c r="Q4787" t="e">
        <f>TableOMP[[#This Row],[Avg]]-$U$2*TableOMP[[#This Row],[StdDev]]</f>
        <v>#N/A</v>
      </c>
      <c r="R4787" t="e">
        <f>TableOMP[[#This Row],[Avg]]+$U$2*TableOMP[[#This Row],[StdDev]]</f>
        <v>#N/A</v>
      </c>
      <c r="S4787" t="e">
        <f>IF(AND(TableOMP[[#This Row],[total_time]]&gt;=TableOMP[[#This Row],[Low]], TableOMP[[#This Row],[total_time]]&lt;=TableOMP[[#This Row],[High]]),1,0)</f>
        <v>#N/A</v>
      </c>
    </row>
    <row r="4788" spans="1:19" x14ac:dyDescent="0.25">
      <c r="A4788" t="s">
        <v>16</v>
      </c>
      <c r="B4788">
        <v>1000</v>
      </c>
      <c r="C4788">
        <v>100</v>
      </c>
      <c r="D4788">
        <v>1</v>
      </c>
      <c r="E4788">
        <v>41</v>
      </c>
      <c r="F4788">
        <v>1</v>
      </c>
      <c r="G4788">
        <v>3.7314210000000001</v>
      </c>
      <c r="H4788">
        <v>1.9484060000000001</v>
      </c>
      <c r="I4788">
        <v>30.447267</v>
      </c>
      <c r="J4788">
        <v>0.76118200000000003</v>
      </c>
      <c r="K4788" t="str">
        <f t="shared" si="93"/>
        <v>6</v>
      </c>
      <c r="L4788" t="s">
        <v>80</v>
      </c>
      <c r="M4788" t="s">
        <v>81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88" t="e">
        <f>VLOOKUP(TableOMP[[#This Row],[Label]],TableAvg[],2,FALSE)</f>
        <v>#N/A</v>
      </c>
      <c r="P4788" t="e">
        <f>VLOOKUP(TableOMP[[#This Row],[Label]],TableAvg[],3,FALSE)</f>
        <v>#N/A</v>
      </c>
      <c r="Q4788" t="e">
        <f>TableOMP[[#This Row],[Avg]]-$U$2*TableOMP[[#This Row],[StdDev]]</f>
        <v>#N/A</v>
      </c>
      <c r="R4788" t="e">
        <f>TableOMP[[#This Row],[Avg]]+$U$2*TableOMP[[#This Row],[StdDev]]</f>
        <v>#N/A</v>
      </c>
      <c r="S4788" t="e">
        <f>IF(AND(TableOMP[[#This Row],[total_time]]&gt;=TableOMP[[#This Row],[Low]], TableOMP[[#This Row],[total_time]]&lt;=TableOMP[[#This Row],[High]]),1,0)</f>
        <v>#N/A</v>
      </c>
    </row>
    <row r="4789" spans="1:19" x14ac:dyDescent="0.25">
      <c r="A4789" t="s">
        <v>16</v>
      </c>
      <c r="B4789">
        <v>1000</v>
      </c>
      <c r="C4789">
        <v>100</v>
      </c>
      <c r="D4789">
        <v>1</v>
      </c>
      <c r="E4789">
        <v>40</v>
      </c>
      <c r="F4789">
        <v>1</v>
      </c>
      <c r="G4789">
        <v>4.6623979999999996</v>
      </c>
      <c r="H4789">
        <v>3.0913930000000001</v>
      </c>
      <c r="I4789">
        <v>26.939412000000001</v>
      </c>
      <c r="J4789">
        <v>0.69075399999999998</v>
      </c>
      <c r="K4789" t="str">
        <f t="shared" si="93"/>
        <v>6</v>
      </c>
      <c r="L4789" t="s">
        <v>80</v>
      </c>
      <c r="M4789" t="s">
        <v>81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89" t="e">
        <f>VLOOKUP(TableOMP[[#This Row],[Label]],TableAvg[],2,FALSE)</f>
        <v>#N/A</v>
      </c>
      <c r="P4789" t="e">
        <f>VLOOKUP(TableOMP[[#This Row],[Label]],TableAvg[],3,FALSE)</f>
        <v>#N/A</v>
      </c>
      <c r="Q4789" t="e">
        <f>TableOMP[[#This Row],[Avg]]-$U$2*TableOMP[[#This Row],[StdDev]]</f>
        <v>#N/A</v>
      </c>
      <c r="R4789" t="e">
        <f>TableOMP[[#This Row],[Avg]]+$U$2*TableOMP[[#This Row],[StdDev]]</f>
        <v>#N/A</v>
      </c>
      <c r="S4789" t="e">
        <f>IF(AND(TableOMP[[#This Row],[total_time]]&gt;=TableOMP[[#This Row],[Low]], TableOMP[[#This Row],[total_time]]&lt;=TableOMP[[#This Row],[High]]),1,0)</f>
        <v>#N/A</v>
      </c>
    </row>
    <row r="4790" spans="1:19" x14ac:dyDescent="0.25">
      <c r="A4790" t="s">
        <v>16</v>
      </c>
      <c r="B4790">
        <v>1000</v>
      </c>
      <c r="C4790">
        <v>100</v>
      </c>
      <c r="D4790">
        <v>1</v>
      </c>
      <c r="E4790">
        <v>39</v>
      </c>
      <c r="F4790">
        <v>1</v>
      </c>
      <c r="G4790">
        <v>3.8331789999999999</v>
      </c>
      <c r="H4790">
        <v>2.073518</v>
      </c>
      <c r="I4790">
        <v>29.247520000000002</v>
      </c>
      <c r="J4790">
        <v>0.76967200000000002</v>
      </c>
      <c r="K4790" t="str">
        <f t="shared" si="93"/>
        <v>6</v>
      </c>
      <c r="L4790" t="s">
        <v>80</v>
      </c>
      <c r="M4790" t="s">
        <v>81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90" t="e">
        <f>VLOOKUP(TableOMP[[#This Row],[Label]],TableAvg[],2,FALSE)</f>
        <v>#N/A</v>
      </c>
      <c r="P4790" t="e">
        <f>VLOOKUP(TableOMP[[#This Row],[Label]],TableAvg[],3,FALSE)</f>
        <v>#N/A</v>
      </c>
      <c r="Q4790" t="e">
        <f>TableOMP[[#This Row],[Avg]]-$U$2*TableOMP[[#This Row],[StdDev]]</f>
        <v>#N/A</v>
      </c>
      <c r="R4790" t="e">
        <f>TableOMP[[#This Row],[Avg]]+$U$2*TableOMP[[#This Row],[StdDev]]</f>
        <v>#N/A</v>
      </c>
      <c r="S4790" t="e">
        <f>IF(AND(TableOMP[[#This Row],[total_time]]&gt;=TableOMP[[#This Row],[Low]], TableOMP[[#This Row],[total_time]]&lt;=TableOMP[[#This Row],[High]]),1,0)</f>
        <v>#N/A</v>
      </c>
    </row>
    <row r="4791" spans="1:19" x14ac:dyDescent="0.25">
      <c r="A4791" t="s">
        <v>16</v>
      </c>
      <c r="B4791">
        <v>1000</v>
      </c>
      <c r="C4791">
        <v>100</v>
      </c>
      <c r="D4791">
        <v>1</v>
      </c>
      <c r="E4791">
        <v>38</v>
      </c>
      <c r="F4791">
        <v>1</v>
      </c>
      <c r="G4791">
        <v>3.4249000000000001</v>
      </c>
      <c r="H4791">
        <v>1.834416</v>
      </c>
      <c r="I4791">
        <v>24.145038</v>
      </c>
      <c r="J4791">
        <v>0.65256899999999995</v>
      </c>
      <c r="K4791" t="str">
        <f t="shared" si="93"/>
        <v>6</v>
      </c>
      <c r="L4791" t="s">
        <v>80</v>
      </c>
      <c r="M4791" t="s">
        <v>81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91" t="e">
        <f>VLOOKUP(TableOMP[[#This Row],[Label]],TableAvg[],2,FALSE)</f>
        <v>#N/A</v>
      </c>
      <c r="P4791" t="e">
        <f>VLOOKUP(TableOMP[[#This Row],[Label]],TableAvg[],3,FALSE)</f>
        <v>#N/A</v>
      </c>
      <c r="Q4791" t="e">
        <f>TableOMP[[#This Row],[Avg]]-$U$2*TableOMP[[#This Row],[StdDev]]</f>
        <v>#N/A</v>
      </c>
      <c r="R4791" t="e">
        <f>TableOMP[[#This Row],[Avg]]+$U$2*TableOMP[[#This Row],[StdDev]]</f>
        <v>#N/A</v>
      </c>
      <c r="S4791" t="e">
        <f>IF(AND(TableOMP[[#This Row],[total_time]]&gt;=TableOMP[[#This Row],[Low]], TableOMP[[#This Row],[total_time]]&lt;=TableOMP[[#This Row],[High]]),1,0)</f>
        <v>#N/A</v>
      </c>
    </row>
    <row r="4792" spans="1:19" x14ac:dyDescent="0.25">
      <c r="A4792" t="s">
        <v>16</v>
      </c>
      <c r="B4792">
        <v>1000</v>
      </c>
      <c r="C4792">
        <v>100</v>
      </c>
      <c r="D4792">
        <v>1</v>
      </c>
      <c r="E4792">
        <v>37</v>
      </c>
      <c r="F4792">
        <v>1</v>
      </c>
      <c r="G4792">
        <v>3.27047</v>
      </c>
      <c r="H4792">
        <v>1.798637</v>
      </c>
      <c r="I4792">
        <v>21.799838000000001</v>
      </c>
      <c r="J4792">
        <v>0.60555099999999995</v>
      </c>
      <c r="K4792" t="str">
        <f t="shared" si="93"/>
        <v>6</v>
      </c>
      <c r="L4792" t="s">
        <v>80</v>
      </c>
      <c r="M4792" t="s">
        <v>81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92" t="e">
        <f>VLOOKUP(TableOMP[[#This Row],[Label]],TableAvg[],2,FALSE)</f>
        <v>#N/A</v>
      </c>
      <c r="P4792" t="e">
        <f>VLOOKUP(TableOMP[[#This Row],[Label]],TableAvg[],3,FALSE)</f>
        <v>#N/A</v>
      </c>
      <c r="Q4792" t="e">
        <f>TableOMP[[#This Row],[Avg]]-$U$2*TableOMP[[#This Row],[StdDev]]</f>
        <v>#N/A</v>
      </c>
      <c r="R4792" t="e">
        <f>TableOMP[[#This Row],[Avg]]+$U$2*TableOMP[[#This Row],[StdDev]]</f>
        <v>#N/A</v>
      </c>
      <c r="S4792" t="e">
        <f>IF(AND(TableOMP[[#This Row],[total_time]]&gt;=TableOMP[[#This Row],[Low]], TableOMP[[#This Row],[total_time]]&lt;=TableOMP[[#This Row],[High]]),1,0)</f>
        <v>#N/A</v>
      </c>
    </row>
    <row r="4793" spans="1:19" x14ac:dyDescent="0.25">
      <c r="A4793" t="s">
        <v>16</v>
      </c>
      <c r="B4793">
        <v>1000</v>
      </c>
      <c r="C4793">
        <v>100</v>
      </c>
      <c r="D4793">
        <v>1</v>
      </c>
      <c r="E4793">
        <v>36</v>
      </c>
      <c r="F4793">
        <v>1</v>
      </c>
      <c r="G4793">
        <v>3.368042</v>
      </c>
      <c r="H4793">
        <v>1.8576839999999999</v>
      </c>
      <c r="I4793">
        <v>22.155601999999998</v>
      </c>
      <c r="J4793">
        <v>0.63301700000000005</v>
      </c>
      <c r="K4793" t="str">
        <f t="shared" si="93"/>
        <v>6</v>
      </c>
      <c r="L4793" t="s">
        <v>80</v>
      </c>
      <c r="M4793" t="s">
        <v>81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93" t="e">
        <f>VLOOKUP(TableOMP[[#This Row],[Label]],TableAvg[],2,FALSE)</f>
        <v>#N/A</v>
      </c>
      <c r="P4793" t="e">
        <f>VLOOKUP(TableOMP[[#This Row],[Label]],TableAvg[],3,FALSE)</f>
        <v>#N/A</v>
      </c>
      <c r="Q4793" t="e">
        <f>TableOMP[[#This Row],[Avg]]-$U$2*TableOMP[[#This Row],[StdDev]]</f>
        <v>#N/A</v>
      </c>
      <c r="R4793" t="e">
        <f>TableOMP[[#This Row],[Avg]]+$U$2*TableOMP[[#This Row],[StdDev]]</f>
        <v>#N/A</v>
      </c>
      <c r="S4793" t="e">
        <f>IF(AND(TableOMP[[#This Row],[total_time]]&gt;=TableOMP[[#This Row],[Low]], TableOMP[[#This Row],[total_time]]&lt;=TableOMP[[#This Row],[High]]),1,0)</f>
        <v>#N/A</v>
      </c>
    </row>
    <row r="4794" spans="1:19" x14ac:dyDescent="0.25">
      <c r="A4794" t="s">
        <v>16</v>
      </c>
      <c r="B4794">
        <v>1000</v>
      </c>
      <c r="C4794">
        <v>100</v>
      </c>
      <c r="D4794">
        <v>1</v>
      </c>
      <c r="E4794">
        <v>35</v>
      </c>
      <c r="F4794">
        <v>1</v>
      </c>
      <c r="G4794">
        <v>3.706982</v>
      </c>
      <c r="H4794">
        <v>2.0802339999999999</v>
      </c>
      <c r="I4794">
        <v>25.86964</v>
      </c>
      <c r="J4794">
        <v>0.76087199999999999</v>
      </c>
      <c r="K4794" t="str">
        <f t="shared" si="93"/>
        <v>6</v>
      </c>
      <c r="L4794" t="s">
        <v>80</v>
      </c>
      <c r="M4794" t="s">
        <v>81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94" t="e">
        <f>VLOOKUP(TableOMP[[#This Row],[Label]],TableAvg[],2,FALSE)</f>
        <v>#N/A</v>
      </c>
      <c r="P4794" t="e">
        <f>VLOOKUP(TableOMP[[#This Row],[Label]],TableAvg[],3,FALSE)</f>
        <v>#N/A</v>
      </c>
      <c r="Q4794" t="e">
        <f>TableOMP[[#This Row],[Avg]]-$U$2*TableOMP[[#This Row],[StdDev]]</f>
        <v>#N/A</v>
      </c>
      <c r="R4794" t="e">
        <f>TableOMP[[#This Row],[Avg]]+$U$2*TableOMP[[#This Row],[StdDev]]</f>
        <v>#N/A</v>
      </c>
      <c r="S4794" t="e">
        <f>IF(AND(TableOMP[[#This Row],[total_time]]&gt;=TableOMP[[#This Row],[Low]], TableOMP[[#This Row],[total_time]]&lt;=TableOMP[[#This Row],[High]]),1,0)</f>
        <v>#N/A</v>
      </c>
    </row>
    <row r="4795" spans="1:19" x14ac:dyDescent="0.25">
      <c r="A4795" t="s">
        <v>16</v>
      </c>
      <c r="B4795">
        <v>1000</v>
      </c>
      <c r="C4795">
        <v>100</v>
      </c>
      <c r="D4795">
        <v>1</v>
      </c>
      <c r="E4795">
        <v>34</v>
      </c>
      <c r="F4795">
        <v>1</v>
      </c>
      <c r="G4795">
        <v>3.0865809999999998</v>
      </c>
      <c r="H4795">
        <v>1.509798</v>
      </c>
      <c r="I4795">
        <v>18.6175</v>
      </c>
      <c r="J4795">
        <v>0.56416699999999997</v>
      </c>
      <c r="K4795" t="str">
        <f t="shared" si="93"/>
        <v>6</v>
      </c>
      <c r="L4795" t="s">
        <v>80</v>
      </c>
      <c r="M4795" t="s">
        <v>81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95" t="e">
        <f>VLOOKUP(TableOMP[[#This Row],[Label]],TableAvg[],2,FALSE)</f>
        <v>#N/A</v>
      </c>
      <c r="P4795" t="e">
        <f>VLOOKUP(TableOMP[[#This Row],[Label]],TableAvg[],3,FALSE)</f>
        <v>#N/A</v>
      </c>
      <c r="Q4795" t="e">
        <f>TableOMP[[#This Row],[Avg]]-$U$2*TableOMP[[#This Row],[StdDev]]</f>
        <v>#N/A</v>
      </c>
      <c r="R4795" t="e">
        <f>TableOMP[[#This Row],[Avg]]+$U$2*TableOMP[[#This Row],[StdDev]]</f>
        <v>#N/A</v>
      </c>
      <c r="S4795" t="e">
        <f>IF(AND(TableOMP[[#This Row],[total_time]]&gt;=TableOMP[[#This Row],[Low]], TableOMP[[#This Row],[total_time]]&lt;=TableOMP[[#This Row],[High]]),1,0)</f>
        <v>#N/A</v>
      </c>
    </row>
    <row r="4796" spans="1:19" x14ac:dyDescent="0.25">
      <c r="A4796" t="s">
        <v>16</v>
      </c>
      <c r="B4796">
        <v>1000</v>
      </c>
      <c r="C4796">
        <v>100</v>
      </c>
      <c r="D4796">
        <v>1</v>
      </c>
      <c r="E4796">
        <v>33</v>
      </c>
      <c r="F4796">
        <v>1</v>
      </c>
      <c r="G4796">
        <v>2.9538229999999999</v>
      </c>
      <c r="H4796">
        <v>1.481039</v>
      </c>
      <c r="I4796">
        <v>17.326408000000001</v>
      </c>
      <c r="J4796">
        <v>0.54144999999999999</v>
      </c>
      <c r="K4796" t="str">
        <f t="shared" si="93"/>
        <v>6</v>
      </c>
      <c r="L4796" t="s">
        <v>80</v>
      </c>
      <c r="M4796" t="s">
        <v>81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96" t="e">
        <f>VLOOKUP(TableOMP[[#This Row],[Label]],TableAvg[],2,FALSE)</f>
        <v>#N/A</v>
      </c>
      <c r="P4796" t="e">
        <f>VLOOKUP(TableOMP[[#This Row],[Label]],TableAvg[],3,FALSE)</f>
        <v>#N/A</v>
      </c>
      <c r="Q4796" t="e">
        <f>TableOMP[[#This Row],[Avg]]-$U$2*TableOMP[[#This Row],[StdDev]]</f>
        <v>#N/A</v>
      </c>
      <c r="R4796" t="e">
        <f>TableOMP[[#This Row],[Avg]]+$U$2*TableOMP[[#This Row],[StdDev]]</f>
        <v>#N/A</v>
      </c>
      <c r="S4796" t="e">
        <f>IF(AND(TableOMP[[#This Row],[total_time]]&gt;=TableOMP[[#This Row],[Low]], TableOMP[[#This Row],[total_time]]&lt;=TableOMP[[#This Row],[High]]),1,0)</f>
        <v>#N/A</v>
      </c>
    </row>
    <row r="4797" spans="1:19" x14ac:dyDescent="0.25">
      <c r="A4797" t="s">
        <v>16</v>
      </c>
      <c r="B4797">
        <v>1000</v>
      </c>
      <c r="C4797">
        <v>100</v>
      </c>
      <c r="D4797">
        <v>1</v>
      </c>
      <c r="E4797">
        <v>32</v>
      </c>
      <c r="F4797">
        <v>1</v>
      </c>
      <c r="G4797">
        <v>3.1691210000000001</v>
      </c>
      <c r="H4797">
        <v>1.6027149999999999</v>
      </c>
      <c r="I4797">
        <v>15.800656999999999</v>
      </c>
      <c r="J4797">
        <v>0.50969900000000001</v>
      </c>
      <c r="K4797" t="str">
        <f t="shared" si="93"/>
        <v>6</v>
      </c>
      <c r="L4797" t="s">
        <v>80</v>
      </c>
      <c r="M4797" t="s">
        <v>81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97" t="e">
        <f>VLOOKUP(TableOMP[[#This Row],[Label]],TableAvg[],2,FALSE)</f>
        <v>#N/A</v>
      </c>
      <c r="P4797" t="e">
        <f>VLOOKUP(TableOMP[[#This Row],[Label]],TableAvg[],3,FALSE)</f>
        <v>#N/A</v>
      </c>
      <c r="Q4797" t="e">
        <f>TableOMP[[#This Row],[Avg]]-$U$2*TableOMP[[#This Row],[StdDev]]</f>
        <v>#N/A</v>
      </c>
      <c r="R4797" t="e">
        <f>TableOMP[[#This Row],[Avg]]+$U$2*TableOMP[[#This Row],[StdDev]]</f>
        <v>#N/A</v>
      </c>
      <c r="S4797" t="e">
        <f>IF(AND(TableOMP[[#This Row],[total_time]]&gt;=TableOMP[[#This Row],[Low]], TableOMP[[#This Row],[total_time]]&lt;=TableOMP[[#This Row],[High]]),1,0)</f>
        <v>#N/A</v>
      </c>
    </row>
    <row r="4798" spans="1:19" x14ac:dyDescent="0.25">
      <c r="A4798" t="s">
        <v>16</v>
      </c>
      <c r="B4798">
        <v>1000</v>
      </c>
      <c r="C4798">
        <v>100</v>
      </c>
      <c r="D4798">
        <v>1</v>
      </c>
      <c r="E4798">
        <v>31</v>
      </c>
      <c r="F4798">
        <v>1</v>
      </c>
      <c r="G4798">
        <v>3.0520909999999999</v>
      </c>
      <c r="H4798">
        <v>1.4203680000000001</v>
      </c>
      <c r="I4798">
        <v>14.654652</v>
      </c>
      <c r="J4798">
        <v>0.48848799999999998</v>
      </c>
      <c r="K4798" t="str">
        <f t="shared" ref="K4798:K4829" si="94">MID(M4798,22,1)</f>
        <v>6</v>
      </c>
      <c r="L4798" t="s">
        <v>80</v>
      </c>
      <c r="M4798" t="s">
        <v>81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98" t="e">
        <f>VLOOKUP(TableOMP[[#This Row],[Label]],TableAvg[],2,FALSE)</f>
        <v>#N/A</v>
      </c>
      <c r="P4798" t="e">
        <f>VLOOKUP(TableOMP[[#This Row],[Label]],TableAvg[],3,FALSE)</f>
        <v>#N/A</v>
      </c>
      <c r="Q4798" t="e">
        <f>TableOMP[[#This Row],[Avg]]-$U$2*TableOMP[[#This Row],[StdDev]]</f>
        <v>#N/A</v>
      </c>
      <c r="R4798" t="e">
        <f>TableOMP[[#This Row],[Avg]]+$U$2*TableOMP[[#This Row],[StdDev]]</f>
        <v>#N/A</v>
      </c>
      <c r="S4798" t="e">
        <f>IF(AND(TableOMP[[#This Row],[total_time]]&gt;=TableOMP[[#This Row],[Low]], TableOMP[[#This Row],[total_time]]&lt;=TableOMP[[#This Row],[High]]),1,0)</f>
        <v>#N/A</v>
      </c>
    </row>
    <row r="4799" spans="1:19" x14ac:dyDescent="0.25">
      <c r="A4799" t="s">
        <v>16</v>
      </c>
      <c r="B4799">
        <v>1000</v>
      </c>
      <c r="C4799">
        <v>100</v>
      </c>
      <c r="D4799">
        <v>1</v>
      </c>
      <c r="E4799">
        <v>30</v>
      </c>
      <c r="F4799">
        <v>1</v>
      </c>
      <c r="G4799">
        <v>3.283013</v>
      </c>
      <c r="H4799">
        <v>1.759646</v>
      </c>
      <c r="I4799">
        <v>14.759662000000001</v>
      </c>
      <c r="J4799">
        <v>0.50895400000000002</v>
      </c>
      <c r="K4799" t="str">
        <f t="shared" si="94"/>
        <v>6</v>
      </c>
      <c r="L4799" t="s">
        <v>80</v>
      </c>
      <c r="M4799" t="s">
        <v>81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99" t="e">
        <f>VLOOKUP(TableOMP[[#This Row],[Label]],TableAvg[],2,FALSE)</f>
        <v>#N/A</v>
      </c>
      <c r="P4799" t="e">
        <f>VLOOKUP(TableOMP[[#This Row],[Label]],TableAvg[],3,FALSE)</f>
        <v>#N/A</v>
      </c>
      <c r="Q4799" t="e">
        <f>TableOMP[[#This Row],[Avg]]-$U$2*TableOMP[[#This Row],[StdDev]]</f>
        <v>#N/A</v>
      </c>
      <c r="R4799" t="e">
        <f>TableOMP[[#This Row],[Avg]]+$U$2*TableOMP[[#This Row],[StdDev]]</f>
        <v>#N/A</v>
      </c>
      <c r="S4799" t="e">
        <f>IF(AND(TableOMP[[#This Row],[total_time]]&gt;=TableOMP[[#This Row],[Low]], TableOMP[[#This Row],[total_time]]&lt;=TableOMP[[#This Row],[High]]),1,0)</f>
        <v>#N/A</v>
      </c>
    </row>
    <row r="4800" spans="1:19" x14ac:dyDescent="0.25">
      <c r="A4800" t="s">
        <v>16</v>
      </c>
      <c r="B4800">
        <v>1000</v>
      </c>
      <c r="C4800">
        <v>100</v>
      </c>
      <c r="D4800">
        <v>1</v>
      </c>
      <c r="E4800">
        <v>29</v>
      </c>
      <c r="F4800">
        <v>1</v>
      </c>
      <c r="G4800">
        <v>3.3432439999999999</v>
      </c>
      <c r="H4800">
        <v>1.8136490000000001</v>
      </c>
      <c r="I4800">
        <v>15.174231000000001</v>
      </c>
      <c r="J4800">
        <v>0.541937</v>
      </c>
      <c r="K4800" t="str">
        <f t="shared" si="94"/>
        <v>6</v>
      </c>
      <c r="L4800" t="s">
        <v>80</v>
      </c>
      <c r="M4800" t="s">
        <v>81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800" t="e">
        <f>VLOOKUP(TableOMP[[#This Row],[Label]],TableAvg[],2,FALSE)</f>
        <v>#N/A</v>
      </c>
      <c r="P4800" t="e">
        <f>VLOOKUP(TableOMP[[#This Row],[Label]],TableAvg[],3,FALSE)</f>
        <v>#N/A</v>
      </c>
      <c r="Q4800" t="e">
        <f>TableOMP[[#This Row],[Avg]]-$U$2*TableOMP[[#This Row],[StdDev]]</f>
        <v>#N/A</v>
      </c>
      <c r="R4800" t="e">
        <f>TableOMP[[#This Row],[Avg]]+$U$2*TableOMP[[#This Row],[StdDev]]</f>
        <v>#N/A</v>
      </c>
      <c r="S4800" t="e">
        <f>IF(AND(TableOMP[[#This Row],[total_time]]&gt;=TableOMP[[#This Row],[Low]], TableOMP[[#This Row],[total_time]]&lt;=TableOMP[[#This Row],[High]]),1,0)</f>
        <v>#N/A</v>
      </c>
    </row>
    <row r="4801" spans="1:19" x14ac:dyDescent="0.25">
      <c r="A4801" t="s">
        <v>16</v>
      </c>
      <c r="B4801">
        <v>1000</v>
      </c>
      <c r="C4801">
        <v>100</v>
      </c>
      <c r="D4801">
        <v>1</v>
      </c>
      <c r="E4801">
        <v>28</v>
      </c>
      <c r="F4801">
        <v>1</v>
      </c>
      <c r="G4801">
        <v>3.2942719999999999</v>
      </c>
      <c r="H4801">
        <v>1.5195069999999999</v>
      </c>
      <c r="I4801">
        <v>17.898056</v>
      </c>
      <c r="J4801">
        <v>0.66289100000000001</v>
      </c>
      <c r="K4801" t="str">
        <f t="shared" si="94"/>
        <v>6</v>
      </c>
      <c r="L4801" t="s">
        <v>80</v>
      </c>
      <c r="M4801" t="s">
        <v>81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801" t="e">
        <f>VLOOKUP(TableOMP[[#This Row],[Label]],TableAvg[],2,FALSE)</f>
        <v>#N/A</v>
      </c>
      <c r="P4801" t="e">
        <f>VLOOKUP(TableOMP[[#This Row],[Label]],TableAvg[],3,FALSE)</f>
        <v>#N/A</v>
      </c>
      <c r="Q4801" t="e">
        <f>TableOMP[[#This Row],[Avg]]-$U$2*TableOMP[[#This Row],[StdDev]]</f>
        <v>#N/A</v>
      </c>
      <c r="R4801" t="e">
        <f>TableOMP[[#This Row],[Avg]]+$U$2*TableOMP[[#This Row],[StdDev]]</f>
        <v>#N/A</v>
      </c>
      <c r="S4801" t="e">
        <f>IF(AND(TableOMP[[#This Row],[total_time]]&gt;=TableOMP[[#This Row],[Low]], TableOMP[[#This Row],[total_time]]&lt;=TableOMP[[#This Row],[High]]),1,0)</f>
        <v>#N/A</v>
      </c>
    </row>
    <row r="4802" spans="1:19" x14ac:dyDescent="0.25">
      <c r="A4802" t="s">
        <v>16</v>
      </c>
      <c r="B4802">
        <v>1000</v>
      </c>
      <c r="C4802">
        <v>100</v>
      </c>
      <c r="D4802">
        <v>1</v>
      </c>
      <c r="E4802">
        <v>27</v>
      </c>
      <c r="F4802">
        <v>1</v>
      </c>
      <c r="G4802">
        <v>2.90523</v>
      </c>
      <c r="H4802">
        <v>1.447586</v>
      </c>
      <c r="I4802">
        <v>8.9598230000000001</v>
      </c>
      <c r="J4802">
        <v>0.344609</v>
      </c>
      <c r="K4802" t="str">
        <f t="shared" si="94"/>
        <v>6</v>
      </c>
      <c r="L4802" t="s">
        <v>80</v>
      </c>
      <c r="M4802" t="s">
        <v>81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802" t="e">
        <f>VLOOKUP(TableOMP[[#This Row],[Label]],TableAvg[],2,FALSE)</f>
        <v>#N/A</v>
      </c>
      <c r="P4802" t="e">
        <f>VLOOKUP(TableOMP[[#This Row],[Label]],TableAvg[],3,FALSE)</f>
        <v>#N/A</v>
      </c>
      <c r="Q4802" t="e">
        <f>TableOMP[[#This Row],[Avg]]-$U$2*TableOMP[[#This Row],[StdDev]]</f>
        <v>#N/A</v>
      </c>
      <c r="R4802" t="e">
        <f>TableOMP[[#This Row],[Avg]]+$U$2*TableOMP[[#This Row],[StdDev]]</f>
        <v>#N/A</v>
      </c>
      <c r="S4802" t="e">
        <f>IF(AND(TableOMP[[#This Row],[total_time]]&gt;=TableOMP[[#This Row],[Low]], TableOMP[[#This Row],[total_time]]&lt;=TableOMP[[#This Row],[High]]),1,0)</f>
        <v>#N/A</v>
      </c>
    </row>
    <row r="4803" spans="1:19" x14ac:dyDescent="0.25">
      <c r="A4803" t="s">
        <v>16</v>
      </c>
      <c r="B4803">
        <v>1000</v>
      </c>
      <c r="C4803">
        <v>100</v>
      </c>
      <c r="D4803">
        <v>1</v>
      </c>
      <c r="E4803">
        <v>26</v>
      </c>
      <c r="F4803">
        <v>1</v>
      </c>
      <c r="G4803">
        <v>2.7534190000000001</v>
      </c>
      <c r="H4803">
        <v>1.279984</v>
      </c>
      <c r="I4803">
        <v>8.5124110000000002</v>
      </c>
      <c r="J4803">
        <v>0.34049600000000002</v>
      </c>
      <c r="K4803" t="str">
        <f t="shared" si="94"/>
        <v>6</v>
      </c>
      <c r="L4803" t="s">
        <v>80</v>
      </c>
      <c r="M4803" t="s">
        <v>81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803" t="e">
        <f>VLOOKUP(TableOMP[[#This Row],[Label]],TableAvg[],2,FALSE)</f>
        <v>#N/A</v>
      </c>
      <c r="P4803" t="e">
        <f>VLOOKUP(TableOMP[[#This Row],[Label]],TableAvg[],3,FALSE)</f>
        <v>#N/A</v>
      </c>
      <c r="Q4803" t="e">
        <f>TableOMP[[#This Row],[Avg]]-$U$2*TableOMP[[#This Row],[StdDev]]</f>
        <v>#N/A</v>
      </c>
      <c r="R4803" t="e">
        <f>TableOMP[[#This Row],[Avg]]+$U$2*TableOMP[[#This Row],[StdDev]]</f>
        <v>#N/A</v>
      </c>
      <c r="S4803" t="e">
        <f>IF(AND(TableOMP[[#This Row],[total_time]]&gt;=TableOMP[[#This Row],[Low]], TableOMP[[#This Row],[total_time]]&lt;=TableOMP[[#This Row],[High]]),1,0)</f>
        <v>#N/A</v>
      </c>
    </row>
    <row r="4804" spans="1:19" x14ac:dyDescent="0.25">
      <c r="A4804" t="s">
        <v>16</v>
      </c>
      <c r="B4804">
        <v>1000</v>
      </c>
      <c r="C4804">
        <v>100</v>
      </c>
      <c r="D4804">
        <v>1</v>
      </c>
      <c r="E4804">
        <v>25</v>
      </c>
      <c r="F4804">
        <v>1</v>
      </c>
      <c r="G4804">
        <v>2.580031</v>
      </c>
      <c r="H4804">
        <v>1.048117</v>
      </c>
      <c r="I4804">
        <v>6.3556660000000003</v>
      </c>
      <c r="J4804">
        <v>0.26481900000000003</v>
      </c>
      <c r="K4804" t="str">
        <f t="shared" si="94"/>
        <v>6</v>
      </c>
      <c r="L4804" t="s">
        <v>80</v>
      </c>
      <c r="M4804" t="s">
        <v>81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804" t="e">
        <f>VLOOKUP(TableOMP[[#This Row],[Label]],TableAvg[],2,FALSE)</f>
        <v>#N/A</v>
      </c>
      <c r="P4804" t="e">
        <f>VLOOKUP(TableOMP[[#This Row],[Label]],TableAvg[],3,FALSE)</f>
        <v>#N/A</v>
      </c>
      <c r="Q4804" t="e">
        <f>TableOMP[[#This Row],[Avg]]-$U$2*TableOMP[[#This Row],[StdDev]]</f>
        <v>#N/A</v>
      </c>
      <c r="R4804" t="e">
        <f>TableOMP[[#This Row],[Avg]]+$U$2*TableOMP[[#This Row],[StdDev]]</f>
        <v>#N/A</v>
      </c>
      <c r="S4804" t="e">
        <f>IF(AND(TableOMP[[#This Row],[total_time]]&gt;=TableOMP[[#This Row],[Low]], TableOMP[[#This Row],[total_time]]&lt;=TableOMP[[#This Row],[High]]),1,0)</f>
        <v>#N/A</v>
      </c>
    </row>
    <row r="4805" spans="1:19" x14ac:dyDescent="0.25">
      <c r="A4805" t="s">
        <v>16</v>
      </c>
      <c r="B4805">
        <v>1000</v>
      </c>
      <c r="C4805">
        <v>100</v>
      </c>
      <c r="D4805">
        <v>1</v>
      </c>
      <c r="E4805">
        <v>24</v>
      </c>
      <c r="F4805">
        <v>1</v>
      </c>
      <c r="G4805">
        <v>2.7338469999999999</v>
      </c>
      <c r="H4805">
        <v>1.328454</v>
      </c>
      <c r="I4805">
        <v>5.884557</v>
      </c>
      <c r="J4805">
        <v>0.25585000000000002</v>
      </c>
      <c r="K4805" t="str">
        <f t="shared" si="94"/>
        <v>6</v>
      </c>
      <c r="L4805" t="s">
        <v>80</v>
      </c>
      <c r="M4805" t="s">
        <v>81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805" t="e">
        <f>VLOOKUP(TableOMP[[#This Row],[Label]],TableAvg[],2,FALSE)</f>
        <v>#N/A</v>
      </c>
      <c r="P4805" t="e">
        <f>VLOOKUP(TableOMP[[#This Row],[Label]],TableAvg[],3,FALSE)</f>
        <v>#N/A</v>
      </c>
      <c r="Q4805" t="e">
        <f>TableOMP[[#This Row],[Avg]]-$U$2*TableOMP[[#This Row],[StdDev]]</f>
        <v>#N/A</v>
      </c>
      <c r="R4805" t="e">
        <f>TableOMP[[#This Row],[Avg]]+$U$2*TableOMP[[#This Row],[StdDev]]</f>
        <v>#N/A</v>
      </c>
      <c r="S4805" t="e">
        <f>IF(AND(TableOMP[[#This Row],[total_time]]&gt;=TableOMP[[#This Row],[Low]], TableOMP[[#This Row],[total_time]]&lt;=TableOMP[[#This Row],[High]]),1,0)</f>
        <v>#N/A</v>
      </c>
    </row>
    <row r="4806" spans="1:19" x14ac:dyDescent="0.25">
      <c r="A4806" t="s">
        <v>16</v>
      </c>
      <c r="B4806">
        <v>1000</v>
      </c>
      <c r="C4806">
        <v>100</v>
      </c>
      <c r="D4806">
        <v>1</v>
      </c>
      <c r="E4806">
        <v>23</v>
      </c>
      <c r="F4806">
        <v>1</v>
      </c>
      <c r="G4806">
        <v>2.9647459999999999</v>
      </c>
      <c r="H4806">
        <v>1.405859</v>
      </c>
      <c r="I4806">
        <v>12.414073999999999</v>
      </c>
      <c r="J4806">
        <v>0.564276</v>
      </c>
      <c r="K4806" t="str">
        <f t="shared" si="94"/>
        <v>6</v>
      </c>
      <c r="L4806" t="s">
        <v>80</v>
      </c>
      <c r="M4806" t="s">
        <v>81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806" t="e">
        <f>VLOOKUP(TableOMP[[#This Row],[Label]],TableAvg[],2,FALSE)</f>
        <v>#N/A</v>
      </c>
      <c r="P4806" t="e">
        <f>VLOOKUP(TableOMP[[#This Row],[Label]],TableAvg[],3,FALSE)</f>
        <v>#N/A</v>
      </c>
      <c r="Q4806" t="e">
        <f>TableOMP[[#This Row],[Avg]]-$U$2*TableOMP[[#This Row],[StdDev]]</f>
        <v>#N/A</v>
      </c>
      <c r="R4806" t="e">
        <f>TableOMP[[#This Row],[Avg]]+$U$2*TableOMP[[#This Row],[StdDev]]</f>
        <v>#N/A</v>
      </c>
      <c r="S4806" t="e">
        <f>IF(AND(TableOMP[[#This Row],[total_time]]&gt;=TableOMP[[#This Row],[Low]], TableOMP[[#This Row],[total_time]]&lt;=TableOMP[[#This Row],[High]]),1,0)</f>
        <v>#N/A</v>
      </c>
    </row>
    <row r="4807" spans="1:19" x14ac:dyDescent="0.25">
      <c r="A4807" t="s">
        <v>16</v>
      </c>
      <c r="B4807">
        <v>1000</v>
      </c>
      <c r="C4807">
        <v>100</v>
      </c>
      <c r="D4807">
        <v>1</v>
      </c>
      <c r="E4807">
        <v>22</v>
      </c>
      <c r="F4807">
        <v>1</v>
      </c>
      <c r="G4807">
        <v>2.4125990000000002</v>
      </c>
      <c r="H4807">
        <v>0.98381799999999997</v>
      </c>
      <c r="I4807">
        <v>4.1990400000000001</v>
      </c>
      <c r="J4807">
        <v>0.19995399999999999</v>
      </c>
      <c r="K4807" t="str">
        <f t="shared" si="94"/>
        <v>6</v>
      </c>
      <c r="L4807" t="s">
        <v>80</v>
      </c>
      <c r="M4807" t="s">
        <v>81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807" t="e">
        <f>VLOOKUP(TableOMP[[#This Row],[Label]],TableAvg[],2,FALSE)</f>
        <v>#N/A</v>
      </c>
      <c r="P4807" t="e">
        <f>VLOOKUP(TableOMP[[#This Row],[Label]],TableAvg[],3,FALSE)</f>
        <v>#N/A</v>
      </c>
      <c r="Q4807" t="e">
        <f>TableOMP[[#This Row],[Avg]]-$U$2*TableOMP[[#This Row],[StdDev]]</f>
        <v>#N/A</v>
      </c>
      <c r="R4807" t="e">
        <f>TableOMP[[#This Row],[Avg]]+$U$2*TableOMP[[#This Row],[StdDev]]</f>
        <v>#N/A</v>
      </c>
      <c r="S4807" t="e">
        <f>IF(AND(TableOMP[[#This Row],[total_time]]&gt;=TableOMP[[#This Row],[Low]], TableOMP[[#This Row],[total_time]]&lt;=TableOMP[[#This Row],[High]]),1,0)</f>
        <v>#N/A</v>
      </c>
    </row>
    <row r="4808" spans="1:19" x14ac:dyDescent="0.25">
      <c r="A4808" t="s">
        <v>16</v>
      </c>
      <c r="B4808">
        <v>1000</v>
      </c>
      <c r="C4808">
        <v>100</v>
      </c>
      <c r="D4808">
        <v>1</v>
      </c>
      <c r="E4808">
        <v>21</v>
      </c>
      <c r="F4808">
        <v>1</v>
      </c>
      <c r="G4808">
        <v>2.4791400000000001</v>
      </c>
      <c r="H4808">
        <v>1.0176540000000001</v>
      </c>
      <c r="I4808">
        <v>4.5802110000000003</v>
      </c>
      <c r="J4808">
        <v>0.22901099999999999</v>
      </c>
      <c r="K4808" t="str">
        <f t="shared" si="94"/>
        <v>6</v>
      </c>
      <c r="L4808" t="s">
        <v>80</v>
      </c>
      <c r="M4808" t="s">
        <v>81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808" t="e">
        <f>VLOOKUP(TableOMP[[#This Row],[Label]],TableAvg[],2,FALSE)</f>
        <v>#N/A</v>
      </c>
      <c r="P4808" t="e">
        <f>VLOOKUP(TableOMP[[#This Row],[Label]],TableAvg[],3,FALSE)</f>
        <v>#N/A</v>
      </c>
      <c r="Q4808" t="e">
        <f>TableOMP[[#This Row],[Avg]]-$U$2*TableOMP[[#This Row],[StdDev]]</f>
        <v>#N/A</v>
      </c>
      <c r="R4808" t="e">
        <f>TableOMP[[#This Row],[Avg]]+$U$2*TableOMP[[#This Row],[StdDev]]</f>
        <v>#N/A</v>
      </c>
      <c r="S4808" t="e">
        <f>IF(AND(TableOMP[[#This Row],[total_time]]&gt;=TableOMP[[#This Row],[Low]], TableOMP[[#This Row],[total_time]]&lt;=TableOMP[[#This Row],[High]]),1,0)</f>
        <v>#N/A</v>
      </c>
    </row>
    <row r="4809" spans="1:19" x14ac:dyDescent="0.25">
      <c r="A4809" t="s">
        <v>16</v>
      </c>
      <c r="B4809">
        <v>1000</v>
      </c>
      <c r="C4809">
        <v>100</v>
      </c>
      <c r="D4809">
        <v>1</v>
      </c>
      <c r="E4809">
        <v>20</v>
      </c>
      <c r="F4809">
        <v>1</v>
      </c>
      <c r="G4809">
        <v>2.3327040000000001</v>
      </c>
      <c r="H4809">
        <v>0.78492200000000001</v>
      </c>
      <c r="I4809">
        <v>3.4540679999999999</v>
      </c>
      <c r="J4809">
        <v>0.18179300000000001</v>
      </c>
      <c r="K4809" t="str">
        <f t="shared" si="94"/>
        <v>6</v>
      </c>
      <c r="L4809" t="s">
        <v>80</v>
      </c>
      <c r="M4809" t="s">
        <v>81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809" t="e">
        <f>VLOOKUP(TableOMP[[#This Row],[Label]],TableAvg[],2,FALSE)</f>
        <v>#N/A</v>
      </c>
      <c r="P4809" t="e">
        <f>VLOOKUP(TableOMP[[#This Row],[Label]],TableAvg[],3,FALSE)</f>
        <v>#N/A</v>
      </c>
      <c r="Q4809" t="e">
        <f>TableOMP[[#This Row],[Avg]]-$U$2*TableOMP[[#This Row],[StdDev]]</f>
        <v>#N/A</v>
      </c>
      <c r="R4809" t="e">
        <f>TableOMP[[#This Row],[Avg]]+$U$2*TableOMP[[#This Row],[StdDev]]</f>
        <v>#N/A</v>
      </c>
      <c r="S4809" t="e">
        <f>IF(AND(TableOMP[[#This Row],[total_time]]&gt;=TableOMP[[#This Row],[Low]], TableOMP[[#This Row],[total_time]]&lt;=TableOMP[[#This Row],[High]]),1,0)</f>
        <v>#N/A</v>
      </c>
    </row>
    <row r="4810" spans="1:19" x14ac:dyDescent="0.25">
      <c r="A4810" t="s">
        <v>16</v>
      </c>
      <c r="B4810">
        <v>1000</v>
      </c>
      <c r="C4810">
        <v>100</v>
      </c>
      <c r="D4810">
        <v>1</v>
      </c>
      <c r="E4810">
        <v>19</v>
      </c>
      <c r="F4810">
        <v>1</v>
      </c>
      <c r="G4810">
        <v>2.5768990000000001</v>
      </c>
      <c r="H4810">
        <v>1.029288</v>
      </c>
      <c r="I4810">
        <v>3.8738139999999999</v>
      </c>
      <c r="J4810">
        <v>0.21521199999999999</v>
      </c>
      <c r="K4810" t="str">
        <f t="shared" si="94"/>
        <v>6</v>
      </c>
      <c r="L4810" t="s">
        <v>80</v>
      </c>
      <c r="M4810" t="s">
        <v>81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810" t="e">
        <f>VLOOKUP(TableOMP[[#This Row],[Label]],TableAvg[],2,FALSE)</f>
        <v>#N/A</v>
      </c>
      <c r="P4810" t="e">
        <f>VLOOKUP(TableOMP[[#This Row],[Label]],TableAvg[],3,FALSE)</f>
        <v>#N/A</v>
      </c>
      <c r="Q4810" t="e">
        <f>TableOMP[[#This Row],[Avg]]-$U$2*TableOMP[[#This Row],[StdDev]]</f>
        <v>#N/A</v>
      </c>
      <c r="R4810" t="e">
        <f>TableOMP[[#This Row],[Avg]]+$U$2*TableOMP[[#This Row],[StdDev]]</f>
        <v>#N/A</v>
      </c>
      <c r="S4810" t="e">
        <f>IF(AND(TableOMP[[#This Row],[total_time]]&gt;=TableOMP[[#This Row],[Low]], TableOMP[[#This Row],[total_time]]&lt;=TableOMP[[#This Row],[High]]),1,0)</f>
        <v>#N/A</v>
      </c>
    </row>
    <row r="4811" spans="1:19" x14ac:dyDescent="0.25">
      <c r="A4811" t="s">
        <v>16</v>
      </c>
      <c r="B4811">
        <v>1000</v>
      </c>
      <c r="C4811">
        <v>100</v>
      </c>
      <c r="D4811">
        <v>1</v>
      </c>
      <c r="E4811">
        <v>18</v>
      </c>
      <c r="F4811">
        <v>1</v>
      </c>
      <c r="G4811">
        <v>2.3802379999999999</v>
      </c>
      <c r="H4811">
        <v>0.91249100000000005</v>
      </c>
      <c r="I4811">
        <v>2.4607610000000002</v>
      </c>
      <c r="J4811">
        <v>0.14475099999999999</v>
      </c>
      <c r="K4811" t="str">
        <f t="shared" si="94"/>
        <v>6</v>
      </c>
      <c r="L4811" t="s">
        <v>80</v>
      </c>
      <c r="M4811" t="s">
        <v>81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811" t="e">
        <f>VLOOKUP(TableOMP[[#This Row],[Label]],TableAvg[],2,FALSE)</f>
        <v>#N/A</v>
      </c>
      <c r="P4811" t="e">
        <f>VLOOKUP(TableOMP[[#This Row],[Label]],TableAvg[],3,FALSE)</f>
        <v>#N/A</v>
      </c>
      <c r="Q4811" t="e">
        <f>TableOMP[[#This Row],[Avg]]-$U$2*TableOMP[[#This Row],[StdDev]]</f>
        <v>#N/A</v>
      </c>
      <c r="R4811" t="e">
        <f>TableOMP[[#This Row],[Avg]]+$U$2*TableOMP[[#This Row],[StdDev]]</f>
        <v>#N/A</v>
      </c>
      <c r="S4811" t="e">
        <f>IF(AND(TableOMP[[#This Row],[total_time]]&gt;=TableOMP[[#This Row],[Low]], TableOMP[[#This Row],[total_time]]&lt;=TableOMP[[#This Row],[High]]),1,0)</f>
        <v>#N/A</v>
      </c>
    </row>
    <row r="4812" spans="1:19" x14ac:dyDescent="0.25">
      <c r="A4812" t="s">
        <v>16</v>
      </c>
      <c r="B4812">
        <v>1000</v>
      </c>
      <c r="C4812">
        <v>100</v>
      </c>
      <c r="D4812">
        <v>1</v>
      </c>
      <c r="E4812">
        <v>17</v>
      </c>
      <c r="F4812">
        <v>1</v>
      </c>
      <c r="G4812">
        <v>2.0251809999999999</v>
      </c>
      <c r="H4812">
        <v>0.62617800000000001</v>
      </c>
      <c r="I4812">
        <v>1.5490090000000001</v>
      </c>
      <c r="J4812">
        <v>9.6812999999999996E-2</v>
      </c>
      <c r="K4812" t="str">
        <f t="shared" si="94"/>
        <v>6</v>
      </c>
      <c r="L4812" t="s">
        <v>80</v>
      </c>
      <c r="M4812" t="s">
        <v>81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812" t="e">
        <f>VLOOKUP(TableOMP[[#This Row],[Label]],TableAvg[],2,FALSE)</f>
        <v>#N/A</v>
      </c>
      <c r="P4812" t="e">
        <f>VLOOKUP(TableOMP[[#This Row],[Label]],TableAvg[],3,FALSE)</f>
        <v>#N/A</v>
      </c>
      <c r="Q4812" t="e">
        <f>TableOMP[[#This Row],[Avg]]-$U$2*TableOMP[[#This Row],[StdDev]]</f>
        <v>#N/A</v>
      </c>
      <c r="R4812" t="e">
        <f>TableOMP[[#This Row],[Avg]]+$U$2*TableOMP[[#This Row],[StdDev]]</f>
        <v>#N/A</v>
      </c>
      <c r="S4812" t="e">
        <f>IF(AND(TableOMP[[#This Row],[total_time]]&gt;=TableOMP[[#This Row],[Low]], TableOMP[[#This Row],[total_time]]&lt;=TableOMP[[#This Row],[High]]),1,0)</f>
        <v>#N/A</v>
      </c>
    </row>
    <row r="4813" spans="1:19" x14ac:dyDescent="0.25">
      <c r="A4813" t="s">
        <v>16</v>
      </c>
      <c r="B4813">
        <v>1000</v>
      </c>
      <c r="C4813">
        <v>100</v>
      </c>
      <c r="D4813">
        <v>1</v>
      </c>
      <c r="E4813">
        <v>16</v>
      </c>
      <c r="F4813">
        <v>1</v>
      </c>
      <c r="G4813">
        <v>2.348217</v>
      </c>
      <c r="H4813">
        <v>0.89706399999999997</v>
      </c>
      <c r="I4813">
        <v>2.531933</v>
      </c>
      <c r="J4813">
        <v>0.168796</v>
      </c>
      <c r="K4813" t="str">
        <f t="shared" si="94"/>
        <v>6</v>
      </c>
      <c r="L4813" t="s">
        <v>80</v>
      </c>
      <c r="M4813" t="s">
        <v>81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813" t="e">
        <f>VLOOKUP(TableOMP[[#This Row],[Label]],TableAvg[],2,FALSE)</f>
        <v>#N/A</v>
      </c>
      <c r="P4813" t="e">
        <f>VLOOKUP(TableOMP[[#This Row],[Label]],TableAvg[],3,FALSE)</f>
        <v>#N/A</v>
      </c>
      <c r="Q4813" t="e">
        <f>TableOMP[[#This Row],[Avg]]-$U$2*TableOMP[[#This Row],[StdDev]]</f>
        <v>#N/A</v>
      </c>
      <c r="R4813" t="e">
        <f>TableOMP[[#This Row],[Avg]]+$U$2*TableOMP[[#This Row],[StdDev]]</f>
        <v>#N/A</v>
      </c>
      <c r="S4813" t="e">
        <f>IF(AND(TableOMP[[#This Row],[total_time]]&gt;=TableOMP[[#This Row],[Low]], TableOMP[[#This Row],[total_time]]&lt;=TableOMP[[#This Row],[High]]),1,0)</f>
        <v>#N/A</v>
      </c>
    </row>
    <row r="4814" spans="1:19" x14ac:dyDescent="0.25">
      <c r="A4814" t="s">
        <v>16</v>
      </c>
      <c r="B4814">
        <v>1000</v>
      </c>
      <c r="C4814">
        <v>100</v>
      </c>
      <c r="D4814">
        <v>1</v>
      </c>
      <c r="E4814">
        <v>15</v>
      </c>
      <c r="F4814">
        <v>1</v>
      </c>
      <c r="G4814">
        <v>1.9545300000000001</v>
      </c>
      <c r="H4814">
        <v>0.53845100000000001</v>
      </c>
      <c r="I4814">
        <v>1.228755</v>
      </c>
      <c r="J4814">
        <v>8.7767999999999999E-2</v>
      </c>
      <c r="K4814" t="str">
        <f t="shared" si="94"/>
        <v>6</v>
      </c>
      <c r="L4814" t="s">
        <v>80</v>
      </c>
      <c r="M4814" t="s">
        <v>81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814" t="e">
        <f>VLOOKUP(TableOMP[[#This Row],[Label]],TableAvg[],2,FALSE)</f>
        <v>#N/A</v>
      </c>
      <c r="P4814" t="e">
        <f>VLOOKUP(TableOMP[[#This Row],[Label]],TableAvg[],3,FALSE)</f>
        <v>#N/A</v>
      </c>
      <c r="Q4814" t="e">
        <f>TableOMP[[#This Row],[Avg]]-$U$2*TableOMP[[#This Row],[StdDev]]</f>
        <v>#N/A</v>
      </c>
      <c r="R4814" t="e">
        <f>TableOMP[[#This Row],[Avg]]+$U$2*TableOMP[[#This Row],[StdDev]]</f>
        <v>#N/A</v>
      </c>
      <c r="S4814" t="e">
        <f>IF(AND(TableOMP[[#This Row],[total_time]]&gt;=TableOMP[[#This Row],[Low]], TableOMP[[#This Row],[total_time]]&lt;=TableOMP[[#This Row],[High]]),1,0)</f>
        <v>#N/A</v>
      </c>
    </row>
    <row r="4815" spans="1:19" x14ac:dyDescent="0.25">
      <c r="A4815" t="s">
        <v>16</v>
      </c>
      <c r="B4815">
        <v>1000</v>
      </c>
      <c r="C4815">
        <v>100</v>
      </c>
      <c r="D4815">
        <v>1</v>
      </c>
      <c r="E4815">
        <v>14</v>
      </c>
      <c r="F4815">
        <v>1</v>
      </c>
      <c r="G4815">
        <v>1.9905440000000001</v>
      </c>
      <c r="H4815">
        <v>0.57407600000000003</v>
      </c>
      <c r="I4815">
        <v>1.076989</v>
      </c>
      <c r="J4815">
        <v>8.2845000000000002E-2</v>
      </c>
      <c r="K4815" t="str">
        <f t="shared" si="94"/>
        <v>6</v>
      </c>
      <c r="L4815" t="s">
        <v>80</v>
      </c>
      <c r="M4815" t="s">
        <v>81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15" t="e">
        <f>VLOOKUP(TableOMP[[#This Row],[Label]],TableAvg[],2,FALSE)</f>
        <v>#N/A</v>
      </c>
      <c r="P4815" t="e">
        <f>VLOOKUP(TableOMP[[#This Row],[Label]],TableAvg[],3,FALSE)</f>
        <v>#N/A</v>
      </c>
      <c r="Q4815" t="e">
        <f>TableOMP[[#This Row],[Avg]]-$U$2*TableOMP[[#This Row],[StdDev]]</f>
        <v>#N/A</v>
      </c>
      <c r="R4815" t="e">
        <f>TableOMP[[#This Row],[Avg]]+$U$2*TableOMP[[#This Row],[StdDev]]</f>
        <v>#N/A</v>
      </c>
      <c r="S4815" t="e">
        <f>IF(AND(TableOMP[[#This Row],[total_time]]&gt;=TableOMP[[#This Row],[Low]], TableOMP[[#This Row],[total_time]]&lt;=TableOMP[[#This Row],[High]]),1,0)</f>
        <v>#N/A</v>
      </c>
    </row>
    <row r="4816" spans="1:19" x14ac:dyDescent="0.25">
      <c r="A4816" t="s">
        <v>16</v>
      </c>
      <c r="B4816">
        <v>1000</v>
      </c>
      <c r="C4816">
        <v>100</v>
      </c>
      <c r="D4816">
        <v>1</v>
      </c>
      <c r="E4816">
        <v>13</v>
      </c>
      <c r="F4816">
        <v>1</v>
      </c>
      <c r="G4816">
        <v>2.567437</v>
      </c>
      <c r="H4816">
        <v>1.098678</v>
      </c>
      <c r="I4816">
        <v>3.4908009999999998</v>
      </c>
      <c r="J4816">
        <v>0.29089999999999999</v>
      </c>
      <c r="K4816" t="str">
        <f t="shared" si="94"/>
        <v>6</v>
      </c>
      <c r="L4816" t="s">
        <v>80</v>
      </c>
      <c r="M4816" t="s">
        <v>81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16" t="e">
        <f>VLOOKUP(TableOMP[[#This Row],[Label]],TableAvg[],2,FALSE)</f>
        <v>#N/A</v>
      </c>
      <c r="P4816" t="e">
        <f>VLOOKUP(TableOMP[[#This Row],[Label]],TableAvg[],3,FALSE)</f>
        <v>#N/A</v>
      </c>
      <c r="Q4816" t="e">
        <f>TableOMP[[#This Row],[Avg]]-$U$2*TableOMP[[#This Row],[StdDev]]</f>
        <v>#N/A</v>
      </c>
      <c r="R4816" t="e">
        <f>TableOMP[[#This Row],[Avg]]+$U$2*TableOMP[[#This Row],[StdDev]]</f>
        <v>#N/A</v>
      </c>
      <c r="S4816" t="e">
        <f>IF(AND(TableOMP[[#This Row],[total_time]]&gt;=TableOMP[[#This Row],[Low]], TableOMP[[#This Row],[total_time]]&lt;=TableOMP[[#This Row],[High]]),1,0)</f>
        <v>#N/A</v>
      </c>
    </row>
    <row r="4817" spans="1:19" x14ac:dyDescent="0.25">
      <c r="A4817" t="s">
        <v>16</v>
      </c>
      <c r="B4817">
        <v>1000</v>
      </c>
      <c r="C4817">
        <v>100</v>
      </c>
      <c r="D4817">
        <v>1</v>
      </c>
      <c r="E4817">
        <v>12</v>
      </c>
      <c r="F4817">
        <v>1</v>
      </c>
      <c r="G4817">
        <v>1.8584510000000001</v>
      </c>
      <c r="H4817">
        <v>0.54032100000000005</v>
      </c>
      <c r="I4817">
        <v>0.86361600000000005</v>
      </c>
      <c r="J4817">
        <v>7.8510999999999997E-2</v>
      </c>
      <c r="K4817" t="str">
        <f t="shared" si="94"/>
        <v>6</v>
      </c>
      <c r="L4817" t="s">
        <v>80</v>
      </c>
      <c r="M4817" t="s">
        <v>81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17" t="e">
        <f>VLOOKUP(TableOMP[[#This Row],[Label]],TableAvg[],2,FALSE)</f>
        <v>#N/A</v>
      </c>
      <c r="P4817" t="e">
        <f>VLOOKUP(TableOMP[[#This Row],[Label]],TableAvg[],3,FALSE)</f>
        <v>#N/A</v>
      </c>
      <c r="Q4817" t="e">
        <f>TableOMP[[#This Row],[Avg]]-$U$2*TableOMP[[#This Row],[StdDev]]</f>
        <v>#N/A</v>
      </c>
      <c r="R4817" t="e">
        <f>TableOMP[[#This Row],[Avg]]+$U$2*TableOMP[[#This Row],[StdDev]]</f>
        <v>#N/A</v>
      </c>
      <c r="S4817" t="e">
        <f>IF(AND(TableOMP[[#This Row],[total_time]]&gt;=TableOMP[[#This Row],[Low]], TableOMP[[#This Row],[total_time]]&lt;=TableOMP[[#This Row],[High]]),1,0)</f>
        <v>#N/A</v>
      </c>
    </row>
    <row r="4818" spans="1:19" x14ac:dyDescent="0.25">
      <c r="A4818" t="s">
        <v>16</v>
      </c>
      <c r="B4818">
        <v>1000</v>
      </c>
      <c r="C4818">
        <v>100</v>
      </c>
      <c r="D4818">
        <v>1</v>
      </c>
      <c r="E4818">
        <v>11</v>
      </c>
      <c r="F4818">
        <v>1</v>
      </c>
      <c r="G4818">
        <v>1.9815529999999999</v>
      </c>
      <c r="H4818">
        <v>0.58637899999999998</v>
      </c>
      <c r="I4818">
        <v>0.64573100000000005</v>
      </c>
      <c r="J4818">
        <v>6.4573000000000005E-2</v>
      </c>
      <c r="K4818" t="str">
        <f t="shared" si="94"/>
        <v>6</v>
      </c>
      <c r="L4818" t="s">
        <v>80</v>
      </c>
      <c r="M4818" t="s">
        <v>81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18" t="e">
        <f>VLOOKUP(TableOMP[[#This Row],[Label]],TableAvg[],2,FALSE)</f>
        <v>#N/A</v>
      </c>
      <c r="P4818" t="e">
        <f>VLOOKUP(TableOMP[[#This Row],[Label]],TableAvg[],3,FALSE)</f>
        <v>#N/A</v>
      </c>
      <c r="Q4818" t="e">
        <f>TableOMP[[#This Row],[Avg]]-$U$2*TableOMP[[#This Row],[StdDev]]</f>
        <v>#N/A</v>
      </c>
      <c r="R4818" t="e">
        <f>TableOMP[[#This Row],[Avg]]+$U$2*TableOMP[[#This Row],[StdDev]]</f>
        <v>#N/A</v>
      </c>
      <c r="S4818" t="e">
        <f>IF(AND(TableOMP[[#This Row],[total_time]]&gt;=TableOMP[[#This Row],[Low]], TableOMP[[#This Row],[total_time]]&lt;=TableOMP[[#This Row],[High]]),1,0)</f>
        <v>#N/A</v>
      </c>
    </row>
    <row r="4819" spans="1:19" x14ac:dyDescent="0.25">
      <c r="A4819" t="s">
        <v>16</v>
      </c>
      <c r="B4819">
        <v>1000</v>
      </c>
      <c r="C4819">
        <v>100</v>
      </c>
      <c r="D4819">
        <v>1</v>
      </c>
      <c r="E4819">
        <v>10</v>
      </c>
      <c r="F4819">
        <v>1</v>
      </c>
      <c r="G4819">
        <v>1.8497870000000001</v>
      </c>
      <c r="H4819">
        <v>0.49082500000000001</v>
      </c>
      <c r="I4819">
        <v>0.60142700000000004</v>
      </c>
      <c r="J4819">
        <v>6.6824999999999996E-2</v>
      </c>
      <c r="K4819" t="str">
        <f t="shared" si="94"/>
        <v>6</v>
      </c>
      <c r="L4819" t="s">
        <v>80</v>
      </c>
      <c r="M4819" t="s">
        <v>81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19" t="e">
        <f>VLOOKUP(TableOMP[[#This Row],[Label]],TableAvg[],2,FALSE)</f>
        <v>#N/A</v>
      </c>
      <c r="P4819" t="e">
        <f>VLOOKUP(TableOMP[[#This Row],[Label]],TableAvg[],3,FALSE)</f>
        <v>#N/A</v>
      </c>
      <c r="Q4819" t="e">
        <f>TableOMP[[#This Row],[Avg]]-$U$2*TableOMP[[#This Row],[StdDev]]</f>
        <v>#N/A</v>
      </c>
      <c r="R4819" t="e">
        <f>TableOMP[[#This Row],[Avg]]+$U$2*TableOMP[[#This Row],[StdDev]]</f>
        <v>#N/A</v>
      </c>
      <c r="S4819" t="e">
        <f>IF(AND(TableOMP[[#This Row],[total_time]]&gt;=TableOMP[[#This Row],[Low]], TableOMP[[#This Row],[total_time]]&lt;=TableOMP[[#This Row],[High]]),1,0)</f>
        <v>#N/A</v>
      </c>
    </row>
    <row r="4820" spans="1:19" x14ac:dyDescent="0.25">
      <c r="A4820" t="s">
        <v>16</v>
      </c>
      <c r="B4820">
        <v>1000</v>
      </c>
      <c r="C4820">
        <v>100</v>
      </c>
      <c r="D4820">
        <v>1</v>
      </c>
      <c r="E4820">
        <v>9</v>
      </c>
      <c r="F4820">
        <v>1</v>
      </c>
      <c r="G4820">
        <v>1.854555</v>
      </c>
      <c r="H4820">
        <v>0.45091100000000001</v>
      </c>
      <c r="I4820">
        <v>0.54286699999999999</v>
      </c>
      <c r="J4820">
        <v>6.7858000000000002E-2</v>
      </c>
      <c r="K4820" t="str">
        <f t="shared" si="94"/>
        <v>6</v>
      </c>
      <c r="L4820" t="s">
        <v>80</v>
      </c>
      <c r="M4820" t="s">
        <v>81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20" t="e">
        <f>VLOOKUP(TableOMP[[#This Row],[Label]],TableAvg[],2,FALSE)</f>
        <v>#N/A</v>
      </c>
      <c r="P4820" t="e">
        <f>VLOOKUP(TableOMP[[#This Row],[Label]],TableAvg[],3,FALSE)</f>
        <v>#N/A</v>
      </c>
      <c r="Q4820" t="e">
        <f>TableOMP[[#This Row],[Avg]]-$U$2*TableOMP[[#This Row],[StdDev]]</f>
        <v>#N/A</v>
      </c>
      <c r="R4820" t="e">
        <f>TableOMP[[#This Row],[Avg]]+$U$2*TableOMP[[#This Row],[StdDev]]</f>
        <v>#N/A</v>
      </c>
      <c r="S4820" t="e">
        <f>IF(AND(TableOMP[[#This Row],[total_time]]&gt;=TableOMP[[#This Row],[Low]], TableOMP[[#This Row],[total_time]]&lt;=TableOMP[[#This Row],[High]]),1,0)</f>
        <v>#N/A</v>
      </c>
    </row>
    <row r="4821" spans="1:19" x14ac:dyDescent="0.25">
      <c r="A4821" t="s">
        <v>16</v>
      </c>
      <c r="B4821">
        <v>1000</v>
      </c>
      <c r="C4821">
        <v>100</v>
      </c>
      <c r="D4821">
        <v>1</v>
      </c>
      <c r="E4821">
        <v>8</v>
      </c>
      <c r="F4821">
        <v>1</v>
      </c>
      <c r="G4821">
        <v>2.574929</v>
      </c>
      <c r="H4821">
        <v>0.96413199999999999</v>
      </c>
      <c r="I4821">
        <v>2.632727</v>
      </c>
      <c r="J4821">
        <v>0.37610399999999999</v>
      </c>
      <c r="K4821" t="str">
        <f t="shared" si="94"/>
        <v>6</v>
      </c>
      <c r="L4821" t="s">
        <v>80</v>
      </c>
      <c r="M4821" t="s">
        <v>81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21" t="e">
        <f>VLOOKUP(TableOMP[[#This Row],[Label]],TableAvg[],2,FALSE)</f>
        <v>#N/A</v>
      </c>
      <c r="P4821" t="e">
        <f>VLOOKUP(TableOMP[[#This Row],[Label]],TableAvg[],3,FALSE)</f>
        <v>#N/A</v>
      </c>
      <c r="Q4821" t="e">
        <f>TableOMP[[#This Row],[Avg]]-$U$2*TableOMP[[#This Row],[StdDev]]</f>
        <v>#N/A</v>
      </c>
      <c r="R4821" t="e">
        <f>TableOMP[[#This Row],[Avg]]+$U$2*TableOMP[[#This Row],[StdDev]]</f>
        <v>#N/A</v>
      </c>
      <c r="S4821" t="e">
        <f>IF(AND(TableOMP[[#This Row],[total_time]]&gt;=TableOMP[[#This Row],[Low]], TableOMP[[#This Row],[total_time]]&lt;=TableOMP[[#This Row],[High]]),1,0)</f>
        <v>#N/A</v>
      </c>
    </row>
    <row r="4822" spans="1:19" x14ac:dyDescent="0.25">
      <c r="A4822" t="s">
        <v>16</v>
      </c>
      <c r="B4822">
        <v>1000</v>
      </c>
      <c r="C4822">
        <v>100</v>
      </c>
      <c r="D4822">
        <v>1</v>
      </c>
      <c r="E4822">
        <v>7</v>
      </c>
      <c r="F4822">
        <v>1</v>
      </c>
      <c r="G4822">
        <v>1.790913</v>
      </c>
      <c r="H4822">
        <v>0.349553</v>
      </c>
      <c r="I4822">
        <v>0.39182</v>
      </c>
      <c r="J4822">
        <v>6.5303E-2</v>
      </c>
      <c r="K4822" t="str">
        <f t="shared" si="94"/>
        <v>6</v>
      </c>
      <c r="L4822" t="s">
        <v>80</v>
      </c>
      <c r="M4822" t="s">
        <v>81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22" t="e">
        <f>VLOOKUP(TableOMP[[#This Row],[Label]],TableAvg[],2,FALSE)</f>
        <v>#N/A</v>
      </c>
      <c r="P4822" t="e">
        <f>VLOOKUP(TableOMP[[#This Row],[Label]],TableAvg[],3,FALSE)</f>
        <v>#N/A</v>
      </c>
      <c r="Q4822" t="e">
        <f>TableOMP[[#This Row],[Avg]]-$U$2*TableOMP[[#This Row],[StdDev]]</f>
        <v>#N/A</v>
      </c>
      <c r="R4822" t="e">
        <f>TableOMP[[#This Row],[Avg]]+$U$2*TableOMP[[#This Row],[StdDev]]</f>
        <v>#N/A</v>
      </c>
      <c r="S4822" t="e">
        <f>IF(AND(TableOMP[[#This Row],[total_time]]&gt;=TableOMP[[#This Row],[Low]], TableOMP[[#This Row],[total_time]]&lt;=TableOMP[[#This Row],[High]]),1,0)</f>
        <v>#N/A</v>
      </c>
    </row>
    <row r="4823" spans="1:19" x14ac:dyDescent="0.25">
      <c r="A4823" t="s">
        <v>16</v>
      </c>
      <c r="B4823">
        <v>1000</v>
      </c>
      <c r="C4823">
        <v>100</v>
      </c>
      <c r="D4823">
        <v>1</v>
      </c>
      <c r="E4823">
        <v>6</v>
      </c>
      <c r="F4823">
        <v>1</v>
      </c>
      <c r="G4823">
        <v>1.923683</v>
      </c>
      <c r="H4823">
        <v>0.37529699999999999</v>
      </c>
      <c r="I4823">
        <v>0.43897999999999998</v>
      </c>
      <c r="J4823">
        <v>8.7795999999999999E-2</v>
      </c>
      <c r="K4823" t="str">
        <f t="shared" si="94"/>
        <v>6</v>
      </c>
      <c r="L4823" t="s">
        <v>80</v>
      </c>
      <c r="M4823" t="s">
        <v>81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23" t="e">
        <f>VLOOKUP(TableOMP[[#This Row],[Label]],TableAvg[],2,FALSE)</f>
        <v>#N/A</v>
      </c>
      <c r="P4823" t="e">
        <f>VLOOKUP(TableOMP[[#This Row],[Label]],TableAvg[],3,FALSE)</f>
        <v>#N/A</v>
      </c>
      <c r="Q4823" t="e">
        <f>TableOMP[[#This Row],[Avg]]-$U$2*TableOMP[[#This Row],[StdDev]]</f>
        <v>#N/A</v>
      </c>
      <c r="R4823" t="e">
        <f>TableOMP[[#This Row],[Avg]]+$U$2*TableOMP[[#This Row],[StdDev]]</f>
        <v>#N/A</v>
      </c>
      <c r="S4823" t="e">
        <f>IF(AND(TableOMP[[#This Row],[total_time]]&gt;=TableOMP[[#This Row],[Low]], TableOMP[[#This Row],[total_time]]&lt;=TableOMP[[#This Row],[High]]),1,0)</f>
        <v>#N/A</v>
      </c>
    </row>
    <row r="4824" spans="1:19" x14ac:dyDescent="0.25">
      <c r="A4824" t="s">
        <v>16</v>
      </c>
      <c r="B4824">
        <v>1000</v>
      </c>
      <c r="C4824">
        <v>100</v>
      </c>
      <c r="D4824">
        <v>1</v>
      </c>
      <c r="E4824">
        <v>5</v>
      </c>
      <c r="F4824">
        <v>1</v>
      </c>
      <c r="G4824">
        <v>1.934113</v>
      </c>
      <c r="H4824">
        <v>0.35265099999999999</v>
      </c>
      <c r="I4824">
        <v>0.28502899999999998</v>
      </c>
      <c r="J4824">
        <v>7.1257000000000001E-2</v>
      </c>
      <c r="K4824" t="str">
        <f t="shared" si="94"/>
        <v>6</v>
      </c>
      <c r="L4824" t="s">
        <v>80</v>
      </c>
      <c r="M4824" t="s">
        <v>81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24" t="e">
        <f>VLOOKUP(TableOMP[[#This Row],[Label]],TableAvg[],2,FALSE)</f>
        <v>#N/A</v>
      </c>
      <c r="P4824" t="e">
        <f>VLOOKUP(TableOMP[[#This Row],[Label]],TableAvg[],3,FALSE)</f>
        <v>#N/A</v>
      </c>
      <c r="Q4824" t="e">
        <f>TableOMP[[#This Row],[Avg]]-$U$2*TableOMP[[#This Row],[StdDev]]</f>
        <v>#N/A</v>
      </c>
      <c r="R4824" t="e">
        <f>TableOMP[[#This Row],[Avg]]+$U$2*TableOMP[[#This Row],[StdDev]]</f>
        <v>#N/A</v>
      </c>
      <c r="S4824" t="e">
        <f>IF(AND(TableOMP[[#This Row],[total_time]]&gt;=TableOMP[[#This Row],[Low]], TableOMP[[#This Row],[total_time]]&lt;=TableOMP[[#This Row],[High]]),1,0)</f>
        <v>#N/A</v>
      </c>
    </row>
    <row r="4825" spans="1:19" x14ac:dyDescent="0.25">
      <c r="A4825" t="s">
        <v>16</v>
      </c>
      <c r="B4825">
        <v>1000</v>
      </c>
      <c r="C4825">
        <v>100</v>
      </c>
      <c r="D4825">
        <v>1</v>
      </c>
      <c r="E4825">
        <v>4</v>
      </c>
      <c r="F4825">
        <v>1</v>
      </c>
      <c r="G4825">
        <v>1.9446399999999999</v>
      </c>
      <c r="H4825">
        <v>0.24895500000000001</v>
      </c>
      <c r="I4825">
        <v>0.21963099999999999</v>
      </c>
      <c r="J4825">
        <v>7.3209999999999997E-2</v>
      </c>
      <c r="K4825" t="str">
        <f t="shared" si="94"/>
        <v>6</v>
      </c>
      <c r="L4825" t="s">
        <v>80</v>
      </c>
      <c r="M4825" t="s">
        <v>81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25" t="e">
        <f>VLOOKUP(TableOMP[[#This Row],[Label]],TableAvg[],2,FALSE)</f>
        <v>#N/A</v>
      </c>
      <c r="P4825" t="e">
        <f>VLOOKUP(TableOMP[[#This Row],[Label]],TableAvg[],3,FALSE)</f>
        <v>#N/A</v>
      </c>
      <c r="Q4825" t="e">
        <f>TableOMP[[#This Row],[Avg]]-$U$2*TableOMP[[#This Row],[StdDev]]</f>
        <v>#N/A</v>
      </c>
      <c r="R4825" t="e">
        <f>TableOMP[[#This Row],[Avg]]+$U$2*TableOMP[[#This Row],[StdDev]]</f>
        <v>#N/A</v>
      </c>
      <c r="S4825" t="e">
        <f>IF(AND(TableOMP[[#This Row],[total_time]]&gt;=TableOMP[[#This Row],[Low]], TableOMP[[#This Row],[total_time]]&lt;=TableOMP[[#This Row],[High]]),1,0)</f>
        <v>#N/A</v>
      </c>
    </row>
    <row r="4826" spans="1:19" x14ac:dyDescent="0.25">
      <c r="A4826" t="s">
        <v>16</v>
      </c>
      <c r="B4826">
        <v>1000</v>
      </c>
      <c r="C4826">
        <v>100</v>
      </c>
      <c r="D4826">
        <v>1</v>
      </c>
      <c r="E4826">
        <v>3</v>
      </c>
      <c r="F4826">
        <v>1</v>
      </c>
      <c r="G4826">
        <v>2.1003090000000002</v>
      </c>
      <c r="H4826">
        <v>0.23594699999999999</v>
      </c>
      <c r="I4826">
        <v>0.11423800000000001</v>
      </c>
      <c r="J4826">
        <v>5.7119000000000003E-2</v>
      </c>
      <c r="K4826" t="str">
        <f t="shared" si="94"/>
        <v>6</v>
      </c>
      <c r="L4826" t="s">
        <v>80</v>
      </c>
      <c r="M4826" t="s">
        <v>81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26" t="e">
        <f>VLOOKUP(TableOMP[[#This Row],[Label]],TableAvg[],2,FALSE)</f>
        <v>#N/A</v>
      </c>
      <c r="P4826" t="e">
        <f>VLOOKUP(TableOMP[[#This Row],[Label]],TableAvg[],3,FALSE)</f>
        <v>#N/A</v>
      </c>
      <c r="Q4826" t="e">
        <f>TableOMP[[#This Row],[Avg]]-$U$2*TableOMP[[#This Row],[StdDev]]</f>
        <v>#N/A</v>
      </c>
      <c r="R4826" t="e">
        <f>TableOMP[[#This Row],[Avg]]+$U$2*TableOMP[[#This Row],[StdDev]]</f>
        <v>#N/A</v>
      </c>
      <c r="S4826" t="e">
        <f>IF(AND(TableOMP[[#This Row],[total_time]]&gt;=TableOMP[[#This Row],[Low]], TableOMP[[#This Row],[total_time]]&lt;=TableOMP[[#This Row],[High]]),1,0)</f>
        <v>#N/A</v>
      </c>
    </row>
    <row r="4827" spans="1:19" x14ac:dyDescent="0.25">
      <c r="A4827" t="s">
        <v>16</v>
      </c>
      <c r="B4827">
        <v>1000</v>
      </c>
      <c r="C4827">
        <v>100</v>
      </c>
      <c r="D4827">
        <v>1</v>
      </c>
      <c r="E4827">
        <v>2</v>
      </c>
      <c r="F4827">
        <v>1</v>
      </c>
      <c r="G4827">
        <v>2.4821209999999998</v>
      </c>
      <c r="H4827">
        <v>0.22192600000000001</v>
      </c>
      <c r="I4827">
        <v>6.5613000000000005E-2</v>
      </c>
      <c r="J4827">
        <v>6.5613000000000005E-2</v>
      </c>
      <c r="K4827" t="str">
        <f t="shared" si="94"/>
        <v>6</v>
      </c>
      <c r="L4827" t="s">
        <v>80</v>
      </c>
      <c r="M4827" t="s">
        <v>81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27" t="e">
        <f>VLOOKUP(TableOMP[[#This Row],[Label]],TableAvg[],2,FALSE)</f>
        <v>#N/A</v>
      </c>
      <c r="P4827" t="e">
        <f>VLOOKUP(TableOMP[[#This Row],[Label]],TableAvg[],3,FALSE)</f>
        <v>#N/A</v>
      </c>
      <c r="Q4827" t="e">
        <f>TableOMP[[#This Row],[Avg]]-$U$2*TableOMP[[#This Row],[StdDev]]</f>
        <v>#N/A</v>
      </c>
      <c r="R4827" t="e">
        <f>TableOMP[[#This Row],[Avg]]+$U$2*TableOMP[[#This Row],[StdDev]]</f>
        <v>#N/A</v>
      </c>
      <c r="S4827" t="e">
        <f>IF(AND(TableOMP[[#This Row],[total_time]]&gt;=TableOMP[[#This Row],[Low]], TableOMP[[#This Row],[total_time]]&lt;=TableOMP[[#This Row],[High]]),1,0)</f>
        <v>#N/A</v>
      </c>
    </row>
    <row r="4828" spans="1:19" x14ac:dyDescent="0.25">
      <c r="A4828" t="s">
        <v>16</v>
      </c>
      <c r="B4828">
        <v>1000</v>
      </c>
      <c r="C4828">
        <v>100</v>
      </c>
      <c r="D4828">
        <v>1</v>
      </c>
      <c r="E4828">
        <v>1</v>
      </c>
      <c r="F4828">
        <v>1</v>
      </c>
      <c r="G4828">
        <v>3.7814960000000002</v>
      </c>
      <c r="H4828">
        <v>0.33071800000000001</v>
      </c>
      <c r="I4828">
        <v>0</v>
      </c>
      <c r="J4828">
        <v>0</v>
      </c>
      <c r="K4828" t="str">
        <f t="shared" si="94"/>
        <v>6</v>
      </c>
      <c r="L4828" t="s">
        <v>80</v>
      </c>
      <c r="M4828" t="s">
        <v>81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28" t="e">
        <f>VLOOKUP(TableOMP[[#This Row],[Label]],TableAvg[],2,FALSE)</f>
        <v>#N/A</v>
      </c>
      <c r="P4828" t="e">
        <f>VLOOKUP(TableOMP[[#This Row],[Label]],TableAvg[],3,FALSE)</f>
        <v>#N/A</v>
      </c>
      <c r="Q4828" t="e">
        <f>TableOMP[[#This Row],[Avg]]-$U$2*TableOMP[[#This Row],[StdDev]]</f>
        <v>#N/A</v>
      </c>
      <c r="R4828" t="e">
        <f>TableOMP[[#This Row],[Avg]]+$U$2*TableOMP[[#This Row],[StdDev]]</f>
        <v>#N/A</v>
      </c>
      <c r="S4828" t="e">
        <f>IF(AND(TableOMP[[#This Row],[total_time]]&gt;=TableOMP[[#This Row],[Low]], TableOMP[[#This Row],[total_time]]&lt;=TableOMP[[#This Row],[High]]),1,0)</f>
        <v>#N/A</v>
      </c>
    </row>
    <row r="4829" spans="1:19" x14ac:dyDescent="0.25">
      <c r="A4829" t="s">
        <v>16</v>
      </c>
      <c r="B4829">
        <v>100</v>
      </c>
      <c r="C4829">
        <v>100</v>
      </c>
      <c r="D4829">
        <v>1</v>
      </c>
      <c r="E4829">
        <v>64</v>
      </c>
      <c r="F4829">
        <v>1</v>
      </c>
      <c r="G4829">
        <v>4.7176679999999998</v>
      </c>
      <c r="H4829">
        <v>3.3467440000000002</v>
      </c>
      <c r="I4829">
        <v>107.665981</v>
      </c>
      <c r="J4829">
        <v>1.7089840000000001</v>
      </c>
      <c r="K4829" t="str">
        <f t="shared" si="94"/>
        <v>6</v>
      </c>
      <c r="L4829" t="s">
        <v>80</v>
      </c>
      <c r="M4829" t="s">
        <v>81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29" t="e">
        <f>VLOOKUP(TableOMP[[#This Row],[Label]],TableAvg[],2,FALSE)</f>
        <v>#N/A</v>
      </c>
      <c r="P4829" t="e">
        <f>VLOOKUP(TableOMP[[#This Row],[Label]],TableAvg[],3,FALSE)</f>
        <v>#N/A</v>
      </c>
      <c r="Q4829" t="e">
        <f>TableOMP[[#This Row],[Avg]]-$U$2*TableOMP[[#This Row],[StdDev]]</f>
        <v>#N/A</v>
      </c>
      <c r="R4829" t="e">
        <f>TableOMP[[#This Row],[Avg]]+$U$2*TableOMP[[#This Row],[StdDev]]</f>
        <v>#N/A</v>
      </c>
      <c r="S4829" t="e">
        <f>IF(AND(TableOMP[[#This Row],[total_time]]&gt;=TableOMP[[#This Row],[Low]], TableOMP[[#This Row],[total_time]]&lt;=TableOMP[[#This Row],[High]]),1,0)</f>
        <v>#N/A</v>
      </c>
    </row>
    <row r="4830" spans="1:19" x14ac:dyDescent="0.25">
      <c r="A4830" t="s">
        <v>16</v>
      </c>
      <c r="B4830">
        <v>100</v>
      </c>
      <c r="C4830">
        <v>100</v>
      </c>
      <c r="D4830">
        <v>1</v>
      </c>
      <c r="E4830">
        <v>63</v>
      </c>
      <c r="F4830">
        <v>1</v>
      </c>
      <c r="G4830">
        <v>5.7589819999999996</v>
      </c>
      <c r="H4830">
        <v>4.2836869999999996</v>
      </c>
      <c r="I4830">
        <v>144.685001</v>
      </c>
      <c r="J4830">
        <v>2.3336290000000002</v>
      </c>
      <c r="K4830" t="str">
        <f t="shared" ref="K4830:K4861" si="95">MID(M4830,22,1)</f>
        <v>6</v>
      </c>
      <c r="L4830" t="s">
        <v>80</v>
      </c>
      <c r="M4830" t="s">
        <v>81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30" t="e">
        <f>VLOOKUP(TableOMP[[#This Row],[Label]],TableAvg[],2,FALSE)</f>
        <v>#N/A</v>
      </c>
      <c r="P4830" t="e">
        <f>VLOOKUP(TableOMP[[#This Row],[Label]],TableAvg[],3,FALSE)</f>
        <v>#N/A</v>
      </c>
      <c r="Q4830" t="e">
        <f>TableOMP[[#This Row],[Avg]]-$U$2*TableOMP[[#This Row],[StdDev]]</f>
        <v>#N/A</v>
      </c>
      <c r="R4830" t="e">
        <f>TableOMP[[#This Row],[Avg]]+$U$2*TableOMP[[#This Row],[StdDev]]</f>
        <v>#N/A</v>
      </c>
      <c r="S4830" t="e">
        <f>IF(AND(TableOMP[[#This Row],[total_time]]&gt;=TableOMP[[#This Row],[Low]], TableOMP[[#This Row],[total_time]]&lt;=TableOMP[[#This Row],[High]]),1,0)</f>
        <v>#N/A</v>
      </c>
    </row>
    <row r="4831" spans="1:19" x14ac:dyDescent="0.25">
      <c r="A4831" t="s">
        <v>16</v>
      </c>
      <c r="B4831">
        <v>100</v>
      </c>
      <c r="C4831">
        <v>100</v>
      </c>
      <c r="D4831">
        <v>1</v>
      </c>
      <c r="E4831">
        <v>62</v>
      </c>
      <c r="F4831">
        <v>1</v>
      </c>
      <c r="G4831">
        <v>4.7607920000000004</v>
      </c>
      <c r="H4831">
        <v>3.3109030000000002</v>
      </c>
      <c r="I4831">
        <v>100.81501799999999</v>
      </c>
      <c r="J4831">
        <v>1.6527050000000001</v>
      </c>
      <c r="K4831" t="str">
        <f t="shared" si="95"/>
        <v>6</v>
      </c>
      <c r="L4831" t="s">
        <v>80</v>
      </c>
      <c r="M4831" t="s">
        <v>81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16</v>
      </c>
      <c r="B4832">
        <v>100</v>
      </c>
      <c r="C4832">
        <v>100</v>
      </c>
      <c r="D4832">
        <v>1</v>
      </c>
      <c r="E4832">
        <v>61</v>
      </c>
      <c r="F4832">
        <v>1</v>
      </c>
      <c r="G4832">
        <v>4.6558190000000002</v>
      </c>
      <c r="H4832">
        <v>3.2402790000000001</v>
      </c>
      <c r="I4832">
        <v>94.857521000000006</v>
      </c>
      <c r="J4832">
        <v>1.580959</v>
      </c>
      <c r="K4832" t="str">
        <f t="shared" si="95"/>
        <v>6</v>
      </c>
      <c r="L4832" t="s">
        <v>80</v>
      </c>
      <c r="M4832" t="s">
        <v>81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16</v>
      </c>
      <c r="B4833">
        <v>100</v>
      </c>
      <c r="C4833">
        <v>100</v>
      </c>
      <c r="D4833">
        <v>1</v>
      </c>
      <c r="E4833">
        <v>60</v>
      </c>
      <c r="F4833">
        <v>1</v>
      </c>
      <c r="G4833">
        <v>4.8523909999999999</v>
      </c>
      <c r="H4833">
        <v>3.4310429999999998</v>
      </c>
      <c r="I4833">
        <v>111.647257</v>
      </c>
      <c r="J4833">
        <v>1.892326</v>
      </c>
      <c r="K4833" t="str">
        <f t="shared" si="95"/>
        <v>6</v>
      </c>
      <c r="L4833" t="s">
        <v>80</v>
      </c>
      <c r="M4833" t="s">
        <v>81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16</v>
      </c>
      <c r="B4834">
        <v>100</v>
      </c>
      <c r="C4834">
        <v>100</v>
      </c>
      <c r="D4834">
        <v>1</v>
      </c>
      <c r="E4834">
        <v>59</v>
      </c>
      <c r="F4834">
        <v>1</v>
      </c>
      <c r="G4834">
        <v>4.904325</v>
      </c>
      <c r="H4834">
        <v>3.5150899999999998</v>
      </c>
      <c r="I4834">
        <v>94.934988000000004</v>
      </c>
      <c r="J4834">
        <v>1.6368100000000001</v>
      </c>
      <c r="K4834" t="str">
        <f t="shared" si="95"/>
        <v>6</v>
      </c>
      <c r="L4834" t="s">
        <v>80</v>
      </c>
      <c r="M4834" t="s">
        <v>81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16</v>
      </c>
      <c r="B4835">
        <v>100</v>
      </c>
      <c r="C4835">
        <v>100</v>
      </c>
      <c r="D4835">
        <v>1</v>
      </c>
      <c r="E4835">
        <v>58</v>
      </c>
      <c r="F4835">
        <v>1</v>
      </c>
      <c r="G4835">
        <v>5.0481879999999997</v>
      </c>
      <c r="H4835">
        <v>3.5966960000000001</v>
      </c>
      <c r="I4835">
        <v>106.49739099999999</v>
      </c>
      <c r="J4835">
        <v>1.8683749999999999</v>
      </c>
      <c r="K4835" t="str">
        <f t="shared" si="95"/>
        <v>6</v>
      </c>
      <c r="L4835" t="s">
        <v>80</v>
      </c>
      <c r="M4835" t="s">
        <v>81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16</v>
      </c>
      <c r="B4836">
        <v>100</v>
      </c>
      <c r="C4836">
        <v>100</v>
      </c>
      <c r="D4836">
        <v>1</v>
      </c>
      <c r="E4836">
        <v>57</v>
      </c>
      <c r="F4836">
        <v>1</v>
      </c>
      <c r="G4836">
        <v>4.5637489999999996</v>
      </c>
      <c r="H4836">
        <v>2.701425</v>
      </c>
      <c r="I4836">
        <v>71.648633000000004</v>
      </c>
      <c r="J4836">
        <v>1.2794399999999999</v>
      </c>
      <c r="K4836" t="str">
        <f t="shared" si="95"/>
        <v>6</v>
      </c>
      <c r="L4836" t="s">
        <v>80</v>
      </c>
      <c r="M4836" t="s">
        <v>81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16</v>
      </c>
      <c r="B4837">
        <v>100</v>
      </c>
      <c r="C4837">
        <v>100</v>
      </c>
      <c r="D4837">
        <v>1</v>
      </c>
      <c r="E4837">
        <v>56</v>
      </c>
      <c r="F4837">
        <v>1</v>
      </c>
      <c r="G4837">
        <v>5.285558</v>
      </c>
      <c r="H4837">
        <v>3.5359820000000002</v>
      </c>
      <c r="I4837">
        <v>115.799331</v>
      </c>
      <c r="J4837">
        <v>2.105442</v>
      </c>
      <c r="K4837" t="str">
        <f t="shared" si="95"/>
        <v>6</v>
      </c>
      <c r="L4837" t="s">
        <v>80</v>
      </c>
      <c r="M4837" t="s">
        <v>81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16</v>
      </c>
      <c r="B4838">
        <v>100</v>
      </c>
      <c r="C4838">
        <v>100</v>
      </c>
      <c r="D4838">
        <v>1</v>
      </c>
      <c r="E4838">
        <v>55</v>
      </c>
      <c r="F4838">
        <v>1</v>
      </c>
      <c r="G4838">
        <v>5.0869799999999996</v>
      </c>
      <c r="H4838">
        <v>3.229155</v>
      </c>
      <c r="I4838">
        <v>70.705938000000003</v>
      </c>
      <c r="J4838">
        <v>1.309369</v>
      </c>
      <c r="K4838" t="str">
        <f t="shared" si="95"/>
        <v>6</v>
      </c>
      <c r="L4838" t="s">
        <v>80</v>
      </c>
      <c r="M4838" t="s">
        <v>81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16</v>
      </c>
      <c r="B4839">
        <v>100</v>
      </c>
      <c r="C4839">
        <v>100</v>
      </c>
      <c r="D4839">
        <v>1</v>
      </c>
      <c r="E4839">
        <v>54</v>
      </c>
      <c r="F4839">
        <v>1</v>
      </c>
      <c r="G4839">
        <v>4.8508509999999996</v>
      </c>
      <c r="H4839">
        <v>3.0473460000000001</v>
      </c>
      <c r="I4839">
        <v>82.823138</v>
      </c>
      <c r="J4839">
        <v>1.5627009999999999</v>
      </c>
      <c r="K4839" t="str">
        <f t="shared" si="95"/>
        <v>6</v>
      </c>
      <c r="L4839" t="s">
        <v>80</v>
      </c>
      <c r="M4839" t="s">
        <v>81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16</v>
      </c>
      <c r="B4840">
        <v>100</v>
      </c>
      <c r="C4840">
        <v>100</v>
      </c>
      <c r="D4840">
        <v>1</v>
      </c>
      <c r="E4840">
        <v>53</v>
      </c>
      <c r="F4840">
        <v>1</v>
      </c>
      <c r="G4840">
        <v>4.9084989999999999</v>
      </c>
      <c r="H4840">
        <v>3.0598339999999999</v>
      </c>
      <c r="I4840">
        <v>71.811172999999997</v>
      </c>
      <c r="J4840">
        <v>1.380984</v>
      </c>
      <c r="K4840" t="str">
        <f t="shared" si="95"/>
        <v>6</v>
      </c>
      <c r="L4840" t="s">
        <v>80</v>
      </c>
      <c r="M4840" t="s">
        <v>81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16</v>
      </c>
      <c r="B4841">
        <v>100</v>
      </c>
      <c r="C4841">
        <v>100</v>
      </c>
      <c r="D4841">
        <v>1</v>
      </c>
      <c r="E4841">
        <v>52</v>
      </c>
      <c r="F4841">
        <v>1</v>
      </c>
      <c r="G4841">
        <v>4.6108370000000001</v>
      </c>
      <c r="H4841">
        <v>3.0439919999999998</v>
      </c>
      <c r="I4841">
        <v>71.652846999999994</v>
      </c>
      <c r="J4841">
        <v>1.4049579999999999</v>
      </c>
      <c r="K4841" t="str">
        <f t="shared" si="95"/>
        <v>6</v>
      </c>
      <c r="L4841" t="s">
        <v>80</v>
      </c>
      <c r="M4841" t="s">
        <v>81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16</v>
      </c>
      <c r="B4842">
        <v>100</v>
      </c>
      <c r="C4842">
        <v>100</v>
      </c>
      <c r="D4842">
        <v>1</v>
      </c>
      <c r="E4842">
        <v>51</v>
      </c>
      <c r="F4842">
        <v>1</v>
      </c>
      <c r="G4842">
        <v>4.62744</v>
      </c>
      <c r="H4842">
        <v>3.0317379999999998</v>
      </c>
      <c r="I4842">
        <v>60.029960000000003</v>
      </c>
      <c r="J4842">
        <v>1.200599</v>
      </c>
      <c r="K4842" t="str">
        <f t="shared" si="95"/>
        <v>6</v>
      </c>
      <c r="L4842" t="s">
        <v>80</v>
      </c>
      <c r="M4842" t="s">
        <v>81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16</v>
      </c>
      <c r="B4843">
        <v>100</v>
      </c>
      <c r="C4843">
        <v>100</v>
      </c>
      <c r="D4843">
        <v>1</v>
      </c>
      <c r="E4843">
        <v>50</v>
      </c>
      <c r="F4843">
        <v>1</v>
      </c>
      <c r="G4843">
        <v>4.1713500000000003</v>
      </c>
      <c r="H4843">
        <v>2.569061</v>
      </c>
      <c r="I4843">
        <v>63.167572</v>
      </c>
      <c r="J4843">
        <v>1.289134</v>
      </c>
      <c r="K4843" t="str">
        <f t="shared" si="95"/>
        <v>6</v>
      </c>
      <c r="L4843" t="s">
        <v>80</v>
      </c>
      <c r="M4843" t="s">
        <v>81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16</v>
      </c>
      <c r="B4844">
        <v>100</v>
      </c>
      <c r="C4844">
        <v>100</v>
      </c>
      <c r="D4844">
        <v>1</v>
      </c>
      <c r="E4844">
        <v>49</v>
      </c>
      <c r="F4844">
        <v>1</v>
      </c>
      <c r="G4844">
        <v>3.9963340000000001</v>
      </c>
      <c r="H4844">
        <v>2.3402579999999999</v>
      </c>
      <c r="I4844">
        <v>49.289332999999999</v>
      </c>
      <c r="J4844">
        <v>1.026861</v>
      </c>
      <c r="K4844" t="str">
        <f t="shared" si="95"/>
        <v>6</v>
      </c>
      <c r="L4844" t="s">
        <v>80</v>
      </c>
      <c r="M4844" t="s">
        <v>81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16</v>
      </c>
      <c r="B4845">
        <v>100</v>
      </c>
      <c r="C4845">
        <v>100</v>
      </c>
      <c r="D4845">
        <v>1</v>
      </c>
      <c r="E4845">
        <v>48</v>
      </c>
      <c r="F4845">
        <v>1</v>
      </c>
      <c r="G4845">
        <v>4.7063290000000002</v>
      </c>
      <c r="H4845">
        <v>2.8276699999999999</v>
      </c>
      <c r="I4845">
        <v>64.341066999999995</v>
      </c>
      <c r="J4845">
        <v>1.368959</v>
      </c>
      <c r="K4845" t="str">
        <f t="shared" si="95"/>
        <v>6</v>
      </c>
      <c r="L4845" t="s">
        <v>80</v>
      </c>
      <c r="M4845" t="s">
        <v>81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16</v>
      </c>
      <c r="B4846">
        <v>100</v>
      </c>
      <c r="C4846">
        <v>100</v>
      </c>
      <c r="D4846">
        <v>1</v>
      </c>
      <c r="E4846">
        <v>47</v>
      </c>
      <c r="F4846">
        <v>1</v>
      </c>
      <c r="G4846">
        <v>3.9404720000000002</v>
      </c>
      <c r="H4846">
        <v>2.4065089999999998</v>
      </c>
      <c r="I4846">
        <v>50.413175000000003</v>
      </c>
      <c r="J4846">
        <v>1.095939</v>
      </c>
      <c r="K4846" t="str">
        <f t="shared" si="95"/>
        <v>6</v>
      </c>
      <c r="L4846" t="s">
        <v>80</v>
      </c>
      <c r="M4846" t="s">
        <v>81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16</v>
      </c>
      <c r="B4847">
        <v>100</v>
      </c>
      <c r="C4847">
        <v>100</v>
      </c>
      <c r="D4847">
        <v>1</v>
      </c>
      <c r="E4847">
        <v>46</v>
      </c>
      <c r="F4847">
        <v>1</v>
      </c>
      <c r="G4847">
        <v>3.9239730000000002</v>
      </c>
      <c r="H4847">
        <v>2.3995700000000002</v>
      </c>
      <c r="I4847">
        <v>45.384653</v>
      </c>
      <c r="J4847">
        <v>1.008548</v>
      </c>
      <c r="K4847" t="str">
        <f t="shared" si="95"/>
        <v>6</v>
      </c>
      <c r="L4847" t="s">
        <v>80</v>
      </c>
      <c r="M4847" t="s">
        <v>81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16</v>
      </c>
      <c r="B4848">
        <v>100</v>
      </c>
      <c r="C4848">
        <v>100</v>
      </c>
      <c r="D4848">
        <v>1</v>
      </c>
      <c r="E4848">
        <v>45</v>
      </c>
      <c r="F4848">
        <v>1</v>
      </c>
      <c r="G4848">
        <v>3.7451080000000001</v>
      </c>
      <c r="H4848">
        <v>2.2513399999999999</v>
      </c>
      <c r="I4848">
        <v>40.472195999999997</v>
      </c>
      <c r="J4848">
        <v>0.91982299999999995</v>
      </c>
      <c r="K4848" t="str">
        <f t="shared" si="95"/>
        <v>6</v>
      </c>
      <c r="L4848" t="s">
        <v>80</v>
      </c>
      <c r="M4848" t="s">
        <v>81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16</v>
      </c>
      <c r="B4849">
        <v>100</v>
      </c>
      <c r="C4849">
        <v>100</v>
      </c>
      <c r="D4849">
        <v>1</v>
      </c>
      <c r="E4849">
        <v>44</v>
      </c>
      <c r="F4849">
        <v>1</v>
      </c>
      <c r="G4849">
        <v>4.0496889999999999</v>
      </c>
      <c r="H4849">
        <v>2.521055</v>
      </c>
      <c r="I4849">
        <v>56.008417000000001</v>
      </c>
      <c r="J4849">
        <v>1.302521</v>
      </c>
      <c r="K4849" t="str">
        <f t="shared" si="95"/>
        <v>6</v>
      </c>
      <c r="L4849" t="s">
        <v>80</v>
      </c>
      <c r="M4849" t="s">
        <v>81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16</v>
      </c>
      <c r="B4850">
        <v>100</v>
      </c>
      <c r="C4850">
        <v>100</v>
      </c>
      <c r="D4850">
        <v>1</v>
      </c>
      <c r="E4850">
        <v>43</v>
      </c>
      <c r="F4850">
        <v>1</v>
      </c>
      <c r="G4850">
        <v>3.758375</v>
      </c>
      <c r="H4850">
        <v>2.1635270000000002</v>
      </c>
      <c r="I4850">
        <v>42.964261</v>
      </c>
      <c r="J4850">
        <v>1.022959</v>
      </c>
      <c r="K4850" t="str">
        <f t="shared" si="95"/>
        <v>6</v>
      </c>
      <c r="L4850" t="s">
        <v>80</v>
      </c>
      <c r="M4850" t="s">
        <v>81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16</v>
      </c>
      <c r="B4851">
        <v>100</v>
      </c>
      <c r="C4851">
        <v>100</v>
      </c>
      <c r="D4851">
        <v>1</v>
      </c>
      <c r="E4851">
        <v>42</v>
      </c>
      <c r="F4851">
        <v>1</v>
      </c>
      <c r="G4851">
        <v>3.476089</v>
      </c>
      <c r="H4851">
        <v>2.0192299999999999</v>
      </c>
      <c r="I4851">
        <v>38.206937000000003</v>
      </c>
      <c r="J4851">
        <v>0.93187699999999996</v>
      </c>
      <c r="K4851" t="str">
        <f t="shared" si="95"/>
        <v>6</v>
      </c>
      <c r="L4851" t="s">
        <v>80</v>
      </c>
      <c r="M4851" t="s">
        <v>81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16</v>
      </c>
      <c r="B4852">
        <v>100</v>
      </c>
      <c r="C4852">
        <v>100</v>
      </c>
      <c r="D4852">
        <v>1</v>
      </c>
      <c r="E4852">
        <v>41</v>
      </c>
      <c r="F4852">
        <v>1</v>
      </c>
      <c r="G4852">
        <v>3.6202899999999998</v>
      </c>
      <c r="H4852">
        <v>2.1183920000000001</v>
      </c>
      <c r="I4852">
        <v>37.893180000000001</v>
      </c>
      <c r="J4852">
        <v>0.94733000000000001</v>
      </c>
      <c r="K4852" t="str">
        <f t="shared" si="95"/>
        <v>6</v>
      </c>
      <c r="L4852" t="s">
        <v>80</v>
      </c>
      <c r="M4852" t="s">
        <v>81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16</v>
      </c>
      <c r="B4853">
        <v>100</v>
      </c>
      <c r="C4853">
        <v>100</v>
      </c>
      <c r="D4853">
        <v>1</v>
      </c>
      <c r="E4853">
        <v>40</v>
      </c>
      <c r="F4853">
        <v>1</v>
      </c>
      <c r="G4853">
        <v>4.2866280000000003</v>
      </c>
      <c r="H4853">
        <v>2.846959</v>
      </c>
      <c r="I4853">
        <v>38.747061000000002</v>
      </c>
      <c r="J4853">
        <v>0.99351400000000001</v>
      </c>
      <c r="K4853" t="str">
        <f t="shared" si="95"/>
        <v>6</v>
      </c>
      <c r="L4853" t="s">
        <v>80</v>
      </c>
      <c r="M4853" t="s">
        <v>81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16</v>
      </c>
      <c r="B4854">
        <v>100</v>
      </c>
      <c r="C4854">
        <v>100</v>
      </c>
      <c r="D4854">
        <v>1</v>
      </c>
      <c r="E4854">
        <v>39</v>
      </c>
      <c r="F4854">
        <v>1</v>
      </c>
      <c r="G4854">
        <v>3.727147</v>
      </c>
      <c r="H4854">
        <v>2.2455980000000002</v>
      </c>
      <c r="I4854">
        <v>44.637203999999997</v>
      </c>
      <c r="J4854">
        <v>1.174663</v>
      </c>
      <c r="K4854" t="str">
        <f t="shared" si="95"/>
        <v>6</v>
      </c>
      <c r="L4854" t="s">
        <v>80</v>
      </c>
      <c r="M4854" t="s">
        <v>81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16</v>
      </c>
      <c r="B4855">
        <v>100</v>
      </c>
      <c r="C4855">
        <v>100</v>
      </c>
      <c r="D4855">
        <v>1</v>
      </c>
      <c r="E4855">
        <v>38</v>
      </c>
      <c r="F4855">
        <v>1</v>
      </c>
      <c r="G4855">
        <v>3.459257</v>
      </c>
      <c r="H4855">
        <v>2.0321150000000001</v>
      </c>
      <c r="I4855">
        <v>36.875025000000001</v>
      </c>
      <c r="J4855">
        <v>0.99662200000000001</v>
      </c>
      <c r="K4855" t="str">
        <f t="shared" si="95"/>
        <v>6</v>
      </c>
      <c r="L4855" t="s">
        <v>80</v>
      </c>
      <c r="M4855" t="s">
        <v>81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16</v>
      </c>
      <c r="B4856">
        <v>100</v>
      </c>
      <c r="C4856">
        <v>100</v>
      </c>
      <c r="D4856">
        <v>1</v>
      </c>
      <c r="E4856">
        <v>37</v>
      </c>
      <c r="F4856">
        <v>1</v>
      </c>
      <c r="G4856">
        <v>3.4606469999999998</v>
      </c>
      <c r="H4856">
        <v>1.898612</v>
      </c>
      <c r="I4856">
        <v>33.864468000000002</v>
      </c>
      <c r="J4856">
        <v>0.94067999999999996</v>
      </c>
      <c r="K4856" t="str">
        <f t="shared" si="95"/>
        <v>6</v>
      </c>
      <c r="L4856" t="s">
        <v>80</v>
      </c>
      <c r="M4856" t="s">
        <v>81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16</v>
      </c>
      <c r="B4857">
        <v>100</v>
      </c>
      <c r="C4857">
        <v>100</v>
      </c>
      <c r="D4857">
        <v>1</v>
      </c>
      <c r="E4857">
        <v>36</v>
      </c>
      <c r="F4857">
        <v>1</v>
      </c>
      <c r="G4857">
        <v>3.608025</v>
      </c>
      <c r="H4857">
        <v>2.1646399999999999</v>
      </c>
      <c r="I4857">
        <v>33.637301999999998</v>
      </c>
      <c r="J4857">
        <v>0.96106599999999998</v>
      </c>
      <c r="K4857" t="str">
        <f t="shared" si="95"/>
        <v>6</v>
      </c>
      <c r="L4857" t="s">
        <v>80</v>
      </c>
      <c r="M4857" t="s">
        <v>81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16</v>
      </c>
      <c r="B4858">
        <v>100</v>
      </c>
      <c r="C4858">
        <v>100</v>
      </c>
      <c r="D4858">
        <v>1</v>
      </c>
      <c r="E4858">
        <v>35</v>
      </c>
      <c r="F4858">
        <v>1</v>
      </c>
      <c r="G4858">
        <v>3.2546680000000001</v>
      </c>
      <c r="H4858">
        <v>1.878868</v>
      </c>
      <c r="I4858">
        <v>31.190023</v>
      </c>
      <c r="J4858">
        <v>0.917354</v>
      </c>
      <c r="K4858" t="str">
        <f t="shared" si="95"/>
        <v>6</v>
      </c>
      <c r="L4858" t="s">
        <v>80</v>
      </c>
      <c r="M4858" t="s">
        <v>81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16</v>
      </c>
      <c r="B4859">
        <v>100</v>
      </c>
      <c r="C4859">
        <v>100</v>
      </c>
      <c r="D4859">
        <v>1</v>
      </c>
      <c r="E4859">
        <v>34</v>
      </c>
      <c r="F4859">
        <v>1</v>
      </c>
      <c r="G4859">
        <v>3.2509990000000002</v>
      </c>
      <c r="H4859">
        <v>1.7960430000000001</v>
      </c>
      <c r="I4859">
        <v>28.544155</v>
      </c>
      <c r="J4859">
        <v>0.86497400000000002</v>
      </c>
      <c r="K4859" t="str">
        <f t="shared" si="95"/>
        <v>6</v>
      </c>
      <c r="L4859" t="s">
        <v>80</v>
      </c>
      <c r="M4859" t="s">
        <v>81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16</v>
      </c>
      <c r="B4860">
        <v>100</v>
      </c>
      <c r="C4860">
        <v>100</v>
      </c>
      <c r="D4860">
        <v>1</v>
      </c>
      <c r="E4860">
        <v>33</v>
      </c>
      <c r="F4860">
        <v>1</v>
      </c>
      <c r="G4860">
        <v>3.0488010000000001</v>
      </c>
      <c r="H4860">
        <v>1.5747450000000001</v>
      </c>
      <c r="I4860">
        <v>22.334394</v>
      </c>
      <c r="J4860">
        <v>0.69794999999999996</v>
      </c>
      <c r="K4860" t="str">
        <f t="shared" si="95"/>
        <v>6</v>
      </c>
      <c r="L4860" t="s">
        <v>80</v>
      </c>
      <c r="M4860" t="s">
        <v>81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16</v>
      </c>
      <c r="B4861">
        <v>100</v>
      </c>
      <c r="C4861">
        <v>100</v>
      </c>
      <c r="D4861">
        <v>1</v>
      </c>
      <c r="E4861">
        <v>32</v>
      </c>
      <c r="F4861">
        <v>1</v>
      </c>
      <c r="G4861">
        <v>2.9645450000000002</v>
      </c>
      <c r="H4861">
        <v>1.5796410000000001</v>
      </c>
      <c r="I4861">
        <v>23.590648000000002</v>
      </c>
      <c r="J4861">
        <v>0.76098900000000003</v>
      </c>
      <c r="K4861" t="str">
        <f t="shared" si="95"/>
        <v>6</v>
      </c>
      <c r="L4861" t="s">
        <v>80</v>
      </c>
      <c r="M4861" t="s">
        <v>81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16</v>
      </c>
      <c r="B4862">
        <v>100</v>
      </c>
      <c r="C4862">
        <v>100</v>
      </c>
      <c r="D4862">
        <v>1</v>
      </c>
      <c r="E4862">
        <v>31</v>
      </c>
      <c r="F4862">
        <v>1</v>
      </c>
      <c r="G4862">
        <v>2.9268809999999998</v>
      </c>
      <c r="H4862">
        <v>1.5574269999999999</v>
      </c>
      <c r="I4862">
        <v>20.802426000000001</v>
      </c>
      <c r="J4862">
        <v>0.69341399999999997</v>
      </c>
      <c r="K4862" t="str">
        <f t="shared" ref="K4862:K4892" si="96">MID(M4862,22,1)</f>
        <v>6</v>
      </c>
      <c r="L4862" t="s">
        <v>80</v>
      </c>
      <c r="M4862" t="s">
        <v>81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16</v>
      </c>
      <c r="B4863">
        <v>100</v>
      </c>
      <c r="C4863">
        <v>100</v>
      </c>
      <c r="D4863">
        <v>1</v>
      </c>
      <c r="E4863">
        <v>30</v>
      </c>
      <c r="F4863">
        <v>1</v>
      </c>
      <c r="G4863">
        <v>2.8729040000000001</v>
      </c>
      <c r="H4863">
        <v>1.477336</v>
      </c>
      <c r="I4863">
        <v>20.187452</v>
      </c>
      <c r="J4863">
        <v>0.69611900000000004</v>
      </c>
      <c r="K4863" t="str">
        <f t="shared" si="96"/>
        <v>6</v>
      </c>
      <c r="L4863" t="s">
        <v>80</v>
      </c>
      <c r="M4863" t="s">
        <v>81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16</v>
      </c>
      <c r="B4864">
        <v>100</v>
      </c>
      <c r="C4864">
        <v>100</v>
      </c>
      <c r="D4864">
        <v>1</v>
      </c>
      <c r="E4864">
        <v>29</v>
      </c>
      <c r="F4864">
        <v>1</v>
      </c>
      <c r="G4864">
        <v>2.7203490000000001</v>
      </c>
      <c r="H4864">
        <v>1.33961</v>
      </c>
      <c r="I4864">
        <v>16.726652999999999</v>
      </c>
      <c r="J4864">
        <v>0.59738000000000002</v>
      </c>
      <c r="K4864" t="str">
        <f t="shared" si="96"/>
        <v>6</v>
      </c>
      <c r="L4864" t="s">
        <v>80</v>
      </c>
      <c r="M4864" t="s">
        <v>81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16</v>
      </c>
      <c r="B4865">
        <v>100</v>
      </c>
      <c r="C4865">
        <v>100</v>
      </c>
      <c r="D4865">
        <v>1</v>
      </c>
      <c r="E4865">
        <v>28</v>
      </c>
      <c r="F4865">
        <v>1</v>
      </c>
      <c r="G4865">
        <v>3.114592</v>
      </c>
      <c r="H4865">
        <v>1.775998</v>
      </c>
      <c r="I4865">
        <v>18.773720999999998</v>
      </c>
      <c r="J4865">
        <v>0.69532300000000002</v>
      </c>
      <c r="K4865" t="str">
        <f t="shared" si="96"/>
        <v>6</v>
      </c>
      <c r="L4865" t="s">
        <v>80</v>
      </c>
      <c r="M4865" t="s">
        <v>81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16</v>
      </c>
      <c r="B4866">
        <v>100</v>
      </c>
      <c r="C4866">
        <v>100</v>
      </c>
      <c r="D4866">
        <v>1</v>
      </c>
      <c r="E4866">
        <v>27</v>
      </c>
      <c r="F4866">
        <v>1</v>
      </c>
      <c r="G4866">
        <v>3.0023140000000001</v>
      </c>
      <c r="H4866">
        <v>1.65378</v>
      </c>
      <c r="I4866">
        <v>15.580826</v>
      </c>
      <c r="J4866">
        <v>0.59926299999999999</v>
      </c>
      <c r="K4866" t="str">
        <f t="shared" si="96"/>
        <v>6</v>
      </c>
      <c r="L4866" t="s">
        <v>80</v>
      </c>
      <c r="M4866" t="s">
        <v>81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16</v>
      </c>
      <c r="B4867">
        <v>100</v>
      </c>
      <c r="C4867">
        <v>100</v>
      </c>
      <c r="D4867">
        <v>1</v>
      </c>
      <c r="E4867">
        <v>26</v>
      </c>
      <c r="F4867">
        <v>1</v>
      </c>
      <c r="G4867">
        <v>2.614652</v>
      </c>
      <c r="H4867">
        <v>1.244248</v>
      </c>
      <c r="I4867">
        <v>14.602919</v>
      </c>
      <c r="J4867">
        <v>0.584117</v>
      </c>
      <c r="K4867" t="str">
        <f t="shared" si="96"/>
        <v>6</v>
      </c>
      <c r="L4867" t="s">
        <v>80</v>
      </c>
      <c r="M4867" t="s">
        <v>81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16</v>
      </c>
      <c r="B4868">
        <v>100</v>
      </c>
      <c r="C4868">
        <v>100</v>
      </c>
      <c r="D4868">
        <v>1</v>
      </c>
      <c r="E4868">
        <v>25</v>
      </c>
      <c r="F4868">
        <v>1</v>
      </c>
      <c r="G4868">
        <v>2.9433760000000002</v>
      </c>
      <c r="H4868">
        <v>1.605677</v>
      </c>
      <c r="I4868">
        <v>19.254977</v>
      </c>
      <c r="J4868">
        <v>0.80229099999999998</v>
      </c>
      <c r="K4868" t="str">
        <f t="shared" si="96"/>
        <v>6</v>
      </c>
      <c r="L4868" t="s">
        <v>80</v>
      </c>
      <c r="M4868" t="s">
        <v>81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16</v>
      </c>
      <c r="B4869">
        <v>100</v>
      </c>
      <c r="C4869">
        <v>100</v>
      </c>
      <c r="D4869">
        <v>1</v>
      </c>
      <c r="E4869">
        <v>24</v>
      </c>
      <c r="F4869">
        <v>1</v>
      </c>
      <c r="G4869">
        <v>2.9199290000000002</v>
      </c>
      <c r="H4869">
        <v>1.5500080000000001</v>
      </c>
      <c r="I4869">
        <v>18.359287999999999</v>
      </c>
      <c r="J4869">
        <v>0.79823</v>
      </c>
      <c r="K4869" t="str">
        <f t="shared" si="96"/>
        <v>6</v>
      </c>
      <c r="L4869" t="s">
        <v>80</v>
      </c>
      <c r="M4869" t="s">
        <v>81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16</v>
      </c>
      <c r="B4870">
        <v>100</v>
      </c>
      <c r="C4870">
        <v>100</v>
      </c>
      <c r="D4870">
        <v>1</v>
      </c>
      <c r="E4870">
        <v>23</v>
      </c>
      <c r="F4870">
        <v>1</v>
      </c>
      <c r="G4870">
        <v>2.7141459999999999</v>
      </c>
      <c r="H4870">
        <v>1.4228959999999999</v>
      </c>
      <c r="I4870">
        <v>12.19101</v>
      </c>
      <c r="J4870">
        <v>0.55413699999999999</v>
      </c>
      <c r="K4870" t="str">
        <f t="shared" si="96"/>
        <v>6</v>
      </c>
      <c r="L4870" t="s">
        <v>80</v>
      </c>
      <c r="M4870" t="s">
        <v>81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16</v>
      </c>
      <c r="B4871">
        <v>100</v>
      </c>
      <c r="C4871">
        <v>100</v>
      </c>
      <c r="D4871">
        <v>1</v>
      </c>
      <c r="E4871">
        <v>22</v>
      </c>
      <c r="F4871">
        <v>1</v>
      </c>
      <c r="G4871">
        <v>2.5057369999999999</v>
      </c>
      <c r="H4871">
        <v>1.2764789999999999</v>
      </c>
      <c r="I4871">
        <v>11.503568</v>
      </c>
      <c r="J4871">
        <v>0.54778899999999997</v>
      </c>
      <c r="K4871" t="str">
        <f t="shared" si="96"/>
        <v>6</v>
      </c>
      <c r="L4871" t="s">
        <v>80</v>
      </c>
      <c r="M4871" t="s">
        <v>81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16</v>
      </c>
      <c r="B4872">
        <v>100</v>
      </c>
      <c r="C4872">
        <v>100</v>
      </c>
      <c r="D4872">
        <v>1</v>
      </c>
      <c r="E4872">
        <v>21</v>
      </c>
      <c r="F4872">
        <v>1</v>
      </c>
      <c r="G4872">
        <v>2.2891180000000002</v>
      </c>
      <c r="H4872">
        <v>1.044616</v>
      </c>
      <c r="I4872">
        <v>8.8769960000000001</v>
      </c>
      <c r="J4872">
        <v>0.44385000000000002</v>
      </c>
      <c r="K4872" t="str">
        <f t="shared" si="96"/>
        <v>6</v>
      </c>
      <c r="L4872" t="s">
        <v>80</v>
      </c>
      <c r="M4872" t="s">
        <v>81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16</v>
      </c>
      <c r="B4873">
        <v>100</v>
      </c>
      <c r="C4873">
        <v>100</v>
      </c>
      <c r="D4873">
        <v>1</v>
      </c>
      <c r="E4873">
        <v>20</v>
      </c>
      <c r="F4873">
        <v>1</v>
      </c>
      <c r="G4873">
        <v>2.2098629999999999</v>
      </c>
      <c r="H4873">
        <v>0.99688500000000002</v>
      </c>
      <c r="I4873">
        <v>8.1889070000000004</v>
      </c>
      <c r="J4873">
        <v>0.43099500000000002</v>
      </c>
      <c r="K4873" t="str">
        <f t="shared" si="96"/>
        <v>6</v>
      </c>
      <c r="L4873" t="s">
        <v>80</v>
      </c>
      <c r="M4873" t="s">
        <v>81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16</v>
      </c>
      <c r="B4874">
        <v>100</v>
      </c>
      <c r="C4874">
        <v>100</v>
      </c>
      <c r="D4874">
        <v>1</v>
      </c>
      <c r="E4874">
        <v>19</v>
      </c>
      <c r="F4874">
        <v>1</v>
      </c>
      <c r="G4874">
        <v>2.0599059999999998</v>
      </c>
      <c r="H4874">
        <v>0.84455599999999997</v>
      </c>
      <c r="I4874">
        <v>6.0850549999999997</v>
      </c>
      <c r="J4874">
        <v>0.338059</v>
      </c>
      <c r="K4874" t="str">
        <f t="shared" si="96"/>
        <v>6</v>
      </c>
      <c r="L4874" t="s">
        <v>80</v>
      </c>
      <c r="M4874" t="s">
        <v>81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16</v>
      </c>
      <c r="B4875">
        <v>100</v>
      </c>
      <c r="C4875">
        <v>100</v>
      </c>
      <c r="D4875">
        <v>1</v>
      </c>
      <c r="E4875">
        <v>18</v>
      </c>
      <c r="F4875">
        <v>1</v>
      </c>
      <c r="G4875">
        <v>2.0894529999999998</v>
      </c>
      <c r="H4875">
        <v>0.88183599999999995</v>
      </c>
      <c r="I4875">
        <v>6.0344730000000002</v>
      </c>
      <c r="J4875">
        <v>0.35496899999999998</v>
      </c>
      <c r="K4875" t="str">
        <f t="shared" si="96"/>
        <v>6</v>
      </c>
      <c r="L4875" t="s">
        <v>80</v>
      </c>
      <c r="M4875" t="s">
        <v>81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16</v>
      </c>
      <c r="B4876">
        <v>100</v>
      </c>
      <c r="C4876">
        <v>100</v>
      </c>
      <c r="D4876">
        <v>1</v>
      </c>
      <c r="E4876">
        <v>17</v>
      </c>
      <c r="F4876">
        <v>1</v>
      </c>
      <c r="G4876">
        <v>2.4620329999999999</v>
      </c>
      <c r="H4876">
        <v>1.2194959999999999</v>
      </c>
      <c r="I4876">
        <v>9.7188610000000004</v>
      </c>
      <c r="J4876">
        <v>0.607429</v>
      </c>
      <c r="K4876" t="str">
        <f t="shared" si="96"/>
        <v>6</v>
      </c>
      <c r="L4876" t="s">
        <v>80</v>
      </c>
      <c r="M4876" t="s">
        <v>81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16</v>
      </c>
      <c r="B4877">
        <v>100</v>
      </c>
      <c r="C4877">
        <v>100</v>
      </c>
      <c r="D4877">
        <v>1</v>
      </c>
      <c r="E4877">
        <v>16</v>
      </c>
      <c r="F4877">
        <v>1</v>
      </c>
      <c r="G4877">
        <v>1.838222</v>
      </c>
      <c r="H4877">
        <v>0.62604400000000004</v>
      </c>
      <c r="I4877">
        <v>4.090376</v>
      </c>
      <c r="J4877">
        <v>0.27269199999999999</v>
      </c>
      <c r="K4877" t="str">
        <f t="shared" si="96"/>
        <v>6</v>
      </c>
      <c r="L4877" t="s">
        <v>80</v>
      </c>
      <c r="M4877" t="s">
        <v>81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16</v>
      </c>
      <c r="B4878">
        <v>100</v>
      </c>
      <c r="C4878">
        <v>100</v>
      </c>
      <c r="D4878">
        <v>1</v>
      </c>
      <c r="E4878">
        <v>15</v>
      </c>
      <c r="F4878">
        <v>1</v>
      </c>
      <c r="G4878">
        <v>2.1404010000000002</v>
      </c>
      <c r="H4878">
        <v>0.92273899999999998</v>
      </c>
      <c r="I4878">
        <v>3.8341880000000002</v>
      </c>
      <c r="J4878">
        <v>0.27387099999999998</v>
      </c>
      <c r="K4878" t="str">
        <f t="shared" si="96"/>
        <v>6</v>
      </c>
      <c r="L4878" t="s">
        <v>80</v>
      </c>
      <c r="M4878" t="s">
        <v>81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16</v>
      </c>
      <c r="B4879">
        <v>100</v>
      </c>
      <c r="C4879">
        <v>100</v>
      </c>
      <c r="D4879">
        <v>1</v>
      </c>
      <c r="E4879">
        <v>14</v>
      </c>
      <c r="F4879">
        <v>1</v>
      </c>
      <c r="G4879">
        <v>1.83487</v>
      </c>
      <c r="H4879">
        <v>0.68556499999999998</v>
      </c>
      <c r="I4879">
        <v>3.452499</v>
      </c>
      <c r="J4879">
        <v>0.26557700000000001</v>
      </c>
      <c r="K4879" t="str">
        <f t="shared" si="96"/>
        <v>6</v>
      </c>
      <c r="L4879" t="s">
        <v>80</v>
      </c>
      <c r="M4879" t="s">
        <v>81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16</v>
      </c>
      <c r="B4880">
        <v>100</v>
      </c>
      <c r="C4880">
        <v>100</v>
      </c>
      <c r="D4880">
        <v>1</v>
      </c>
      <c r="E4880">
        <v>13</v>
      </c>
      <c r="F4880">
        <v>1</v>
      </c>
      <c r="G4880">
        <v>1.7614529999999999</v>
      </c>
      <c r="H4880">
        <v>0.60676099999999999</v>
      </c>
      <c r="I4880">
        <v>2.8705240000000001</v>
      </c>
      <c r="J4880">
        <v>0.23921000000000001</v>
      </c>
      <c r="K4880" t="str">
        <f t="shared" si="96"/>
        <v>6</v>
      </c>
      <c r="L4880" t="s">
        <v>80</v>
      </c>
      <c r="M4880" t="s">
        <v>81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16</v>
      </c>
      <c r="B4881">
        <v>100</v>
      </c>
      <c r="C4881">
        <v>100</v>
      </c>
      <c r="D4881">
        <v>1</v>
      </c>
      <c r="E4881">
        <v>12</v>
      </c>
      <c r="F4881">
        <v>1</v>
      </c>
      <c r="G4881">
        <v>1.6361559999999999</v>
      </c>
      <c r="H4881">
        <v>0.51338200000000001</v>
      </c>
      <c r="I4881">
        <v>2.0615779999999999</v>
      </c>
      <c r="J4881">
        <v>0.187416</v>
      </c>
      <c r="K4881" t="str">
        <f t="shared" si="96"/>
        <v>6</v>
      </c>
      <c r="L4881" t="s">
        <v>80</v>
      </c>
      <c r="M4881" t="s">
        <v>81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16</v>
      </c>
      <c r="B4882">
        <v>100</v>
      </c>
      <c r="C4882">
        <v>100</v>
      </c>
      <c r="D4882">
        <v>1</v>
      </c>
      <c r="E4882">
        <v>11</v>
      </c>
      <c r="F4882">
        <v>1</v>
      </c>
      <c r="G4882">
        <v>1.590481</v>
      </c>
      <c r="H4882">
        <v>0.40900599999999998</v>
      </c>
      <c r="I4882">
        <v>1.712567</v>
      </c>
      <c r="J4882">
        <v>0.17125699999999999</v>
      </c>
      <c r="K4882" t="str">
        <f t="shared" si="96"/>
        <v>6</v>
      </c>
      <c r="L4882" t="s">
        <v>80</v>
      </c>
      <c r="M4882" t="s">
        <v>81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16</v>
      </c>
      <c r="B4883">
        <v>100</v>
      </c>
      <c r="C4883">
        <v>100</v>
      </c>
      <c r="D4883">
        <v>1</v>
      </c>
      <c r="E4883">
        <v>10</v>
      </c>
      <c r="F4883">
        <v>1</v>
      </c>
      <c r="G4883">
        <v>1.619929</v>
      </c>
      <c r="H4883">
        <v>0.47939900000000002</v>
      </c>
      <c r="I4883">
        <v>1.50623</v>
      </c>
      <c r="J4883">
        <v>0.16735900000000001</v>
      </c>
      <c r="K4883" t="str">
        <f t="shared" si="96"/>
        <v>6</v>
      </c>
      <c r="L4883" t="s">
        <v>80</v>
      </c>
      <c r="M4883" t="s">
        <v>81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16</v>
      </c>
      <c r="B4884">
        <v>100</v>
      </c>
      <c r="C4884">
        <v>100</v>
      </c>
      <c r="D4884">
        <v>1</v>
      </c>
      <c r="E4884">
        <v>9</v>
      </c>
      <c r="F4884">
        <v>1</v>
      </c>
      <c r="G4884">
        <v>1.743387</v>
      </c>
      <c r="H4884">
        <v>0.64201299999999994</v>
      </c>
      <c r="I4884">
        <v>1.0668519999999999</v>
      </c>
      <c r="J4884">
        <v>0.133356</v>
      </c>
      <c r="K4884" t="str">
        <f t="shared" si="96"/>
        <v>6</v>
      </c>
      <c r="L4884" t="s">
        <v>80</v>
      </c>
      <c r="M4884" t="s">
        <v>81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16</v>
      </c>
      <c r="B4885">
        <v>100</v>
      </c>
      <c r="C4885">
        <v>100</v>
      </c>
      <c r="D4885">
        <v>1</v>
      </c>
      <c r="E4885">
        <v>8</v>
      </c>
      <c r="F4885">
        <v>1</v>
      </c>
      <c r="G4885">
        <v>1.509449</v>
      </c>
      <c r="H4885">
        <v>0.41406199999999999</v>
      </c>
      <c r="I4885">
        <v>0.85923799999999995</v>
      </c>
      <c r="J4885">
        <v>0.122748</v>
      </c>
      <c r="K4885" t="str">
        <f t="shared" si="96"/>
        <v>6</v>
      </c>
      <c r="L4885" t="s">
        <v>80</v>
      </c>
      <c r="M4885" t="s">
        <v>81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16</v>
      </c>
      <c r="B4886">
        <v>100</v>
      </c>
      <c r="C4886">
        <v>100</v>
      </c>
      <c r="D4886">
        <v>1</v>
      </c>
      <c r="E4886">
        <v>7</v>
      </c>
      <c r="F4886">
        <v>1</v>
      </c>
      <c r="G4886">
        <v>1.433171</v>
      </c>
      <c r="H4886">
        <v>0.29253800000000002</v>
      </c>
      <c r="I4886">
        <v>0.66648799999999997</v>
      </c>
      <c r="J4886">
        <v>0.111081</v>
      </c>
      <c r="K4886" t="str">
        <f t="shared" si="96"/>
        <v>6</v>
      </c>
      <c r="L4886" t="s">
        <v>80</v>
      </c>
      <c r="M4886" t="s">
        <v>81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16</v>
      </c>
      <c r="B4887">
        <v>100</v>
      </c>
      <c r="C4887">
        <v>100</v>
      </c>
      <c r="D4887">
        <v>1</v>
      </c>
      <c r="E4887">
        <v>6</v>
      </c>
      <c r="F4887">
        <v>1</v>
      </c>
      <c r="G4887">
        <v>1.3416790000000001</v>
      </c>
      <c r="H4887">
        <v>0.26606299999999999</v>
      </c>
      <c r="I4887">
        <v>0.340036</v>
      </c>
      <c r="J4887">
        <v>6.8006999999999998E-2</v>
      </c>
      <c r="K4887" t="str">
        <f t="shared" si="96"/>
        <v>6</v>
      </c>
      <c r="L4887" t="s">
        <v>80</v>
      </c>
      <c r="M4887" t="s">
        <v>81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16</v>
      </c>
      <c r="B4888">
        <v>100</v>
      </c>
      <c r="C4888">
        <v>100</v>
      </c>
      <c r="D4888">
        <v>1</v>
      </c>
      <c r="E4888">
        <v>5</v>
      </c>
      <c r="F4888">
        <v>1</v>
      </c>
      <c r="G4888">
        <v>1.3215920000000001</v>
      </c>
      <c r="H4888">
        <v>0.20256099999999999</v>
      </c>
      <c r="I4888">
        <v>0.28777700000000001</v>
      </c>
      <c r="J4888">
        <v>7.1943999999999994E-2</v>
      </c>
      <c r="K4888" t="str">
        <f t="shared" si="96"/>
        <v>6</v>
      </c>
      <c r="L4888" t="s">
        <v>80</v>
      </c>
      <c r="M4888" t="s">
        <v>81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16</v>
      </c>
      <c r="B4889">
        <v>100</v>
      </c>
      <c r="C4889">
        <v>100</v>
      </c>
      <c r="D4889">
        <v>1</v>
      </c>
      <c r="E4889">
        <v>4</v>
      </c>
      <c r="F4889">
        <v>1</v>
      </c>
      <c r="G4889">
        <v>1.2721229999999999</v>
      </c>
      <c r="H4889">
        <v>0.169318</v>
      </c>
      <c r="I4889">
        <v>0.19875899999999999</v>
      </c>
      <c r="J4889">
        <v>6.6253000000000006E-2</v>
      </c>
      <c r="K4889" t="str">
        <f t="shared" si="96"/>
        <v>6</v>
      </c>
      <c r="L4889" t="s">
        <v>80</v>
      </c>
      <c r="M4889" t="s">
        <v>81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16</v>
      </c>
      <c r="B4890">
        <v>100</v>
      </c>
      <c r="C4890">
        <v>100</v>
      </c>
      <c r="D4890">
        <v>1</v>
      </c>
      <c r="E4890">
        <v>3</v>
      </c>
      <c r="F4890">
        <v>1</v>
      </c>
      <c r="G4890">
        <v>1.229252</v>
      </c>
      <c r="H4890">
        <v>0.16273699999999999</v>
      </c>
      <c r="I4890">
        <v>7.8874E-2</v>
      </c>
      <c r="J4890">
        <v>3.9437E-2</v>
      </c>
      <c r="K4890" t="str">
        <f t="shared" si="96"/>
        <v>6</v>
      </c>
      <c r="L4890" t="s">
        <v>80</v>
      </c>
      <c r="M4890" t="s">
        <v>81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16</v>
      </c>
      <c r="B4891">
        <v>100</v>
      </c>
      <c r="C4891">
        <v>100</v>
      </c>
      <c r="D4891">
        <v>1</v>
      </c>
      <c r="E4891">
        <v>2</v>
      </c>
      <c r="F4891">
        <v>1</v>
      </c>
      <c r="G4891">
        <v>1.1770659999999999</v>
      </c>
      <c r="H4891">
        <v>0.106581</v>
      </c>
      <c r="I4891">
        <v>4.7059999999999998E-2</v>
      </c>
      <c r="J4891">
        <v>4.7059999999999998E-2</v>
      </c>
      <c r="K4891" t="str">
        <f t="shared" si="96"/>
        <v>6</v>
      </c>
      <c r="L4891" t="s">
        <v>80</v>
      </c>
      <c r="M4891" t="s">
        <v>81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16</v>
      </c>
      <c r="B4892">
        <v>100</v>
      </c>
      <c r="C4892">
        <v>100</v>
      </c>
      <c r="D4892">
        <v>1</v>
      </c>
      <c r="E4892">
        <v>1</v>
      </c>
      <c r="F4892">
        <v>1</v>
      </c>
      <c r="G4892">
        <v>1.0899179999999999</v>
      </c>
      <c r="H4892">
        <v>2.7578999999999999E-2</v>
      </c>
      <c r="I4892">
        <v>0</v>
      </c>
      <c r="J4892">
        <v>0</v>
      </c>
      <c r="K4892" t="str">
        <f t="shared" si="96"/>
        <v>6</v>
      </c>
      <c r="L4892" t="s">
        <v>80</v>
      </c>
      <c r="M4892" t="s">
        <v>81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12</v>
      </c>
      <c r="B4893">
        <v>10000</v>
      </c>
      <c r="C4893">
        <v>100</v>
      </c>
      <c r="D4893">
        <v>1</v>
      </c>
      <c r="E4893">
        <v>64</v>
      </c>
      <c r="F4893">
        <v>1</v>
      </c>
      <c r="G4893">
        <v>416.88768299999998</v>
      </c>
      <c r="H4893">
        <v>148.75625700000001</v>
      </c>
      <c r="I4893">
        <v>85.476742999999999</v>
      </c>
      <c r="J4893">
        <v>1.3567739999999999</v>
      </c>
      <c r="K4893" t="str">
        <f>MID(M4893,22,1)</f>
        <v>8</v>
      </c>
      <c r="L4893" t="s">
        <v>82</v>
      </c>
      <c r="M4893" t="s">
        <v>83</v>
      </c>
      <c r="N4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4893">
        <f>VLOOKUP(TableOMP[[#This Row],[Label]],TableAvg[],2,FALSE)</f>
        <v>344.88008819999999</v>
      </c>
      <c r="P4893">
        <f>VLOOKUP(TableOMP[[#This Row],[Label]],TableAvg[],3,FALSE)</f>
        <v>64.757282585561313</v>
      </c>
      <c r="Q4893">
        <f>TableOMP[[#This Row],[Avg]]-$U$2*TableOMP[[#This Row],[StdDev]]</f>
        <v>280.12280561443868</v>
      </c>
      <c r="R4893">
        <f>TableOMP[[#This Row],[Avg]]+$U$2*TableOMP[[#This Row],[StdDev]]</f>
        <v>409.6373707855613</v>
      </c>
      <c r="S4893">
        <f>IF(AND(TableOMP[[#This Row],[total_time]]&gt;=TableOMP[[#This Row],[Low]], TableOMP[[#This Row],[total_time]]&lt;=TableOMP[[#This Row],[High]]),1,0)</f>
        <v>0</v>
      </c>
    </row>
    <row r="4894" spans="1:19" x14ac:dyDescent="0.25">
      <c r="A4894" t="s">
        <v>12</v>
      </c>
      <c r="B4894">
        <v>10000</v>
      </c>
      <c r="C4894">
        <v>100</v>
      </c>
      <c r="D4894">
        <v>1</v>
      </c>
      <c r="E4894">
        <v>63</v>
      </c>
      <c r="F4894">
        <v>1</v>
      </c>
      <c r="G4894">
        <v>434.97038099999997</v>
      </c>
      <c r="H4894">
        <v>166.70263199999999</v>
      </c>
      <c r="I4894">
        <v>70.645235</v>
      </c>
      <c r="J4894">
        <v>1.1394390000000001</v>
      </c>
      <c r="K4894" t="str">
        <f t="shared" ref="K4894:K4914" si="97">MID(M4894,22,1)</f>
        <v>8</v>
      </c>
      <c r="L4894" t="s">
        <v>82</v>
      </c>
      <c r="M4894" t="s">
        <v>83</v>
      </c>
      <c r="N4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4894">
        <f>VLOOKUP(TableOMP[[#This Row],[Label]],TableAvg[],2,FALSE)</f>
        <v>318.68362400000001</v>
      </c>
      <c r="P4894">
        <f>VLOOKUP(TableOMP[[#This Row],[Label]],TableAvg[],3,FALSE)</f>
        <v>60.140882062989924</v>
      </c>
      <c r="Q4894">
        <f>TableOMP[[#This Row],[Avg]]-$U$2*TableOMP[[#This Row],[StdDev]]</f>
        <v>258.54274193701008</v>
      </c>
      <c r="R4894">
        <f>TableOMP[[#This Row],[Avg]]+$U$2*TableOMP[[#This Row],[StdDev]]</f>
        <v>378.82450606298994</v>
      </c>
      <c r="S4894">
        <f>IF(AND(TableOMP[[#This Row],[total_time]]&gt;=TableOMP[[#This Row],[Low]], TableOMP[[#This Row],[total_time]]&lt;=TableOMP[[#This Row],[High]]),1,0)</f>
        <v>0</v>
      </c>
    </row>
    <row r="4895" spans="1:19" x14ac:dyDescent="0.25">
      <c r="A4895" t="s">
        <v>12</v>
      </c>
      <c r="B4895">
        <v>10000</v>
      </c>
      <c r="C4895">
        <v>100</v>
      </c>
      <c r="D4895">
        <v>1</v>
      </c>
      <c r="E4895">
        <v>62</v>
      </c>
      <c r="F4895">
        <v>1</v>
      </c>
      <c r="G4895">
        <v>282.82996500000002</v>
      </c>
      <c r="H4895">
        <v>15.747322</v>
      </c>
      <c r="I4895">
        <v>71.712215999999998</v>
      </c>
      <c r="J4895">
        <v>1.17561</v>
      </c>
      <c r="K4895" t="str">
        <f t="shared" si="97"/>
        <v>8</v>
      </c>
      <c r="L4895" t="s">
        <v>82</v>
      </c>
      <c r="M4895" t="s">
        <v>83</v>
      </c>
      <c r="N4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4895">
        <f>VLOOKUP(TableOMP[[#This Row],[Label]],TableAvg[],2,FALSE)</f>
        <v>281.050635</v>
      </c>
      <c r="P4895">
        <f>VLOOKUP(TableOMP[[#This Row],[Label]],TableAvg[],3,FALSE)</f>
        <v>10.591849634879551</v>
      </c>
      <c r="Q4895">
        <f>TableOMP[[#This Row],[Avg]]-$U$2*TableOMP[[#This Row],[StdDev]]</f>
        <v>270.45878536512043</v>
      </c>
      <c r="R4895">
        <f>TableOMP[[#This Row],[Avg]]+$U$2*TableOMP[[#This Row],[StdDev]]</f>
        <v>291.64248463487957</v>
      </c>
      <c r="S4895">
        <f>IF(AND(TableOMP[[#This Row],[total_time]]&gt;=TableOMP[[#This Row],[Low]], TableOMP[[#This Row],[total_time]]&lt;=TableOMP[[#This Row],[High]]),1,0)</f>
        <v>1</v>
      </c>
    </row>
    <row r="4896" spans="1:19" x14ac:dyDescent="0.25">
      <c r="A4896" t="s">
        <v>12</v>
      </c>
      <c r="B4896">
        <v>10000</v>
      </c>
      <c r="C4896">
        <v>100</v>
      </c>
      <c r="D4896">
        <v>1</v>
      </c>
      <c r="E4896">
        <v>61</v>
      </c>
      <c r="F4896">
        <v>1</v>
      </c>
      <c r="G4896">
        <v>294.34204</v>
      </c>
      <c r="H4896">
        <v>16.255817</v>
      </c>
      <c r="I4896">
        <v>66.588286999999994</v>
      </c>
      <c r="J4896">
        <v>1.1098049999999999</v>
      </c>
      <c r="K4896" t="str">
        <f t="shared" si="97"/>
        <v>8</v>
      </c>
      <c r="L4896" t="s">
        <v>82</v>
      </c>
      <c r="M4896" t="s">
        <v>83</v>
      </c>
      <c r="N4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4896">
        <f>VLOOKUP(TableOMP[[#This Row],[Label]],TableAvg[],2,FALSE)</f>
        <v>285.24711780000001</v>
      </c>
      <c r="P4896">
        <f>VLOOKUP(TableOMP[[#This Row],[Label]],TableAvg[],3,FALSE)</f>
        <v>6.7667979886946146</v>
      </c>
      <c r="Q4896">
        <f>TableOMP[[#This Row],[Avg]]-$U$2*TableOMP[[#This Row],[StdDev]]</f>
        <v>278.48031981130538</v>
      </c>
      <c r="R4896">
        <f>TableOMP[[#This Row],[Avg]]+$U$2*TableOMP[[#This Row],[StdDev]]</f>
        <v>292.01391578869465</v>
      </c>
      <c r="S4896">
        <f>IF(AND(TableOMP[[#This Row],[total_time]]&gt;=TableOMP[[#This Row],[Low]], TableOMP[[#This Row],[total_time]]&lt;=TableOMP[[#This Row],[High]]),1,0)</f>
        <v>0</v>
      </c>
    </row>
    <row r="4897" spans="1:19" x14ac:dyDescent="0.25">
      <c r="A4897" t="s">
        <v>12</v>
      </c>
      <c r="B4897">
        <v>10000</v>
      </c>
      <c r="C4897">
        <v>100</v>
      </c>
      <c r="D4897">
        <v>1</v>
      </c>
      <c r="E4897">
        <v>60</v>
      </c>
      <c r="F4897">
        <v>1</v>
      </c>
      <c r="G4897">
        <v>488.20912499999997</v>
      </c>
      <c r="H4897">
        <v>222.864217</v>
      </c>
      <c r="I4897">
        <v>60.683978000000003</v>
      </c>
      <c r="J4897">
        <v>1.0285420000000001</v>
      </c>
      <c r="K4897" t="str">
        <f t="shared" si="97"/>
        <v>8</v>
      </c>
      <c r="L4897" t="s">
        <v>82</v>
      </c>
      <c r="M4897" t="s">
        <v>83</v>
      </c>
      <c r="N4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4897">
        <f>VLOOKUP(TableOMP[[#This Row],[Label]],TableAvg[],2,FALSE)</f>
        <v>321.85731040000002</v>
      </c>
      <c r="P4897">
        <f>VLOOKUP(TableOMP[[#This Row],[Label]],TableAvg[],3,FALSE)</f>
        <v>83.504705639385008</v>
      </c>
      <c r="Q4897">
        <f>TableOMP[[#This Row],[Avg]]-$U$2*TableOMP[[#This Row],[StdDev]]</f>
        <v>238.35260476061501</v>
      </c>
      <c r="R4897">
        <f>TableOMP[[#This Row],[Avg]]+$U$2*TableOMP[[#This Row],[StdDev]]</f>
        <v>405.36201603938503</v>
      </c>
      <c r="S4897">
        <f>IF(AND(TableOMP[[#This Row],[total_time]]&gt;=TableOMP[[#This Row],[Low]], TableOMP[[#This Row],[total_time]]&lt;=TableOMP[[#This Row],[High]]),1,0)</f>
        <v>0</v>
      </c>
    </row>
    <row r="4898" spans="1:19" x14ac:dyDescent="0.25">
      <c r="A4898" t="s">
        <v>12</v>
      </c>
      <c r="B4898">
        <v>10000</v>
      </c>
      <c r="C4898">
        <v>100</v>
      </c>
      <c r="D4898">
        <v>1</v>
      </c>
      <c r="E4898">
        <v>59</v>
      </c>
      <c r="F4898">
        <v>1</v>
      </c>
      <c r="G4898">
        <v>279.503558</v>
      </c>
      <c r="H4898">
        <v>15.197641000000001</v>
      </c>
      <c r="I4898">
        <v>53.513157</v>
      </c>
      <c r="J4898">
        <v>0.92264100000000004</v>
      </c>
      <c r="K4898" t="str">
        <f t="shared" si="97"/>
        <v>8</v>
      </c>
      <c r="L4898" t="s">
        <v>82</v>
      </c>
      <c r="M4898" t="s">
        <v>83</v>
      </c>
      <c r="N4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4898">
        <f>VLOOKUP(TableOMP[[#This Row],[Label]],TableAvg[],2,FALSE)</f>
        <v>278.69626200000005</v>
      </c>
      <c r="P4898">
        <f>VLOOKUP(TableOMP[[#This Row],[Label]],TableAvg[],3,FALSE)</f>
        <v>4.6819492460828291</v>
      </c>
      <c r="Q4898">
        <f>TableOMP[[#This Row],[Avg]]-$U$2*TableOMP[[#This Row],[StdDev]]</f>
        <v>274.01431275391724</v>
      </c>
      <c r="R4898">
        <f>TableOMP[[#This Row],[Avg]]+$U$2*TableOMP[[#This Row],[StdDev]]</f>
        <v>283.37821124608286</v>
      </c>
      <c r="S4898">
        <f>IF(AND(TableOMP[[#This Row],[total_time]]&gt;=TableOMP[[#This Row],[Low]], TableOMP[[#This Row],[total_time]]&lt;=TableOMP[[#This Row],[High]]),1,0)</f>
        <v>1</v>
      </c>
    </row>
    <row r="4899" spans="1:19" x14ac:dyDescent="0.25">
      <c r="A4899" t="s">
        <v>12</v>
      </c>
      <c r="B4899">
        <v>10000</v>
      </c>
      <c r="C4899">
        <v>100</v>
      </c>
      <c r="D4899">
        <v>1</v>
      </c>
      <c r="E4899">
        <v>58</v>
      </c>
      <c r="F4899">
        <v>1</v>
      </c>
      <c r="G4899">
        <v>281.183696</v>
      </c>
      <c r="H4899">
        <v>15.308453</v>
      </c>
      <c r="I4899">
        <v>53.402208999999999</v>
      </c>
      <c r="J4899">
        <v>0.93688099999999996</v>
      </c>
      <c r="K4899" t="str">
        <f t="shared" si="97"/>
        <v>8</v>
      </c>
      <c r="L4899" t="s">
        <v>82</v>
      </c>
      <c r="M4899" t="s">
        <v>83</v>
      </c>
      <c r="N4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4899">
        <f>VLOOKUP(TableOMP[[#This Row],[Label]],TableAvg[],2,FALSE)</f>
        <v>278.36136520000002</v>
      </c>
      <c r="P4899">
        <f>VLOOKUP(TableOMP[[#This Row],[Label]],TableAvg[],3,FALSE)</f>
        <v>4.4990405504254376</v>
      </c>
      <c r="Q4899">
        <f>TableOMP[[#This Row],[Avg]]-$U$2*TableOMP[[#This Row],[StdDev]]</f>
        <v>273.86232464957459</v>
      </c>
      <c r="R4899">
        <f>TableOMP[[#This Row],[Avg]]+$U$2*TableOMP[[#This Row],[StdDev]]</f>
        <v>282.86040575042546</v>
      </c>
      <c r="S4899">
        <f>IF(AND(TableOMP[[#This Row],[total_time]]&gt;=TableOMP[[#This Row],[Low]], TableOMP[[#This Row],[total_time]]&lt;=TableOMP[[#This Row],[High]]),1,0)</f>
        <v>1</v>
      </c>
    </row>
    <row r="4900" spans="1:19" x14ac:dyDescent="0.25">
      <c r="A4900" t="s">
        <v>12</v>
      </c>
      <c r="B4900">
        <v>10000</v>
      </c>
      <c r="C4900">
        <v>100</v>
      </c>
      <c r="D4900">
        <v>1</v>
      </c>
      <c r="E4900">
        <v>57</v>
      </c>
      <c r="F4900">
        <v>1</v>
      </c>
      <c r="G4900">
        <v>453.38452999999998</v>
      </c>
      <c r="H4900">
        <v>188.84887000000001</v>
      </c>
      <c r="I4900">
        <v>56.097740999999999</v>
      </c>
      <c r="J4900">
        <v>1.0017450000000001</v>
      </c>
      <c r="K4900" t="str">
        <f t="shared" si="97"/>
        <v>8</v>
      </c>
      <c r="L4900" t="s">
        <v>82</v>
      </c>
      <c r="M4900" t="s">
        <v>83</v>
      </c>
      <c r="N4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4900">
        <f>VLOOKUP(TableOMP[[#This Row],[Label]],TableAvg[],2,FALSE)</f>
        <v>331.4958484</v>
      </c>
      <c r="P4900">
        <f>VLOOKUP(TableOMP[[#This Row],[Label]],TableAvg[],3,FALSE)</f>
        <v>64.011312462070407</v>
      </c>
      <c r="Q4900">
        <f>TableOMP[[#This Row],[Avg]]-$U$2*TableOMP[[#This Row],[StdDev]]</f>
        <v>267.48453593792959</v>
      </c>
      <c r="R4900">
        <f>TableOMP[[#This Row],[Avg]]+$U$2*TableOMP[[#This Row],[StdDev]]</f>
        <v>395.50716086207041</v>
      </c>
      <c r="S4900">
        <f>IF(AND(TableOMP[[#This Row],[total_time]]&gt;=TableOMP[[#This Row],[Low]], TableOMP[[#This Row],[total_time]]&lt;=TableOMP[[#This Row],[High]]),1,0)</f>
        <v>0</v>
      </c>
    </row>
    <row r="4901" spans="1:19" x14ac:dyDescent="0.25">
      <c r="A4901" t="s">
        <v>12</v>
      </c>
      <c r="B4901">
        <v>10000</v>
      </c>
      <c r="C4901">
        <v>100</v>
      </c>
      <c r="D4901">
        <v>1</v>
      </c>
      <c r="E4901">
        <v>56</v>
      </c>
      <c r="F4901">
        <v>1</v>
      </c>
      <c r="G4901">
        <v>285.27924999999999</v>
      </c>
      <c r="H4901">
        <v>19.529561000000001</v>
      </c>
      <c r="I4901">
        <v>63.403720999999997</v>
      </c>
      <c r="J4901">
        <v>1.152795</v>
      </c>
      <c r="K4901" t="str">
        <f t="shared" si="97"/>
        <v>8</v>
      </c>
      <c r="L4901" t="s">
        <v>82</v>
      </c>
      <c r="M4901" t="s">
        <v>83</v>
      </c>
      <c r="N4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4901">
        <f>VLOOKUP(TableOMP[[#This Row],[Label]],TableAvg[],2,FALSE)</f>
        <v>283.21111639999998</v>
      </c>
      <c r="P4901">
        <f>VLOOKUP(TableOMP[[#This Row],[Label]],TableAvg[],3,FALSE)</f>
        <v>14.732807194627163</v>
      </c>
      <c r="Q4901">
        <f>TableOMP[[#This Row],[Avg]]-$U$2*TableOMP[[#This Row],[StdDev]]</f>
        <v>268.4783092053728</v>
      </c>
      <c r="R4901">
        <f>TableOMP[[#This Row],[Avg]]+$U$2*TableOMP[[#This Row],[StdDev]]</f>
        <v>297.94392359462717</v>
      </c>
      <c r="S4901">
        <f>IF(AND(TableOMP[[#This Row],[total_time]]&gt;=TableOMP[[#This Row],[Low]], TableOMP[[#This Row],[total_time]]&lt;=TableOMP[[#This Row],[High]]),1,0)</f>
        <v>1</v>
      </c>
    </row>
    <row r="4902" spans="1:19" x14ac:dyDescent="0.25">
      <c r="A4902" t="s">
        <v>12</v>
      </c>
      <c r="B4902">
        <v>10000</v>
      </c>
      <c r="C4902">
        <v>100</v>
      </c>
      <c r="D4902">
        <v>1</v>
      </c>
      <c r="E4902">
        <v>55</v>
      </c>
      <c r="F4902">
        <v>1</v>
      </c>
      <c r="G4902">
        <v>415.89961399999999</v>
      </c>
      <c r="H4902">
        <v>153.00396699999999</v>
      </c>
      <c r="I4902">
        <v>76.145146999999994</v>
      </c>
      <c r="J4902">
        <v>1.4100950000000001</v>
      </c>
      <c r="K4902" t="str">
        <f t="shared" si="97"/>
        <v>8</v>
      </c>
      <c r="L4902" t="s">
        <v>82</v>
      </c>
      <c r="M4902" t="s">
        <v>83</v>
      </c>
      <c r="N4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4902">
        <f>VLOOKUP(TableOMP[[#This Row],[Label]],TableAvg[],2,FALSE)</f>
        <v>303.45067160000002</v>
      </c>
      <c r="P4902">
        <f>VLOOKUP(TableOMP[[#This Row],[Label]],TableAvg[],3,FALSE)</f>
        <v>56.531692865502336</v>
      </c>
      <c r="Q4902">
        <f>TableOMP[[#This Row],[Avg]]-$U$2*TableOMP[[#This Row],[StdDev]]</f>
        <v>246.91897873449767</v>
      </c>
      <c r="R4902">
        <f>TableOMP[[#This Row],[Avg]]+$U$2*TableOMP[[#This Row],[StdDev]]</f>
        <v>359.98236446550237</v>
      </c>
      <c r="S4902">
        <f>IF(AND(TableOMP[[#This Row],[total_time]]&gt;=TableOMP[[#This Row],[Low]], TableOMP[[#This Row],[total_time]]&lt;=TableOMP[[#This Row],[High]]),1,0)</f>
        <v>0</v>
      </c>
    </row>
    <row r="4903" spans="1:19" x14ac:dyDescent="0.25">
      <c r="A4903" t="s">
        <v>12</v>
      </c>
      <c r="B4903">
        <v>10000</v>
      </c>
      <c r="C4903">
        <v>100</v>
      </c>
      <c r="D4903">
        <v>1</v>
      </c>
      <c r="E4903">
        <v>54</v>
      </c>
      <c r="F4903">
        <v>1</v>
      </c>
      <c r="G4903">
        <v>278.72247900000002</v>
      </c>
      <c r="H4903">
        <v>15.792923999999999</v>
      </c>
      <c r="I4903">
        <v>53.908399000000003</v>
      </c>
      <c r="J4903">
        <v>1.0171399999999999</v>
      </c>
      <c r="K4903" t="str">
        <f t="shared" si="97"/>
        <v>8</v>
      </c>
      <c r="L4903" t="s">
        <v>82</v>
      </c>
      <c r="M4903" t="s">
        <v>83</v>
      </c>
      <c r="N4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4903">
        <f>VLOOKUP(TableOMP[[#This Row],[Label]],TableAvg[],2,FALSE)</f>
        <v>280.74299360000003</v>
      </c>
      <c r="P4903">
        <f>VLOOKUP(TableOMP[[#This Row],[Label]],TableAvg[],3,FALSE)</f>
        <v>8.8315102060989137</v>
      </c>
      <c r="Q4903">
        <f>TableOMP[[#This Row],[Avg]]-$U$2*TableOMP[[#This Row],[StdDev]]</f>
        <v>271.91148339390111</v>
      </c>
      <c r="R4903">
        <f>TableOMP[[#This Row],[Avg]]+$U$2*TableOMP[[#This Row],[StdDev]]</f>
        <v>289.57450380609896</v>
      </c>
      <c r="S4903">
        <f>IF(AND(TableOMP[[#This Row],[total_time]]&gt;=TableOMP[[#This Row],[Low]], TableOMP[[#This Row],[total_time]]&lt;=TableOMP[[#This Row],[High]]),1,0)</f>
        <v>1</v>
      </c>
    </row>
    <row r="4904" spans="1:19" x14ac:dyDescent="0.25">
      <c r="A4904" t="s">
        <v>12</v>
      </c>
      <c r="B4904">
        <v>10000</v>
      </c>
      <c r="C4904">
        <v>100</v>
      </c>
      <c r="D4904">
        <v>1</v>
      </c>
      <c r="E4904">
        <v>53</v>
      </c>
      <c r="F4904">
        <v>1</v>
      </c>
      <c r="G4904">
        <v>286.93235099999998</v>
      </c>
      <c r="H4904">
        <v>16.084167999999998</v>
      </c>
      <c r="I4904">
        <v>42.424613000000001</v>
      </c>
      <c r="J4904">
        <v>0.81585799999999997</v>
      </c>
      <c r="K4904" t="str">
        <f t="shared" si="97"/>
        <v>8</v>
      </c>
      <c r="L4904" t="s">
        <v>82</v>
      </c>
      <c r="M4904" t="s">
        <v>83</v>
      </c>
      <c r="N4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4904">
        <f>VLOOKUP(TableOMP[[#This Row],[Label]],TableAvg[],2,FALSE)</f>
        <v>338.54166659999999</v>
      </c>
      <c r="P4904">
        <f>VLOOKUP(TableOMP[[#This Row],[Label]],TableAvg[],3,FALSE)</f>
        <v>57.403063252425035</v>
      </c>
      <c r="Q4904">
        <f>TableOMP[[#This Row],[Avg]]-$U$2*TableOMP[[#This Row],[StdDev]]</f>
        <v>281.13860334757493</v>
      </c>
      <c r="R4904">
        <f>TableOMP[[#This Row],[Avg]]+$U$2*TableOMP[[#This Row],[StdDev]]</f>
        <v>395.94472985242504</v>
      </c>
      <c r="S4904">
        <f>IF(AND(TableOMP[[#This Row],[total_time]]&gt;=TableOMP[[#This Row],[Low]], TableOMP[[#This Row],[total_time]]&lt;=TableOMP[[#This Row],[High]]),1,0)</f>
        <v>1</v>
      </c>
    </row>
    <row r="4905" spans="1:19" x14ac:dyDescent="0.25">
      <c r="A4905" t="s">
        <v>12</v>
      </c>
      <c r="B4905">
        <v>10000</v>
      </c>
      <c r="C4905">
        <v>100</v>
      </c>
      <c r="D4905">
        <v>1</v>
      </c>
      <c r="E4905">
        <v>52</v>
      </c>
      <c r="F4905">
        <v>1</v>
      </c>
      <c r="G4905">
        <v>278.09050500000001</v>
      </c>
      <c r="H4905">
        <v>15.902735</v>
      </c>
      <c r="I4905">
        <v>53.876596999999997</v>
      </c>
      <c r="J4905">
        <v>1.0564039999999999</v>
      </c>
      <c r="K4905" t="str">
        <f t="shared" si="97"/>
        <v>8</v>
      </c>
      <c r="L4905" t="s">
        <v>82</v>
      </c>
      <c r="M4905" t="s">
        <v>83</v>
      </c>
      <c r="N4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4905">
        <f>VLOOKUP(TableOMP[[#This Row],[Label]],TableAvg[],2,FALSE)</f>
        <v>286.84523359999997</v>
      </c>
      <c r="P4905">
        <f>VLOOKUP(TableOMP[[#This Row],[Label]],TableAvg[],3,FALSE)</f>
        <v>21.948791942656523</v>
      </c>
      <c r="Q4905">
        <f>TableOMP[[#This Row],[Avg]]-$U$2*TableOMP[[#This Row],[StdDev]]</f>
        <v>264.89644165734347</v>
      </c>
      <c r="R4905">
        <f>TableOMP[[#This Row],[Avg]]+$U$2*TableOMP[[#This Row],[StdDev]]</f>
        <v>308.79402554265647</v>
      </c>
      <c r="S4905">
        <f>IF(AND(TableOMP[[#This Row],[total_time]]&gt;=TableOMP[[#This Row],[Low]], TableOMP[[#This Row],[total_time]]&lt;=TableOMP[[#This Row],[High]]),1,0)</f>
        <v>1</v>
      </c>
    </row>
    <row r="4906" spans="1:19" x14ac:dyDescent="0.25">
      <c r="A4906" t="s">
        <v>12</v>
      </c>
      <c r="B4906">
        <v>10000</v>
      </c>
      <c r="C4906">
        <v>100</v>
      </c>
      <c r="D4906">
        <v>1</v>
      </c>
      <c r="E4906">
        <v>51</v>
      </c>
      <c r="F4906">
        <v>1</v>
      </c>
      <c r="G4906">
        <v>274.225616</v>
      </c>
      <c r="H4906">
        <v>15.252927</v>
      </c>
      <c r="I4906">
        <v>41.540970999999999</v>
      </c>
      <c r="J4906">
        <v>0.83081899999999997</v>
      </c>
      <c r="K4906" t="str">
        <f t="shared" si="97"/>
        <v>8</v>
      </c>
      <c r="L4906" t="s">
        <v>82</v>
      </c>
      <c r="M4906" t="s">
        <v>83</v>
      </c>
      <c r="N4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4906">
        <f>VLOOKUP(TableOMP[[#This Row],[Label]],TableAvg[],2,FALSE)</f>
        <v>279.09090383333336</v>
      </c>
      <c r="P4906">
        <f>VLOOKUP(TableOMP[[#This Row],[Label]],TableAvg[],3,FALSE)</f>
        <v>15.069975471516651</v>
      </c>
      <c r="Q4906">
        <f>TableOMP[[#This Row],[Avg]]-$U$2*TableOMP[[#This Row],[StdDev]]</f>
        <v>264.02092836181669</v>
      </c>
      <c r="R4906">
        <f>TableOMP[[#This Row],[Avg]]+$U$2*TableOMP[[#This Row],[StdDev]]</f>
        <v>294.16087930485003</v>
      </c>
      <c r="S4906">
        <f>IF(AND(TableOMP[[#This Row],[total_time]]&gt;=TableOMP[[#This Row],[Low]], TableOMP[[#This Row],[total_time]]&lt;=TableOMP[[#This Row],[High]]),1,0)</f>
        <v>1</v>
      </c>
    </row>
    <row r="4907" spans="1:19" x14ac:dyDescent="0.25">
      <c r="A4907" t="s">
        <v>12</v>
      </c>
      <c r="B4907">
        <v>10000</v>
      </c>
      <c r="C4907">
        <v>100</v>
      </c>
      <c r="D4907">
        <v>1</v>
      </c>
      <c r="E4907">
        <v>50</v>
      </c>
      <c r="F4907">
        <v>1</v>
      </c>
      <c r="G4907">
        <v>276.10101200000003</v>
      </c>
      <c r="H4907">
        <v>15.188625</v>
      </c>
      <c r="I4907">
        <v>58.420606999999997</v>
      </c>
      <c r="J4907">
        <v>1.1922569999999999</v>
      </c>
      <c r="K4907" t="str">
        <f t="shared" si="97"/>
        <v>8</v>
      </c>
      <c r="L4907" t="s">
        <v>82</v>
      </c>
      <c r="M4907" t="s">
        <v>83</v>
      </c>
      <c r="N4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4907">
        <f>VLOOKUP(TableOMP[[#This Row],[Label]],TableAvg[],2,FALSE)</f>
        <v>285.39047166666666</v>
      </c>
      <c r="P4907">
        <f>VLOOKUP(TableOMP[[#This Row],[Label]],TableAvg[],3,FALSE)</f>
        <v>26.672820197219604</v>
      </c>
      <c r="Q4907">
        <f>TableOMP[[#This Row],[Avg]]-$U$2*TableOMP[[#This Row],[StdDev]]</f>
        <v>258.71765146944705</v>
      </c>
      <c r="R4907">
        <f>TableOMP[[#This Row],[Avg]]+$U$2*TableOMP[[#This Row],[StdDev]]</f>
        <v>312.06329186388626</v>
      </c>
      <c r="S4907">
        <f>IF(AND(TableOMP[[#This Row],[total_time]]&gt;=TableOMP[[#This Row],[Low]], TableOMP[[#This Row],[total_time]]&lt;=TableOMP[[#This Row],[High]]),1,0)</f>
        <v>1</v>
      </c>
    </row>
    <row r="4908" spans="1:19" x14ac:dyDescent="0.25">
      <c r="A4908" t="s">
        <v>12</v>
      </c>
      <c r="B4908">
        <v>10000</v>
      </c>
      <c r="C4908">
        <v>100</v>
      </c>
      <c r="D4908">
        <v>1</v>
      </c>
      <c r="E4908">
        <v>49</v>
      </c>
      <c r="F4908">
        <v>1</v>
      </c>
      <c r="G4908">
        <v>271.01797399999998</v>
      </c>
      <c r="H4908">
        <v>15.485844999999999</v>
      </c>
      <c r="I4908">
        <v>37.284286000000002</v>
      </c>
      <c r="J4908">
        <v>0.776756</v>
      </c>
      <c r="K4908" t="str">
        <f t="shared" si="97"/>
        <v>8</v>
      </c>
      <c r="L4908" t="s">
        <v>82</v>
      </c>
      <c r="M4908" t="s">
        <v>83</v>
      </c>
      <c r="N4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4908">
        <f>VLOOKUP(TableOMP[[#This Row],[Label]],TableAvg[],2,FALSE)</f>
        <v>280.15008899999998</v>
      </c>
      <c r="P4908">
        <f>VLOOKUP(TableOMP[[#This Row],[Label]],TableAvg[],3,FALSE)</f>
        <v>14.540267050802953</v>
      </c>
      <c r="Q4908">
        <f>TableOMP[[#This Row],[Avg]]-$U$2*TableOMP[[#This Row],[StdDev]]</f>
        <v>265.609821949197</v>
      </c>
      <c r="R4908">
        <f>TableOMP[[#This Row],[Avg]]+$U$2*TableOMP[[#This Row],[StdDev]]</f>
        <v>294.69035605080296</v>
      </c>
      <c r="S4908">
        <f>IF(AND(TableOMP[[#This Row],[total_time]]&gt;=TableOMP[[#This Row],[Low]], TableOMP[[#This Row],[total_time]]&lt;=TableOMP[[#This Row],[High]]),1,0)</f>
        <v>1</v>
      </c>
    </row>
    <row r="4909" spans="1:19" x14ac:dyDescent="0.25">
      <c r="A4909" t="s">
        <v>12</v>
      </c>
      <c r="B4909">
        <v>10000</v>
      </c>
      <c r="C4909">
        <v>100</v>
      </c>
      <c r="D4909">
        <v>1</v>
      </c>
      <c r="E4909">
        <v>48</v>
      </c>
      <c r="F4909">
        <v>1</v>
      </c>
      <c r="G4909">
        <v>268.69716799999998</v>
      </c>
      <c r="H4909">
        <v>14.200716</v>
      </c>
      <c r="I4909">
        <v>44.672463</v>
      </c>
      <c r="J4909">
        <v>0.95047800000000005</v>
      </c>
      <c r="K4909" t="str">
        <f t="shared" si="97"/>
        <v>8</v>
      </c>
      <c r="L4909" t="s">
        <v>82</v>
      </c>
      <c r="M4909" t="s">
        <v>83</v>
      </c>
      <c r="N4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4909">
        <f>VLOOKUP(TableOMP[[#This Row],[Label]],TableAvg[],2,FALSE)</f>
        <v>275.05253899999997</v>
      </c>
      <c r="P4909">
        <f>VLOOKUP(TableOMP[[#This Row],[Label]],TableAvg[],3,FALSE)</f>
        <v>6.2766000163108489</v>
      </c>
      <c r="Q4909">
        <f>TableOMP[[#This Row],[Avg]]-$U$2*TableOMP[[#This Row],[StdDev]]</f>
        <v>268.77593898368912</v>
      </c>
      <c r="R4909">
        <f>TableOMP[[#This Row],[Avg]]+$U$2*TableOMP[[#This Row],[StdDev]]</f>
        <v>281.32913901631082</v>
      </c>
      <c r="S4909">
        <f>IF(AND(TableOMP[[#This Row],[total_time]]&gt;=TableOMP[[#This Row],[Low]], TableOMP[[#This Row],[total_time]]&lt;=TableOMP[[#This Row],[High]]),1,0)</f>
        <v>0</v>
      </c>
    </row>
    <row r="4910" spans="1:19" x14ac:dyDescent="0.25">
      <c r="A4910" t="s">
        <v>12</v>
      </c>
      <c r="B4910">
        <v>10000</v>
      </c>
      <c r="C4910">
        <v>100</v>
      </c>
      <c r="D4910">
        <v>1</v>
      </c>
      <c r="E4910">
        <v>47</v>
      </c>
      <c r="F4910">
        <v>1</v>
      </c>
      <c r="G4910">
        <v>272.46478999999999</v>
      </c>
      <c r="H4910">
        <v>15.098744</v>
      </c>
      <c r="I4910">
        <v>50.578651999999998</v>
      </c>
      <c r="J4910">
        <v>1.0995360000000001</v>
      </c>
      <c r="K4910" t="str">
        <f t="shared" si="97"/>
        <v>8</v>
      </c>
      <c r="L4910" t="s">
        <v>82</v>
      </c>
      <c r="M4910" t="s">
        <v>83</v>
      </c>
      <c r="N4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4910">
        <f>VLOOKUP(TableOMP[[#This Row],[Label]],TableAvg[],2,FALSE)</f>
        <v>278.47966050000002</v>
      </c>
      <c r="P4910">
        <f>VLOOKUP(TableOMP[[#This Row],[Label]],TableAvg[],3,FALSE)</f>
        <v>8.4710478589510458</v>
      </c>
      <c r="Q4910">
        <f>TableOMP[[#This Row],[Avg]]-$U$2*TableOMP[[#This Row],[StdDev]]</f>
        <v>270.00861264104896</v>
      </c>
      <c r="R4910">
        <f>TableOMP[[#This Row],[Avg]]+$U$2*TableOMP[[#This Row],[StdDev]]</f>
        <v>286.95070835895109</v>
      </c>
      <c r="S4910">
        <f>IF(AND(TableOMP[[#This Row],[total_time]]&gt;=TableOMP[[#This Row],[Low]], TableOMP[[#This Row],[total_time]]&lt;=TableOMP[[#This Row],[High]]),1,0)</f>
        <v>1</v>
      </c>
    </row>
    <row r="4911" spans="1:19" x14ac:dyDescent="0.25">
      <c r="A4911" t="s">
        <v>12</v>
      </c>
      <c r="B4911">
        <v>10000</v>
      </c>
      <c r="C4911">
        <v>100</v>
      </c>
      <c r="D4911">
        <v>1</v>
      </c>
      <c r="E4911">
        <v>46</v>
      </c>
      <c r="F4911">
        <v>1</v>
      </c>
      <c r="G4911">
        <v>271.13565699999998</v>
      </c>
      <c r="H4911">
        <v>17.055814999999999</v>
      </c>
      <c r="I4911">
        <v>57.528871000000002</v>
      </c>
      <c r="J4911">
        <v>1.278419</v>
      </c>
      <c r="K4911" t="str">
        <f t="shared" si="97"/>
        <v>8</v>
      </c>
      <c r="L4911" t="s">
        <v>82</v>
      </c>
      <c r="M4911" t="s">
        <v>83</v>
      </c>
      <c r="N4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4911">
        <f>VLOOKUP(TableOMP[[#This Row],[Label]],TableAvg[],2,FALSE)</f>
        <v>278.07988433333338</v>
      </c>
      <c r="P4911">
        <f>VLOOKUP(TableOMP[[#This Row],[Label]],TableAvg[],3,FALSE)</f>
        <v>16.497072049927652</v>
      </c>
      <c r="Q4911">
        <f>TableOMP[[#This Row],[Avg]]-$U$2*TableOMP[[#This Row],[StdDev]]</f>
        <v>261.5828122834057</v>
      </c>
      <c r="R4911">
        <f>TableOMP[[#This Row],[Avg]]+$U$2*TableOMP[[#This Row],[StdDev]]</f>
        <v>294.57695638326106</v>
      </c>
      <c r="S4911">
        <f>IF(AND(TableOMP[[#This Row],[total_time]]&gt;=TableOMP[[#This Row],[Low]], TableOMP[[#This Row],[total_time]]&lt;=TableOMP[[#This Row],[High]]),1,0)</f>
        <v>1</v>
      </c>
    </row>
    <row r="4912" spans="1:19" x14ac:dyDescent="0.25">
      <c r="A4912" t="s">
        <v>12</v>
      </c>
      <c r="B4912">
        <v>10000</v>
      </c>
      <c r="C4912">
        <v>100</v>
      </c>
      <c r="D4912">
        <v>1</v>
      </c>
      <c r="E4912">
        <v>45</v>
      </c>
      <c r="F4912">
        <v>1</v>
      </c>
      <c r="G4912">
        <v>273.37663400000002</v>
      </c>
      <c r="H4912">
        <v>19.548345000000001</v>
      </c>
      <c r="I4912">
        <v>133.27946499999999</v>
      </c>
      <c r="J4912">
        <v>3.0290789999999999</v>
      </c>
      <c r="K4912" t="str">
        <f t="shared" si="97"/>
        <v>8</v>
      </c>
      <c r="L4912" t="s">
        <v>82</v>
      </c>
      <c r="M4912" t="s">
        <v>83</v>
      </c>
      <c r="N4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4912">
        <f>VLOOKUP(TableOMP[[#This Row],[Label]],TableAvg[],2,FALSE)</f>
        <v>276.18124216666666</v>
      </c>
      <c r="P4912">
        <f>VLOOKUP(TableOMP[[#This Row],[Label]],TableAvg[],3,FALSE)</f>
        <v>10.994772430881913</v>
      </c>
      <c r="Q4912">
        <f>TableOMP[[#This Row],[Avg]]-$U$2*TableOMP[[#This Row],[StdDev]]</f>
        <v>265.18646973578473</v>
      </c>
      <c r="R4912">
        <f>TableOMP[[#This Row],[Avg]]+$U$2*TableOMP[[#This Row],[StdDev]]</f>
        <v>287.1760145975486</v>
      </c>
      <c r="S4912">
        <f>IF(AND(TableOMP[[#This Row],[total_time]]&gt;=TableOMP[[#This Row],[Low]], TableOMP[[#This Row],[total_time]]&lt;=TableOMP[[#This Row],[High]]),1,0)</f>
        <v>1</v>
      </c>
    </row>
    <row r="4913" spans="1:19" x14ac:dyDescent="0.25">
      <c r="A4913" t="s">
        <v>12</v>
      </c>
      <c r="B4913">
        <v>10000</v>
      </c>
      <c r="C4913">
        <v>100</v>
      </c>
      <c r="D4913">
        <v>1</v>
      </c>
      <c r="E4913">
        <v>44</v>
      </c>
      <c r="F4913">
        <v>1</v>
      </c>
      <c r="G4913">
        <v>268.41823799999997</v>
      </c>
      <c r="H4913">
        <v>22.536878999999999</v>
      </c>
      <c r="I4913">
        <v>74.349006000000003</v>
      </c>
      <c r="J4913">
        <v>1.729047</v>
      </c>
      <c r="K4913" t="str">
        <f t="shared" si="97"/>
        <v>8</v>
      </c>
      <c r="L4913" t="s">
        <v>82</v>
      </c>
      <c r="M4913" t="s">
        <v>83</v>
      </c>
      <c r="N4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4913">
        <f>VLOOKUP(TableOMP[[#This Row],[Label]],TableAvg[],2,FALSE)</f>
        <v>267.22777550000001</v>
      </c>
      <c r="P4913">
        <f>VLOOKUP(TableOMP[[#This Row],[Label]],TableAvg[],3,FALSE)</f>
        <v>6.9498799241883251</v>
      </c>
      <c r="Q4913">
        <f>TableOMP[[#This Row],[Avg]]-$U$2*TableOMP[[#This Row],[StdDev]]</f>
        <v>260.27789557581167</v>
      </c>
      <c r="R4913">
        <f>TableOMP[[#This Row],[Avg]]+$U$2*TableOMP[[#This Row],[StdDev]]</f>
        <v>274.17765542418834</v>
      </c>
      <c r="S4913">
        <f>IF(AND(TableOMP[[#This Row],[total_time]]&gt;=TableOMP[[#This Row],[Low]], TableOMP[[#This Row],[total_time]]&lt;=TableOMP[[#This Row],[High]]),1,0)</f>
        <v>1</v>
      </c>
    </row>
    <row r="4914" spans="1:19" x14ac:dyDescent="0.25">
      <c r="A4914" t="s">
        <v>12</v>
      </c>
      <c r="B4914">
        <v>10000</v>
      </c>
      <c r="C4914">
        <v>100</v>
      </c>
      <c r="D4914">
        <v>1</v>
      </c>
      <c r="E4914">
        <v>43</v>
      </c>
      <c r="F4914">
        <v>1</v>
      </c>
      <c r="G4914">
        <v>273.298383</v>
      </c>
      <c r="H4914">
        <v>26.436395000000001</v>
      </c>
      <c r="I4914">
        <v>75.901770999999997</v>
      </c>
      <c r="J4914">
        <v>1.807185</v>
      </c>
      <c r="K4914" t="str">
        <f t="shared" si="97"/>
        <v>8</v>
      </c>
      <c r="L4914" t="s">
        <v>82</v>
      </c>
      <c r="M4914" t="s">
        <v>83</v>
      </c>
      <c r="N4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4914">
        <f>VLOOKUP(TableOMP[[#This Row],[Label]],TableAvg[],2,FALSE)</f>
        <v>270.86872183333332</v>
      </c>
      <c r="P4914">
        <f>VLOOKUP(TableOMP[[#This Row],[Label]],TableAvg[],3,FALSE)</f>
        <v>9.0917225687484056</v>
      </c>
      <c r="Q4914">
        <f>TableOMP[[#This Row],[Avg]]-$U$2*TableOMP[[#This Row],[StdDev]]</f>
        <v>261.7769992645849</v>
      </c>
      <c r="R4914">
        <f>TableOMP[[#This Row],[Avg]]+$U$2*TableOMP[[#This Row],[StdDev]]</f>
        <v>279.96044440208175</v>
      </c>
      <c r="S4914">
        <f>IF(AND(TableOMP[[#This Row],[total_time]]&gt;=TableOMP[[#This Row],[Low]], TableOMP[[#This Row],[total_time]]&lt;=TableOMP[[#This Row],[High]]),1,0)</f>
        <v>1</v>
      </c>
    </row>
    <row r="4915" spans="1:19" x14ac:dyDescent="0.25">
      <c r="A4915" t="s">
        <v>10</v>
      </c>
      <c r="B4915">
        <v>10000</v>
      </c>
      <c r="C4915">
        <v>100</v>
      </c>
      <c r="D4915">
        <v>100000</v>
      </c>
      <c r="E4915">
        <v>1</v>
      </c>
      <c r="F4915">
        <v>1</v>
      </c>
      <c r="G4915">
        <v>242.07065700000001</v>
      </c>
      <c r="H4915">
        <v>0.29263899999999998</v>
      </c>
      <c r="I4915">
        <v>0</v>
      </c>
      <c r="J4915">
        <v>0</v>
      </c>
      <c r="K4915" t="str">
        <f>MID(M4915,22,1)</f>
        <v>2</v>
      </c>
      <c r="L4915" t="s">
        <v>84</v>
      </c>
      <c r="M4915" t="s">
        <v>85</v>
      </c>
      <c r="N4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4915">
        <f>VLOOKUP(TableOMP[[#This Row],[Label]],TableAvg[],2,FALSE)</f>
        <v>241.99207074999998</v>
      </c>
      <c r="P4915">
        <f>VLOOKUP(TableOMP[[#This Row],[Label]],TableAvg[],3,FALSE)</f>
        <v>0.15710748153808732</v>
      </c>
      <c r="Q4915">
        <f>TableOMP[[#This Row],[Avg]]-$U$2*TableOMP[[#This Row],[StdDev]]</f>
        <v>241.83496326846191</v>
      </c>
      <c r="R4915">
        <f>TableOMP[[#This Row],[Avg]]+$U$2*TableOMP[[#This Row],[StdDev]]</f>
        <v>242.14917823153806</v>
      </c>
      <c r="S4915">
        <f>IF(AND(TableOMP[[#This Row],[total_time]]&gt;=TableOMP[[#This Row],[Low]], TableOMP[[#This Row],[total_time]]&lt;=TableOMP[[#This Row],[High]]),1,0)</f>
        <v>1</v>
      </c>
    </row>
    <row r="4916" spans="1:19" x14ac:dyDescent="0.25">
      <c r="A4916" t="s">
        <v>10</v>
      </c>
      <c r="B4916">
        <v>10000</v>
      </c>
      <c r="C4916">
        <v>100</v>
      </c>
      <c r="D4916">
        <v>100000</v>
      </c>
      <c r="E4916">
        <v>2</v>
      </c>
      <c r="F4916">
        <v>1</v>
      </c>
      <c r="G4916">
        <v>234.901083</v>
      </c>
      <c r="H4916">
        <v>0.24302000000000001</v>
      </c>
      <c r="I4916">
        <v>0.141259</v>
      </c>
      <c r="J4916">
        <v>0.141259</v>
      </c>
      <c r="K4916" t="str">
        <f t="shared" ref="K4916:K4945" si="98">MID(M4916,22,1)</f>
        <v>2</v>
      </c>
      <c r="L4916" t="s">
        <v>84</v>
      </c>
      <c r="M4916" t="s">
        <v>85</v>
      </c>
      <c r="N4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4916">
        <f>VLOOKUP(TableOMP[[#This Row],[Label]],TableAvg[],2,FALSE)</f>
        <v>234.8893612</v>
      </c>
      <c r="P4916">
        <f>VLOOKUP(TableOMP[[#This Row],[Label]],TableAvg[],3,FALSE)</f>
        <v>0.16206836661459914</v>
      </c>
      <c r="Q4916">
        <f>TableOMP[[#This Row],[Avg]]-$U$2*TableOMP[[#This Row],[StdDev]]</f>
        <v>234.72729283338541</v>
      </c>
      <c r="R4916">
        <f>TableOMP[[#This Row],[Avg]]+$U$2*TableOMP[[#This Row],[StdDev]]</f>
        <v>235.05142956661459</v>
      </c>
      <c r="S4916">
        <f>IF(AND(TableOMP[[#This Row],[total_time]]&gt;=TableOMP[[#This Row],[Low]], TableOMP[[#This Row],[total_time]]&lt;=TableOMP[[#This Row],[High]]),1,0)</f>
        <v>1</v>
      </c>
    </row>
    <row r="4917" spans="1:19" x14ac:dyDescent="0.25">
      <c r="A4917" t="s">
        <v>10</v>
      </c>
      <c r="B4917">
        <v>10000</v>
      </c>
      <c r="C4917">
        <v>100</v>
      </c>
      <c r="D4917">
        <v>100000</v>
      </c>
      <c r="E4917">
        <v>3</v>
      </c>
      <c r="F4917">
        <v>1</v>
      </c>
      <c r="G4917">
        <v>232.22578200000001</v>
      </c>
      <c r="H4917">
        <v>0.20685500000000001</v>
      </c>
      <c r="I4917">
        <v>0.20727400000000001</v>
      </c>
      <c r="J4917">
        <v>0.10363700000000001</v>
      </c>
      <c r="K4917" t="str">
        <f t="shared" si="98"/>
        <v>2</v>
      </c>
      <c r="L4917" t="s">
        <v>84</v>
      </c>
      <c r="M4917" t="s">
        <v>85</v>
      </c>
      <c r="N4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4917">
        <f>VLOOKUP(TableOMP[[#This Row],[Label]],TableAvg[],2,FALSE)</f>
        <v>232.25537199999999</v>
      </c>
      <c r="P4917">
        <f>VLOOKUP(TableOMP[[#This Row],[Label]],TableAvg[],3,FALSE)</f>
        <v>3.3561569702674203E-2</v>
      </c>
      <c r="Q4917">
        <f>TableOMP[[#This Row],[Avg]]-$U$2*TableOMP[[#This Row],[StdDev]]</f>
        <v>232.22181043029732</v>
      </c>
      <c r="R4917">
        <f>TableOMP[[#This Row],[Avg]]+$U$2*TableOMP[[#This Row],[StdDev]]</f>
        <v>232.28893356970266</v>
      </c>
      <c r="S4917">
        <f>IF(AND(TableOMP[[#This Row],[total_time]]&gt;=TableOMP[[#This Row],[Low]], TableOMP[[#This Row],[total_time]]&lt;=TableOMP[[#This Row],[High]]),1,0)</f>
        <v>1</v>
      </c>
    </row>
    <row r="4918" spans="1:19" x14ac:dyDescent="0.25">
      <c r="A4918" t="s">
        <v>10</v>
      </c>
      <c r="B4918">
        <v>10000</v>
      </c>
      <c r="C4918">
        <v>100</v>
      </c>
      <c r="D4918">
        <v>100000</v>
      </c>
      <c r="E4918">
        <v>4</v>
      </c>
      <c r="F4918">
        <v>1</v>
      </c>
      <c r="G4918">
        <v>231.83996999999999</v>
      </c>
      <c r="H4918">
        <v>0.21198400000000001</v>
      </c>
      <c r="I4918">
        <v>0.31893500000000002</v>
      </c>
      <c r="J4918">
        <v>0.106312</v>
      </c>
      <c r="K4918" t="str">
        <f t="shared" si="98"/>
        <v>2</v>
      </c>
      <c r="L4918" t="s">
        <v>84</v>
      </c>
      <c r="M4918" t="s">
        <v>85</v>
      </c>
      <c r="N4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4918">
        <f>VLOOKUP(TableOMP[[#This Row],[Label]],TableAvg[],2,FALSE)</f>
        <v>231.73192359999999</v>
      </c>
      <c r="P4918">
        <f>VLOOKUP(TableOMP[[#This Row],[Label]],TableAvg[],3,FALSE)</f>
        <v>0.1249273362779075</v>
      </c>
      <c r="Q4918">
        <f>TableOMP[[#This Row],[Avg]]-$U$2*TableOMP[[#This Row],[StdDev]]</f>
        <v>231.60699626372207</v>
      </c>
      <c r="R4918">
        <f>TableOMP[[#This Row],[Avg]]+$U$2*TableOMP[[#This Row],[StdDev]]</f>
        <v>231.85685093627791</v>
      </c>
      <c r="S4918">
        <f>IF(AND(TableOMP[[#This Row],[total_time]]&gt;=TableOMP[[#This Row],[Low]], TableOMP[[#This Row],[total_time]]&lt;=TableOMP[[#This Row],[High]]),1,0)</f>
        <v>1</v>
      </c>
    </row>
    <row r="4919" spans="1:19" x14ac:dyDescent="0.25">
      <c r="A4919" t="s">
        <v>10</v>
      </c>
      <c r="B4919">
        <v>10000</v>
      </c>
      <c r="C4919">
        <v>100</v>
      </c>
      <c r="D4919">
        <v>100000</v>
      </c>
      <c r="E4919">
        <v>5</v>
      </c>
      <c r="F4919">
        <v>1</v>
      </c>
      <c r="G4919">
        <v>231.19681600000001</v>
      </c>
      <c r="H4919">
        <v>0.21837200000000001</v>
      </c>
      <c r="I4919">
        <v>0.44886500000000001</v>
      </c>
      <c r="J4919">
        <v>0.112216</v>
      </c>
      <c r="K4919" t="str">
        <f t="shared" si="98"/>
        <v>2</v>
      </c>
      <c r="L4919" t="s">
        <v>84</v>
      </c>
      <c r="M4919" t="s">
        <v>85</v>
      </c>
      <c r="N4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4919">
        <f>VLOOKUP(TableOMP[[#This Row],[Label]],TableAvg[],2,FALSE)</f>
        <v>231.02931660000004</v>
      </c>
      <c r="P4919">
        <f>VLOOKUP(TableOMP[[#This Row],[Label]],TableAvg[],3,FALSE)</f>
        <v>0.10708918360983775</v>
      </c>
      <c r="Q4919">
        <f>TableOMP[[#This Row],[Avg]]-$U$2*TableOMP[[#This Row],[StdDev]]</f>
        <v>230.9222274163902</v>
      </c>
      <c r="R4919">
        <f>TableOMP[[#This Row],[Avg]]+$U$2*TableOMP[[#This Row],[StdDev]]</f>
        <v>231.13640578360989</v>
      </c>
      <c r="S4919">
        <f>IF(AND(TableOMP[[#This Row],[total_time]]&gt;=TableOMP[[#This Row],[Low]], TableOMP[[#This Row],[total_time]]&lt;=TableOMP[[#This Row],[High]]),1,0)</f>
        <v>0</v>
      </c>
    </row>
    <row r="4920" spans="1:19" x14ac:dyDescent="0.25">
      <c r="A4920" t="s">
        <v>10</v>
      </c>
      <c r="B4920">
        <v>10000</v>
      </c>
      <c r="C4920">
        <v>100</v>
      </c>
      <c r="D4920">
        <v>100000</v>
      </c>
      <c r="E4920">
        <v>6</v>
      </c>
      <c r="F4920">
        <v>1</v>
      </c>
      <c r="G4920">
        <v>230.46390199999999</v>
      </c>
      <c r="H4920">
        <v>0.21723100000000001</v>
      </c>
      <c r="I4920">
        <v>0.55257000000000001</v>
      </c>
      <c r="J4920">
        <v>0.110514</v>
      </c>
      <c r="K4920" t="str">
        <f t="shared" si="98"/>
        <v>2</v>
      </c>
      <c r="L4920" t="s">
        <v>84</v>
      </c>
      <c r="M4920" t="s">
        <v>85</v>
      </c>
      <c r="N4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4920">
        <f>VLOOKUP(TableOMP[[#This Row],[Label]],TableAvg[],2,FALSE)</f>
        <v>230.52990139999997</v>
      </c>
      <c r="P4920">
        <f>VLOOKUP(TableOMP[[#This Row],[Label]],TableAvg[],3,FALSE)</f>
        <v>8.7436218357049234E-2</v>
      </c>
      <c r="Q4920">
        <f>TableOMP[[#This Row],[Avg]]-$U$2*TableOMP[[#This Row],[StdDev]]</f>
        <v>230.44246518164292</v>
      </c>
      <c r="R4920">
        <f>TableOMP[[#This Row],[Avg]]+$U$2*TableOMP[[#This Row],[StdDev]]</f>
        <v>230.61733761835703</v>
      </c>
      <c r="S4920">
        <f>IF(AND(TableOMP[[#This Row],[total_time]]&gt;=TableOMP[[#This Row],[Low]], TableOMP[[#This Row],[total_time]]&lt;=TableOMP[[#This Row],[High]]),1,0)</f>
        <v>1</v>
      </c>
    </row>
    <row r="4921" spans="1:19" x14ac:dyDescent="0.25">
      <c r="A4921" t="s">
        <v>10</v>
      </c>
      <c r="B4921">
        <v>10000</v>
      </c>
      <c r="C4921">
        <v>100</v>
      </c>
      <c r="D4921">
        <v>100000</v>
      </c>
      <c r="E4921">
        <v>7</v>
      </c>
      <c r="F4921">
        <v>1</v>
      </c>
      <c r="G4921">
        <v>229.909773</v>
      </c>
      <c r="H4921">
        <v>0.20666699999999999</v>
      </c>
      <c r="I4921">
        <v>0.59457700000000002</v>
      </c>
      <c r="J4921">
        <v>9.9096000000000004E-2</v>
      </c>
      <c r="K4921" t="str">
        <f t="shared" si="98"/>
        <v>2</v>
      </c>
      <c r="L4921" t="s">
        <v>84</v>
      </c>
      <c r="M4921" t="s">
        <v>85</v>
      </c>
      <c r="N4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4921">
        <f>VLOOKUP(TableOMP[[#This Row],[Label]],TableAvg[],2,FALSE)</f>
        <v>229.93141539999996</v>
      </c>
      <c r="P4921">
        <f>VLOOKUP(TableOMP[[#This Row],[Label]],TableAvg[],3,FALSE)</f>
        <v>0.11179648226009883</v>
      </c>
      <c r="Q4921">
        <f>TableOMP[[#This Row],[Avg]]-$U$2*TableOMP[[#This Row],[StdDev]]</f>
        <v>229.81961891773986</v>
      </c>
      <c r="R4921">
        <f>TableOMP[[#This Row],[Avg]]+$U$2*TableOMP[[#This Row],[StdDev]]</f>
        <v>230.04321188226007</v>
      </c>
      <c r="S4921">
        <f>IF(AND(TableOMP[[#This Row],[total_time]]&gt;=TableOMP[[#This Row],[Low]], TableOMP[[#This Row],[total_time]]&lt;=TableOMP[[#This Row],[High]]),1,0)</f>
        <v>1</v>
      </c>
    </row>
    <row r="4922" spans="1:19" x14ac:dyDescent="0.25">
      <c r="A4922" t="s">
        <v>10</v>
      </c>
      <c r="B4922">
        <v>10000</v>
      </c>
      <c r="C4922">
        <v>100</v>
      </c>
      <c r="D4922">
        <v>100000</v>
      </c>
      <c r="E4922">
        <v>8</v>
      </c>
      <c r="F4922">
        <v>1</v>
      </c>
      <c r="G4922">
        <v>229.88473300000001</v>
      </c>
      <c r="H4922">
        <v>0.23672499999999999</v>
      </c>
      <c r="I4922">
        <v>0.88338499999999998</v>
      </c>
      <c r="J4922">
        <v>0.126198</v>
      </c>
      <c r="K4922" t="str">
        <f t="shared" si="98"/>
        <v>2</v>
      </c>
      <c r="L4922" t="s">
        <v>84</v>
      </c>
      <c r="M4922" t="s">
        <v>85</v>
      </c>
      <c r="N4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4922">
        <f>VLOOKUP(TableOMP[[#This Row],[Label]],TableAvg[],2,FALSE)</f>
        <v>230.09433439999998</v>
      </c>
      <c r="P4922">
        <f>VLOOKUP(TableOMP[[#This Row],[Label]],TableAvg[],3,FALSE)</f>
        <v>0.29217815239190231</v>
      </c>
      <c r="Q4922">
        <f>TableOMP[[#This Row],[Avg]]-$U$2*TableOMP[[#This Row],[StdDev]]</f>
        <v>229.80215624760808</v>
      </c>
      <c r="R4922">
        <f>TableOMP[[#This Row],[Avg]]+$U$2*TableOMP[[#This Row],[StdDev]]</f>
        <v>230.38651255239188</v>
      </c>
      <c r="S4922">
        <f>IF(AND(TableOMP[[#This Row],[total_time]]&gt;=TableOMP[[#This Row],[Low]], TableOMP[[#This Row],[total_time]]&lt;=TableOMP[[#This Row],[High]]),1,0)</f>
        <v>1</v>
      </c>
    </row>
    <row r="4923" spans="1:19" x14ac:dyDescent="0.25">
      <c r="A4923" t="s">
        <v>10</v>
      </c>
      <c r="B4923">
        <v>10000</v>
      </c>
      <c r="C4923">
        <v>100</v>
      </c>
      <c r="D4923">
        <v>100000</v>
      </c>
      <c r="E4923">
        <v>9</v>
      </c>
      <c r="F4923">
        <v>1</v>
      </c>
      <c r="G4923">
        <v>228.437568</v>
      </c>
      <c r="H4923">
        <v>0.24573500000000001</v>
      </c>
      <c r="I4923">
        <v>1.0749219999999999</v>
      </c>
      <c r="J4923">
        <v>0.13436500000000001</v>
      </c>
      <c r="K4923" t="str">
        <f t="shared" si="98"/>
        <v>2</v>
      </c>
      <c r="L4923" t="s">
        <v>84</v>
      </c>
      <c r="M4923" t="s">
        <v>85</v>
      </c>
      <c r="N4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4923">
        <f>VLOOKUP(TableOMP[[#This Row],[Label]],TableAvg[],2,FALSE)</f>
        <v>228.35700600000001</v>
      </c>
      <c r="P4923">
        <f>VLOOKUP(TableOMP[[#This Row],[Label]],TableAvg[],3,FALSE)</f>
        <v>6.6871719786822478E-2</v>
      </c>
      <c r="Q4923">
        <f>TableOMP[[#This Row],[Avg]]-$U$2*TableOMP[[#This Row],[StdDev]]</f>
        <v>228.29013428021318</v>
      </c>
      <c r="R4923">
        <f>TableOMP[[#This Row],[Avg]]+$U$2*TableOMP[[#This Row],[StdDev]]</f>
        <v>228.42387771978684</v>
      </c>
      <c r="S4923">
        <f>IF(AND(TableOMP[[#This Row],[total_time]]&gt;=TableOMP[[#This Row],[Low]], TableOMP[[#This Row],[total_time]]&lt;=TableOMP[[#This Row],[High]]),1,0)</f>
        <v>0</v>
      </c>
    </row>
    <row r="4924" spans="1:19" x14ac:dyDescent="0.25">
      <c r="A4924" t="s">
        <v>10</v>
      </c>
      <c r="B4924">
        <v>10000</v>
      </c>
      <c r="C4924">
        <v>100</v>
      </c>
      <c r="D4924">
        <v>100000</v>
      </c>
      <c r="E4924">
        <v>10</v>
      </c>
      <c r="F4924">
        <v>1</v>
      </c>
      <c r="G4924">
        <v>227.53876099999999</v>
      </c>
      <c r="H4924">
        <v>0.21171000000000001</v>
      </c>
      <c r="I4924">
        <v>0.92917000000000005</v>
      </c>
      <c r="J4924">
        <v>0.103241</v>
      </c>
      <c r="K4924" t="str">
        <f t="shared" si="98"/>
        <v>2</v>
      </c>
      <c r="L4924" t="s">
        <v>84</v>
      </c>
      <c r="M4924" t="s">
        <v>85</v>
      </c>
      <c r="N4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4924">
        <f>VLOOKUP(TableOMP[[#This Row],[Label]],TableAvg[],2,FALSE)</f>
        <v>227.5882684</v>
      </c>
      <c r="P4924">
        <f>VLOOKUP(TableOMP[[#This Row],[Label]],TableAvg[],3,FALSE)</f>
        <v>4.8340142952349466E-2</v>
      </c>
      <c r="Q4924">
        <f>TableOMP[[#This Row],[Avg]]-$U$2*TableOMP[[#This Row],[StdDev]]</f>
        <v>227.53992825704765</v>
      </c>
      <c r="R4924">
        <f>TableOMP[[#This Row],[Avg]]+$U$2*TableOMP[[#This Row],[StdDev]]</f>
        <v>227.63660854295236</v>
      </c>
      <c r="S4924">
        <f>IF(AND(TableOMP[[#This Row],[total_time]]&gt;=TableOMP[[#This Row],[Low]], TableOMP[[#This Row],[total_time]]&lt;=TableOMP[[#This Row],[High]]),1,0)</f>
        <v>0</v>
      </c>
    </row>
    <row r="4925" spans="1:19" x14ac:dyDescent="0.25">
      <c r="A4925" t="s">
        <v>10</v>
      </c>
      <c r="B4925">
        <v>10000</v>
      </c>
      <c r="C4925">
        <v>100</v>
      </c>
      <c r="D4925">
        <v>100000</v>
      </c>
      <c r="E4925">
        <v>11</v>
      </c>
      <c r="F4925">
        <v>1</v>
      </c>
      <c r="G4925">
        <v>226.877545</v>
      </c>
      <c r="H4925">
        <v>0.22652800000000001</v>
      </c>
      <c r="I4925">
        <v>1.1832659999999999</v>
      </c>
      <c r="J4925">
        <v>0.118327</v>
      </c>
      <c r="K4925" t="str">
        <f t="shared" si="98"/>
        <v>2</v>
      </c>
      <c r="L4925" t="s">
        <v>84</v>
      </c>
      <c r="M4925" t="s">
        <v>85</v>
      </c>
      <c r="N4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4925">
        <f>VLOOKUP(TableOMP[[#This Row],[Label]],TableAvg[],2,FALSE)</f>
        <v>226.95141419999999</v>
      </c>
      <c r="P4925">
        <f>VLOOKUP(TableOMP[[#This Row],[Label]],TableAvg[],3,FALSE)</f>
        <v>9.8664089286094353E-2</v>
      </c>
      <c r="Q4925">
        <f>TableOMP[[#This Row],[Avg]]-$U$2*TableOMP[[#This Row],[StdDev]]</f>
        <v>226.85275011071388</v>
      </c>
      <c r="R4925">
        <f>TableOMP[[#This Row],[Avg]]+$U$2*TableOMP[[#This Row],[StdDev]]</f>
        <v>227.05007828928609</v>
      </c>
      <c r="S4925">
        <f>IF(AND(TableOMP[[#This Row],[total_time]]&gt;=TableOMP[[#This Row],[Low]], TableOMP[[#This Row],[total_time]]&lt;=TableOMP[[#This Row],[High]]),1,0)</f>
        <v>1</v>
      </c>
    </row>
    <row r="4926" spans="1:19" x14ac:dyDescent="0.25">
      <c r="A4926" t="s">
        <v>10</v>
      </c>
      <c r="B4926">
        <v>10000</v>
      </c>
      <c r="C4926">
        <v>100</v>
      </c>
      <c r="D4926">
        <v>100000</v>
      </c>
      <c r="E4926">
        <v>12</v>
      </c>
      <c r="F4926">
        <v>1</v>
      </c>
      <c r="G4926">
        <v>226.36678699999999</v>
      </c>
      <c r="H4926">
        <v>0.26192199999999999</v>
      </c>
      <c r="I4926">
        <v>1.658787</v>
      </c>
      <c r="J4926">
        <v>0.15079899999999999</v>
      </c>
      <c r="K4926" t="str">
        <f t="shared" si="98"/>
        <v>2</v>
      </c>
      <c r="L4926" t="s">
        <v>84</v>
      </c>
      <c r="M4926" t="s">
        <v>85</v>
      </c>
      <c r="N4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4926">
        <f>VLOOKUP(TableOMP[[#This Row],[Label]],TableAvg[],2,FALSE)</f>
        <v>226.36254050000002</v>
      </c>
      <c r="P4926">
        <f>VLOOKUP(TableOMP[[#This Row],[Label]],TableAvg[],3,FALSE)</f>
        <v>0.1691338841753294</v>
      </c>
      <c r="Q4926">
        <f>TableOMP[[#This Row],[Avg]]-$U$2*TableOMP[[#This Row],[StdDev]]</f>
        <v>226.1934066158247</v>
      </c>
      <c r="R4926">
        <f>TableOMP[[#This Row],[Avg]]+$U$2*TableOMP[[#This Row],[StdDev]]</f>
        <v>226.53167438417535</v>
      </c>
      <c r="S4926">
        <f>IF(AND(TableOMP[[#This Row],[total_time]]&gt;=TableOMP[[#This Row],[Low]], TableOMP[[#This Row],[total_time]]&lt;=TableOMP[[#This Row],[High]]),1,0)</f>
        <v>1</v>
      </c>
    </row>
    <row r="4927" spans="1:19" x14ac:dyDescent="0.25">
      <c r="A4927" t="s">
        <v>10</v>
      </c>
      <c r="B4927">
        <v>10000</v>
      </c>
      <c r="C4927">
        <v>100</v>
      </c>
      <c r="D4927">
        <v>100000</v>
      </c>
      <c r="E4927">
        <v>13</v>
      </c>
      <c r="F4927">
        <v>1</v>
      </c>
      <c r="G4927">
        <v>226.15733900000001</v>
      </c>
      <c r="H4927">
        <v>0.21778600000000001</v>
      </c>
      <c r="I4927">
        <v>1.2783640000000001</v>
      </c>
      <c r="J4927">
        <v>0.10653</v>
      </c>
      <c r="K4927" t="str">
        <f t="shared" si="98"/>
        <v>2</v>
      </c>
      <c r="L4927" t="s">
        <v>84</v>
      </c>
      <c r="M4927" t="s">
        <v>85</v>
      </c>
      <c r="N4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4927">
        <f>VLOOKUP(TableOMP[[#This Row],[Label]],TableAvg[],2,FALSE)</f>
        <v>226.37342450000003</v>
      </c>
      <c r="P4927">
        <f>VLOOKUP(TableOMP[[#This Row],[Label]],TableAvg[],3,FALSE)</f>
        <v>0.56879339369204274</v>
      </c>
      <c r="Q4927">
        <f>TableOMP[[#This Row],[Avg]]-$U$2*TableOMP[[#This Row],[StdDev]]</f>
        <v>225.80463110630799</v>
      </c>
      <c r="R4927">
        <f>TableOMP[[#This Row],[Avg]]+$U$2*TableOMP[[#This Row],[StdDev]]</f>
        <v>226.94221789369206</v>
      </c>
      <c r="S4927">
        <f>IF(AND(TableOMP[[#This Row],[total_time]]&gt;=TableOMP[[#This Row],[Low]], TableOMP[[#This Row],[total_time]]&lt;=TableOMP[[#This Row],[High]]),1,0)</f>
        <v>1</v>
      </c>
    </row>
    <row r="4928" spans="1:19" x14ac:dyDescent="0.25">
      <c r="A4928" t="s">
        <v>10</v>
      </c>
      <c r="B4928">
        <v>10000</v>
      </c>
      <c r="C4928">
        <v>100</v>
      </c>
      <c r="D4928">
        <v>100000</v>
      </c>
      <c r="E4928">
        <v>14</v>
      </c>
      <c r="F4928">
        <v>1</v>
      </c>
      <c r="G4928">
        <v>225.995791</v>
      </c>
      <c r="H4928">
        <v>0.23341200000000001</v>
      </c>
      <c r="I4928">
        <v>1.50434</v>
      </c>
      <c r="J4928">
        <v>0.115718</v>
      </c>
      <c r="K4928" t="str">
        <f t="shared" si="98"/>
        <v>2</v>
      </c>
      <c r="L4928" t="s">
        <v>84</v>
      </c>
      <c r="M4928" t="s">
        <v>85</v>
      </c>
      <c r="N4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4928">
        <f>VLOOKUP(TableOMP[[#This Row],[Label]],TableAvg[],2,FALSE)</f>
        <v>226.25896833333334</v>
      </c>
      <c r="P4928">
        <f>VLOOKUP(TableOMP[[#This Row],[Label]],TableAvg[],3,FALSE)</f>
        <v>0.65691653175059983</v>
      </c>
      <c r="Q4928">
        <f>TableOMP[[#This Row],[Avg]]-$U$2*TableOMP[[#This Row],[StdDev]]</f>
        <v>225.60205180158275</v>
      </c>
      <c r="R4928">
        <f>TableOMP[[#This Row],[Avg]]+$U$2*TableOMP[[#This Row],[StdDev]]</f>
        <v>226.91588486508394</v>
      </c>
      <c r="S4928">
        <f>IF(AND(TableOMP[[#This Row],[total_time]]&gt;=TableOMP[[#This Row],[Low]], TableOMP[[#This Row],[total_time]]&lt;=TableOMP[[#This Row],[High]]),1,0)</f>
        <v>1</v>
      </c>
    </row>
    <row r="4929" spans="1:19" x14ac:dyDescent="0.25">
      <c r="A4929" t="s">
        <v>10</v>
      </c>
      <c r="B4929">
        <v>10000</v>
      </c>
      <c r="C4929">
        <v>100</v>
      </c>
      <c r="D4929">
        <v>100000</v>
      </c>
      <c r="E4929">
        <v>15</v>
      </c>
      <c r="F4929">
        <v>1</v>
      </c>
      <c r="G4929">
        <v>225.818465</v>
      </c>
      <c r="H4929">
        <v>0.212787</v>
      </c>
      <c r="I4929">
        <v>1.400369</v>
      </c>
      <c r="J4929">
        <v>0.100026</v>
      </c>
      <c r="K4929" t="str">
        <f t="shared" si="98"/>
        <v>2</v>
      </c>
      <c r="L4929" t="s">
        <v>84</v>
      </c>
      <c r="M4929" t="s">
        <v>85</v>
      </c>
      <c r="N4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4929">
        <f>VLOOKUP(TableOMP[[#This Row],[Label]],TableAvg[],2,FALSE)</f>
        <v>226.33905849999999</v>
      </c>
      <c r="P4929">
        <f>VLOOKUP(TableOMP[[#This Row],[Label]],TableAvg[],3,FALSE)</f>
        <v>1.1953515257583951</v>
      </c>
      <c r="Q4929">
        <f>TableOMP[[#This Row],[Avg]]-$U$2*TableOMP[[#This Row],[StdDev]]</f>
        <v>225.14370697424161</v>
      </c>
      <c r="R4929">
        <f>TableOMP[[#This Row],[Avg]]+$U$2*TableOMP[[#This Row],[StdDev]]</f>
        <v>227.53441002575838</v>
      </c>
      <c r="S4929">
        <f>IF(AND(TableOMP[[#This Row],[total_time]]&gt;=TableOMP[[#This Row],[Low]], TableOMP[[#This Row],[total_time]]&lt;=TableOMP[[#This Row],[High]]),1,0)</f>
        <v>1</v>
      </c>
    </row>
    <row r="4930" spans="1:19" x14ac:dyDescent="0.25">
      <c r="A4930" t="s">
        <v>10</v>
      </c>
      <c r="B4930">
        <v>10000</v>
      </c>
      <c r="C4930">
        <v>100</v>
      </c>
      <c r="D4930">
        <v>100000</v>
      </c>
      <c r="E4930">
        <v>16</v>
      </c>
      <c r="F4930">
        <v>1</v>
      </c>
      <c r="G4930">
        <v>225.71905100000001</v>
      </c>
      <c r="H4930">
        <v>0.21593599999999999</v>
      </c>
      <c r="I4930">
        <v>1.5175620000000001</v>
      </c>
      <c r="J4930">
        <v>0.101171</v>
      </c>
      <c r="K4930" t="str">
        <f t="shared" si="98"/>
        <v>2</v>
      </c>
      <c r="L4930" t="s">
        <v>84</v>
      </c>
      <c r="M4930" t="s">
        <v>85</v>
      </c>
      <c r="N4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4930">
        <f>VLOOKUP(TableOMP[[#This Row],[Label]],TableAvg[],2,FALSE)</f>
        <v>226.28677216666668</v>
      </c>
      <c r="P4930">
        <f>VLOOKUP(TableOMP[[#This Row],[Label]],TableAvg[],3,FALSE)</f>
        <v>1.3085374014419617</v>
      </c>
      <c r="Q4930">
        <f>TableOMP[[#This Row],[Avg]]-$U$2*TableOMP[[#This Row],[StdDev]]</f>
        <v>224.97823476522473</v>
      </c>
      <c r="R4930">
        <f>TableOMP[[#This Row],[Avg]]+$U$2*TableOMP[[#This Row],[StdDev]]</f>
        <v>227.59530956810863</v>
      </c>
      <c r="S4930">
        <f>IF(AND(TableOMP[[#This Row],[total_time]]&gt;=TableOMP[[#This Row],[Low]], TableOMP[[#This Row],[total_time]]&lt;=TableOMP[[#This Row],[High]]),1,0)</f>
        <v>1</v>
      </c>
    </row>
    <row r="4931" spans="1:19" x14ac:dyDescent="0.25">
      <c r="A4931" t="s">
        <v>10</v>
      </c>
      <c r="B4931">
        <v>10000</v>
      </c>
      <c r="C4931">
        <v>100</v>
      </c>
      <c r="D4931">
        <v>100000</v>
      </c>
      <c r="E4931">
        <v>17</v>
      </c>
      <c r="F4931">
        <v>1</v>
      </c>
      <c r="G4931">
        <v>225.652762</v>
      </c>
      <c r="H4931">
        <v>0.251052</v>
      </c>
      <c r="I4931">
        <v>1.785155</v>
      </c>
      <c r="J4931">
        <v>0.111572</v>
      </c>
      <c r="K4931" t="str">
        <f t="shared" si="98"/>
        <v>2</v>
      </c>
      <c r="L4931" t="s">
        <v>84</v>
      </c>
      <c r="M4931" t="s">
        <v>85</v>
      </c>
      <c r="N4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4931">
        <f>VLOOKUP(TableOMP[[#This Row],[Label]],TableAvg[],2,FALSE)</f>
        <v>226.17541916666664</v>
      </c>
      <c r="P4931">
        <f>VLOOKUP(TableOMP[[#This Row],[Label]],TableAvg[],3,FALSE)</f>
        <v>1.3825488994763868</v>
      </c>
      <c r="Q4931">
        <f>TableOMP[[#This Row],[Avg]]-$U$2*TableOMP[[#This Row],[StdDev]]</f>
        <v>224.79287026719027</v>
      </c>
      <c r="R4931">
        <f>TableOMP[[#This Row],[Avg]]+$U$2*TableOMP[[#This Row],[StdDev]]</f>
        <v>227.55796806614302</v>
      </c>
      <c r="S4931">
        <f>IF(AND(TableOMP[[#This Row],[total_time]]&gt;=TableOMP[[#This Row],[Low]], TableOMP[[#This Row],[total_time]]&lt;=TableOMP[[#This Row],[High]]),1,0)</f>
        <v>1</v>
      </c>
    </row>
    <row r="4932" spans="1:19" x14ac:dyDescent="0.25">
      <c r="A4932" t="s">
        <v>10</v>
      </c>
      <c r="B4932">
        <v>10000</v>
      </c>
      <c r="C4932">
        <v>100</v>
      </c>
      <c r="D4932">
        <v>100000</v>
      </c>
      <c r="E4932">
        <v>18</v>
      </c>
      <c r="F4932">
        <v>1</v>
      </c>
      <c r="G4932">
        <v>225.41696300000001</v>
      </c>
      <c r="H4932">
        <v>0.210926</v>
      </c>
      <c r="I4932">
        <v>1.622099</v>
      </c>
      <c r="J4932">
        <v>9.5418000000000003E-2</v>
      </c>
      <c r="K4932" t="str">
        <f t="shared" si="98"/>
        <v>2</v>
      </c>
      <c r="L4932" t="s">
        <v>84</v>
      </c>
      <c r="M4932" t="s">
        <v>85</v>
      </c>
      <c r="N4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4932">
        <f>VLOOKUP(TableOMP[[#This Row],[Label]],TableAvg[],2,FALSE)</f>
        <v>226.29282666666666</v>
      </c>
      <c r="P4932">
        <f>VLOOKUP(TableOMP[[#This Row],[Label]],TableAvg[],3,FALSE)</f>
        <v>1.978071729865915</v>
      </c>
      <c r="Q4932">
        <f>TableOMP[[#This Row],[Avg]]-$U$2*TableOMP[[#This Row],[StdDev]]</f>
        <v>224.31475493680074</v>
      </c>
      <c r="R4932">
        <f>TableOMP[[#This Row],[Avg]]+$U$2*TableOMP[[#This Row],[StdDev]]</f>
        <v>228.27089839653257</v>
      </c>
      <c r="S4932">
        <f>IF(AND(TableOMP[[#This Row],[total_time]]&gt;=TableOMP[[#This Row],[Low]], TableOMP[[#This Row],[total_time]]&lt;=TableOMP[[#This Row],[High]]),1,0)</f>
        <v>1</v>
      </c>
    </row>
    <row r="4933" spans="1:19" x14ac:dyDescent="0.25">
      <c r="A4933" t="s">
        <v>10</v>
      </c>
      <c r="B4933">
        <v>10000</v>
      </c>
      <c r="C4933">
        <v>100</v>
      </c>
      <c r="D4933">
        <v>100000</v>
      </c>
      <c r="E4933">
        <v>19</v>
      </c>
      <c r="F4933">
        <v>1</v>
      </c>
      <c r="G4933">
        <v>225.285629</v>
      </c>
      <c r="H4933">
        <v>0.25479000000000002</v>
      </c>
      <c r="I4933">
        <v>2.594595</v>
      </c>
      <c r="J4933">
        <v>0.14414399999999999</v>
      </c>
      <c r="K4933" t="str">
        <f t="shared" si="98"/>
        <v>2</v>
      </c>
      <c r="L4933" t="s">
        <v>84</v>
      </c>
      <c r="M4933" t="s">
        <v>85</v>
      </c>
      <c r="N4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4933">
        <f>VLOOKUP(TableOMP[[#This Row],[Label]],TableAvg[],2,FALSE)</f>
        <v>226.39713083333334</v>
      </c>
      <c r="P4933">
        <f>VLOOKUP(TableOMP[[#This Row],[Label]],TableAvg[],3,FALSE)</f>
        <v>2.570311284811527</v>
      </c>
      <c r="Q4933">
        <f>TableOMP[[#This Row],[Avg]]-$U$2*TableOMP[[#This Row],[StdDev]]</f>
        <v>223.8268195485218</v>
      </c>
      <c r="R4933">
        <f>TableOMP[[#This Row],[Avg]]+$U$2*TableOMP[[#This Row],[StdDev]]</f>
        <v>228.96744211814487</v>
      </c>
      <c r="S4933">
        <f>IF(AND(TableOMP[[#This Row],[total_time]]&gt;=TableOMP[[#This Row],[Low]], TableOMP[[#This Row],[total_time]]&lt;=TableOMP[[#This Row],[High]]),1,0)</f>
        <v>1</v>
      </c>
    </row>
    <row r="4934" spans="1:19" x14ac:dyDescent="0.25">
      <c r="A4934" t="s">
        <v>10</v>
      </c>
      <c r="B4934">
        <v>10000</v>
      </c>
      <c r="C4934">
        <v>100</v>
      </c>
      <c r="D4934">
        <v>100000</v>
      </c>
      <c r="E4934">
        <v>20</v>
      </c>
      <c r="F4934">
        <v>1</v>
      </c>
      <c r="G4934">
        <v>225.20770300000001</v>
      </c>
      <c r="H4934">
        <v>0.21884600000000001</v>
      </c>
      <c r="I4934">
        <v>2.0116839999999998</v>
      </c>
      <c r="J4934">
        <v>0.105878</v>
      </c>
      <c r="K4934" t="str">
        <f t="shared" si="98"/>
        <v>2</v>
      </c>
      <c r="L4934" t="s">
        <v>84</v>
      </c>
      <c r="M4934" t="s">
        <v>85</v>
      </c>
      <c r="N4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4934">
        <f>VLOOKUP(TableOMP[[#This Row],[Label]],TableAvg[],2,FALSE)</f>
        <v>226.5032755</v>
      </c>
      <c r="P4934">
        <f>VLOOKUP(TableOMP[[#This Row],[Label]],TableAvg[],3,FALSE)</f>
        <v>2.9980675308570084</v>
      </c>
      <c r="Q4934">
        <f>TableOMP[[#This Row],[Avg]]-$U$2*TableOMP[[#This Row],[StdDev]]</f>
        <v>223.50520796914299</v>
      </c>
      <c r="R4934">
        <f>TableOMP[[#This Row],[Avg]]+$U$2*TableOMP[[#This Row],[StdDev]]</f>
        <v>229.50134303085702</v>
      </c>
      <c r="S4934">
        <f>IF(AND(TableOMP[[#This Row],[total_time]]&gt;=TableOMP[[#This Row],[Low]], TableOMP[[#This Row],[total_time]]&lt;=TableOMP[[#This Row],[High]]),1,0)</f>
        <v>1</v>
      </c>
    </row>
    <row r="4935" spans="1:19" x14ac:dyDescent="0.25">
      <c r="A4935" t="s">
        <v>10</v>
      </c>
      <c r="B4935">
        <v>10000</v>
      </c>
      <c r="C4935">
        <v>100</v>
      </c>
      <c r="D4935">
        <v>100000</v>
      </c>
      <c r="E4935">
        <v>21</v>
      </c>
      <c r="F4935">
        <v>1</v>
      </c>
      <c r="G4935">
        <v>225.109533</v>
      </c>
      <c r="H4935">
        <v>0.314689</v>
      </c>
      <c r="I4935">
        <v>3.9723389999999998</v>
      </c>
      <c r="J4935">
        <v>0.19861699999999999</v>
      </c>
      <c r="K4935" t="str">
        <f t="shared" si="98"/>
        <v>2</v>
      </c>
      <c r="L4935" t="s">
        <v>84</v>
      </c>
      <c r="M4935" t="s">
        <v>85</v>
      </c>
      <c r="N4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4935">
        <f>VLOOKUP(TableOMP[[#This Row],[Label]],TableAvg[],2,FALSE)</f>
        <v>226.63828983333337</v>
      </c>
      <c r="P4935">
        <f>VLOOKUP(TableOMP[[#This Row],[Label]],TableAvg[],3,FALSE)</f>
        <v>3.5139709634758178</v>
      </c>
      <c r="Q4935">
        <f>TableOMP[[#This Row],[Avg]]-$U$2*TableOMP[[#This Row],[StdDev]]</f>
        <v>223.12431886985755</v>
      </c>
      <c r="R4935">
        <f>TableOMP[[#This Row],[Avg]]+$U$2*TableOMP[[#This Row],[StdDev]]</f>
        <v>230.1522607968092</v>
      </c>
      <c r="S4935">
        <f>IF(AND(TableOMP[[#This Row],[total_time]]&gt;=TableOMP[[#This Row],[Low]], TableOMP[[#This Row],[total_time]]&lt;=TableOMP[[#This Row],[High]]),1,0)</f>
        <v>1</v>
      </c>
    </row>
    <row r="4936" spans="1:19" x14ac:dyDescent="0.25">
      <c r="A4936" t="s">
        <v>10</v>
      </c>
      <c r="B4936">
        <v>10000</v>
      </c>
      <c r="C4936">
        <v>100</v>
      </c>
      <c r="D4936">
        <v>100000</v>
      </c>
      <c r="E4936">
        <v>22</v>
      </c>
      <c r="F4936">
        <v>1</v>
      </c>
      <c r="G4936">
        <v>224.915536</v>
      </c>
      <c r="H4936">
        <v>0.270764</v>
      </c>
      <c r="I4936">
        <v>2.771039</v>
      </c>
      <c r="J4936">
        <v>0.13195399999999999</v>
      </c>
      <c r="K4936" t="str">
        <f t="shared" si="98"/>
        <v>2</v>
      </c>
      <c r="L4936" t="s">
        <v>84</v>
      </c>
      <c r="M4936" t="s">
        <v>85</v>
      </c>
      <c r="N4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4936">
        <f>VLOOKUP(TableOMP[[#This Row],[Label]],TableAvg[],2,FALSE)</f>
        <v>226.64736000000002</v>
      </c>
      <c r="P4936">
        <f>VLOOKUP(TableOMP[[#This Row],[Label]],TableAvg[],3,FALSE)</f>
        <v>4.0398412000356725</v>
      </c>
      <c r="Q4936">
        <f>TableOMP[[#This Row],[Avg]]-$U$2*TableOMP[[#This Row],[StdDev]]</f>
        <v>222.60751879996434</v>
      </c>
      <c r="R4936">
        <f>TableOMP[[#This Row],[Avg]]+$U$2*TableOMP[[#This Row],[StdDev]]</f>
        <v>230.6872012000357</v>
      </c>
      <c r="S4936">
        <f>IF(AND(TableOMP[[#This Row],[total_time]]&gt;=TableOMP[[#This Row],[Low]], TableOMP[[#This Row],[total_time]]&lt;=TableOMP[[#This Row],[High]]),1,0)</f>
        <v>1</v>
      </c>
    </row>
    <row r="4937" spans="1:19" x14ac:dyDescent="0.25">
      <c r="A4937" t="s">
        <v>10</v>
      </c>
      <c r="B4937">
        <v>10000</v>
      </c>
      <c r="C4937">
        <v>100</v>
      </c>
      <c r="D4937">
        <v>100000</v>
      </c>
      <c r="E4937">
        <v>23</v>
      </c>
      <c r="F4937">
        <v>1</v>
      </c>
      <c r="G4937">
        <v>224.85280900000001</v>
      </c>
      <c r="H4937">
        <v>0.42932300000000001</v>
      </c>
      <c r="I4937">
        <v>6.1207729999999998</v>
      </c>
      <c r="J4937">
        <v>0.27821699999999999</v>
      </c>
      <c r="K4937" t="str">
        <f t="shared" si="98"/>
        <v>2</v>
      </c>
      <c r="L4937" t="s">
        <v>84</v>
      </c>
      <c r="M4937" t="s">
        <v>85</v>
      </c>
      <c r="N4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4937">
        <f>VLOOKUP(TableOMP[[#This Row],[Label]],TableAvg[],2,FALSE)</f>
        <v>226.79646933333333</v>
      </c>
      <c r="P4937">
        <f>VLOOKUP(TableOMP[[#This Row],[Label]],TableAvg[],3,FALSE)</f>
        <v>4.4961892028002559</v>
      </c>
      <c r="Q4937">
        <f>TableOMP[[#This Row],[Avg]]-$U$2*TableOMP[[#This Row],[StdDev]]</f>
        <v>222.30028013053308</v>
      </c>
      <c r="R4937">
        <f>TableOMP[[#This Row],[Avg]]+$U$2*TableOMP[[#This Row],[StdDev]]</f>
        <v>231.29265853613359</v>
      </c>
      <c r="S4937">
        <f>IF(AND(TableOMP[[#This Row],[total_time]]&gt;=TableOMP[[#This Row],[Low]], TableOMP[[#This Row],[total_time]]&lt;=TableOMP[[#This Row],[High]]),1,0)</f>
        <v>1</v>
      </c>
    </row>
    <row r="4938" spans="1:19" x14ac:dyDescent="0.25">
      <c r="A4938" t="s">
        <v>10</v>
      </c>
      <c r="B4938">
        <v>10000</v>
      </c>
      <c r="C4938">
        <v>100</v>
      </c>
      <c r="D4938">
        <v>100000</v>
      </c>
      <c r="E4938">
        <v>24</v>
      </c>
      <c r="F4938">
        <v>1</v>
      </c>
      <c r="G4938">
        <v>224.64216999999999</v>
      </c>
      <c r="H4938">
        <v>0.32773600000000003</v>
      </c>
      <c r="I4938">
        <v>3.3393769999999998</v>
      </c>
      <c r="J4938">
        <v>0.14519000000000001</v>
      </c>
      <c r="K4938" t="str">
        <f t="shared" si="98"/>
        <v>2</v>
      </c>
      <c r="L4938" t="s">
        <v>84</v>
      </c>
      <c r="M4938" t="s">
        <v>85</v>
      </c>
      <c r="N4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4938">
        <f>VLOOKUP(TableOMP[[#This Row],[Label]],TableAvg[],2,FALSE)</f>
        <v>226.85916366666666</v>
      </c>
      <c r="P4938">
        <f>VLOOKUP(TableOMP[[#This Row],[Label]],TableAvg[],3,FALSE)</f>
        <v>4.9876148296142899</v>
      </c>
      <c r="Q4938">
        <f>TableOMP[[#This Row],[Avg]]-$U$2*TableOMP[[#This Row],[StdDev]]</f>
        <v>221.87154883705236</v>
      </c>
      <c r="R4938">
        <f>TableOMP[[#This Row],[Avg]]+$U$2*TableOMP[[#This Row],[StdDev]]</f>
        <v>231.84677849628096</v>
      </c>
      <c r="S4938">
        <f>IF(AND(TableOMP[[#This Row],[total_time]]&gt;=TableOMP[[#This Row],[Low]], TableOMP[[#This Row],[total_time]]&lt;=TableOMP[[#This Row],[High]]),1,0)</f>
        <v>1</v>
      </c>
    </row>
    <row r="4939" spans="1:19" x14ac:dyDescent="0.25">
      <c r="A4939" t="s">
        <v>10</v>
      </c>
      <c r="B4939">
        <v>10000</v>
      </c>
      <c r="C4939">
        <v>100</v>
      </c>
      <c r="D4939">
        <v>100000</v>
      </c>
      <c r="E4939">
        <v>25</v>
      </c>
      <c r="F4939">
        <v>1</v>
      </c>
      <c r="G4939">
        <v>224.54190299999999</v>
      </c>
      <c r="H4939">
        <v>0.36372500000000002</v>
      </c>
      <c r="I4939">
        <v>3.4316279999999999</v>
      </c>
      <c r="J4939">
        <v>0.142984</v>
      </c>
      <c r="K4939" t="str">
        <f t="shared" si="98"/>
        <v>2</v>
      </c>
      <c r="L4939" t="s">
        <v>84</v>
      </c>
      <c r="M4939" t="s">
        <v>85</v>
      </c>
      <c r="N4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4939">
        <f>VLOOKUP(TableOMP[[#This Row],[Label]],TableAvg[],2,FALSE)</f>
        <v>226.88149133333334</v>
      </c>
      <c r="P4939">
        <f>VLOOKUP(TableOMP[[#This Row],[Label]],TableAvg[],3,FALSE)</f>
        <v>5.4148569215912659</v>
      </c>
      <c r="Q4939">
        <f>TableOMP[[#This Row],[Avg]]-$U$2*TableOMP[[#This Row],[StdDev]]</f>
        <v>221.46663441174206</v>
      </c>
      <c r="R4939">
        <f>TableOMP[[#This Row],[Avg]]+$U$2*TableOMP[[#This Row],[StdDev]]</f>
        <v>232.29634825492462</v>
      </c>
      <c r="S4939">
        <f>IF(AND(TableOMP[[#This Row],[total_time]]&gt;=TableOMP[[#This Row],[Low]], TableOMP[[#This Row],[total_time]]&lt;=TableOMP[[#This Row],[High]]),1,0)</f>
        <v>1</v>
      </c>
    </row>
    <row r="4940" spans="1:19" x14ac:dyDescent="0.25">
      <c r="A4940" t="s">
        <v>10</v>
      </c>
      <c r="B4940">
        <v>10000</v>
      </c>
      <c r="C4940">
        <v>100</v>
      </c>
      <c r="D4940">
        <v>100000</v>
      </c>
      <c r="E4940">
        <v>26</v>
      </c>
      <c r="F4940">
        <v>1</v>
      </c>
      <c r="G4940">
        <v>224.43721400000001</v>
      </c>
      <c r="H4940">
        <v>0.35584300000000002</v>
      </c>
      <c r="I4940">
        <v>3.5210080000000001</v>
      </c>
      <c r="J4940">
        <v>0.14083999999999999</v>
      </c>
      <c r="K4940" t="str">
        <f t="shared" si="98"/>
        <v>2</v>
      </c>
      <c r="L4940" t="s">
        <v>84</v>
      </c>
      <c r="M4940" t="s">
        <v>85</v>
      </c>
      <c r="N4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4940">
        <f>VLOOKUP(TableOMP[[#This Row],[Label]],TableAvg[],2,FALSE)</f>
        <v>226.95393983333335</v>
      </c>
      <c r="P4940">
        <f>VLOOKUP(TableOMP[[#This Row],[Label]],TableAvg[],3,FALSE)</f>
        <v>5.8276123508786384</v>
      </c>
      <c r="Q4940">
        <f>TableOMP[[#This Row],[Avg]]-$U$2*TableOMP[[#This Row],[StdDev]]</f>
        <v>221.12632748245471</v>
      </c>
      <c r="R4940">
        <f>TableOMP[[#This Row],[Avg]]+$U$2*TableOMP[[#This Row],[StdDev]]</f>
        <v>232.78155218421199</v>
      </c>
      <c r="S4940">
        <f>IF(AND(TableOMP[[#This Row],[total_time]]&gt;=TableOMP[[#This Row],[Low]], TableOMP[[#This Row],[total_time]]&lt;=TableOMP[[#This Row],[High]]),1,0)</f>
        <v>1</v>
      </c>
    </row>
    <row r="4941" spans="1:19" x14ac:dyDescent="0.25">
      <c r="A4941" t="s">
        <v>10</v>
      </c>
      <c r="B4941">
        <v>10000</v>
      </c>
      <c r="C4941">
        <v>100</v>
      </c>
      <c r="D4941">
        <v>100000</v>
      </c>
      <c r="E4941">
        <v>27</v>
      </c>
      <c r="F4941">
        <v>1</v>
      </c>
      <c r="G4941">
        <v>224.140445</v>
      </c>
      <c r="H4941">
        <v>0.228686</v>
      </c>
      <c r="I4941">
        <v>3.1006040000000001</v>
      </c>
      <c r="J4941">
        <v>0.119254</v>
      </c>
      <c r="K4941" t="str">
        <f t="shared" si="98"/>
        <v>2</v>
      </c>
      <c r="L4941" t="s">
        <v>84</v>
      </c>
      <c r="M4941" t="s">
        <v>85</v>
      </c>
      <c r="N4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4941">
        <f>VLOOKUP(TableOMP[[#This Row],[Label]],TableAvg[],2,FALSE)</f>
        <v>226.95645883333336</v>
      </c>
      <c r="P4941">
        <f>VLOOKUP(TableOMP[[#This Row],[Label]],TableAvg[],3,FALSE)</f>
        <v>6.1478873289216418</v>
      </c>
      <c r="Q4941">
        <f>TableOMP[[#This Row],[Avg]]-$U$2*TableOMP[[#This Row],[StdDev]]</f>
        <v>220.8085715044117</v>
      </c>
      <c r="R4941">
        <f>TableOMP[[#This Row],[Avg]]+$U$2*TableOMP[[#This Row],[StdDev]]</f>
        <v>233.10434616225501</v>
      </c>
      <c r="S4941">
        <f>IF(AND(TableOMP[[#This Row],[total_time]]&gt;=TableOMP[[#This Row],[Low]], TableOMP[[#This Row],[total_time]]&lt;=TableOMP[[#This Row],[High]]),1,0)</f>
        <v>1</v>
      </c>
    </row>
    <row r="4942" spans="1:19" x14ac:dyDescent="0.25">
      <c r="A4942" t="s">
        <v>10</v>
      </c>
      <c r="B4942">
        <v>10000</v>
      </c>
      <c r="C4942">
        <v>100</v>
      </c>
      <c r="D4942">
        <v>100000</v>
      </c>
      <c r="E4942">
        <v>28</v>
      </c>
      <c r="F4942">
        <v>1</v>
      </c>
      <c r="G4942">
        <v>224.12914799999999</v>
      </c>
      <c r="H4942">
        <v>0.27641100000000002</v>
      </c>
      <c r="I4942">
        <v>4.3184250000000004</v>
      </c>
      <c r="J4942">
        <v>0.159942</v>
      </c>
      <c r="K4942" t="str">
        <f t="shared" si="98"/>
        <v>2</v>
      </c>
      <c r="L4942" t="s">
        <v>84</v>
      </c>
      <c r="M4942" t="s">
        <v>85</v>
      </c>
      <c r="N4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4942">
        <f>VLOOKUP(TableOMP[[#This Row],[Label]],TableAvg[],2,FALSE)</f>
        <v>227.00327166666668</v>
      </c>
      <c r="P4942">
        <f>VLOOKUP(TableOMP[[#This Row],[Label]],TableAvg[],3,FALSE)</f>
        <v>6.6390277515478644</v>
      </c>
      <c r="Q4942">
        <f>TableOMP[[#This Row],[Avg]]-$U$2*TableOMP[[#This Row],[StdDev]]</f>
        <v>220.36424391511881</v>
      </c>
      <c r="R4942">
        <f>TableOMP[[#This Row],[Avg]]+$U$2*TableOMP[[#This Row],[StdDev]]</f>
        <v>233.64229941821455</v>
      </c>
      <c r="S4942">
        <f>IF(AND(TableOMP[[#This Row],[total_time]]&gt;=TableOMP[[#This Row],[Low]], TableOMP[[#This Row],[total_time]]&lt;=TableOMP[[#This Row],[High]]),1,0)</f>
        <v>1</v>
      </c>
    </row>
    <row r="4943" spans="1:19" x14ac:dyDescent="0.25">
      <c r="A4943" t="s">
        <v>10</v>
      </c>
      <c r="B4943">
        <v>10000</v>
      </c>
      <c r="C4943">
        <v>100</v>
      </c>
      <c r="D4943">
        <v>100000</v>
      </c>
      <c r="E4943">
        <v>29</v>
      </c>
      <c r="F4943">
        <v>1</v>
      </c>
      <c r="G4943">
        <v>223.886033</v>
      </c>
      <c r="H4943">
        <v>0.21953400000000001</v>
      </c>
      <c r="I4943">
        <v>3.0397750000000001</v>
      </c>
      <c r="J4943">
        <v>0.10856300000000001</v>
      </c>
      <c r="K4943" t="str">
        <f t="shared" si="98"/>
        <v>2</v>
      </c>
      <c r="L4943" t="s">
        <v>84</v>
      </c>
      <c r="M4943" t="s">
        <v>85</v>
      </c>
      <c r="N4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4943">
        <f>VLOOKUP(TableOMP[[#This Row],[Label]],TableAvg[],2,FALSE)</f>
        <v>227.05129899999997</v>
      </c>
      <c r="P4943">
        <f>VLOOKUP(TableOMP[[#This Row],[Label]],TableAvg[],3,FALSE)</f>
        <v>7.1255487638554778</v>
      </c>
      <c r="Q4943">
        <f>TableOMP[[#This Row],[Avg]]-$U$2*TableOMP[[#This Row],[StdDev]]</f>
        <v>219.92575023614449</v>
      </c>
      <c r="R4943">
        <f>TableOMP[[#This Row],[Avg]]+$U$2*TableOMP[[#This Row],[StdDev]]</f>
        <v>234.17684776385545</v>
      </c>
      <c r="S4943">
        <f>IF(AND(TableOMP[[#This Row],[total_time]]&gt;=TableOMP[[#This Row],[Low]], TableOMP[[#This Row],[total_time]]&lt;=TableOMP[[#This Row],[High]]),1,0)</f>
        <v>1</v>
      </c>
    </row>
    <row r="4944" spans="1:19" x14ac:dyDescent="0.25">
      <c r="A4944" t="s">
        <v>10</v>
      </c>
      <c r="B4944">
        <v>10000</v>
      </c>
      <c r="C4944">
        <v>100</v>
      </c>
      <c r="D4944">
        <v>100000</v>
      </c>
      <c r="E4944">
        <v>30</v>
      </c>
      <c r="F4944">
        <v>1</v>
      </c>
      <c r="G4944">
        <v>223.70721</v>
      </c>
      <c r="H4944">
        <v>0.235212</v>
      </c>
      <c r="I4944">
        <v>3.2765080000000002</v>
      </c>
      <c r="J4944">
        <v>0.112983</v>
      </c>
      <c r="K4944" t="str">
        <f t="shared" si="98"/>
        <v>2</v>
      </c>
      <c r="L4944" t="s">
        <v>84</v>
      </c>
      <c r="M4944" t="s">
        <v>85</v>
      </c>
      <c r="N4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4944">
        <f>VLOOKUP(TableOMP[[#This Row],[Label]],TableAvg[],2,FALSE)</f>
        <v>227.07735199999999</v>
      </c>
      <c r="P4944">
        <f>VLOOKUP(TableOMP[[#This Row],[Label]],TableAvg[],3,FALSE)</f>
        <v>7.4747587679870815</v>
      </c>
      <c r="Q4944">
        <f>TableOMP[[#This Row],[Avg]]-$U$2*TableOMP[[#This Row],[StdDev]]</f>
        <v>219.60259323201291</v>
      </c>
      <c r="R4944">
        <f>TableOMP[[#This Row],[Avg]]+$U$2*TableOMP[[#This Row],[StdDev]]</f>
        <v>234.55211076798707</v>
      </c>
      <c r="S4944">
        <f>IF(AND(TableOMP[[#This Row],[total_time]]&gt;=TableOMP[[#This Row],[Low]], TableOMP[[#This Row],[total_time]]&lt;=TableOMP[[#This Row],[High]]),1,0)</f>
        <v>1</v>
      </c>
    </row>
    <row r="4945" spans="1:19" x14ac:dyDescent="0.25">
      <c r="A4945" t="s">
        <v>10</v>
      </c>
      <c r="B4945">
        <v>10000</v>
      </c>
      <c r="C4945">
        <v>100</v>
      </c>
      <c r="D4945">
        <v>100000</v>
      </c>
      <c r="E4945">
        <v>31</v>
      </c>
      <c r="F4945">
        <v>1</v>
      </c>
      <c r="G4945">
        <v>223.55946</v>
      </c>
      <c r="H4945">
        <v>0.227519</v>
      </c>
      <c r="I4945">
        <v>3.4644509999999999</v>
      </c>
      <c r="J4945">
        <v>0.115482</v>
      </c>
      <c r="K4945" t="str">
        <f t="shared" si="98"/>
        <v>2</v>
      </c>
      <c r="L4945" t="s">
        <v>84</v>
      </c>
      <c r="M4945" t="s">
        <v>85</v>
      </c>
      <c r="N4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4945">
        <f>VLOOKUP(TableOMP[[#This Row],[Label]],TableAvg[],2,FALSE)</f>
        <v>227.22338266666665</v>
      </c>
      <c r="P4945">
        <f>VLOOKUP(TableOMP[[#This Row],[Label]],TableAvg[],3,FALSE)</f>
        <v>8.1277001557496522</v>
      </c>
      <c r="Q4945">
        <f>TableOMP[[#This Row],[Avg]]-$U$2*TableOMP[[#This Row],[StdDev]]</f>
        <v>219.09568251091699</v>
      </c>
      <c r="R4945">
        <f>TableOMP[[#This Row],[Avg]]+$U$2*TableOMP[[#This Row],[StdDev]]</f>
        <v>235.35108282241632</v>
      </c>
      <c r="S4945">
        <f>IF(AND(TableOMP[[#This Row],[total_time]]&gt;=TableOMP[[#This Row],[Low]], TableOMP[[#This Row],[total_time]]&lt;=TableOMP[[#This Row],[High]]),1,0)</f>
        <v>1</v>
      </c>
    </row>
    <row r="4946" spans="1:19" x14ac:dyDescent="0.25">
      <c r="A4946" t="s">
        <v>10</v>
      </c>
      <c r="B4946">
        <v>10000</v>
      </c>
      <c r="C4946">
        <v>100</v>
      </c>
      <c r="D4946">
        <v>1</v>
      </c>
      <c r="E4946">
        <v>1</v>
      </c>
      <c r="F4946">
        <v>1</v>
      </c>
      <c r="G4946">
        <v>246.88408000000001</v>
      </c>
      <c r="H4946">
        <v>5.2793460000000003</v>
      </c>
      <c r="I4946">
        <v>0</v>
      </c>
      <c r="J4946">
        <v>0</v>
      </c>
      <c r="K4946" t="str">
        <f>MID(M4946,22,1)</f>
        <v>4</v>
      </c>
      <c r="L4946" t="s">
        <v>86</v>
      </c>
      <c r="M4946" t="s">
        <v>87</v>
      </c>
      <c r="N4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4946">
        <f>VLOOKUP(TableOMP[[#This Row],[Label]],TableAvg[],2,FALSE)</f>
        <v>246.822633</v>
      </c>
      <c r="P4946">
        <f>VLOOKUP(TableOMP[[#This Row],[Label]],TableAvg[],3,FALSE)</f>
        <v>6.1447000100778512E-2</v>
      </c>
      <c r="Q4946">
        <f>TableOMP[[#This Row],[Avg]]-$U$2*TableOMP[[#This Row],[StdDev]]</f>
        <v>246.76118599989923</v>
      </c>
      <c r="R4946">
        <f>TableOMP[[#This Row],[Avg]]+$U$2*TableOMP[[#This Row],[StdDev]]</f>
        <v>246.88408000010077</v>
      </c>
      <c r="S4946">
        <f>IF(AND(TableOMP[[#This Row],[total_time]]&gt;=TableOMP[[#This Row],[Low]], TableOMP[[#This Row],[total_time]]&lt;=TableOMP[[#This Row],[High]]),1,0)</f>
        <v>1</v>
      </c>
    </row>
    <row r="4947" spans="1:19" x14ac:dyDescent="0.25">
      <c r="A4947" t="s">
        <v>10</v>
      </c>
      <c r="B4947">
        <v>10000</v>
      </c>
      <c r="C4947">
        <v>100</v>
      </c>
      <c r="D4947">
        <v>1</v>
      </c>
      <c r="E4947">
        <v>2</v>
      </c>
      <c r="F4947">
        <v>1</v>
      </c>
      <c r="G4947">
        <v>246.93560199999999</v>
      </c>
      <c r="H4947">
        <v>12.322042</v>
      </c>
      <c r="I4947">
        <v>2.7367279999999998</v>
      </c>
      <c r="J4947">
        <v>2.7367279999999998</v>
      </c>
      <c r="K4947" t="str">
        <f t="shared" ref="K4947:K4973" si="99">MID(M4947,22,1)</f>
        <v>4</v>
      </c>
      <c r="L4947" t="s">
        <v>86</v>
      </c>
      <c r="M4947" t="s">
        <v>87</v>
      </c>
      <c r="N4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4947">
        <f>VLOOKUP(TableOMP[[#This Row],[Label]],TableAvg[],2,FALSE)</f>
        <v>246.98210799999998</v>
      </c>
      <c r="P4947">
        <f>VLOOKUP(TableOMP[[#This Row],[Label]],TableAvg[],3,FALSE)</f>
        <v>4.6506000075983135E-2</v>
      </c>
      <c r="Q4947">
        <f>TableOMP[[#This Row],[Avg]]-$U$2*TableOMP[[#This Row],[StdDev]]</f>
        <v>246.93560199992399</v>
      </c>
      <c r="R4947">
        <f>TableOMP[[#This Row],[Avg]]+$U$2*TableOMP[[#This Row],[StdDev]]</f>
        <v>247.02861400007598</v>
      </c>
      <c r="S4947">
        <f>IF(AND(TableOMP[[#This Row],[total_time]]&gt;=TableOMP[[#This Row],[Low]], TableOMP[[#This Row],[total_time]]&lt;=TableOMP[[#This Row],[High]]),1,0)</f>
        <v>1</v>
      </c>
    </row>
    <row r="4948" spans="1:19" x14ac:dyDescent="0.25">
      <c r="A4948" t="s">
        <v>10</v>
      </c>
      <c r="B4948">
        <v>10000</v>
      </c>
      <c r="C4948">
        <v>100</v>
      </c>
      <c r="D4948">
        <v>1</v>
      </c>
      <c r="E4948">
        <v>3</v>
      </c>
      <c r="F4948">
        <v>1</v>
      </c>
      <c r="G4948">
        <v>244.26558399999999</v>
      </c>
      <c r="H4948">
        <v>11.978291</v>
      </c>
      <c r="I4948">
        <v>4.466755</v>
      </c>
      <c r="J4948">
        <v>2.2333769999999999</v>
      </c>
      <c r="K4948" t="str">
        <f t="shared" si="99"/>
        <v>4</v>
      </c>
      <c r="L4948" t="s">
        <v>86</v>
      </c>
      <c r="M4948" t="s">
        <v>87</v>
      </c>
      <c r="N4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4948">
        <f>VLOOKUP(TableOMP[[#This Row],[Label]],TableAvg[],2,FALSE)</f>
        <v>244.10531449999999</v>
      </c>
      <c r="P4948">
        <f>VLOOKUP(TableOMP[[#This Row],[Label]],TableAvg[],3,FALSE)</f>
        <v>0.16026949998964521</v>
      </c>
      <c r="Q4948">
        <f>TableOMP[[#This Row],[Avg]]-$U$2*TableOMP[[#This Row],[StdDev]]</f>
        <v>243.94504500001034</v>
      </c>
      <c r="R4948">
        <f>TableOMP[[#This Row],[Avg]]+$U$2*TableOMP[[#This Row],[StdDev]]</f>
        <v>244.26558399998964</v>
      </c>
      <c r="S4948">
        <f>IF(AND(TableOMP[[#This Row],[total_time]]&gt;=TableOMP[[#This Row],[Low]], TableOMP[[#This Row],[total_time]]&lt;=TableOMP[[#This Row],[High]]),1,0)</f>
        <v>0</v>
      </c>
    </row>
    <row r="4949" spans="1:19" x14ac:dyDescent="0.25">
      <c r="A4949" t="s">
        <v>10</v>
      </c>
      <c r="B4949">
        <v>10000</v>
      </c>
      <c r="C4949">
        <v>100</v>
      </c>
      <c r="D4949">
        <v>1</v>
      </c>
      <c r="E4949">
        <v>4</v>
      </c>
      <c r="F4949">
        <v>1</v>
      </c>
      <c r="G4949">
        <v>243.35200599999999</v>
      </c>
      <c r="H4949">
        <v>11.655801</v>
      </c>
      <c r="I4949">
        <v>5.5721800000000004</v>
      </c>
      <c r="J4949">
        <v>1.8573930000000001</v>
      </c>
      <c r="K4949" t="str">
        <f t="shared" si="99"/>
        <v>4</v>
      </c>
      <c r="L4949" t="s">
        <v>86</v>
      </c>
      <c r="M4949" t="s">
        <v>87</v>
      </c>
      <c r="N4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4949">
        <f>VLOOKUP(TableOMP[[#This Row],[Label]],TableAvg[],2,FALSE)</f>
        <v>243.29582449999998</v>
      </c>
      <c r="P4949">
        <f>VLOOKUP(TableOMP[[#This Row],[Label]],TableAvg[],3,FALSE)</f>
        <v>5.6181500085298167E-2</v>
      </c>
      <c r="Q4949">
        <f>TableOMP[[#This Row],[Avg]]-$U$2*TableOMP[[#This Row],[StdDev]]</f>
        <v>243.23964299991468</v>
      </c>
      <c r="R4949">
        <f>TableOMP[[#This Row],[Avg]]+$U$2*TableOMP[[#This Row],[StdDev]]</f>
        <v>243.35200600008528</v>
      </c>
      <c r="S4949">
        <f>IF(AND(TableOMP[[#This Row],[total_time]]&gt;=TableOMP[[#This Row],[Low]], TableOMP[[#This Row],[total_time]]&lt;=TableOMP[[#This Row],[High]]),1,0)</f>
        <v>1</v>
      </c>
    </row>
    <row r="4950" spans="1:19" x14ac:dyDescent="0.25">
      <c r="A4950" t="s">
        <v>10</v>
      </c>
      <c r="B4950">
        <v>10000</v>
      </c>
      <c r="C4950">
        <v>100</v>
      </c>
      <c r="D4950">
        <v>1</v>
      </c>
      <c r="E4950">
        <v>5</v>
      </c>
      <c r="F4950">
        <v>1</v>
      </c>
      <c r="G4950">
        <v>242.83966799999999</v>
      </c>
      <c r="H4950">
        <v>11.847576999999999</v>
      </c>
      <c r="I4950">
        <v>7.0424860000000002</v>
      </c>
      <c r="J4950">
        <v>1.760621</v>
      </c>
      <c r="K4950" t="str">
        <f t="shared" si="99"/>
        <v>4</v>
      </c>
      <c r="L4950" t="s">
        <v>86</v>
      </c>
      <c r="M4950" t="s">
        <v>87</v>
      </c>
      <c r="N4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4950">
        <f>VLOOKUP(TableOMP[[#This Row],[Label]],TableAvg[],2,FALSE)</f>
        <v>242.8092795</v>
      </c>
      <c r="P4950">
        <f>VLOOKUP(TableOMP[[#This Row],[Label]],TableAvg[],3,FALSE)</f>
        <v>3.0388499868226896E-2</v>
      </c>
      <c r="Q4950">
        <f>TableOMP[[#This Row],[Avg]]-$U$2*TableOMP[[#This Row],[StdDev]]</f>
        <v>242.77889100013178</v>
      </c>
      <c r="R4950">
        <f>TableOMP[[#This Row],[Avg]]+$U$2*TableOMP[[#This Row],[StdDev]]</f>
        <v>242.83966799986823</v>
      </c>
      <c r="S4950">
        <f>IF(AND(TableOMP[[#This Row],[total_time]]&gt;=TableOMP[[#This Row],[Low]], TableOMP[[#This Row],[total_time]]&lt;=TableOMP[[#This Row],[High]]),1,0)</f>
        <v>0</v>
      </c>
    </row>
    <row r="4951" spans="1:19" x14ac:dyDescent="0.25">
      <c r="A4951" t="s">
        <v>10</v>
      </c>
      <c r="B4951">
        <v>10000</v>
      </c>
      <c r="C4951">
        <v>100</v>
      </c>
      <c r="D4951">
        <v>1</v>
      </c>
      <c r="E4951">
        <v>6</v>
      </c>
      <c r="F4951">
        <v>1</v>
      </c>
      <c r="G4951">
        <v>242.369021</v>
      </c>
      <c r="H4951">
        <v>12.031254000000001</v>
      </c>
      <c r="I4951">
        <v>9.6688150000000004</v>
      </c>
      <c r="J4951">
        <v>1.9337629999999999</v>
      </c>
      <c r="K4951" t="str">
        <f t="shared" si="99"/>
        <v>4</v>
      </c>
      <c r="L4951" t="s">
        <v>86</v>
      </c>
      <c r="M4951" t="s">
        <v>87</v>
      </c>
      <c r="N4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951">
        <f>VLOOKUP(TableOMP[[#This Row],[Label]],TableAvg[],2,FALSE)</f>
        <v>250.05358999999999</v>
      </c>
      <c r="P4951">
        <f>VLOOKUP(TableOMP[[#This Row],[Label]],TableAvg[],3,FALSE)</f>
        <v>11.019677437451792</v>
      </c>
      <c r="Q4951">
        <f>TableOMP[[#This Row],[Avg]]-$U$2*TableOMP[[#This Row],[StdDev]]</f>
        <v>239.03391256254818</v>
      </c>
      <c r="R4951">
        <f>TableOMP[[#This Row],[Avg]]+$U$2*TableOMP[[#This Row],[StdDev]]</f>
        <v>261.07326743745176</v>
      </c>
      <c r="S4951">
        <f>IF(AND(TableOMP[[#This Row],[total_time]]&gt;=TableOMP[[#This Row],[Low]], TableOMP[[#This Row],[total_time]]&lt;=TableOMP[[#This Row],[High]]),1,0)</f>
        <v>1</v>
      </c>
    </row>
    <row r="4952" spans="1:19" x14ac:dyDescent="0.25">
      <c r="A4952" t="s">
        <v>10</v>
      </c>
      <c r="B4952">
        <v>10000</v>
      </c>
      <c r="C4952">
        <v>100</v>
      </c>
      <c r="D4952">
        <v>1</v>
      </c>
      <c r="E4952">
        <v>7</v>
      </c>
      <c r="F4952">
        <v>1</v>
      </c>
      <c r="G4952">
        <v>242.238236</v>
      </c>
      <c r="H4952">
        <v>12.39364</v>
      </c>
      <c r="I4952">
        <v>9.9360900000000001</v>
      </c>
      <c r="J4952">
        <v>1.656015</v>
      </c>
      <c r="K4952" t="str">
        <f t="shared" si="99"/>
        <v>4</v>
      </c>
      <c r="L4952" t="s">
        <v>86</v>
      </c>
      <c r="M4952" t="s">
        <v>87</v>
      </c>
      <c r="N4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4952">
        <f>VLOOKUP(TableOMP[[#This Row],[Label]],TableAvg[],2,FALSE)</f>
        <v>245.87245033333332</v>
      </c>
      <c r="P4952">
        <f>VLOOKUP(TableOMP[[#This Row],[Label]],TableAvg[],3,FALSE)</f>
        <v>2.6274143913277155</v>
      </c>
      <c r="Q4952">
        <f>TableOMP[[#This Row],[Avg]]-$U$2*TableOMP[[#This Row],[StdDev]]</f>
        <v>243.24503594200561</v>
      </c>
      <c r="R4952">
        <f>TableOMP[[#This Row],[Avg]]+$U$2*TableOMP[[#This Row],[StdDev]]</f>
        <v>248.49986472466102</v>
      </c>
      <c r="S4952">
        <f>IF(AND(TableOMP[[#This Row],[total_time]]&gt;=TableOMP[[#This Row],[Low]], TableOMP[[#This Row],[total_time]]&lt;=TableOMP[[#This Row],[High]]),1,0)</f>
        <v>0</v>
      </c>
    </row>
    <row r="4953" spans="1:19" x14ac:dyDescent="0.25">
      <c r="A4953" t="s">
        <v>10</v>
      </c>
      <c r="B4953">
        <v>10000</v>
      </c>
      <c r="C4953">
        <v>100</v>
      </c>
      <c r="D4953">
        <v>1</v>
      </c>
      <c r="E4953">
        <v>8</v>
      </c>
      <c r="F4953">
        <v>1</v>
      </c>
      <c r="G4953">
        <v>243.40379999999999</v>
      </c>
      <c r="H4953">
        <v>12.574552000000001</v>
      </c>
      <c r="I4953">
        <v>11.425585</v>
      </c>
      <c r="J4953">
        <v>1.632226</v>
      </c>
      <c r="K4953" t="str">
        <f t="shared" si="99"/>
        <v>4</v>
      </c>
      <c r="L4953" t="s">
        <v>86</v>
      </c>
      <c r="M4953" t="s">
        <v>87</v>
      </c>
      <c r="N4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4953">
        <f>VLOOKUP(TableOMP[[#This Row],[Label]],TableAvg[],2,FALSE)</f>
        <v>244.1621623333333</v>
      </c>
      <c r="P4953">
        <f>VLOOKUP(TableOMP[[#This Row],[Label]],TableAvg[],3,FALSE)</f>
        <v>1.6878217586705622</v>
      </c>
      <c r="Q4953">
        <f>TableOMP[[#This Row],[Avg]]-$U$2*TableOMP[[#This Row],[StdDev]]</f>
        <v>242.47434057466273</v>
      </c>
      <c r="R4953">
        <f>TableOMP[[#This Row],[Avg]]+$U$2*TableOMP[[#This Row],[StdDev]]</f>
        <v>245.84998409200387</v>
      </c>
      <c r="S4953">
        <f>IF(AND(TableOMP[[#This Row],[total_time]]&gt;=TableOMP[[#This Row],[Low]], TableOMP[[#This Row],[total_time]]&lt;=TableOMP[[#This Row],[High]]),1,0)</f>
        <v>1</v>
      </c>
    </row>
    <row r="4954" spans="1:19" x14ac:dyDescent="0.25">
      <c r="A4954" t="s">
        <v>10</v>
      </c>
      <c r="B4954">
        <v>10000</v>
      </c>
      <c r="C4954">
        <v>100</v>
      </c>
      <c r="D4954">
        <v>1</v>
      </c>
      <c r="E4954">
        <v>9</v>
      </c>
      <c r="F4954">
        <v>1</v>
      </c>
      <c r="G4954">
        <v>241.02773999999999</v>
      </c>
      <c r="H4954">
        <v>12.776047999999999</v>
      </c>
      <c r="I4954">
        <v>12.033391</v>
      </c>
      <c r="J4954">
        <v>1.5041739999999999</v>
      </c>
      <c r="K4954" t="str">
        <f t="shared" si="99"/>
        <v>4</v>
      </c>
      <c r="L4954" t="s">
        <v>86</v>
      </c>
      <c r="M4954" t="s">
        <v>87</v>
      </c>
      <c r="N4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4954">
        <f>VLOOKUP(TableOMP[[#This Row],[Label]],TableAvg[],2,FALSE)</f>
        <v>241.74290499999998</v>
      </c>
      <c r="P4954">
        <f>VLOOKUP(TableOMP[[#This Row],[Label]],TableAvg[],3,FALSE)</f>
        <v>1.2026991163833991</v>
      </c>
      <c r="Q4954">
        <f>TableOMP[[#This Row],[Avg]]-$U$2*TableOMP[[#This Row],[StdDev]]</f>
        <v>240.54020588361658</v>
      </c>
      <c r="R4954">
        <f>TableOMP[[#This Row],[Avg]]+$U$2*TableOMP[[#This Row],[StdDev]]</f>
        <v>242.94560411638338</v>
      </c>
      <c r="S4954">
        <f>IF(AND(TableOMP[[#This Row],[total_time]]&gt;=TableOMP[[#This Row],[Low]], TableOMP[[#This Row],[total_time]]&lt;=TableOMP[[#This Row],[High]]),1,0)</f>
        <v>1</v>
      </c>
    </row>
    <row r="4955" spans="1:19" x14ac:dyDescent="0.25">
      <c r="A4955" t="s">
        <v>10</v>
      </c>
      <c r="B4955">
        <v>10000</v>
      </c>
      <c r="C4955">
        <v>100</v>
      </c>
      <c r="D4955">
        <v>1</v>
      </c>
      <c r="E4955">
        <v>10</v>
      </c>
      <c r="F4955">
        <v>1</v>
      </c>
      <c r="G4955">
        <v>239.99176499999999</v>
      </c>
      <c r="H4955">
        <v>12.532783999999999</v>
      </c>
      <c r="I4955">
        <v>10.762684999999999</v>
      </c>
      <c r="J4955">
        <v>1.195854</v>
      </c>
      <c r="K4955" t="str">
        <f t="shared" si="99"/>
        <v>4</v>
      </c>
      <c r="L4955" t="s">
        <v>86</v>
      </c>
      <c r="M4955" t="s">
        <v>87</v>
      </c>
      <c r="N4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4955">
        <f>VLOOKUP(TableOMP[[#This Row],[Label]],TableAvg[],2,FALSE)</f>
        <v>239.98875833333332</v>
      </c>
      <c r="P4955">
        <f>VLOOKUP(TableOMP[[#This Row],[Label]],TableAvg[],3,FALSE)</f>
        <v>0.1331679686291134</v>
      </c>
      <c r="Q4955">
        <f>TableOMP[[#This Row],[Avg]]-$U$2*TableOMP[[#This Row],[StdDev]]</f>
        <v>239.8555903647042</v>
      </c>
      <c r="R4955">
        <f>TableOMP[[#This Row],[Avg]]+$U$2*TableOMP[[#This Row],[StdDev]]</f>
        <v>240.12192630196245</v>
      </c>
      <c r="S4955">
        <f>IF(AND(TableOMP[[#This Row],[total_time]]&gt;=TableOMP[[#This Row],[Low]], TableOMP[[#This Row],[total_time]]&lt;=TableOMP[[#This Row],[High]]),1,0)</f>
        <v>1</v>
      </c>
    </row>
    <row r="4956" spans="1:19" x14ac:dyDescent="0.25">
      <c r="A4956" t="s">
        <v>10</v>
      </c>
      <c r="B4956">
        <v>10000</v>
      </c>
      <c r="C4956">
        <v>100</v>
      </c>
      <c r="D4956">
        <v>1</v>
      </c>
      <c r="E4956">
        <v>11</v>
      </c>
      <c r="F4956">
        <v>1</v>
      </c>
      <c r="G4956">
        <v>238.94653500000001</v>
      </c>
      <c r="H4956">
        <v>12.203860000000001</v>
      </c>
      <c r="I4956">
        <v>10.699812</v>
      </c>
      <c r="J4956">
        <v>1.0699810000000001</v>
      </c>
      <c r="K4956" t="str">
        <f t="shared" si="99"/>
        <v>4</v>
      </c>
      <c r="L4956" t="s">
        <v>86</v>
      </c>
      <c r="M4956" t="s">
        <v>87</v>
      </c>
      <c r="N4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4956">
        <f>VLOOKUP(TableOMP[[#This Row],[Label]],TableAvg[],2,FALSE)</f>
        <v>238.91588933333335</v>
      </c>
      <c r="P4956">
        <f>VLOOKUP(TableOMP[[#This Row],[Label]],TableAvg[],3,FALSE)</f>
        <v>0.47242043834477243</v>
      </c>
      <c r="Q4956">
        <f>TableOMP[[#This Row],[Avg]]-$U$2*TableOMP[[#This Row],[StdDev]]</f>
        <v>238.44346889498857</v>
      </c>
      <c r="R4956">
        <f>TableOMP[[#This Row],[Avg]]+$U$2*TableOMP[[#This Row],[StdDev]]</f>
        <v>239.38830977167814</v>
      </c>
      <c r="S4956">
        <f>IF(AND(TableOMP[[#This Row],[total_time]]&gt;=TableOMP[[#This Row],[Low]], TableOMP[[#This Row],[total_time]]&lt;=TableOMP[[#This Row],[High]]),1,0)</f>
        <v>1</v>
      </c>
    </row>
    <row r="4957" spans="1:19" x14ac:dyDescent="0.25">
      <c r="A4957" t="s">
        <v>10</v>
      </c>
      <c r="B4957">
        <v>10000</v>
      </c>
      <c r="C4957">
        <v>100</v>
      </c>
      <c r="D4957">
        <v>1</v>
      </c>
      <c r="E4957">
        <v>12</v>
      </c>
      <c r="F4957">
        <v>1</v>
      </c>
      <c r="G4957">
        <v>238.41730899999999</v>
      </c>
      <c r="H4957">
        <v>12.312585</v>
      </c>
      <c r="I4957">
        <v>13.485135</v>
      </c>
      <c r="J4957">
        <v>1.225921</v>
      </c>
      <c r="K4957" t="str">
        <f t="shared" si="99"/>
        <v>4</v>
      </c>
      <c r="L4957" t="s">
        <v>86</v>
      </c>
      <c r="M4957" t="s">
        <v>87</v>
      </c>
      <c r="N4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957">
        <f>VLOOKUP(TableOMP[[#This Row],[Label]],TableAvg[],2,FALSE)</f>
        <v>238.468478</v>
      </c>
      <c r="P4957">
        <f>VLOOKUP(TableOMP[[#This Row],[Label]],TableAvg[],3,FALSE)</f>
        <v>0.21947538990235846</v>
      </c>
      <c r="Q4957">
        <f>TableOMP[[#This Row],[Avg]]-$U$2*TableOMP[[#This Row],[StdDev]]</f>
        <v>238.24900261009765</v>
      </c>
      <c r="R4957">
        <f>TableOMP[[#This Row],[Avg]]+$U$2*TableOMP[[#This Row],[StdDev]]</f>
        <v>238.68795338990236</v>
      </c>
      <c r="S4957">
        <f>IF(AND(TableOMP[[#This Row],[total_time]]&gt;=TableOMP[[#This Row],[Low]], TableOMP[[#This Row],[total_time]]&lt;=TableOMP[[#This Row],[High]]),1,0)</f>
        <v>1</v>
      </c>
    </row>
    <row r="4958" spans="1:19" x14ac:dyDescent="0.25">
      <c r="A4958" t="s">
        <v>10</v>
      </c>
      <c r="B4958">
        <v>10000</v>
      </c>
      <c r="C4958">
        <v>100</v>
      </c>
      <c r="D4958">
        <v>1</v>
      </c>
      <c r="E4958">
        <v>13</v>
      </c>
      <c r="F4958">
        <v>1</v>
      </c>
      <c r="G4958">
        <v>237.888946</v>
      </c>
      <c r="H4958">
        <v>11.868774</v>
      </c>
      <c r="I4958">
        <v>13.526928</v>
      </c>
      <c r="J4958">
        <v>1.1272439999999999</v>
      </c>
      <c r="K4958" t="str">
        <f t="shared" si="99"/>
        <v>4</v>
      </c>
      <c r="L4958" t="s">
        <v>86</v>
      </c>
      <c r="M4958" t="s">
        <v>87</v>
      </c>
      <c r="N4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958">
        <f>VLOOKUP(TableOMP[[#This Row],[Label]],TableAvg[],2,FALSE)</f>
        <v>238.62177133333333</v>
      </c>
      <c r="P4958">
        <f>VLOOKUP(TableOMP[[#This Row],[Label]],TableAvg[],3,FALSE)</f>
        <v>0.52219678702259265</v>
      </c>
      <c r="Q4958">
        <f>TableOMP[[#This Row],[Avg]]-$U$2*TableOMP[[#This Row],[StdDev]]</f>
        <v>238.09957454631075</v>
      </c>
      <c r="R4958">
        <f>TableOMP[[#This Row],[Avg]]+$U$2*TableOMP[[#This Row],[StdDev]]</f>
        <v>239.14396812035591</v>
      </c>
      <c r="S4958">
        <f>IF(AND(TableOMP[[#This Row],[total_time]]&gt;=TableOMP[[#This Row],[Low]], TableOMP[[#This Row],[total_time]]&lt;=TableOMP[[#This Row],[High]]),1,0)</f>
        <v>0</v>
      </c>
    </row>
    <row r="4959" spans="1:19" x14ac:dyDescent="0.25">
      <c r="A4959" t="s">
        <v>10</v>
      </c>
      <c r="B4959">
        <v>10000</v>
      </c>
      <c r="C4959">
        <v>100</v>
      </c>
      <c r="D4959">
        <v>1</v>
      </c>
      <c r="E4959">
        <v>14</v>
      </c>
      <c r="F4959">
        <v>1</v>
      </c>
      <c r="G4959">
        <v>239.33143999999999</v>
      </c>
      <c r="H4959">
        <v>13.515844</v>
      </c>
      <c r="I4959">
        <v>14.333444</v>
      </c>
      <c r="J4959">
        <v>1.102573</v>
      </c>
      <c r="K4959" t="str">
        <f t="shared" si="99"/>
        <v>4</v>
      </c>
      <c r="L4959" t="s">
        <v>86</v>
      </c>
      <c r="M4959" t="s">
        <v>87</v>
      </c>
      <c r="N4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959">
        <f>VLOOKUP(TableOMP[[#This Row],[Label]],TableAvg[],2,FALSE)</f>
        <v>238.9958263333333</v>
      </c>
      <c r="P4959">
        <f>VLOOKUP(TableOMP[[#This Row],[Label]],TableAvg[],3,FALSE)</f>
        <v>0.26556752583475562</v>
      </c>
      <c r="Q4959">
        <f>TableOMP[[#This Row],[Avg]]-$U$2*TableOMP[[#This Row],[StdDev]]</f>
        <v>238.73025880749853</v>
      </c>
      <c r="R4959">
        <f>TableOMP[[#This Row],[Avg]]+$U$2*TableOMP[[#This Row],[StdDev]]</f>
        <v>239.26139385916807</v>
      </c>
      <c r="S4959">
        <f>IF(AND(TableOMP[[#This Row],[total_time]]&gt;=TableOMP[[#This Row],[Low]], TableOMP[[#This Row],[total_time]]&lt;=TableOMP[[#This Row],[High]]),1,0)</f>
        <v>0</v>
      </c>
    </row>
    <row r="4960" spans="1:19" x14ac:dyDescent="0.25">
      <c r="A4960" t="s">
        <v>10</v>
      </c>
      <c r="B4960">
        <v>10000</v>
      </c>
      <c r="C4960">
        <v>100</v>
      </c>
      <c r="D4960">
        <v>1</v>
      </c>
      <c r="E4960">
        <v>15</v>
      </c>
      <c r="F4960">
        <v>1</v>
      </c>
      <c r="G4960">
        <v>238.475864</v>
      </c>
      <c r="H4960">
        <v>12.752198</v>
      </c>
      <c r="I4960">
        <v>14.068504000000001</v>
      </c>
      <c r="J4960">
        <v>1.004893</v>
      </c>
      <c r="K4960" t="str">
        <f t="shared" si="99"/>
        <v>4</v>
      </c>
      <c r="L4960" t="s">
        <v>86</v>
      </c>
      <c r="M4960" t="s">
        <v>87</v>
      </c>
      <c r="N4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4960">
        <f>VLOOKUP(TableOMP[[#This Row],[Label]],TableAvg[],2,FALSE)</f>
        <v>239.01216099999999</v>
      </c>
      <c r="P4960">
        <f>VLOOKUP(TableOMP[[#This Row],[Label]],TableAvg[],3,FALSE)</f>
        <v>1.0106853409356871</v>
      </c>
      <c r="Q4960">
        <f>TableOMP[[#This Row],[Avg]]-$U$2*TableOMP[[#This Row],[StdDev]]</f>
        <v>238.00147565906431</v>
      </c>
      <c r="R4960">
        <f>TableOMP[[#This Row],[Avg]]+$U$2*TableOMP[[#This Row],[StdDev]]</f>
        <v>240.02284634093567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10</v>
      </c>
      <c r="B4961">
        <v>10000</v>
      </c>
      <c r="C4961">
        <v>100</v>
      </c>
      <c r="D4961">
        <v>1</v>
      </c>
      <c r="E4961">
        <v>16</v>
      </c>
      <c r="F4961">
        <v>1</v>
      </c>
      <c r="G4961">
        <v>237.815934</v>
      </c>
      <c r="H4961">
        <v>11.775658</v>
      </c>
      <c r="I4961">
        <v>17.708454</v>
      </c>
      <c r="J4961">
        <v>1.1805639999999999</v>
      </c>
      <c r="K4961" t="str">
        <f t="shared" si="99"/>
        <v>4</v>
      </c>
      <c r="L4961" t="s">
        <v>86</v>
      </c>
      <c r="M4961" t="s">
        <v>87</v>
      </c>
      <c r="N4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4961">
        <f>VLOOKUP(TableOMP[[#This Row],[Label]],TableAvg[],2,FALSE)</f>
        <v>240.16354833333332</v>
      </c>
      <c r="P4961">
        <f>VLOOKUP(TableOMP[[#This Row],[Label]],TableAvg[],3,FALSE)</f>
        <v>1.9146184789019092</v>
      </c>
      <c r="Q4961">
        <f>TableOMP[[#This Row],[Avg]]-$U$2*TableOMP[[#This Row],[StdDev]]</f>
        <v>238.24892985443142</v>
      </c>
      <c r="R4961">
        <f>TableOMP[[#This Row],[Avg]]+$U$2*TableOMP[[#This Row],[StdDev]]</f>
        <v>242.07816681223522</v>
      </c>
      <c r="S4961">
        <f>IF(AND(TableOMP[[#This Row],[total_time]]&gt;=TableOMP[[#This Row],[Low]], TableOMP[[#This Row],[total_time]]&lt;=TableOMP[[#This Row],[High]]),1,0)</f>
        <v>0</v>
      </c>
    </row>
    <row r="4962" spans="1:19" x14ac:dyDescent="0.25">
      <c r="A4962" t="s">
        <v>10</v>
      </c>
      <c r="B4962">
        <v>10000</v>
      </c>
      <c r="C4962">
        <v>100</v>
      </c>
      <c r="D4962">
        <v>1</v>
      </c>
      <c r="E4962">
        <v>17</v>
      </c>
      <c r="F4962">
        <v>1</v>
      </c>
      <c r="G4962">
        <v>240.158806</v>
      </c>
      <c r="H4962">
        <v>13.707858999999999</v>
      </c>
      <c r="I4962">
        <v>22.974530000000001</v>
      </c>
      <c r="J4962">
        <v>1.435908</v>
      </c>
      <c r="K4962" t="str">
        <f t="shared" si="99"/>
        <v>4</v>
      </c>
      <c r="L4962" t="s">
        <v>86</v>
      </c>
      <c r="M4962" t="s">
        <v>87</v>
      </c>
      <c r="N4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4962">
        <f>VLOOKUP(TableOMP[[#This Row],[Label]],TableAvg[],2,FALSE)</f>
        <v>241.05571233333333</v>
      </c>
      <c r="P4962">
        <f>VLOOKUP(TableOMP[[#This Row],[Label]],TableAvg[],3,FALSE)</f>
        <v>1.2052050147754489</v>
      </c>
      <c r="Q4962">
        <f>TableOMP[[#This Row],[Avg]]-$U$2*TableOMP[[#This Row],[StdDev]]</f>
        <v>239.85050731855787</v>
      </c>
      <c r="R4962">
        <f>TableOMP[[#This Row],[Avg]]+$U$2*TableOMP[[#This Row],[StdDev]]</f>
        <v>242.26091734810879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10</v>
      </c>
      <c r="B4963">
        <v>10000</v>
      </c>
      <c r="C4963">
        <v>100</v>
      </c>
      <c r="D4963">
        <v>1</v>
      </c>
      <c r="E4963">
        <v>18</v>
      </c>
      <c r="F4963">
        <v>1</v>
      </c>
      <c r="G4963">
        <v>239.08202499999999</v>
      </c>
      <c r="H4963">
        <v>12.668559</v>
      </c>
      <c r="I4963">
        <v>24.153618999999999</v>
      </c>
      <c r="J4963">
        <v>1.420801</v>
      </c>
      <c r="K4963" t="str">
        <f t="shared" si="99"/>
        <v>4</v>
      </c>
      <c r="L4963" t="s">
        <v>86</v>
      </c>
      <c r="M4963" t="s">
        <v>87</v>
      </c>
      <c r="N4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4963">
        <f>VLOOKUP(TableOMP[[#This Row],[Label]],TableAvg[],2,FALSE)</f>
        <v>240.61051799999998</v>
      </c>
      <c r="P4963">
        <f>VLOOKUP(TableOMP[[#This Row],[Label]],TableAvg[],3,FALSE)</f>
        <v>1.9832668055722609</v>
      </c>
      <c r="Q4963">
        <f>TableOMP[[#This Row],[Avg]]-$U$2*TableOMP[[#This Row],[StdDev]]</f>
        <v>238.62725119442771</v>
      </c>
      <c r="R4963">
        <f>TableOMP[[#This Row],[Avg]]+$U$2*TableOMP[[#This Row],[StdDev]]</f>
        <v>242.59378480557226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10</v>
      </c>
      <c r="B4964">
        <v>10000</v>
      </c>
      <c r="C4964">
        <v>100</v>
      </c>
      <c r="D4964">
        <v>1</v>
      </c>
      <c r="E4964">
        <v>19</v>
      </c>
      <c r="F4964">
        <v>1</v>
      </c>
      <c r="G4964">
        <v>265.91980100000001</v>
      </c>
      <c r="H4964">
        <v>38.758425000000003</v>
      </c>
      <c r="I4964">
        <v>19.353770000000001</v>
      </c>
      <c r="J4964">
        <v>1.0752090000000001</v>
      </c>
      <c r="K4964" t="str">
        <f t="shared" si="99"/>
        <v>4</v>
      </c>
      <c r="L4964" t="s">
        <v>86</v>
      </c>
      <c r="M4964" t="s">
        <v>87</v>
      </c>
      <c r="N4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4964">
        <f>VLOOKUP(TableOMP[[#This Row],[Label]],TableAvg[],2,FALSE)</f>
        <v>249.52361399999998</v>
      </c>
      <c r="P4964">
        <f>VLOOKUP(TableOMP[[#This Row],[Label]],TableAvg[],3,FALSE)</f>
        <v>11.643085964837633</v>
      </c>
      <c r="Q4964">
        <f>TableOMP[[#This Row],[Avg]]-$U$2*TableOMP[[#This Row],[StdDev]]</f>
        <v>237.88052803516234</v>
      </c>
      <c r="R4964">
        <f>TableOMP[[#This Row],[Avg]]+$U$2*TableOMP[[#This Row],[StdDev]]</f>
        <v>261.16669996483762</v>
      </c>
      <c r="S4964">
        <f>IF(AND(TableOMP[[#This Row],[total_time]]&gt;=TableOMP[[#This Row],[Low]], TableOMP[[#This Row],[total_time]]&lt;=TableOMP[[#This Row],[High]]),1,0)</f>
        <v>0</v>
      </c>
    </row>
    <row r="4965" spans="1:19" x14ac:dyDescent="0.25">
      <c r="A4965" t="s">
        <v>10</v>
      </c>
      <c r="B4965">
        <v>10000</v>
      </c>
      <c r="C4965">
        <v>100</v>
      </c>
      <c r="D4965">
        <v>1</v>
      </c>
      <c r="E4965">
        <v>20</v>
      </c>
      <c r="F4965">
        <v>1</v>
      </c>
      <c r="G4965">
        <v>348.93514800000003</v>
      </c>
      <c r="H4965">
        <v>120.984161</v>
      </c>
      <c r="I4965">
        <v>18.565187999999999</v>
      </c>
      <c r="J4965">
        <v>0.97711499999999996</v>
      </c>
      <c r="K4965" t="str">
        <f t="shared" si="99"/>
        <v>4</v>
      </c>
      <c r="L4965" t="s">
        <v>86</v>
      </c>
      <c r="M4965" t="s">
        <v>87</v>
      </c>
      <c r="N4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4965">
        <f>VLOOKUP(TableOMP[[#This Row],[Label]],TableAvg[],2,FALSE)</f>
        <v>287.654135</v>
      </c>
      <c r="P4965">
        <f>VLOOKUP(TableOMP[[#This Row],[Label]],TableAvg[],3,FALSE)</f>
        <v>45.740456341327445</v>
      </c>
      <c r="Q4965">
        <f>TableOMP[[#This Row],[Avg]]-$U$2*TableOMP[[#This Row],[StdDev]]</f>
        <v>241.91367865867255</v>
      </c>
      <c r="R4965">
        <f>TableOMP[[#This Row],[Avg]]+$U$2*TableOMP[[#This Row],[StdDev]]</f>
        <v>333.39459134132744</v>
      </c>
      <c r="S4965">
        <f>IF(AND(TableOMP[[#This Row],[total_time]]&gt;=TableOMP[[#This Row],[Low]], TableOMP[[#This Row],[total_time]]&lt;=TableOMP[[#This Row],[High]]),1,0)</f>
        <v>0</v>
      </c>
    </row>
    <row r="4966" spans="1:19" x14ac:dyDescent="0.25">
      <c r="A4966" t="s">
        <v>10</v>
      </c>
      <c r="B4966">
        <v>10000</v>
      </c>
      <c r="C4966">
        <v>100</v>
      </c>
      <c r="D4966">
        <v>1</v>
      </c>
      <c r="E4966">
        <v>21</v>
      </c>
      <c r="F4966">
        <v>1</v>
      </c>
      <c r="G4966">
        <v>241.025452</v>
      </c>
      <c r="H4966">
        <v>13.470148</v>
      </c>
      <c r="I4966">
        <v>23.839494999999999</v>
      </c>
      <c r="J4966">
        <v>1.191975</v>
      </c>
      <c r="K4966" t="str">
        <f t="shared" si="99"/>
        <v>4</v>
      </c>
      <c r="L4966" t="s">
        <v>86</v>
      </c>
      <c r="M4966" t="s">
        <v>87</v>
      </c>
      <c r="N4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4966">
        <f>VLOOKUP(TableOMP[[#This Row],[Label]],TableAvg[],2,FALSE)</f>
        <v>242.60674366666669</v>
      </c>
      <c r="P4966">
        <f>VLOOKUP(TableOMP[[#This Row],[Label]],TableAvg[],3,FALSE)</f>
        <v>4.0192522439915388</v>
      </c>
      <c r="Q4966">
        <f>TableOMP[[#This Row],[Avg]]-$U$2*TableOMP[[#This Row],[StdDev]]</f>
        <v>238.58749142267516</v>
      </c>
      <c r="R4966">
        <f>TableOMP[[#This Row],[Avg]]+$U$2*TableOMP[[#This Row],[StdDev]]</f>
        <v>246.62599591065822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10</v>
      </c>
      <c r="B4967">
        <v>10000</v>
      </c>
      <c r="C4967">
        <v>100</v>
      </c>
      <c r="D4967">
        <v>1</v>
      </c>
      <c r="E4967">
        <v>22</v>
      </c>
      <c r="F4967">
        <v>1</v>
      </c>
      <c r="G4967">
        <v>243.16125</v>
      </c>
      <c r="H4967">
        <v>13.493705</v>
      </c>
      <c r="I4967">
        <v>19.285357000000001</v>
      </c>
      <c r="J4967">
        <v>0.91835</v>
      </c>
      <c r="K4967" t="str">
        <f t="shared" si="99"/>
        <v>4</v>
      </c>
      <c r="L4967" t="s">
        <v>86</v>
      </c>
      <c r="M4967" t="s">
        <v>87</v>
      </c>
      <c r="N4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4967">
        <f>VLOOKUP(TableOMP[[#This Row],[Label]],TableAvg[],2,FALSE)</f>
        <v>243.56058266666665</v>
      </c>
      <c r="P4967">
        <f>VLOOKUP(TableOMP[[#This Row],[Label]],TableAvg[],3,FALSE)</f>
        <v>3.9535677017530788</v>
      </c>
      <c r="Q4967">
        <f>TableOMP[[#This Row],[Avg]]-$U$2*TableOMP[[#This Row],[StdDev]]</f>
        <v>239.60701496491356</v>
      </c>
      <c r="R4967">
        <f>TableOMP[[#This Row],[Avg]]+$U$2*TableOMP[[#This Row],[StdDev]]</f>
        <v>247.51415036841973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10</v>
      </c>
      <c r="B4968">
        <v>10000</v>
      </c>
      <c r="C4968">
        <v>100</v>
      </c>
      <c r="D4968">
        <v>1</v>
      </c>
      <c r="E4968">
        <v>23</v>
      </c>
      <c r="F4968">
        <v>1</v>
      </c>
      <c r="G4968">
        <v>245.68028000000001</v>
      </c>
      <c r="H4968">
        <v>13.90953</v>
      </c>
      <c r="I4968">
        <v>22.736788000000001</v>
      </c>
      <c r="J4968">
        <v>1.03349</v>
      </c>
      <c r="K4968" t="str">
        <f t="shared" si="99"/>
        <v>4</v>
      </c>
      <c r="L4968" t="s">
        <v>86</v>
      </c>
      <c r="M4968" t="s">
        <v>87</v>
      </c>
      <c r="N4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4968">
        <f>VLOOKUP(TableOMP[[#This Row],[Label]],TableAvg[],2,FALSE)</f>
        <v>244.43962366666668</v>
      </c>
      <c r="P4968">
        <f>VLOOKUP(TableOMP[[#This Row],[Label]],TableAvg[],3,FALSE)</f>
        <v>4.919280314301731</v>
      </c>
      <c r="Q4968">
        <f>TableOMP[[#This Row],[Avg]]-$U$2*TableOMP[[#This Row],[StdDev]]</f>
        <v>239.52034335236493</v>
      </c>
      <c r="R4968">
        <f>TableOMP[[#This Row],[Avg]]+$U$2*TableOMP[[#This Row],[StdDev]]</f>
        <v>249.35890398096842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10</v>
      </c>
      <c r="B4969">
        <v>10000</v>
      </c>
      <c r="C4969">
        <v>100</v>
      </c>
      <c r="D4969">
        <v>1</v>
      </c>
      <c r="E4969">
        <v>24</v>
      </c>
      <c r="F4969">
        <v>1</v>
      </c>
      <c r="G4969">
        <v>243.597161</v>
      </c>
      <c r="H4969">
        <v>12.872412000000001</v>
      </c>
      <c r="I4969">
        <v>17.135088</v>
      </c>
      <c r="J4969">
        <v>0.745004</v>
      </c>
      <c r="K4969" t="str">
        <f t="shared" si="99"/>
        <v>4</v>
      </c>
      <c r="L4969" t="s">
        <v>86</v>
      </c>
      <c r="M4969" t="s">
        <v>87</v>
      </c>
      <c r="N4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4969">
        <f>VLOOKUP(TableOMP[[#This Row],[Label]],TableAvg[],2,FALSE)</f>
        <v>244.49488966666669</v>
      </c>
      <c r="P4969">
        <f>VLOOKUP(TableOMP[[#This Row],[Label]],TableAvg[],3,FALSE)</f>
        <v>5.0818252269367461</v>
      </c>
      <c r="Q4969">
        <f>TableOMP[[#This Row],[Avg]]-$U$2*TableOMP[[#This Row],[StdDev]]</f>
        <v>239.41306443972994</v>
      </c>
      <c r="R4969">
        <f>TableOMP[[#This Row],[Avg]]+$U$2*TableOMP[[#This Row],[StdDev]]</f>
        <v>249.57671489360345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10</v>
      </c>
      <c r="B4970">
        <v>10000</v>
      </c>
      <c r="C4970">
        <v>100</v>
      </c>
      <c r="D4970">
        <v>1</v>
      </c>
      <c r="E4970">
        <v>25</v>
      </c>
      <c r="F4970">
        <v>1</v>
      </c>
      <c r="G4970">
        <v>246.570472</v>
      </c>
      <c r="H4970">
        <v>13.336277000000001</v>
      </c>
      <c r="I4970">
        <v>21.936990000000002</v>
      </c>
      <c r="J4970">
        <v>0.91404099999999999</v>
      </c>
      <c r="K4970" t="str">
        <f t="shared" si="99"/>
        <v>4</v>
      </c>
      <c r="L4970" t="s">
        <v>86</v>
      </c>
      <c r="M4970" t="s">
        <v>87</v>
      </c>
      <c r="N4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4970">
        <f>VLOOKUP(TableOMP[[#This Row],[Label]],TableAvg[],2,FALSE)</f>
        <v>245.27206466666667</v>
      </c>
      <c r="P4970">
        <f>VLOOKUP(TableOMP[[#This Row],[Label]],TableAvg[],3,FALSE)</f>
        <v>6.1083868481734225</v>
      </c>
      <c r="Q4970">
        <f>TableOMP[[#This Row],[Avg]]-$U$2*TableOMP[[#This Row],[StdDev]]</f>
        <v>239.16367781849326</v>
      </c>
      <c r="R4970">
        <f>TableOMP[[#This Row],[Avg]]+$U$2*TableOMP[[#This Row],[StdDev]]</f>
        <v>251.38045151484008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10</v>
      </c>
      <c r="B4971">
        <v>10000</v>
      </c>
      <c r="C4971">
        <v>100</v>
      </c>
      <c r="D4971">
        <v>1</v>
      </c>
      <c r="E4971">
        <v>26</v>
      </c>
      <c r="F4971">
        <v>1</v>
      </c>
      <c r="G4971">
        <v>248.99991499999999</v>
      </c>
      <c r="H4971">
        <v>14.171927</v>
      </c>
      <c r="I4971">
        <v>17.595054999999999</v>
      </c>
      <c r="J4971">
        <v>0.70380200000000004</v>
      </c>
      <c r="K4971" t="str">
        <f t="shared" si="99"/>
        <v>4</v>
      </c>
      <c r="L4971" t="s">
        <v>86</v>
      </c>
      <c r="M4971" t="s">
        <v>87</v>
      </c>
      <c r="N4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4971">
        <f>VLOOKUP(TableOMP[[#This Row],[Label]],TableAvg[],2,FALSE)</f>
        <v>249.19857400000001</v>
      </c>
      <c r="P4971">
        <f>VLOOKUP(TableOMP[[#This Row],[Label]],TableAvg[],3,FALSE)</f>
        <v>9.9717236201949007</v>
      </c>
      <c r="Q4971">
        <f>TableOMP[[#This Row],[Avg]]-$U$2*TableOMP[[#This Row],[StdDev]]</f>
        <v>239.22685037980511</v>
      </c>
      <c r="R4971">
        <f>TableOMP[[#This Row],[Avg]]+$U$2*TableOMP[[#This Row],[StdDev]]</f>
        <v>259.1702976201949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10</v>
      </c>
      <c r="B4972">
        <v>10000</v>
      </c>
      <c r="C4972">
        <v>100</v>
      </c>
      <c r="D4972">
        <v>1</v>
      </c>
      <c r="E4972">
        <v>27</v>
      </c>
      <c r="F4972">
        <v>1</v>
      </c>
      <c r="G4972">
        <v>246.39678000000001</v>
      </c>
      <c r="H4972">
        <v>12.662890000000001</v>
      </c>
      <c r="I4972">
        <v>18.944915000000002</v>
      </c>
      <c r="J4972">
        <v>0.72865100000000005</v>
      </c>
      <c r="K4972" t="str">
        <f t="shared" si="99"/>
        <v>4</v>
      </c>
      <c r="L4972" t="s">
        <v>86</v>
      </c>
      <c r="M4972" t="s">
        <v>87</v>
      </c>
      <c r="N4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4972">
        <f>VLOOKUP(TableOMP[[#This Row],[Label]],TableAvg[],2,FALSE)</f>
        <v>263.63011066666667</v>
      </c>
      <c r="P4972">
        <f>VLOOKUP(TableOMP[[#This Row],[Label]],TableAvg[],3,FALSE)</f>
        <v>30.813930694206618</v>
      </c>
      <c r="Q4972">
        <f>TableOMP[[#This Row],[Avg]]-$U$2*TableOMP[[#This Row],[StdDev]]</f>
        <v>232.81617997246005</v>
      </c>
      <c r="R4972">
        <f>TableOMP[[#This Row],[Avg]]+$U$2*TableOMP[[#This Row],[StdDev]]</f>
        <v>294.44404136087326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10</v>
      </c>
      <c r="B4973">
        <v>10000</v>
      </c>
      <c r="C4973">
        <v>100</v>
      </c>
      <c r="D4973">
        <v>1</v>
      </c>
      <c r="E4973">
        <v>28</v>
      </c>
      <c r="F4973">
        <v>1</v>
      </c>
      <c r="G4973">
        <v>251.706467</v>
      </c>
      <c r="H4973">
        <v>15.879393</v>
      </c>
      <c r="I4973">
        <v>25.196660999999999</v>
      </c>
      <c r="J4973">
        <v>0.93320999999999998</v>
      </c>
      <c r="K4973" t="str">
        <f t="shared" si="99"/>
        <v>4</v>
      </c>
      <c r="L4973" t="s">
        <v>86</v>
      </c>
      <c r="M4973" t="s">
        <v>87</v>
      </c>
      <c r="N4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4973">
        <f>VLOOKUP(TableOMP[[#This Row],[Label]],TableAvg[],2,FALSE)</f>
        <v>261.32629566666668</v>
      </c>
      <c r="P4973">
        <f>VLOOKUP(TableOMP[[#This Row],[Label]],TableAvg[],3,FALSE)</f>
        <v>24.466983589229049</v>
      </c>
      <c r="Q4973">
        <f>TableOMP[[#This Row],[Avg]]-$U$2*TableOMP[[#This Row],[StdDev]]</f>
        <v>236.85931207743764</v>
      </c>
      <c r="R4973">
        <f>TableOMP[[#This Row],[Avg]]+$U$2*TableOMP[[#This Row],[StdDev]]</f>
        <v>285.79327925589575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12</v>
      </c>
      <c r="B4974">
        <v>10000</v>
      </c>
      <c r="C4974">
        <v>100</v>
      </c>
      <c r="D4974">
        <v>1</v>
      </c>
      <c r="E4974">
        <v>1</v>
      </c>
      <c r="F4974">
        <v>1</v>
      </c>
      <c r="G4974">
        <v>242.841645</v>
      </c>
      <c r="H4974">
        <v>5.3729779999999998</v>
      </c>
      <c r="I4974">
        <v>0</v>
      </c>
      <c r="J4974">
        <v>0</v>
      </c>
      <c r="K4974" t="str">
        <f>MID(M4974,22,1)</f>
        <v>8</v>
      </c>
      <c r="L4974" t="s">
        <v>88</v>
      </c>
      <c r="M4974" t="s">
        <v>89</v>
      </c>
      <c r="N4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974">
        <f>VLOOKUP(TableOMP[[#This Row],[Label]],TableAvg[],2,FALSE)</f>
        <v>241.71946874999998</v>
      </c>
      <c r="P4974">
        <f>VLOOKUP(TableOMP[[#This Row],[Label]],TableAvg[],3,FALSE)</f>
        <v>1.4655443173664287</v>
      </c>
      <c r="Q4974">
        <f>TableOMP[[#This Row],[Avg]]-$U$2*TableOMP[[#This Row],[StdDev]]</f>
        <v>240.25392443263354</v>
      </c>
      <c r="R4974">
        <f>TableOMP[[#This Row],[Avg]]+$U$2*TableOMP[[#This Row],[StdDev]]</f>
        <v>243.18501306736641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12</v>
      </c>
      <c r="B4975">
        <v>10000</v>
      </c>
      <c r="C4975">
        <v>100</v>
      </c>
      <c r="D4975">
        <v>1</v>
      </c>
      <c r="E4975">
        <v>2</v>
      </c>
      <c r="F4975">
        <v>1</v>
      </c>
      <c r="G4975">
        <v>250.58927700000001</v>
      </c>
      <c r="H4975">
        <v>12.817345</v>
      </c>
      <c r="I4975">
        <v>2.6166469999999999</v>
      </c>
      <c r="J4975">
        <v>2.6166469999999999</v>
      </c>
      <c r="K4975" t="str">
        <f t="shared" ref="K4975:K5000" si="100">MID(M4975,22,1)</f>
        <v>8</v>
      </c>
      <c r="L4975" t="s">
        <v>88</v>
      </c>
      <c r="M4975" t="s">
        <v>89</v>
      </c>
      <c r="N4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4975">
        <f>VLOOKUP(TableOMP[[#This Row],[Label]],TableAvg[],2,FALSE)</f>
        <v>249.16271</v>
      </c>
      <c r="P4975">
        <f>VLOOKUP(TableOMP[[#This Row],[Label]],TableAvg[],3,FALSE)</f>
        <v>1.7774341169021146</v>
      </c>
      <c r="Q4975">
        <f>TableOMP[[#This Row],[Avg]]-$U$2*TableOMP[[#This Row],[StdDev]]</f>
        <v>247.38527588309788</v>
      </c>
      <c r="R4975">
        <f>TableOMP[[#This Row],[Avg]]+$U$2*TableOMP[[#This Row],[StdDev]]</f>
        <v>250.94014411690213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12</v>
      </c>
      <c r="B4976">
        <v>10000</v>
      </c>
      <c r="C4976">
        <v>100</v>
      </c>
      <c r="D4976">
        <v>1</v>
      </c>
      <c r="E4976">
        <v>3</v>
      </c>
      <c r="F4976">
        <v>1</v>
      </c>
      <c r="G4976">
        <v>246.72994399999999</v>
      </c>
      <c r="H4976">
        <v>12.764747</v>
      </c>
      <c r="I4976">
        <v>4.0050819999999998</v>
      </c>
      <c r="J4976">
        <v>2.0025409999999999</v>
      </c>
      <c r="K4976" t="str">
        <f t="shared" si="100"/>
        <v>8</v>
      </c>
      <c r="L4976" t="s">
        <v>88</v>
      </c>
      <c r="M4976" t="s">
        <v>89</v>
      </c>
      <c r="N4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4976">
        <f>VLOOKUP(TableOMP[[#This Row],[Label]],TableAvg[],2,FALSE)</f>
        <v>255.83323299999998</v>
      </c>
      <c r="P4976">
        <f>VLOOKUP(TableOMP[[#This Row],[Label]],TableAvg[],3,FALSE)</f>
        <v>11.841711327281566</v>
      </c>
      <c r="Q4976">
        <f>TableOMP[[#This Row],[Avg]]-$U$2*TableOMP[[#This Row],[StdDev]]</f>
        <v>243.99152167271842</v>
      </c>
      <c r="R4976">
        <f>TableOMP[[#This Row],[Avg]]+$U$2*TableOMP[[#This Row],[StdDev]]</f>
        <v>267.67494432728154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12</v>
      </c>
      <c r="B4977">
        <v>10000</v>
      </c>
      <c r="C4977">
        <v>100</v>
      </c>
      <c r="D4977">
        <v>1</v>
      </c>
      <c r="E4977">
        <v>4</v>
      </c>
      <c r="F4977">
        <v>1</v>
      </c>
      <c r="G4977">
        <v>247.73701600000001</v>
      </c>
      <c r="H4977">
        <v>11.914049</v>
      </c>
      <c r="I4977">
        <v>5.0852469999999999</v>
      </c>
      <c r="J4977">
        <v>1.695082</v>
      </c>
      <c r="K4977" t="str">
        <f t="shared" si="100"/>
        <v>8</v>
      </c>
      <c r="L4977" t="s">
        <v>88</v>
      </c>
      <c r="M4977" t="s">
        <v>89</v>
      </c>
      <c r="N4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4977">
        <f>VLOOKUP(TableOMP[[#This Row],[Label]],TableAvg[],2,FALSE)</f>
        <v>248.15708475</v>
      </c>
      <c r="P4977">
        <f>VLOOKUP(TableOMP[[#This Row],[Label]],TableAvg[],3,FALSE)</f>
        <v>2.2993969875425408</v>
      </c>
      <c r="Q4977">
        <f>TableOMP[[#This Row],[Avg]]-$U$2*TableOMP[[#This Row],[StdDev]]</f>
        <v>245.85768776245746</v>
      </c>
      <c r="R4977">
        <f>TableOMP[[#This Row],[Avg]]+$U$2*TableOMP[[#This Row],[StdDev]]</f>
        <v>250.45648173754253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12</v>
      </c>
      <c r="B4978">
        <v>10000</v>
      </c>
      <c r="C4978">
        <v>100</v>
      </c>
      <c r="D4978">
        <v>1</v>
      </c>
      <c r="E4978">
        <v>5</v>
      </c>
      <c r="F4978">
        <v>1</v>
      </c>
      <c r="G4978">
        <v>249.935834</v>
      </c>
      <c r="H4978">
        <v>12.257379</v>
      </c>
      <c r="I4978">
        <v>6.7686099999999998</v>
      </c>
      <c r="J4978">
        <v>1.6921520000000001</v>
      </c>
      <c r="K4978" t="str">
        <f t="shared" si="100"/>
        <v>8</v>
      </c>
      <c r="L4978" t="s">
        <v>88</v>
      </c>
      <c r="M4978" t="s">
        <v>89</v>
      </c>
      <c r="N4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4978">
        <f>VLOOKUP(TableOMP[[#This Row],[Label]],TableAvg[],2,FALSE)</f>
        <v>247.51800550000002</v>
      </c>
      <c r="P4978">
        <f>VLOOKUP(TableOMP[[#This Row],[Label]],TableAvg[],3,FALSE)</f>
        <v>5.3694769026872402</v>
      </c>
      <c r="Q4978">
        <f>TableOMP[[#This Row],[Avg]]-$U$2*TableOMP[[#This Row],[StdDev]]</f>
        <v>242.14852859731278</v>
      </c>
      <c r="R4978">
        <f>TableOMP[[#This Row],[Avg]]+$U$2*TableOMP[[#This Row],[StdDev]]</f>
        <v>252.88748240268725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12</v>
      </c>
      <c r="B4979">
        <v>10000</v>
      </c>
      <c r="C4979">
        <v>100</v>
      </c>
      <c r="D4979">
        <v>1</v>
      </c>
      <c r="E4979">
        <v>6</v>
      </c>
      <c r="F4979">
        <v>1</v>
      </c>
      <c r="G4979">
        <v>249.761045</v>
      </c>
      <c r="H4979">
        <v>11.999065999999999</v>
      </c>
      <c r="I4979">
        <v>7.4328640000000004</v>
      </c>
      <c r="J4979">
        <v>1.4865729999999999</v>
      </c>
      <c r="K4979" t="str">
        <f t="shared" si="100"/>
        <v>8</v>
      </c>
      <c r="L4979" t="s">
        <v>88</v>
      </c>
      <c r="M4979" t="s">
        <v>89</v>
      </c>
      <c r="N4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4979">
        <f>VLOOKUP(TableOMP[[#This Row],[Label]],TableAvg[],2,FALSE)</f>
        <v>250.38271879999996</v>
      </c>
      <c r="P4979">
        <f>VLOOKUP(TableOMP[[#This Row],[Label]],TableAvg[],3,FALSE)</f>
        <v>0.73444157214325601</v>
      </c>
      <c r="Q4979">
        <f>TableOMP[[#This Row],[Avg]]-$U$2*TableOMP[[#This Row],[StdDev]]</f>
        <v>249.64827722785671</v>
      </c>
      <c r="R4979">
        <f>TableOMP[[#This Row],[Avg]]+$U$2*TableOMP[[#This Row],[StdDev]]</f>
        <v>251.11716037214322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12</v>
      </c>
      <c r="B4980">
        <v>10000</v>
      </c>
      <c r="C4980">
        <v>100</v>
      </c>
      <c r="D4980">
        <v>1</v>
      </c>
      <c r="E4980">
        <v>7</v>
      </c>
      <c r="F4980">
        <v>1</v>
      </c>
      <c r="G4980">
        <v>249.95371800000001</v>
      </c>
      <c r="H4980">
        <v>11.928936</v>
      </c>
      <c r="I4980">
        <v>8.1745199999999993</v>
      </c>
      <c r="J4980">
        <v>1.36242</v>
      </c>
      <c r="K4980" t="str">
        <f t="shared" si="100"/>
        <v>8</v>
      </c>
      <c r="L4980" t="s">
        <v>88</v>
      </c>
      <c r="M4980" t="s">
        <v>89</v>
      </c>
      <c r="N4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980">
        <f>VLOOKUP(TableOMP[[#This Row],[Label]],TableAvg[],2,FALSE)</f>
        <v>254.43759879999999</v>
      </c>
      <c r="P4980">
        <f>VLOOKUP(TableOMP[[#This Row],[Label]],TableAvg[],3,FALSE)</f>
        <v>5.3958768319257544</v>
      </c>
      <c r="Q4980">
        <f>TableOMP[[#This Row],[Avg]]-$U$2*TableOMP[[#This Row],[StdDev]]</f>
        <v>249.04172196807423</v>
      </c>
      <c r="R4980">
        <f>TableOMP[[#This Row],[Avg]]+$U$2*TableOMP[[#This Row],[StdDev]]</f>
        <v>259.83347563192575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12</v>
      </c>
      <c r="B4981">
        <v>10000</v>
      </c>
      <c r="C4981">
        <v>100</v>
      </c>
      <c r="D4981">
        <v>1</v>
      </c>
      <c r="E4981">
        <v>8</v>
      </c>
      <c r="F4981">
        <v>1</v>
      </c>
      <c r="G4981">
        <v>251.1097</v>
      </c>
      <c r="H4981">
        <v>12.078785</v>
      </c>
      <c r="I4981">
        <v>8.7719100000000001</v>
      </c>
      <c r="J4981">
        <v>1.2531300000000001</v>
      </c>
      <c r="K4981" t="str">
        <f t="shared" si="100"/>
        <v>8</v>
      </c>
      <c r="L4981" t="s">
        <v>88</v>
      </c>
      <c r="M4981" t="s">
        <v>89</v>
      </c>
      <c r="N4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81">
        <f>VLOOKUP(TableOMP[[#This Row],[Label]],TableAvg[],2,FALSE)</f>
        <v>251.49034179999998</v>
      </c>
      <c r="P4981">
        <f>VLOOKUP(TableOMP[[#This Row],[Label]],TableAvg[],3,FALSE)</f>
        <v>0.4962763106202745</v>
      </c>
      <c r="Q4981">
        <f>TableOMP[[#This Row],[Avg]]-$U$2*TableOMP[[#This Row],[StdDev]]</f>
        <v>250.99406548937969</v>
      </c>
      <c r="R4981">
        <f>TableOMP[[#This Row],[Avg]]+$U$2*TableOMP[[#This Row],[StdDev]]</f>
        <v>251.98661811062027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12</v>
      </c>
      <c r="B4982">
        <v>10000</v>
      </c>
      <c r="C4982">
        <v>100</v>
      </c>
      <c r="D4982">
        <v>1</v>
      </c>
      <c r="E4982">
        <v>9</v>
      </c>
      <c r="F4982">
        <v>1</v>
      </c>
      <c r="G4982">
        <v>250.32138699999999</v>
      </c>
      <c r="H4982">
        <v>12.571777000000001</v>
      </c>
      <c r="I4982">
        <v>9.3488799999999994</v>
      </c>
      <c r="J4982">
        <v>1.1686099999999999</v>
      </c>
      <c r="K4982" t="str">
        <f t="shared" si="100"/>
        <v>8</v>
      </c>
      <c r="L4982" t="s">
        <v>88</v>
      </c>
      <c r="M4982" t="s">
        <v>89</v>
      </c>
      <c r="N4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4982">
        <f>VLOOKUP(TableOMP[[#This Row],[Label]],TableAvg[],2,FALSE)</f>
        <v>250.28007099999999</v>
      </c>
      <c r="P4982">
        <f>VLOOKUP(TableOMP[[#This Row],[Label]],TableAvg[],3,FALSE)</f>
        <v>0.22267643730352002</v>
      </c>
      <c r="Q4982">
        <f>TableOMP[[#This Row],[Avg]]-$U$2*TableOMP[[#This Row],[StdDev]]</f>
        <v>250.05739456269646</v>
      </c>
      <c r="R4982">
        <f>TableOMP[[#This Row],[Avg]]+$U$2*TableOMP[[#This Row],[StdDev]]</f>
        <v>250.50274743730353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12</v>
      </c>
      <c r="B4983">
        <v>10000</v>
      </c>
      <c r="C4983">
        <v>100</v>
      </c>
      <c r="D4983">
        <v>1</v>
      </c>
      <c r="E4983">
        <v>10</v>
      </c>
      <c r="F4983">
        <v>1</v>
      </c>
      <c r="G4983">
        <v>294.52729099999999</v>
      </c>
      <c r="H4983">
        <v>56.854176000000002</v>
      </c>
      <c r="I4983">
        <v>10.104639000000001</v>
      </c>
      <c r="J4983">
        <v>1.122738</v>
      </c>
      <c r="K4983" t="str">
        <f t="shared" si="100"/>
        <v>8</v>
      </c>
      <c r="L4983" t="s">
        <v>88</v>
      </c>
      <c r="M4983" t="s">
        <v>89</v>
      </c>
      <c r="N4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4983">
        <f>VLOOKUP(TableOMP[[#This Row],[Label]],TableAvg[],2,FALSE)</f>
        <v>253.06247359999998</v>
      </c>
      <c r="P4983">
        <f>VLOOKUP(TableOMP[[#This Row],[Label]],TableAvg[],3,FALSE)</f>
        <v>21.1320416990213</v>
      </c>
      <c r="Q4983">
        <f>TableOMP[[#This Row],[Avg]]-$U$2*TableOMP[[#This Row],[StdDev]]</f>
        <v>231.93043190097868</v>
      </c>
      <c r="R4983">
        <f>TableOMP[[#This Row],[Avg]]+$U$2*TableOMP[[#This Row],[StdDev]]</f>
        <v>274.1945152990213</v>
      </c>
      <c r="S4983">
        <f>IF(AND(TableOMP[[#This Row],[total_time]]&gt;=TableOMP[[#This Row],[Low]], TableOMP[[#This Row],[total_time]]&lt;=TableOMP[[#This Row],[High]]),1,0)</f>
        <v>0</v>
      </c>
    </row>
    <row r="4984" spans="1:19" x14ac:dyDescent="0.25">
      <c r="A4984" t="s">
        <v>12</v>
      </c>
      <c r="B4984">
        <v>10000</v>
      </c>
      <c r="C4984">
        <v>100</v>
      </c>
      <c r="D4984">
        <v>1</v>
      </c>
      <c r="E4984">
        <v>11</v>
      </c>
      <c r="F4984">
        <v>1</v>
      </c>
      <c r="G4984">
        <v>250.34780799999999</v>
      </c>
      <c r="H4984">
        <v>12.539415999999999</v>
      </c>
      <c r="I4984">
        <v>10.985528</v>
      </c>
      <c r="J4984">
        <v>1.0985529999999999</v>
      </c>
      <c r="K4984" t="str">
        <f t="shared" si="100"/>
        <v>8</v>
      </c>
      <c r="L4984" t="s">
        <v>88</v>
      </c>
      <c r="M4984" t="s">
        <v>89</v>
      </c>
      <c r="N4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4984">
        <f>VLOOKUP(TableOMP[[#This Row],[Label]],TableAvg[],2,FALSE)</f>
        <v>250.04209839999999</v>
      </c>
      <c r="P4984">
        <f>VLOOKUP(TableOMP[[#This Row],[Label]],TableAvg[],3,FALSE)</f>
        <v>0.27286812589338055</v>
      </c>
      <c r="Q4984">
        <f>TableOMP[[#This Row],[Avg]]-$U$2*TableOMP[[#This Row],[StdDev]]</f>
        <v>249.7692302741066</v>
      </c>
      <c r="R4984">
        <f>TableOMP[[#This Row],[Avg]]+$U$2*TableOMP[[#This Row],[StdDev]]</f>
        <v>250.31496652589337</v>
      </c>
      <c r="S4984">
        <f>IF(AND(TableOMP[[#This Row],[total_time]]&gt;=TableOMP[[#This Row],[Low]], TableOMP[[#This Row],[total_time]]&lt;=TableOMP[[#This Row],[High]]),1,0)</f>
        <v>0</v>
      </c>
    </row>
    <row r="4985" spans="1:19" x14ac:dyDescent="0.25">
      <c r="A4985" t="s">
        <v>12</v>
      </c>
      <c r="B4985">
        <v>10000</v>
      </c>
      <c r="C4985">
        <v>100</v>
      </c>
      <c r="D4985">
        <v>1</v>
      </c>
      <c r="E4985">
        <v>12</v>
      </c>
      <c r="F4985">
        <v>1</v>
      </c>
      <c r="G4985">
        <v>251.85807199999999</v>
      </c>
      <c r="H4985">
        <v>12.532565</v>
      </c>
      <c r="I4985">
        <v>11.941727</v>
      </c>
      <c r="J4985">
        <v>1.085612</v>
      </c>
      <c r="K4985" t="str">
        <f t="shared" si="100"/>
        <v>8</v>
      </c>
      <c r="L4985" t="s">
        <v>88</v>
      </c>
      <c r="M4985" t="s">
        <v>89</v>
      </c>
      <c r="N4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4985">
        <f>VLOOKUP(TableOMP[[#This Row],[Label]],TableAvg[],2,FALSE)</f>
        <v>248.34852059999997</v>
      </c>
      <c r="P4985">
        <f>VLOOKUP(TableOMP[[#This Row],[Label]],TableAvg[],3,FALSE)</f>
        <v>4.3986624510150065</v>
      </c>
      <c r="Q4985">
        <f>TableOMP[[#This Row],[Avg]]-$U$2*TableOMP[[#This Row],[StdDev]]</f>
        <v>243.94985814898496</v>
      </c>
      <c r="R4985">
        <f>TableOMP[[#This Row],[Avg]]+$U$2*TableOMP[[#This Row],[StdDev]]</f>
        <v>252.74718305101499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12</v>
      </c>
      <c r="B4986">
        <v>10000</v>
      </c>
      <c r="C4986">
        <v>100</v>
      </c>
      <c r="D4986">
        <v>1</v>
      </c>
      <c r="E4986">
        <v>13</v>
      </c>
      <c r="F4986">
        <v>1</v>
      </c>
      <c r="G4986">
        <v>253.45604299999999</v>
      </c>
      <c r="H4986">
        <v>13.717150999999999</v>
      </c>
      <c r="I4986">
        <v>11.77849</v>
      </c>
      <c r="J4986">
        <v>0.981541</v>
      </c>
      <c r="K4986" t="str">
        <f t="shared" si="100"/>
        <v>8</v>
      </c>
      <c r="L4986" t="s">
        <v>88</v>
      </c>
      <c r="M4986" t="s">
        <v>89</v>
      </c>
      <c r="N4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4986">
        <f>VLOOKUP(TableOMP[[#This Row],[Label]],TableAvg[],2,FALSE)</f>
        <v>251.47896040000001</v>
      </c>
      <c r="P4986">
        <f>VLOOKUP(TableOMP[[#This Row],[Label]],TableAvg[],3,FALSE)</f>
        <v>1.0280376410935674</v>
      </c>
      <c r="Q4986">
        <f>TableOMP[[#This Row],[Avg]]-$U$2*TableOMP[[#This Row],[StdDev]]</f>
        <v>250.45092275890644</v>
      </c>
      <c r="R4986">
        <f>TableOMP[[#This Row],[Avg]]+$U$2*TableOMP[[#This Row],[StdDev]]</f>
        <v>252.50699804109357</v>
      </c>
      <c r="S4986">
        <f>IF(AND(TableOMP[[#This Row],[total_time]]&gt;=TableOMP[[#This Row],[Low]], TableOMP[[#This Row],[total_time]]&lt;=TableOMP[[#This Row],[High]]),1,0)</f>
        <v>0</v>
      </c>
    </row>
    <row r="4987" spans="1:19" x14ac:dyDescent="0.25">
      <c r="A4987" t="s">
        <v>12</v>
      </c>
      <c r="B4987">
        <v>10000</v>
      </c>
      <c r="C4987">
        <v>100</v>
      </c>
      <c r="D4987">
        <v>1</v>
      </c>
      <c r="E4987">
        <v>14</v>
      </c>
      <c r="F4987">
        <v>1</v>
      </c>
      <c r="G4987">
        <v>258.099423</v>
      </c>
      <c r="H4987">
        <v>15.427636</v>
      </c>
      <c r="I4987">
        <v>12.986265</v>
      </c>
      <c r="J4987">
        <v>0.99894300000000003</v>
      </c>
      <c r="K4987" t="str">
        <f t="shared" si="100"/>
        <v>8</v>
      </c>
      <c r="L4987" t="s">
        <v>88</v>
      </c>
      <c r="M4987" t="s">
        <v>89</v>
      </c>
      <c r="N4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4987">
        <f>VLOOKUP(TableOMP[[#This Row],[Label]],TableAvg[],2,FALSE)</f>
        <v>250.95716316666667</v>
      </c>
      <c r="P4987">
        <f>VLOOKUP(TableOMP[[#This Row],[Label]],TableAvg[],3,FALSE)</f>
        <v>4.3889080178284354</v>
      </c>
      <c r="Q4987">
        <f>TableOMP[[#This Row],[Avg]]-$U$2*TableOMP[[#This Row],[StdDev]]</f>
        <v>246.56825514883823</v>
      </c>
      <c r="R4987">
        <f>TableOMP[[#This Row],[Avg]]+$U$2*TableOMP[[#This Row],[StdDev]]</f>
        <v>255.34607118449512</v>
      </c>
      <c r="S4987">
        <f>IF(AND(TableOMP[[#This Row],[total_time]]&gt;=TableOMP[[#This Row],[Low]], TableOMP[[#This Row],[total_time]]&lt;=TableOMP[[#This Row],[High]]),1,0)</f>
        <v>0</v>
      </c>
    </row>
    <row r="4988" spans="1:19" x14ac:dyDescent="0.25">
      <c r="A4988" t="s">
        <v>12</v>
      </c>
      <c r="B4988">
        <v>10000</v>
      </c>
      <c r="C4988">
        <v>100</v>
      </c>
      <c r="D4988">
        <v>1</v>
      </c>
      <c r="E4988">
        <v>15</v>
      </c>
      <c r="F4988">
        <v>1</v>
      </c>
      <c r="G4988">
        <v>261.86087800000001</v>
      </c>
      <c r="H4988">
        <v>18.260211000000002</v>
      </c>
      <c r="I4988">
        <v>14.237238</v>
      </c>
      <c r="J4988">
        <v>1.0169459999999999</v>
      </c>
      <c r="K4988" t="str">
        <f t="shared" si="100"/>
        <v>8</v>
      </c>
      <c r="L4988" t="s">
        <v>88</v>
      </c>
      <c r="M4988" t="s">
        <v>89</v>
      </c>
      <c r="N4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4988">
        <f>VLOOKUP(TableOMP[[#This Row],[Label]],TableAvg[],2,FALSE)</f>
        <v>264.74894466666666</v>
      </c>
      <c r="P4988">
        <f>VLOOKUP(TableOMP[[#This Row],[Label]],TableAvg[],3,FALSE)</f>
        <v>35.172723016869718</v>
      </c>
      <c r="Q4988">
        <f>TableOMP[[#This Row],[Avg]]-$U$2*TableOMP[[#This Row],[StdDev]]</f>
        <v>229.57622164979693</v>
      </c>
      <c r="R4988">
        <f>TableOMP[[#This Row],[Avg]]+$U$2*TableOMP[[#This Row],[StdDev]]</f>
        <v>299.92166768353638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12</v>
      </c>
      <c r="B4989">
        <v>10000</v>
      </c>
      <c r="C4989">
        <v>100</v>
      </c>
      <c r="D4989">
        <v>1</v>
      </c>
      <c r="E4989">
        <v>16</v>
      </c>
      <c r="F4989">
        <v>1</v>
      </c>
      <c r="G4989">
        <v>259.13094599999999</v>
      </c>
      <c r="H4989">
        <v>23.788080000000001</v>
      </c>
      <c r="I4989">
        <v>17.010487999999999</v>
      </c>
      <c r="J4989">
        <v>1.1340330000000001</v>
      </c>
      <c r="K4989" t="str">
        <f t="shared" si="100"/>
        <v>8</v>
      </c>
      <c r="L4989" t="s">
        <v>88</v>
      </c>
      <c r="M4989" t="s">
        <v>89</v>
      </c>
      <c r="N4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4989">
        <f>VLOOKUP(TableOMP[[#This Row],[Label]],TableAvg[],2,FALSE)</f>
        <v>257.62389783333333</v>
      </c>
      <c r="P4989">
        <f>VLOOKUP(TableOMP[[#This Row],[Label]],TableAvg[],3,FALSE)</f>
        <v>3.9434961898173944</v>
      </c>
      <c r="Q4989">
        <f>TableOMP[[#This Row],[Avg]]-$U$2*TableOMP[[#This Row],[StdDev]]</f>
        <v>253.68040164351595</v>
      </c>
      <c r="R4989">
        <f>TableOMP[[#This Row],[Avg]]+$U$2*TableOMP[[#This Row],[StdDev]]</f>
        <v>261.56739402315071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12</v>
      </c>
      <c r="B4990">
        <v>10000</v>
      </c>
      <c r="C4990">
        <v>100</v>
      </c>
      <c r="D4990">
        <v>1</v>
      </c>
      <c r="E4990">
        <v>17</v>
      </c>
      <c r="F4990">
        <v>1</v>
      </c>
      <c r="G4990">
        <v>270.94260200000002</v>
      </c>
      <c r="H4990">
        <v>23.961834</v>
      </c>
      <c r="I4990">
        <v>18.687830000000002</v>
      </c>
      <c r="J4990">
        <v>1.1679889999999999</v>
      </c>
      <c r="K4990" t="str">
        <f t="shared" si="100"/>
        <v>8</v>
      </c>
      <c r="L4990" t="s">
        <v>88</v>
      </c>
      <c r="M4990" t="s">
        <v>89</v>
      </c>
      <c r="N4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4990">
        <f>VLOOKUP(TableOMP[[#This Row],[Label]],TableAvg[],2,FALSE)</f>
        <v>272.89186850000004</v>
      </c>
      <c r="P4990">
        <f>VLOOKUP(TableOMP[[#This Row],[Label]],TableAvg[],3,FALSE)</f>
        <v>32.814242938552304</v>
      </c>
      <c r="Q4990">
        <f>TableOMP[[#This Row],[Avg]]-$U$2*TableOMP[[#This Row],[StdDev]]</f>
        <v>240.07762556144775</v>
      </c>
      <c r="R4990">
        <f>TableOMP[[#This Row],[Avg]]+$U$2*TableOMP[[#This Row],[StdDev]]</f>
        <v>305.70611143855234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12</v>
      </c>
      <c r="B4991">
        <v>10000</v>
      </c>
      <c r="C4991">
        <v>100</v>
      </c>
      <c r="D4991">
        <v>1</v>
      </c>
      <c r="E4991">
        <v>18</v>
      </c>
      <c r="F4991">
        <v>1</v>
      </c>
      <c r="G4991">
        <v>268.16903300000001</v>
      </c>
      <c r="H4991">
        <v>23.351475000000001</v>
      </c>
      <c r="I4991">
        <v>22.292666000000001</v>
      </c>
      <c r="J4991">
        <v>1.3113330000000001</v>
      </c>
      <c r="K4991" t="str">
        <f t="shared" si="100"/>
        <v>8</v>
      </c>
      <c r="L4991" t="s">
        <v>88</v>
      </c>
      <c r="M4991" t="s">
        <v>89</v>
      </c>
      <c r="N4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4991">
        <f>VLOOKUP(TableOMP[[#This Row],[Label]],TableAvg[],2,FALSE)</f>
        <v>264.57688183333335</v>
      </c>
      <c r="P4991">
        <f>VLOOKUP(TableOMP[[#This Row],[Label]],TableAvg[],3,FALSE)</f>
        <v>7.1892507091173714</v>
      </c>
      <c r="Q4991">
        <f>TableOMP[[#This Row],[Avg]]-$U$2*TableOMP[[#This Row],[StdDev]]</f>
        <v>257.387631124216</v>
      </c>
      <c r="R4991">
        <f>TableOMP[[#This Row],[Avg]]+$U$2*TableOMP[[#This Row],[StdDev]]</f>
        <v>271.76613254245069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12</v>
      </c>
      <c r="B4992">
        <v>10000</v>
      </c>
      <c r="C4992">
        <v>100</v>
      </c>
      <c r="D4992">
        <v>1</v>
      </c>
      <c r="E4992">
        <v>19</v>
      </c>
      <c r="F4992">
        <v>1</v>
      </c>
      <c r="G4992">
        <v>274.18353200000001</v>
      </c>
      <c r="H4992">
        <v>23.625655999999999</v>
      </c>
      <c r="I4992">
        <v>19.352459</v>
      </c>
      <c r="J4992">
        <v>1.075137</v>
      </c>
      <c r="K4992" t="str">
        <f t="shared" si="100"/>
        <v>8</v>
      </c>
      <c r="L4992" t="s">
        <v>88</v>
      </c>
      <c r="M4992" t="s">
        <v>89</v>
      </c>
      <c r="N4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4992">
        <f>VLOOKUP(TableOMP[[#This Row],[Label]],TableAvg[],2,FALSE)</f>
        <v>282.47351033333331</v>
      </c>
      <c r="P4992">
        <f>VLOOKUP(TableOMP[[#This Row],[Label]],TableAvg[],3,FALSE)</f>
        <v>37.510501761874835</v>
      </c>
      <c r="Q4992">
        <f>TableOMP[[#This Row],[Avg]]-$U$2*TableOMP[[#This Row],[StdDev]]</f>
        <v>244.96300857145849</v>
      </c>
      <c r="R4992">
        <f>TableOMP[[#This Row],[Avg]]+$U$2*TableOMP[[#This Row],[StdDev]]</f>
        <v>319.98401209520813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12</v>
      </c>
      <c r="B4993">
        <v>10000</v>
      </c>
      <c r="C4993">
        <v>100</v>
      </c>
      <c r="D4993">
        <v>1</v>
      </c>
      <c r="E4993">
        <v>20</v>
      </c>
      <c r="F4993">
        <v>1</v>
      </c>
      <c r="G4993">
        <v>269.56266099999999</v>
      </c>
      <c r="H4993">
        <v>18.80219</v>
      </c>
      <c r="I4993">
        <v>30.730436999999998</v>
      </c>
      <c r="J4993">
        <v>1.617391</v>
      </c>
      <c r="K4993" t="str">
        <f t="shared" si="100"/>
        <v>8</v>
      </c>
      <c r="L4993" t="s">
        <v>88</v>
      </c>
      <c r="M4993" t="s">
        <v>89</v>
      </c>
      <c r="N4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4993">
        <f>VLOOKUP(TableOMP[[#This Row],[Label]],TableAvg[],2,FALSE)</f>
        <v>260.09195233333332</v>
      </c>
      <c r="P4993">
        <f>VLOOKUP(TableOMP[[#This Row],[Label]],TableAvg[],3,FALSE)</f>
        <v>4.9162277329131019</v>
      </c>
      <c r="Q4993">
        <f>TableOMP[[#This Row],[Avg]]-$U$2*TableOMP[[#This Row],[StdDev]]</f>
        <v>255.17572460042021</v>
      </c>
      <c r="R4993">
        <f>TableOMP[[#This Row],[Avg]]+$U$2*TableOMP[[#This Row],[StdDev]]</f>
        <v>265.00818006624644</v>
      </c>
      <c r="S4993">
        <f>IF(AND(TableOMP[[#This Row],[total_time]]&gt;=TableOMP[[#This Row],[Low]], TableOMP[[#This Row],[total_time]]&lt;=TableOMP[[#This Row],[High]]),1,0)</f>
        <v>0</v>
      </c>
    </row>
    <row r="4994" spans="1:19" x14ac:dyDescent="0.25">
      <c r="A4994" t="s">
        <v>12</v>
      </c>
      <c r="B4994">
        <v>10000</v>
      </c>
      <c r="C4994">
        <v>100</v>
      </c>
      <c r="D4994">
        <v>1</v>
      </c>
      <c r="E4994">
        <v>21</v>
      </c>
      <c r="F4994">
        <v>1</v>
      </c>
      <c r="G4994">
        <v>255.25851499999999</v>
      </c>
      <c r="H4994">
        <v>21.196995999999999</v>
      </c>
      <c r="I4994">
        <v>23.139071999999999</v>
      </c>
      <c r="J4994">
        <v>1.156954</v>
      </c>
      <c r="K4994" t="str">
        <f t="shared" si="100"/>
        <v>8</v>
      </c>
      <c r="L4994" t="s">
        <v>88</v>
      </c>
      <c r="M4994" t="s">
        <v>89</v>
      </c>
      <c r="N4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4994">
        <f>VLOOKUP(TableOMP[[#This Row],[Label]],TableAvg[],2,FALSE)</f>
        <v>257.6053895</v>
      </c>
      <c r="P4994">
        <f>VLOOKUP(TableOMP[[#This Row],[Label]],TableAvg[],3,FALSE)</f>
        <v>7.0449245533867062</v>
      </c>
      <c r="Q4994">
        <f>TableOMP[[#This Row],[Avg]]-$U$2*TableOMP[[#This Row],[StdDev]]</f>
        <v>250.56046494661331</v>
      </c>
      <c r="R4994">
        <f>TableOMP[[#This Row],[Avg]]+$U$2*TableOMP[[#This Row],[StdDev]]</f>
        <v>264.65031405338669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12</v>
      </c>
      <c r="B4995">
        <v>10000</v>
      </c>
      <c r="C4995">
        <v>100</v>
      </c>
      <c r="D4995">
        <v>1</v>
      </c>
      <c r="E4995">
        <v>22</v>
      </c>
      <c r="F4995">
        <v>1</v>
      </c>
      <c r="G4995">
        <v>267.80933700000003</v>
      </c>
      <c r="H4995">
        <v>22.511393999999999</v>
      </c>
      <c r="I4995">
        <v>19.915081000000001</v>
      </c>
      <c r="J4995">
        <v>0.94833699999999999</v>
      </c>
      <c r="K4995" t="str">
        <f t="shared" si="100"/>
        <v>8</v>
      </c>
      <c r="L4995" t="s">
        <v>88</v>
      </c>
      <c r="M4995" t="s">
        <v>89</v>
      </c>
      <c r="N4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995">
        <f>VLOOKUP(TableOMP[[#This Row],[Label]],TableAvg[],2,FALSE)</f>
        <v>258.58006899999998</v>
      </c>
      <c r="P4995">
        <f>VLOOKUP(TableOMP[[#This Row],[Label]],TableAvg[],3,FALSE)</f>
        <v>5.835655285024913</v>
      </c>
      <c r="Q4995">
        <f>TableOMP[[#This Row],[Avg]]-$U$2*TableOMP[[#This Row],[StdDev]]</f>
        <v>252.74441371497505</v>
      </c>
      <c r="R4995">
        <f>TableOMP[[#This Row],[Avg]]+$U$2*TableOMP[[#This Row],[StdDev]]</f>
        <v>264.41572428502491</v>
      </c>
      <c r="S4995">
        <f>IF(AND(TableOMP[[#This Row],[total_time]]&gt;=TableOMP[[#This Row],[Low]], TableOMP[[#This Row],[total_time]]&lt;=TableOMP[[#This Row],[High]]),1,0)</f>
        <v>0</v>
      </c>
    </row>
    <row r="4996" spans="1:19" x14ac:dyDescent="0.25">
      <c r="A4996" t="s">
        <v>12</v>
      </c>
      <c r="B4996">
        <v>10000</v>
      </c>
      <c r="C4996">
        <v>100</v>
      </c>
      <c r="D4996">
        <v>1</v>
      </c>
      <c r="E4996">
        <v>23</v>
      </c>
      <c r="F4996">
        <v>1</v>
      </c>
      <c r="G4996">
        <v>268.26066700000001</v>
      </c>
      <c r="H4996">
        <v>22.159510999999998</v>
      </c>
      <c r="I4996">
        <v>19.236522999999998</v>
      </c>
      <c r="J4996">
        <v>0.87438700000000003</v>
      </c>
      <c r="K4996" t="str">
        <f t="shared" si="100"/>
        <v>8</v>
      </c>
      <c r="L4996" t="s">
        <v>88</v>
      </c>
      <c r="M4996" t="s">
        <v>89</v>
      </c>
      <c r="N4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996">
        <f>VLOOKUP(TableOMP[[#This Row],[Label]],TableAvg[],2,FALSE)</f>
        <v>281.85817800000001</v>
      </c>
      <c r="P4996">
        <f>VLOOKUP(TableOMP[[#This Row],[Label]],TableAvg[],3,FALSE)</f>
        <v>46.008809098211877</v>
      </c>
      <c r="Q4996">
        <f>TableOMP[[#This Row],[Avg]]-$U$2*TableOMP[[#This Row],[StdDev]]</f>
        <v>235.84936890178813</v>
      </c>
      <c r="R4996">
        <f>TableOMP[[#This Row],[Avg]]+$U$2*TableOMP[[#This Row],[StdDev]]</f>
        <v>327.86698709821189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12</v>
      </c>
      <c r="B4997">
        <v>10000</v>
      </c>
      <c r="C4997">
        <v>100</v>
      </c>
      <c r="D4997">
        <v>1</v>
      </c>
      <c r="E4997">
        <v>24</v>
      </c>
      <c r="F4997">
        <v>1</v>
      </c>
      <c r="G4997">
        <v>268.33991800000001</v>
      </c>
      <c r="H4997">
        <v>22.298100999999999</v>
      </c>
      <c r="I4997">
        <v>23.846336000000001</v>
      </c>
      <c r="J4997">
        <v>1.036797</v>
      </c>
      <c r="K4997" t="str">
        <f t="shared" si="100"/>
        <v>8</v>
      </c>
      <c r="L4997" t="s">
        <v>88</v>
      </c>
      <c r="M4997" t="s">
        <v>89</v>
      </c>
      <c r="N4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997">
        <f>VLOOKUP(TableOMP[[#This Row],[Label]],TableAvg[],2,FALSE)</f>
        <v>254.68807516666666</v>
      </c>
      <c r="P4997">
        <f>VLOOKUP(TableOMP[[#This Row],[Label]],TableAvg[],3,FALSE)</f>
        <v>7.1268061362749622</v>
      </c>
      <c r="Q4997">
        <f>TableOMP[[#This Row],[Avg]]-$U$2*TableOMP[[#This Row],[StdDev]]</f>
        <v>247.56126903039171</v>
      </c>
      <c r="R4997">
        <f>TableOMP[[#This Row],[Avg]]+$U$2*TableOMP[[#This Row],[StdDev]]</f>
        <v>261.81488130294161</v>
      </c>
      <c r="S4997">
        <f>IF(AND(TableOMP[[#This Row],[total_time]]&gt;=TableOMP[[#This Row],[Low]], TableOMP[[#This Row],[total_time]]&lt;=TableOMP[[#This Row],[High]]),1,0)</f>
        <v>0</v>
      </c>
    </row>
    <row r="4998" spans="1:19" x14ac:dyDescent="0.25">
      <c r="A4998" t="s">
        <v>12</v>
      </c>
      <c r="B4998">
        <v>10000</v>
      </c>
      <c r="C4998">
        <v>100</v>
      </c>
      <c r="D4998">
        <v>1</v>
      </c>
      <c r="E4998">
        <v>25</v>
      </c>
      <c r="F4998">
        <v>1</v>
      </c>
      <c r="G4998">
        <v>258.08294599999999</v>
      </c>
      <c r="H4998">
        <v>22.805721999999999</v>
      </c>
      <c r="I4998">
        <v>23.149632</v>
      </c>
      <c r="J4998">
        <v>0.96456799999999998</v>
      </c>
      <c r="K4998" t="str">
        <f t="shared" si="100"/>
        <v>8</v>
      </c>
      <c r="L4998" t="s">
        <v>88</v>
      </c>
      <c r="M4998" t="s">
        <v>89</v>
      </c>
      <c r="N4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998">
        <f>VLOOKUP(TableOMP[[#This Row],[Label]],TableAvg[],2,FALSE)</f>
        <v>255.57994799999997</v>
      </c>
      <c r="P4998">
        <f>VLOOKUP(TableOMP[[#This Row],[Label]],TableAvg[],3,FALSE)</f>
        <v>9.2908985953008045</v>
      </c>
      <c r="Q4998">
        <f>TableOMP[[#This Row],[Avg]]-$U$2*TableOMP[[#This Row],[StdDev]]</f>
        <v>246.28904940469917</v>
      </c>
      <c r="R4998">
        <f>TableOMP[[#This Row],[Avg]]+$U$2*TableOMP[[#This Row],[StdDev]]</f>
        <v>264.8708465953008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12</v>
      </c>
      <c r="B4999">
        <v>10000</v>
      </c>
      <c r="C4999">
        <v>100</v>
      </c>
      <c r="D4999">
        <v>1</v>
      </c>
      <c r="E4999">
        <v>26</v>
      </c>
      <c r="F4999">
        <v>1</v>
      </c>
      <c r="G4999">
        <v>257.40369399999997</v>
      </c>
      <c r="H4999">
        <v>22.593261999999999</v>
      </c>
      <c r="I4999">
        <v>43.745199999999997</v>
      </c>
      <c r="J4999">
        <v>1.749808</v>
      </c>
      <c r="K4999" t="str">
        <f t="shared" si="100"/>
        <v>8</v>
      </c>
      <c r="L4999" t="s">
        <v>88</v>
      </c>
      <c r="M4999" t="s">
        <v>89</v>
      </c>
      <c r="N4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999">
        <f>VLOOKUP(TableOMP[[#This Row],[Label]],TableAvg[],2,FALSE)</f>
        <v>263.28551283333337</v>
      </c>
      <c r="P4999">
        <f>VLOOKUP(TableOMP[[#This Row],[Label]],TableAvg[],3,FALSE)</f>
        <v>14.556423374790151</v>
      </c>
      <c r="Q4999">
        <f>TableOMP[[#This Row],[Avg]]-$U$2*TableOMP[[#This Row],[StdDev]]</f>
        <v>248.72908945854323</v>
      </c>
      <c r="R4999">
        <f>TableOMP[[#This Row],[Avg]]+$U$2*TableOMP[[#This Row],[StdDev]]</f>
        <v>277.84193620812351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12</v>
      </c>
      <c r="B5000">
        <v>10000</v>
      </c>
      <c r="C5000">
        <v>100</v>
      </c>
      <c r="D5000">
        <v>1</v>
      </c>
      <c r="E5000">
        <v>27</v>
      </c>
      <c r="F5000">
        <v>1</v>
      </c>
      <c r="G5000">
        <v>265.261368</v>
      </c>
      <c r="H5000">
        <v>22.606909000000002</v>
      </c>
      <c r="I5000">
        <v>32.721879000000001</v>
      </c>
      <c r="J5000">
        <v>1.258534</v>
      </c>
      <c r="K5000" t="str">
        <f t="shared" si="100"/>
        <v>8</v>
      </c>
      <c r="L5000" t="s">
        <v>88</v>
      </c>
      <c r="M5000" t="s">
        <v>89</v>
      </c>
      <c r="N5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00">
        <f>VLOOKUP(TableOMP[[#This Row],[Label]],TableAvg[],2,FALSE)</f>
        <v>271.79864349999997</v>
      </c>
      <c r="P5000">
        <f>VLOOKUP(TableOMP[[#This Row],[Label]],TableAvg[],3,FALSE)</f>
        <v>29.841001782661515</v>
      </c>
      <c r="Q5000">
        <f>TableOMP[[#This Row],[Avg]]-$U$2*TableOMP[[#This Row],[StdDev]]</f>
        <v>241.95764171733845</v>
      </c>
      <c r="R5000">
        <f>TableOMP[[#This Row],[Avg]]+$U$2*TableOMP[[#This Row],[StdDev]]</f>
        <v>301.63964528266149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12</v>
      </c>
      <c r="B5001">
        <v>10000</v>
      </c>
      <c r="C5001">
        <v>100</v>
      </c>
      <c r="D5001">
        <v>100000</v>
      </c>
      <c r="E5001">
        <v>1</v>
      </c>
      <c r="F5001">
        <v>1</v>
      </c>
      <c r="G5001">
        <v>237.39142000000001</v>
      </c>
      <c r="H5001">
        <v>0.28776000000000002</v>
      </c>
      <c r="I5001">
        <v>0</v>
      </c>
      <c r="J5001">
        <v>0</v>
      </c>
      <c r="K5001" t="str">
        <f>MID(M5001,22,1)</f>
        <v>5</v>
      </c>
      <c r="L5001" t="s">
        <v>90</v>
      </c>
      <c r="M5001" t="s">
        <v>91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01">
        <f>VLOOKUP(TableOMP[[#This Row],[Label]],TableAvg[],2,FALSE)</f>
        <v>235.64413500000001</v>
      </c>
      <c r="P5001">
        <f>VLOOKUP(TableOMP[[#This Row],[Label]],TableAvg[],3,FALSE)</f>
        <v>3.8655009927662123</v>
      </c>
      <c r="Q5001">
        <f>TableOMP[[#This Row],[Avg]]-$U$2*TableOMP[[#This Row],[StdDev]]</f>
        <v>231.77863400723379</v>
      </c>
      <c r="R5001">
        <f>TableOMP[[#This Row],[Avg]]+$U$2*TableOMP[[#This Row],[StdDev]]</f>
        <v>239.50963599276622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12</v>
      </c>
      <c r="B5002">
        <v>10000</v>
      </c>
      <c r="C5002">
        <v>100</v>
      </c>
      <c r="D5002">
        <v>100000</v>
      </c>
      <c r="E5002">
        <v>2</v>
      </c>
      <c r="F5002">
        <v>1</v>
      </c>
      <c r="G5002">
        <v>237.91224600000001</v>
      </c>
      <c r="H5002">
        <v>0.30925399999999997</v>
      </c>
      <c r="I5002">
        <v>0.18872800000000001</v>
      </c>
      <c r="J5002">
        <v>0.18872800000000001</v>
      </c>
      <c r="K5002" t="str">
        <f t="shared" ref="K5002:K5030" si="101">MID(M5002,22,1)</f>
        <v>5</v>
      </c>
      <c r="L5002" t="s">
        <v>90</v>
      </c>
      <c r="M5002" t="s">
        <v>91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02">
        <f>VLOOKUP(TableOMP[[#This Row],[Label]],TableAvg[],2,FALSE)</f>
        <v>237.76882850000001</v>
      </c>
      <c r="P5002">
        <f>VLOOKUP(TableOMP[[#This Row],[Label]],TableAvg[],3,FALSE)</f>
        <v>0.20809996342635567</v>
      </c>
      <c r="Q5002">
        <f>TableOMP[[#This Row],[Avg]]-$U$2*TableOMP[[#This Row],[StdDev]]</f>
        <v>237.56072853657366</v>
      </c>
      <c r="R5002">
        <f>TableOMP[[#This Row],[Avg]]+$U$2*TableOMP[[#This Row],[StdDev]]</f>
        <v>237.97692846342636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12</v>
      </c>
      <c r="B5003">
        <v>10000</v>
      </c>
      <c r="C5003">
        <v>100</v>
      </c>
      <c r="D5003">
        <v>100000</v>
      </c>
      <c r="E5003">
        <v>3</v>
      </c>
      <c r="F5003">
        <v>1</v>
      </c>
      <c r="G5003">
        <v>237.21657300000001</v>
      </c>
      <c r="H5003">
        <v>0.231958</v>
      </c>
      <c r="I5003">
        <v>0.216442</v>
      </c>
      <c r="J5003">
        <v>0.108221</v>
      </c>
      <c r="K5003" t="str">
        <f t="shared" si="101"/>
        <v>5</v>
      </c>
      <c r="L5003" t="s">
        <v>90</v>
      </c>
      <c r="M5003" t="s">
        <v>91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03">
        <f>VLOOKUP(TableOMP[[#This Row],[Label]],TableAvg[],2,FALSE)</f>
        <v>236.4038757142857</v>
      </c>
      <c r="P5003">
        <f>VLOOKUP(TableOMP[[#This Row],[Label]],TableAvg[],3,FALSE)</f>
        <v>1.3993534307242188</v>
      </c>
      <c r="Q5003">
        <f>TableOMP[[#This Row],[Avg]]-$U$2*TableOMP[[#This Row],[StdDev]]</f>
        <v>235.00452228356147</v>
      </c>
      <c r="R5003">
        <f>TableOMP[[#This Row],[Avg]]+$U$2*TableOMP[[#This Row],[StdDev]]</f>
        <v>237.80322914500994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12</v>
      </c>
      <c r="B5004">
        <v>10000</v>
      </c>
      <c r="C5004">
        <v>100</v>
      </c>
      <c r="D5004">
        <v>100000</v>
      </c>
      <c r="E5004">
        <v>4</v>
      </c>
      <c r="F5004">
        <v>1</v>
      </c>
      <c r="G5004">
        <v>236.64559</v>
      </c>
      <c r="H5004">
        <v>0.32444499999999998</v>
      </c>
      <c r="I5004">
        <v>0.62106899999999998</v>
      </c>
      <c r="J5004">
        <v>0.20702300000000001</v>
      </c>
      <c r="K5004" t="str">
        <f t="shared" si="101"/>
        <v>5</v>
      </c>
      <c r="L5004" t="s">
        <v>90</v>
      </c>
      <c r="M5004" t="s">
        <v>91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04">
        <f>VLOOKUP(TableOMP[[#This Row],[Label]],TableAvg[],2,FALSE)</f>
        <v>235.68481742857142</v>
      </c>
      <c r="P5004">
        <f>VLOOKUP(TableOMP[[#This Row],[Label]],TableAvg[],3,FALSE)</f>
        <v>1.0101731356179433</v>
      </c>
      <c r="Q5004">
        <f>TableOMP[[#This Row],[Avg]]-$U$2*TableOMP[[#This Row],[StdDev]]</f>
        <v>234.67464429295347</v>
      </c>
      <c r="R5004">
        <f>TableOMP[[#This Row],[Avg]]+$U$2*TableOMP[[#This Row],[StdDev]]</f>
        <v>236.69499056418937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12</v>
      </c>
      <c r="B5005">
        <v>10000</v>
      </c>
      <c r="C5005">
        <v>100</v>
      </c>
      <c r="D5005">
        <v>100000</v>
      </c>
      <c r="E5005">
        <v>5</v>
      </c>
      <c r="F5005">
        <v>1</v>
      </c>
      <c r="G5005">
        <v>238.04916900000001</v>
      </c>
      <c r="H5005">
        <v>0.19745399999999999</v>
      </c>
      <c r="I5005">
        <v>0.35147600000000001</v>
      </c>
      <c r="J5005">
        <v>8.7869000000000003E-2</v>
      </c>
      <c r="K5005" t="str">
        <f t="shared" si="101"/>
        <v>5</v>
      </c>
      <c r="L5005" t="s">
        <v>90</v>
      </c>
      <c r="M5005" t="s">
        <v>91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05">
        <f>VLOOKUP(TableOMP[[#This Row],[Label]],TableAvg[],2,FALSE)</f>
        <v>236.48793600000002</v>
      </c>
      <c r="P5005">
        <f>VLOOKUP(TableOMP[[#This Row],[Label]],TableAvg[],3,FALSE)</f>
        <v>3.7203949853813452</v>
      </c>
      <c r="Q5005">
        <f>TableOMP[[#This Row],[Avg]]-$U$2*TableOMP[[#This Row],[StdDev]]</f>
        <v>232.76754101461867</v>
      </c>
      <c r="R5005">
        <f>TableOMP[[#This Row],[Avg]]+$U$2*TableOMP[[#This Row],[StdDev]]</f>
        <v>240.20833098538137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12</v>
      </c>
      <c r="B5006">
        <v>10000</v>
      </c>
      <c r="C5006">
        <v>100</v>
      </c>
      <c r="D5006">
        <v>100000</v>
      </c>
      <c r="E5006">
        <v>6</v>
      </c>
      <c r="F5006">
        <v>1</v>
      </c>
      <c r="G5006">
        <v>238.03324699999999</v>
      </c>
      <c r="H5006">
        <v>0.19304099999999999</v>
      </c>
      <c r="I5006">
        <v>0.41924499999999998</v>
      </c>
      <c r="J5006">
        <v>8.3849000000000007E-2</v>
      </c>
      <c r="K5006" t="str">
        <f t="shared" si="101"/>
        <v>5</v>
      </c>
      <c r="L5006" t="s">
        <v>90</v>
      </c>
      <c r="M5006" t="s">
        <v>91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06">
        <f>VLOOKUP(TableOMP[[#This Row],[Label]],TableAvg[],2,FALSE)</f>
        <v>238.09770714285716</v>
      </c>
      <c r="P5006">
        <f>VLOOKUP(TableOMP[[#This Row],[Label]],TableAvg[],3,FALSE)</f>
        <v>0.17384241206035067</v>
      </c>
      <c r="Q5006">
        <f>TableOMP[[#This Row],[Avg]]-$U$2*TableOMP[[#This Row],[StdDev]]</f>
        <v>237.92386473079682</v>
      </c>
      <c r="R5006">
        <f>TableOMP[[#This Row],[Avg]]+$U$2*TableOMP[[#This Row],[StdDev]]</f>
        <v>238.2715495549175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12</v>
      </c>
      <c r="B5007">
        <v>10000</v>
      </c>
      <c r="C5007">
        <v>100</v>
      </c>
      <c r="D5007">
        <v>100000</v>
      </c>
      <c r="E5007">
        <v>7</v>
      </c>
      <c r="F5007">
        <v>1</v>
      </c>
      <c r="G5007">
        <v>238.38856999999999</v>
      </c>
      <c r="H5007">
        <v>0.253635</v>
      </c>
      <c r="I5007">
        <v>0.84237099999999998</v>
      </c>
      <c r="J5007">
        <v>0.14039499999999999</v>
      </c>
      <c r="K5007" t="str">
        <f t="shared" si="101"/>
        <v>5</v>
      </c>
      <c r="L5007" t="s">
        <v>90</v>
      </c>
      <c r="M5007" t="s">
        <v>91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07">
        <f>VLOOKUP(TableOMP[[#This Row],[Label]],TableAvg[],2,FALSE)</f>
        <v>235.96449000000004</v>
      </c>
      <c r="P5007">
        <f>VLOOKUP(TableOMP[[#This Row],[Label]],TableAvg[],3,FALSE)</f>
        <v>3.8934758848924846</v>
      </c>
      <c r="Q5007">
        <f>TableOMP[[#This Row],[Avg]]-$U$2*TableOMP[[#This Row],[StdDev]]</f>
        <v>232.07101411510754</v>
      </c>
      <c r="R5007">
        <f>TableOMP[[#This Row],[Avg]]+$U$2*TableOMP[[#This Row],[StdDev]]</f>
        <v>239.85796588489254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12</v>
      </c>
      <c r="B5008">
        <v>10000</v>
      </c>
      <c r="C5008">
        <v>100</v>
      </c>
      <c r="D5008">
        <v>100000</v>
      </c>
      <c r="E5008">
        <v>8</v>
      </c>
      <c r="F5008">
        <v>1</v>
      </c>
      <c r="G5008">
        <v>239.39607599999999</v>
      </c>
      <c r="H5008">
        <v>0.216949</v>
      </c>
      <c r="I5008">
        <v>0.72998700000000005</v>
      </c>
      <c r="J5008">
        <v>0.104284</v>
      </c>
      <c r="K5008" t="str">
        <f t="shared" si="101"/>
        <v>5</v>
      </c>
      <c r="L5008" t="s">
        <v>90</v>
      </c>
      <c r="M5008" t="s">
        <v>91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08">
        <f>VLOOKUP(TableOMP[[#This Row],[Label]],TableAvg[],2,FALSE)</f>
        <v>237.57997857142854</v>
      </c>
      <c r="P5008">
        <f>VLOOKUP(TableOMP[[#This Row],[Label]],TableAvg[],3,FALSE)</f>
        <v>3.7891745018540104</v>
      </c>
      <c r="Q5008">
        <f>TableOMP[[#This Row],[Avg]]-$U$2*TableOMP[[#This Row],[StdDev]]</f>
        <v>233.79080406957453</v>
      </c>
      <c r="R5008">
        <f>TableOMP[[#This Row],[Avg]]+$U$2*TableOMP[[#This Row],[StdDev]]</f>
        <v>241.36915307328255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12</v>
      </c>
      <c r="B5009">
        <v>10000</v>
      </c>
      <c r="C5009">
        <v>100</v>
      </c>
      <c r="D5009">
        <v>100000</v>
      </c>
      <c r="E5009">
        <v>9</v>
      </c>
      <c r="F5009">
        <v>1</v>
      </c>
      <c r="G5009">
        <v>238.07633100000001</v>
      </c>
      <c r="H5009">
        <v>0.20050200000000001</v>
      </c>
      <c r="I5009">
        <v>0.68827300000000002</v>
      </c>
      <c r="J5009">
        <v>8.6033999999999999E-2</v>
      </c>
      <c r="K5009" t="str">
        <f t="shared" si="101"/>
        <v>5</v>
      </c>
      <c r="L5009" t="s">
        <v>90</v>
      </c>
      <c r="M5009" t="s">
        <v>91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09">
        <f>VLOOKUP(TableOMP[[#This Row],[Label]],TableAvg[],2,FALSE)</f>
        <v>236.85066071428574</v>
      </c>
      <c r="P5009">
        <f>VLOOKUP(TableOMP[[#This Row],[Label]],TableAvg[],3,FALSE)</f>
        <v>2.9287164897640747</v>
      </c>
      <c r="Q5009">
        <f>TableOMP[[#This Row],[Avg]]-$U$2*TableOMP[[#This Row],[StdDev]]</f>
        <v>233.92194422452167</v>
      </c>
      <c r="R5009">
        <f>TableOMP[[#This Row],[Avg]]+$U$2*TableOMP[[#This Row],[StdDev]]</f>
        <v>239.77937720404981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12</v>
      </c>
      <c r="B5010">
        <v>10000</v>
      </c>
      <c r="C5010">
        <v>100</v>
      </c>
      <c r="D5010">
        <v>100000</v>
      </c>
      <c r="E5010">
        <v>10</v>
      </c>
      <c r="F5010">
        <v>1</v>
      </c>
      <c r="G5010">
        <v>238.23774299999999</v>
      </c>
      <c r="H5010">
        <v>0.22747200000000001</v>
      </c>
      <c r="I5010">
        <v>1.0262</v>
      </c>
      <c r="J5010">
        <v>0.114022</v>
      </c>
      <c r="K5010" t="str">
        <f t="shared" si="101"/>
        <v>5</v>
      </c>
      <c r="L5010" t="s">
        <v>90</v>
      </c>
      <c r="M5010" t="s">
        <v>91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10">
        <f>VLOOKUP(TableOMP[[#This Row],[Label]],TableAvg[],2,FALSE)</f>
        <v>236.69981342857142</v>
      </c>
      <c r="P5010">
        <f>VLOOKUP(TableOMP[[#This Row],[Label]],TableAvg[],3,FALSE)</f>
        <v>3.2923965058600309</v>
      </c>
      <c r="Q5010">
        <f>TableOMP[[#This Row],[Avg]]-$U$2*TableOMP[[#This Row],[StdDev]]</f>
        <v>233.40741692271138</v>
      </c>
      <c r="R5010">
        <f>TableOMP[[#This Row],[Avg]]+$U$2*TableOMP[[#This Row],[StdDev]]</f>
        <v>239.99220993443146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12</v>
      </c>
      <c r="B5011">
        <v>10000</v>
      </c>
      <c r="C5011">
        <v>100</v>
      </c>
      <c r="D5011">
        <v>100000</v>
      </c>
      <c r="E5011">
        <v>11</v>
      </c>
      <c r="F5011">
        <v>1</v>
      </c>
      <c r="G5011">
        <v>238.04934399999999</v>
      </c>
      <c r="H5011">
        <v>0.246887</v>
      </c>
      <c r="I5011">
        <v>1.2196279999999999</v>
      </c>
      <c r="J5011">
        <v>0.121963</v>
      </c>
      <c r="K5011" t="str">
        <f t="shared" si="101"/>
        <v>5</v>
      </c>
      <c r="L5011" t="s">
        <v>90</v>
      </c>
      <c r="M5011" t="s">
        <v>91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11">
        <f>VLOOKUP(TableOMP[[#This Row],[Label]],TableAvg[],2,FALSE)</f>
        <v>233.40595157142857</v>
      </c>
      <c r="P5011">
        <f>VLOOKUP(TableOMP[[#This Row],[Label]],TableAvg[],3,FALSE)</f>
        <v>5.1829033791919965</v>
      </c>
      <c r="Q5011">
        <f>TableOMP[[#This Row],[Avg]]-$U$2*TableOMP[[#This Row],[StdDev]]</f>
        <v>228.22304819223658</v>
      </c>
      <c r="R5011">
        <f>TableOMP[[#This Row],[Avg]]+$U$2*TableOMP[[#This Row],[StdDev]]</f>
        <v>238.58885495062057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12</v>
      </c>
      <c r="B5012">
        <v>10000</v>
      </c>
      <c r="C5012">
        <v>100</v>
      </c>
      <c r="D5012">
        <v>100000</v>
      </c>
      <c r="E5012">
        <v>12</v>
      </c>
      <c r="F5012">
        <v>1</v>
      </c>
      <c r="G5012">
        <v>238.02500900000001</v>
      </c>
      <c r="H5012">
        <v>0.224551</v>
      </c>
      <c r="I5012">
        <v>1.2236340000000001</v>
      </c>
      <c r="J5012">
        <v>0.111239</v>
      </c>
      <c r="K5012" t="str">
        <f t="shared" si="101"/>
        <v>5</v>
      </c>
      <c r="L5012" t="s">
        <v>90</v>
      </c>
      <c r="M5012" t="s">
        <v>91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12">
        <f>VLOOKUP(TableOMP[[#This Row],[Label]],TableAvg[],2,FALSE)</f>
        <v>236.77150257142858</v>
      </c>
      <c r="P5012">
        <f>VLOOKUP(TableOMP[[#This Row],[Label]],TableAvg[],3,FALSE)</f>
        <v>3.3880241302670351</v>
      </c>
      <c r="Q5012">
        <f>TableOMP[[#This Row],[Avg]]-$U$2*TableOMP[[#This Row],[StdDev]]</f>
        <v>233.38347844116154</v>
      </c>
      <c r="R5012">
        <f>TableOMP[[#This Row],[Avg]]+$U$2*TableOMP[[#This Row],[StdDev]]</f>
        <v>240.15952670169563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12</v>
      </c>
      <c r="B5013">
        <v>10000</v>
      </c>
      <c r="C5013">
        <v>100</v>
      </c>
      <c r="D5013">
        <v>100000</v>
      </c>
      <c r="E5013">
        <v>13</v>
      </c>
      <c r="F5013">
        <v>1</v>
      </c>
      <c r="G5013">
        <v>237.96036000000001</v>
      </c>
      <c r="H5013">
        <v>0.230407</v>
      </c>
      <c r="I5013">
        <v>1.3958459999999999</v>
      </c>
      <c r="J5013">
        <v>0.11632000000000001</v>
      </c>
      <c r="K5013" t="str">
        <f t="shared" si="101"/>
        <v>5</v>
      </c>
      <c r="L5013" t="s">
        <v>90</v>
      </c>
      <c r="M5013" t="s">
        <v>91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13">
        <f>VLOOKUP(TableOMP[[#This Row],[Label]],TableAvg[],2,FALSE)</f>
        <v>238.0519914285714</v>
      </c>
      <c r="P5013">
        <f>VLOOKUP(TableOMP[[#This Row],[Label]],TableAvg[],3,FALSE)</f>
        <v>0.15076639812811288</v>
      </c>
      <c r="Q5013">
        <f>TableOMP[[#This Row],[Avg]]-$U$2*TableOMP[[#This Row],[StdDev]]</f>
        <v>237.90122503044327</v>
      </c>
      <c r="R5013">
        <f>TableOMP[[#This Row],[Avg]]+$U$2*TableOMP[[#This Row],[StdDev]]</f>
        <v>238.20275782669952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12</v>
      </c>
      <c r="B5014">
        <v>10000</v>
      </c>
      <c r="C5014">
        <v>100</v>
      </c>
      <c r="D5014">
        <v>100000</v>
      </c>
      <c r="E5014">
        <v>14</v>
      </c>
      <c r="F5014">
        <v>1</v>
      </c>
      <c r="G5014">
        <v>237.80716699999999</v>
      </c>
      <c r="H5014">
        <v>0.220614</v>
      </c>
      <c r="I5014">
        <v>1.3922140000000001</v>
      </c>
      <c r="J5014">
        <v>0.10709299999999999</v>
      </c>
      <c r="K5014" t="str">
        <f t="shared" si="101"/>
        <v>5</v>
      </c>
      <c r="L5014" t="s">
        <v>90</v>
      </c>
      <c r="M5014" t="s">
        <v>91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14">
        <f>VLOOKUP(TableOMP[[#This Row],[Label]],TableAvg[],2,FALSE)</f>
        <v>236.60473042857146</v>
      </c>
      <c r="P5014">
        <f>VLOOKUP(TableOMP[[#This Row],[Label]],TableAvg[],3,FALSE)</f>
        <v>3.3783257924877184</v>
      </c>
      <c r="Q5014">
        <f>TableOMP[[#This Row],[Avg]]-$U$2*TableOMP[[#This Row],[StdDev]]</f>
        <v>233.22640463608374</v>
      </c>
      <c r="R5014">
        <f>TableOMP[[#This Row],[Avg]]+$U$2*TableOMP[[#This Row],[StdDev]]</f>
        <v>239.98305622105917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12</v>
      </c>
      <c r="B5015">
        <v>10000</v>
      </c>
      <c r="C5015">
        <v>100</v>
      </c>
      <c r="D5015">
        <v>100000</v>
      </c>
      <c r="E5015">
        <v>15</v>
      </c>
      <c r="F5015">
        <v>1</v>
      </c>
      <c r="G5015">
        <v>227.31977000000001</v>
      </c>
      <c r="H5015">
        <v>0.24235599999999999</v>
      </c>
      <c r="I5015">
        <v>1.8342400000000001</v>
      </c>
      <c r="J5015">
        <v>0.13101699999999999</v>
      </c>
      <c r="K5015" t="str">
        <f t="shared" si="101"/>
        <v>5</v>
      </c>
      <c r="L5015" t="s">
        <v>90</v>
      </c>
      <c r="M5015" t="s">
        <v>91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15">
        <f>VLOOKUP(TableOMP[[#This Row],[Label]],TableAvg[],2,FALSE)</f>
        <v>232.02545014285715</v>
      </c>
      <c r="P5015">
        <f>VLOOKUP(TableOMP[[#This Row],[Label]],TableAvg[],3,FALSE)</f>
        <v>5.3102850694316714</v>
      </c>
      <c r="Q5015">
        <f>TableOMP[[#This Row],[Avg]]-$U$2*TableOMP[[#This Row],[StdDev]]</f>
        <v>226.71516507342548</v>
      </c>
      <c r="R5015">
        <f>TableOMP[[#This Row],[Avg]]+$U$2*TableOMP[[#This Row],[StdDev]]</f>
        <v>237.33573521228882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12</v>
      </c>
      <c r="B5016">
        <v>10000</v>
      </c>
      <c r="C5016">
        <v>100</v>
      </c>
      <c r="D5016">
        <v>100000</v>
      </c>
      <c r="E5016">
        <v>16</v>
      </c>
      <c r="F5016">
        <v>1</v>
      </c>
      <c r="G5016">
        <v>238.03912</v>
      </c>
      <c r="H5016">
        <v>0.22636500000000001</v>
      </c>
      <c r="I5016">
        <v>1.7279800000000001</v>
      </c>
      <c r="J5016">
        <v>0.115199</v>
      </c>
      <c r="K5016" t="str">
        <f t="shared" si="101"/>
        <v>5</v>
      </c>
      <c r="L5016" t="s">
        <v>90</v>
      </c>
      <c r="M5016" t="s">
        <v>91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16">
        <f>VLOOKUP(TableOMP[[#This Row],[Label]],TableAvg[],2,FALSE)</f>
        <v>235.10298128571429</v>
      </c>
      <c r="P5016">
        <f>VLOOKUP(TableOMP[[#This Row],[Label]],TableAvg[],3,FALSE)</f>
        <v>4.7869422913836344</v>
      </c>
      <c r="Q5016">
        <f>TableOMP[[#This Row],[Avg]]-$U$2*TableOMP[[#This Row],[StdDev]]</f>
        <v>230.31603899433065</v>
      </c>
      <c r="R5016">
        <f>TableOMP[[#This Row],[Avg]]+$U$2*TableOMP[[#This Row],[StdDev]]</f>
        <v>239.88992357709793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12</v>
      </c>
      <c r="B5017">
        <v>10000</v>
      </c>
      <c r="C5017">
        <v>100</v>
      </c>
      <c r="D5017">
        <v>100000</v>
      </c>
      <c r="E5017">
        <v>17</v>
      </c>
      <c r="F5017">
        <v>1</v>
      </c>
      <c r="G5017">
        <v>238.073352</v>
      </c>
      <c r="H5017">
        <v>0.20971300000000001</v>
      </c>
      <c r="I5017">
        <v>1.493771</v>
      </c>
      <c r="J5017">
        <v>9.3361E-2</v>
      </c>
      <c r="K5017" t="str">
        <f t="shared" si="101"/>
        <v>5</v>
      </c>
      <c r="L5017" t="s">
        <v>90</v>
      </c>
      <c r="M5017" t="s">
        <v>91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17">
        <f>VLOOKUP(TableOMP[[#This Row],[Label]],TableAvg[],2,FALSE)</f>
        <v>235.07831899999996</v>
      </c>
      <c r="P5017">
        <f>VLOOKUP(TableOMP[[#This Row],[Label]],TableAvg[],3,FALSE)</f>
        <v>4.7677177919630367</v>
      </c>
      <c r="Q5017">
        <f>TableOMP[[#This Row],[Avg]]-$U$2*TableOMP[[#This Row],[StdDev]]</f>
        <v>230.31060120803693</v>
      </c>
      <c r="R5017">
        <f>TableOMP[[#This Row],[Avg]]+$U$2*TableOMP[[#This Row],[StdDev]]</f>
        <v>239.846036791963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12</v>
      </c>
      <c r="B5018">
        <v>10000</v>
      </c>
      <c r="C5018">
        <v>100</v>
      </c>
      <c r="D5018">
        <v>100000</v>
      </c>
      <c r="E5018">
        <v>18</v>
      </c>
      <c r="F5018">
        <v>1</v>
      </c>
      <c r="G5018">
        <v>238.00001499999999</v>
      </c>
      <c r="H5018">
        <v>0.243838</v>
      </c>
      <c r="I5018">
        <v>2.2607879999999998</v>
      </c>
      <c r="J5018">
        <v>0.132988</v>
      </c>
      <c r="K5018" t="str">
        <f t="shared" si="101"/>
        <v>5</v>
      </c>
      <c r="L5018" t="s">
        <v>90</v>
      </c>
      <c r="M5018" t="s">
        <v>91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18">
        <f>VLOOKUP(TableOMP[[#This Row],[Label]],TableAvg[],2,FALSE)</f>
        <v>238.03689771428571</v>
      </c>
      <c r="P5018">
        <f>VLOOKUP(TableOMP[[#This Row],[Label]],TableAvg[],3,FALSE)</f>
        <v>4.0041536683861297E-2</v>
      </c>
      <c r="Q5018">
        <f>TableOMP[[#This Row],[Avg]]-$U$2*TableOMP[[#This Row],[StdDev]]</f>
        <v>237.99685617760184</v>
      </c>
      <c r="R5018">
        <f>TableOMP[[#This Row],[Avg]]+$U$2*TableOMP[[#This Row],[StdDev]]</f>
        <v>238.07693925096959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12</v>
      </c>
      <c r="B5019">
        <v>10000</v>
      </c>
      <c r="C5019">
        <v>100</v>
      </c>
      <c r="D5019">
        <v>100000</v>
      </c>
      <c r="E5019">
        <v>19</v>
      </c>
      <c r="F5019">
        <v>1</v>
      </c>
      <c r="G5019">
        <v>237.97572299999999</v>
      </c>
      <c r="H5019">
        <v>0.239513</v>
      </c>
      <c r="I5019">
        <v>2.300659</v>
      </c>
      <c r="J5019">
        <v>0.12781400000000001</v>
      </c>
      <c r="K5019" t="str">
        <f t="shared" si="101"/>
        <v>5</v>
      </c>
      <c r="L5019" t="s">
        <v>90</v>
      </c>
      <c r="M5019" t="s">
        <v>91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19">
        <f>VLOOKUP(TableOMP[[#This Row],[Label]],TableAvg[],2,FALSE)</f>
        <v>238.13412285714281</v>
      </c>
      <c r="P5019">
        <f>VLOOKUP(TableOMP[[#This Row],[Label]],TableAvg[],3,FALSE)</f>
        <v>0.30078789030750719</v>
      </c>
      <c r="Q5019">
        <f>TableOMP[[#This Row],[Avg]]-$U$2*TableOMP[[#This Row],[StdDev]]</f>
        <v>237.83333496683531</v>
      </c>
      <c r="R5019">
        <f>TableOMP[[#This Row],[Avg]]+$U$2*TableOMP[[#This Row],[StdDev]]</f>
        <v>238.43491074745032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12</v>
      </c>
      <c r="B5020">
        <v>10000</v>
      </c>
      <c r="C5020">
        <v>100</v>
      </c>
      <c r="D5020">
        <v>100000</v>
      </c>
      <c r="E5020">
        <v>20</v>
      </c>
      <c r="F5020">
        <v>1</v>
      </c>
      <c r="G5020">
        <v>227.47143399999999</v>
      </c>
      <c r="H5020">
        <v>0.21885499999999999</v>
      </c>
      <c r="I5020">
        <v>2.0457139999999998</v>
      </c>
      <c r="J5020">
        <v>0.107669</v>
      </c>
      <c r="K5020" t="str">
        <f t="shared" si="101"/>
        <v>5</v>
      </c>
      <c r="L5020" t="s">
        <v>90</v>
      </c>
      <c r="M5020" t="s">
        <v>91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20">
        <f>VLOOKUP(TableOMP[[#This Row],[Label]],TableAvg[],2,FALSE)</f>
        <v>233.75301171428572</v>
      </c>
      <c r="P5020">
        <f>VLOOKUP(TableOMP[[#This Row],[Label]],TableAvg[],3,FALSE)</f>
        <v>5.542057962234769</v>
      </c>
      <c r="Q5020">
        <f>TableOMP[[#This Row],[Avg]]-$U$2*TableOMP[[#This Row],[StdDev]]</f>
        <v>228.21095375205095</v>
      </c>
      <c r="R5020">
        <f>TableOMP[[#This Row],[Avg]]+$U$2*TableOMP[[#This Row],[StdDev]]</f>
        <v>239.29506967652048</v>
      </c>
      <c r="S5020">
        <f>IF(AND(TableOMP[[#This Row],[total_time]]&gt;=TableOMP[[#This Row],[Low]], TableOMP[[#This Row],[total_time]]&lt;=TableOMP[[#This Row],[High]]),1,0)</f>
        <v>0</v>
      </c>
    </row>
    <row r="5021" spans="1:19" x14ac:dyDescent="0.25">
      <c r="A5021" t="s">
        <v>12</v>
      </c>
      <c r="B5021">
        <v>10000</v>
      </c>
      <c r="C5021">
        <v>100</v>
      </c>
      <c r="D5021">
        <v>100000</v>
      </c>
      <c r="E5021">
        <v>21</v>
      </c>
      <c r="F5021">
        <v>1</v>
      </c>
      <c r="G5021">
        <v>237.936937</v>
      </c>
      <c r="H5021">
        <v>0.237094</v>
      </c>
      <c r="I5021">
        <v>2.4057840000000001</v>
      </c>
      <c r="J5021">
        <v>0.12028899999999999</v>
      </c>
      <c r="K5021" t="str">
        <f t="shared" si="101"/>
        <v>5</v>
      </c>
      <c r="L5021" t="s">
        <v>90</v>
      </c>
      <c r="M5021" t="s">
        <v>91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21">
        <f>VLOOKUP(TableOMP[[#This Row],[Label]],TableAvg[],2,FALSE)</f>
        <v>237.04523728571431</v>
      </c>
      <c r="P5021">
        <f>VLOOKUP(TableOMP[[#This Row],[Label]],TableAvg[],3,FALSE)</f>
        <v>4.1409024547724158</v>
      </c>
      <c r="Q5021">
        <f>TableOMP[[#This Row],[Avg]]-$U$2*TableOMP[[#This Row],[StdDev]]</f>
        <v>232.90433483094188</v>
      </c>
      <c r="R5021">
        <f>TableOMP[[#This Row],[Avg]]+$U$2*TableOMP[[#This Row],[StdDev]]</f>
        <v>241.18613974048674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12</v>
      </c>
      <c r="B5022">
        <v>10000</v>
      </c>
      <c r="C5022">
        <v>100</v>
      </c>
      <c r="D5022">
        <v>100000</v>
      </c>
      <c r="E5022">
        <v>22</v>
      </c>
      <c r="F5022">
        <v>1</v>
      </c>
      <c r="G5022">
        <v>227.29999599999999</v>
      </c>
      <c r="H5022">
        <v>0.237068</v>
      </c>
      <c r="I5022">
        <v>2.4771100000000001</v>
      </c>
      <c r="J5022">
        <v>0.11795799999999999</v>
      </c>
      <c r="K5022" t="str">
        <f t="shared" si="101"/>
        <v>5</v>
      </c>
      <c r="L5022" t="s">
        <v>90</v>
      </c>
      <c r="M5022" t="s">
        <v>91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22">
        <f>VLOOKUP(TableOMP[[#This Row],[Label]],TableAvg[],2,FALSE)</f>
        <v>234.20987785714283</v>
      </c>
      <c r="P5022">
        <f>VLOOKUP(TableOMP[[#This Row],[Label]],TableAvg[],3,FALSE)</f>
        <v>5.6842470451810634</v>
      </c>
      <c r="Q5022">
        <f>TableOMP[[#This Row],[Avg]]-$U$2*TableOMP[[#This Row],[StdDev]]</f>
        <v>228.52563081196178</v>
      </c>
      <c r="R5022">
        <f>TableOMP[[#This Row],[Avg]]+$U$2*TableOMP[[#This Row],[StdDev]]</f>
        <v>239.89412490232388</v>
      </c>
      <c r="S5022">
        <f>IF(AND(TableOMP[[#This Row],[total_time]]&gt;=TableOMP[[#This Row],[Low]], TableOMP[[#This Row],[total_time]]&lt;=TableOMP[[#This Row],[High]]),1,0)</f>
        <v>0</v>
      </c>
    </row>
    <row r="5023" spans="1:19" x14ac:dyDescent="0.25">
      <c r="A5023" t="s">
        <v>12</v>
      </c>
      <c r="B5023">
        <v>10000</v>
      </c>
      <c r="C5023">
        <v>100</v>
      </c>
      <c r="D5023">
        <v>100000</v>
      </c>
      <c r="E5023">
        <v>23</v>
      </c>
      <c r="F5023">
        <v>1</v>
      </c>
      <c r="G5023">
        <v>237.711748</v>
      </c>
      <c r="H5023">
        <v>0.236986</v>
      </c>
      <c r="I5023">
        <v>2.5470579999999998</v>
      </c>
      <c r="J5023">
        <v>0.115775</v>
      </c>
      <c r="K5023" t="str">
        <f t="shared" si="101"/>
        <v>5</v>
      </c>
      <c r="L5023" t="s">
        <v>90</v>
      </c>
      <c r="M5023" t="s">
        <v>91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23">
        <f>VLOOKUP(TableOMP[[#This Row],[Label]],TableAvg[],2,FALSE)</f>
        <v>237.07228785714287</v>
      </c>
      <c r="P5023">
        <f>VLOOKUP(TableOMP[[#This Row],[Label]],TableAvg[],3,FALSE)</f>
        <v>4.257618673831578</v>
      </c>
      <c r="Q5023">
        <f>TableOMP[[#This Row],[Avg]]-$U$2*TableOMP[[#This Row],[StdDev]]</f>
        <v>232.81466918331128</v>
      </c>
      <c r="R5023">
        <f>TableOMP[[#This Row],[Avg]]+$U$2*TableOMP[[#This Row],[StdDev]]</f>
        <v>241.32990653097445</v>
      </c>
      <c r="S5023">
        <f>IF(AND(TableOMP[[#This Row],[total_time]]&gt;=TableOMP[[#This Row],[Low]], TableOMP[[#This Row],[total_time]]&lt;=TableOMP[[#This Row],[High]]),1,0)</f>
        <v>1</v>
      </c>
    </row>
    <row r="5024" spans="1:19" x14ac:dyDescent="0.25">
      <c r="A5024" t="s">
        <v>12</v>
      </c>
      <c r="B5024">
        <v>10000</v>
      </c>
      <c r="C5024">
        <v>100</v>
      </c>
      <c r="D5024">
        <v>100000</v>
      </c>
      <c r="E5024">
        <v>24</v>
      </c>
      <c r="F5024">
        <v>1</v>
      </c>
      <c r="G5024">
        <v>238.01894100000001</v>
      </c>
      <c r="H5024">
        <v>0.20973800000000001</v>
      </c>
      <c r="I5024">
        <v>2.2757139999999998</v>
      </c>
      <c r="J5024">
        <v>9.8944000000000004E-2</v>
      </c>
      <c r="K5024" t="str">
        <f t="shared" si="101"/>
        <v>5</v>
      </c>
      <c r="L5024" t="s">
        <v>90</v>
      </c>
      <c r="M5024" t="s">
        <v>91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24">
        <f>VLOOKUP(TableOMP[[#This Row],[Label]],TableAvg[],2,FALSE)</f>
        <v>237.89930371428571</v>
      </c>
      <c r="P5024">
        <f>VLOOKUP(TableOMP[[#This Row],[Label]],TableAvg[],3,FALSE)</f>
        <v>3.5532493454545802</v>
      </c>
      <c r="Q5024">
        <f>TableOMP[[#This Row],[Avg]]-$U$2*TableOMP[[#This Row],[StdDev]]</f>
        <v>234.34605436883112</v>
      </c>
      <c r="R5024">
        <f>TableOMP[[#This Row],[Avg]]+$U$2*TableOMP[[#This Row],[StdDev]]</f>
        <v>241.4525530597403</v>
      </c>
      <c r="S5024">
        <f>IF(AND(TableOMP[[#This Row],[total_time]]&gt;=TableOMP[[#This Row],[Low]], TableOMP[[#This Row],[total_time]]&lt;=TableOMP[[#This Row],[High]]),1,0)</f>
        <v>1</v>
      </c>
    </row>
    <row r="5025" spans="1:19" x14ac:dyDescent="0.25">
      <c r="A5025" t="s">
        <v>12</v>
      </c>
      <c r="B5025">
        <v>10000</v>
      </c>
      <c r="C5025">
        <v>100</v>
      </c>
      <c r="D5025">
        <v>100000</v>
      </c>
      <c r="E5025">
        <v>25</v>
      </c>
      <c r="F5025">
        <v>1</v>
      </c>
      <c r="G5025">
        <v>227.43220299999999</v>
      </c>
      <c r="H5025">
        <v>0.208313</v>
      </c>
      <c r="I5025">
        <v>2.1909049999999999</v>
      </c>
      <c r="J5025">
        <v>9.1287999999999994E-2</v>
      </c>
      <c r="K5025" t="str">
        <f t="shared" si="101"/>
        <v>5</v>
      </c>
      <c r="L5025" t="s">
        <v>90</v>
      </c>
      <c r="M5025" t="s">
        <v>91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25">
        <f>VLOOKUP(TableOMP[[#This Row],[Label]],TableAvg[],2,FALSE)</f>
        <v>236.03428628571427</v>
      </c>
      <c r="P5025">
        <f>VLOOKUP(TableOMP[[#This Row],[Label]],TableAvg[],3,FALSE)</f>
        <v>3.7588135579410058</v>
      </c>
      <c r="Q5025">
        <f>TableOMP[[#This Row],[Avg]]-$U$2*TableOMP[[#This Row],[StdDev]]</f>
        <v>232.27547272777326</v>
      </c>
      <c r="R5025">
        <f>TableOMP[[#This Row],[Avg]]+$U$2*TableOMP[[#This Row],[StdDev]]</f>
        <v>239.79309984365528</v>
      </c>
      <c r="S5025">
        <f>IF(AND(TableOMP[[#This Row],[total_time]]&gt;=TableOMP[[#This Row],[Low]], TableOMP[[#This Row],[total_time]]&lt;=TableOMP[[#This Row],[High]]),1,0)</f>
        <v>0</v>
      </c>
    </row>
    <row r="5026" spans="1:19" x14ac:dyDescent="0.25">
      <c r="A5026" t="s">
        <v>12</v>
      </c>
      <c r="B5026">
        <v>10000</v>
      </c>
      <c r="C5026">
        <v>100</v>
      </c>
      <c r="D5026">
        <v>100000</v>
      </c>
      <c r="E5026">
        <v>26</v>
      </c>
      <c r="F5026">
        <v>1</v>
      </c>
      <c r="G5026">
        <v>237.961536</v>
      </c>
      <c r="H5026">
        <v>0.20638400000000001</v>
      </c>
      <c r="I5026">
        <v>2.3213840000000001</v>
      </c>
      <c r="J5026">
        <v>9.2854999999999993E-2</v>
      </c>
      <c r="K5026" t="str">
        <f t="shared" si="101"/>
        <v>5</v>
      </c>
      <c r="L5026" t="s">
        <v>90</v>
      </c>
      <c r="M5026" t="s">
        <v>91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26">
        <f>VLOOKUP(TableOMP[[#This Row],[Label]],TableAvg[],2,FALSE)</f>
        <v>239.28865514285712</v>
      </c>
      <c r="P5026">
        <f>VLOOKUP(TableOMP[[#This Row],[Label]],TableAvg[],3,FALSE)</f>
        <v>3.0494284618301921</v>
      </c>
      <c r="Q5026">
        <f>TableOMP[[#This Row],[Avg]]-$U$2*TableOMP[[#This Row],[StdDev]]</f>
        <v>236.23922668102693</v>
      </c>
      <c r="R5026">
        <f>TableOMP[[#This Row],[Avg]]+$U$2*TableOMP[[#This Row],[StdDev]]</f>
        <v>242.33808360468731</v>
      </c>
      <c r="S5026">
        <f>IF(AND(TableOMP[[#This Row],[total_time]]&gt;=TableOMP[[#This Row],[Low]], TableOMP[[#This Row],[total_time]]&lt;=TableOMP[[#This Row],[High]]),1,0)</f>
        <v>1</v>
      </c>
    </row>
    <row r="5027" spans="1:19" x14ac:dyDescent="0.25">
      <c r="A5027" t="s">
        <v>12</v>
      </c>
      <c r="B5027">
        <v>10000</v>
      </c>
      <c r="C5027">
        <v>100</v>
      </c>
      <c r="D5027">
        <v>100000</v>
      </c>
      <c r="E5027">
        <v>27</v>
      </c>
      <c r="F5027">
        <v>1</v>
      </c>
      <c r="G5027">
        <v>227.41945100000001</v>
      </c>
      <c r="H5027">
        <v>0.21079200000000001</v>
      </c>
      <c r="I5027">
        <v>2.6005280000000002</v>
      </c>
      <c r="J5027">
        <v>0.10002</v>
      </c>
      <c r="K5027" t="str">
        <f t="shared" si="101"/>
        <v>5</v>
      </c>
      <c r="L5027" t="s">
        <v>90</v>
      </c>
      <c r="M5027" t="s">
        <v>91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27">
        <f>VLOOKUP(TableOMP[[#This Row],[Label]],TableAvg[],2,FALSE)</f>
        <v>234.84960300000003</v>
      </c>
      <c r="P5027">
        <f>VLOOKUP(TableOMP[[#This Row],[Label]],TableAvg[],3,FALSE)</f>
        <v>7.3835239163083157</v>
      </c>
      <c r="Q5027">
        <f>TableOMP[[#This Row],[Avg]]-$U$2*TableOMP[[#This Row],[StdDev]]</f>
        <v>227.46607908369171</v>
      </c>
      <c r="R5027">
        <f>TableOMP[[#This Row],[Avg]]+$U$2*TableOMP[[#This Row],[StdDev]]</f>
        <v>242.23312691630835</v>
      </c>
      <c r="S5027">
        <f>IF(AND(TableOMP[[#This Row],[total_time]]&gt;=TableOMP[[#This Row],[Low]], TableOMP[[#This Row],[total_time]]&lt;=TableOMP[[#This Row],[High]]),1,0)</f>
        <v>0</v>
      </c>
    </row>
    <row r="5028" spans="1:19" x14ac:dyDescent="0.25">
      <c r="A5028" t="s">
        <v>12</v>
      </c>
      <c r="B5028">
        <v>10000</v>
      </c>
      <c r="C5028">
        <v>100</v>
      </c>
      <c r="D5028">
        <v>100000</v>
      </c>
      <c r="E5028">
        <v>28</v>
      </c>
      <c r="F5028">
        <v>1</v>
      </c>
      <c r="G5028">
        <v>238.09154699999999</v>
      </c>
      <c r="H5028">
        <v>0.21826400000000001</v>
      </c>
      <c r="I5028">
        <v>2.8693070000000001</v>
      </c>
      <c r="J5028">
        <v>0.106271</v>
      </c>
      <c r="K5028" t="str">
        <f t="shared" si="101"/>
        <v>5</v>
      </c>
      <c r="L5028" t="s">
        <v>90</v>
      </c>
      <c r="M5028" t="s">
        <v>91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28">
        <f>VLOOKUP(TableOMP[[#This Row],[Label]],TableAvg[],2,FALSE)</f>
        <v>236.65154899999996</v>
      </c>
      <c r="P5028">
        <f>VLOOKUP(TableOMP[[#This Row],[Label]],TableAvg[],3,FALSE)</f>
        <v>3.7020131797004012</v>
      </c>
      <c r="Q5028">
        <f>TableOMP[[#This Row],[Avg]]-$U$2*TableOMP[[#This Row],[StdDev]]</f>
        <v>232.94953582029956</v>
      </c>
      <c r="R5028">
        <f>TableOMP[[#This Row],[Avg]]+$U$2*TableOMP[[#This Row],[StdDev]]</f>
        <v>240.35356217970036</v>
      </c>
      <c r="S5028">
        <f>IF(AND(TableOMP[[#This Row],[total_time]]&gt;=TableOMP[[#This Row],[Low]], TableOMP[[#This Row],[total_time]]&lt;=TableOMP[[#This Row],[High]]),1,0)</f>
        <v>1</v>
      </c>
    </row>
    <row r="5029" spans="1:19" x14ac:dyDescent="0.25">
      <c r="A5029" t="s">
        <v>12</v>
      </c>
      <c r="B5029">
        <v>10000</v>
      </c>
      <c r="C5029">
        <v>100</v>
      </c>
      <c r="D5029">
        <v>100000</v>
      </c>
      <c r="E5029">
        <v>29</v>
      </c>
      <c r="F5029">
        <v>1</v>
      </c>
      <c r="G5029">
        <v>238.21616599999999</v>
      </c>
      <c r="H5029">
        <v>0.244338</v>
      </c>
      <c r="I5029">
        <v>3.494882</v>
      </c>
      <c r="J5029">
        <v>0.124817</v>
      </c>
      <c r="K5029" t="str">
        <f t="shared" si="101"/>
        <v>5</v>
      </c>
      <c r="L5029" t="s">
        <v>90</v>
      </c>
      <c r="M5029" t="s">
        <v>91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29">
        <f>VLOOKUP(TableOMP[[#This Row],[Label]],TableAvg[],2,FALSE)</f>
        <v>237.74156857142859</v>
      </c>
      <c r="P5029">
        <f>VLOOKUP(TableOMP[[#This Row],[Label]],TableAvg[],3,FALSE)</f>
        <v>6.8525500394099561</v>
      </c>
      <c r="Q5029">
        <f>TableOMP[[#This Row],[Avg]]-$U$2*TableOMP[[#This Row],[StdDev]]</f>
        <v>230.88901853201864</v>
      </c>
      <c r="R5029">
        <f>TableOMP[[#This Row],[Avg]]+$U$2*TableOMP[[#This Row],[StdDev]]</f>
        <v>244.59411861083854</v>
      </c>
      <c r="S5029">
        <f>IF(AND(TableOMP[[#This Row],[total_time]]&gt;=TableOMP[[#This Row],[Low]], TableOMP[[#This Row],[total_time]]&lt;=TableOMP[[#This Row],[High]]),1,0)</f>
        <v>1</v>
      </c>
    </row>
    <row r="5030" spans="1:19" x14ac:dyDescent="0.25">
      <c r="A5030" t="s">
        <v>12</v>
      </c>
      <c r="B5030">
        <v>10000</v>
      </c>
      <c r="C5030">
        <v>100</v>
      </c>
      <c r="D5030">
        <v>100000</v>
      </c>
      <c r="E5030">
        <v>30</v>
      </c>
      <c r="F5030">
        <v>1</v>
      </c>
      <c r="G5030">
        <v>238.088123</v>
      </c>
      <c r="H5030">
        <v>0.21624499999999999</v>
      </c>
      <c r="I5030">
        <v>2.9917189999999998</v>
      </c>
      <c r="J5030">
        <v>0.103163</v>
      </c>
      <c r="K5030" t="str">
        <f t="shared" si="101"/>
        <v>5</v>
      </c>
      <c r="L5030" t="s">
        <v>90</v>
      </c>
      <c r="M5030" t="s">
        <v>91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30">
        <f>VLOOKUP(TableOMP[[#This Row],[Label]],TableAvg[],2,FALSE)</f>
        <v>233.83410620000001</v>
      </c>
      <c r="P5030">
        <f>VLOOKUP(TableOMP[[#This Row],[Label]],TableAvg[],3,FALSE)</f>
        <v>5.2426143572739603</v>
      </c>
      <c r="Q5030">
        <f>TableOMP[[#This Row],[Avg]]-$U$2*TableOMP[[#This Row],[StdDev]]</f>
        <v>228.59149184272604</v>
      </c>
      <c r="R5030">
        <f>TableOMP[[#This Row],[Avg]]+$U$2*TableOMP[[#This Row],[StdDev]]</f>
        <v>239.07672055727397</v>
      </c>
      <c r="S5030">
        <f>IF(AND(TableOMP[[#This Row],[total_time]]&gt;=TableOMP[[#This Row],[Low]], TableOMP[[#This Row],[total_time]]&lt;=TableOMP[[#This Row],[High]]),1,0)</f>
        <v>1</v>
      </c>
    </row>
    <row r="5031" spans="1:19" x14ac:dyDescent="0.25">
      <c r="A5031" t="s">
        <v>12</v>
      </c>
      <c r="B5031">
        <v>10000</v>
      </c>
      <c r="C5031">
        <v>100</v>
      </c>
      <c r="D5031">
        <v>100000</v>
      </c>
      <c r="E5031">
        <v>1</v>
      </c>
      <c r="F5031">
        <v>1</v>
      </c>
      <c r="G5031">
        <v>227.00185300000001</v>
      </c>
      <c r="H5031">
        <v>0.24238100000000001</v>
      </c>
      <c r="I5031">
        <v>0</v>
      </c>
      <c r="J5031">
        <v>0</v>
      </c>
      <c r="K5031" t="str">
        <f>MID(M5031,22,1)</f>
        <v>2</v>
      </c>
      <c r="L5031" t="s">
        <v>92</v>
      </c>
      <c r="M5031" t="s">
        <v>93</v>
      </c>
      <c r="N5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31">
        <f>VLOOKUP(TableOMP[[#This Row],[Label]],TableAvg[],2,FALSE)</f>
        <v>235.64413500000001</v>
      </c>
      <c r="P5031">
        <f>VLOOKUP(TableOMP[[#This Row],[Label]],TableAvg[],3,FALSE)</f>
        <v>3.8655009927662123</v>
      </c>
      <c r="Q5031">
        <f>TableOMP[[#This Row],[Avg]]-$U$2*TableOMP[[#This Row],[StdDev]]</f>
        <v>231.77863400723379</v>
      </c>
      <c r="R5031">
        <f>TableOMP[[#This Row],[Avg]]+$U$2*TableOMP[[#This Row],[StdDev]]</f>
        <v>239.50963599276622</v>
      </c>
      <c r="S5031">
        <f>IF(AND(TableOMP[[#This Row],[total_time]]&gt;=TableOMP[[#This Row],[Low]], TableOMP[[#This Row],[total_time]]&lt;=TableOMP[[#This Row],[High]]),1,0)</f>
        <v>0</v>
      </c>
    </row>
    <row r="5032" spans="1:19" x14ac:dyDescent="0.25">
      <c r="A5032" t="s">
        <v>12</v>
      </c>
      <c r="B5032">
        <v>10000</v>
      </c>
      <c r="C5032">
        <v>100</v>
      </c>
      <c r="D5032">
        <v>100000</v>
      </c>
      <c r="E5032">
        <v>2</v>
      </c>
      <c r="F5032">
        <v>1</v>
      </c>
      <c r="G5032">
        <v>237.36851100000001</v>
      </c>
      <c r="H5032">
        <v>0.21686800000000001</v>
      </c>
      <c r="I5032">
        <v>0.11332399999999999</v>
      </c>
      <c r="J5032">
        <v>0.11332399999999999</v>
      </c>
      <c r="K5032" t="str">
        <f t="shared" ref="K5032:K5060" si="102">MID(M5032,22,1)</f>
        <v>2</v>
      </c>
      <c r="L5032" t="s">
        <v>92</v>
      </c>
      <c r="M5032" t="s">
        <v>93</v>
      </c>
      <c r="N5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32">
        <f>VLOOKUP(TableOMP[[#This Row],[Label]],TableAvg[],2,FALSE)</f>
        <v>237.76882850000001</v>
      </c>
      <c r="P5032">
        <f>VLOOKUP(TableOMP[[#This Row],[Label]],TableAvg[],3,FALSE)</f>
        <v>0.20809996342635567</v>
      </c>
      <c r="Q5032">
        <f>TableOMP[[#This Row],[Avg]]-$U$2*TableOMP[[#This Row],[StdDev]]</f>
        <v>237.56072853657366</v>
      </c>
      <c r="R5032">
        <f>TableOMP[[#This Row],[Avg]]+$U$2*TableOMP[[#This Row],[StdDev]]</f>
        <v>237.97692846342636</v>
      </c>
      <c r="S5032">
        <f>IF(AND(TableOMP[[#This Row],[total_time]]&gt;=TableOMP[[#This Row],[Low]], TableOMP[[#This Row],[total_time]]&lt;=TableOMP[[#This Row],[High]]),1,0)</f>
        <v>0</v>
      </c>
    </row>
    <row r="5033" spans="1:19" x14ac:dyDescent="0.25">
      <c r="A5033" t="s">
        <v>12</v>
      </c>
      <c r="B5033">
        <v>10000</v>
      </c>
      <c r="C5033">
        <v>100</v>
      </c>
      <c r="D5033">
        <v>100000</v>
      </c>
      <c r="E5033">
        <v>3</v>
      </c>
      <c r="F5033">
        <v>1</v>
      </c>
      <c r="G5033">
        <v>234.03654499999999</v>
      </c>
      <c r="H5033">
        <v>0.21537899999999999</v>
      </c>
      <c r="I5033">
        <v>0.22284699999999999</v>
      </c>
      <c r="J5033">
        <v>0.11142299999999999</v>
      </c>
      <c r="K5033" t="str">
        <f t="shared" si="102"/>
        <v>2</v>
      </c>
      <c r="L5033" t="s">
        <v>92</v>
      </c>
      <c r="M5033" t="s">
        <v>93</v>
      </c>
      <c r="N5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33">
        <f>VLOOKUP(TableOMP[[#This Row],[Label]],TableAvg[],2,FALSE)</f>
        <v>236.4038757142857</v>
      </c>
      <c r="P5033">
        <f>VLOOKUP(TableOMP[[#This Row],[Label]],TableAvg[],3,FALSE)</f>
        <v>1.3993534307242188</v>
      </c>
      <c r="Q5033">
        <f>TableOMP[[#This Row],[Avg]]-$U$2*TableOMP[[#This Row],[StdDev]]</f>
        <v>235.00452228356147</v>
      </c>
      <c r="R5033">
        <f>TableOMP[[#This Row],[Avg]]+$U$2*TableOMP[[#This Row],[StdDev]]</f>
        <v>237.80322914500994</v>
      </c>
      <c r="S5033">
        <f>IF(AND(TableOMP[[#This Row],[total_time]]&gt;=TableOMP[[#This Row],[Low]], TableOMP[[#This Row],[total_time]]&lt;=TableOMP[[#This Row],[High]]),1,0)</f>
        <v>0</v>
      </c>
    </row>
    <row r="5034" spans="1:19" x14ac:dyDescent="0.25">
      <c r="A5034" t="s">
        <v>12</v>
      </c>
      <c r="B5034">
        <v>10000</v>
      </c>
      <c r="C5034">
        <v>100</v>
      </c>
      <c r="D5034">
        <v>100000</v>
      </c>
      <c r="E5034">
        <v>4</v>
      </c>
      <c r="F5034">
        <v>1</v>
      </c>
      <c r="G5034">
        <v>234.30055999999999</v>
      </c>
      <c r="H5034">
        <v>0.21248500000000001</v>
      </c>
      <c r="I5034">
        <v>0.318185</v>
      </c>
      <c r="J5034">
        <v>0.106062</v>
      </c>
      <c r="K5034" t="str">
        <f t="shared" si="102"/>
        <v>2</v>
      </c>
      <c r="L5034" t="s">
        <v>92</v>
      </c>
      <c r="M5034" t="s">
        <v>93</v>
      </c>
      <c r="N5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34">
        <f>VLOOKUP(TableOMP[[#This Row],[Label]],TableAvg[],2,FALSE)</f>
        <v>235.68481742857142</v>
      </c>
      <c r="P5034">
        <f>VLOOKUP(TableOMP[[#This Row],[Label]],TableAvg[],3,FALSE)</f>
        <v>1.0101731356179433</v>
      </c>
      <c r="Q5034">
        <f>TableOMP[[#This Row],[Avg]]-$U$2*TableOMP[[#This Row],[StdDev]]</f>
        <v>234.67464429295347</v>
      </c>
      <c r="R5034">
        <f>TableOMP[[#This Row],[Avg]]+$U$2*TableOMP[[#This Row],[StdDev]]</f>
        <v>236.69499056418937</v>
      </c>
      <c r="S5034">
        <f>IF(AND(TableOMP[[#This Row],[total_time]]&gt;=TableOMP[[#This Row],[Low]], TableOMP[[#This Row],[total_time]]&lt;=TableOMP[[#This Row],[High]]),1,0)</f>
        <v>0</v>
      </c>
    </row>
    <row r="5035" spans="1:19" x14ac:dyDescent="0.25">
      <c r="A5035" t="s">
        <v>12</v>
      </c>
      <c r="B5035">
        <v>10000</v>
      </c>
      <c r="C5035">
        <v>100</v>
      </c>
      <c r="D5035">
        <v>100000</v>
      </c>
      <c r="E5035">
        <v>5</v>
      </c>
      <c r="F5035">
        <v>1</v>
      </c>
      <c r="G5035">
        <v>227.375192</v>
      </c>
      <c r="H5035">
        <v>0.20508499999999999</v>
      </c>
      <c r="I5035">
        <v>0.38855200000000001</v>
      </c>
      <c r="J5035">
        <v>9.7138000000000002E-2</v>
      </c>
      <c r="K5035" t="str">
        <f t="shared" si="102"/>
        <v>2</v>
      </c>
      <c r="L5035" t="s">
        <v>92</v>
      </c>
      <c r="M5035" t="s">
        <v>93</v>
      </c>
      <c r="N5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35">
        <f>VLOOKUP(TableOMP[[#This Row],[Label]],TableAvg[],2,FALSE)</f>
        <v>236.48793600000002</v>
      </c>
      <c r="P5035">
        <f>VLOOKUP(TableOMP[[#This Row],[Label]],TableAvg[],3,FALSE)</f>
        <v>3.7203949853813452</v>
      </c>
      <c r="Q5035">
        <f>TableOMP[[#This Row],[Avg]]-$U$2*TableOMP[[#This Row],[StdDev]]</f>
        <v>232.76754101461867</v>
      </c>
      <c r="R5035">
        <f>TableOMP[[#This Row],[Avg]]+$U$2*TableOMP[[#This Row],[StdDev]]</f>
        <v>240.20833098538137</v>
      </c>
      <c r="S5035">
        <f>IF(AND(TableOMP[[#This Row],[total_time]]&gt;=TableOMP[[#This Row],[Low]], TableOMP[[#This Row],[total_time]]&lt;=TableOMP[[#This Row],[High]]),1,0)</f>
        <v>0</v>
      </c>
    </row>
    <row r="5036" spans="1:19" x14ac:dyDescent="0.25">
      <c r="A5036" t="s">
        <v>12</v>
      </c>
      <c r="B5036">
        <v>10000</v>
      </c>
      <c r="C5036">
        <v>100</v>
      </c>
      <c r="D5036">
        <v>100000</v>
      </c>
      <c r="E5036">
        <v>6</v>
      </c>
      <c r="F5036">
        <v>1</v>
      </c>
      <c r="G5036">
        <v>237.88478699999999</v>
      </c>
      <c r="H5036">
        <v>0.24390999999999999</v>
      </c>
      <c r="I5036">
        <v>0.68360200000000004</v>
      </c>
      <c r="J5036">
        <v>0.13672000000000001</v>
      </c>
      <c r="K5036" t="str">
        <f t="shared" si="102"/>
        <v>2</v>
      </c>
      <c r="L5036" t="s">
        <v>92</v>
      </c>
      <c r="M5036" t="s">
        <v>93</v>
      </c>
      <c r="N5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36">
        <f>VLOOKUP(TableOMP[[#This Row],[Label]],TableAvg[],2,FALSE)</f>
        <v>238.09770714285716</v>
      </c>
      <c r="P5036">
        <f>VLOOKUP(TableOMP[[#This Row],[Label]],TableAvg[],3,FALSE)</f>
        <v>0.17384241206035067</v>
      </c>
      <c r="Q5036">
        <f>TableOMP[[#This Row],[Avg]]-$U$2*TableOMP[[#This Row],[StdDev]]</f>
        <v>237.92386473079682</v>
      </c>
      <c r="R5036">
        <f>TableOMP[[#This Row],[Avg]]+$U$2*TableOMP[[#This Row],[StdDev]]</f>
        <v>238.2715495549175</v>
      </c>
      <c r="S5036">
        <f>IF(AND(TableOMP[[#This Row],[total_time]]&gt;=TableOMP[[#This Row],[Low]], TableOMP[[#This Row],[total_time]]&lt;=TableOMP[[#This Row],[High]]),1,0)</f>
        <v>0</v>
      </c>
    </row>
    <row r="5037" spans="1:19" x14ac:dyDescent="0.25">
      <c r="A5037" t="s">
        <v>12</v>
      </c>
      <c r="B5037">
        <v>10000</v>
      </c>
      <c r="C5037">
        <v>100</v>
      </c>
      <c r="D5037">
        <v>100000</v>
      </c>
      <c r="E5037">
        <v>7</v>
      </c>
      <c r="F5037">
        <v>1</v>
      </c>
      <c r="G5037">
        <v>238.42090400000001</v>
      </c>
      <c r="H5037">
        <v>0.211926</v>
      </c>
      <c r="I5037">
        <v>0.62291799999999997</v>
      </c>
      <c r="J5037">
        <v>0.10382</v>
      </c>
      <c r="K5037" t="str">
        <f t="shared" si="102"/>
        <v>2</v>
      </c>
      <c r="L5037" t="s">
        <v>92</v>
      </c>
      <c r="M5037" t="s">
        <v>93</v>
      </c>
      <c r="N5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37">
        <f>VLOOKUP(TableOMP[[#This Row],[Label]],TableAvg[],2,FALSE)</f>
        <v>235.96449000000004</v>
      </c>
      <c r="P5037">
        <f>VLOOKUP(TableOMP[[#This Row],[Label]],TableAvg[],3,FALSE)</f>
        <v>3.8934758848924846</v>
      </c>
      <c r="Q5037">
        <f>TableOMP[[#This Row],[Avg]]-$U$2*TableOMP[[#This Row],[StdDev]]</f>
        <v>232.07101411510754</v>
      </c>
      <c r="R5037">
        <f>TableOMP[[#This Row],[Avg]]+$U$2*TableOMP[[#This Row],[StdDev]]</f>
        <v>239.85796588489254</v>
      </c>
      <c r="S5037">
        <f>IF(AND(TableOMP[[#This Row],[total_time]]&gt;=TableOMP[[#This Row],[Low]], TableOMP[[#This Row],[total_time]]&lt;=TableOMP[[#This Row],[High]]),1,0)</f>
        <v>1</v>
      </c>
    </row>
    <row r="5038" spans="1:19" x14ac:dyDescent="0.25">
      <c r="A5038" t="s">
        <v>12</v>
      </c>
      <c r="B5038">
        <v>10000</v>
      </c>
      <c r="C5038">
        <v>100</v>
      </c>
      <c r="D5038">
        <v>100000</v>
      </c>
      <c r="E5038">
        <v>8</v>
      </c>
      <c r="F5038">
        <v>1</v>
      </c>
      <c r="G5038">
        <v>238.589775</v>
      </c>
      <c r="H5038">
        <v>0.19783500000000001</v>
      </c>
      <c r="I5038">
        <v>0.64181900000000003</v>
      </c>
      <c r="J5038">
        <v>9.1688000000000006E-2</v>
      </c>
      <c r="K5038" t="str">
        <f t="shared" si="102"/>
        <v>2</v>
      </c>
      <c r="L5038" t="s">
        <v>92</v>
      </c>
      <c r="M5038" t="s">
        <v>93</v>
      </c>
      <c r="N5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38">
        <f>VLOOKUP(TableOMP[[#This Row],[Label]],TableAvg[],2,FALSE)</f>
        <v>237.57997857142854</v>
      </c>
      <c r="P5038">
        <f>VLOOKUP(TableOMP[[#This Row],[Label]],TableAvg[],3,FALSE)</f>
        <v>3.7891745018540104</v>
      </c>
      <c r="Q5038">
        <f>TableOMP[[#This Row],[Avg]]-$U$2*TableOMP[[#This Row],[StdDev]]</f>
        <v>233.79080406957453</v>
      </c>
      <c r="R5038">
        <f>TableOMP[[#This Row],[Avg]]+$U$2*TableOMP[[#This Row],[StdDev]]</f>
        <v>241.36915307328255</v>
      </c>
      <c r="S5038">
        <f>IF(AND(TableOMP[[#This Row],[total_time]]&gt;=TableOMP[[#This Row],[Low]], TableOMP[[#This Row],[total_time]]&lt;=TableOMP[[#This Row],[High]]),1,0)</f>
        <v>1</v>
      </c>
    </row>
    <row r="5039" spans="1:19" x14ac:dyDescent="0.25">
      <c r="A5039" t="s">
        <v>12</v>
      </c>
      <c r="B5039">
        <v>10000</v>
      </c>
      <c r="C5039">
        <v>100</v>
      </c>
      <c r="D5039">
        <v>100000</v>
      </c>
      <c r="E5039">
        <v>9</v>
      </c>
      <c r="F5039">
        <v>1</v>
      </c>
      <c r="G5039">
        <v>238.02914200000001</v>
      </c>
      <c r="H5039">
        <v>0.277536</v>
      </c>
      <c r="I5039">
        <v>1.3527340000000001</v>
      </c>
      <c r="J5039">
        <v>0.16909199999999999</v>
      </c>
      <c r="K5039" t="str">
        <f t="shared" si="102"/>
        <v>2</v>
      </c>
      <c r="L5039" t="s">
        <v>92</v>
      </c>
      <c r="M5039" t="s">
        <v>93</v>
      </c>
      <c r="N5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39">
        <f>VLOOKUP(TableOMP[[#This Row],[Label]],TableAvg[],2,FALSE)</f>
        <v>236.85066071428574</v>
      </c>
      <c r="P5039">
        <f>VLOOKUP(TableOMP[[#This Row],[Label]],TableAvg[],3,FALSE)</f>
        <v>2.9287164897640747</v>
      </c>
      <c r="Q5039">
        <f>TableOMP[[#This Row],[Avg]]-$U$2*TableOMP[[#This Row],[StdDev]]</f>
        <v>233.92194422452167</v>
      </c>
      <c r="R5039">
        <f>TableOMP[[#This Row],[Avg]]+$U$2*TableOMP[[#This Row],[StdDev]]</f>
        <v>239.77937720404981</v>
      </c>
      <c r="S5039">
        <f>IF(AND(TableOMP[[#This Row],[total_time]]&gt;=TableOMP[[#This Row],[Low]], TableOMP[[#This Row],[total_time]]&lt;=TableOMP[[#This Row],[High]]),1,0)</f>
        <v>1</v>
      </c>
    </row>
    <row r="5040" spans="1:19" x14ac:dyDescent="0.25">
      <c r="A5040" t="s">
        <v>12</v>
      </c>
      <c r="B5040">
        <v>10000</v>
      </c>
      <c r="C5040">
        <v>100</v>
      </c>
      <c r="D5040">
        <v>100000</v>
      </c>
      <c r="E5040">
        <v>10</v>
      </c>
      <c r="F5040">
        <v>1</v>
      </c>
      <c r="G5040">
        <v>237.27444299999999</v>
      </c>
      <c r="H5040">
        <v>0.213284</v>
      </c>
      <c r="I5040">
        <v>0.93314399999999997</v>
      </c>
      <c r="J5040">
        <v>0.103683</v>
      </c>
      <c r="K5040" t="str">
        <f t="shared" si="102"/>
        <v>2</v>
      </c>
      <c r="L5040" t="s">
        <v>92</v>
      </c>
      <c r="M5040" t="s">
        <v>93</v>
      </c>
      <c r="N5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40">
        <f>VLOOKUP(TableOMP[[#This Row],[Label]],TableAvg[],2,FALSE)</f>
        <v>236.69981342857142</v>
      </c>
      <c r="P5040">
        <f>VLOOKUP(TableOMP[[#This Row],[Label]],TableAvg[],3,FALSE)</f>
        <v>3.2923965058600309</v>
      </c>
      <c r="Q5040">
        <f>TableOMP[[#This Row],[Avg]]-$U$2*TableOMP[[#This Row],[StdDev]]</f>
        <v>233.40741692271138</v>
      </c>
      <c r="R5040">
        <f>TableOMP[[#This Row],[Avg]]+$U$2*TableOMP[[#This Row],[StdDev]]</f>
        <v>239.99220993443146</v>
      </c>
      <c r="S5040">
        <f>IF(AND(TableOMP[[#This Row],[total_time]]&gt;=TableOMP[[#This Row],[Low]], TableOMP[[#This Row],[total_time]]&lt;=TableOMP[[#This Row],[High]]),1,0)</f>
        <v>1</v>
      </c>
    </row>
    <row r="5041" spans="1:19" x14ac:dyDescent="0.25">
      <c r="A5041" t="s">
        <v>12</v>
      </c>
      <c r="B5041">
        <v>10000</v>
      </c>
      <c r="C5041">
        <v>100</v>
      </c>
      <c r="D5041">
        <v>100000</v>
      </c>
      <c r="E5041">
        <v>11</v>
      </c>
      <c r="F5041">
        <v>1</v>
      </c>
      <c r="G5041">
        <v>227.45545200000001</v>
      </c>
      <c r="H5041">
        <v>0.21063599999999999</v>
      </c>
      <c r="I5041">
        <v>1.0019469999999999</v>
      </c>
      <c r="J5041">
        <v>0.10019500000000001</v>
      </c>
      <c r="K5041" t="str">
        <f t="shared" si="102"/>
        <v>2</v>
      </c>
      <c r="L5041" t="s">
        <v>92</v>
      </c>
      <c r="M5041" t="s">
        <v>93</v>
      </c>
      <c r="N5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41">
        <f>VLOOKUP(TableOMP[[#This Row],[Label]],TableAvg[],2,FALSE)</f>
        <v>233.40595157142857</v>
      </c>
      <c r="P5041">
        <f>VLOOKUP(TableOMP[[#This Row],[Label]],TableAvg[],3,FALSE)</f>
        <v>5.1829033791919965</v>
      </c>
      <c r="Q5041">
        <f>TableOMP[[#This Row],[Avg]]-$U$2*TableOMP[[#This Row],[StdDev]]</f>
        <v>228.22304819223658</v>
      </c>
      <c r="R5041">
        <f>TableOMP[[#This Row],[Avg]]+$U$2*TableOMP[[#This Row],[StdDev]]</f>
        <v>238.58885495062057</v>
      </c>
      <c r="S5041">
        <f>IF(AND(TableOMP[[#This Row],[total_time]]&gt;=TableOMP[[#This Row],[Low]], TableOMP[[#This Row],[total_time]]&lt;=TableOMP[[#This Row],[High]]),1,0)</f>
        <v>0</v>
      </c>
    </row>
    <row r="5042" spans="1:19" x14ac:dyDescent="0.25">
      <c r="A5042" t="s">
        <v>12</v>
      </c>
      <c r="B5042">
        <v>10000</v>
      </c>
      <c r="C5042">
        <v>100</v>
      </c>
      <c r="D5042">
        <v>100000</v>
      </c>
      <c r="E5042">
        <v>12</v>
      </c>
      <c r="F5042">
        <v>1</v>
      </c>
      <c r="G5042">
        <v>238.189978</v>
      </c>
      <c r="H5042">
        <v>0.28610600000000003</v>
      </c>
      <c r="I5042">
        <v>1.9288559999999999</v>
      </c>
      <c r="J5042">
        <v>0.17535100000000001</v>
      </c>
      <c r="K5042" t="str">
        <f t="shared" si="102"/>
        <v>2</v>
      </c>
      <c r="L5042" t="s">
        <v>92</v>
      </c>
      <c r="M5042" t="s">
        <v>93</v>
      </c>
      <c r="N5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42">
        <f>VLOOKUP(TableOMP[[#This Row],[Label]],TableAvg[],2,FALSE)</f>
        <v>236.77150257142858</v>
      </c>
      <c r="P5042">
        <f>VLOOKUP(TableOMP[[#This Row],[Label]],TableAvg[],3,FALSE)</f>
        <v>3.3880241302670351</v>
      </c>
      <c r="Q5042">
        <f>TableOMP[[#This Row],[Avg]]-$U$2*TableOMP[[#This Row],[StdDev]]</f>
        <v>233.38347844116154</v>
      </c>
      <c r="R5042">
        <f>TableOMP[[#This Row],[Avg]]+$U$2*TableOMP[[#This Row],[StdDev]]</f>
        <v>240.15952670169563</v>
      </c>
      <c r="S5042">
        <f>IF(AND(TableOMP[[#This Row],[total_time]]&gt;=TableOMP[[#This Row],[Low]], TableOMP[[#This Row],[total_time]]&lt;=TableOMP[[#This Row],[High]]),1,0)</f>
        <v>1</v>
      </c>
    </row>
    <row r="5043" spans="1:19" x14ac:dyDescent="0.25">
      <c r="A5043" t="s">
        <v>12</v>
      </c>
      <c r="B5043">
        <v>10000</v>
      </c>
      <c r="C5043">
        <v>100</v>
      </c>
      <c r="D5043">
        <v>100000</v>
      </c>
      <c r="E5043">
        <v>13</v>
      </c>
      <c r="F5043">
        <v>1</v>
      </c>
      <c r="G5043">
        <v>238.188514</v>
      </c>
      <c r="H5043">
        <v>0.25390099999999999</v>
      </c>
      <c r="I5043">
        <v>1.6592629999999999</v>
      </c>
      <c r="J5043">
        <v>0.13827200000000001</v>
      </c>
      <c r="K5043" t="str">
        <f t="shared" si="102"/>
        <v>2</v>
      </c>
      <c r="L5043" t="s">
        <v>92</v>
      </c>
      <c r="M5043" t="s">
        <v>93</v>
      </c>
      <c r="N5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43">
        <f>VLOOKUP(TableOMP[[#This Row],[Label]],TableAvg[],2,FALSE)</f>
        <v>238.0519914285714</v>
      </c>
      <c r="P5043">
        <f>VLOOKUP(TableOMP[[#This Row],[Label]],TableAvg[],3,FALSE)</f>
        <v>0.15076639812811288</v>
      </c>
      <c r="Q5043">
        <f>TableOMP[[#This Row],[Avg]]-$U$2*TableOMP[[#This Row],[StdDev]]</f>
        <v>237.90122503044327</v>
      </c>
      <c r="R5043">
        <f>TableOMP[[#This Row],[Avg]]+$U$2*TableOMP[[#This Row],[StdDev]]</f>
        <v>238.20275782669952</v>
      </c>
      <c r="S5043">
        <f>IF(AND(TableOMP[[#This Row],[total_time]]&gt;=TableOMP[[#This Row],[Low]], TableOMP[[#This Row],[total_time]]&lt;=TableOMP[[#This Row],[High]]),1,0)</f>
        <v>1</v>
      </c>
    </row>
    <row r="5044" spans="1:19" x14ac:dyDescent="0.25">
      <c r="A5044" t="s">
        <v>12</v>
      </c>
      <c r="B5044">
        <v>10000</v>
      </c>
      <c r="C5044">
        <v>100</v>
      </c>
      <c r="D5044">
        <v>100000</v>
      </c>
      <c r="E5044">
        <v>14</v>
      </c>
      <c r="F5044">
        <v>1</v>
      </c>
      <c r="G5044">
        <v>238.08367699999999</v>
      </c>
      <c r="H5044">
        <v>0.22403500000000001</v>
      </c>
      <c r="I5044">
        <v>1.474245</v>
      </c>
      <c r="J5044">
        <v>0.113403</v>
      </c>
      <c r="K5044" t="str">
        <f t="shared" si="102"/>
        <v>2</v>
      </c>
      <c r="L5044" t="s">
        <v>92</v>
      </c>
      <c r="M5044" t="s">
        <v>93</v>
      </c>
      <c r="N5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44">
        <f>VLOOKUP(TableOMP[[#This Row],[Label]],TableAvg[],2,FALSE)</f>
        <v>236.60473042857146</v>
      </c>
      <c r="P5044">
        <f>VLOOKUP(TableOMP[[#This Row],[Label]],TableAvg[],3,FALSE)</f>
        <v>3.3783257924877184</v>
      </c>
      <c r="Q5044">
        <f>TableOMP[[#This Row],[Avg]]-$U$2*TableOMP[[#This Row],[StdDev]]</f>
        <v>233.22640463608374</v>
      </c>
      <c r="R5044">
        <f>TableOMP[[#This Row],[Avg]]+$U$2*TableOMP[[#This Row],[StdDev]]</f>
        <v>239.98305622105917</v>
      </c>
      <c r="S5044">
        <f>IF(AND(TableOMP[[#This Row],[total_time]]&gt;=TableOMP[[#This Row],[Low]], TableOMP[[#This Row],[total_time]]&lt;=TableOMP[[#This Row],[High]]),1,0)</f>
        <v>1</v>
      </c>
    </row>
    <row r="5045" spans="1:19" x14ac:dyDescent="0.25">
      <c r="A5045" t="s">
        <v>12</v>
      </c>
      <c r="B5045">
        <v>10000</v>
      </c>
      <c r="C5045">
        <v>100</v>
      </c>
      <c r="D5045">
        <v>100000</v>
      </c>
      <c r="E5045">
        <v>15</v>
      </c>
      <c r="F5045">
        <v>1</v>
      </c>
      <c r="G5045">
        <v>238.233159</v>
      </c>
      <c r="H5045">
        <v>0.334096</v>
      </c>
      <c r="I5045">
        <v>3.1640239999999999</v>
      </c>
      <c r="J5045">
        <v>0.22600200000000001</v>
      </c>
      <c r="K5045" t="str">
        <f t="shared" si="102"/>
        <v>2</v>
      </c>
      <c r="L5045" t="s">
        <v>92</v>
      </c>
      <c r="M5045" t="s">
        <v>93</v>
      </c>
      <c r="N5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45">
        <f>VLOOKUP(TableOMP[[#This Row],[Label]],TableAvg[],2,FALSE)</f>
        <v>232.02545014285715</v>
      </c>
      <c r="P5045">
        <f>VLOOKUP(TableOMP[[#This Row],[Label]],TableAvg[],3,FALSE)</f>
        <v>5.3102850694316714</v>
      </c>
      <c r="Q5045">
        <f>TableOMP[[#This Row],[Avg]]-$U$2*TableOMP[[#This Row],[StdDev]]</f>
        <v>226.71516507342548</v>
      </c>
      <c r="R5045">
        <f>TableOMP[[#This Row],[Avg]]+$U$2*TableOMP[[#This Row],[StdDev]]</f>
        <v>237.33573521228882</v>
      </c>
      <c r="S5045">
        <f>IF(AND(TableOMP[[#This Row],[total_time]]&gt;=TableOMP[[#This Row],[Low]], TableOMP[[#This Row],[total_time]]&lt;=TableOMP[[#This Row],[High]]),1,0)</f>
        <v>0</v>
      </c>
    </row>
    <row r="5046" spans="1:19" x14ac:dyDescent="0.25">
      <c r="A5046" t="s">
        <v>12</v>
      </c>
      <c r="B5046">
        <v>10000</v>
      </c>
      <c r="C5046">
        <v>100</v>
      </c>
      <c r="D5046">
        <v>100000</v>
      </c>
      <c r="E5046">
        <v>16</v>
      </c>
      <c r="F5046">
        <v>1</v>
      </c>
      <c r="G5046">
        <v>238.223964</v>
      </c>
      <c r="H5046">
        <v>0.22140799999999999</v>
      </c>
      <c r="I5046">
        <v>1.6645909999999999</v>
      </c>
      <c r="J5046">
        <v>0.110973</v>
      </c>
      <c r="K5046" t="str">
        <f t="shared" si="102"/>
        <v>2</v>
      </c>
      <c r="L5046" t="s">
        <v>92</v>
      </c>
      <c r="M5046" t="s">
        <v>93</v>
      </c>
      <c r="N5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46">
        <f>VLOOKUP(TableOMP[[#This Row],[Label]],TableAvg[],2,FALSE)</f>
        <v>235.10298128571429</v>
      </c>
      <c r="P5046">
        <f>VLOOKUP(TableOMP[[#This Row],[Label]],TableAvg[],3,FALSE)</f>
        <v>4.7869422913836344</v>
      </c>
      <c r="Q5046">
        <f>TableOMP[[#This Row],[Avg]]-$U$2*TableOMP[[#This Row],[StdDev]]</f>
        <v>230.31603899433065</v>
      </c>
      <c r="R5046">
        <f>TableOMP[[#This Row],[Avg]]+$U$2*TableOMP[[#This Row],[StdDev]]</f>
        <v>239.88992357709793</v>
      </c>
      <c r="S5046">
        <f>IF(AND(TableOMP[[#This Row],[total_time]]&gt;=TableOMP[[#This Row],[Low]], TableOMP[[#This Row],[total_time]]&lt;=TableOMP[[#This Row],[High]]),1,0)</f>
        <v>1</v>
      </c>
    </row>
    <row r="5047" spans="1:19" x14ac:dyDescent="0.25">
      <c r="A5047" t="s">
        <v>12</v>
      </c>
      <c r="B5047">
        <v>10000</v>
      </c>
      <c r="C5047">
        <v>100</v>
      </c>
      <c r="D5047">
        <v>100000</v>
      </c>
      <c r="E5047">
        <v>17</v>
      </c>
      <c r="F5047">
        <v>1</v>
      </c>
      <c r="G5047">
        <v>227.41434100000001</v>
      </c>
      <c r="H5047">
        <v>0.21449699999999999</v>
      </c>
      <c r="I5047">
        <v>1.612641</v>
      </c>
      <c r="J5047">
        <v>0.10079</v>
      </c>
      <c r="K5047" t="str">
        <f t="shared" si="102"/>
        <v>2</v>
      </c>
      <c r="L5047" t="s">
        <v>92</v>
      </c>
      <c r="M5047" t="s">
        <v>93</v>
      </c>
      <c r="N5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47">
        <f>VLOOKUP(TableOMP[[#This Row],[Label]],TableAvg[],2,FALSE)</f>
        <v>235.07831899999996</v>
      </c>
      <c r="P5047">
        <f>VLOOKUP(TableOMP[[#This Row],[Label]],TableAvg[],3,FALSE)</f>
        <v>4.7677177919630367</v>
      </c>
      <c r="Q5047">
        <f>TableOMP[[#This Row],[Avg]]-$U$2*TableOMP[[#This Row],[StdDev]]</f>
        <v>230.31060120803693</v>
      </c>
      <c r="R5047">
        <f>TableOMP[[#This Row],[Avg]]+$U$2*TableOMP[[#This Row],[StdDev]]</f>
        <v>239.846036791963</v>
      </c>
      <c r="S5047">
        <f>IF(AND(TableOMP[[#This Row],[total_time]]&gt;=TableOMP[[#This Row],[Low]], TableOMP[[#This Row],[total_time]]&lt;=TableOMP[[#This Row],[High]]),1,0)</f>
        <v>0</v>
      </c>
    </row>
    <row r="5048" spans="1:19" x14ac:dyDescent="0.25">
      <c r="A5048" t="s">
        <v>12</v>
      </c>
      <c r="B5048">
        <v>10000</v>
      </c>
      <c r="C5048">
        <v>100</v>
      </c>
      <c r="D5048">
        <v>100000</v>
      </c>
      <c r="E5048">
        <v>18</v>
      </c>
      <c r="F5048">
        <v>1</v>
      </c>
      <c r="G5048">
        <v>237.97111899999999</v>
      </c>
      <c r="H5048">
        <v>0.229629</v>
      </c>
      <c r="I5048">
        <v>1.963268</v>
      </c>
      <c r="J5048">
        <v>0.11548600000000001</v>
      </c>
      <c r="K5048" t="str">
        <f t="shared" si="102"/>
        <v>2</v>
      </c>
      <c r="L5048" t="s">
        <v>92</v>
      </c>
      <c r="M5048" t="s">
        <v>93</v>
      </c>
      <c r="N5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48">
        <f>VLOOKUP(TableOMP[[#This Row],[Label]],TableAvg[],2,FALSE)</f>
        <v>238.03689771428571</v>
      </c>
      <c r="P5048">
        <f>VLOOKUP(TableOMP[[#This Row],[Label]],TableAvg[],3,FALSE)</f>
        <v>4.0041536683861297E-2</v>
      </c>
      <c r="Q5048">
        <f>TableOMP[[#This Row],[Avg]]-$U$2*TableOMP[[#This Row],[StdDev]]</f>
        <v>237.99685617760184</v>
      </c>
      <c r="R5048">
        <f>TableOMP[[#This Row],[Avg]]+$U$2*TableOMP[[#This Row],[StdDev]]</f>
        <v>238.07693925096959</v>
      </c>
      <c r="S5048">
        <f>IF(AND(TableOMP[[#This Row],[total_time]]&gt;=TableOMP[[#This Row],[Low]], TableOMP[[#This Row],[total_time]]&lt;=TableOMP[[#This Row],[High]]),1,0)</f>
        <v>0</v>
      </c>
    </row>
    <row r="5049" spans="1:19" x14ac:dyDescent="0.25">
      <c r="A5049" t="s">
        <v>12</v>
      </c>
      <c r="B5049">
        <v>10000</v>
      </c>
      <c r="C5049">
        <v>100</v>
      </c>
      <c r="D5049">
        <v>100000</v>
      </c>
      <c r="E5049">
        <v>19</v>
      </c>
      <c r="F5049">
        <v>1</v>
      </c>
      <c r="G5049">
        <v>238.16291699999999</v>
      </c>
      <c r="H5049">
        <v>0.233622</v>
      </c>
      <c r="I5049">
        <v>2.1642359999999998</v>
      </c>
      <c r="J5049">
        <v>0.12023499999999999</v>
      </c>
      <c r="K5049" t="str">
        <f t="shared" si="102"/>
        <v>2</v>
      </c>
      <c r="L5049" t="s">
        <v>92</v>
      </c>
      <c r="M5049" t="s">
        <v>93</v>
      </c>
      <c r="N5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49">
        <f>VLOOKUP(TableOMP[[#This Row],[Label]],TableAvg[],2,FALSE)</f>
        <v>238.13412285714281</v>
      </c>
      <c r="P5049">
        <f>VLOOKUP(TableOMP[[#This Row],[Label]],TableAvg[],3,FALSE)</f>
        <v>0.30078789030750719</v>
      </c>
      <c r="Q5049">
        <f>TableOMP[[#This Row],[Avg]]-$U$2*TableOMP[[#This Row],[StdDev]]</f>
        <v>237.83333496683531</v>
      </c>
      <c r="R5049">
        <f>TableOMP[[#This Row],[Avg]]+$U$2*TableOMP[[#This Row],[StdDev]]</f>
        <v>238.43491074745032</v>
      </c>
      <c r="S5049">
        <f>IF(AND(TableOMP[[#This Row],[total_time]]&gt;=TableOMP[[#This Row],[Low]], TableOMP[[#This Row],[total_time]]&lt;=TableOMP[[#This Row],[High]]),1,0)</f>
        <v>1</v>
      </c>
    </row>
    <row r="5050" spans="1:19" x14ac:dyDescent="0.25">
      <c r="A5050" t="s">
        <v>12</v>
      </c>
      <c r="B5050">
        <v>10000</v>
      </c>
      <c r="C5050">
        <v>100</v>
      </c>
      <c r="D5050">
        <v>100000</v>
      </c>
      <c r="E5050">
        <v>20</v>
      </c>
      <c r="F5050">
        <v>1</v>
      </c>
      <c r="G5050">
        <v>238.35476800000001</v>
      </c>
      <c r="H5050">
        <v>0.38850499999999999</v>
      </c>
      <c r="I5050">
        <v>3.0640890000000001</v>
      </c>
      <c r="J5050">
        <v>0.16126799999999999</v>
      </c>
      <c r="K5050" t="str">
        <f t="shared" si="102"/>
        <v>2</v>
      </c>
      <c r="L5050" t="s">
        <v>92</v>
      </c>
      <c r="M5050" t="s">
        <v>93</v>
      </c>
      <c r="N5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50">
        <f>VLOOKUP(TableOMP[[#This Row],[Label]],TableAvg[],2,FALSE)</f>
        <v>233.75301171428572</v>
      </c>
      <c r="P5050">
        <f>VLOOKUP(TableOMP[[#This Row],[Label]],TableAvg[],3,FALSE)</f>
        <v>5.542057962234769</v>
      </c>
      <c r="Q5050">
        <f>TableOMP[[#This Row],[Avg]]-$U$2*TableOMP[[#This Row],[StdDev]]</f>
        <v>228.21095375205095</v>
      </c>
      <c r="R5050">
        <f>TableOMP[[#This Row],[Avg]]+$U$2*TableOMP[[#This Row],[StdDev]]</f>
        <v>239.29506967652048</v>
      </c>
      <c r="S5050">
        <f>IF(AND(TableOMP[[#This Row],[total_time]]&gt;=TableOMP[[#This Row],[Low]], TableOMP[[#This Row],[total_time]]&lt;=TableOMP[[#This Row],[High]]),1,0)</f>
        <v>1</v>
      </c>
    </row>
    <row r="5051" spans="1:19" x14ac:dyDescent="0.25">
      <c r="A5051" t="s">
        <v>12</v>
      </c>
      <c r="B5051">
        <v>10000</v>
      </c>
      <c r="C5051">
        <v>100</v>
      </c>
      <c r="D5051">
        <v>100000</v>
      </c>
      <c r="E5051">
        <v>21</v>
      </c>
      <c r="F5051">
        <v>1</v>
      </c>
      <c r="G5051">
        <v>237.989576</v>
      </c>
      <c r="H5051">
        <v>0.22593299999999999</v>
      </c>
      <c r="I5051">
        <v>2.1729219999999998</v>
      </c>
      <c r="J5051">
        <v>0.10864600000000001</v>
      </c>
      <c r="K5051" t="str">
        <f t="shared" si="102"/>
        <v>2</v>
      </c>
      <c r="L5051" t="s">
        <v>92</v>
      </c>
      <c r="M5051" t="s">
        <v>93</v>
      </c>
      <c r="N5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51">
        <f>VLOOKUP(TableOMP[[#This Row],[Label]],TableAvg[],2,FALSE)</f>
        <v>237.04523728571431</v>
      </c>
      <c r="P5051">
        <f>VLOOKUP(TableOMP[[#This Row],[Label]],TableAvg[],3,FALSE)</f>
        <v>4.1409024547724158</v>
      </c>
      <c r="Q5051">
        <f>TableOMP[[#This Row],[Avg]]-$U$2*TableOMP[[#This Row],[StdDev]]</f>
        <v>232.90433483094188</v>
      </c>
      <c r="R5051">
        <f>TableOMP[[#This Row],[Avg]]+$U$2*TableOMP[[#This Row],[StdDev]]</f>
        <v>241.18613974048674</v>
      </c>
      <c r="S5051">
        <f>IF(AND(TableOMP[[#This Row],[total_time]]&gt;=TableOMP[[#This Row],[Low]], TableOMP[[#This Row],[total_time]]&lt;=TableOMP[[#This Row],[High]]),1,0)</f>
        <v>1</v>
      </c>
    </row>
    <row r="5052" spans="1:19" x14ac:dyDescent="0.25">
      <c r="A5052" t="s">
        <v>12</v>
      </c>
      <c r="B5052">
        <v>10000</v>
      </c>
      <c r="C5052">
        <v>100</v>
      </c>
      <c r="D5052">
        <v>100000</v>
      </c>
      <c r="E5052">
        <v>22</v>
      </c>
      <c r="F5052">
        <v>1</v>
      </c>
      <c r="G5052">
        <v>238.09035399999999</v>
      </c>
      <c r="H5052">
        <v>0.21266399999999999</v>
      </c>
      <c r="I5052">
        <v>1.98847</v>
      </c>
      <c r="J5052">
        <v>9.4688999999999995E-2</v>
      </c>
      <c r="K5052" t="str">
        <f t="shared" si="102"/>
        <v>2</v>
      </c>
      <c r="L5052" t="s">
        <v>92</v>
      </c>
      <c r="M5052" t="s">
        <v>93</v>
      </c>
      <c r="N5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52">
        <f>VLOOKUP(TableOMP[[#This Row],[Label]],TableAvg[],2,FALSE)</f>
        <v>234.20987785714283</v>
      </c>
      <c r="P5052">
        <f>VLOOKUP(TableOMP[[#This Row],[Label]],TableAvg[],3,FALSE)</f>
        <v>5.6842470451810634</v>
      </c>
      <c r="Q5052">
        <f>TableOMP[[#This Row],[Avg]]-$U$2*TableOMP[[#This Row],[StdDev]]</f>
        <v>228.52563081196178</v>
      </c>
      <c r="R5052">
        <f>TableOMP[[#This Row],[Avg]]+$U$2*TableOMP[[#This Row],[StdDev]]</f>
        <v>239.89412490232388</v>
      </c>
      <c r="S5052">
        <f>IF(AND(TableOMP[[#This Row],[total_time]]&gt;=TableOMP[[#This Row],[Low]], TableOMP[[#This Row],[total_time]]&lt;=TableOMP[[#This Row],[High]]),1,0)</f>
        <v>1</v>
      </c>
    </row>
    <row r="5053" spans="1:19" x14ac:dyDescent="0.25">
      <c r="A5053" t="s">
        <v>12</v>
      </c>
      <c r="B5053">
        <v>10000</v>
      </c>
      <c r="C5053">
        <v>100</v>
      </c>
      <c r="D5053">
        <v>100000</v>
      </c>
      <c r="E5053">
        <v>23</v>
      </c>
      <c r="F5053">
        <v>1</v>
      </c>
      <c r="G5053">
        <v>237.893135</v>
      </c>
      <c r="H5053">
        <v>0.216832</v>
      </c>
      <c r="I5053">
        <v>2.0979830000000002</v>
      </c>
      <c r="J5053">
        <v>9.5363000000000003E-2</v>
      </c>
      <c r="K5053" t="str">
        <f t="shared" si="102"/>
        <v>2</v>
      </c>
      <c r="L5053" t="s">
        <v>92</v>
      </c>
      <c r="M5053" t="s">
        <v>93</v>
      </c>
      <c r="N5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53">
        <f>VLOOKUP(TableOMP[[#This Row],[Label]],TableAvg[],2,FALSE)</f>
        <v>237.07228785714287</v>
      </c>
      <c r="P5053">
        <f>VLOOKUP(TableOMP[[#This Row],[Label]],TableAvg[],3,FALSE)</f>
        <v>4.257618673831578</v>
      </c>
      <c r="Q5053">
        <f>TableOMP[[#This Row],[Avg]]-$U$2*TableOMP[[#This Row],[StdDev]]</f>
        <v>232.81466918331128</v>
      </c>
      <c r="R5053">
        <f>TableOMP[[#This Row],[Avg]]+$U$2*TableOMP[[#This Row],[StdDev]]</f>
        <v>241.32990653097445</v>
      </c>
      <c r="S5053">
        <f>IF(AND(TableOMP[[#This Row],[total_time]]&gt;=TableOMP[[#This Row],[Low]], TableOMP[[#This Row],[total_time]]&lt;=TableOMP[[#This Row],[High]]),1,0)</f>
        <v>1</v>
      </c>
    </row>
    <row r="5054" spans="1:19" x14ac:dyDescent="0.25">
      <c r="A5054" t="s">
        <v>12</v>
      </c>
      <c r="B5054">
        <v>10000</v>
      </c>
      <c r="C5054">
        <v>100</v>
      </c>
      <c r="D5054">
        <v>100000</v>
      </c>
      <c r="E5054">
        <v>24</v>
      </c>
      <c r="F5054">
        <v>1</v>
      </c>
      <c r="G5054">
        <v>230.79736600000001</v>
      </c>
      <c r="H5054">
        <v>0.229019</v>
      </c>
      <c r="I5054">
        <v>2.5409030000000001</v>
      </c>
      <c r="J5054">
        <v>0.110474</v>
      </c>
      <c r="K5054" t="str">
        <f t="shared" si="102"/>
        <v>2</v>
      </c>
      <c r="L5054" t="s">
        <v>92</v>
      </c>
      <c r="M5054" t="s">
        <v>93</v>
      </c>
      <c r="N5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54">
        <f>VLOOKUP(TableOMP[[#This Row],[Label]],TableAvg[],2,FALSE)</f>
        <v>237.89930371428571</v>
      </c>
      <c r="P5054">
        <f>VLOOKUP(TableOMP[[#This Row],[Label]],TableAvg[],3,FALSE)</f>
        <v>3.5532493454545802</v>
      </c>
      <c r="Q5054">
        <f>TableOMP[[#This Row],[Avg]]-$U$2*TableOMP[[#This Row],[StdDev]]</f>
        <v>234.34605436883112</v>
      </c>
      <c r="R5054">
        <f>TableOMP[[#This Row],[Avg]]+$U$2*TableOMP[[#This Row],[StdDev]]</f>
        <v>241.4525530597403</v>
      </c>
      <c r="S5054">
        <f>IF(AND(TableOMP[[#This Row],[total_time]]&gt;=TableOMP[[#This Row],[Low]], TableOMP[[#This Row],[total_time]]&lt;=TableOMP[[#This Row],[High]]),1,0)</f>
        <v>0</v>
      </c>
    </row>
    <row r="5055" spans="1:19" x14ac:dyDescent="0.25">
      <c r="A5055" t="s">
        <v>12</v>
      </c>
      <c r="B5055">
        <v>10000</v>
      </c>
      <c r="C5055">
        <v>100</v>
      </c>
      <c r="D5055">
        <v>100000</v>
      </c>
      <c r="E5055">
        <v>25</v>
      </c>
      <c r="F5055">
        <v>1</v>
      </c>
      <c r="G5055">
        <v>237.836319</v>
      </c>
      <c r="H5055">
        <v>0.216747</v>
      </c>
      <c r="I5055">
        <v>2.372849</v>
      </c>
      <c r="J5055">
        <v>9.8868999999999999E-2</v>
      </c>
      <c r="K5055" t="str">
        <f t="shared" si="102"/>
        <v>2</v>
      </c>
      <c r="L5055" t="s">
        <v>92</v>
      </c>
      <c r="M5055" t="s">
        <v>93</v>
      </c>
      <c r="N5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55">
        <f>VLOOKUP(TableOMP[[#This Row],[Label]],TableAvg[],2,FALSE)</f>
        <v>236.03428628571427</v>
      </c>
      <c r="P5055">
        <f>VLOOKUP(TableOMP[[#This Row],[Label]],TableAvg[],3,FALSE)</f>
        <v>3.7588135579410058</v>
      </c>
      <c r="Q5055">
        <f>TableOMP[[#This Row],[Avg]]-$U$2*TableOMP[[#This Row],[StdDev]]</f>
        <v>232.27547272777326</v>
      </c>
      <c r="R5055">
        <f>TableOMP[[#This Row],[Avg]]+$U$2*TableOMP[[#This Row],[StdDev]]</f>
        <v>239.79309984365528</v>
      </c>
      <c r="S5055">
        <f>IF(AND(TableOMP[[#This Row],[total_time]]&gt;=TableOMP[[#This Row],[Low]], TableOMP[[#This Row],[total_time]]&lt;=TableOMP[[#This Row],[High]]),1,0)</f>
        <v>1</v>
      </c>
    </row>
    <row r="5056" spans="1:19" x14ac:dyDescent="0.25">
      <c r="A5056" t="s">
        <v>12</v>
      </c>
      <c r="B5056">
        <v>10000</v>
      </c>
      <c r="C5056">
        <v>100</v>
      </c>
      <c r="D5056">
        <v>100000</v>
      </c>
      <c r="E5056">
        <v>26</v>
      </c>
      <c r="F5056">
        <v>1</v>
      </c>
      <c r="G5056">
        <v>238.36733100000001</v>
      </c>
      <c r="H5056">
        <v>0.22870099999999999</v>
      </c>
      <c r="I5056">
        <v>2.7389649999999999</v>
      </c>
      <c r="J5056">
        <v>0.109559</v>
      </c>
      <c r="K5056" t="str">
        <f t="shared" si="102"/>
        <v>2</v>
      </c>
      <c r="L5056" t="s">
        <v>92</v>
      </c>
      <c r="M5056" t="s">
        <v>93</v>
      </c>
      <c r="N5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56">
        <f>VLOOKUP(TableOMP[[#This Row],[Label]],TableAvg[],2,FALSE)</f>
        <v>239.28865514285712</v>
      </c>
      <c r="P5056">
        <f>VLOOKUP(TableOMP[[#This Row],[Label]],TableAvg[],3,FALSE)</f>
        <v>3.0494284618301921</v>
      </c>
      <c r="Q5056">
        <f>TableOMP[[#This Row],[Avg]]-$U$2*TableOMP[[#This Row],[StdDev]]</f>
        <v>236.23922668102693</v>
      </c>
      <c r="R5056">
        <f>TableOMP[[#This Row],[Avg]]+$U$2*TableOMP[[#This Row],[StdDev]]</f>
        <v>242.33808360468731</v>
      </c>
      <c r="S5056">
        <f>IF(AND(TableOMP[[#This Row],[total_time]]&gt;=TableOMP[[#This Row],[Low]], TableOMP[[#This Row],[total_time]]&lt;=TableOMP[[#This Row],[High]]),1,0)</f>
        <v>1</v>
      </c>
    </row>
    <row r="5057" spans="1:19" x14ac:dyDescent="0.25">
      <c r="A5057" t="s">
        <v>12</v>
      </c>
      <c r="B5057">
        <v>10000</v>
      </c>
      <c r="C5057">
        <v>100</v>
      </c>
      <c r="D5057">
        <v>100000</v>
      </c>
      <c r="E5057">
        <v>27</v>
      </c>
      <c r="F5057">
        <v>1</v>
      </c>
      <c r="G5057">
        <v>237.83716200000001</v>
      </c>
      <c r="H5057">
        <v>0.27198299999999997</v>
      </c>
      <c r="I5057">
        <v>3.901103</v>
      </c>
      <c r="J5057">
        <v>0.15004200000000001</v>
      </c>
      <c r="K5057" t="str">
        <f t="shared" si="102"/>
        <v>2</v>
      </c>
      <c r="L5057" t="s">
        <v>92</v>
      </c>
      <c r="M5057" t="s">
        <v>93</v>
      </c>
      <c r="N5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57">
        <f>VLOOKUP(TableOMP[[#This Row],[Label]],TableAvg[],2,FALSE)</f>
        <v>234.84960300000003</v>
      </c>
      <c r="P5057">
        <f>VLOOKUP(TableOMP[[#This Row],[Label]],TableAvg[],3,FALSE)</f>
        <v>7.3835239163083157</v>
      </c>
      <c r="Q5057">
        <f>TableOMP[[#This Row],[Avg]]-$U$2*TableOMP[[#This Row],[StdDev]]</f>
        <v>227.46607908369171</v>
      </c>
      <c r="R5057">
        <f>TableOMP[[#This Row],[Avg]]+$U$2*TableOMP[[#This Row],[StdDev]]</f>
        <v>242.23312691630835</v>
      </c>
      <c r="S5057">
        <f>IF(AND(TableOMP[[#This Row],[total_time]]&gt;=TableOMP[[#This Row],[Low]], TableOMP[[#This Row],[total_time]]&lt;=TableOMP[[#This Row],[High]]),1,0)</f>
        <v>1</v>
      </c>
    </row>
    <row r="5058" spans="1:19" x14ac:dyDescent="0.25">
      <c r="A5058" t="s">
        <v>12</v>
      </c>
      <c r="B5058">
        <v>10000</v>
      </c>
      <c r="C5058">
        <v>100</v>
      </c>
      <c r="D5058">
        <v>100000</v>
      </c>
      <c r="E5058">
        <v>28</v>
      </c>
      <c r="F5058">
        <v>1</v>
      </c>
      <c r="G5058">
        <v>237.99431899999999</v>
      </c>
      <c r="H5058">
        <v>0.29568299999999997</v>
      </c>
      <c r="I5058">
        <v>4.9041959999999998</v>
      </c>
      <c r="J5058">
        <v>0.18163699999999999</v>
      </c>
      <c r="K5058" t="str">
        <f t="shared" si="102"/>
        <v>2</v>
      </c>
      <c r="L5058" t="s">
        <v>92</v>
      </c>
      <c r="M5058" t="s">
        <v>93</v>
      </c>
      <c r="N5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58">
        <f>VLOOKUP(TableOMP[[#This Row],[Label]],TableAvg[],2,FALSE)</f>
        <v>236.65154899999996</v>
      </c>
      <c r="P5058">
        <f>VLOOKUP(TableOMP[[#This Row],[Label]],TableAvg[],3,FALSE)</f>
        <v>3.7020131797004012</v>
      </c>
      <c r="Q5058">
        <f>TableOMP[[#This Row],[Avg]]-$U$2*TableOMP[[#This Row],[StdDev]]</f>
        <v>232.94953582029956</v>
      </c>
      <c r="R5058">
        <f>TableOMP[[#This Row],[Avg]]+$U$2*TableOMP[[#This Row],[StdDev]]</f>
        <v>240.35356217970036</v>
      </c>
      <c r="S5058">
        <f>IF(AND(TableOMP[[#This Row],[total_time]]&gt;=TableOMP[[#This Row],[Low]], TableOMP[[#This Row],[total_time]]&lt;=TableOMP[[#This Row],[High]]),1,0)</f>
        <v>1</v>
      </c>
    </row>
    <row r="5059" spans="1:19" x14ac:dyDescent="0.25">
      <c r="A5059" t="s">
        <v>12</v>
      </c>
      <c r="B5059">
        <v>10000</v>
      </c>
      <c r="C5059">
        <v>100</v>
      </c>
      <c r="D5059">
        <v>100000</v>
      </c>
      <c r="E5059">
        <v>29</v>
      </c>
      <c r="F5059">
        <v>1</v>
      </c>
      <c r="G5059">
        <v>232.347005</v>
      </c>
      <c r="H5059">
        <v>0.36477399999999999</v>
      </c>
      <c r="I5059">
        <v>6.9108369999999999</v>
      </c>
      <c r="J5059">
        <v>0.24681600000000001</v>
      </c>
      <c r="K5059" t="str">
        <f t="shared" si="102"/>
        <v>2</v>
      </c>
      <c r="L5059" t="s">
        <v>92</v>
      </c>
      <c r="M5059" t="s">
        <v>93</v>
      </c>
      <c r="N5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59">
        <f>VLOOKUP(TableOMP[[#This Row],[Label]],TableAvg[],2,FALSE)</f>
        <v>237.74156857142859</v>
      </c>
      <c r="P5059">
        <f>VLOOKUP(TableOMP[[#This Row],[Label]],TableAvg[],3,FALSE)</f>
        <v>6.8525500394099561</v>
      </c>
      <c r="Q5059">
        <f>TableOMP[[#This Row],[Avg]]-$U$2*TableOMP[[#This Row],[StdDev]]</f>
        <v>230.88901853201864</v>
      </c>
      <c r="R5059">
        <f>TableOMP[[#This Row],[Avg]]+$U$2*TableOMP[[#This Row],[StdDev]]</f>
        <v>244.59411861083854</v>
      </c>
      <c r="S5059">
        <f>IF(AND(TableOMP[[#This Row],[total_time]]&gt;=TableOMP[[#This Row],[Low]], TableOMP[[#This Row],[total_time]]&lt;=TableOMP[[#This Row],[High]]),1,0)</f>
        <v>1</v>
      </c>
    </row>
    <row r="5060" spans="1:19" x14ac:dyDescent="0.25">
      <c r="A5060" t="s">
        <v>12</v>
      </c>
      <c r="B5060">
        <v>10000</v>
      </c>
      <c r="C5060">
        <v>100</v>
      </c>
      <c r="D5060">
        <v>100000</v>
      </c>
      <c r="E5060">
        <v>30</v>
      </c>
      <c r="F5060">
        <v>1</v>
      </c>
      <c r="G5060">
        <v>237.910674</v>
      </c>
      <c r="H5060">
        <v>0.25873800000000002</v>
      </c>
      <c r="I5060">
        <v>4.1957599999999999</v>
      </c>
      <c r="J5060">
        <v>0.144681</v>
      </c>
      <c r="K5060" t="str">
        <f t="shared" si="102"/>
        <v>2</v>
      </c>
      <c r="L5060" t="s">
        <v>92</v>
      </c>
      <c r="M5060" t="s">
        <v>93</v>
      </c>
      <c r="N5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60">
        <f>VLOOKUP(TableOMP[[#This Row],[Label]],TableAvg[],2,FALSE)</f>
        <v>233.83410620000001</v>
      </c>
      <c r="P5060">
        <f>VLOOKUP(TableOMP[[#This Row],[Label]],TableAvg[],3,FALSE)</f>
        <v>5.2426143572739603</v>
      </c>
      <c r="Q5060">
        <f>TableOMP[[#This Row],[Avg]]-$U$2*TableOMP[[#This Row],[StdDev]]</f>
        <v>228.59149184272604</v>
      </c>
      <c r="R5060">
        <f>TableOMP[[#This Row],[Avg]]+$U$2*TableOMP[[#This Row],[StdDev]]</f>
        <v>239.07672055727397</v>
      </c>
      <c r="S5060">
        <f>IF(AND(TableOMP[[#This Row],[total_time]]&gt;=TableOMP[[#This Row],[Low]], TableOMP[[#This Row],[total_time]]&lt;=TableOMP[[#This Row],[High]]),1,0)</f>
        <v>1</v>
      </c>
    </row>
    <row r="5061" spans="1:19" x14ac:dyDescent="0.25">
      <c r="A5061" t="s">
        <v>12</v>
      </c>
      <c r="B5061">
        <v>10000</v>
      </c>
      <c r="C5061">
        <v>100</v>
      </c>
      <c r="D5061">
        <v>1</v>
      </c>
      <c r="E5061">
        <v>1</v>
      </c>
      <c r="F5061">
        <v>1</v>
      </c>
      <c r="G5061">
        <v>242.27722</v>
      </c>
      <c r="H5061">
        <v>5.004969</v>
      </c>
      <c r="I5061">
        <v>0</v>
      </c>
      <c r="J5061">
        <v>0</v>
      </c>
      <c r="K5061" t="str">
        <f>MID(M5061,22,1)</f>
        <v>4</v>
      </c>
      <c r="L5061" t="s">
        <v>94</v>
      </c>
      <c r="M5061" t="s">
        <v>95</v>
      </c>
      <c r="N5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061">
        <f>VLOOKUP(TableOMP[[#This Row],[Label]],TableAvg[],2,FALSE)</f>
        <v>241.71946874999998</v>
      </c>
      <c r="P5061">
        <f>VLOOKUP(TableOMP[[#This Row],[Label]],TableAvg[],3,FALSE)</f>
        <v>1.4655443173664287</v>
      </c>
      <c r="Q5061">
        <f>TableOMP[[#This Row],[Avg]]-$U$2*TableOMP[[#This Row],[StdDev]]</f>
        <v>240.25392443263354</v>
      </c>
      <c r="R5061">
        <f>TableOMP[[#This Row],[Avg]]+$U$2*TableOMP[[#This Row],[StdDev]]</f>
        <v>243.18501306736641</v>
      </c>
      <c r="S5061">
        <f>IF(AND(TableOMP[[#This Row],[total_time]]&gt;=TableOMP[[#This Row],[Low]], TableOMP[[#This Row],[total_time]]&lt;=TableOMP[[#This Row],[High]]),1,0)</f>
        <v>1</v>
      </c>
    </row>
    <row r="5062" spans="1:19" x14ac:dyDescent="0.25">
      <c r="A5062" t="s">
        <v>12</v>
      </c>
      <c r="B5062">
        <v>10000</v>
      </c>
      <c r="C5062">
        <v>100</v>
      </c>
      <c r="D5062">
        <v>1</v>
      </c>
      <c r="E5062">
        <v>2</v>
      </c>
      <c r="F5062">
        <v>1</v>
      </c>
      <c r="G5062">
        <v>246.11658299999999</v>
      </c>
      <c r="H5062">
        <v>13.333221</v>
      </c>
      <c r="I5062">
        <v>2.5044010000000001</v>
      </c>
      <c r="J5062">
        <v>2.5044010000000001</v>
      </c>
      <c r="K5062" t="str">
        <f t="shared" ref="K5062:K5087" si="103">MID(M5062,22,1)</f>
        <v>4</v>
      </c>
      <c r="L5062" t="s">
        <v>94</v>
      </c>
      <c r="M5062" t="s">
        <v>95</v>
      </c>
      <c r="N5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5062">
        <f>VLOOKUP(TableOMP[[#This Row],[Label]],TableAvg[],2,FALSE)</f>
        <v>249.16271</v>
      </c>
      <c r="P5062">
        <f>VLOOKUP(TableOMP[[#This Row],[Label]],TableAvg[],3,FALSE)</f>
        <v>1.7774341169021146</v>
      </c>
      <c r="Q5062">
        <f>TableOMP[[#This Row],[Avg]]-$U$2*TableOMP[[#This Row],[StdDev]]</f>
        <v>247.38527588309788</v>
      </c>
      <c r="R5062">
        <f>TableOMP[[#This Row],[Avg]]+$U$2*TableOMP[[#This Row],[StdDev]]</f>
        <v>250.94014411690213</v>
      </c>
      <c r="S5062">
        <f>IF(AND(TableOMP[[#This Row],[total_time]]&gt;=TableOMP[[#This Row],[Low]], TableOMP[[#This Row],[total_time]]&lt;=TableOMP[[#This Row],[High]]),1,0)</f>
        <v>0</v>
      </c>
    </row>
    <row r="5063" spans="1:19" x14ac:dyDescent="0.25">
      <c r="A5063" t="s">
        <v>12</v>
      </c>
      <c r="B5063">
        <v>10000</v>
      </c>
      <c r="C5063">
        <v>100</v>
      </c>
      <c r="D5063">
        <v>1</v>
      </c>
      <c r="E5063">
        <v>3</v>
      </c>
      <c r="F5063">
        <v>1</v>
      </c>
      <c r="G5063">
        <v>251.75037699999999</v>
      </c>
      <c r="H5063">
        <v>14.602217</v>
      </c>
      <c r="I5063">
        <v>4.4668679999999998</v>
      </c>
      <c r="J5063">
        <v>2.2334339999999999</v>
      </c>
      <c r="K5063" t="str">
        <f t="shared" si="103"/>
        <v>4</v>
      </c>
      <c r="L5063" t="s">
        <v>94</v>
      </c>
      <c r="M5063" t="s">
        <v>95</v>
      </c>
      <c r="N5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5063">
        <f>VLOOKUP(TableOMP[[#This Row],[Label]],TableAvg[],2,FALSE)</f>
        <v>255.83323299999998</v>
      </c>
      <c r="P5063">
        <f>VLOOKUP(TableOMP[[#This Row],[Label]],TableAvg[],3,FALSE)</f>
        <v>11.841711327281566</v>
      </c>
      <c r="Q5063">
        <f>TableOMP[[#This Row],[Avg]]-$U$2*TableOMP[[#This Row],[StdDev]]</f>
        <v>243.99152167271842</v>
      </c>
      <c r="R5063">
        <f>TableOMP[[#This Row],[Avg]]+$U$2*TableOMP[[#This Row],[StdDev]]</f>
        <v>267.67494432728154</v>
      </c>
      <c r="S5063">
        <f>IF(AND(TableOMP[[#This Row],[total_time]]&gt;=TableOMP[[#This Row],[Low]], TableOMP[[#This Row],[total_time]]&lt;=TableOMP[[#This Row],[High]]),1,0)</f>
        <v>1</v>
      </c>
    </row>
    <row r="5064" spans="1:19" x14ac:dyDescent="0.25">
      <c r="A5064" t="s">
        <v>12</v>
      </c>
      <c r="B5064">
        <v>10000</v>
      </c>
      <c r="C5064">
        <v>100</v>
      </c>
      <c r="D5064">
        <v>1</v>
      </c>
      <c r="E5064">
        <v>4</v>
      </c>
      <c r="F5064">
        <v>1</v>
      </c>
      <c r="G5064">
        <v>251.61188799999999</v>
      </c>
      <c r="H5064">
        <v>15.381539</v>
      </c>
      <c r="I5064">
        <v>5.2832920000000003</v>
      </c>
      <c r="J5064">
        <v>1.7610969999999999</v>
      </c>
      <c r="K5064" t="str">
        <f t="shared" si="103"/>
        <v>4</v>
      </c>
      <c r="L5064" t="s">
        <v>94</v>
      </c>
      <c r="M5064" t="s">
        <v>95</v>
      </c>
      <c r="N5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5064">
        <f>VLOOKUP(TableOMP[[#This Row],[Label]],TableAvg[],2,FALSE)</f>
        <v>248.15708475</v>
      </c>
      <c r="P5064">
        <f>VLOOKUP(TableOMP[[#This Row],[Label]],TableAvg[],3,FALSE)</f>
        <v>2.2993969875425408</v>
      </c>
      <c r="Q5064">
        <f>TableOMP[[#This Row],[Avg]]-$U$2*TableOMP[[#This Row],[StdDev]]</f>
        <v>245.85768776245746</v>
      </c>
      <c r="R5064">
        <f>TableOMP[[#This Row],[Avg]]+$U$2*TableOMP[[#This Row],[StdDev]]</f>
        <v>250.45648173754253</v>
      </c>
      <c r="S5064">
        <f>IF(AND(TableOMP[[#This Row],[total_time]]&gt;=TableOMP[[#This Row],[Low]], TableOMP[[#This Row],[total_time]]&lt;=TableOMP[[#This Row],[High]]),1,0)</f>
        <v>0</v>
      </c>
    </row>
    <row r="5065" spans="1:19" x14ac:dyDescent="0.25">
      <c r="A5065" t="s">
        <v>12</v>
      </c>
      <c r="B5065">
        <v>10000</v>
      </c>
      <c r="C5065">
        <v>100</v>
      </c>
      <c r="D5065">
        <v>1</v>
      </c>
      <c r="E5065">
        <v>5</v>
      </c>
      <c r="F5065">
        <v>1</v>
      </c>
      <c r="G5065">
        <v>252.04906099999999</v>
      </c>
      <c r="H5065">
        <v>14.187374</v>
      </c>
      <c r="I5065">
        <v>7.3821139999999996</v>
      </c>
      <c r="J5065">
        <v>1.8455280000000001</v>
      </c>
      <c r="K5065" t="str">
        <f t="shared" si="103"/>
        <v>4</v>
      </c>
      <c r="L5065" t="s">
        <v>94</v>
      </c>
      <c r="M5065" t="s">
        <v>95</v>
      </c>
      <c r="N5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5065">
        <f>VLOOKUP(TableOMP[[#This Row],[Label]],TableAvg[],2,FALSE)</f>
        <v>247.51800550000002</v>
      </c>
      <c r="P5065">
        <f>VLOOKUP(TableOMP[[#This Row],[Label]],TableAvg[],3,FALSE)</f>
        <v>5.3694769026872402</v>
      </c>
      <c r="Q5065">
        <f>TableOMP[[#This Row],[Avg]]-$U$2*TableOMP[[#This Row],[StdDev]]</f>
        <v>242.14852859731278</v>
      </c>
      <c r="R5065">
        <f>TableOMP[[#This Row],[Avg]]+$U$2*TableOMP[[#This Row],[StdDev]]</f>
        <v>252.88748240268725</v>
      </c>
      <c r="S5065">
        <f>IF(AND(TableOMP[[#This Row],[total_time]]&gt;=TableOMP[[#This Row],[Low]], TableOMP[[#This Row],[total_time]]&lt;=TableOMP[[#This Row],[High]]),1,0)</f>
        <v>1</v>
      </c>
    </row>
    <row r="5066" spans="1:19" x14ac:dyDescent="0.25">
      <c r="A5066" t="s">
        <v>12</v>
      </c>
      <c r="B5066">
        <v>10000</v>
      </c>
      <c r="C5066">
        <v>100</v>
      </c>
      <c r="D5066">
        <v>1</v>
      </c>
      <c r="E5066">
        <v>6</v>
      </c>
      <c r="F5066">
        <v>1</v>
      </c>
      <c r="G5066">
        <v>251.169928</v>
      </c>
      <c r="H5066">
        <v>13.288266</v>
      </c>
      <c r="I5066">
        <v>7.1568990000000001</v>
      </c>
      <c r="J5066">
        <v>1.4313800000000001</v>
      </c>
      <c r="K5066" t="str">
        <f t="shared" si="103"/>
        <v>4</v>
      </c>
      <c r="L5066" t="s">
        <v>94</v>
      </c>
      <c r="M5066" t="s">
        <v>95</v>
      </c>
      <c r="N5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5066">
        <f>VLOOKUP(TableOMP[[#This Row],[Label]],TableAvg[],2,FALSE)</f>
        <v>250.38271879999996</v>
      </c>
      <c r="P5066">
        <f>VLOOKUP(TableOMP[[#This Row],[Label]],TableAvg[],3,FALSE)</f>
        <v>0.73444157214325601</v>
      </c>
      <c r="Q5066">
        <f>TableOMP[[#This Row],[Avg]]-$U$2*TableOMP[[#This Row],[StdDev]]</f>
        <v>249.64827722785671</v>
      </c>
      <c r="R5066">
        <f>TableOMP[[#This Row],[Avg]]+$U$2*TableOMP[[#This Row],[StdDev]]</f>
        <v>251.11716037214322</v>
      </c>
      <c r="S5066">
        <f>IF(AND(TableOMP[[#This Row],[total_time]]&gt;=TableOMP[[#This Row],[Low]], TableOMP[[#This Row],[total_time]]&lt;=TableOMP[[#This Row],[High]]),1,0)</f>
        <v>0</v>
      </c>
    </row>
    <row r="5067" spans="1:19" x14ac:dyDescent="0.25">
      <c r="A5067" t="s">
        <v>12</v>
      </c>
      <c r="B5067">
        <v>10000</v>
      </c>
      <c r="C5067">
        <v>100</v>
      </c>
      <c r="D5067">
        <v>1</v>
      </c>
      <c r="E5067">
        <v>7</v>
      </c>
      <c r="F5067">
        <v>1</v>
      </c>
      <c r="G5067">
        <v>252.83197000000001</v>
      </c>
      <c r="H5067">
        <v>14.767932999999999</v>
      </c>
      <c r="I5067">
        <v>7.6720680000000003</v>
      </c>
      <c r="J5067">
        <v>1.278678</v>
      </c>
      <c r="K5067" t="str">
        <f t="shared" si="103"/>
        <v>4</v>
      </c>
      <c r="L5067" t="s">
        <v>94</v>
      </c>
      <c r="M5067" t="s">
        <v>95</v>
      </c>
      <c r="N5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5067">
        <f>VLOOKUP(TableOMP[[#This Row],[Label]],TableAvg[],2,FALSE)</f>
        <v>254.43759879999999</v>
      </c>
      <c r="P5067">
        <f>VLOOKUP(TableOMP[[#This Row],[Label]],TableAvg[],3,FALSE)</f>
        <v>5.3958768319257544</v>
      </c>
      <c r="Q5067">
        <f>TableOMP[[#This Row],[Avg]]-$U$2*TableOMP[[#This Row],[StdDev]]</f>
        <v>249.04172196807423</v>
      </c>
      <c r="R5067">
        <f>TableOMP[[#This Row],[Avg]]+$U$2*TableOMP[[#This Row],[StdDev]]</f>
        <v>259.83347563192575</v>
      </c>
      <c r="S5067">
        <f>IF(AND(TableOMP[[#This Row],[total_time]]&gt;=TableOMP[[#This Row],[Low]], TableOMP[[#This Row],[total_time]]&lt;=TableOMP[[#This Row],[High]]),1,0)</f>
        <v>1</v>
      </c>
    </row>
    <row r="5068" spans="1:19" x14ac:dyDescent="0.25">
      <c r="A5068" t="s">
        <v>12</v>
      </c>
      <c r="B5068">
        <v>10000</v>
      </c>
      <c r="C5068">
        <v>100</v>
      </c>
      <c r="D5068">
        <v>1</v>
      </c>
      <c r="E5068">
        <v>8</v>
      </c>
      <c r="F5068">
        <v>1</v>
      </c>
      <c r="G5068">
        <v>251.18093099999999</v>
      </c>
      <c r="H5068">
        <v>12.03138</v>
      </c>
      <c r="I5068">
        <v>8.6117310000000007</v>
      </c>
      <c r="J5068">
        <v>1.2302470000000001</v>
      </c>
      <c r="K5068" t="str">
        <f t="shared" si="103"/>
        <v>4</v>
      </c>
      <c r="L5068" t="s">
        <v>94</v>
      </c>
      <c r="M5068" t="s">
        <v>95</v>
      </c>
      <c r="N5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5068">
        <f>VLOOKUP(TableOMP[[#This Row],[Label]],TableAvg[],2,FALSE)</f>
        <v>251.49034179999998</v>
      </c>
      <c r="P5068">
        <f>VLOOKUP(TableOMP[[#This Row],[Label]],TableAvg[],3,FALSE)</f>
        <v>0.4962763106202745</v>
      </c>
      <c r="Q5068">
        <f>TableOMP[[#This Row],[Avg]]-$U$2*TableOMP[[#This Row],[StdDev]]</f>
        <v>250.99406548937969</v>
      </c>
      <c r="R5068">
        <f>TableOMP[[#This Row],[Avg]]+$U$2*TableOMP[[#This Row],[StdDev]]</f>
        <v>251.98661811062027</v>
      </c>
      <c r="S5068">
        <f>IF(AND(TableOMP[[#This Row],[total_time]]&gt;=TableOMP[[#This Row],[Low]], TableOMP[[#This Row],[total_time]]&lt;=TableOMP[[#This Row],[High]]),1,0)</f>
        <v>1</v>
      </c>
    </row>
    <row r="5069" spans="1:19" x14ac:dyDescent="0.25">
      <c r="A5069" t="s">
        <v>12</v>
      </c>
      <c r="B5069">
        <v>10000</v>
      </c>
      <c r="C5069">
        <v>100</v>
      </c>
      <c r="D5069">
        <v>1</v>
      </c>
      <c r="E5069">
        <v>9</v>
      </c>
      <c r="F5069">
        <v>1</v>
      </c>
      <c r="G5069">
        <v>250.625968</v>
      </c>
      <c r="H5069">
        <v>13.686915000000001</v>
      </c>
      <c r="I5069">
        <v>8.9798399999999994</v>
      </c>
      <c r="J5069">
        <v>1.1224799999999999</v>
      </c>
      <c r="K5069" t="str">
        <f t="shared" si="103"/>
        <v>4</v>
      </c>
      <c r="L5069" t="s">
        <v>94</v>
      </c>
      <c r="M5069" t="s">
        <v>95</v>
      </c>
      <c r="N5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69">
        <f>VLOOKUP(TableOMP[[#This Row],[Label]],TableAvg[],2,FALSE)</f>
        <v>250.28007099999999</v>
      </c>
      <c r="P5069">
        <f>VLOOKUP(TableOMP[[#This Row],[Label]],TableAvg[],3,FALSE)</f>
        <v>0.22267643730352002</v>
      </c>
      <c r="Q5069">
        <f>TableOMP[[#This Row],[Avg]]-$U$2*TableOMP[[#This Row],[StdDev]]</f>
        <v>250.05739456269646</v>
      </c>
      <c r="R5069">
        <f>TableOMP[[#This Row],[Avg]]+$U$2*TableOMP[[#This Row],[StdDev]]</f>
        <v>250.50274743730353</v>
      </c>
      <c r="S5069">
        <f>IF(AND(TableOMP[[#This Row],[total_time]]&gt;=TableOMP[[#This Row],[Low]], TableOMP[[#This Row],[total_time]]&lt;=TableOMP[[#This Row],[High]]),1,0)</f>
        <v>0</v>
      </c>
    </row>
    <row r="5070" spans="1:19" x14ac:dyDescent="0.25">
      <c r="A5070" t="s">
        <v>12</v>
      </c>
      <c r="B5070">
        <v>10000</v>
      </c>
      <c r="C5070">
        <v>100</v>
      </c>
      <c r="D5070">
        <v>1</v>
      </c>
      <c r="E5070">
        <v>10</v>
      </c>
      <c r="F5070">
        <v>1</v>
      </c>
      <c r="G5070">
        <v>250.59739400000001</v>
      </c>
      <c r="H5070">
        <v>12.868226</v>
      </c>
      <c r="I5070">
        <v>10.087013000000001</v>
      </c>
      <c r="J5070">
        <v>1.120779</v>
      </c>
      <c r="K5070" t="str">
        <f t="shared" si="103"/>
        <v>4</v>
      </c>
      <c r="L5070" t="s">
        <v>94</v>
      </c>
      <c r="M5070" t="s">
        <v>95</v>
      </c>
      <c r="N5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070">
        <f>VLOOKUP(TableOMP[[#This Row],[Label]],TableAvg[],2,FALSE)</f>
        <v>253.06247359999998</v>
      </c>
      <c r="P5070">
        <f>VLOOKUP(TableOMP[[#This Row],[Label]],TableAvg[],3,FALSE)</f>
        <v>21.1320416990213</v>
      </c>
      <c r="Q5070">
        <f>TableOMP[[#This Row],[Avg]]-$U$2*TableOMP[[#This Row],[StdDev]]</f>
        <v>231.93043190097868</v>
      </c>
      <c r="R5070">
        <f>TableOMP[[#This Row],[Avg]]+$U$2*TableOMP[[#This Row],[StdDev]]</f>
        <v>274.1945152990213</v>
      </c>
      <c r="S5070">
        <f>IF(AND(TableOMP[[#This Row],[total_time]]&gt;=TableOMP[[#This Row],[Low]], TableOMP[[#This Row],[total_time]]&lt;=TableOMP[[#This Row],[High]]),1,0)</f>
        <v>1</v>
      </c>
    </row>
    <row r="5071" spans="1:19" x14ac:dyDescent="0.25">
      <c r="A5071" t="s">
        <v>12</v>
      </c>
      <c r="B5071">
        <v>10000</v>
      </c>
      <c r="C5071">
        <v>100</v>
      </c>
      <c r="D5071">
        <v>1</v>
      </c>
      <c r="E5071">
        <v>11</v>
      </c>
      <c r="F5071">
        <v>1</v>
      </c>
      <c r="G5071">
        <v>250.18490700000001</v>
      </c>
      <c r="H5071">
        <v>12.314213000000001</v>
      </c>
      <c r="I5071">
        <v>10.519455000000001</v>
      </c>
      <c r="J5071">
        <v>1.0519449999999999</v>
      </c>
      <c r="K5071" t="str">
        <f t="shared" si="103"/>
        <v>4</v>
      </c>
      <c r="L5071" t="s">
        <v>94</v>
      </c>
      <c r="M5071" t="s">
        <v>95</v>
      </c>
      <c r="N5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5071">
        <f>VLOOKUP(TableOMP[[#This Row],[Label]],TableAvg[],2,FALSE)</f>
        <v>250.04209839999999</v>
      </c>
      <c r="P5071">
        <f>VLOOKUP(TableOMP[[#This Row],[Label]],TableAvg[],3,FALSE)</f>
        <v>0.27286812589338055</v>
      </c>
      <c r="Q5071">
        <f>TableOMP[[#This Row],[Avg]]-$U$2*TableOMP[[#This Row],[StdDev]]</f>
        <v>249.7692302741066</v>
      </c>
      <c r="R5071">
        <f>TableOMP[[#This Row],[Avg]]+$U$2*TableOMP[[#This Row],[StdDev]]</f>
        <v>250.31496652589337</v>
      </c>
      <c r="S5071">
        <f>IF(AND(TableOMP[[#This Row],[total_time]]&gt;=TableOMP[[#This Row],[Low]], TableOMP[[#This Row],[total_time]]&lt;=TableOMP[[#This Row],[High]]),1,0)</f>
        <v>1</v>
      </c>
    </row>
    <row r="5072" spans="1:19" x14ac:dyDescent="0.25">
      <c r="A5072" t="s">
        <v>12</v>
      </c>
      <c r="B5072">
        <v>10000</v>
      </c>
      <c r="C5072">
        <v>100</v>
      </c>
      <c r="D5072">
        <v>1</v>
      </c>
      <c r="E5072">
        <v>12</v>
      </c>
      <c r="F5072">
        <v>1</v>
      </c>
      <c r="G5072">
        <v>249.522773</v>
      </c>
      <c r="H5072">
        <v>11.717449</v>
      </c>
      <c r="I5072">
        <v>12.547616</v>
      </c>
      <c r="J5072">
        <v>1.140692</v>
      </c>
      <c r="K5072" t="str">
        <f t="shared" si="103"/>
        <v>4</v>
      </c>
      <c r="L5072" t="s">
        <v>94</v>
      </c>
      <c r="M5072" t="s">
        <v>95</v>
      </c>
      <c r="N5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5072">
        <f>VLOOKUP(TableOMP[[#This Row],[Label]],TableAvg[],2,FALSE)</f>
        <v>248.34852059999997</v>
      </c>
      <c r="P5072">
        <f>VLOOKUP(TableOMP[[#This Row],[Label]],TableAvg[],3,FALSE)</f>
        <v>4.3986624510150065</v>
      </c>
      <c r="Q5072">
        <f>TableOMP[[#This Row],[Avg]]-$U$2*TableOMP[[#This Row],[StdDev]]</f>
        <v>243.94985814898496</v>
      </c>
      <c r="R5072">
        <f>TableOMP[[#This Row],[Avg]]+$U$2*TableOMP[[#This Row],[StdDev]]</f>
        <v>252.74718305101499</v>
      </c>
      <c r="S5072">
        <f>IF(AND(TableOMP[[#This Row],[total_time]]&gt;=TableOMP[[#This Row],[Low]], TableOMP[[#This Row],[total_time]]&lt;=TableOMP[[#This Row],[High]]),1,0)</f>
        <v>1</v>
      </c>
    </row>
    <row r="5073" spans="1:19" x14ac:dyDescent="0.25">
      <c r="A5073" t="s">
        <v>12</v>
      </c>
      <c r="B5073">
        <v>10000</v>
      </c>
      <c r="C5073">
        <v>100</v>
      </c>
      <c r="D5073">
        <v>1</v>
      </c>
      <c r="E5073">
        <v>13</v>
      </c>
      <c r="F5073">
        <v>1</v>
      </c>
      <c r="G5073">
        <v>250.79648900000001</v>
      </c>
      <c r="H5073">
        <v>13.00604</v>
      </c>
      <c r="I5073">
        <v>12.020761</v>
      </c>
      <c r="J5073">
        <v>1.00173</v>
      </c>
      <c r="K5073" t="str">
        <f t="shared" si="103"/>
        <v>4</v>
      </c>
      <c r="L5073" t="s">
        <v>94</v>
      </c>
      <c r="M5073" t="s">
        <v>95</v>
      </c>
      <c r="N5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5073">
        <f>VLOOKUP(TableOMP[[#This Row],[Label]],TableAvg[],2,FALSE)</f>
        <v>251.47896040000001</v>
      </c>
      <c r="P5073">
        <f>VLOOKUP(TableOMP[[#This Row],[Label]],TableAvg[],3,FALSE)</f>
        <v>1.0280376410935674</v>
      </c>
      <c r="Q5073">
        <f>TableOMP[[#This Row],[Avg]]-$U$2*TableOMP[[#This Row],[StdDev]]</f>
        <v>250.45092275890644</v>
      </c>
      <c r="R5073">
        <f>TableOMP[[#This Row],[Avg]]+$U$2*TableOMP[[#This Row],[StdDev]]</f>
        <v>252.50699804109357</v>
      </c>
      <c r="S5073">
        <f>IF(AND(TableOMP[[#This Row],[total_time]]&gt;=TableOMP[[#This Row],[Low]], TableOMP[[#This Row],[total_time]]&lt;=TableOMP[[#This Row],[High]]),1,0)</f>
        <v>1</v>
      </c>
    </row>
    <row r="5074" spans="1:19" x14ac:dyDescent="0.25">
      <c r="A5074" t="s">
        <v>12</v>
      </c>
      <c r="B5074">
        <v>10000</v>
      </c>
      <c r="C5074">
        <v>100</v>
      </c>
      <c r="D5074">
        <v>1</v>
      </c>
      <c r="E5074">
        <v>14</v>
      </c>
      <c r="F5074">
        <v>1</v>
      </c>
      <c r="G5074">
        <v>250.77724599999999</v>
      </c>
      <c r="H5074">
        <v>13.063361</v>
      </c>
      <c r="I5074">
        <v>12.850061999999999</v>
      </c>
      <c r="J5074">
        <v>0.98846599999999996</v>
      </c>
      <c r="K5074" t="str">
        <f t="shared" si="103"/>
        <v>4</v>
      </c>
      <c r="L5074" t="s">
        <v>94</v>
      </c>
      <c r="M5074" t="s">
        <v>95</v>
      </c>
      <c r="N5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5074">
        <f>VLOOKUP(TableOMP[[#This Row],[Label]],TableAvg[],2,FALSE)</f>
        <v>250.95716316666667</v>
      </c>
      <c r="P5074">
        <f>VLOOKUP(TableOMP[[#This Row],[Label]],TableAvg[],3,FALSE)</f>
        <v>4.3889080178284354</v>
      </c>
      <c r="Q5074">
        <f>TableOMP[[#This Row],[Avg]]-$U$2*TableOMP[[#This Row],[StdDev]]</f>
        <v>246.56825514883823</v>
      </c>
      <c r="R5074">
        <f>TableOMP[[#This Row],[Avg]]+$U$2*TableOMP[[#This Row],[StdDev]]</f>
        <v>255.34607118449512</v>
      </c>
      <c r="S5074">
        <f>IF(AND(TableOMP[[#This Row],[total_time]]&gt;=TableOMP[[#This Row],[Low]], TableOMP[[#This Row],[total_time]]&lt;=TableOMP[[#This Row],[High]]),1,0)</f>
        <v>1</v>
      </c>
    </row>
    <row r="5075" spans="1:19" x14ac:dyDescent="0.25">
      <c r="A5075" t="s">
        <v>12</v>
      </c>
      <c r="B5075">
        <v>10000</v>
      </c>
      <c r="C5075">
        <v>100</v>
      </c>
      <c r="D5075">
        <v>1</v>
      </c>
      <c r="E5075">
        <v>15</v>
      </c>
      <c r="F5075">
        <v>1</v>
      </c>
      <c r="G5075">
        <v>243.96639099999999</v>
      </c>
      <c r="H5075">
        <v>17.165047999999999</v>
      </c>
      <c r="I5075">
        <v>14.127897000000001</v>
      </c>
      <c r="J5075">
        <v>1.0091349999999999</v>
      </c>
      <c r="K5075" t="str">
        <f t="shared" si="103"/>
        <v>4</v>
      </c>
      <c r="L5075" t="s">
        <v>94</v>
      </c>
      <c r="M5075" t="s">
        <v>95</v>
      </c>
      <c r="N5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5075">
        <f>VLOOKUP(TableOMP[[#This Row],[Label]],TableAvg[],2,FALSE)</f>
        <v>264.74894466666666</v>
      </c>
      <c r="P5075">
        <f>VLOOKUP(TableOMP[[#This Row],[Label]],TableAvg[],3,FALSE)</f>
        <v>35.172723016869718</v>
      </c>
      <c r="Q5075">
        <f>TableOMP[[#This Row],[Avg]]-$U$2*TableOMP[[#This Row],[StdDev]]</f>
        <v>229.57622164979693</v>
      </c>
      <c r="R5075">
        <f>TableOMP[[#This Row],[Avg]]+$U$2*TableOMP[[#This Row],[StdDev]]</f>
        <v>299.92166768353638</v>
      </c>
      <c r="S5075">
        <f>IF(AND(TableOMP[[#This Row],[total_time]]&gt;=TableOMP[[#This Row],[Low]], TableOMP[[#This Row],[total_time]]&lt;=TableOMP[[#This Row],[High]]),1,0)</f>
        <v>1</v>
      </c>
    </row>
    <row r="5076" spans="1:19" x14ac:dyDescent="0.25">
      <c r="A5076" t="s">
        <v>12</v>
      </c>
      <c r="B5076">
        <v>10000</v>
      </c>
      <c r="C5076">
        <v>100</v>
      </c>
      <c r="D5076">
        <v>1</v>
      </c>
      <c r="E5076">
        <v>16</v>
      </c>
      <c r="F5076">
        <v>1</v>
      </c>
      <c r="G5076">
        <v>260.965688</v>
      </c>
      <c r="H5076">
        <v>23.001664000000002</v>
      </c>
      <c r="I5076">
        <v>19.585967</v>
      </c>
      <c r="J5076">
        <v>1.305731</v>
      </c>
      <c r="K5076" t="str">
        <f t="shared" si="103"/>
        <v>4</v>
      </c>
      <c r="L5076" t="s">
        <v>94</v>
      </c>
      <c r="M5076" t="s">
        <v>95</v>
      </c>
      <c r="N5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5076">
        <f>VLOOKUP(TableOMP[[#This Row],[Label]],TableAvg[],2,FALSE)</f>
        <v>257.62389783333333</v>
      </c>
      <c r="P5076">
        <f>VLOOKUP(TableOMP[[#This Row],[Label]],TableAvg[],3,FALSE)</f>
        <v>3.9434961898173944</v>
      </c>
      <c r="Q5076">
        <f>TableOMP[[#This Row],[Avg]]-$U$2*TableOMP[[#This Row],[StdDev]]</f>
        <v>253.68040164351595</v>
      </c>
      <c r="R5076">
        <f>TableOMP[[#This Row],[Avg]]+$U$2*TableOMP[[#This Row],[StdDev]]</f>
        <v>261.56739402315071</v>
      </c>
      <c r="S5076">
        <f>IF(AND(TableOMP[[#This Row],[total_time]]&gt;=TableOMP[[#This Row],[Low]], TableOMP[[#This Row],[total_time]]&lt;=TableOMP[[#This Row],[High]]),1,0)</f>
        <v>1</v>
      </c>
    </row>
    <row r="5077" spans="1:19" x14ac:dyDescent="0.25">
      <c r="A5077" t="s">
        <v>12</v>
      </c>
      <c r="B5077">
        <v>10000</v>
      </c>
      <c r="C5077">
        <v>100</v>
      </c>
      <c r="D5077">
        <v>1</v>
      </c>
      <c r="E5077">
        <v>17</v>
      </c>
      <c r="F5077">
        <v>1</v>
      </c>
      <c r="G5077">
        <v>261.88094000000001</v>
      </c>
      <c r="H5077">
        <v>22.027049000000002</v>
      </c>
      <c r="I5077">
        <v>16.737555</v>
      </c>
      <c r="J5077">
        <v>1.0460970000000001</v>
      </c>
      <c r="K5077" t="str">
        <f t="shared" si="103"/>
        <v>4</v>
      </c>
      <c r="L5077" t="s">
        <v>94</v>
      </c>
      <c r="M5077" t="s">
        <v>95</v>
      </c>
      <c r="N5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5077">
        <f>VLOOKUP(TableOMP[[#This Row],[Label]],TableAvg[],2,FALSE)</f>
        <v>272.89186850000004</v>
      </c>
      <c r="P5077">
        <f>VLOOKUP(TableOMP[[#This Row],[Label]],TableAvg[],3,FALSE)</f>
        <v>32.814242938552304</v>
      </c>
      <c r="Q5077">
        <f>TableOMP[[#This Row],[Avg]]-$U$2*TableOMP[[#This Row],[StdDev]]</f>
        <v>240.07762556144775</v>
      </c>
      <c r="R5077">
        <f>TableOMP[[#This Row],[Avg]]+$U$2*TableOMP[[#This Row],[StdDev]]</f>
        <v>305.70611143855234</v>
      </c>
      <c r="S5077">
        <f>IF(AND(TableOMP[[#This Row],[total_time]]&gt;=TableOMP[[#This Row],[Low]], TableOMP[[#This Row],[total_time]]&lt;=TableOMP[[#This Row],[High]]),1,0)</f>
        <v>1</v>
      </c>
    </row>
    <row r="5078" spans="1:19" x14ac:dyDescent="0.25">
      <c r="A5078" t="s">
        <v>12</v>
      </c>
      <c r="B5078">
        <v>10000</v>
      </c>
      <c r="C5078">
        <v>100</v>
      </c>
      <c r="D5078">
        <v>1</v>
      </c>
      <c r="E5078">
        <v>18</v>
      </c>
      <c r="F5078">
        <v>1</v>
      </c>
      <c r="G5078">
        <v>263.80579299999999</v>
      </c>
      <c r="H5078">
        <v>22.677133000000001</v>
      </c>
      <c r="I5078">
        <v>16.239718</v>
      </c>
      <c r="J5078">
        <v>0.95527799999999996</v>
      </c>
      <c r="K5078" t="str">
        <f t="shared" si="103"/>
        <v>4</v>
      </c>
      <c r="L5078" t="s">
        <v>94</v>
      </c>
      <c r="M5078" t="s">
        <v>95</v>
      </c>
      <c r="N5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5078">
        <f>VLOOKUP(TableOMP[[#This Row],[Label]],TableAvg[],2,FALSE)</f>
        <v>264.57688183333335</v>
      </c>
      <c r="P5078">
        <f>VLOOKUP(TableOMP[[#This Row],[Label]],TableAvg[],3,FALSE)</f>
        <v>7.1892507091173714</v>
      </c>
      <c r="Q5078">
        <f>TableOMP[[#This Row],[Avg]]-$U$2*TableOMP[[#This Row],[StdDev]]</f>
        <v>257.387631124216</v>
      </c>
      <c r="R5078">
        <f>TableOMP[[#This Row],[Avg]]+$U$2*TableOMP[[#This Row],[StdDev]]</f>
        <v>271.76613254245069</v>
      </c>
      <c r="S5078">
        <f>IF(AND(TableOMP[[#This Row],[total_time]]&gt;=TableOMP[[#This Row],[Low]], TableOMP[[#This Row],[total_time]]&lt;=TableOMP[[#This Row],[High]]),1,0)</f>
        <v>1</v>
      </c>
    </row>
    <row r="5079" spans="1:19" x14ac:dyDescent="0.25">
      <c r="A5079" t="s">
        <v>12</v>
      </c>
      <c r="B5079">
        <v>10000</v>
      </c>
      <c r="C5079">
        <v>100</v>
      </c>
      <c r="D5079">
        <v>1</v>
      </c>
      <c r="E5079">
        <v>19</v>
      </c>
      <c r="F5079">
        <v>1</v>
      </c>
      <c r="G5079">
        <v>347.60161299999999</v>
      </c>
      <c r="H5079">
        <v>115.289461</v>
      </c>
      <c r="I5079">
        <v>24.673369000000001</v>
      </c>
      <c r="J5079">
        <v>1.370743</v>
      </c>
      <c r="K5079" t="str">
        <f t="shared" si="103"/>
        <v>4</v>
      </c>
      <c r="L5079" t="s">
        <v>94</v>
      </c>
      <c r="M5079" t="s">
        <v>95</v>
      </c>
      <c r="N5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5079">
        <f>VLOOKUP(TableOMP[[#This Row],[Label]],TableAvg[],2,FALSE)</f>
        <v>282.47351033333331</v>
      </c>
      <c r="P5079">
        <f>VLOOKUP(TableOMP[[#This Row],[Label]],TableAvg[],3,FALSE)</f>
        <v>37.510501761874835</v>
      </c>
      <c r="Q5079">
        <f>TableOMP[[#This Row],[Avg]]-$U$2*TableOMP[[#This Row],[StdDev]]</f>
        <v>244.96300857145849</v>
      </c>
      <c r="R5079">
        <f>TableOMP[[#This Row],[Avg]]+$U$2*TableOMP[[#This Row],[StdDev]]</f>
        <v>319.98401209520813</v>
      </c>
      <c r="S5079">
        <f>IF(AND(TableOMP[[#This Row],[total_time]]&gt;=TableOMP[[#This Row],[Low]], TableOMP[[#This Row],[total_time]]&lt;=TableOMP[[#This Row],[High]]),1,0)</f>
        <v>0</v>
      </c>
    </row>
    <row r="5080" spans="1:19" x14ac:dyDescent="0.25">
      <c r="A5080" t="s">
        <v>12</v>
      </c>
      <c r="B5080">
        <v>10000</v>
      </c>
      <c r="C5080">
        <v>100</v>
      </c>
      <c r="D5080">
        <v>1</v>
      </c>
      <c r="E5080">
        <v>20</v>
      </c>
      <c r="F5080">
        <v>1</v>
      </c>
      <c r="G5080">
        <v>257.846002</v>
      </c>
      <c r="H5080">
        <v>18.049412</v>
      </c>
      <c r="I5080">
        <v>24.864242000000001</v>
      </c>
      <c r="J5080">
        <v>1.3086439999999999</v>
      </c>
      <c r="K5080" t="str">
        <f t="shared" si="103"/>
        <v>4</v>
      </c>
      <c r="L5080" t="s">
        <v>94</v>
      </c>
      <c r="M5080" t="s">
        <v>95</v>
      </c>
      <c r="N5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5080">
        <f>VLOOKUP(TableOMP[[#This Row],[Label]],TableAvg[],2,FALSE)</f>
        <v>260.09195233333332</v>
      </c>
      <c r="P5080">
        <f>VLOOKUP(TableOMP[[#This Row],[Label]],TableAvg[],3,FALSE)</f>
        <v>4.9162277329131019</v>
      </c>
      <c r="Q5080">
        <f>TableOMP[[#This Row],[Avg]]-$U$2*TableOMP[[#This Row],[StdDev]]</f>
        <v>255.17572460042021</v>
      </c>
      <c r="R5080">
        <f>TableOMP[[#This Row],[Avg]]+$U$2*TableOMP[[#This Row],[StdDev]]</f>
        <v>265.00818006624644</v>
      </c>
      <c r="S5080">
        <f>IF(AND(TableOMP[[#This Row],[total_time]]&gt;=TableOMP[[#This Row],[Low]], TableOMP[[#This Row],[total_time]]&lt;=TableOMP[[#This Row],[High]]),1,0)</f>
        <v>1</v>
      </c>
    </row>
    <row r="5081" spans="1:19" x14ac:dyDescent="0.25">
      <c r="A5081" t="s">
        <v>12</v>
      </c>
      <c r="B5081">
        <v>10000</v>
      </c>
      <c r="C5081">
        <v>100</v>
      </c>
      <c r="D5081">
        <v>1</v>
      </c>
      <c r="E5081">
        <v>21</v>
      </c>
      <c r="F5081">
        <v>1</v>
      </c>
      <c r="G5081">
        <v>263.92059499999999</v>
      </c>
      <c r="H5081">
        <v>22.503854</v>
      </c>
      <c r="I5081">
        <v>21.873349000000001</v>
      </c>
      <c r="J5081">
        <v>1.0936669999999999</v>
      </c>
      <c r="K5081" t="str">
        <f t="shared" si="103"/>
        <v>4</v>
      </c>
      <c r="L5081" t="s">
        <v>94</v>
      </c>
      <c r="M5081" t="s">
        <v>95</v>
      </c>
      <c r="N5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5081">
        <f>VLOOKUP(TableOMP[[#This Row],[Label]],TableAvg[],2,FALSE)</f>
        <v>257.6053895</v>
      </c>
      <c r="P5081">
        <f>VLOOKUP(TableOMP[[#This Row],[Label]],TableAvg[],3,FALSE)</f>
        <v>7.0449245533867062</v>
      </c>
      <c r="Q5081">
        <f>TableOMP[[#This Row],[Avg]]-$U$2*TableOMP[[#This Row],[StdDev]]</f>
        <v>250.56046494661331</v>
      </c>
      <c r="R5081">
        <f>TableOMP[[#This Row],[Avg]]+$U$2*TableOMP[[#This Row],[StdDev]]</f>
        <v>264.65031405338669</v>
      </c>
      <c r="S5081">
        <f>IF(AND(TableOMP[[#This Row],[total_time]]&gt;=TableOMP[[#This Row],[Low]], TableOMP[[#This Row],[total_time]]&lt;=TableOMP[[#This Row],[High]]),1,0)</f>
        <v>1</v>
      </c>
    </row>
    <row r="5082" spans="1:19" x14ac:dyDescent="0.25">
      <c r="A5082" t="s">
        <v>12</v>
      </c>
      <c r="B5082">
        <v>10000</v>
      </c>
      <c r="C5082">
        <v>100</v>
      </c>
      <c r="D5082">
        <v>1</v>
      </c>
      <c r="E5082">
        <v>22</v>
      </c>
      <c r="F5082">
        <v>1</v>
      </c>
      <c r="G5082">
        <v>259.612731</v>
      </c>
      <c r="H5082">
        <v>18.255835999999999</v>
      </c>
      <c r="I5082">
        <v>20.34638</v>
      </c>
      <c r="J5082">
        <v>0.96887500000000004</v>
      </c>
      <c r="K5082" t="str">
        <f t="shared" si="103"/>
        <v>4</v>
      </c>
      <c r="L5082" t="s">
        <v>94</v>
      </c>
      <c r="M5082" t="s">
        <v>95</v>
      </c>
      <c r="N5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5082">
        <f>VLOOKUP(TableOMP[[#This Row],[Label]],TableAvg[],2,FALSE)</f>
        <v>258.58006899999998</v>
      </c>
      <c r="P5082">
        <f>VLOOKUP(TableOMP[[#This Row],[Label]],TableAvg[],3,FALSE)</f>
        <v>5.835655285024913</v>
      </c>
      <c r="Q5082">
        <f>TableOMP[[#This Row],[Avg]]-$U$2*TableOMP[[#This Row],[StdDev]]</f>
        <v>252.74441371497505</v>
      </c>
      <c r="R5082">
        <f>TableOMP[[#This Row],[Avg]]+$U$2*TableOMP[[#This Row],[StdDev]]</f>
        <v>264.41572428502491</v>
      </c>
      <c r="S5082">
        <f>IF(AND(TableOMP[[#This Row],[total_time]]&gt;=TableOMP[[#This Row],[Low]], TableOMP[[#This Row],[total_time]]&lt;=TableOMP[[#This Row],[High]]),1,0)</f>
        <v>1</v>
      </c>
    </row>
    <row r="5083" spans="1:19" x14ac:dyDescent="0.25">
      <c r="A5083" t="s">
        <v>12</v>
      </c>
      <c r="B5083">
        <v>10000</v>
      </c>
      <c r="C5083">
        <v>100</v>
      </c>
      <c r="D5083">
        <v>1</v>
      </c>
      <c r="E5083">
        <v>23</v>
      </c>
      <c r="F5083">
        <v>1</v>
      </c>
      <c r="G5083">
        <v>384.41342900000001</v>
      </c>
      <c r="H5083">
        <v>134.34643199999999</v>
      </c>
      <c r="I5083">
        <v>23.543208</v>
      </c>
      <c r="J5083">
        <v>1.070146</v>
      </c>
      <c r="K5083" t="str">
        <f t="shared" si="103"/>
        <v>4</v>
      </c>
      <c r="L5083" t="s">
        <v>94</v>
      </c>
      <c r="M5083" t="s">
        <v>95</v>
      </c>
      <c r="N5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5083">
        <f>VLOOKUP(TableOMP[[#This Row],[Label]],TableAvg[],2,FALSE)</f>
        <v>281.85817800000001</v>
      </c>
      <c r="P5083">
        <f>VLOOKUP(TableOMP[[#This Row],[Label]],TableAvg[],3,FALSE)</f>
        <v>46.008809098211877</v>
      </c>
      <c r="Q5083">
        <f>TableOMP[[#This Row],[Avg]]-$U$2*TableOMP[[#This Row],[StdDev]]</f>
        <v>235.84936890178813</v>
      </c>
      <c r="R5083">
        <f>TableOMP[[#This Row],[Avg]]+$U$2*TableOMP[[#This Row],[StdDev]]</f>
        <v>327.86698709821189</v>
      </c>
      <c r="S5083">
        <f>IF(AND(TableOMP[[#This Row],[total_time]]&gt;=TableOMP[[#This Row],[Low]], TableOMP[[#This Row],[total_time]]&lt;=TableOMP[[#This Row],[High]]),1,0)</f>
        <v>0</v>
      </c>
    </row>
    <row r="5084" spans="1:19" x14ac:dyDescent="0.25">
      <c r="A5084" t="s">
        <v>12</v>
      </c>
      <c r="B5084">
        <v>10000</v>
      </c>
      <c r="C5084">
        <v>100</v>
      </c>
      <c r="D5084">
        <v>1</v>
      </c>
      <c r="E5084">
        <v>24</v>
      </c>
      <c r="F5084">
        <v>1</v>
      </c>
      <c r="G5084">
        <v>256.86660999999998</v>
      </c>
      <c r="H5084">
        <v>22.958286999999999</v>
      </c>
      <c r="I5084">
        <v>23.543984999999999</v>
      </c>
      <c r="J5084">
        <v>1.023652</v>
      </c>
      <c r="K5084" t="str">
        <f t="shared" si="103"/>
        <v>4</v>
      </c>
      <c r="L5084" t="s">
        <v>94</v>
      </c>
      <c r="M5084" t="s">
        <v>95</v>
      </c>
      <c r="N5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5084">
        <f>VLOOKUP(TableOMP[[#This Row],[Label]],TableAvg[],2,FALSE)</f>
        <v>254.68807516666666</v>
      </c>
      <c r="P5084">
        <f>VLOOKUP(TableOMP[[#This Row],[Label]],TableAvg[],3,FALSE)</f>
        <v>7.1268061362749622</v>
      </c>
      <c r="Q5084">
        <f>TableOMP[[#This Row],[Avg]]-$U$2*TableOMP[[#This Row],[StdDev]]</f>
        <v>247.56126903039171</v>
      </c>
      <c r="R5084">
        <f>TableOMP[[#This Row],[Avg]]+$U$2*TableOMP[[#This Row],[StdDev]]</f>
        <v>261.81488130294161</v>
      </c>
      <c r="S5084">
        <f>IF(AND(TableOMP[[#This Row],[total_time]]&gt;=TableOMP[[#This Row],[Low]], TableOMP[[#This Row],[total_time]]&lt;=TableOMP[[#This Row],[High]]),1,0)</f>
        <v>1</v>
      </c>
    </row>
    <row r="5085" spans="1:19" x14ac:dyDescent="0.25">
      <c r="A5085" t="s">
        <v>12</v>
      </c>
      <c r="B5085">
        <v>10000</v>
      </c>
      <c r="C5085">
        <v>100</v>
      </c>
      <c r="D5085">
        <v>1</v>
      </c>
      <c r="E5085">
        <v>25</v>
      </c>
      <c r="F5085">
        <v>1</v>
      </c>
      <c r="G5085">
        <v>269.15212600000001</v>
      </c>
      <c r="H5085">
        <v>24.367901</v>
      </c>
      <c r="I5085">
        <v>28.166384000000001</v>
      </c>
      <c r="J5085">
        <v>1.1735990000000001</v>
      </c>
      <c r="K5085" t="str">
        <f t="shared" si="103"/>
        <v>4</v>
      </c>
      <c r="L5085" t="s">
        <v>94</v>
      </c>
      <c r="M5085" t="s">
        <v>95</v>
      </c>
      <c r="N5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5085">
        <f>VLOOKUP(TableOMP[[#This Row],[Label]],TableAvg[],2,FALSE)</f>
        <v>255.57994799999997</v>
      </c>
      <c r="P5085">
        <f>VLOOKUP(TableOMP[[#This Row],[Label]],TableAvg[],3,FALSE)</f>
        <v>9.2908985953008045</v>
      </c>
      <c r="Q5085">
        <f>TableOMP[[#This Row],[Avg]]-$U$2*TableOMP[[#This Row],[StdDev]]</f>
        <v>246.28904940469917</v>
      </c>
      <c r="R5085">
        <f>TableOMP[[#This Row],[Avg]]+$U$2*TableOMP[[#This Row],[StdDev]]</f>
        <v>264.8708465953008</v>
      </c>
      <c r="S5085">
        <f>IF(AND(TableOMP[[#This Row],[total_time]]&gt;=TableOMP[[#This Row],[Low]], TableOMP[[#This Row],[total_time]]&lt;=TableOMP[[#This Row],[High]]),1,0)</f>
        <v>0</v>
      </c>
    </row>
    <row r="5086" spans="1:19" x14ac:dyDescent="0.25">
      <c r="A5086" t="s">
        <v>12</v>
      </c>
      <c r="B5086">
        <v>10000</v>
      </c>
      <c r="C5086">
        <v>100</v>
      </c>
      <c r="D5086">
        <v>1</v>
      </c>
      <c r="E5086">
        <v>26</v>
      </c>
      <c r="F5086">
        <v>1</v>
      </c>
      <c r="G5086">
        <v>281.82473900000002</v>
      </c>
      <c r="H5086">
        <v>35.122666000000002</v>
      </c>
      <c r="I5086">
        <v>23.922367000000001</v>
      </c>
      <c r="J5086">
        <v>0.95689500000000005</v>
      </c>
      <c r="K5086" t="str">
        <f t="shared" si="103"/>
        <v>4</v>
      </c>
      <c r="L5086" t="s">
        <v>94</v>
      </c>
      <c r="M5086" t="s">
        <v>95</v>
      </c>
      <c r="N5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5086">
        <f>VLOOKUP(TableOMP[[#This Row],[Label]],TableAvg[],2,FALSE)</f>
        <v>263.28551283333337</v>
      </c>
      <c r="P5086">
        <f>VLOOKUP(TableOMP[[#This Row],[Label]],TableAvg[],3,FALSE)</f>
        <v>14.556423374790151</v>
      </c>
      <c r="Q5086">
        <f>TableOMP[[#This Row],[Avg]]-$U$2*TableOMP[[#This Row],[StdDev]]</f>
        <v>248.72908945854323</v>
      </c>
      <c r="R5086">
        <f>TableOMP[[#This Row],[Avg]]+$U$2*TableOMP[[#This Row],[StdDev]]</f>
        <v>277.84193620812351</v>
      </c>
      <c r="S5086">
        <f>IF(AND(TableOMP[[#This Row],[total_time]]&gt;=TableOMP[[#This Row],[Low]], TableOMP[[#This Row],[total_time]]&lt;=TableOMP[[#This Row],[High]]),1,0)</f>
        <v>0</v>
      </c>
    </row>
    <row r="5087" spans="1:19" x14ac:dyDescent="0.25">
      <c r="A5087" t="s">
        <v>12</v>
      </c>
      <c r="B5087">
        <v>10000</v>
      </c>
      <c r="C5087">
        <v>100</v>
      </c>
      <c r="D5087">
        <v>1</v>
      </c>
      <c r="E5087">
        <v>27</v>
      </c>
      <c r="F5087">
        <v>1</v>
      </c>
      <c r="G5087">
        <v>270.44373100000001</v>
      </c>
      <c r="H5087">
        <v>22.533985999999999</v>
      </c>
      <c r="I5087">
        <v>22.799281000000001</v>
      </c>
      <c r="J5087">
        <v>0.87689499999999998</v>
      </c>
      <c r="K5087" t="str">
        <f t="shared" si="103"/>
        <v>4</v>
      </c>
      <c r="L5087" t="s">
        <v>94</v>
      </c>
      <c r="M5087" t="s">
        <v>95</v>
      </c>
      <c r="N5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87">
        <f>VLOOKUP(TableOMP[[#This Row],[Label]],TableAvg[],2,FALSE)</f>
        <v>271.79864349999997</v>
      </c>
      <c r="P5087">
        <f>VLOOKUP(TableOMP[[#This Row],[Label]],TableAvg[],3,FALSE)</f>
        <v>29.841001782661515</v>
      </c>
      <c r="Q5087">
        <f>TableOMP[[#This Row],[Avg]]-$U$2*TableOMP[[#This Row],[StdDev]]</f>
        <v>241.95764171733845</v>
      </c>
      <c r="R5087">
        <f>TableOMP[[#This Row],[Avg]]+$U$2*TableOMP[[#This Row],[StdDev]]</f>
        <v>301.63964528266149</v>
      </c>
      <c r="S5087">
        <f>IF(AND(TableOMP[[#This Row],[total_time]]&gt;=TableOMP[[#This Row],[Low]], TableOMP[[#This Row],[total_time]]&lt;=TableOMP[[#This Row],[High]]),1,0)</f>
        <v>1</v>
      </c>
    </row>
    <row r="5088" spans="1:19" x14ac:dyDescent="0.25">
      <c r="A5088" t="s">
        <v>15</v>
      </c>
      <c r="B5088">
        <v>10000</v>
      </c>
      <c r="C5088">
        <v>100</v>
      </c>
      <c r="D5088">
        <v>100000</v>
      </c>
      <c r="E5088">
        <v>1</v>
      </c>
      <c r="F5088">
        <v>1</v>
      </c>
      <c r="G5088">
        <v>186.40680699999999</v>
      </c>
      <c r="H5088">
        <v>0.203177</v>
      </c>
      <c r="I5088">
        <v>0</v>
      </c>
      <c r="J5088">
        <v>0</v>
      </c>
      <c r="K5088" t="str">
        <f>MID(M5088,22,1)</f>
        <v>2</v>
      </c>
      <c r="L5088" t="s">
        <v>96</v>
      </c>
      <c r="M5088" t="s">
        <v>97</v>
      </c>
      <c r="N5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5088">
        <f>VLOOKUP(TableOMP[[#This Row],[Label]],TableAvg[],2,FALSE)</f>
        <v>186.54209166666666</v>
      </c>
      <c r="P5088">
        <f>VLOOKUP(TableOMP[[#This Row],[Label]],TableAvg[],3,FALSE)</f>
        <v>0.34441681482777609</v>
      </c>
      <c r="Q5088">
        <f>TableOMP[[#This Row],[Avg]]-$U$2*TableOMP[[#This Row],[StdDev]]</f>
        <v>186.19767485183888</v>
      </c>
      <c r="R5088">
        <f>TableOMP[[#This Row],[Avg]]+$U$2*TableOMP[[#This Row],[StdDev]]</f>
        <v>186.88650848149445</v>
      </c>
      <c r="S5088">
        <f>IF(AND(TableOMP[[#This Row],[total_time]]&gt;=TableOMP[[#This Row],[Low]], TableOMP[[#This Row],[total_time]]&lt;=TableOMP[[#This Row],[High]]),1,0)</f>
        <v>1</v>
      </c>
    </row>
    <row r="5089" spans="1:19" x14ac:dyDescent="0.25">
      <c r="A5089" t="s">
        <v>15</v>
      </c>
      <c r="B5089">
        <v>10000</v>
      </c>
      <c r="C5089">
        <v>100</v>
      </c>
      <c r="D5089">
        <v>100000</v>
      </c>
      <c r="E5089">
        <v>2</v>
      </c>
      <c r="F5089">
        <v>1</v>
      </c>
      <c r="G5089">
        <v>92.702800999999994</v>
      </c>
      <c r="H5089">
        <v>0.31487900000000002</v>
      </c>
      <c r="I5089">
        <v>0.213029</v>
      </c>
      <c r="J5089">
        <v>0.213029</v>
      </c>
      <c r="K5089" t="str">
        <f t="shared" ref="K5089:K5120" si="104">MID(M5089,22,1)</f>
        <v>2</v>
      </c>
      <c r="L5089" t="s">
        <v>96</v>
      </c>
      <c r="M5089" t="s">
        <v>97</v>
      </c>
      <c r="N5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5089">
        <f>VLOOKUP(TableOMP[[#This Row],[Label]],TableAvg[],2,FALSE)</f>
        <v>92.953807416666663</v>
      </c>
      <c r="P5089">
        <f>VLOOKUP(TableOMP[[#This Row],[Label]],TableAvg[],3,FALSE)</f>
        <v>0.94240087551620455</v>
      </c>
      <c r="Q5089">
        <f>TableOMP[[#This Row],[Avg]]-$U$2*TableOMP[[#This Row],[StdDev]]</f>
        <v>92.011406541150464</v>
      </c>
      <c r="R5089">
        <f>TableOMP[[#This Row],[Avg]]+$U$2*TableOMP[[#This Row],[StdDev]]</f>
        <v>93.896208292182862</v>
      </c>
      <c r="S5089">
        <f>IF(AND(TableOMP[[#This Row],[total_time]]&gt;=TableOMP[[#This Row],[Low]], TableOMP[[#This Row],[total_time]]&lt;=TableOMP[[#This Row],[High]]),1,0)</f>
        <v>1</v>
      </c>
    </row>
    <row r="5090" spans="1:19" x14ac:dyDescent="0.25">
      <c r="A5090" t="s">
        <v>15</v>
      </c>
      <c r="B5090">
        <v>10000</v>
      </c>
      <c r="C5090">
        <v>100</v>
      </c>
      <c r="D5090">
        <v>100000</v>
      </c>
      <c r="E5090">
        <v>3</v>
      </c>
      <c r="F5090">
        <v>1</v>
      </c>
      <c r="G5090">
        <v>61.319184999999997</v>
      </c>
      <c r="H5090">
        <v>0.21402299999999999</v>
      </c>
      <c r="I5090">
        <v>0.22130900000000001</v>
      </c>
      <c r="J5090">
        <v>0.110655</v>
      </c>
      <c r="K5090" t="str">
        <f t="shared" si="104"/>
        <v>2</v>
      </c>
      <c r="L5090" t="s">
        <v>96</v>
      </c>
      <c r="M5090" t="s">
        <v>97</v>
      </c>
      <c r="N5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5090">
        <f>VLOOKUP(TableOMP[[#This Row],[Label]],TableAvg[],2,FALSE)</f>
        <v>61.441858208333336</v>
      </c>
      <c r="P5090">
        <f>VLOOKUP(TableOMP[[#This Row],[Label]],TableAvg[],3,FALSE)</f>
        <v>0.42468092275109814</v>
      </c>
      <c r="Q5090">
        <f>TableOMP[[#This Row],[Avg]]-$U$2*TableOMP[[#This Row],[StdDev]]</f>
        <v>61.017177285582235</v>
      </c>
      <c r="R5090">
        <f>TableOMP[[#This Row],[Avg]]+$U$2*TableOMP[[#This Row],[StdDev]]</f>
        <v>61.866539131084437</v>
      </c>
      <c r="S5090">
        <f>IF(AND(TableOMP[[#This Row],[total_time]]&gt;=TableOMP[[#This Row],[Low]], TableOMP[[#This Row],[total_time]]&lt;=TableOMP[[#This Row],[High]]),1,0)</f>
        <v>1</v>
      </c>
    </row>
    <row r="5091" spans="1:19" x14ac:dyDescent="0.25">
      <c r="A5091" t="s">
        <v>15</v>
      </c>
      <c r="B5091">
        <v>10000</v>
      </c>
      <c r="C5091">
        <v>100</v>
      </c>
      <c r="D5091">
        <v>100000</v>
      </c>
      <c r="E5091">
        <v>4</v>
      </c>
      <c r="F5091">
        <v>1</v>
      </c>
      <c r="G5091">
        <v>46.132142999999999</v>
      </c>
      <c r="H5091">
        <v>0.21649099999999999</v>
      </c>
      <c r="I5091">
        <v>0.32776</v>
      </c>
      <c r="J5091">
        <v>0.109253</v>
      </c>
      <c r="K5091" t="str">
        <f t="shared" si="104"/>
        <v>2</v>
      </c>
      <c r="L5091" t="s">
        <v>96</v>
      </c>
      <c r="M5091" t="s">
        <v>97</v>
      </c>
      <c r="N5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5091">
        <f>VLOOKUP(TableOMP[[#This Row],[Label]],TableAvg[],2,FALSE)</f>
        <v>46.906570625000001</v>
      </c>
      <c r="P5091">
        <f>VLOOKUP(TableOMP[[#This Row],[Label]],TableAvg[],3,FALSE)</f>
        <v>2.4208416639962103</v>
      </c>
      <c r="Q5091">
        <f>TableOMP[[#This Row],[Avg]]-$U$2*TableOMP[[#This Row],[StdDev]]</f>
        <v>44.485728961003787</v>
      </c>
      <c r="R5091">
        <f>TableOMP[[#This Row],[Avg]]+$U$2*TableOMP[[#This Row],[StdDev]]</f>
        <v>49.327412288996214</v>
      </c>
      <c r="S5091">
        <f>IF(AND(TableOMP[[#This Row],[total_time]]&gt;=TableOMP[[#This Row],[Low]], TableOMP[[#This Row],[total_time]]&lt;=TableOMP[[#This Row],[High]]),1,0)</f>
        <v>1</v>
      </c>
    </row>
    <row r="5092" spans="1:19" x14ac:dyDescent="0.25">
      <c r="A5092" t="s">
        <v>15</v>
      </c>
      <c r="B5092">
        <v>10000</v>
      </c>
      <c r="C5092">
        <v>100</v>
      </c>
      <c r="D5092">
        <v>100000</v>
      </c>
      <c r="E5092">
        <v>5</v>
      </c>
      <c r="F5092">
        <v>1</v>
      </c>
      <c r="G5092">
        <v>37.034804999999999</v>
      </c>
      <c r="H5092">
        <v>0.21068400000000001</v>
      </c>
      <c r="I5092">
        <v>0.42192000000000002</v>
      </c>
      <c r="J5092">
        <v>0.10548</v>
      </c>
      <c r="K5092" t="str">
        <f t="shared" si="104"/>
        <v>2</v>
      </c>
      <c r="L5092" t="s">
        <v>96</v>
      </c>
      <c r="M5092" t="s">
        <v>97</v>
      </c>
      <c r="N5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5092">
        <f>VLOOKUP(TableOMP[[#This Row],[Label]],TableAvg[],2,FALSE)</f>
        <v>37.131555291666665</v>
      </c>
      <c r="P5092">
        <f>VLOOKUP(TableOMP[[#This Row],[Label]],TableAvg[],3,FALSE)</f>
        <v>0.22261257788958302</v>
      </c>
      <c r="Q5092">
        <f>TableOMP[[#This Row],[Avg]]-$U$2*TableOMP[[#This Row],[StdDev]]</f>
        <v>36.90894271377708</v>
      </c>
      <c r="R5092">
        <f>TableOMP[[#This Row],[Avg]]+$U$2*TableOMP[[#This Row],[StdDev]]</f>
        <v>37.35416786955625</v>
      </c>
      <c r="S5092">
        <f>IF(AND(TableOMP[[#This Row],[total_time]]&gt;=TableOMP[[#This Row],[Low]], TableOMP[[#This Row],[total_time]]&lt;=TableOMP[[#This Row],[High]]),1,0)</f>
        <v>1</v>
      </c>
    </row>
    <row r="5093" spans="1:19" x14ac:dyDescent="0.25">
      <c r="A5093" t="s">
        <v>15</v>
      </c>
      <c r="B5093">
        <v>10000</v>
      </c>
      <c r="C5093">
        <v>100</v>
      </c>
      <c r="D5093">
        <v>100000</v>
      </c>
      <c r="E5093">
        <v>6</v>
      </c>
      <c r="F5093">
        <v>1</v>
      </c>
      <c r="G5093">
        <v>30.969270000000002</v>
      </c>
      <c r="H5093">
        <v>0.208645</v>
      </c>
      <c r="I5093">
        <v>0.52001600000000003</v>
      </c>
      <c r="J5093">
        <v>0.104003</v>
      </c>
      <c r="K5093" t="str">
        <f t="shared" si="104"/>
        <v>2</v>
      </c>
      <c r="L5093" t="s">
        <v>96</v>
      </c>
      <c r="M5093" t="s">
        <v>97</v>
      </c>
      <c r="N5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5093">
        <f>VLOOKUP(TableOMP[[#This Row],[Label]],TableAvg[],2,FALSE)</f>
        <v>31.001791291666663</v>
      </c>
      <c r="P5093">
        <f>VLOOKUP(TableOMP[[#This Row],[Label]],TableAvg[],3,FALSE)</f>
        <v>0.23526211178364886</v>
      </c>
      <c r="Q5093">
        <f>TableOMP[[#This Row],[Avg]]-$U$2*TableOMP[[#This Row],[StdDev]]</f>
        <v>30.766529179883015</v>
      </c>
      <c r="R5093">
        <f>TableOMP[[#This Row],[Avg]]+$U$2*TableOMP[[#This Row],[StdDev]]</f>
        <v>31.237053403450311</v>
      </c>
      <c r="S5093">
        <f>IF(AND(TableOMP[[#This Row],[total_time]]&gt;=TableOMP[[#This Row],[Low]], TableOMP[[#This Row],[total_time]]&lt;=TableOMP[[#This Row],[High]]),1,0)</f>
        <v>1</v>
      </c>
    </row>
    <row r="5094" spans="1:19" x14ac:dyDescent="0.25">
      <c r="A5094" t="s">
        <v>15</v>
      </c>
      <c r="B5094">
        <v>10000</v>
      </c>
      <c r="C5094">
        <v>100</v>
      </c>
      <c r="D5094">
        <v>100000</v>
      </c>
      <c r="E5094">
        <v>7</v>
      </c>
      <c r="F5094">
        <v>1</v>
      </c>
      <c r="G5094">
        <v>26.571235000000001</v>
      </c>
      <c r="H5094">
        <v>0.12060800000000001</v>
      </c>
      <c r="I5094">
        <v>0.19394900000000001</v>
      </c>
      <c r="J5094">
        <v>3.2325E-2</v>
      </c>
      <c r="K5094" t="str">
        <f t="shared" si="104"/>
        <v>2</v>
      </c>
      <c r="L5094" t="s">
        <v>96</v>
      </c>
      <c r="M5094" t="s">
        <v>97</v>
      </c>
      <c r="N5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094">
        <f>VLOOKUP(TableOMP[[#This Row],[Label]],TableAvg[],2,FALSE)</f>
        <v>26.786993541666678</v>
      </c>
      <c r="P5094">
        <f>VLOOKUP(TableOMP[[#This Row],[Label]],TableAvg[],3,FALSE)</f>
        <v>0.44572297977919706</v>
      </c>
      <c r="Q5094">
        <f>TableOMP[[#This Row],[Avg]]-$U$2*TableOMP[[#This Row],[StdDev]]</f>
        <v>26.34127056188748</v>
      </c>
      <c r="R5094">
        <f>TableOMP[[#This Row],[Avg]]+$U$2*TableOMP[[#This Row],[StdDev]]</f>
        <v>27.232716521445877</v>
      </c>
      <c r="S5094">
        <f>IF(AND(TableOMP[[#This Row],[total_time]]&gt;=TableOMP[[#This Row],[Low]], TableOMP[[#This Row],[total_time]]&lt;=TableOMP[[#This Row],[High]]),1,0)</f>
        <v>1</v>
      </c>
    </row>
    <row r="5095" spans="1:19" x14ac:dyDescent="0.25">
      <c r="A5095" t="s">
        <v>15</v>
      </c>
      <c r="B5095">
        <v>10000</v>
      </c>
      <c r="C5095">
        <v>100</v>
      </c>
      <c r="D5095">
        <v>100000</v>
      </c>
      <c r="E5095">
        <v>8</v>
      </c>
      <c r="F5095">
        <v>1</v>
      </c>
      <c r="G5095">
        <v>23.421220999999999</v>
      </c>
      <c r="H5095">
        <v>0.13119900000000001</v>
      </c>
      <c r="I5095">
        <v>0.28535500000000003</v>
      </c>
      <c r="J5095">
        <v>4.0765000000000003E-2</v>
      </c>
      <c r="K5095" t="str">
        <f t="shared" si="104"/>
        <v>2</v>
      </c>
      <c r="L5095" t="s">
        <v>96</v>
      </c>
      <c r="M5095" t="s">
        <v>97</v>
      </c>
      <c r="N5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5095">
        <f>VLOOKUP(TableOMP[[#This Row],[Label]],TableAvg[],2,FALSE)</f>
        <v>23.609564956521741</v>
      </c>
      <c r="P5095">
        <f>VLOOKUP(TableOMP[[#This Row],[Label]],TableAvg[],3,FALSE)</f>
        <v>0.69885900659048528</v>
      </c>
      <c r="Q5095">
        <f>TableOMP[[#This Row],[Avg]]-$U$2*TableOMP[[#This Row],[StdDev]]</f>
        <v>22.910705949931256</v>
      </c>
      <c r="R5095">
        <f>TableOMP[[#This Row],[Avg]]+$U$2*TableOMP[[#This Row],[StdDev]]</f>
        <v>24.308423963112226</v>
      </c>
      <c r="S5095">
        <f>IF(AND(TableOMP[[#This Row],[total_time]]&gt;=TableOMP[[#This Row],[Low]], TableOMP[[#This Row],[total_time]]&lt;=TableOMP[[#This Row],[High]]),1,0)</f>
        <v>1</v>
      </c>
    </row>
    <row r="5096" spans="1:19" x14ac:dyDescent="0.25">
      <c r="A5096" t="s">
        <v>15</v>
      </c>
      <c r="B5096">
        <v>10000</v>
      </c>
      <c r="C5096">
        <v>100</v>
      </c>
      <c r="D5096">
        <v>100000</v>
      </c>
      <c r="E5096">
        <v>9</v>
      </c>
      <c r="F5096">
        <v>1</v>
      </c>
      <c r="G5096">
        <v>20.823183</v>
      </c>
      <c r="H5096">
        <v>0.133883</v>
      </c>
      <c r="I5096">
        <v>0.310089</v>
      </c>
      <c r="J5096">
        <v>3.8760999999999997E-2</v>
      </c>
      <c r="K5096" t="str">
        <f t="shared" si="104"/>
        <v>2</v>
      </c>
      <c r="L5096" t="s">
        <v>96</v>
      </c>
      <c r="M5096" t="s">
        <v>97</v>
      </c>
      <c r="N5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5096">
        <f>VLOOKUP(TableOMP[[#This Row],[Label]],TableAvg[],2,FALSE)</f>
        <v>20.927363260869562</v>
      </c>
      <c r="P5096">
        <f>VLOOKUP(TableOMP[[#This Row],[Label]],TableAvg[],3,FALSE)</f>
        <v>0.3023933234151292</v>
      </c>
      <c r="Q5096">
        <f>TableOMP[[#This Row],[Avg]]-$U$2*TableOMP[[#This Row],[StdDev]]</f>
        <v>20.624969937454434</v>
      </c>
      <c r="R5096">
        <f>TableOMP[[#This Row],[Avg]]+$U$2*TableOMP[[#This Row],[StdDev]]</f>
        <v>21.22975658428469</v>
      </c>
      <c r="S5096">
        <f>IF(AND(TableOMP[[#This Row],[total_time]]&gt;=TableOMP[[#This Row],[Low]], TableOMP[[#This Row],[total_time]]&lt;=TableOMP[[#This Row],[High]]),1,0)</f>
        <v>1</v>
      </c>
    </row>
    <row r="5097" spans="1:19" x14ac:dyDescent="0.25">
      <c r="A5097" t="s">
        <v>15</v>
      </c>
      <c r="B5097">
        <v>10000</v>
      </c>
      <c r="C5097">
        <v>100</v>
      </c>
      <c r="D5097">
        <v>100000</v>
      </c>
      <c r="E5097">
        <v>10</v>
      </c>
      <c r="F5097">
        <v>1</v>
      </c>
      <c r="G5097">
        <v>18.808109999999999</v>
      </c>
      <c r="H5097">
        <v>0.135104</v>
      </c>
      <c r="I5097">
        <v>0.39468599999999998</v>
      </c>
      <c r="J5097">
        <v>4.3853999999999997E-2</v>
      </c>
      <c r="K5097" t="str">
        <f t="shared" si="104"/>
        <v>2</v>
      </c>
      <c r="L5097" t="s">
        <v>96</v>
      </c>
      <c r="M5097" t="s">
        <v>97</v>
      </c>
      <c r="N5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5097">
        <f>VLOOKUP(TableOMP[[#This Row],[Label]],TableAvg[],2,FALSE)</f>
        <v>19.0531452173913</v>
      </c>
      <c r="P5097">
        <f>VLOOKUP(TableOMP[[#This Row],[Label]],TableAvg[],3,FALSE)</f>
        <v>0.9628957805382824</v>
      </c>
      <c r="Q5097">
        <f>TableOMP[[#This Row],[Avg]]-$U$2*TableOMP[[#This Row],[StdDev]]</f>
        <v>18.090249436853018</v>
      </c>
      <c r="R5097">
        <f>TableOMP[[#This Row],[Avg]]+$U$2*TableOMP[[#This Row],[StdDev]]</f>
        <v>20.016040997929583</v>
      </c>
      <c r="S5097">
        <f>IF(AND(TableOMP[[#This Row],[total_time]]&gt;=TableOMP[[#This Row],[Low]], TableOMP[[#This Row],[total_time]]&lt;=TableOMP[[#This Row],[High]]),1,0)</f>
        <v>1</v>
      </c>
    </row>
    <row r="5098" spans="1:19" x14ac:dyDescent="0.25">
      <c r="A5098" t="s">
        <v>15</v>
      </c>
      <c r="B5098">
        <v>10000</v>
      </c>
      <c r="C5098">
        <v>100</v>
      </c>
      <c r="D5098">
        <v>100000</v>
      </c>
      <c r="E5098">
        <v>11</v>
      </c>
      <c r="F5098">
        <v>1</v>
      </c>
      <c r="G5098">
        <v>17.158664999999999</v>
      </c>
      <c r="H5098">
        <v>0.129362</v>
      </c>
      <c r="I5098">
        <v>0.40245399999999998</v>
      </c>
      <c r="J5098">
        <v>4.0245000000000003E-2</v>
      </c>
      <c r="K5098" t="str">
        <f t="shared" si="104"/>
        <v>2</v>
      </c>
      <c r="L5098" t="s">
        <v>96</v>
      </c>
      <c r="M5098" t="s">
        <v>97</v>
      </c>
      <c r="N5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5098">
        <f>VLOOKUP(TableOMP[[#This Row],[Label]],TableAvg[],2,FALSE)</f>
        <v>17.230369043478259</v>
      </c>
      <c r="P5098">
        <f>VLOOKUP(TableOMP[[#This Row],[Label]],TableAvg[],3,FALSE)</f>
        <v>0.15534723286533453</v>
      </c>
      <c r="Q5098">
        <f>TableOMP[[#This Row],[Avg]]-$U$2*TableOMP[[#This Row],[StdDev]]</f>
        <v>17.075021810612924</v>
      </c>
      <c r="R5098">
        <f>TableOMP[[#This Row],[Avg]]+$U$2*TableOMP[[#This Row],[StdDev]]</f>
        <v>17.385716276343594</v>
      </c>
      <c r="S5098">
        <f>IF(AND(TableOMP[[#This Row],[total_time]]&gt;=TableOMP[[#This Row],[Low]], TableOMP[[#This Row],[total_time]]&lt;=TableOMP[[#This Row],[High]]),1,0)</f>
        <v>1</v>
      </c>
    </row>
    <row r="5099" spans="1:19" x14ac:dyDescent="0.25">
      <c r="A5099" t="s">
        <v>15</v>
      </c>
      <c r="B5099">
        <v>10000</v>
      </c>
      <c r="C5099">
        <v>100</v>
      </c>
      <c r="D5099">
        <v>100000</v>
      </c>
      <c r="E5099">
        <v>12</v>
      </c>
      <c r="F5099">
        <v>1</v>
      </c>
      <c r="G5099">
        <v>15.772802</v>
      </c>
      <c r="H5099">
        <v>0.125358</v>
      </c>
      <c r="I5099">
        <v>0.38164700000000001</v>
      </c>
      <c r="J5099">
        <v>3.4694999999999997E-2</v>
      </c>
      <c r="K5099" t="str">
        <f t="shared" si="104"/>
        <v>2</v>
      </c>
      <c r="L5099" t="s">
        <v>96</v>
      </c>
      <c r="M5099" t="s">
        <v>97</v>
      </c>
      <c r="N5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5099">
        <f>VLOOKUP(TableOMP[[#This Row],[Label]],TableAvg[],2,FALSE)</f>
        <v>15.898126739130433</v>
      </c>
      <c r="P5099">
        <f>VLOOKUP(TableOMP[[#This Row],[Label]],TableAvg[],3,FALSE)</f>
        <v>0.34656081854735199</v>
      </c>
      <c r="Q5099">
        <f>TableOMP[[#This Row],[Avg]]-$U$2*TableOMP[[#This Row],[StdDev]]</f>
        <v>15.55156592058308</v>
      </c>
      <c r="R5099">
        <f>TableOMP[[#This Row],[Avg]]+$U$2*TableOMP[[#This Row],[StdDev]]</f>
        <v>16.244687557677786</v>
      </c>
      <c r="S5099">
        <f>IF(AND(TableOMP[[#This Row],[total_time]]&gt;=TableOMP[[#This Row],[Low]], TableOMP[[#This Row],[total_time]]&lt;=TableOMP[[#This Row],[High]]),1,0)</f>
        <v>1</v>
      </c>
    </row>
    <row r="5100" spans="1:19" x14ac:dyDescent="0.25">
      <c r="A5100" t="s">
        <v>15</v>
      </c>
      <c r="B5100">
        <v>10000</v>
      </c>
      <c r="C5100">
        <v>100</v>
      </c>
      <c r="D5100">
        <v>100000</v>
      </c>
      <c r="E5100">
        <v>13</v>
      </c>
      <c r="F5100">
        <v>1</v>
      </c>
      <c r="G5100">
        <v>14.672666</v>
      </c>
      <c r="H5100">
        <v>0.130825</v>
      </c>
      <c r="I5100">
        <v>0.377189</v>
      </c>
      <c r="J5100">
        <v>3.1432000000000002E-2</v>
      </c>
      <c r="K5100" t="str">
        <f t="shared" si="104"/>
        <v>2</v>
      </c>
      <c r="L5100" t="s">
        <v>96</v>
      </c>
      <c r="M5100" t="s">
        <v>97</v>
      </c>
      <c r="N5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5100">
        <f>VLOOKUP(TableOMP[[#This Row],[Label]],TableAvg[],2,FALSE)</f>
        <v>15.870637521739129</v>
      </c>
      <c r="P5100">
        <f>VLOOKUP(TableOMP[[#This Row],[Label]],TableAvg[],3,FALSE)</f>
        <v>5.4128179251698603</v>
      </c>
      <c r="Q5100">
        <f>TableOMP[[#This Row],[Avg]]-$U$2*TableOMP[[#This Row],[StdDev]]</f>
        <v>10.457819596569269</v>
      </c>
      <c r="R5100">
        <f>TableOMP[[#This Row],[Avg]]+$U$2*TableOMP[[#This Row],[StdDev]]</f>
        <v>21.283455446908988</v>
      </c>
      <c r="S5100">
        <f>IF(AND(TableOMP[[#This Row],[total_time]]&gt;=TableOMP[[#This Row],[Low]], TableOMP[[#This Row],[total_time]]&lt;=TableOMP[[#This Row],[High]]),1,0)</f>
        <v>1</v>
      </c>
    </row>
    <row r="5101" spans="1:19" x14ac:dyDescent="0.25">
      <c r="A5101" t="s">
        <v>15</v>
      </c>
      <c r="B5101">
        <v>10000</v>
      </c>
      <c r="C5101">
        <v>100</v>
      </c>
      <c r="D5101">
        <v>100000</v>
      </c>
      <c r="E5101">
        <v>14</v>
      </c>
      <c r="F5101">
        <v>1</v>
      </c>
      <c r="G5101">
        <v>13.684355999999999</v>
      </c>
      <c r="H5101">
        <v>0.12945000000000001</v>
      </c>
      <c r="I5101">
        <v>0.51059399999999999</v>
      </c>
      <c r="J5101">
        <v>3.9275999999999998E-2</v>
      </c>
      <c r="K5101" t="str">
        <f t="shared" si="104"/>
        <v>2</v>
      </c>
      <c r="L5101" t="s">
        <v>96</v>
      </c>
      <c r="M5101" t="s">
        <v>97</v>
      </c>
      <c r="N5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5101">
        <f>VLOOKUP(TableOMP[[#This Row],[Label]],TableAvg[],2,FALSE)</f>
        <v>13.757445260869565</v>
      </c>
      <c r="P5101">
        <f>VLOOKUP(TableOMP[[#This Row],[Label]],TableAvg[],3,FALSE)</f>
        <v>0.11264115998595195</v>
      </c>
      <c r="Q5101">
        <f>TableOMP[[#This Row],[Avg]]-$U$2*TableOMP[[#This Row],[StdDev]]</f>
        <v>13.644804100883613</v>
      </c>
      <c r="R5101">
        <f>TableOMP[[#This Row],[Avg]]+$U$2*TableOMP[[#This Row],[StdDev]]</f>
        <v>13.870086420855516</v>
      </c>
      <c r="S5101">
        <f>IF(AND(TableOMP[[#This Row],[total_time]]&gt;=TableOMP[[#This Row],[Low]], TableOMP[[#This Row],[total_time]]&lt;=TableOMP[[#This Row],[High]]),1,0)</f>
        <v>1</v>
      </c>
    </row>
    <row r="5102" spans="1:19" x14ac:dyDescent="0.25">
      <c r="A5102" t="s">
        <v>15</v>
      </c>
      <c r="B5102">
        <v>10000</v>
      </c>
      <c r="C5102">
        <v>100</v>
      </c>
      <c r="D5102">
        <v>100000</v>
      </c>
      <c r="E5102">
        <v>15</v>
      </c>
      <c r="F5102">
        <v>1</v>
      </c>
      <c r="G5102">
        <v>12.851604999999999</v>
      </c>
      <c r="H5102">
        <v>0.14314499999999999</v>
      </c>
      <c r="I5102">
        <v>0.63650600000000002</v>
      </c>
      <c r="J5102">
        <v>4.5464999999999998E-2</v>
      </c>
      <c r="K5102" t="str">
        <f t="shared" si="104"/>
        <v>2</v>
      </c>
      <c r="L5102" t="s">
        <v>96</v>
      </c>
      <c r="M5102" t="s">
        <v>97</v>
      </c>
      <c r="N5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5102">
        <f>VLOOKUP(TableOMP[[#This Row],[Label]],TableAvg[],2,FALSE)</f>
        <v>12.97124252173913</v>
      </c>
      <c r="P5102">
        <f>VLOOKUP(TableOMP[[#This Row],[Label]],TableAvg[],3,FALSE)</f>
        <v>0.29707264686291696</v>
      </c>
      <c r="Q5102">
        <f>TableOMP[[#This Row],[Avg]]-$U$2*TableOMP[[#This Row],[StdDev]]</f>
        <v>12.674169874876213</v>
      </c>
      <c r="R5102">
        <f>TableOMP[[#This Row],[Avg]]+$U$2*TableOMP[[#This Row],[StdDev]]</f>
        <v>13.268315168602047</v>
      </c>
      <c r="S5102">
        <f>IF(AND(TableOMP[[#This Row],[total_time]]&gt;=TableOMP[[#This Row],[Low]], TableOMP[[#This Row],[total_time]]&lt;=TableOMP[[#This Row],[High]]),1,0)</f>
        <v>1</v>
      </c>
    </row>
    <row r="5103" spans="1:19" x14ac:dyDescent="0.25">
      <c r="A5103" t="s">
        <v>15</v>
      </c>
      <c r="B5103">
        <v>10000</v>
      </c>
      <c r="C5103">
        <v>100</v>
      </c>
      <c r="D5103">
        <v>100000</v>
      </c>
      <c r="E5103">
        <v>16</v>
      </c>
      <c r="F5103">
        <v>1</v>
      </c>
      <c r="G5103">
        <v>12.358197000000001</v>
      </c>
      <c r="H5103">
        <v>0.15121100000000001</v>
      </c>
      <c r="I5103">
        <v>0.77813600000000005</v>
      </c>
      <c r="J5103">
        <v>5.1875999999999999E-2</v>
      </c>
      <c r="K5103" t="str">
        <f t="shared" si="104"/>
        <v>2</v>
      </c>
      <c r="L5103" t="s">
        <v>96</v>
      </c>
      <c r="M5103" t="s">
        <v>97</v>
      </c>
      <c r="N5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5103">
        <f>VLOOKUP(TableOMP[[#This Row],[Label]],TableAvg[],2,FALSE)</f>
        <v>12.328149999999999</v>
      </c>
      <c r="P5103">
        <f>VLOOKUP(TableOMP[[#This Row],[Label]],TableAvg[],3,FALSE)</f>
        <v>0.13658903521412447</v>
      </c>
      <c r="Q5103">
        <f>TableOMP[[#This Row],[Avg]]-$U$2*TableOMP[[#This Row],[StdDev]]</f>
        <v>12.191560964785875</v>
      </c>
      <c r="R5103">
        <f>TableOMP[[#This Row],[Avg]]+$U$2*TableOMP[[#This Row],[StdDev]]</f>
        <v>12.464739035214123</v>
      </c>
      <c r="S5103">
        <f>IF(AND(TableOMP[[#This Row],[total_time]]&gt;=TableOMP[[#This Row],[Low]], TableOMP[[#This Row],[total_time]]&lt;=TableOMP[[#This Row],[High]]),1,0)</f>
        <v>1</v>
      </c>
    </row>
    <row r="5104" spans="1:19" x14ac:dyDescent="0.25">
      <c r="A5104" t="s">
        <v>15</v>
      </c>
      <c r="B5104">
        <v>10000</v>
      </c>
      <c r="C5104">
        <v>100</v>
      </c>
      <c r="D5104">
        <v>100000</v>
      </c>
      <c r="E5104">
        <v>17</v>
      </c>
      <c r="F5104">
        <v>1</v>
      </c>
      <c r="G5104">
        <v>11.505684</v>
      </c>
      <c r="H5104">
        <v>0.122907</v>
      </c>
      <c r="I5104">
        <v>0.54335900000000004</v>
      </c>
      <c r="J5104">
        <v>3.3959999999999997E-2</v>
      </c>
      <c r="K5104" t="str">
        <f t="shared" si="104"/>
        <v>2</v>
      </c>
      <c r="L5104" t="s">
        <v>96</v>
      </c>
      <c r="M5104" t="s">
        <v>97</v>
      </c>
      <c r="N5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5104">
        <f>VLOOKUP(TableOMP[[#This Row],[Label]],TableAvg[],2,FALSE)</f>
        <v>11.685698913043476</v>
      </c>
      <c r="P5104">
        <f>VLOOKUP(TableOMP[[#This Row],[Label]],TableAvg[],3,FALSE)</f>
        <v>0.13692201243225002</v>
      </c>
      <c r="Q5104">
        <f>TableOMP[[#This Row],[Avg]]-$U$2*TableOMP[[#This Row],[StdDev]]</f>
        <v>11.548776900611227</v>
      </c>
      <c r="R5104">
        <f>TableOMP[[#This Row],[Avg]]+$U$2*TableOMP[[#This Row],[StdDev]]</f>
        <v>11.822620925475725</v>
      </c>
      <c r="S5104">
        <f>IF(AND(TableOMP[[#This Row],[total_time]]&gt;=TableOMP[[#This Row],[Low]], TableOMP[[#This Row],[total_time]]&lt;=TableOMP[[#This Row],[High]]),1,0)</f>
        <v>0</v>
      </c>
    </row>
    <row r="5105" spans="1:19" x14ac:dyDescent="0.25">
      <c r="A5105" t="s">
        <v>15</v>
      </c>
      <c r="B5105">
        <v>10000</v>
      </c>
      <c r="C5105">
        <v>100</v>
      </c>
      <c r="D5105">
        <v>100000</v>
      </c>
      <c r="E5105">
        <v>18</v>
      </c>
      <c r="F5105">
        <v>1</v>
      </c>
      <c r="G5105">
        <v>11.168646000000001</v>
      </c>
      <c r="H5105">
        <v>0.14707100000000001</v>
      </c>
      <c r="I5105">
        <v>0.82561300000000004</v>
      </c>
      <c r="J5105">
        <v>4.8564999999999997E-2</v>
      </c>
      <c r="K5105" t="str">
        <f t="shared" si="104"/>
        <v>2</v>
      </c>
      <c r="L5105" t="s">
        <v>96</v>
      </c>
      <c r="M5105" t="s">
        <v>97</v>
      </c>
      <c r="N5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5105">
        <f>VLOOKUP(TableOMP[[#This Row],[Label]],TableAvg[],2,FALSE)</f>
        <v>11.119783217391305</v>
      </c>
      <c r="P5105">
        <f>VLOOKUP(TableOMP[[#This Row],[Label]],TableAvg[],3,FALSE)</f>
        <v>0.10245514262114744</v>
      </c>
      <c r="Q5105">
        <f>TableOMP[[#This Row],[Avg]]-$U$2*TableOMP[[#This Row],[StdDev]]</f>
        <v>11.017328074770157</v>
      </c>
      <c r="R5105">
        <f>TableOMP[[#This Row],[Avg]]+$U$2*TableOMP[[#This Row],[StdDev]]</f>
        <v>11.222238360012453</v>
      </c>
      <c r="S5105">
        <f>IF(AND(TableOMP[[#This Row],[total_time]]&gt;=TableOMP[[#This Row],[Low]], TableOMP[[#This Row],[total_time]]&lt;=TableOMP[[#This Row],[High]]),1,0)</f>
        <v>1</v>
      </c>
    </row>
    <row r="5106" spans="1:19" x14ac:dyDescent="0.25">
      <c r="A5106" t="s">
        <v>15</v>
      </c>
      <c r="B5106">
        <v>10000</v>
      </c>
      <c r="C5106">
        <v>100</v>
      </c>
      <c r="D5106">
        <v>100000</v>
      </c>
      <c r="E5106">
        <v>19</v>
      </c>
      <c r="F5106">
        <v>1</v>
      </c>
      <c r="G5106">
        <v>10.432161000000001</v>
      </c>
      <c r="H5106">
        <v>0.14330499999999999</v>
      </c>
      <c r="I5106">
        <v>0.88280899999999995</v>
      </c>
      <c r="J5106">
        <v>4.9044999999999998E-2</v>
      </c>
      <c r="K5106" t="str">
        <f t="shared" si="104"/>
        <v>2</v>
      </c>
      <c r="L5106" t="s">
        <v>96</v>
      </c>
      <c r="M5106" t="s">
        <v>97</v>
      </c>
      <c r="N5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5106">
        <f>VLOOKUP(TableOMP[[#This Row],[Label]],TableAvg[],2,FALSE)</f>
        <v>10.798984478260872</v>
      </c>
      <c r="P5106">
        <f>VLOOKUP(TableOMP[[#This Row],[Label]],TableAvg[],3,FALSE)</f>
        <v>0.88289044297918029</v>
      </c>
      <c r="Q5106">
        <f>TableOMP[[#This Row],[Avg]]-$U$2*TableOMP[[#This Row],[StdDev]]</f>
        <v>9.9160940352816915</v>
      </c>
      <c r="R5106">
        <f>TableOMP[[#This Row],[Avg]]+$U$2*TableOMP[[#This Row],[StdDev]]</f>
        <v>11.681874921240052</v>
      </c>
      <c r="S5106">
        <f>IF(AND(TableOMP[[#This Row],[total_time]]&gt;=TableOMP[[#This Row],[Low]], TableOMP[[#This Row],[total_time]]&lt;=TableOMP[[#This Row],[High]]),1,0)</f>
        <v>1</v>
      </c>
    </row>
    <row r="5107" spans="1:19" x14ac:dyDescent="0.25">
      <c r="A5107" t="s">
        <v>15</v>
      </c>
      <c r="B5107">
        <v>10000</v>
      </c>
      <c r="C5107">
        <v>100</v>
      </c>
      <c r="D5107">
        <v>100000</v>
      </c>
      <c r="E5107">
        <v>20</v>
      </c>
      <c r="F5107">
        <v>1</v>
      </c>
      <c r="G5107">
        <v>10.123898000000001</v>
      </c>
      <c r="H5107">
        <v>0.14688300000000001</v>
      </c>
      <c r="I5107">
        <v>0.96421100000000004</v>
      </c>
      <c r="J5107">
        <v>5.0748000000000001E-2</v>
      </c>
      <c r="K5107" t="str">
        <f t="shared" si="104"/>
        <v>2</v>
      </c>
      <c r="L5107" t="s">
        <v>96</v>
      </c>
      <c r="M5107" t="s">
        <v>97</v>
      </c>
      <c r="N5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5107">
        <f>VLOOKUP(TableOMP[[#This Row],[Label]],TableAvg[],2,FALSE)</f>
        <v>10.392273772727272</v>
      </c>
      <c r="P5107">
        <f>VLOOKUP(TableOMP[[#This Row],[Label]],TableAvg[],3,FALSE)</f>
        <v>1.3486421489939875</v>
      </c>
      <c r="Q5107">
        <f>TableOMP[[#This Row],[Avg]]-$U$2*TableOMP[[#This Row],[StdDev]]</f>
        <v>9.043631623733285</v>
      </c>
      <c r="R5107">
        <f>TableOMP[[#This Row],[Avg]]+$U$2*TableOMP[[#This Row],[StdDev]]</f>
        <v>11.740915921721259</v>
      </c>
      <c r="S5107">
        <f>IF(AND(TableOMP[[#This Row],[total_time]]&gt;=TableOMP[[#This Row],[Low]], TableOMP[[#This Row],[total_time]]&lt;=TableOMP[[#This Row],[High]]),1,0)</f>
        <v>1</v>
      </c>
    </row>
    <row r="5108" spans="1:19" x14ac:dyDescent="0.25">
      <c r="A5108" t="s">
        <v>15</v>
      </c>
      <c r="B5108">
        <v>10000</v>
      </c>
      <c r="C5108">
        <v>100</v>
      </c>
      <c r="D5108">
        <v>100000</v>
      </c>
      <c r="E5108">
        <v>21</v>
      </c>
      <c r="F5108">
        <v>1</v>
      </c>
      <c r="G5108">
        <v>9.7160469999999997</v>
      </c>
      <c r="H5108">
        <v>0.14827799999999999</v>
      </c>
      <c r="I5108">
        <v>1.0073449999999999</v>
      </c>
      <c r="J5108">
        <v>5.0367000000000002E-2</v>
      </c>
      <c r="K5108" t="str">
        <f t="shared" si="104"/>
        <v>2</v>
      </c>
      <c r="L5108" t="s">
        <v>96</v>
      </c>
      <c r="M5108" t="s">
        <v>97</v>
      </c>
      <c r="N5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5108">
        <f>VLOOKUP(TableOMP[[#This Row],[Label]],TableAvg[],2,FALSE)</f>
        <v>10.102179363636365</v>
      </c>
      <c r="P5108">
        <f>VLOOKUP(TableOMP[[#This Row],[Label]],TableAvg[],3,FALSE)</f>
        <v>1.9716078611518906</v>
      </c>
      <c r="Q5108">
        <f>TableOMP[[#This Row],[Avg]]-$U$2*TableOMP[[#This Row],[StdDev]]</f>
        <v>8.1305715024844751</v>
      </c>
      <c r="R5108">
        <f>TableOMP[[#This Row],[Avg]]+$U$2*TableOMP[[#This Row],[StdDev]]</f>
        <v>12.073787224788255</v>
      </c>
      <c r="S5108">
        <f>IF(AND(TableOMP[[#This Row],[total_time]]&gt;=TableOMP[[#This Row],[Low]], TableOMP[[#This Row],[total_time]]&lt;=TableOMP[[#This Row],[High]]),1,0)</f>
        <v>1</v>
      </c>
    </row>
    <row r="5109" spans="1:19" x14ac:dyDescent="0.25">
      <c r="A5109" t="s">
        <v>15</v>
      </c>
      <c r="B5109">
        <v>10000</v>
      </c>
      <c r="C5109">
        <v>100</v>
      </c>
      <c r="D5109">
        <v>100000</v>
      </c>
      <c r="E5109">
        <v>22</v>
      </c>
      <c r="F5109">
        <v>1</v>
      </c>
      <c r="G5109">
        <v>9.2306329999999992</v>
      </c>
      <c r="H5109">
        <v>0.147701</v>
      </c>
      <c r="I5109">
        <v>1.007708</v>
      </c>
      <c r="J5109">
        <v>4.7986000000000001E-2</v>
      </c>
      <c r="K5109" t="str">
        <f t="shared" si="104"/>
        <v>2</v>
      </c>
      <c r="L5109" t="s">
        <v>96</v>
      </c>
      <c r="M5109" t="s">
        <v>97</v>
      </c>
      <c r="N5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5109">
        <f>VLOOKUP(TableOMP[[#This Row],[Label]],TableAvg[],2,FALSE)</f>
        <v>9.3080216363636357</v>
      </c>
      <c r="P5109">
        <f>VLOOKUP(TableOMP[[#This Row],[Label]],TableAvg[],3,FALSE)</f>
        <v>0.13388485799482511</v>
      </c>
      <c r="Q5109">
        <f>TableOMP[[#This Row],[Avg]]-$U$2*TableOMP[[#This Row],[StdDev]]</f>
        <v>9.1741367783688101</v>
      </c>
      <c r="R5109">
        <f>TableOMP[[#This Row],[Avg]]+$U$2*TableOMP[[#This Row],[StdDev]]</f>
        <v>9.4419064943584612</v>
      </c>
      <c r="S5109">
        <f>IF(AND(TableOMP[[#This Row],[total_time]]&gt;=TableOMP[[#This Row],[Low]], TableOMP[[#This Row],[total_time]]&lt;=TableOMP[[#This Row],[High]]),1,0)</f>
        <v>1</v>
      </c>
    </row>
    <row r="5110" spans="1:19" x14ac:dyDescent="0.25">
      <c r="A5110" t="s">
        <v>15</v>
      </c>
      <c r="B5110">
        <v>10000</v>
      </c>
      <c r="C5110">
        <v>100</v>
      </c>
      <c r="D5110">
        <v>100000</v>
      </c>
      <c r="E5110">
        <v>23</v>
      </c>
      <c r="F5110">
        <v>1</v>
      </c>
      <c r="G5110">
        <v>8.8740500000000004</v>
      </c>
      <c r="H5110">
        <v>0.13320699999999999</v>
      </c>
      <c r="I5110">
        <v>0.92562299999999997</v>
      </c>
      <c r="J5110">
        <v>4.2074E-2</v>
      </c>
      <c r="K5110" t="str">
        <f t="shared" si="104"/>
        <v>2</v>
      </c>
      <c r="L5110" t="s">
        <v>96</v>
      </c>
      <c r="M5110" t="s">
        <v>97</v>
      </c>
      <c r="N5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5110">
        <f>VLOOKUP(TableOMP[[#This Row],[Label]],TableAvg[],2,FALSE)</f>
        <v>9.060190227272729</v>
      </c>
      <c r="P5110">
        <f>VLOOKUP(TableOMP[[#This Row],[Label]],TableAvg[],3,FALSE)</f>
        <v>0.23336976734023174</v>
      </c>
      <c r="Q5110">
        <f>TableOMP[[#This Row],[Avg]]-$U$2*TableOMP[[#This Row],[StdDev]]</f>
        <v>8.8268204599324971</v>
      </c>
      <c r="R5110">
        <f>TableOMP[[#This Row],[Avg]]+$U$2*TableOMP[[#This Row],[StdDev]]</f>
        <v>9.293559994612961</v>
      </c>
      <c r="S5110">
        <f>IF(AND(TableOMP[[#This Row],[total_time]]&gt;=TableOMP[[#This Row],[Low]], TableOMP[[#This Row],[total_time]]&lt;=TableOMP[[#This Row],[High]]),1,0)</f>
        <v>1</v>
      </c>
    </row>
    <row r="5111" spans="1:19" x14ac:dyDescent="0.25">
      <c r="A5111" t="s">
        <v>15</v>
      </c>
      <c r="B5111">
        <v>10000</v>
      </c>
      <c r="C5111">
        <v>100</v>
      </c>
      <c r="D5111">
        <v>100000</v>
      </c>
      <c r="E5111">
        <v>24</v>
      </c>
      <c r="F5111">
        <v>1</v>
      </c>
      <c r="G5111">
        <v>8.5077020000000001</v>
      </c>
      <c r="H5111">
        <v>0.12291100000000001</v>
      </c>
      <c r="I5111">
        <v>0.72707599999999994</v>
      </c>
      <c r="J5111">
        <v>3.1612000000000001E-2</v>
      </c>
      <c r="K5111" t="str">
        <f t="shared" si="104"/>
        <v>2</v>
      </c>
      <c r="L5111" t="s">
        <v>96</v>
      </c>
      <c r="M5111" t="s">
        <v>97</v>
      </c>
      <c r="N5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5111">
        <f>VLOOKUP(TableOMP[[#This Row],[Label]],TableAvg[],2,FALSE)</f>
        <v>8.7591316363636356</v>
      </c>
      <c r="P5111">
        <f>VLOOKUP(TableOMP[[#This Row],[Label]],TableAvg[],3,FALSE)</f>
        <v>0.38630876307353645</v>
      </c>
      <c r="Q5111">
        <f>TableOMP[[#This Row],[Avg]]-$U$2*TableOMP[[#This Row],[StdDev]]</f>
        <v>8.3728228732900991</v>
      </c>
      <c r="R5111">
        <f>TableOMP[[#This Row],[Avg]]+$U$2*TableOMP[[#This Row],[StdDev]]</f>
        <v>9.145440399437172</v>
      </c>
      <c r="S5111">
        <f>IF(AND(TableOMP[[#This Row],[total_time]]&gt;=TableOMP[[#This Row],[Low]], TableOMP[[#This Row],[total_time]]&lt;=TableOMP[[#This Row],[High]]),1,0)</f>
        <v>1</v>
      </c>
    </row>
    <row r="5112" spans="1:19" x14ac:dyDescent="0.25">
      <c r="A5112" t="s">
        <v>15</v>
      </c>
      <c r="B5112">
        <v>10000</v>
      </c>
      <c r="C5112">
        <v>100</v>
      </c>
      <c r="D5112">
        <v>100000</v>
      </c>
      <c r="E5112">
        <v>25</v>
      </c>
      <c r="F5112">
        <v>1</v>
      </c>
      <c r="G5112">
        <v>8.2409429999999997</v>
      </c>
      <c r="H5112">
        <v>0.13860600000000001</v>
      </c>
      <c r="I5112">
        <v>1.0567580000000001</v>
      </c>
      <c r="J5112">
        <v>4.4032000000000002E-2</v>
      </c>
      <c r="K5112" t="str">
        <f t="shared" si="104"/>
        <v>2</v>
      </c>
      <c r="L5112" t="s">
        <v>96</v>
      </c>
      <c r="M5112" t="s">
        <v>97</v>
      </c>
      <c r="N5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5112">
        <f>VLOOKUP(TableOMP[[#This Row],[Label]],TableAvg[],2,FALSE)</f>
        <v>8.4049835454545434</v>
      </c>
      <c r="P5112">
        <f>VLOOKUP(TableOMP[[#This Row],[Label]],TableAvg[],3,FALSE)</f>
        <v>0.1616022681666674</v>
      </c>
      <c r="Q5112">
        <f>TableOMP[[#This Row],[Avg]]-$U$2*TableOMP[[#This Row],[StdDev]]</f>
        <v>8.2433812772878756</v>
      </c>
      <c r="R5112">
        <f>TableOMP[[#This Row],[Avg]]+$U$2*TableOMP[[#This Row],[StdDev]]</f>
        <v>8.5665858136212112</v>
      </c>
      <c r="S5112">
        <f>IF(AND(TableOMP[[#This Row],[total_time]]&gt;=TableOMP[[#This Row],[Low]], TableOMP[[#This Row],[total_time]]&lt;=TableOMP[[#This Row],[High]]),1,0)</f>
        <v>0</v>
      </c>
    </row>
    <row r="5113" spans="1:19" x14ac:dyDescent="0.25">
      <c r="A5113" t="s">
        <v>15</v>
      </c>
      <c r="B5113">
        <v>10000</v>
      </c>
      <c r="C5113">
        <v>100</v>
      </c>
      <c r="D5113">
        <v>100000</v>
      </c>
      <c r="E5113">
        <v>26</v>
      </c>
      <c r="F5113">
        <v>1</v>
      </c>
      <c r="G5113">
        <v>7.9823110000000002</v>
      </c>
      <c r="H5113">
        <v>0.14885899999999999</v>
      </c>
      <c r="I5113">
        <v>1.278737</v>
      </c>
      <c r="J5113">
        <v>5.1149E-2</v>
      </c>
      <c r="K5113" t="str">
        <f t="shared" si="104"/>
        <v>2</v>
      </c>
      <c r="L5113" t="s">
        <v>96</v>
      </c>
      <c r="M5113" t="s">
        <v>97</v>
      </c>
      <c r="N5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5113">
        <f>VLOOKUP(TableOMP[[#This Row],[Label]],TableAvg[],2,FALSE)</f>
        <v>8.1725642727272731</v>
      </c>
      <c r="P5113">
        <f>VLOOKUP(TableOMP[[#This Row],[Label]],TableAvg[],3,FALSE)</f>
        <v>0.25149259800064933</v>
      </c>
      <c r="Q5113">
        <f>TableOMP[[#This Row],[Avg]]-$U$2*TableOMP[[#This Row],[StdDev]]</f>
        <v>7.9210716747266234</v>
      </c>
      <c r="R5113">
        <f>TableOMP[[#This Row],[Avg]]+$U$2*TableOMP[[#This Row],[StdDev]]</f>
        <v>8.424056870727922</v>
      </c>
      <c r="S5113">
        <f>IF(AND(TableOMP[[#This Row],[total_time]]&gt;=TableOMP[[#This Row],[Low]], TableOMP[[#This Row],[total_time]]&lt;=TableOMP[[#This Row],[High]]),1,0)</f>
        <v>1</v>
      </c>
    </row>
    <row r="5114" spans="1:19" x14ac:dyDescent="0.25">
      <c r="A5114" t="s">
        <v>15</v>
      </c>
      <c r="B5114">
        <v>10000</v>
      </c>
      <c r="C5114">
        <v>100</v>
      </c>
      <c r="D5114">
        <v>100000</v>
      </c>
      <c r="E5114">
        <v>27</v>
      </c>
      <c r="F5114">
        <v>1</v>
      </c>
      <c r="G5114">
        <v>7.7615829999999999</v>
      </c>
      <c r="H5114">
        <v>0.13714199999999999</v>
      </c>
      <c r="I5114">
        <v>1.1034060000000001</v>
      </c>
      <c r="J5114">
        <v>4.2438999999999998E-2</v>
      </c>
      <c r="K5114" t="str">
        <f t="shared" si="104"/>
        <v>2</v>
      </c>
      <c r="L5114" t="s">
        <v>96</v>
      </c>
      <c r="M5114" t="s">
        <v>97</v>
      </c>
      <c r="N5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5114">
        <f>VLOOKUP(TableOMP[[#This Row],[Label]],TableAvg[],2,FALSE)</f>
        <v>7.8902751818181818</v>
      </c>
      <c r="P5114">
        <f>VLOOKUP(TableOMP[[#This Row],[Label]],TableAvg[],3,FALSE)</f>
        <v>0.15369230499890646</v>
      </c>
      <c r="Q5114">
        <f>TableOMP[[#This Row],[Avg]]-$U$2*TableOMP[[#This Row],[StdDev]]</f>
        <v>7.7365828768192753</v>
      </c>
      <c r="R5114">
        <f>TableOMP[[#This Row],[Avg]]+$U$2*TableOMP[[#This Row],[StdDev]]</f>
        <v>8.0439674868170883</v>
      </c>
      <c r="S5114">
        <f>IF(AND(TableOMP[[#This Row],[total_time]]&gt;=TableOMP[[#This Row],[Low]], TableOMP[[#This Row],[total_time]]&lt;=TableOMP[[#This Row],[High]]),1,0)</f>
        <v>1</v>
      </c>
    </row>
    <row r="5115" spans="1:19" x14ac:dyDescent="0.25">
      <c r="A5115" t="s">
        <v>15</v>
      </c>
      <c r="B5115">
        <v>10000</v>
      </c>
      <c r="C5115">
        <v>100</v>
      </c>
      <c r="D5115">
        <v>100000</v>
      </c>
      <c r="E5115">
        <v>28</v>
      </c>
      <c r="F5115">
        <v>1</v>
      </c>
      <c r="G5115">
        <v>7.5470170000000003</v>
      </c>
      <c r="H5115">
        <v>0.13995299999999999</v>
      </c>
      <c r="I5115">
        <v>1.183441</v>
      </c>
      <c r="J5115">
        <v>4.3831000000000002E-2</v>
      </c>
      <c r="K5115" t="str">
        <f t="shared" si="104"/>
        <v>2</v>
      </c>
      <c r="L5115" t="s">
        <v>96</v>
      </c>
      <c r="M5115" t="s">
        <v>97</v>
      </c>
      <c r="N5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5115">
        <f>VLOOKUP(TableOMP[[#This Row],[Label]],TableAvg[],2,FALSE)</f>
        <v>7.6442593181818159</v>
      </c>
      <c r="P5115">
        <f>VLOOKUP(TableOMP[[#This Row],[Label]],TableAvg[],3,FALSE)</f>
        <v>0.10236925435301064</v>
      </c>
      <c r="Q5115">
        <f>TableOMP[[#This Row],[Avg]]-$U$2*TableOMP[[#This Row],[StdDev]]</f>
        <v>7.5418900638288049</v>
      </c>
      <c r="R5115">
        <f>TableOMP[[#This Row],[Avg]]+$U$2*TableOMP[[#This Row],[StdDev]]</f>
        <v>7.746628572534827</v>
      </c>
      <c r="S5115">
        <f>IF(AND(TableOMP[[#This Row],[total_time]]&gt;=TableOMP[[#This Row],[Low]], TableOMP[[#This Row],[total_time]]&lt;=TableOMP[[#This Row],[High]]),1,0)</f>
        <v>1</v>
      </c>
    </row>
    <row r="5116" spans="1:19" x14ac:dyDescent="0.25">
      <c r="A5116" t="s">
        <v>15</v>
      </c>
      <c r="B5116">
        <v>10000</v>
      </c>
      <c r="C5116">
        <v>100</v>
      </c>
      <c r="D5116">
        <v>100000</v>
      </c>
      <c r="E5116">
        <v>29</v>
      </c>
      <c r="F5116">
        <v>1</v>
      </c>
      <c r="G5116">
        <v>7.7493860000000003</v>
      </c>
      <c r="H5116">
        <v>0.59539500000000001</v>
      </c>
      <c r="I5116">
        <v>1.282689</v>
      </c>
      <c r="J5116">
        <v>4.5809999999999997E-2</v>
      </c>
      <c r="K5116" t="str">
        <f t="shared" si="104"/>
        <v>2</v>
      </c>
      <c r="L5116" t="s">
        <v>96</v>
      </c>
      <c r="M5116" t="s">
        <v>97</v>
      </c>
      <c r="N5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5116">
        <f>VLOOKUP(TableOMP[[#This Row],[Label]],TableAvg[],2,FALSE)</f>
        <v>7.8912270000000007</v>
      </c>
      <c r="P5116">
        <f>VLOOKUP(TableOMP[[#This Row],[Label]],TableAvg[],3,FALSE)</f>
        <v>2.1468001039700888</v>
      </c>
      <c r="Q5116">
        <f>TableOMP[[#This Row],[Avg]]-$U$2*TableOMP[[#This Row],[StdDev]]</f>
        <v>5.7444268960299123</v>
      </c>
      <c r="R5116">
        <f>TableOMP[[#This Row],[Avg]]+$U$2*TableOMP[[#This Row],[StdDev]]</f>
        <v>10.038027103970089</v>
      </c>
      <c r="S5116">
        <f>IF(AND(TableOMP[[#This Row],[total_time]]&gt;=TableOMP[[#This Row],[Low]], TableOMP[[#This Row],[total_time]]&lt;=TableOMP[[#This Row],[High]]),1,0)</f>
        <v>1</v>
      </c>
    </row>
    <row r="5117" spans="1:19" x14ac:dyDescent="0.25">
      <c r="A5117" t="s">
        <v>15</v>
      </c>
      <c r="B5117">
        <v>10000</v>
      </c>
      <c r="C5117">
        <v>100</v>
      </c>
      <c r="D5117">
        <v>100000</v>
      </c>
      <c r="E5117">
        <v>30</v>
      </c>
      <c r="F5117">
        <v>1</v>
      </c>
      <c r="G5117">
        <v>7.1126079999999998</v>
      </c>
      <c r="H5117">
        <v>0.147171</v>
      </c>
      <c r="I5117">
        <v>1.340371</v>
      </c>
      <c r="J5117">
        <v>4.6219999999999997E-2</v>
      </c>
      <c r="K5117" t="str">
        <f t="shared" si="104"/>
        <v>2</v>
      </c>
      <c r="L5117" t="s">
        <v>96</v>
      </c>
      <c r="M5117" t="s">
        <v>97</v>
      </c>
      <c r="N5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5117">
        <f>VLOOKUP(TableOMP[[#This Row],[Label]],TableAvg[],2,FALSE)</f>
        <v>7.2538345909090909</v>
      </c>
      <c r="P5117">
        <f>VLOOKUP(TableOMP[[#This Row],[Label]],TableAvg[],3,FALSE)</f>
        <v>0.15638660570800317</v>
      </c>
      <c r="Q5117">
        <f>TableOMP[[#This Row],[Avg]]-$U$2*TableOMP[[#This Row],[StdDev]]</f>
        <v>7.0974479852010877</v>
      </c>
      <c r="R5117">
        <f>TableOMP[[#This Row],[Avg]]+$U$2*TableOMP[[#This Row],[StdDev]]</f>
        <v>7.4102211966170941</v>
      </c>
      <c r="S5117">
        <f>IF(AND(TableOMP[[#This Row],[total_time]]&gt;=TableOMP[[#This Row],[Low]], TableOMP[[#This Row],[total_time]]&lt;=TableOMP[[#This Row],[High]]),1,0)</f>
        <v>1</v>
      </c>
    </row>
    <row r="5118" spans="1:19" x14ac:dyDescent="0.25">
      <c r="A5118" t="s">
        <v>15</v>
      </c>
      <c r="B5118">
        <v>10000</v>
      </c>
      <c r="C5118">
        <v>100</v>
      </c>
      <c r="D5118">
        <v>100000</v>
      </c>
      <c r="E5118">
        <v>31</v>
      </c>
      <c r="F5118">
        <v>1</v>
      </c>
      <c r="G5118">
        <v>7.0432569999999997</v>
      </c>
      <c r="H5118">
        <v>0.13284699999999999</v>
      </c>
      <c r="I5118">
        <v>1.182383</v>
      </c>
      <c r="J5118">
        <v>3.9412999999999997E-2</v>
      </c>
      <c r="K5118" t="str">
        <f t="shared" si="104"/>
        <v>2</v>
      </c>
      <c r="L5118" t="s">
        <v>96</v>
      </c>
      <c r="M5118" t="s">
        <v>97</v>
      </c>
      <c r="N5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5118">
        <f>VLOOKUP(TableOMP[[#This Row],[Label]],TableAvg[],2,FALSE)</f>
        <v>7.1072796363636375</v>
      </c>
      <c r="P5118">
        <f>VLOOKUP(TableOMP[[#This Row],[Label]],TableAvg[],3,FALSE)</f>
        <v>0.15711102310565489</v>
      </c>
      <c r="Q5118">
        <f>TableOMP[[#This Row],[Avg]]-$U$2*TableOMP[[#This Row],[StdDev]]</f>
        <v>6.9501686132579827</v>
      </c>
      <c r="R5118">
        <f>TableOMP[[#This Row],[Avg]]+$U$2*TableOMP[[#This Row],[StdDev]]</f>
        <v>7.2643906594692922</v>
      </c>
      <c r="S5118">
        <f>IF(AND(TableOMP[[#This Row],[total_time]]&gt;=TableOMP[[#This Row],[Low]], TableOMP[[#This Row],[total_time]]&lt;=TableOMP[[#This Row],[High]]),1,0)</f>
        <v>1</v>
      </c>
    </row>
    <row r="5119" spans="1:19" x14ac:dyDescent="0.25">
      <c r="A5119" t="s">
        <v>15</v>
      </c>
      <c r="B5119">
        <v>10000</v>
      </c>
      <c r="C5119">
        <v>100</v>
      </c>
      <c r="D5119">
        <v>100000</v>
      </c>
      <c r="E5119">
        <v>32</v>
      </c>
      <c r="F5119">
        <v>1</v>
      </c>
      <c r="G5119">
        <v>6.982558</v>
      </c>
      <c r="H5119">
        <v>0.14454</v>
      </c>
      <c r="I5119">
        <v>1.556012</v>
      </c>
      <c r="J5119">
        <v>5.0194000000000003E-2</v>
      </c>
      <c r="K5119" t="str">
        <f t="shared" si="104"/>
        <v>2</v>
      </c>
      <c r="L5119" t="s">
        <v>96</v>
      </c>
      <c r="M5119" t="s">
        <v>97</v>
      </c>
      <c r="N5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5119">
        <f>VLOOKUP(TableOMP[[#This Row],[Label]],TableAvg[],2,FALSE)</f>
        <v>7.0451463181818204</v>
      </c>
      <c r="P5119">
        <f>VLOOKUP(TableOMP[[#This Row],[Label]],TableAvg[],3,FALSE)</f>
        <v>0.2269395698430671</v>
      </c>
      <c r="Q5119">
        <f>TableOMP[[#This Row],[Avg]]-$U$2*TableOMP[[#This Row],[StdDev]]</f>
        <v>6.8182067483387536</v>
      </c>
      <c r="R5119">
        <f>TableOMP[[#This Row],[Avg]]+$U$2*TableOMP[[#This Row],[StdDev]]</f>
        <v>7.2720858880248871</v>
      </c>
      <c r="S5119">
        <f>IF(AND(TableOMP[[#This Row],[total_time]]&gt;=TableOMP[[#This Row],[Low]], TableOMP[[#This Row],[total_time]]&lt;=TableOMP[[#This Row],[High]]),1,0)</f>
        <v>1</v>
      </c>
    </row>
    <row r="5120" spans="1:19" x14ac:dyDescent="0.25">
      <c r="A5120" t="s">
        <v>15</v>
      </c>
      <c r="B5120">
        <v>10000</v>
      </c>
      <c r="C5120">
        <v>100</v>
      </c>
      <c r="D5120">
        <v>100000</v>
      </c>
      <c r="E5120">
        <v>33</v>
      </c>
      <c r="F5120">
        <v>1</v>
      </c>
      <c r="G5120">
        <v>6.7866350000000004</v>
      </c>
      <c r="H5120">
        <v>0.13458500000000001</v>
      </c>
      <c r="I5120">
        <v>1.4094169999999999</v>
      </c>
      <c r="J5120">
        <v>4.4044E-2</v>
      </c>
      <c r="K5120" t="str">
        <f t="shared" si="104"/>
        <v>2</v>
      </c>
      <c r="L5120" t="s">
        <v>96</v>
      </c>
      <c r="M5120" t="s">
        <v>97</v>
      </c>
      <c r="N5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5120">
        <f>VLOOKUP(TableOMP[[#This Row],[Label]],TableAvg[],2,FALSE)</f>
        <v>6.8761746923076918</v>
      </c>
      <c r="P5120">
        <f>VLOOKUP(TableOMP[[#This Row],[Label]],TableAvg[],3,FALSE)</f>
        <v>0.16121060589151862</v>
      </c>
      <c r="Q5120">
        <f>TableOMP[[#This Row],[Avg]]-$U$2*TableOMP[[#This Row],[StdDev]]</f>
        <v>6.714964086416173</v>
      </c>
      <c r="R5120">
        <f>TableOMP[[#This Row],[Avg]]+$U$2*TableOMP[[#This Row],[StdDev]]</f>
        <v>7.0373852981992107</v>
      </c>
      <c r="S5120">
        <f>IF(AND(TableOMP[[#This Row],[total_time]]&gt;=TableOMP[[#This Row],[Low]], TableOMP[[#This Row],[total_time]]&lt;=TableOMP[[#This Row],[High]]),1,0)</f>
        <v>1</v>
      </c>
    </row>
    <row r="5121" spans="1:19" x14ac:dyDescent="0.25">
      <c r="A5121" t="s">
        <v>15</v>
      </c>
      <c r="B5121">
        <v>10000</v>
      </c>
      <c r="C5121">
        <v>100</v>
      </c>
      <c r="D5121">
        <v>100000</v>
      </c>
      <c r="E5121">
        <v>34</v>
      </c>
      <c r="F5121">
        <v>1</v>
      </c>
      <c r="G5121">
        <v>6.6935630000000002</v>
      </c>
      <c r="H5121">
        <v>0.14217299999999999</v>
      </c>
      <c r="I5121">
        <v>1.4713970000000001</v>
      </c>
      <c r="J5121">
        <v>4.4588000000000003E-2</v>
      </c>
      <c r="K5121" t="str">
        <f t="shared" ref="K5121:K5151" si="105">MID(M5121,22,1)</f>
        <v>2</v>
      </c>
      <c r="L5121" t="s">
        <v>96</v>
      </c>
      <c r="M5121" t="s">
        <v>97</v>
      </c>
      <c r="N5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5121">
        <f>VLOOKUP(TableOMP[[#This Row],[Label]],TableAvg[],2,FALSE)</f>
        <v>7.4353404615384608</v>
      </c>
      <c r="P5121">
        <f>VLOOKUP(TableOMP[[#This Row],[Label]],TableAvg[],3,FALSE)</f>
        <v>2.5784079982262358</v>
      </c>
      <c r="Q5121">
        <f>TableOMP[[#This Row],[Avg]]-$U$2*TableOMP[[#This Row],[StdDev]]</f>
        <v>4.8569324633122246</v>
      </c>
      <c r="R5121">
        <f>TableOMP[[#This Row],[Avg]]+$U$2*TableOMP[[#This Row],[StdDev]]</f>
        <v>10.013748459764697</v>
      </c>
      <c r="S5121">
        <f>IF(AND(TableOMP[[#This Row],[total_time]]&gt;=TableOMP[[#This Row],[Low]], TableOMP[[#This Row],[total_time]]&lt;=TableOMP[[#This Row],[High]]),1,0)</f>
        <v>1</v>
      </c>
    </row>
    <row r="5122" spans="1:19" x14ac:dyDescent="0.25">
      <c r="A5122" t="s">
        <v>15</v>
      </c>
      <c r="B5122">
        <v>10000</v>
      </c>
      <c r="C5122">
        <v>100</v>
      </c>
      <c r="D5122">
        <v>100000</v>
      </c>
      <c r="E5122">
        <v>35</v>
      </c>
      <c r="F5122">
        <v>1</v>
      </c>
      <c r="G5122">
        <v>6.4655170000000002</v>
      </c>
      <c r="H5122">
        <v>0.157666</v>
      </c>
      <c r="I5122">
        <v>1.823453</v>
      </c>
      <c r="J5122">
        <v>5.3630999999999998E-2</v>
      </c>
      <c r="K5122" t="str">
        <f t="shared" si="105"/>
        <v>2</v>
      </c>
      <c r="L5122" t="s">
        <v>96</v>
      </c>
      <c r="M5122" t="s">
        <v>97</v>
      </c>
      <c r="N5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5122">
        <f>VLOOKUP(TableOMP[[#This Row],[Label]],TableAvg[],2,FALSE)</f>
        <v>6.9145132857142864</v>
      </c>
      <c r="P5122">
        <f>VLOOKUP(TableOMP[[#This Row],[Label]],TableAvg[],3,FALSE)</f>
        <v>0.96035075398957026</v>
      </c>
      <c r="Q5122">
        <f>TableOMP[[#This Row],[Avg]]-$U$2*TableOMP[[#This Row],[StdDev]]</f>
        <v>5.954162531724716</v>
      </c>
      <c r="R5122">
        <f>TableOMP[[#This Row],[Avg]]+$U$2*TableOMP[[#This Row],[StdDev]]</f>
        <v>7.8748640397038567</v>
      </c>
      <c r="S5122">
        <f>IF(AND(TableOMP[[#This Row],[total_time]]&gt;=TableOMP[[#This Row],[Low]], TableOMP[[#This Row],[total_time]]&lt;=TableOMP[[#This Row],[High]]),1,0)</f>
        <v>1</v>
      </c>
    </row>
    <row r="5123" spans="1:19" x14ac:dyDescent="0.25">
      <c r="A5123" t="s">
        <v>15</v>
      </c>
      <c r="B5123">
        <v>10000</v>
      </c>
      <c r="C5123">
        <v>100</v>
      </c>
      <c r="D5123">
        <v>100000</v>
      </c>
      <c r="E5123">
        <v>36</v>
      </c>
      <c r="F5123">
        <v>1</v>
      </c>
      <c r="G5123">
        <v>6.4139650000000001</v>
      </c>
      <c r="H5123">
        <v>0.15901000000000001</v>
      </c>
      <c r="I5123">
        <v>1.7205859999999999</v>
      </c>
      <c r="J5123">
        <v>4.9160000000000002E-2</v>
      </c>
      <c r="K5123" t="str">
        <f t="shared" si="105"/>
        <v>2</v>
      </c>
      <c r="L5123" t="s">
        <v>96</v>
      </c>
      <c r="M5123" t="s">
        <v>97</v>
      </c>
      <c r="N5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5123">
        <f>VLOOKUP(TableOMP[[#This Row],[Label]],TableAvg[],2,FALSE)</f>
        <v>6.5298442142857152</v>
      </c>
      <c r="P5123">
        <f>VLOOKUP(TableOMP[[#This Row],[Label]],TableAvg[],3,FALSE)</f>
        <v>0.13832435140179647</v>
      </c>
      <c r="Q5123">
        <f>TableOMP[[#This Row],[Avg]]-$U$2*TableOMP[[#This Row],[StdDev]]</f>
        <v>6.3915198628839187</v>
      </c>
      <c r="R5123">
        <f>TableOMP[[#This Row],[Avg]]+$U$2*TableOMP[[#This Row],[StdDev]]</f>
        <v>6.6681685656875116</v>
      </c>
      <c r="S5123">
        <f>IF(AND(TableOMP[[#This Row],[total_time]]&gt;=TableOMP[[#This Row],[Low]], TableOMP[[#This Row],[total_time]]&lt;=TableOMP[[#This Row],[High]]),1,0)</f>
        <v>1</v>
      </c>
    </row>
    <row r="5124" spans="1:19" x14ac:dyDescent="0.25">
      <c r="A5124" t="s">
        <v>15</v>
      </c>
      <c r="B5124">
        <v>10000</v>
      </c>
      <c r="C5124">
        <v>100</v>
      </c>
      <c r="D5124">
        <v>100000</v>
      </c>
      <c r="E5124">
        <v>37</v>
      </c>
      <c r="F5124">
        <v>1</v>
      </c>
      <c r="G5124">
        <v>6.3316080000000001</v>
      </c>
      <c r="H5124">
        <v>0.16273499999999999</v>
      </c>
      <c r="I5124">
        <v>1.7879590000000001</v>
      </c>
      <c r="J5124">
        <v>4.9666000000000002E-2</v>
      </c>
      <c r="K5124" t="str">
        <f t="shared" si="105"/>
        <v>2</v>
      </c>
      <c r="L5124" t="s">
        <v>96</v>
      </c>
      <c r="M5124" t="s">
        <v>97</v>
      </c>
      <c r="N5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5124">
        <f>VLOOKUP(TableOMP[[#This Row],[Label]],TableAvg[],2,FALSE)</f>
        <v>6.3552268461538466</v>
      </c>
      <c r="P5124">
        <f>VLOOKUP(TableOMP[[#This Row],[Label]],TableAvg[],3,FALSE)</f>
        <v>0.10974338396862987</v>
      </c>
      <c r="Q5124">
        <f>TableOMP[[#This Row],[Avg]]-$U$2*TableOMP[[#This Row],[StdDev]]</f>
        <v>6.2454834621852164</v>
      </c>
      <c r="R5124">
        <f>TableOMP[[#This Row],[Avg]]+$U$2*TableOMP[[#This Row],[StdDev]]</f>
        <v>6.4649702301224767</v>
      </c>
      <c r="S5124">
        <f>IF(AND(TableOMP[[#This Row],[total_time]]&gt;=TableOMP[[#This Row],[Low]], TableOMP[[#This Row],[total_time]]&lt;=TableOMP[[#This Row],[High]]),1,0)</f>
        <v>1</v>
      </c>
    </row>
    <row r="5125" spans="1:19" x14ac:dyDescent="0.25">
      <c r="A5125" t="s">
        <v>15</v>
      </c>
      <c r="B5125">
        <v>10000</v>
      </c>
      <c r="C5125">
        <v>100</v>
      </c>
      <c r="D5125">
        <v>100000</v>
      </c>
      <c r="E5125">
        <v>38</v>
      </c>
      <c r="F5125">
        <v>1</v>
      </c>
      <c r="G5125">
        <v>6.2015479999999998</v>
      </c>
      <c r="H5125">
        <v>0.169681</v>
      </c>
      <c r="I5125">
        <v>2.1363400000000001</v>
      </c>
      <c r="J5125">
        <v>5.7738999999999999E-2</v>
      </c>
      <c r="K5125" t="str">
        <f t="shared" si="105"/>
        <v>2</v>
      </c>
      <c r="L5125" t="s">
        <v>96</v>
      </c>
      <c r="M5125" t="s">
        <v>97</v>
      </c>
      <c r="N5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5125">
        <f>VLOOKUP(TableOMP[[#This Row],[Label]],TableAvg[],2,FALSE)</f>
        <v>6.3284918461538471</v>
      </c>
      <c r="P5125">
        <f>VLOOKUP(TableOMP[[#This Row],[Label]],TableAvg[],3,FALSE)</f>
        <v>0.18276094485789682</v>
      </c>
      <c r="Q5125">
        <f>TableOMP[[#This Row],[Avg]]-$U$2*TableOMP[[#This Row],[StdDev]]</f>
        <v>6.1457309012959502</v>
      </c>
      <c r="R5125">
        <f>TableOMP[[#This Row],[Avg]]+$U$2*TableOMP[[#This Row],[StdDev]]</f>
        <v>6.5112527910117439</v>
      </c>
      <c r="S5125">
        <f>IF(AND(TableOMP[[#This Row],[total_time]]&gt;=TableOMP[[#This Row],[Low]], TableOMP[[#This Row],[total_time]]&lt;=TableOMP[[#This Row],[High]]),1,0)</f>
        <v>1</v>
      </c>
    </row>
    <row r="5126" spans="1:19" x14ac:dyDescent="0.25">
      <c r="A5126" t="s">
        <v>15</v>
      </c>
      <c r="B5126">
        <v>10000</v>
      </c>
      <c r="C5126">
        <v>100</v>
      </c>
      <c r="D5126">
        <v>100000</v>
      </c>
      <c r="E5126">
        <v>39</v>
      </c>
      <c r="F5126">
        <v>1</v>
      </c>
      <c r="G5126">
        <v>6.2012070000000001</v>
      </c>
      <c r="H5126">
        <v>0.16304099999999999</v>
      </c>
      <c r="I5126">
        <v>2.3698199999999998</v>
      </c>
      <c r="J5126">
        <v>6.2364000000000003E-2</v>
      </c>
      <c r="K5126" t="str">
        <f t="shared" si="105"/>
        <v>2</v>
      </c>
      <c r="L5126" t="s">
        <v>96</v>
      </c>
      <c r="M5126" t="s">
        <v>97</v>
      </c>
      <c r="N5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5126">
        <f>VLOOKUP(TableOMP[[#This Row],[Label]],TableAvg[],2,FALSE)</f>
        <v>6.2400039285714275</v>
      </c>
      <c r="P5126">
        <f>VLOOKUP(TableOMP[[#This Row],[Label]],TableAvg[],3,FALSE)</f>
        <v>0.25442041908018526</v>
      </c>
      <c r="Q5126">
        <f>TableOMP[[#This Row],[Avg]]-$U$2*TableOMP[[#This Row],[StdDev]]</f>
        <v>5.9855835094912422</v>
      </c>
      <c r="R5126">
        <f>TableOMP[[#This Row],[Avg]]+$U$2*TableOMP[[#This Row],[StdDev]]</f>
        <v>6.4944243476516128</v>
      </c>
      <c r="S5126">
        <f>IF(AND(TableOMP[[#This Row],[total_time]]&gt;=TableOMP[[#This Row],[Low]], TableOMP[[#This Row],[total_time]]&lt;=TableOMP[[#This Row],[High]]),1,0)</f>
        <v>1</v>
      </c>
    </row>
    <row r="5127" spans="1:19" x14ac:dyDescent="0.25">
      <c r="A5127" t="s">
        <v>15</v>
      </c>
      <c r="B5127">
        <v>10000</v>
      </c>
      <c r="C5127">
        <v>100</v>
      </c>
      <c r="D5127">
        <v>100000</v>
      </c>
      <c r="E5127">
        <v>40</v>
      </c>
      <c r="F5127">
        <v>1</v>
      </c>
      <c r="G5127">
        <v>5.9907640000000004</v>
      </c>
      <c r="H5127">
        <v>0.15637200000000001</v>
      </c>
      <c r="I5127">
        <v>1.874736</v>
      </c>
      <c r="J5127">
        <v>4.8070000000000002E-2</v>
      </c>
      <c r="K5127" t="str">
        <f t="shared" si="105"/>
        <v>2</v>
      </c>
      <c r="L5127" t="s">
        <v>96</v>
      </c>
      <c r="M5127" t="s">
        <v>97</v>
      </c>
      <c r="N5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5127">
        <f>VLOOKUP(TableOMP[[#This Row],[Label]],TableAvg[],2,FALSE)</f>
        <v>6.0045920000000015</v>
      </c>
      <c r="P5127">
        <f>VLOOKUP(TableOMP[[#This Row],[Label]],TableAvg[],3,FALSE)</f>
        <v>9.4336703905951322E-2</v>
      </c>
      <c r="Q5127">
        <f>TableOMP[[#This Row],[Avg]]-$U$2*TableOMP[[#This Row],[StdDev]]</f>
        <v>5.91025529609405</v>
      </c>
      <c r="R5127">
        <f>TableOMP[[#This Row],[Avg]]+$U$2*TableOMP[[#This Row],[StdDev]]</f>
        <v>6.098928703905953</v>
      </c>
      <c r="S5127">
        <f>IF(AND(TableOMP[[#This Row],[total_time]]&gt;=TableOMP[[#This Row],[Low]], TableOMP[[#This Row],[total_time]]&lt;=TableOMP[[#This Row],[High]]),1,0)</f>
        <v>1</v>
      </c>
    </row>
    <row r="5128" spans="1:19" x14ac:dyDescent="0.25">
      <c r="A5128" t="s">
        <v>15</v>
      </c>
      <c r="B5128">
        <v>10000</v>
      </c>
      <c r="C5128">
        <v>100</v>
      </c>
      <c r="D5128">
        <v>100000</v>
      </c>
      <c r="E5128">
        <v>41</v>
      </c>
      <c r="F5128">
        <v>1</v>
      </c>
      <c r="G5128">
        <v>5.8282109999999996</v>
      </c>
      <c r="H5128">
        <v>0.162577</v>
      </c>
      <c r="I5128">
        <v>2.1386120000000002</v>
      </c>
      <c r="J5128">
        <v>5.3464999999999999E-2</v>
      </c>
      <c r="K5128" t="str">
        <f t="shared" si="105"/>
        <v>2</v>
      </c>
      <c r="L5128" t="s">
        <v>96</v>
      </c>
      <c r="M5128" t="s">
        <v>97</v>
      </c>
      <c r="N5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5128">
        <f>VLOOKUP(TableOMP[[#This Row],[Label]],TableAvg[],2,FALSE)</f>
        <v>6.0712682857142868</v>
      </c>
      <c r="P5128">
        <f>VLOOKUP(TableOMP[[#This Row],[Label]],TableAvg[],3,FALSE)</f>
        <v>0.42470815093028763</v>
      </c>
      <c r="Q5128">
        <f>TableOMP[[#This Row],[Avg]]-$U$2*TableOMP[[#This Row],[StdDev]]</f>
        <v>5.6465601347839991</v>
      </c>
      <c r="R5128">
        <f>TableOMP[[#This Row],[Avg]]+$U$2*TableOMP[[#This Row],[StdDev]]</f>
        <v>6.4959764366445745</v>
      </c>
      <c r="S5128">
        <f>IF(AND(TableOMP[[#This Row],[total_time]]&gt;=TableOMP[[#This Row],[Low]], TableOMP[[#This Row],[total_time]]&lt;=TableOMP[[#This Row],[High]]),1,0)</f>
        <v>1</v>
      </c>
    </row>
    <row r="5129" spans="1:19" x14ac:dyDescent="0.25">
      <c r="A5129" t="s">
        <v>15</v>
      </c>
      <c r="B5129">
        <v>10000</v>
      </c>
      <c r="C5129">
        <v>100</v>
      </c>
      <c r="D5129">
        <v>100000</v>
      </c>
      <c r="E5129">
        <v>42</v>
      </c>
      <c r="F5129">
        <v>1</v>
      </c>
      <c r="G5129">
        <v>5.7262240000000002</v>
      </c>
      <c r="H5129">
        <v>0.137265</v>
      </c>
      <c r="I5129">
        <v>1.6638390000000001</v>
      </c>
      <c r="J5129">
        <v>4.0580999999999999E-2</v>
      </c>
      <c r="K5129" t="str">
        <f t="shared" si="105"/>
        <v>2</v>
      </c>
      <c r="L5129" t="s">
        <v>96</v>
      </c>
      <c r="M5129" t="s">
        <v>97</v>
      </c>
      <c r="N5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5129">
        <f>VLOOKUP(TableOMP[[#This Row],[Label]],TableAvg[],2,FALSE)</f>
        <v>7.1902591428571432</v>
      </c>
      <c r="P5129">
        <f>VLOOKUP(TableOMP[[#This Row],[Label]],TableAvg[],3,FALSE)</f>
        <v>4.6999742919651162</v>
      </c>
      <c r="Q5129">
        <f>TableOMP[[#This Row],[Avg]]-$U$2*TableOMP[[#This Row],[StdDev]]</f>
        <v>2.490284850892027</v>
      </c>
      <c r="R5129">
        <f>TableOMP[[#This Row],[Avg]]+$U$2*TableOMP[[#This Row],[StdDev]]</f>
        <v>11.89023343482226</v>
      </c>
      <c r="S5129">
        <f>IF(AND(TableOMP[[#This Row],[total_time]]&gt;=TableOMP[[#This Row],[Low]], TableOMP[[#This Row],[total_time]]&lt;=TableOMP[[#This Row],[High]]),1,0)</f>
        <v>1</v>
      </c>
    </row>
    <row r="5130" spans="1:19" x14ac:dyDescent="0.25">
      <c r="A5130" t="s">
        <v>15</v>
      </c>
      <c r="B5130">
        <v>10000</v>
      </c>
      <c r="C5130">
        <v>100</v>
      </c>
      <c r="D5130">
        <v>100000</v>
      </c>
      <c r="E5130">
        <v>43</v>
      </c>
      <c r="F5130">
        <v>1</v>
      </c>
      <c r="G5130">
        <v>5.5135129999999997</v>
      </c>
      <c r="H5130">
        <v>0.140435</v>
      </c>
      <c r="I5130">
        <v>1.9371940000000001</v>
      </c>
      <c r="J5130">
        <v>4.6123999999999998E-2</v>
      </c>
      <c r="K5130" t="str">
        <f t="shared" si="105"/>
        <v>2</v>
      </c>
      <c r="L5130" t="s">
        <v>96</v>
      </c>
      <c r="M5130" t="s">
        <v>97</v>
      </c>
      <c r="N5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5130">
        <f>VLOOKUP(TableOMP[[#This Row],[Label]],TableAvg[],2,FALSE)</f>
        <v>5.9336382142857147</v>
      </c>
      <c r="P5130">
        <f>VLOOKUP(TableOMP[[#This Row],[Label]],TableAvg[],3,FALSE)</f>
        <v>0.61423799104630006</v>
      </c>
      <c r="Q5130">
        <f>TableOMP[[#This Row],[Avg]]-$U$2*TableOMP[[#This Row],[StdDev]]</f>
        <v>5.3194002232394144</v>
      </c>
      <c r="R5130">
        <f>TableOMP[[#This Row],[Avg]]+$U$2*TableOMP[[#This Row],[StdDev]]</f>
        <v>6.547876205332015</v>
      </c>
      <c r="S5130">
        <f>IF(AND(TableOMP[[#This Row],[total_time]]&gt;=TableOMP[[#This Row],[Low]], TableOMP[[#This Row],[total_time]]&lt;=TableOMP[[#This Row],[High]]),1,0)</f>
        <v>1</v>
      </c>
    </row>
    <row r="5131" spans="1:19" x14ac:dyDescent="0.25">
      <c r="A5131" t="s">
        <v>15</v>
      </c>
      <c r="B5131">
        <v>10000</v>
      </c>
      <c r="C5131">
        <v>100</v>
      </c>
      <c r="D5131">
        <v>100000</v>
      </c>
      <c r="E5131">
        <v>44</v>
      </c>
      <c r="F5131">
        <v>1</v>
      </c>
      <c r="G5131">
        <v>5.6814590000000003</v>
      </c>
      <c r="H5131">
        <v>0.153026</v>
      </c>
      <c r="I5131">
        <v>2.2502179999999998</v>
      </c>
      <c r="J5131">
        <v>5.2331000000000003E-2</v>
      </c>
      <c r="K5131" t="str">
        <f t="shared" si="105"/>
        <v>2</v>
      </c>
      <c r="L5131" t="s">
        <v>96</v>
      </c>
      <c r="M5131" t="s">
        <v>97</v>
      </c>
      <c r="N5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5131">
        <f>VLOOKUP(TableOMP[[#This Row],[Label]],TableAvg[],2,FALSE)</f>
        <v>5.7841858571428579</v>
      </c>
      <c r="P5131">
        <f>VLOOKUP(TableOMP[[#This Row],[Label]],TableAvg[],3,FALSE)</f>
        <v>0.2049279686659323</v>
      </c>
      <c r="Q5131">
        <f>TableOMP[[#This Row],[Avg]]-$U$2*TableOMP[[#This Row],[StdDev]]</f>
        <v>5.5792578884769259</v>
      </c>
      <c r="R5131">
        <f>TableOMP[[#This Row],[Avg]]+$U$2*TableOMP[[#This Row],[StdDev]]</f>
        <v>5.9891138258087899</v>
      </c>
      <c r="S5131">
        <f>IF(AND(TableOMP[[#This Row],[total_time]]&gt;=TableOMP[[#This Row],[Low]], TableOMP[[#This Row],[total_time]]&lt;=TableOMP[[#This Row],[High]]),1,0)</f>
        <v>1</v>
      </c>
    </row>
    <row r="5132" spans="1:19" x14ac:dyDescent="0.25">
      <c r="A5132" t="s">
        <v>15</v>
      </c>
      <c r="B5132">
        <v>10000</v>
      </c>
      <c r="C5132">
        <v>100</v>
      </c>
      <c r="D5132">
        <v>100000</v>
      </c>
      <c r="E5132">
        <v>45</v>
      </c>
      <c r="F5132">
        <v>1</v>
      </c>
      <c r="G5132">
        <v>5.65076</v>
      </c>
      <c r="H5132">
        <v>0.18115600000000001</v>
      </c>
      <c r="I5132">
        <v>2.6374209999999998</v>
      </c>
      <c r="J5132">
        <v>5.9941000000000001E-2</v>
      </c>
      <c r="K5132" t="str">
        <f t="shared" si="105"/>
        <v>2</v>
      </c>
      <c r="L5132" t="s">
        <v>96</v>
      </c>
      <c r="M5132" t="s">
        <v>97</v>
      </c>
      <c r="N5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5132">
        <f>VLOOKUP(TableOMP[[#This Row],[Label]],TableAvg[],2,FALSE)</f>
        <v>5.7405707857142856</v>
      </c>
      <c r="P5132">
        <f>VLOOKUP(TableOMP[[#This Row],[Label]],TableAvg[],3,FALSE)</f>
        <v>0.12330791384414516</v>
      </c>
      <c r="Q5132">
        <f>TableOMP[[#This Row],[Avg]]-$U$2*TableOMP[[#This Row],[StdDev]]</f>
        <v>5.6172628718701407</v>
      </c>
      <c r="R5132">
        <f>TableOMP[[#This Row],[Avg]]+$U$2*TableOMP[[#This Row],[StdDev]]</f>
        <v>5.8638786995584304</v>
      </c>
      <c r="S5132">
        <f>IF(AND(TableOMP[[#This Row],[total_time]]&gt;=TableOMP[[#This Row],[Low]], TableOMP[[#This Row],[total_time]]&lt;=TableOMP[[#This Row],[High]]),1,0)</f>
        <v>1</v>
      </c>
    </row>
    <row r="5133" spans="1:19" x14ac:dyDescent="0.25">
      <c r="A5133" t="s">
        <v>15</v>
      </c>
      <c r="B5133">
        <v>10000</v>
      </c>
      <c r="C5133">
        <v>100</v>
      </c>
      <c r="D5133">
        <v>100000</v>
      </c>
      <c r="E5133">
        <v>46</v>
      </c>
      <c r="F5133">
        <v>1</v>
      </c>
      <c r="G5133">
        <v>5.4263399999999997</v>
      </c>
      <c r="H5133">
        <v>0.16334899999999999</v>
      </c>
      <c r="I5133">
        <v>2.9764729999999999</v>
      </c>
      <c r="J5133">
        <v>6.6143999999999994E-2</v>
      </c>
      <c r="K5133" t="str">
        <f t="shared" si="105"/>
        <v>2</v>
      </c>
      <c r="L5133" t="s">
        <v>96</v>
      </c>
      <c r="M5133" t="s">
        <v>97</v>
      </c>
      <c r="N5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5133">
        <f>VLOOKUP(TableOMP[[#This Row],[Label]],TableAvg[],2,FALSE)</f>
        <v>5.6974494285714288</v>
      </c>
      <c r="P5133">
        <f>VLOOKUP(TableOMP[[#This Row],[Label]],TableAvg[],3,FALSE)</f>
        <v>0.17136720598541968</v>
      </c>
      <c r="Q5133">
        <f>TableOMP[[#This Row],[Avg]]-$U$2*TableOMP[[#This Row],[StdDev]]</f>
        <v>5.5260822225860089</v>
      </c>
      <c r="R5133">
        <f>TableOMP[[#This Row],[Avg]]+$U$2*TableOMP[[#This Row],[StdDev]]</f>
        <v>5.8688166345568487</v>
      </c>
      <c r="S5133">
        <f>IF(AND(TableOMP[[#This Row],[total_time]]&gt;=TableOMP[[#This Row],[Low]], TableOMP[[#This Row],[total_time]]&lt;=TableOMP[[#This Row],[High]]),1,0)</f>
        <v>0</v>
      </c>
    </row>
    <row r="5134" spans="1:19" x14ac:dyDescent="0.25">
      <c r="A5134" t="s">
        <v>15</v>
      </c>
      <c r="B5134">
        <v>10000</v>
      </c>
      <c r="C5134">
        <v>100</v>
      </c>
      <c r="D5134">
        <v>100000</v>
      </c>
      <c r="E5134">
        <v>47</v>
      </c>
      <c r="F5134">
        <v>1</v>
      </c>
      <c r="G5134">
        <v>5.5625159999999996</v>
      </c>
      <c r="H5134">
        <v>0.17502599999999999</v>
      </c>
      <c r="I5134">
        <v>2.9442080000000002</v>
      </c>
      <c r="J5134">
        <v>6.4005000000000006E-2</v>
      </c>
      <c r="K5134" t="str">
        <f t="shared" si="105"/>
        <v>2</v>
      </c>
      <c r="L5134" t="s">
        <v>96</v>
      </c>
      <c r="M5134" t="s">
        <v>97</v>
      </c>
      <c r="N5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5134">
        <f>VLOOKUP(TableOMP[[#This Row],[Label]],TableAvg[],2,FALSE)</f>
        <v>5.5774134285714299</v>
      </c>
      <c r="P5134">
        <f>VLOOKUP(TableOMP[[#This Row],[Label]],TableAvg[],3,FALSE)</f>
        <v>0.30237169277577025</v>
      </c>
      <c r="Q5134">
        <f>TableOMP[[#This Row],[Avg]]-$U$2*TableOMP[[#This Row],[StdDev]]</f>
        <v>5.2750417357956598</v>
      </c>
      <c r="R5134">
        <f>TableOMP[[#This Row],[Avg]]+$U$2*TableOMP[[#This Row],[StdDev]]</f>
        <v>5.8797851213471999</v>
      </c>
      <c r="S5134">
        <f>IF(AND(TableOMP[[#This Row],[total_time]]&gt;=TableOMP[[#This Row],[Low]], TableOMP[[#This Row],[total_time]]&lt;=TableOMP[[#This Row],[High]]),1,0)</f>
        <v>1</v>
      </c>
    </row>
    <row r="5135" spans="1:19" x14ac:dyDescent="0.25">
      <c r="A5135" t="s">
        <v>15</v>
      </c>
      <c r="B5135">
        <v>10000</v>
      </c>
      <c r="C5135">
        <v>100</v>
      </c>
      <c r="D5135">
        <v>100000</v>
      </c>
      <c r="E5135">
        <v>48</v>
      </c>
      <c r="F5135">
        <v>1</v>
      </c>
      <c r="G5135">
        <v>5.6615489999999999</v>
      </c>
      <c r="H5135">
        <v>0.16541500000000001</v>
      </c>
      <c r="I5135">
        <v>2.4913650000000001</v>
      </c>
      <c r="J5135">
        <v>5.3008E-2</v>
      </c>
      <c r="K5135" t="str">
        <f t="shared" si="105"/>
        <v>2</v>
      </c>
      <c r="L5135" t="s">
        <v>96</v>
      </c>
      <c r="M5135" t="s">
        <v>97</v>
      </c>
      <c r="N5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5135">
        <f>VLOOKUP(TableOMP[[#This Row],[Label]],TableAvg[],2,FALSE)</f>
        <v>5.6202827142857137</v>
      </c>
      <c r="P5135">
        <f>VLOOKUP(TableOMP[[#This Row],[Label]],TableAvg[],3,FALSE)</f>
        <v>0.17283132587560757</v>
      </c>
      <c r="Q5135">
        <f>TableOMP[[#This Row],[Avg]]-$U$2*TableOMP[[#This Row],[StdDev]]</f>
        <v>5.4474513884101059</v>
      </c>
      <c r="R5135">
        <f>TableOMP[[#This Row],[Avg]]+$U$2*TableOMP[[#This Row],[StdDev]]</f>
        <v>5.7931140401613215</v>
      </c>
      <c r="S5135">
        <f>IF(AND(TableOMP[[#This Row],[total_time]]&gt;=TableOMP[[#This Row],[Low]], TableOMP[[#This Row],[total_time]]&lt;=TableOMP[[#This Row],[High]]),1,0)</f>
        <v>1</v>
      </c>
    </row>
    <row r="5136" spans="1:19" x14ac:dyDescent="0.25">
      <c r="A5136" t="s">
        <v>15</v>
      </c>
      <c r="B5136">
        <v>10000</v>
      </c>
      <c r="C5136">
        <v>100</v>
      </c>
      <c r="D5136">
        <v>100000</v>
      </c>
      <c r="E5136">
        <v>49</v>
      </c>
      <c r="F5136">
        <v>1</v>
      </c>
      <c r="G5136">
        <v>5.2387269999999999</v>
      </c>
      <c r="H5136">
        <v>0.16947499999999999</v>
      </c>
      <c r="I5136">
        <v>2.6061290000000001</v>
      </c>
      <c r="J5136">
        <v>5.4294000000000002E-2</v>
      </c>
      <c r="K5136" t="str">
        <f t="shared" si="105"/>
        <v>2</v>
      </c>
      <c r="L5136" t="s">
        <v>96</v>
      </c>
      <c r="M5136" t="s">
        <v>97</v>
      </c>
      <c r="N5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5136">
        <f>VLOOKUP(TableOMP[[#This Row],[Label]],TableAvg[],2,FALSE)</f>
        <v>5.6602169285714279</v>
      </c>
      <c r="P5136">
        <f>VLOOKUP(TableOMP[[#This Row],[Label]],TableAvg[],3,FALSE)</f>
        <v>0.52822841332521908</v>
      </c>
      <c r="Q5136">
        <f>TableOMP[[#This Row],[Avg]]-$U$2*TableOMP[[#This Row],[StdDev]]</f>
        <v>5.131988515246209</v>
      </c>
      <c r="R5136">
        <f>TableOMP[[#This Row],[Avg]]+$U$2*TableOMP[[#This Row],[StdDev]]</f>
        <v>6.1884453418966467</v>
      </c>
      <c r="S5136">
        <f>IF(AND(TableOMP[[#This Row],[total_time]]&gt;=TableOMP[[#This Row],[Low]], TableOMP[[#This Row],[total_time]]&lt;=TableOMP[[#This Row],[High]]),1,0)</f>
        <v>1</v>
      </c>
    </row>
    <row r="5137" spans="1:19" x14ac:dyDescent="0.25">
      <c r="A5137" t="s">
        <v>15</v>
      </c>
      <c r="B5137">
        <v>10000</v>
      </c>
      <c r="C5137">
        <v>100</v>
      </c>
      <c r="D5137">
        <v>100000</v>
      </c>
      <c r="E5137">
        <v>50</v>
      </c>
      <c r="F5137">
        <v>1</v>
      </c>
      <c r="G5137">
        <v>5.4291010000000002</v>
      </c>
      <c r="H5137">
        <v>0.162241</v>
      </c>
      <c r="I5137">
        <v>2.428887</v>
      </c>
      <c r="J5137">
        <v>4.9569000000000002E-2</v>
      </c>
      <c r="K5137" t="str">
        <f t="shared" si="105"/>
        <v>2</v>
      </c>
      <c r="L5137" t="s">
        <v>96</v>
      </c>
      <c r="M5137" t="s">
        <v>97</v>
      </c>
      <c r="N5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5137">
        <f>VLOOKUP(TableOMP[[#This Row],[Label]],TableAvg[],2,FALSE)</f>
        <v>5.3896227142857143</v>
      </c>
      <c r="P5137">
        <f>VLOOKUP(TableOMP[[#This Row],[Label]],TableAvg[],3,FALSE)</f>
        <v>0.24369891145762837</v>
      </c>
      <c r="Q5137">
        <f>TableOMP[[#This Row],[Avg]]-$U$2*TableOMP[[#This Row],[StdDev]]</f>
        <v>5.1459238028280856</v>
      </c>
      <c r="R5137">
        <f>TableOMP[[#This Row],[Avg]]+$U$2*TableOMP[[#This Row],[StdDev]]</f>
        <v>5.6333216257433429</v>
      </c>
      <c r="S5137">
        <f>IF(AND(TableOMP[[#This Row],[total_time]]&gt;=TableOMP[[#This Row],[Low]], TableOMP[[#This Row],[total_time]]&lt;=TableOMP[[#This Row],[High]]),1,0)</f>
        <v>1</v>
      </c>
    </row>
    <row r="5138" spans="1:19" x14ac:dyDescent="0.25">
      <c r="A5138" t="s">
        <v>15</v>
      </c>
      <c r="B5138">
        <v>10000</v>
      </c>
      <c r="C5138">
        <v>100</v>
      </c>
      <c r="D5138">
        <v>100000</v>
      </c>
      <c r="E5138">
        <v>51</v>
      </c>
      <c r="F5138">
        <v>1</v>
      </c>
      <c r="G5138">
        <v>5.5611560000000004</v>
      </c>
      <c r="H5138">
        <v>0.19645199999999999</v>
      </c>
      <c r="I5138">
        <v>2.888576</v>
      </c>
      <c r="J5138">
        <v>5.7771999999999997E-2</v>
      </c>
      <c r="K5138" t="str">
        <f t="shared" si="105"/>
        <v>2</v>
      </c>
      <c r="L5138" t="s">
        <v>96</v>
      </c>
      <c r="M5138" t="s">
        <v>97</v>
      </c>
      <c r="N5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5138">
        <f>VLOOKUP(TableOMP[[#This Row],[Label]],TableAvg[],2,FALSE)</f>
        <v>5.5038507857142855</v>
      </c>
      <c r="P5138">
        <f>VLOOKUP(TableOMP[[#This Row],[Label]],TableAvg[],3,FALSE)</f>
        <v>0.16882503840289162</v>
      </c>
      <c r="Q5138">
        <f>TableOMP[[#This Row],[Avg]]-$U$2*TableOMP[[#This Row],[StdDev]]</f>
        <v>5.335025747311394</v>
      </c>
      <c r="R5138">
        <f>TableOMP[[#This Row],[Avg]]+$U$2*TableOMP[[#This Row],[StdDev]]</f>
        <v>5.6726758241171771</v>
      </c>
      <c r="S5138">
        <f>IF(AND(TableOMP[[#This Row],[total_time]]&gt;=TableOMP[[#This Row],[Low]], TableOMP[[#This Row],[total_time]]&lt;=TableOMP[[#This Row],[High]]),1,0)</f>
        <v>1</v>
      </c>
    </row>
    <row r="5139" spans="1:19" x14ac:dyDescent="0.25">
      <c r="A5139" t="s">
        <v>15</v>
      </c>
      <c r="B5139">
        <v>10000</v>
      </c>
      <c r="C5139">
        <v>100</v>
      </c>
      <c r="D5139">
        <v>100000</v>
      </c>
      <c r="E5139">
        <v>52</v>
      </c>
      <c r="F5139">
        <v>1</v>
      </c>
      <c r="G5139">
        <v>5.6620140000000001</v>
      </c>
      <c r="H5139">
        <v>0.19908400000000001</v>
      </c>
      <c r="I5139">
        <v>3.9438110000000002</v>
      </c>
      <c r="J5139">
        <v>7.7329999999999996E-2</v>
      </c>
      <c r="K5139" t="str">
        <f t="shared" si="105"/>
        <v>2</v>
      </c>
      <c r="L5139" t="s">
        <v>96</v>
      </c>
      <c r="M5139" t="s">
        <v>97</v>
      </c>
      <c r="N5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5139">
        <f>VLOOKUP(TableOMP[[#This Row],[Label]],TableAvg[],2,FALSE)</f>
        <v>5.6035285714285719</v>
      </c>
      <c r="P5139">
        <f>VLOOKUP(TableOMP[[#This Row],[Label]],TableAvg[],3,FALSE)</f>
        <v>0.62637595788388645</v>
      </c>
      <c r="Q5139">
        <f>TableOMP[[#This Row],[Avg]]-$U$2*TableOMP[[#This Row],[StdDev]]</f>
        <v>4.9771526135446855</v>
      </c>
      <c r="R5139">
        <f>TableOMP[[#This Row],[Avg]]+$U$2*TableOMP[[#This Row],[StdDev]]</f>
        <v>6.2299045293124582</v>
      </c>
      <c r="S5139">
        <f>IF(AND(TableOMP[[#This Row],[total_time]]&gt;=TableOMP[[#This Row],[Low]], TableOMP[[#This Row],[total_time]]&lt;=TableOMP[[#This Row],[High]]),1,0)</f>
        <v>1</v>
      </c>
    </row>
    <row r="5140" spans="1:19" x14ac:dyDescent="0.25">
      <c r="A5140" t="s">
        <v>15</v>
      </c>
      <c r="B5140">
        <v>10000</v>
      </c>
      <c r="C5140">
        <v>100</v>
      </c>
      <c r="D5140">
        <v>100000</v>
      </c>
      <c r="E5140">
        <v>53</v>
      </c>
      <c r="F5140">
        <v>1</v>
      </c>
      <c r="G5140">
        <v>5.2286580000000002</v>
      </c>
      <c r="H5140">
        <v>0.156497</v>
      </c>
      <c r="I5140">
        <v>2.8237890000000001</v>
      </c>
      <c r="J5140">
        <v>5.4303999999999998E-2</v>
      </c>
      <c r="K5140" t="str">
        <f t="shared" si="105"/>
        <v>2</v>
      </c>
      <c r="L5140" t="s">
        <v>96</v>
      </c>
      <c r="M5140" t="s">
        <v>97</v>
      </c>
      <c r="N5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5140">
        <f>VLOOKUP(TableOMP[[#This Row],[Label]],TableAvg[],2,FALSE)</f>
        <v>5.3329474285714289</v>
      </c>
      <c r="P5140">
        <f>VLOOKUP(TableOMP[[#This Row],[Label]],TableAvg[],3,FALSE)</f>
        <v>0.20773171298358883</v>
      </c>
      <c r="Q5140">
        <f>TableOMP[[#This Row],[Avg]]-$U$2*TableOMP[[#This Row],[StdDev]]</f>
        <v>5.1252157155878404</v>
      </c>
      <c r="R5140">
        <f>TableOMP[[#This Row],[Avg]]+$U$2*TableOMP[[#This Row],[StdDev]]</f>
        <v>5.5406791415550174</v>
      </c>
      <c r="S5140">
        <f>IF(AND(TableOMP[[#This Row],[total_time]]&gt;=TableOMP[[#This Row],[Low]], TableOMP[[#This Row],[total_time]]&lt;=TableOMP[[#This Row],[High]]),1,0)</f>
        <v>1</v>
      </c>
    </row>
    <row r="5141" spans="1:19" x14ac:dyDescent="0.25">
      <c r="A5141" t="s">
        <v>15</v>
      </c>
      <c r="B5141">
        <v>10000</v>
      </c>
      <c r="C5141">
        <v>100</v>
      </c>
      <c r="D5141">
        <v>100000</v>
      </c>
      <c r="E5141">
        <v>54</v>
      </c>
      <c r="F5141">
        <v>1</v>
      </c>
      <c r="G5141">
        <v>5.5856659999999998</v>
      </c>
      <c r="H5141">
        <v>0.193104</v>
      </c>
      <c r="I5141">
        <v>2.8383880000000001</v>
      </c>
      <c r="J5141">
        <v>5.3553999999999997E-2</v>
      </c>
      <c r="K5141" t="str">
        <f t="shared" si="105"/>
        <v>2</v>
      </c>
      <c r="L5141" t="s">
        <v>96</v>
      </c>
      <c r="M5141" t="s">
        <v>97</v>
      </c>
      <c r="N5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5141">
        <f>VLOOKUP(TableOMP[[#This Row],[Label]],TableAvg[],2,FALSE)</f>
        <v>5.2586892857142873</v>
      </c>
      <c r="P5141">
        <f>VLOOKUP(TableOMP[[#This Row],[Label]],TableAvg[],3,FALSE)</f>
        <v>0.2089861970819204</v>
      </c>
      <c r="Q5141">
        <f>TableOMP[[#This Row],[Avg]]-$U$2*TableOMP[[#This Row],[StdDev]]</f>
        <v>5.0497030886323673</v>
      </c>
      <c r="R5141">
        <f>TableOMP[[#This Row],[Avg]]+$U$2*TableOMP[[#This Row],[StdDev]]</f>
        <v>5.4676754827962073</v>
      </c>
      <c r="S5141">
        <f>IF(AND(TableOMP[[#This Row],[total_time]]&gt;=TableOMP[[#This Row],[Low]], TableOMP[[#This Row],[total_time]]&lt;=TableOMP[[#This Row],[High]]),1,0)</f>
        <v>0</v>
      </c>
    </row>
    <row r="5142" spans="1:19" x14ac:dyDescent="0.25">
      <c r="A5142" t="s">
        <v>15</v>
      </c>
      <c r="B5142">
        <v>10000</v>
      </c>
      <c r="C5142">
        <v>100</v>
      </c>
      <c r="D5142">
        <v>100000</v>
      </c>
      <c r="E5142">
        <v>55</v>
      </c>
      <c r="F5142">
        <v>1</v>
      </c>
      <c r="G5142">
        <v>5.3398190000000003</v>
      </c>
      <c r="H5142">
        <v>0.19887099999999999</v>
      </c>
      <c r="I5142">
        <v>3.9268040000000002</v>
      </c>
      <c r="J5142">
        <v>7.2719000000000006E-2</v>
      </c>
      <c r="K5142" t="str">
        <f t="shared" si="105"/>
        <v>2</v>
      </c>
      <c r="L5142" t="s">
        <v>96</v>
      </c>
      <c r="M5142" t="s">
        <v>97</v>
      </c>
      <c r="N5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5142">
        <f>VLOOKUP(TableOMP[[#This Row],[Label]],TableAvg[],2,FALSE)</f>
        <v>5.2850632857142861</v>
      </c>
      <c r="P5142">
        <f>VLOOKUP(TableOMP[[#This Row],[Label]],TableAvg[],3,FALSE)</f>
        <v>0.17879339499083591</v>
      </c>
      <c r="Q5142">
        <f>TableOMP[[#This Row],[Avg]]-$U$2*TableOMP[[#This Row],[StdDev]]</f>
        <v>5.1062698907234498</v>
      </c>
      <c r="R5142">
        <f>TableOMP[[#This Row],[Avg]]+$U$2*TableOMP[[#This Row],[StdDev]]</f>
        <v>5.4638566807051223</v>
      </c>
      <c r="S5142">
        <f>IF(AND(TableOMP[[#This Row],[total_time]]&gt;=TableOMP[[#This Row],[Low]], TableOMP[[#This Row],[total_time]]&lt;=TableOMP[[#This Row],[High]]),1,0)</f>
        <v>1</v>
      </c>
    </row>
    <row r="5143" spans="1:19" x14ac:dyDescent="0.25">
      <c r="A5143" t="s">
        <v>15</v>
      </c>
      <c r="B5143">
        <v>10000</v>
      </c>
      <c r="C5143">
        <v>100</v>
      </c>
      <c r="D5143">
        <v>100000</v>
      </c>
      <c r="E5143">
        <v>56</v>
      </c>
      <c r="F5143">
        <v>1</v>
      </c>
      <c r="G5143">
        <v>5.0583689999999999</v>
      </c>
      <c r="H5143">
        <v>0.19290599999999999</v>
      </c>
      <c r="I5143">
        <v>2.9829659999999998</v>
      </c>
      <c r="J5143">
        <v>5.4235999999999999E-2</v>
      </c>
      <c r="K5143" t="str">
        <f t="shared" si="105"/>
        <v>2</v>
      </c>
      <c r="L5143" t="s">
        <v>96</v>
      </c>
      <c r="M5143" t="s">
        <v>97</v>
      </c>
      <c r="N5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5143">
        <f>VLOOKUP(TableOMP[[#This Row],[Label]],TableAvg[],2,FALSE)</f>
        <v>5.1554500714285707</v>
      </c>
      <c r="P5143">
        <f>VLOOKUP(TableOMP[[#This Row],[Label]],TableAvg[],3,FALSE)</f>
        <v>0.1747705055500457</v>
      </c>
      <c r="Q5143">
        <f>TableOMP[[#This Row],[Avg]]-$U$2*TableOMP[[#This Row],[StdDev]]</f>
        <v>4.9806795658785248</v>
      </c>
      <c r="R5143">
        <f>TableOMP[[#This Row],[Avg]]+$U$2*TableOMP[[#This Row],[StdDev]]</f>
        <v>5.3302205769786166</v>
      </c>
      <c r="S5143">
        <f>IF(AND(TableOMP[[#This Row],[total_time]]&gt;=TableOMP[[#This Row],[Low]], TableOMP[[#This Row],[total_time]]&lt;=TableOMP[[#This Row],[High]]),1,0)</f>
        <v>1</v>
      </c>
    </row>
    <row r="5144" spans="1:19" x14ac:dyDescent="0.25">
      <c r="A5144" t="s">
        <v>15</v>
      </c>
      <c r="B5144">
        <v>10000</v>
      </c>
      <c r="C5144">
        <v>100</v>
      </c>
      <c r="D5144">
        <v>100000</v>
      </c>
      <c r="E5144">
        <v>57</v>
      </c>
      <c r="F5144">
        <v>1</v>
      </c>
      <c r="G5144">
        <v>5.2060639999999996</v>
      </c>
      <c r="H5144">
        <v>0.18341199999999999</v>
      </c>
      <c r="I5144">
        <v>3.8579180000000002</v>
      </c>
      <c r="J5144">
        <v>6.8890999999999994E-2</v>
      </c>
      <c r="K5144" t="str">
        <f t="shared" si="105"/>
        <v>2</v>
      </c>
      <c r="L5144" t="s">
        <v>96</v>
      </c>
      <c r="M5144" t="s">
        <v>97</v>
      </c>
      <c r="N5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5144">
        <f>VLOOKUP(TableOMP[[#This Row],[Label]],TableAvg[],2,FALSE)</f>
        <v>5.1921095714285723</v>
      </c>
      <c r="P5144">
        <f>VLOOKUP(TableOMP[[#This Row],[Label]],TableAvg[],3,FALSE)</f>
        <v>0.23836910848174073</v>
      </c>
      <c r="Q5144">
        <f>TableOMP[[#This Row],[Avg]]-$U$2*TableOMP[[#This Row],[StdDev]]</f>
        <v>4.9537404629468318</v>
      </c>
      <c r="R5144">
        <f>TableOMP[[#This Row],[Avg]]+$U$2*TableOMP[[#This Row],[StdDev]]</f>
        <v>5.4304786799103129</v>
      </c>
      <c r="S5144">
        <f>IF(AND(TableOMP[[#This Row],[total_time]]&gt;=TableOMP[[#This Row],[Low]], TableOMP[[#This Row],[total_time]]&lt;=TableOMP[[#This Row],[High]]),1,0)</f>
        <v>1</v>
      </c>
    </row>
    <row r="5145" spans="1:19" x14ac:dyDescent="0.25">
      <c r="A5145" t="s">
        <v>15</v>
      </c>
      <c r="B5145">
        <v>10000</v>
      </c>
      <c r="C5145">
        <v>100</v>
      </c>
      <c r="D5145">
        <v>100000</v>
      </c>
      <c r="E5145">
        <v>58</v>
      </c>
      <c r="F5145">
        <v>1</v>
      </c>
      <c r="G5145">
        <v>4.8080170000000004</v>
      </c>
      <c r="H5145">
        <v>0.16411600000000001</v>
      </c>
      <c r="I5145">
        <v>3.5105659999999999</v>
      </c>
      <c r="J5145">
        <v>6.1588999999999998E-2</v>
      </c>
      <c r="K5145" t="str">
        <f t="shared" si="105"/>
        <v>2</v>
      </c>
      <c r="L5145" t="s">
        <v>96</v>
      </c>
      <c r="M5145" t="s">
        <v>97</v>
      </c>
      <c r="N5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5145">
        <f>VLOOKUP(TableOMP[[#This Row],[Label]],TableAvg[],2,FALSE)</f>
        <v>4.6441786428571437</v>
      </c>
      <c r="P5145">
        <f>VLOOKUP(TableOMP[[#This Row],[Label]],TableAvg[],3,FALSE)</f>
        <v>0.19456100750500008</v>
      </c>
      <c r="Q5145">
        <f>TableOMP[[#This Row],[Avg]]-$U$2*TableOMP[[#This Row],[StdDev]]</f>
        <v>4.4496176353521433</v>
      </c>
      <c r="R5145">
        <f>TableOMP[[#This Row],[Avg]]+$U$2*TableOMP[[#This Row],[StdDev]]</f>
        <v>4.838739650362144</v>
      </c>
      <c r="S5145">
        <f>IF(AND(TableOMP[[#This Row],[total_time]]&gt;=TableOMP[[#This Row],[Low]], TableOMP[[#This Row],[total_time]]&lt;=TableOMP[[#This Row],[High]]),1,0)</f>
        <v>1</v>
      </c>
    </row>
    <row r="5146" spans="1:19" x14ac:dyDescent="0.25">
      <c r="A5146" t="s">
        <v>15</v>
      </c>
      <c r="B5146">
        <v>10000</v>
      </c>
      <c r="C5146">
        <v>100</v>
      </c>
      <c r="D5146">
        <v>100000</v>
      </c>
      <c r="E5146">
        <v>59</v>
      </c>
      <c r="F5146">
        <v>1</v>
      </c>
      <c r="G5146">
        <v>4.5217739999999997</v>
      </c>
      <c r="H5146">
        <v>0.16404099999999999</v>
      </c>
      <c r="I5146">
        <v>3.6884649999999999</v>
      </c>
      <c r="J5146">
        <v>6.3593999999999998E-2</v>
      </c>
      <c r="K5146" t="str">
        <f t="shared" si="105"/>
        <v>2</v>
      </c>
      <c r="L5146" t="s">
        <v>96</v>
      </c>
      <c r="M5146" t="s">
        <v>97</v>
      </c>
      <c r="N5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5146">
        <f>VLOOKUP(TableOMP[[#This Row],[Label]],TableAvg[],2,FALSE)</f>
        <v>4.6594870000000004</v>
      </c>
      <c r="P5146">
        <f>VLOOKUP(TableOMP[[#This Row],[Label]],TableAvg[],3,FALSE)</f>
        <v>0.27595439636648683</v>
      </c>
      <c r="Q5146">
        <f>TableOMP[[#This Row],[Avg]]-$U$2*TableOMP[[#This Row],[StdDev]]</f>
        <v>4.3835326036335136</v>
      </c>
      <c r="R5146">
        <f>TableOMP[[#This Row],[Avg]]+$U$2*TableOMP[[#This Row],[StdDev]]</f>
        <v>4.9354413963664872</v>
      </c>
      <c r="S5146">
        <f>IF(AND(TableOMP[[#This Row],[total_time]]&gt;=TableOMP[[#This Row],[Low]], TableOMP[[#This Row],[total_time]]&lt;=TableOMP[[#This Row],[High]]),1,0)</f>
        <v>1</v>
      </c>
    </row>
    <row r="5147" spans="1:19" x14ac:dyDescent="0.25">
      <c r="A5147" t="s">
        <v>15</v>
      </c>
      <c r="B5147">
        <v>10000</v>
      </c>
      <c r="C5147">
        <v>100</v>
      </c>
      <c r="D5147">
        <v>100000</v>
      </c>
      <c r="E5147">
        <v>60</v>
      </c>
      <c r="F5147">
        <v>1</v>
      </c>
      <c r="G5147">
        <v>4.7379480000000003</v>
      </c>
      <c r="H5147">
        <v>0.169798</v>
      </c>
      <c r="I5147">
        <v>3.7729050000000002</v>
      </c>
      <c r="J5147">
        <v>6.3948000000000005E-2</v>
      </c>
      <c r="K5147" t="str">
        <f t="shared" si="105"/>
        <v>2</v>
      </c>
      <c r="L5147" t="s">
        <v>96</v>
      </c>
      <c r="M5147" t="s">
        <v>97</v>
      </c>
      <c r="N5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5147">
        <f>VLOOKUP(TableOMP[[#This Row],[Label]],TableAvg[],2,FALSE)</f>
        <v>4.6667198571428576</v>
      </c>
      <c r="P5147">
        <f>VLOOKUP(TableOMP[[#This Row],[Label]],TableAvg[],3,FALSE)</f>
        <v>0.36767562251291491</v>
      </c>
      <c r="Q5147">
        <f>TableOMP[[#This Row],[Avg]]-$U$2*TableOMP[[#This Row],[StdDev]]</f>
        <v>4.2990442346299425</v>
      </c>
      <c r="R5147">
        <f>TableOMP[[#This Row],[Avg]]+$U$2*TableOMP[[#This Row],[StdDev]]</f>
        <v>5.0343954796557728</v>
      </c>
      <c r="S5147">
        <f>IF(AND(TableOMP[[#This Row],[total_time]]&gt;=TableOMP[[#This Row],[Low]], TableOMP[[#This Row],[total_time]]&lt;=TableOMP[[#This Row],[High]]),1,0)</f>
        <v>1</v>
      </c>
    </row>
    <row r="5148" spans="1:19" x14ac:dyDescent="0.25">
      <c r="A5148" t="s">
        <v>15</v>
      </c>
      <c r="B5148">
        <v>10000</v>
      </c>
      <c r="C5148">
        <v>100</v>
      </c>
      <c r="D5148">
        <v>100000</v>
      </c>
      <c r="E5148">
        <v>61</v>
      </c>
      <c r="F5148">
        <v>1</v>
      </c>
      <c r="G5148">
        <v>4.4608720000000002</v>
      </c>
      <c r="H5148">
        <v>0.16716</v>
      </c>
      <c r="I5148">
        <v>3.8349039999999999</v>
      </c>
      <c r="J5148">
        <v>6.3915E-2</v>
      </c>
      <c r="K5148" t="str">
        <f t="shared" si="105"/>
        <v>2</v>
      </c>
      <c r="L5148" t="s">
        <v>96</v>
      </c>
      <c r="M5148" t="s">
        <v>97</v>
      </c>
      <c r="N5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5148">
        <f>VLOOKUP(TableOMP[[#This Row],[Label]],TableAvg[],2,FALSE)</f>
        <v>4.5314824285714286</v>
      </c>
      <c r="P5148">
        <f>VLOOKUP(TableOMP[[#This Row],[Label]],TableAvg[],3,FALSE)</f>
        <v>0.17341509154985865</v>
      </c>
      <c r="Q5148">
        <f>TableOMP[[#This Row],[Avg]]-$U$2*TableOMP[[#This Row],[StdDev]]</f>
        <v>4.3580673370215699</v>
      </c>
      <c r="R5148">
        <f>TableOMP[[#This Row],[Avg]]+$U$2*TableOMP[[#This Row],[StdDev]]</f>
        <v>4.7048975201212873</v>
      </c>
      <c r="S5148">
        <f>IF(AND(TableOMP[[#This Row],[total_time]]&gt;=TableOMP[[#This Row],[Low]], TableOMP[[#This Row],[total_time]]&lt;=TableOMP[[#This Row],[High]]),1,0)</f>
        <v>1</v>
      </c>
    </row>
    <row r="5149" spans="1:19" x14ac:dyDescent="0.25">
      <c r="A5149" t="s">
        <v>15</v>
      </c>
      <c r="B5149">
        <v>10000</v>
      </c>
      <c r="C5149">
        <v>100</v>
      </c>
      <c r="D5149">
        <v>100000</v>
      </c>
      <c r="E5149">
        <v>62</v>
      </c>
      <c r="F5149">
        <v>1</v>
      </c>
      <c r="G5149">
        <v>4.44862</v>
      </c>
      <c r="H5149">
        <v>0.166793</v>
      </c>
      <c r="I5149">
        <v>3.9764270000000002</v>
      </c>
      <c r="J5149">
        <v>6.5186999999999995E-2</v>
      </c>
      <c r="K5149" t="str">
        <f t="shared" si="105"/>
        <v>2</v>
      </c>
      <c r="L5149" t="s">
        <v>96</v>
      </c>
      <c r="M5149" t="s">
        <v>97</v>
      </c>
      <c r="N5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5149">
        <f>VLOOKUP(TableOMP[[#This Row],[Label]],TableAvg[],2,FALSE)</f>
        <v>4.4504349285714291</v>
      </c>
      <c r="P5149">
        <f>VLOOKUP(TableOMP[[#This Row],[Label]],TableAvg[],3,FALSE)</f>
        <v>0.10553760391135955</v>
      </c>
      <c r="Q5149">
        <f>TableOMP[[#This Row],[Avg]]-$U$2*TableOMP[[#This Row],[StdDev]]</f>
        <v>4.3448973246600699</v>
      </c>
      <c r="R5149">
        <f>TableOMP[[#This Row],[Avg]]+$U$2*TableOMP[[#This Row],[StdDev]]</f>
        <v>4.5559725324827882</v>
      </c>
      <c r="S5149">
        <f>IF(AND(TableOMP[[#This Row],[total_time]]&gt;=TableOMP[[#This Row],[Low]], TableOMP[[#This Row],[total_time]]&lt;=TableOMP[[#This Row],[High]]),1,0)</f>
        <v>1</v>
      </c>
    </row>
    <row r="5150" spans="1:19" x14ac:dyDescent="0.25">
      <c r="A5150" t="s">
        <v>15</v>
      </c>
      <c r="B5150">
        <v>10000</v>
      </c>
      <c r="C5150">
        <v>100</v>
      </c>
      <c r="D5150">
        <v>100000</v>
      </c>
      <c r="E5150">
        <v>63</v>
      </c>
      <c r="F5150">
        <v>1</v>
      </c>
      <c r="G5150">
        <v>4.3832240000000002</v>
      </c>
      <c r="H5150">
        <v>0.17563699999999999</v>
      </c>
      <c r="I5150">
        <v>4.5075479999999999</v>
      </c>
      <c r="J5150">
        <v>7.2702000000000003E-2</v>
      </c>
      <c r="K5150" t="str">
        <f t="shared" si="105"/>
        <v>2</v>
      </c>
      <c r="L5150" t="s">
        <v>96</v>
      </c>
      <c r="M5150" t="s">
        <v>97</v>
      </c>
      <c r="N5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5150">
        <f>VLOOKUP(TableOMP[[#This Row],[Label]],TableAvg[],2,FALSE)</f>
        <v>4.4337867142857137</v>
      </c>
      <c r="P5150">
        <f>VLOOKUP(TableOMP[[#This Row],[Label]],TableAvg[],3,FALSE)</f>
        <v>0.13972381251466515</v>
      </c>
      <c r="Q5150">
        <f>TableOMP[[#This Row],[Avg]]-$U$2*TableOMP[[#This Row],[StdDev]]</f>
        <v>4.2940629017710483</v>
      </c>
      <c r="R5150">
        <f>TableOMP[[#This Row],[Avg]]+$U$2*TableOMP[[#This Row],[StdDev]]</f>
        <v>4.5735105268003791</v>
      </c>
      <c r="S5150">
        <f>IF(AND(TableOMP[[#This Row],[total_time]]&gt;=TableOMP[[#This Row],[Low]], TableOMP[[#This Row],[total_time]]&lt;=TableOMP[[#This Row],[High]]),1,0)</f>
        <v>1</v>
      </c>
    </row>
    <row r="5151" spans="1:19" x14ac:dyDescent="0.25">
      <c r="A5151" t="s">
        <v>15</v>
      </c>
      <c r="B5151">
        <v>10000</v>
      </c>
      <c r="C5151">
        <v>100</v>
      </c>
      <c r="D5151">
        <v>100000</v>
      </c>
      <c r="E5151">
        <v>64</v>
      </c>
      <c r="F5151">
        <v>1</v>
      </c>
      <c r="G5151">
        <v>4.3944530000000004</v>
      </c>
      <c r="H5151">
        <v>0.178261</v>
      </c>
      <c r="I5151">
        <v>4.6855609999999999</v>
      </c>
      <c r="J5151">
        <v>7.4373999999999996E-2</v>
      </c>
      <c r="K5151" t="str">
        <f t="shared" si="105"/>
        <v>2</v>
      </c>
      <c r="L5151" t="s">
        <v>96</v>
      </c>
      <c r="M5151" t="s">
        <v>97</v>
      </c>
      <c r="N5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5151">
        <f>VLOOKUP(TableOMP[[#This Row],[Label]],TableAvg[],2,FALSE)</f>
        <v>4.4507514285714276</v>
      </c>
      <c r="P5151">
        <f>VLOOKUP(TableOMP[[#This Row],[Label]],TableAvg[],3,FALSE)</f>
        <v>8.4020895386441447E-2</v>
      </c>
      <c r="Q5151">
        <f>TableOMP[[#This Row],[Avg]]-$U$2*TableOMP[[#This Row],[StdDev]]</f>
        <v>4.3667305331849864</v>
      </c>
      <c r="R5151">
        <f>TableOMP[[#This Row],[Avg]]+$U$2*TableOMP[[#This Row],[StdDev]]</f>
        <v>4.5347723239578688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16</v>
      </c>
      <c r="B5152">
        <v>10000</v>
      </c>
      <c r="C5152">
        <v>100</v>
      </c>
      <c r="D5152">
        <v>100000</v>
      </c>
      <c r="E5152">
        <v>1</v>
      </c>
      <c r="F5152">
        <v>1</v>
      </c>
      <c r="G5152">
        <v>257.294284</v>
      </c>
      <c r="H5152">
        <v>9.3975000000000003E-2</v>
      </c>
      <c r="I5152">
        <v>0</v>
      </c>
      <c r="J5152">
        <v>0</v>
      </c>
      <c r="K5152" t="str">
        <f>MID(M5152,22,1)</f>
        <v>4</v>
      </c>
      <c r="L5152" t="s">
        <v>98</v>
      </c>
      <c r="M5152" t="s">
        <v>99</v>
      </c>
      <c r="N5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5152">
        <f>VLOOKUP(TableOMP[[#This Row],[Label]],TableAvg[],2,FALSE)</f>
        <v>257.38653288461535</v>
      </c>
      <c r="P5152">
        <f>VLOOKUP(TableOMP[[#This Row],[Label]],TableAvg[],3,FALSE)</f>
        <v>0.32949614951006057</v>
      </c>
      <c r="Q5152">
        <f>TableOMP[[#This Row],[Avg]]-$U$2*TableOMP[[#This Row],[StdDev]]</f>
        <v>257.05703673510527</v>
      </c>
      <c r="R5152">
        <f>TableOMP[[#This Row],[Avg]]+$U$2*TableOMP[[#This Row],[StdDev]]</f>
        <v>257.71602903412543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16</v>
      </c>
      <c r="B5153">
        <v>10000</v>
      </c>
      <c r="C5153">
        <v>100</v>
      </c>
      <c r="D5153">
        <v>100000</v>
      </c>
      <c r="E5153">
        <v>2</v>
      </c>
      <c r="F5153">
        <v>1</v>
      </c>
      <c r="G5153">
        <v>127.882768</v>
      </c>
      <c r="H5153">
        <v>0.22015899999999999</v>
      </c>
      <c r="I5153">
        <v>0.118881</v>
      </c>
      <c r="J5153">
        <v>0.118881</v>
      </c>
      <c r="K5153" t="str">
        <f t="shared" ref="K5153:K5184" si="106">MID(M5153,22,1)</f>
        <v>4</v>
      </c>
      <c r="L5153" t="s">
        <v>98</v>
      </c>
      <c r="M5153" t="s">
        <v>99</v>
      </c>
      <c r="N5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5153">
        <f>VLOOKUP(TableOMP[[#This Row],[Label]],TableAvg[],2,FALSE)</f>
        <v>127.95561930769227</v>
      </c>
      <c r="P5153">
        <f>VLOOKUP(TableOMP[[#This Row],[Label]],TableAvg[],3,FALSE)</f>
        <v>0.11317677696849732</v>
      </c>
      <c r="Q5153">
        <f>TableOMP[[#This Row],[Avg]]-$U$2*TableOMP[[#This Row],[StdDev]]</f>
        <v>127.84244253072377</v>
      </c>
      <c r="R5153">
        <f>TableOMP[[#This Row],[Avg]]+$U$2*TableOMP[[#This Row],[StdDev]]</f>
        <v>128.06879608466076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16</v>
      </c>
      <c r="B5154">
        <v>10000</v>
      </c>
      <c r="C5154">
        <v>100</v>
      </c>
      <c r="D5154">
        <v>100000</v>
      </c>
      <c r="E5154">
        <v>3</v>
      </c>
      <c r="F5154">
        <v>1</v>
      </c>
      <c r="G5154">
        <v>84.869911000000002</v>
      </c>
      <c r="H5154">
        <v>0.20297999999999999</v>
      </c>
      <c r="I5154">
        <v>0.194992</v>
      </c>
      <c r="J5154">
        <v>9.7495999999999999E-2</v>
      </c>
      <c r="K5154" t="str">
        <f t="shared" si="106"/>
        <v>4</v>
      </c>
      <c r="L5154" t="s">
        <v>98</v>
      </c>
      <c r="M5154" t="s">
        <v>99</v>
      </c>
      <c r="N5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5154">
        <f>VLOOKUP(TableOMP[[#This Row],[Label]],TableAvg[],2,FALSE)</f>
        <v>84.849168230769251</v>
      </c>
      <c r="P5154">
        <f>VLOOKUP(TableOMP[[#This Row],[Label]],TableAvg[],3,FALSE)</f>
        <v>6.2340339834251746E-2</v>
      </c>
      <c r="Q5154">
        <f>TableOMP[[#This Row],[Avg]]-$U$2*TableOMP[[#This Row],[StdDev]]</f>
        <v>84.786827890935001</v>
      </c>
      <c r="R5154">
        <f>TableOMP[[#This Row],[Avg]]+$U$2*TableOMP[[#This Row],[StdDev]]</f>
        <v>84.911508570603502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16</v>
      </c>
      <c r="B5155">
        <v>10000</v>
      </c>
      <c r="C5155">
        <v>100</v>
      </c>
      <c r="D5155">
        <v>100000</v>
      </c>
      <c r="E5155">
        <v>4</v>
      </c>
      <c r="F5155">
        <v>1</v>
      </c>
      <c r="G5155">
        <v>63.846905999999997</v>
      </c>
      <c r="H5155">
        <v>0.20521700000000001</v>
      </c>
      <c r="I5155">
        <v>0.29943900000000001</v>
      </c>
      <c r="J5155">
        <v>9.9812999999999999E-2</v>
      </c>
      <c r="K5155" t="str">
        <f t="shared" si="106"/>
        <v>4</v>
      </c>
      <c r="L5155" t="s">
        <v>98</v>
      </c>
      <c r="M5155" t="s">
        <v>99</v>
      </c>
      <c r="N5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5155">
        <f>VLOOKUP(TableOMP[[#This Row],[Label]],TableAvg[],2,FALSE)</f>
        <v>63.869455692307717</v>
      </c>
      <c r="P5155">
        <f>VLOOKUP(TableOMP[[#This Row],[Label]],TableAvg[],3,FALSE)</f>
        <v>8.9465568901239689E-2</v>
      </c>
      <c r="Q5155">
        <f>TableOMP[[#This Row],[Avg]]-$U$2*TableOMP[[#This Row],[StdDev]]</f>
        <v>63.779990123406478</v>
      </c>
      <c r="R5155">
        <f>TableOMP[[#This Row],[Avg]]+$U$2*TableOMP[[#This Row],[StdDev]]</f>
        <v>63.958921261208957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16</v>
      </c>
      <c r="B5156">
        <v>10000</v>
      </c>
      <c r="C5156">
        <v>100</v>
      </c>
      <c r="D5156">
        <v>100000</v>
      </c>
      <c r="E5156">
        <v>5</v>
      </c>
      <c r="F5156">
        <v>1</v>
      </c>
      <c r="G5156">
        <v>51.325149000000003</v>
      </c>
      <c r="H5156">
        <v>0.20324500000000001</v>
      </c>
      <c r="I5156">
        <v>0.39517600000000003</v>
      </c>
      <c r="J5156">
        <v>9.8794000000000007E-2</v>
      </c>
      <c r="K5156" t="str">
        <f t="shared" si="106"/>
        <v>4</v>
      </c>
      <c r="L5156" t="s">
        <v>98</v>
      </c>
      <c r="M5156" t="s">
        <v>99</v>
      </c>
      <c r="N5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5156">
        <f>VLOOKUP(TableOMP[[#This Row],[Label]],TableAvg[],2,FALSE)</f>
        <v>51.310618769230764</v>
      </c>
      <c r="P5156">
        <f>VLOOKUP(TableOMP[[#This Row],[Label]],TableAvg[],3,FALSE)</f>
        <v>4.3597463587045207E-2</v>
      </c>
      <c r="Q5156">
        <f>TableOMP[[#This Row],[Avg]]-$U$2*TableOMP[[#This Row],[StdDev]]</f>
        <v>51.267021305643716</v>
      </c>
      <c r="R5156">
        <f>TableOMP[[#This Row],[Avg]]+$U$2*TableOMP[[#This Row],[StdDev]]</f>
        <v>51.354216232817812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16</v>
      </c>
      <c r="B5157">
        <v>10000</v>
      </c>
      <c r="C5157">
        <v>100</v>
      </c>
      <c r="D5157">
        <v>100000</v>
      </c>
      <c r="E5157">
        <v>6</v>
      </c>
      <c r="F5157">
        <v>1</v>
      </c>
      <c r="G5157">
        <v>42.850099</v>
      </c>
      <c r="H5157">
        <v>0.29174600000000001</v>
      </c>
      <c r="I5157">
        <v>0.92579699999999998</v>
      </c>
      <c r="J5157">
        <v>0.18515899999999999</v>
      </c>
      <c r="K5157" t="str">
        <f t="shared" si="106"/>
        <v>4</v>
      </c>
      <c r="L5157" t="s">
        <v>98</v>
      </c>
      <c r="M5157" t="s">
        <v>99</v>
      </c>
      <c r="N5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5157">
        <f>VLOOKUP(TableOMP[[#This Row],[Label]],TableAvg[],2,FALSE)</f>
        <v>42.800457730769224</v>
      </c>
      <c r="P5157">
        <f>VLOOKUP(TableOMP[[#This Row],[Label]],TableAvg[],3,FALSE)</f>
        <v>7.699122272283114E-2</v>
      </c>
      <c r="Q5157">
        <f>TableOMP[[#This Row],[Avg]]-$U$2*TableOMP[[#This Row],[StdDev]]</f>
        <v>42.723466508046393</v>
      </c>
      <c r="R5157">
        <f>TableOMP[[#This Row],[Avg]]+$U$2*TableOMP[[#This Row],[StdDev]]</f>
        <v>42.877448953492056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16</v>
      </c>
      <c r="B5158">
        <v>10000</v>
      </c>
      <c r="C5158">
        <v>100</v>
      </c>
      <c r="D5158">
        <v>100000</v>
      </c>
      <c r="E5158">
        <v>7</v>
      </c>
      <c r="F5158">
        <v>1</v>
      </c>
      <c r="G5158">
        <v>36.823248999999997</v>
      </c>
      <c r="H5158">
        <v>0.208951</v>
      </c>
      <c r="I5158">
        <v>0.61097100000000004</v>
      </c>
      <c r="J5158">
        <v>0.101828</v>
      </c>
      <c r="K5158" t="str">
        <f t="shared" si="106"/>
        <v>4</v>
      </c>
      <c r="L5158" t="s">
        <v>98</v>
      </c>
      <c r="M5158" t="s">
        <v>99</v>
      </c>
      <c r="N5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5158">
        <f>VLOOKUP(TableOMP[[#This Row],[Label]],TableAvg[],2,FALSE)</f>
        <v>36.790685423076916</v>
      </c>
      <c r="P5158">
        <f>VLOOKUP(TableOMP[[#This Row],[Label]],TableAvg[],3,FALSE)</f>
        <v>8.6728327663819868E-2</v>
      </c>
      <c r="Q5158">
        <f>TableOMP[[#This Row],[Avg]]-$U$2*TableOMP[[#This Row],[StdDev]]</f>
        <v>36.703957095413095</v>
      </c>
      <c r="R5158">
        <f>TableOMP[[#This Row],[Avg]]+$U$2*TableOMP[[#This Row],[StdDev]]</f>
        <v>36.877413750740736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16</v>
      </c>
      <c r="B5159">
        <v>10000</v>
      </c>
      <c r="C5159">
        <v>100</v>
      </c>
      <c r="D5159">
        <v>100000</v>
      </c>
      <c r="E5159">
        <v>8</v>
      </c>
      <c r="F5159">
        <v>1</v>
      </c>
      <c r="G5159">
        <v>32.709187999999997</v>
      </c>
      <c r="H5159">
        <v>0.37532199999999999</v>
      </c>
      <c r="I5159">
        <v>0.82164099999999995</v>
      </c>
      <c r="J5159">
        <v>0.117377</v>
      </c>
      <c r="K5159" t="str">
        <f t="shared" si="106"/>
        <v>4</v>
      </c>
      <c r="L5159" t="s">
        <v>98</v>
      </c>
      <c r="M5159" t="s">
        <v>99</v>
      </c>
      <c r="N5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59">
        <f>VLOOKUP(TableOMP[[#This Row],[Label]],TableAvg[],2,FALSE)</f>
        <v>32.351851115384619</v>
      </c>
      <c r="P5159">
        <f>VLOOKUP(TableOMP[[#This Row],[Label]],TableAvg[],3,FALSE)</f>
        <v>0.16876201111038763</v>
      </c>
      <c r="Q5159">
        <f>TableOMP[[#This Row],[Avg]]-$U$2*TableOMP[[#This Row],[StdDev]]</f>
        <v>32.183089104274231</v>
      </c>
      <c r="R5159">
        <f>TableOMP[[#This Row],[Avg]]+$U$2*TableOMP[[#This Row],[StdDev]]</f>
        <v>32.520613126495007</v>
      </c>
      <c r="S5159">
        <f>IF(AND(TableOMP[[#This Row],[total_time]]&gt;=TableOMP[[#This Row],[Low]], TableOMP[[#This Row],[total_time]]&lt;=TableOMP[[#This Row],[High]]),1,0)</f>
        <v>0</v>
      </c>
    </row>
    <row r="5160" spans="1:19" x14ac:dyDescent="0.25">
      <c r="A5160" t="s">
        <v>16</v>
      </c>
      <c r="B5160">
        <v>10000</v>
      </c>
      <c r="C5160">
        <v>100</v>
      </c>
      <c r="D5160">
        <v>100000</v>
      </c>
      <c r="E5160">
        <v>9</v>
      </c>
      <c r="F5160">
        <v>1</v>
      </c>
      <c r="G5160">
        <v>28.730148</v>
      </c>
      <c r="H5160">
        <v>0.19917399999999999</v>
      </c>
      <c r="I5160">
        <v>0.74025399999999997</v>
      </c>
      <c r="J5160">
        <v>9.2532000000000003E-2</v>
      </c>
      <c r="K5160" t="str">
        <f t="shared" si="106"/>
        <v>4</v>
      </c>
      <c r="L5160" t="s">
        <v>98</v>
      </c>
      <c r="M5160" t="s">
        <v>99</v>
      </c>
      <c r="N5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0">
        <f>VLOOKUP(TableOMP[[#This Row],[Label]],TableAvg[],2,FALSE)</f>
        <v>28.694976346153847</v>
      </c>
      <c r="P5160">
        <f>VLOOKUP(TableOMP[[#This Row],[Label]],TableAvg[],3,FALSE)</f>
        <v>4.1658933501006773E-2</v>
      </c>
      <c r="Q5160">
        <f>TableOMP[[#This Row],[Avg]]-$U$2*TableOMP[[#This Row],[StdDev]]</f>
        <v>28.653317412652839</v>
      </c>
      <c r="R5160">
        <f>TableOMP[[#This Row],[Avg]]+$U$2*TableOMP[[#This Row],[StdDev]]</f>
        <v>28.736635279654855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16</v>
      </c>
      <c r="B5161">
        <v>10000</v>
      </c>
      <c r="C5161">
        <v>100</v>
      </c>
      <c r="D5161">
        <v>100000</v>
      </c>
      <c r="E5161">
        <v>10</v>
      </c>
      <c r="F5161">
        <v>1</v>
      </c>
      <c r="G5161">
        <v>25.860621999999999</v>
      </c>
      <c r="H5161">
        <v>0.12800700000000001</v>
      </c>
      <c r="I5161">
        <v>0.30298799999999998</v>
      </c>
      <c r="J5161">
        <v>3.3665E-2</v>
      </c>
      <c r="K5161" t="str">
        <f t="shared" si="106"/>
        <v>4</v>
      </c>
      <c r="L5161" t="s">
        <v>98</v>
      </c>
      <c r="M5161" t="s">
        <v>99</v>
      </c>
      <c r="N5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161">
        <f>VLOOKUP(TableOMP[[#This Row],[Label]],TableAvg[],2,FALSE)</f>
        <v>25.873521692307698</v>
      </c>
      <c r="P5161">
        <f>VLOOKUP(TableOMP[[#This Row],[Label]],TableAvg[],3,FALSE)</f>
        <v>2.630083267130234E-2</v>
      </c>
      <c r="Q5161">
        <f>TableOMP[[#This Row],[Avg]]-$U$2*TableOMP[[#This Row],[StdDev]]</f>
        <v>25.847220859636394</v>
      </c>
      <c r="R5161">
        <f>TableOMP[[#This Row],[Avg]]+$U$2*TableOMP[[#This Row],[StdDev]]</f>
        <v>25.899822524979001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16</v>
      </c>
      <c r="B5162">
        <v>10000</v>
      </c>
      <c r="C5162">
        <v>100</v>
      </c>
      <c r="D5162">
        <v>100000</v>
      </c>
      <c r="E5162">
        <v>11</v>
      </c>
      <c r="F5162">
        <v>1</v>
      </c>
      <c r="G5162">
        <v>23.568674000000001</v>
      </c>
      <c r="H5162">
        <v>0.117132</v>
      </c>
      <c r="I5162">
        <v>0.30835600000000002</v>
      </c>
      <c r="J5162">
        <v>3.0835999999999999E-2</v>
      </c>
      <c r="K5162" t="str">
        <f t="shared" si="106"/>
        <v>4</v>
      </c>
      <c r="L5162" t="s">
        <v>98</v>
      </c>
      <c r="M5162" t="s">
        <v>99</v>
      </c>
      <c r="N5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5162">
        <f>VLOOKUP(TableOMP[[#This Row],[Label]],TableAvg[],2,FALSE)</f>
        <v>23.587429615384615</v>
      </c>
      <c r="P5162">
        <f>VLOOKUP(TableOMP[[#This Row],[Label]],TableAvg[],3,FALSE)</f>
        <v>1.9178630574054875E-2</v>
      </c>
      <c r="Q5162">
        <f>TableOMP[[#This Row],[Avg]]-$U$2*TableOMP[[#This Row],[StdDev]]</f>
        <v>23.568250984810561</v>
      </c>
      <c r="R5162">
        <f>TableOMP[[#This Row],[Avg]]+$U$2*TableOMP[[#This Row],[StdDev]]</f>
        <v>23.606608245958668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16</v>
      </c>
      <c r="B5163">
        <v>10000</v>
      </c>
      <c r="C5163">
        <v>100</v>
      </c>
      <c r="D5163">
        <v>100000</v>
      </c>
      <c r="E5163">
        <v>12</v>
      </c>
      <c r="F5163">
        <v>1</v>
      </c>
      <c r="G5163">
        <v>22.331909</v>
      </c>
      <c r="H5163">
        <v>0.14629400000000001</v>
      </c>
      <c r="I5163">
        <v>0.41418500000000003</v>
      </c>
      <c r="J5163">
        <v>3.7652999999999999E-2</v>
      </c>
      <c r="K5163" t="str">
        <f t="shared" si="106"/>
        <v>4</v>
      </c>
      <c r="L5163" t="s">
        <v>98</v>
      </c>
      <c r="M5163" t="s">
        <v>99</v>
      </c>
      <c r="N5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63">
        <f>VLOOKUP(TableOMP[[#This Row],[Label]],TableAvg[],2,FALSE)</f>
        <v>21.73824484615384</v>
      </c>
      <c r="P5163">
        <f>VLOOKUP(TableOMP[[#This Row],[Label]],TableAvg[],3,FALSE)</f>
        <v>0.13605743734813985</v>
      </c>
      <c r="Q5163">
        <f>TableOMP[[#This Row],[Avg]]-$U$2*TableOMP[[#This Row],[StdDev]]</f>
        <v>21.602187408805701</v>
      </c>
      <c r="R5163">
        <f>TableOMP[[#This Row],[Avg]]+$U$2*TableOMP[[#This Row],[StdDev]]</f>
        <v>21.874302283501979</v>
      </c>
      <c r="S5163">
        <f>IF(AND(TableOMP[[#This Row],[total_time]]&gt;=TableOMP[[#This Row],[Low]], TableOMP[[#This Row],[total_time]]&lt;=TableOMP[[#This Row],[High]]),1,0)</f>
        <v>0</v>
      </c>
    </row>
    <row r="5164" spans="1:19" x14ac:dyDescent="0.25">
      <c r="A5164" t="s">
        <v>16</v>
      </c>
      <c r="B5164">
        <v>10000</v>
      </c>
      <c r="C5164">
        <v>100</v>
      </c>
      <c r="D5164">
        <v>100000</v>
      </c>
      <c r="E5164">
        <v>13</v>
      </c>
      <c r="F5164">
        <v>1</v>
      </c>
      <c r="G5164">
        <v>20.128474000000001</v>
      </c>
      <c r="H5164">
        <v>0.146038</v>
      </c>
      <c r="I5164">
        <v>0.42272199999999999</v>
      </c>
      <c r="J5164">
        <v>3.5227000000000001E-2</v>
      </c>
      <c r="K5164" t="str">
        <f t="shared" si="106"/>
        <v>4</v>
      </c>
      <c r="L5164" t="s">
        <v>98</v>
      </c>
      <c r="M5164" t="s">
        <v>99</v>
      </c>
      <c r="N5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5164">
        <f>VLOOKUP(TableOMP[[#This Row],[Label]],TableAvg[],2,FALSE)</f>
        <v>20.124444192307692</v>
      </c>
      <c r="P5164">
        <f>VLOOKUP(TableOMP[[#This Row],[Label]],TableAvg[],3,FALSE)</f>
        <v>3.9616744214437956E-2</v>
      </c>
      <c r="Q5164">
        <f>TableOMP[[#This Row],[Avg]]-$U$2*TableOMP[[#This Row],[StdDev]]</f>
        <v>20.084827448093254</v>
      </c>
      <c r="R5164">
        <f>TableOMP[[#This Row],[Avg]]+$U$2*TableOMP[[#This Row],[StdDev]]</f>
        <v>20.16406093652213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16</v>
      </c>
      <c r="B5165">
        <v>10000</v>
      </c>
      <c r="C5165">
        <v>100</v>
      </c>
      <c r="D5165">
        <v>100000</v>
      </c>
      <c r="E5165">
        <v>14</v>
      </c>
      <c r="F5165">
        <v>1</v>
      </c>
      <c r="G5165">
        <v>18.778658</v>
      </c>
      <c r="H5165">
        <v>0.13700899999999999</v>
      </c>
      <c r="I5165">
        <v>0.54777299999999995</v>
      </c>
      <c r="J5165">
        <v>4.2136E-2</v>
      </c>
      <c r="K5165" t="str">
        <f t="shared" si="106"/>
        <v>4</v>
      </c>
      <c r="L5165" t="s">
        <v>98</v>
      </c>
      <c r="M5165" t="s">
        <v>99</v>
      </c>
      <c r="N5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5165">
        <f>VLOOKUP(TableOMP[[#This Row],[Label]],TableAvg[],2,FALSE)</f>
        <v>18.780608192307689</v>
      </c>
      <c r="P5165">
        <f>VLOOKUP(TableOMP[[#This Row],[Label]],TableAvg[],3,FALSE)</f>
        <v>5.2310577369835014E-2</v>
      </c>
      <c r="Q5165">
        <f>TableOMP[[#This Row],[Avg]]-$U$2*TableOMP[[#This Row],[StdDev]]</f>
        <v>18.728297614937855</v>
      </c>
      <c r="R5165">
        <f>TableOMP[[#This Row],[Avg]]+$U$2*TableOMP[[#This Row],[StdDev]]</f>
        <v>18.832918769677523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16</v>
      </c>
      <c r="B5166">
        <v>10000</v>
      </c>
      <c r="C5166">
        <v>100</v>
      </c>
      <c r="D5166">
        <v>100000</v>
      </c>
      <c r="E5166">
        <v>15</v>
      </c>
      <c r="F5166">
        <v>1</v>
      </c>
      <c r="G5166">
        <v>17.598706</v>
      </c>
      <c r="H5166">
        <v>0.141595</v>
      </c>
      <c r="I5166">
        <v>0.68875200000000003</v>
      </c>
      <c r="J5166">
        <v>4.9196999999999998E-2</v>
      </c>
      <c r="K5166" t="str">
        <f t="shared" si="106"/>
        <v>4</v>
      </c>
      <c r="L5166" t="s">
        <v>98</v>
      </c>
      <c r="M5166" t="s">
        <v>99</v>
      </c>
      <c r="N5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5166">
        <f>VLOOKUP(TableOMP[[#This Row],[Label]],TableAvg[],2,FALSE)</f>
        <v>17.603367192307694</v>
      </c>
      <c r="P5166">
        <f>VLOOKUP(TableOMP[[#This Row],[Label]],TableAvg[],3,FALSE)</f>
        <v>3.2560923865672123E-2</v>
      </c>
      <c r="Q5166">
        <f>TableOMP[[#This Row],[Avg]]-$U$2*TableOMP[[#This Row],[StdDev]]</f>
        <v>17.57080626844202</v>
      </c>
      <c r="R5166">
        <f>TableOMP[[#This Row],[Avg]]+$U$2*TableOMP[[#This Row],[StdDev]]</f>
        <v>17.635928116173368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16</v>
      </c>
      <c r="B5167">
        <v>10000</v>
      </c>
      <c r="C5167">
        <v>100</v>
      </c>
      <c r="D5167">
        <v>100000</v>
      </c>
      <c r="E5167">
        <v>16</v>
      </c>
      <c r="F5167">
        <v>1</v>
      </c>
      <c r="G5167">
        <v>16.823543000000001</v>
      </c>
      <c r="H5167">
        <v>0.137433</v>
      </c>
      <c r="I5167">
        <v>0.59969700000000004</v>
      </c>
      <c r="J5167">
        <v>3.9980000000000002E-2</v>
      </c>
      <c r="K5167" t="str">
        <f t="shared" si="106"/>
        <v>4</v>
      </c>
      <c r="L5167" t="s">
        <v>98</v>
      </c>
      <c r="M5167" t="s">
        <v>99</v>
      </c>
      <c r="N5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5167">
        <f>VLOOKUP(TableOMP[[#This Row],[Label]],TableAvg[],2,FALSE)</f>
        <v>16.738323999999999</v>
      </c>
      <c r="P5167">
        <f>VLOOKUP(TableOMP[[#This Row],[Label]],TableAvg[],3,FALSE)</f>
        <v>0.11969766042295053</v>
      </c>
      <c r="Q5167">
        <f>TableOMP[[#This Row],[Avg]]-$U$2*TableOMP[[#This Row],[StdDev]]</f>
        <v>16.618626339577048</v>
      </c>
      <c r="R5167">
        <f>TableOMP[[#This Row],[Avg]]+$U$2*TableOMP[[#This Row],[StdDev]]</f>
        <v>16.858021660422949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16</v>
      </c>
      <c r="B5168">
        <v>10000</v>
      </c>
      <c r="C5168">
        <v>100</v>
      </c>
      <c r="D5168">
        <v>100000</v>
      </c>
      <c r="E5168">
        <v>17</v>
      </c>
      <c r="F5168">
        <v>1</v>
      </c>
      <c r="G5168">
        <v>15.934855000000001</v>
      </c>
      <c r="H5168">
        <v>0.140739</v>
      </c>
      <c r="I5168">
        <v>0.69199200000000005</v>
      </c>
      <c r="J5168">
        <v>4.3249000000000003E-2</v>
      </c>
      <c r="K5168" t="str">
        <f t="shared" si="106"/>
        <v>4</v>
      </c>
      <c r="L5168" t="s">
        <v>98</v>
      </c>
      <c r="M5168" t="s">
        <v>99</v>
      </c>
      <c r="N5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5168">
        <f>VLOOKUP(TableOMP[[#This Row],[Label]],TableAvg[],2,FALSE)</f>
        <v>15.859912115384617</v>
      </c>
      <c r="P5168">
        <f>VLOOKUP(TableOMP[[#This Row],[Label]],TableAvg[],3,FALSE)</f>
        <v>0.12658426369522788</v>
      </c>
      <c r="Q5168">
        <f>TableOMP[[#This Row],[Avg]]-$U$2*TableOMP[[#This Row],[StdDev]]</f>
        <v>15.733327851689388</v>
      </c>
      <c r="R5168">
        <f>TableOMP[[#This Row],[Avg]]+$U$2*TableOMP[[#This Row],[StdDev]]</f>
        <v>15.986496379079846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16</v>
      </c>
      <c r="B5169">
        <v>10000</v>
      </c>
      <c r="C5169">
        <v>100</v>
      </c>
      <c r="D5169">
        <v>100000</v>
      </c>
      <c r="E5169">
        <v>18</v>
      </c>
      <c r="F5169">
        <v>1</v>
      </c>
      <c r="G5169">
        <v>15.21269</v>
      </c>
      <c r="H5169">
        <v>0.138234</v>
      </c>
      <c r="I5169">
        <v>0.73185699999999998</v>
      </c>
      <c r="J5169">
        <v>4.3049999999999998E-2</v>
      </c>
      <c r="K5169" t="str">
        <f t="shared" si="106"/>
        <v>4</v>
      </c>
      <c r="L5169" t="s">
        <v>98</v>
      </c>
      <c r="M5169" t="s">
        <v>99</v>
      </c>
      <c r="N5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5169">
        <f>VLOOKUP(TableOMP[[#This Row],[Label]],TableAvg[],2,FALSE)</f>
        <v>14.982954076923075</v>
      </c>
      <c r="P5169">
        <f>VLOOKUP(TableOMP[[#This Row],[Label]],TableAvg[],3,FALSE)</f>
        <v>0.12400510884523741</v>
      </c>
      <c r="Q5169">
        <f>TableOMP[[#This Row],[Avg]]-$U$2*TableOMP[[#This Row],[StdDev]]</f>
        <v>14.858948968077838</v>
      </c>
      <c r="R5169">
        <f>TableOMP[[#This Row],[Avg]]+$U$2*TableOMP[[#This Row],[StdDev]]</f>
        <v>15.106959185768313</v>
      </c>
      <c r="S5169">
        <f>IF(AND(TableOMP[[#This Row],[total_time]]&gt;=TableOMP[[#This Row],[Low]], TableOMP[[#This Row],[total_time]]&lt;=TableOMP[[#This Row],[High]]),1,0)</f>
        <v>0</v>
      </c>
    </row>
    <row r="5170" spans="1:19" x14ac:dyDescent="0.25">
      <c r="A5170" t="s">
        <v>16</v>
      </c>
      <c r="B5170">
        <v>10000</v>
      </c>
      <c r="C5170">
        <v>100</v>
      </c>
      <c r="D5170">
        <v>100000</v>
      </c>
      <c r="E5170">
        <v>19</v>
      </c>
      <c r="F5170">
        <v>1</v>
      </c>
      <c r="G5170">
        <v>14.384631000000001</v>
      </c>
      <c r="H5170">
        <v>0.14468800000000001</v>
      </c>
      <c r="I5170">
        <v>0.85181499999999999</v>
      </c>
      <c r="J5170">
        <v>4.7322999999999997E-2</v>
      </c>
      <c r="K5170" t="str">
        <f t="shared" si="106"/>
        <v>4</v>
      </c>
      <c r="L5170" t="s">
        <v>98</v>
      </c>
      <c r="M5170" t="s">
        <v>99</v>
      </c>
      <c r="N5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5170">
        <f>VLOOKUP(TableOMP[[#This Row],[Label]],TableAvg[],2,FALSE)</f>
        <v>14.32700723076923</v>
      </c>
      <c r="P5170">
        <f>VLOOKUP(TableOMP[[#This Row],[Label]],TableAvg[],3,FALSE)</f>
        <v>0.15283457974479744</v>
      </c>
      <c r="Q5170">
        <f>TableOMP[[#This Row],[Avg]]-$U$2*TableOMP[[#This Row],[StdDev]]</f>
        <v>14.174172651024431</v>
      </c>
      <c r="R5170">
        <f>TableOMP[[#This Row],[Avg]]+$U$2*TableOMP[[#This Row],[StdDev]]</f>
        <v>14.479841810514028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16</v>
      </c>
      <c r="B5171">
        <v>10000</v>
      </c>
      <c r="C5171">
        <v>100</v>
      </c>
      <c r="D5171">
        <v>100000</v>
      </c>
      <c r="E5171">
        <v>20</v>
      </c>
      <c r="F5171">
        <v>1</v>
      </c>
      <c r="G5171">
        <v>13.783935</v>
      </c>
      <c r="H5171">
        <v>0.126637</v>
      </c>
      <c r="I5171">
        <v>0.667597</v>
      </c>
      <c r="J5171">
        <v>3.5137000000000002E-2</v>
      </c>
      <c r="K5171" t="str">
        <f t="shared" si="106"/>
        <v>4</v>
      </c>
      <c r="L5171" t="s">
        <v>98</v>
      </c>
      <c r="M5171" t="s">
        <v>99</v>
      </c>
      <c r="N5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5171">
        <f>VLOOKUP(TableOMP[[#This Row],[Label]],TableAvg[],2,FALSE)</f>
        <v>13.651308038461538</v>
      </c>
      <c r="P5171">
        <f>VLOOKUP(TableOMP[[#This Row],[Label]],TableAvg[],3,FALSE)</f>
        <v>0.11481910648581574</v>
      </c>
      <c r="Q5171">
        <f>TableOMP[[#This Row],[Avg]]-$U$2*TableOMP[[#This Row],[StdDev]]</f>
        <v>13.536488931975722</v>
      </c>
      <c r="R5171">
        <f>TableOMP[[#This Row],[Avg]]+$U$2*TableOMP[[#This Row],[StdDev]]</f>
        <v>13.766127144947355</v>
      </c>
      <c r="S5171">
        <f>IF(AND(TableOMP[[#This Row],[total_time]]&gt;=TableOMP[[#This Row],[Low]], TableOMP[[#This Row],[total_time]]&lt;=TableOMP[[#This Row],[High]]),1,0)</f>
        <v>0</v>
      </c>
    </row>
    <row r="5172" spans="1:19" x14ac:dyDescent="0.25">
      <c r="A5172" t="s">
        <v>16</v>
      </c>
      <c r="B5172">
        <v>10000</v>
      </c>
      <c r="C5172">
        <v>100</v>
      </c>
      <c r="D5172">
        <v>100000</v>
      </c>
      <c r="E5172">
        <v>21</v>
      </c>
      <c r="F5172">
        <v>1</v>
      </c>
      <c r="G5172">
        <v>13.221228999999999</v>
      </c>
      <c r="H5172">
        <v>0.14634900000000001</v>
      </c>
      <c r="I5172">
        <v>0.874691</v>
      </c>
      <c r="J5172">
        <v>4.3735000000000003E-2</v>
      </c>
      <c r="K5172" t="str">
        <f t="shared" si="106"/>
        <v>4</v>
      </c>
      <c r="L5172" t="s">
        <v>98</v>
      </c>
      <c r="M5172" t="s">
        <v>99</v>
      </c>
      <c r="N5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5172">
        <f>VLOOKUP(TableOMP[[#This Row],[Label]],TableAvg[],2,FALSE)</f>
        <v>13.096389884615384</v>
      </c>
      <c r="P5172">
        <f>VLOOKUP(TableOMP[[#This Row],[Label]],TableAvg[],3,FALSE)</f>
        <v>0.1596983413500761</v>
      </c>
      <c r="Q5172">
        <f>TableOMP[[#This Row],[Avg]]-$U$2*TableOMP[[#This Row],[StdDev]]</f>
        <v>12.936691543265308</v>
      </c>
      <c r="R5172">
        <f>TableOMP[[#This Row],[Avg]]+$U$2*TableOMP[[#This Row],[StdDev]]</f>
        <v>13.25608822596546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16</v>
      </c>
      <c r="B5173">
        <v>10000</v>
      </c>
      <c r="C5173">
        <v>100</v>
      </c>
      <c r="D5173">
        <v>100000</v>
      </c>
      <c r="E5173">
        <v>22</v>
      </c>
      <c r="F5173">
        <v>1</v>
      </c>
      <c r="G5173">
        <v>12.637511</v>
      </c>
      <c r="H5173">
        <v>0.151508</v>
      </c>
      <c r="I5173">
        <v>1.156298</v>
      </c>
      <c r="J5173">
        <v>5.5062E-2</v>
      </c>
      <c r="K5173" t="str">
        <f t="shared" si="106"/>
        <v>4</v>
      </c>
      <c r="L5173" t="s">
        <v>98</v>
      </c>
      <c r="M5173" t="s">
        <v>99</v>
      </c>
      <c r="N5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5173">
        <f>VLOOKUP(TableOMP[[#This Row],[Label]],TableAvg[],2,FALSE)</f>
        <v>12.596708</v>
      </c>
      <c r="P5173">
        <f>VLOOKUP(TableOMP[[#This Row],[Label]],TableAvg[],3,FALSE)</f>
        <v>0.19322536242634572</v>
      </c>
      <c r="Q5173">
        <f>TableOMP[[#This Row],[Avg]]-$U$2*TableOMP[[#This Row],[StdDev]]</f>
        <v>12.403482637573655</v>
      </c>
      <c r="R5173">
        <f>TableOMP[[#This Row],[Avg]]+$U$2*TableOMP[[#This Row],[StdDev]]</f>
        <v>12.789933362426344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16</v>
      </c>
      <c r="B5174">
        <v>10000</v>
      </c>
      <c r="C5174">
        <v>100</v>
      </c>
      <c r="D5174">
        <v>100000</v>
      </c>
      <c r="E5174">
        <v>23</v>
      </c>
      <c r="F5174">
        <v>1</v>
      </c>
      <c r="G5174">
        <v>12.123994</v>
      </c>
      <c r="H5174">
        <v>0.13603799999999999</v>
      </c>
      <c r="I5174">
        <v>0.92936300000000005</v>
      </c>
      <c r="J5174">
        <v>4.2243999999999997E-2</v>
      </c>
      <c r="K5174" t="str">
        <f t="shared" si="106"/>
        <v>4</v>
      </c>
      <c r="L5174" t="s">
        <v>98</v>
      </c>
      <c r="M5174" t="s">
        <v>99</v>
      </c>
      <c r="N5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5174">
        <f>VLOOKUP(TableOMP[[#This Row],[Label]],TableAvg[],2,FALSE)</f>
        <v>12.094215730769228</v>
      </c>
      <c r="P5174">
        <f>VLOOKUP(TableOMP[[#This Row],[Label]],TableAvg[],3,FALSE)</f>
        <v>0.11805646826482695</v>
      </c>
      <c r="Q5174">
        <f>TableOMP[[#This Row],[Avg]]-$U$2*TableOMP[[#This Row],[StdDev]]</f>
        <v>11.976159262504401</v>
      </c>
      <c r="R5174">
        <f>TableOMP[[#This Row],[Avg]]+$U$2*TableOMP[[#This Row],[StdDev]]</f>
        <v>12.212272199034055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16</v>
      </c>
      <c r="B5175">
        <v>10000</v>
      </c>
      <c r="C5175">
        <v>100</v>
      </c>
      <c r="D5175">
        <v>100000</v>
      </c>
      <c r="E5175">
        <v>24</v>
      </c>
      <c r="F5175">
        <v>1</v>
      </c>
      <c r="G5175">
        <v>11.694591000000001</v>
      </c>
      <c r="H5175">
        <v>0.14811199999999999</v>
      </c>
      <c r="I5175">
        <v>1.217163</v>
      </c>
      <c r="J5175">
        <v>5.2920000000000002E-2</v>
      </c>
      <c r="K5175" t="str">
        <f t="shared" si="106"/>
        <v>4</v>
      </c>
      <c r="L5175" t="s">
        <v>98</v>
      </c>
      <c r="M5175" t="s">
        <v>99</v>
      </c>
      <c r="N5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5175">
        <f>VLOOKUP(TableOMP[[#This Row],[Label]],TableAvg[],2,FALSE)</f>
        <v>11.641527653846152</v>
      </c>
      <c r="P5175">
        <f>VLOOKUP(TableOMP[[#This Row],[Label]],TableAvg[],3,FALSE)</f>
        <v>9.5518605427093423E-2</v>
      </c>
      <c r="Q5175">
        <f>TableOMP[[#This Row],[Avg]]-$U$2*TableOMP[[#This Row],[StdDev]]</f>
        <v>11.546009048419059</v>
      </c>
      <c r="R5175">
        <f>TableOMP[[#This Row],[Avg]]+$U$2*TableOMP[[#This Row],[StdDev]]</f>
        <v>11.737046259273246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16</v>
      </c>
      <c r="B5176">
        <v>10000</v>
      </c>
      <c r="C5176">
        <v>100</v>
      </c>
      <c r="D5176">
        <v>100000</v>
      </c>
      <c r="E5176">
        <v>25</v>
      </c>
      <c r="F5176">
        <v>1</v>
      </c>
      <c r="G5176">
        <v>11.410356</v>
      </c>
      <c r="H5176">
        <v>0.15173600000000001</v>
      </c>
      <c r="I5176">
        <v>1.0299499999999999</v>
      </c>
      <c r="J5176">
        <v>4.2915000000000002E-2</v>
      </c>
      <c r="K5176" t="str">
        <f t="shared" si="106"/>
        <v>4</v>
      </c>
      <c r="L5176" t="s">
        <v>98</v>
      </c>
      <c r="M5176" t="s">
        <v>99</v>
      </c>
      <c r="N5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5176">
        <f>VLOOKUP(TableOMP[[#This Row],[Label]],TableAvg[],2,FALSE)</f>
        <v>11.295174653846153</v>
      </c>
      <c r="P5176">
        <f>VLOOKUP(TableOMP[[#This Row],[Label]],TableAvg[],3,FALSE)</f>
        <v>0.15140431292027218</v>
      </c>
      <c r="Q5176">
        <f>TableOMP[[#This Row],[Avg]]-$U$2*TableOMP[[#This Row],[StdDev]]</f>
        <v>11.143770340925881</v>
      </c>
      <c r="R5176">
        <f>TableOMP[[#This Row],[Avg]]+$U$2*TableOMP[[#This Row],[StdDev]]</f>
        <v>11.446578966766426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16</v>
      </c>
      <c r="B5177">
        <v>10000</v>
      </c>
      <c r="C5177">
        <v>100</v>
      </c>
      <c r="D5177">
        <v>100000</v>
      </c>
      <c r="E5177">
        <v>26</v>
      </c>
      <c r="F5177">
        <v>1</v>
      </c>
      <c r="G5177">
        <v>10.941371999999999</v>
      </c>
      <c r="H5177">
        <v>0.15331700000000001</v>
      </c>
      <c r="I5177">
        <v>1.262384</v>
      </c>
      <c r="J5177">
        <v>5.0494999999999998E-2</v>
      </c>
      <c r="K5177" t="str">
        <f t="shared" si="106"/>
        <v>4</v>
      </c>
      <c r="L5177" t="s">
        <v>98</v>
      </c>
      <c r="M5177" t="s">
        <v>99</v>
      </c>
      <c r="N5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5177">
        <f>VLOOKUP(TableOMP[[#This Row],[Label]],TableAvg[],2,FALSE)</f>
        <v>10.863405653846154</v>
      </c>
      <c r="P5177">
        <f>VLOOKUP(TableOMP[[#This Row],[Label]],TableAvg[],3,FALSE)</f>
        <v>0.11624165237863653</v>
      </c>
      <c r="Q5177">
        <f>TableOMP[[#This Row],[Avg]]-$U$2*TableOMP[[#This Row],[StdDev]]</f>
        <v>10.747164001467517</v>
      </c>
      <c r="R5177">
        <f>TableOMP[[#This Row],[Avg]]+$U$2*TableOMP[[#This Row],[StdDev]]</f>
        <v>10.979647306224791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16</v>
      </c>
      <c r="B5178">
        <v>10000</v>
      </c>
      <c r="C5178">
        <v>100</v>
      </c>
      <c r="D5178">
        <v>100000</v>
      </c>
      <c r="E5178">
        <v>27</v>
      </c>
      <c r="F5178">
        <v>1</v>
      </c>
      <c r="G5178">
        <v>10.671036000000001</v>
      </c>
      <c r="H5178">
        <v>0.157106</v>
      </c>
      <c r="I5178">
        <v>1.5110479999999999</v>
      </c>
      <c r="J5178">
        <v>5.8117000000000002E-2</v>
      </c>
      <c r="K5178" t="str">
        <f t="shared" si="106"/>
        <v>4</v>
      </c>
      <c r="L5178" t="s">
        <v>98</v>
      </c>
      <c r="M5178" t="s">
        <v>99</v>
      </c>
      <c r="N5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5178">
        <f>VLOOKUP(TableOMP[[#This Row],[Label]],TableAvg[],2,FALSE)</f>
        <v>10.583970884615384</v>
      </c>
      <c r="P5178">
        <f>VLOOKUP(TableOMP[[#This Row],[Label]],TableAvg[],3,FALSE)</f>
        <v>0.17099758991090244</v>
      </c>
      <c r="Q5178">
        <f>TableOMP[[#This Row],[Avg]]-$U$2*TableOMP[[#This Row],[StdDev]]</f>
        <v>10.412973294704482</v>
      </c>
      <c r="R5178">
        <f>TableOMP[[#This Row],[Avg]]+$U$2*TableOMP[[#This Row],[StdDev]]</f>
        <v>10.754968474526287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16</v>
      </c>
      <c r="B5179">
        <v>10000</v>
      </c>
      <c r="C5179">
        <v>100</v>
      </c>
      <c r="D5179">
        <v>100000</v>
      </c>
      <c r="E5179">
        <v>28</v>
      </c>
      <c r="F5179">
        <v>1</v>
      </c>
      <c r="G5179">
        <v>10.27693</v>
      </c>
      <c r="H5179">
        <v>0.12581500000000001</v>
      </c>
      <c r="I5179">
        <v>0.94886499999999996</v>
      </c>
      <c r="J5179">
        <v>3.5143000000000001E-2</v>
      </c>
      <c r="K5179" t="str">
        <f t="shared" si="106"/>
        <v>4</v>
      </c>
      <c r="L5179" t="s">
        <v>98</v>
      </c>
      <c r="M5179" t="s">
        <v>99</v>
      </c>
      <c r="N5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5179">
        <f>VLOOKUP(TableOMP[[#This Row],[Label]],TableAvg[],2,FALSE)</f>
        <v>10.197996769230771</v>
      </c>
      <c r="P5179">
        <f>VLOOKUP(TableOMP[[#This Row],[Label]],TableAvg[],3,FALSE)</f>
        <v>0.116971681645234</v>
      </c>
      <c r="Q5179">
        <f>TableOMP[[#This Row],[Avg]]-$U$2*TableOMP[[#This Row],[StdDev]]</f>
        <v>10.081025087585537</v>
      </c>
      <c r="R5179">
        <f>TableOMP[[#This Row],[Avg]]+$U$2*TableOMP[[#This Row],[StdDev]]</f>
        <v>10.314968450876005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16</v>
      </c>
      <c r="B5180">
        <v>10000</v>
      </c>
      <c r="C5180">
        <v>100</v>
      </c>
      <c r="D5180">
        <v>100000</v>
      </c>
      <c r="E5180">
        <v>29</v>
      </c>
      <c r="F5180">
        <v>1</v>
      </c>
      <c r="G5180">
        <v>9.9260680000000008</v>
      </c>
      <c r="H5180">
        <v>0.13842599999999999</v>
      </c>
      <c r="I5180">
        <v>1.2290319999999999</v>
      </c>
      <c r="J5180">
        <v>4.3894000000000002E-2</v>
      </c>
      <c r="K5180" t="str">
        <f t="shared" si="106"/>
        <v>4</v>
      </c>
      <c r="L5180" t="s">
        <v>98</v>
      </c>
      <c r="M5180" t="s">
        <v>99</v>
      </c>
      <c r="N5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5180">
        <f>VLOOKUP(TableOMP[[#This Row],[Label]],TableAvg[],2,FALSE)</f>
        <v>9.939610807692306</v>
      </c>
      <c r="P5180">
        <f>VLOOKUP(TableOMP[[#This Row],[Label]],TableAvg[],3,FALSE)</f>
        <v>0.15886318359311039</v>
      </c>
      <c r="Q5180">
        <f>TableOMP[[#This Row],[Avg]]-$U$2*TableOMP[[#This Row],[StdDev]]</f>
        <v>9.7807476240991953</v>
      </c>
      <c r="R5180">
        <f>TableOMP[[#This Row],[Avg]]+$U$2*TableOMP[[#This Row],[StdDev]]</f>
        <v>10.098473991285417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16</v>
      </c>
      <c r="B5181">
        <v>10000</v>
      </c>
      <c r="C5181">
        <v>100</v>
      </c>
      <c r="D5181">
        <v>100000</v>
      </c>
      <c r="E5181">
        <v>30</v>
      </c>
      <c r="F5181">
        <v>1</v>
      </c>
      <c r="G5181">
        <v>9.7523540000000004</v>
      </c>
      <c r="H5181">
        <v>0.13592000000000001</v>
      </c>
      <c r="I5181">
        <v>1.2251879999999999</v>
      </c>
      <c r="J5181">
        <v>4.2248000000000001E-2</v>
      </c>
      <c r="K5181" t="str">
        <f t="shared" si="106"/>
        <v>4</v>
      </c>
      <c r="L5181" t="s">
        <v>98</v>
      </c>
      <c r="M5181" t="s">
        <v>99</v>
      </c>
      <c r="N5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5181">
        <f>VLOOKUP(TableOMP[[#This Row],[Label]],TableAvg[],2,FALSE)</f>
        <v>9.6491385769230806</v>
      </c>
      <c r="P5181">
        <f>VLOOKUP(TableOMP[[#This Row],[Label]],TableAvg[],3,FALSE)</f>
        <v>0.18890941285992058</v>
      </c>
      <c r="Q5181">
        <f>TableOMP[[#This Row],[Avg]]-$U$2*TableOMP[[#This Row],[StdDev]]</f>
        <v>9.4602291640631595</v>
      </c>
      <c r="R5181">
        <f>TableOMP[[#This Row],[Avg]]+$U$2*TableOMP[[#This Row],[StdDev]]</f>
        <v>9.8380479897830018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16</v>
      </c>
      <c r="B5182">
        <v>10000</v>
      </c>
      <c r="C5182">
        <v>100</v>
      </c>
      <c r="D5182">
        <v>100000</v>
      </c>
      <c r="E5182">
        <v>31</v>
      </c>
      <c r="F5182">
        <v>1</v>
      </c>
      <c r="G5182">
        <v>9.4849049999999995</v>
      </c>
      <c r="H5182">
        <v>0.15440300000000001</v>
      </c>
      <c r="I5182">
        <v>1.6430229999999999</v>
      </c>
      <c r="J5182">
        <v>5.4767000000000003E-2</v>
      </c>
      <c r="K5182" t="str">
        <f t="shared" si="106"/>
        <v>4</v>
      </c>
      <c r="L5182" t="s">
        <v>98</v>
      </c>
      <c r="M5182" t="s">
        <v>99</v>
      </c>
      <c r="N5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5182">
        <f>VLOOKUP(TableOMP[[#This Row],[Label]],TableAvg[],2,FALSE)</f>
        <v>9.3816031153846158</v>
      </c>
      <c r="P5182">
        <f>VLOOKUP(TableOMP[[#This Row],[Label]],TableAvg[],3,FALSE)</f>
        <v>0.12371869642119264</v>
      </c>
      <c r="Q5182">
        <f>TableOMP[[#This Row],[Avg]]-$U$2*TableOMP[[#This Row],[StdDev]]</f>
        <v>9.2578844189634228</v>
      </c>
      <c r="R5182">
        <f>TableOMP[[#This Row],[Avg]]+$U$2*TableOMP[[#This Row],[StdDev]]</f>
        <v>9.5053218118058087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16</v>
      </c>
      <c r="B5183">
        <v>10000</v>
      </c>
      <c r="C5183">
        <v>100</v>
      </c>
      <c r="D5183">
        <v>100000</v>
      </c>
      <c r="E5183">
        <v>32</v>
      </c>
      <c r="F5183">
        <v>1</v>
      </c>
      <c r="G5183">
        <v>9.3050510000000006</v>
      </c>
      <c r="H5183">
        <v>0.16699800000000001</v>
      </c>
      <c r="I5183">
        <v>1.9098839999999999</v>
      </c>
      <c r="J5183">
        <v>6.1608999999999997E-2</v>
      </c>
      <c r="K5183" t="str">
        <f t="shared" si="106"/>
        <v>4</v>
      </c>
      <c r="L5183" t="s">
        <v>98</v>
      </c>
      <c r="M5183" t="s">
        <v>99</v>
      </c>
      <c r="N5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5183">
        <f>VLOOKUP(TableOMP[[#This Row],[Label]],TableAvg[],2,FALSE)</f>
        <v>9.2237927692307711</v>
      </c>
      <c r="P5183">
        <f>VLOOKUP(TableOMP[[#This Row],[Label]],TableAvg[],3,FALSE)</f>
        <v>8.8830172859370851E-2</v>
      </c>
      <c r="Q5183">
        <f>TableOMP[[#This Row],[Avg]]-$U$2*TableOMP[[#This Row],[StdDev]]</f>
        <v>9.1349625963714001</v>
      </c>
      <c r="R5183">
        <f>TableOMP[[#This Row],[Avg]]+$U$2*TableOMP[[#This Row],[StdDev]]</f>
        <v>9.3126229420901421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16</v>
      </c>
      <c r="B5184">
        <v>10000</v>
      </c>
      <c r="C5184">
        <v>100</v>
      </c>
      <c r="D5184">
        <v>100000</v>
      </c>
      <c r="E5184">
        <v>33</v>
      </c>
      <c r="F5184">
        <v>1</v>
      </c>
      <c r="G5184">
        <v>9.0540439999999993</v>
      </c>
      <c r="H5184">
        <v>0.15562999999999999</v>
      </c>
      <c r="I5184">
        <v>1.9421550000000001</v>
      </c>
      <c r="J5184">
        <v>6.0692000000000003E-2</v>
      </c>
      <c r="K5184" t="str">
        <f t="shared" si="106"/>
        <v>4</v>
      </c>
      <c r="L5184" t="s">
        <v>98</v>
      </c>
      <c r="M5184" t="s">
        <v>99</v>
      </c>
      <c r="N5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5184">
        <f>VLOOKUP(TableOMP[[#This Row],[Label]],TableAvg[],2,FALSE)</f>
        <v>8.9984457142857153</v>
      </c>
      <c r="P5184">
        <f>VLOOKUP(TableOMP[[#This Row],[Label]],TableAvg[],3,FALSE)</f>
        <v>0.11974058644020745</v>
      </c>
      <c r="Q5184">
        <f>TableOMP[[#This Row],[Avg]]-$U$2*TableOMP[[#This Row],[StdDev]]</f>
        <v>8.8787051278455085</v>
      </c>
      <c r="R5184">
        <f>TableOMP[[#This Row],[Avg]]+$U$2*TableOMP[[#This Row],[StdDev]]</f>
        <v>9.1181863007259221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16</v>
      </c>
      <c r="B5185">
        <v>10000</v>
      </c>
      <c r="C5185">
        <v>100</v>
      </c>
      <c r="D5185">
        <v>100000</v>
      </c>
      <c r="E5185">
        <v>34</v>
      </c>
      <c r="F5185">
        <v>1</v>
      </c>
      <c r="G5185">
        <v>8.6073269999999997</v>
      </c>
      <c r="H5185">
        <v>0.16359799999999999</v>
      </c>
      <c r="I5185">
        <v>2.2131989999999999</v>
      </c>
      <c r="J5185">
        <v>6.7067000000000002E-2</v>
      </c>
      <c r="K5185" t="str">
        <f t="shared" ref="K5185:K5215" si="107">MID(M5185,22,1)</f>
        <v>4</v>
      </c>
      <c r="L5185" t="s">
        <v>98</v>
      </c>
      <c r="M5185" t="s">
        <v>99</v>
      </c>
      <c r="N5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5185">
        <f>VLOOKUP(TableOMP[[#This Row],[Label]],TableAvg[],2,FALSE)</f>
        <v>8.7037087857142872</v>
      </c>
      <c r="P5185">
        <f>VLOOKUP(TableOMP[[#This Row],[Label]],TableAvg[],3,FALSE)</f>
        <v>8.7618437791396081E-2</v>
      </c>
      <c r="Q5185">
        <f>TableOMP[[#This Row],[Avg]]-$U$2*TableOMP[[#This Row],[StdDev]]</f>
        <v>8.6160903479228903</v>
      </c>
      <c r="R5185">
        <f>TableOMP[[#This Row],[Avg]]+$U$2*TableOMP[[#This Row],[StdDev]]</f>
        <v>8.7913272235056841</v>
      </c>
      <c r="S5185">
        <f>IF(AND(TableOMP[[#This Row],[total_time]]&gt;=TableOMP[[#This Row],[Low]], TableOMP[[#This Row],[total_time]]&lt;=TableOMP[[#This Row],[High]]),1,0)</f>
        <v>0</v>
      </c>
    </row>
    <row r="5186" spans="1:19" x14ac:dyDescent="0.25">
      <c r="A5186" t="s">
        <v>16</v>
      </c>
      <c r="B5186">
        <v>10000</v>
      </c>
      <c r="C5186">
        <v>100</v>
      </c>
      <c r="D5186">
        <v>100000</v>
      </c>
      <c r="E5186">
        <v>35</v>
      </c>
      <c r="F5186">
        <v>1</v>
      </c>
      <c r="G5186">
        <v>8.8650920000000006</v>
      </c>
      <c r="H5186">
        <v>0.15729499999999999</v>
      </c>
      <c r="I5186">
        <v>1.7296750000000001</v>
      </c>
      <c r="J5186">
        <v>5.0873000000000002E-2</v>
      </c>
      <c r="K5186" t="str">
        <f t="shared" si="107"/>
        <v>4</v>
      </c>
      <c r="L5186" t="s">
        <v>98</v>
      </c>
      <c r="M5186" t="s">
        <v>99</v>
      </c>
      <c r="N5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5186">
        <f>VLOOKUP(TableOMP[[#This Row],[Label]],TableAvg[],2,FALSE)</f>
        <v>8.5364762857142846</v>
      </c>
      <c r="P5186">
        <f>VLOOKUP(TableOMP[[#This Row],[Label]],TableAvg[],3,FALSE)</f>
        <v>0.17451456046444497</v>
      </c>
      <c r="Q5186">
        <f>TableOMP[[#This Row],[Avg]]-$U$2*TableOMP[[#This Row],[StdDev]]</f>
        <v>8.3619617252498397</v>
      </c>
      <c r="R5186">
        <f>TableOMP[[#This Row],[Avg]]+$U$2*TableOMP[[#This Row],[StdDev]]</f>
        <v>8.7109908461787295</v>
      </c>
      <c r="S5186">
        <f>IF(AND(TableOMP[[#This Row],[total_time]]&gt;=TableOMP[[#This Row],[Low]], TableOMP[[#This Row],[total_time]]&lt;=TableOMP[[#This Row],[High]]),1,0)</f>
        <v>0</v>
      </c>
    </row>
    <row r="5187" spans="1:19" x14ac:dyDescent="0.25">
      <c r="A5187" t="s">
        <v>16</v>
      </c>
      <c r="B5187">
        <v>10000</v>
      </c>
      <c r="C5187">
        <v>100</v>
      </c>
      <c r="D5187">
        <v>100000</v>
      </c>
      <c r="E5187">
        <v>36</v>
      </c>
      <c r="F5187">
        <v>1</v>
      </c>
      <c r="G5187">
        <v>8.5043279999999992</v>
      </c>
      <c r="H5187">
        <v>0.15204300000000001</v>
      </c>
      <c r="I5187">
        <v>1.7584409999999999</v>
      </c>
      <c r="J5187">
        <v>5.0241000000000001E-2</v>
      </c>
      <c r="K5187" t="str">
        <f t="shared" si="107"/>
        <v>4</v>
      </c>
      <c r="L5187" t="s">
        <v>98</v>
      </c>
      <c r="M5187" t="s">
        <v>99</v>
      </c>
      <c r="N5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5187">
        <f>VLOOKUP(TableOMP[[#This Row],[Label]],TableAvg[],2,FALSE)</f>
        <v>8.3073463571428565</v>
      </c>
      <c r="P5187">
        <f>VLOOKUP(TableOMP[[#This Row],[Label]],TableAvg[],3,FALSE)</f>
        <v>0.11232379472095613</v>
      </c>
      <c r="Q5187">
        <f>TableOMP[[#This Row],[Avg]]-$U$2*TableOMP[[#This Row],[StdDev]]</f>
        <v>8.1950225624219009</v>
      </c>
      <c r="R5187">
        <f>TableOMP[[#This Row],[Avg]]+$U$2*TableOMP[[#This Row],[StdDev]]</f>
        <v>8.4196701518638122</v>
      </c>
      <c r="S5187">
        <f>IF(AND(TableOMP[[#This Row],[total_time]]&gt;=TableOMP[[#This Row],[Low]], TableOMP[[#This Row],[total_time]]&lt;=TableOMP[[#This Row],[High]]),1,0)</f>
        <v>0</v>
      </c>
    </row>
    <row r="5188" spans="1:19" x14ac:dyDescent="0.25">
      <c r="A5188" t="s">
        <v>16</v>
      </c>
      <c r="B5188">
        <v>10000</v>
      </c>
      <c r="C5188">
        <v>100</v>
      </c>
      <c r="D5188">
        <v>100000</v>
      </c>
      <c r="E5188">
        <v>37</v>
      </c>
      <c r="F5188">
        <v>1</v>
      </c>
      <c r="G5188">
        <v>8.2615870000000005</v>
      </c>
      <c r="H5188">
        <v>0.141015</v>
      </c>
      <c r="I5188">
        <v>1.636477</v>
      </c>
      <c r="J5188">
        <v>4.5457999999999998E-2</v>
      </c>
      <c r="K5188" t="str">
        <f t="shared" si="107"/>
        <v>4</v>
      </c>
      <c r="L5188" t="s">
        <v>98</v>
      </c>
      <c r="M5188" t="s">
        <v>99</v>
      </c>
      <c r="N5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5188">
        <f>VLOOKUP(TableOMP[[#This Row],[Label]],TableAvg[],2,FALSE)</f>
        <v>8.1446830000000023</v>
      </c>
      <c r="P5188">
        <f>VLOOKUP(TableOMP[[#This Row],[Label]],TableAvg[],3,FALSE)</f>
        <v>0.10233840975048999</v>
      </c>
      <c r="Q5188">
        <f>TableOMP[[#This Row],[Avg]]-$U$2*TableOMP[[#This Row],[StdDev]]</f>
        <v>8.0423445902495132</v>
      </c>
      <c r="R5188">
        <f>TableOMP[[#This Row],[Avg]]+$U$2*TableOMP[[#This Row],[StdDev]]</f>
        <v>8.2470214097504915</v>
      </c>
      <c r="S5188">
        <f>IF(AND(TableOMP[[#This Row],[total_time]]&gt;=TableOMP[[#This Row],[Low]], TableOMP[[#This Row],[total_time]]&lt;=TableOMP[[#This Row],[High]]),1,0)</f>
        <v>0</v>
      </c>
    </row>
    <row r="5189" spans="1:19" x14ac:dyDescent="0.25">
      <c r="A5189" t="s">
        <v>16</v>
      </c>
      <c r="B5189">
        <v>10000</v>
      </c>
      <c r="C5189">
        <v>100</v>
      </c>
      <c r="D5189">
        <v>100000</v>
      </c>
      <c r="E5189">
        <v>38</v>
      </c>
      <c r="F5189">
        <v>1</v>
      </c>
      <c r="G5189">
        <v>8.3332189999999997</v>
      </c>
      <c r="H5189">
        <v>0.139543</v>
      </c>
      <c r="I5189">
        <v>1.7134480000000001</v>
      </c>
      <c r="J5189">
        <v>4.6309000000000003E-2</v>
      </c>
      <c r="K5189" t="str">
        <f t="shared" si="107"/>
        <v>4</v>
      </c>
      <c r="L5189" t="s">
        <v>98</v>
      </c>
      <c r="M5189" t="s">
        <v>99</v>
      </c>
      <c r="N5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5189">
        <f>VLOOKUP(TableOMP[[#This Row],[Label]],TableAvg[],2,FALSE)</f>
        <v>8.0767295714285723</v>
      </c>
      <c r="P5189">
        <f>VLOOKUP(TableOMP[[#This Row],[Label]],TableAvg[],3,FALSE)</f>
        <v>0.23445432615987544</v>
      </c>
      <c r="Q5189">
        <f>TableOMP[[#This Row],[Avg]]-$U$2*TableOMP[[#This Row],[StdDev]]</f>
        <v>7.8422752452686968</v>
      </c>
      <c r="R5189">
        <f>TableOMP[[#This Row],[Avg]]+$U$2*TableOMP[[#This Row],[StdDev]]</f>
        <v>8.3111838975884478</v>
      </c>
      <c r="S5189">
        <f>IF(AND(TableOMP[[#This Row],[total_time]]&gt;=TableOMP[[#This Row],[Low]], TableOMP[[#This Row],[total_time]]&lt;=TableOMP[[#This Row],[High]]),1,0)</f>
        <v>0</v>
      </c>
    </row>
    <row r="5190" spans="1:19" x14ac:dyDescent="0.25">
      <c r="A5190" t="s">
        <v>16</v>
      </c>
      <c r="B5190">
        <v>10000</v>
      </c>
      <c r="C5190">
        <v>100</v>
      </c>
      <c r="D5190">
        <v>100000</v>
      </c>
      <c r="E5190">
        <v>39</v>
      </c>
      <c r="F5190">
        <v>1</v>
      </c>
      <c r="G5190">
        <v>7.9445769999999998</v>
      </c>
      <c r="H5190">
        <v>0.14774399999999999</v>
      </c>
      <c r="I5190">
        <v>2.1341049999999999</v>
      </c>
      <c r="J5190">
        <v>5.6161000000000003E-2</v>
      </c>
      <c r="K5190" t="str">
        <f t="shared" si="107"/>
        <v>4</v>
      </c>
      <c r="L5190" t="s">
        <v>98</v>
      </c>
      <c r="M5190" t="s">
        <v>99</v>
      </c>
      <c r="N5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5190">
        <f>VLOOKUP(TableOMP[[#This Row],[Label]],TableAvg[],2,FALSE)</f>
        <v>7.8575376428571433</v>
      </c>
      <c r="P5190">
        <f>VLOOKUP(TableOMP[[#This Row],[Label]],TableAvg[],3,FALSE)</f>
        <v>7.4037486684158757E-2</v>
      </c>
      <c r="Q5190">
        <f>TableOMP[[#This Row],[Avg]]-$U$2*TableOMP[[#This Row],[StdDev]]</f>
        <v>7.7835001561729849</v>
      </c>
      <c r="R5190">
        <f>TableOMP[[#This Row],[Avg]]+$U$2*TableOMP[[#This Row],[StdDev]]</f>
        <v>7.9315751295413017</v>
      </c>
      <c r="S5190">
        <f>IF(AND(TableOMP[[#This Row],[total_time]]&gt;=TableOMP[[#This Row],[Low]], TableOMP[[#This Row],[total_time]]&lt;=TableOMP[[#This Row],[High]]),1,0)</f>
        <v>0</v>
      </c>
    </row>
    <row r="5191" spans="1:19" x14ac:dyDescent="0.25">
      <c r="A5191" t="s">
        <v>16</v>
      </c>
      <c r="B5191">
        <v>10000</v>
      </c>
      <c r="C5191">
        <v>100</v>
      </c>
      <c r="D5191">
        <v>100000</v>
      </c>
      <c r="E5191">
        <v>40</v>
      </c>
      <c r="F5191">
        <v>1</v>
      </c>
      <c r="G5191">
        <v>7.9752109999999998</v>
      </c>
      <c r="H5191">
        <v>0.14238200000000001</v>
      </c>
      <c r="I5191">
        <v>1.951201</v>
      </c>
      <c r="J5191">
        <v>5.0030999999999999E-2</v>
      </c>
      <c r="K5191" t="str">
        <f t="shared" si="107"/>
        <v>4</v>
      </c>
      <c r="L5191" t="s">
        <v>98</v>
      </c>
      <c r="M5191" t="s">
        <v>99</v>
      </c>
      <c r="N5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5191">
        <f>VLOOKUP(TableOMP[[#This Row],[Label]],TableAvg[],2,FALSE)</f>
        <v>7.7223289285714296</v>
      </c>
      <c r="P5191">
        <f>VLOOKUP(TableOMP[[#This Row],[Label]],TableAvg[],3,FALSE)</f>
        <v>0.16324507410041525</v>
      </c>
      <c r="Q5191">
        <f>TableOMP[[#This Row],[Avg]]-$U$2*TableOMP[[#This Row],[StdDev]]</f>
        <v>7.5590838544710142</v>
      </c>
      <c r="R5191">
        <f>TableOMP[[#This Row],[Avg]]+$U$2*TableOMP[[#This Row],[StdDev]]</f>
        <v>7.8855740026718451</v>
      </c>
      <c r="S5191">
        <f>IF(AND(TableOMP[[#This Row],[total_time]]&gt;=TableOMP[[#This Row],[Low]], TableOMP[[#This Row],[total_time]]&lt;=TableOMP[[#This Row],[High]]),1,0)</f>
        <v>0</v>
      </c>
    </row>
    <row r="5192" spans="1:19" x14ac:dyDescent="0.25">
      <c r="A5192" t="s">
        <v>16</v>
      </c>
      <c r="B5192">
        <v>10000</v>
      </c>
      <c r="C5192">
        <v>100</v>
      </c>
      <c r="D5192">
        <v>100000</v>
      </c>
      <c r="E5192">
        <v>41</v>
      </c>
      <c r="F5192">
        <v>1</v>
      </c>
      <c r="G5192">
        <v>7.5090529999999998</v>
      </c>
      <c r="H5192">
        <v>0.16803699999999999</v>
      </c>
      <c r="I5192">
        <v>2.4268480000000001</v>
      </c>
      <c r="J5192">
        <v>6.0671000000000003E-2</v>
      </c>
      <c r="K5192" t="str">
        <f t="shared" si="107"/>
        <v>4</v>
      </c>
      <c r="L5192" t="s">
        <v>98</v>
      </c>
      <c r="M5192" t="s">
        <v>99</v>
      </c>
      <c r="N5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5192">
        <f>VLOOKUP(TableOMP[[#This Row],[Label]],TableAvg[],2,FALSE)</f>
        <v>7.5339378571428579</v>
      </c>
      <c r="P5192">
        <f>VLOOKUP(TableOMP[[#This Row],[Label]],TableAvg[],3,FALSE)</f>
        <v>0.12913017588183331</v>
      </c>
      <c r="Q5192">
        <f>TableOMP[[#This Row],[Avg]]-$U$2*TableOMP[[#This Row],[StdDev]]</f>
        <v>7.4048076812610244</v>
      </c>
      <c r="R5192">
        <f>TableOMP[[#This Row],[Avg]]+$U$2*TableOMP[[#This Row],[StdDev]]</f>
        <v>7.6630680330246914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16</v>
      </c>
      <c r="B5193">
        <v>10000</v>
      </c>
      <c r="C5193">
        <v>100</v>
      </c>
      <c r="D5193">
        <v>100000</v>
      </c>
      <c r="E5193">
        <v>42</v>
      </c>
      <c r="F5193">
        <v>1</v>
      </c>
      <c r="G5193">
        <v>7.3096180000000004</v>
      </c>
      <c r="H5193">
        <v>0.17017299999999999</v>
      </c>
      <c r="I5193">
        <v>2.375912</v>
      </c>
      <c r="J5193">
        <v>5.7949000000000001E-2</v>
      </c>
      <c r="K5193" t="str">
        <f t="shared" si="107"/>
        <v>4</v>
      </c>
      <c r="L5193" t="s">
        <v>98</v>
      </c>
      <c r="M5193" t="s">
        <v>99</v>
      </c>
      <c r="N5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5193">
        <f>VLOOKUP(TableOMP[[#This Row],[Label]],TableAvg[],2,FALSE)</f>
        <v>7.3748598571428579</v>
      </c>
      <c r="P5193">
        <f>VLOOKUP(TableOMP[[#This Row],[Label]],TableAvg[],3,FALSE)</f>
        <v>0.11375217245012781</v>
      </c>
      <c r="Q5193">
        <f>TableOMP[[#This Row],[Avg]]-$U$2*TableOMP[[#This Row],[StdDev]]</f>
        <v>7.26110768469273</v>
      </c>
      <c r="R5193">
        <f>TableOMP[[#This Row],[Avg]]+$U$2*TableOMP[[#This Row],[StdDev]]</f>
        <v>7.4886120295929857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16</v>
      </c>
      <c r="B5194">
        <v>10000</v>
      </c>
      <c r="C5194">
        <v>100</v>
      </c>
      <c r="D5194">
        <v>100000</v>
      </c>
      <c r="E5194">
        <v>43</v>
      </c>
      <c r="F5194">
        <v>1</v>
      </c>
      <c r="G5194">
        <v>7.4651389999999997</v>
      </c>
      <c r="H5194">
        <v>0.15561</v>
      </c>
      <c r="I5194">
        <v>2.3803169999999998</v>
      </c>
      <c r="J5194">
        <v>5.6674000000000002E-2</v>
      </c>
      <c r="K5194" t="str">
        <f t="shared" si="107"/>
        <v>4</v>
      </c>
      <c r="L5194" t="s">
        <v>98</v>
      </c>
      <c r="M5194" t="s">
        <v>99</v>
      </c>
      <c r="N5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5194">
        <f>VLOOKUP(TableOMP[[#This Row],[Label]],TableAvg[],2,FALSE)</f>
        <v>7.3308762142857136</v>
      </c>
      <c r="P5194">
        <f>VLOOKUP(TableOMP[[#This Row],[Label]],TableAvg[],3,FALSE)</f>
        <v>0.12695726536702104</v>
      </c>
      <c r="Q5194">
        <f>TableOMP[[#This Row],[Avg]]-$U$2*TableOMP[[#This Row],[StdDev]]</f>
        <v>7.2039189489186928</v>
      </c>
      <c r="R5194">
        <f>TableOMP[[#This Row],[Avg]]+$U$2*TableOMP[[#This Row],[StdDev]]</f>
        <v>7.4578334796527344</v>
      </c>
      <c r="S5194">
        <f>IF(AND(TableOMP[[#This Row],[total_time]]&gt;=TableOMP[[#This Row],[Low]], TableOMP[[#This Row],[total_time]]&lt;=TableOMP[[#This Row],[High]]),1,0)</f>
        <v>0</v>
      </c>
    </row>
    <row r="5195" spans="1:19" x14ac:dyDescent="0.25">
      <c r="A5195" t="s">
        <v>16</v>
      </c>
      <c r="B5195">
        <v>10000</v>
      </c>
      <c r="C5195">
        <v>100</v>
      </c>
      <c r="D5195">
        <v>100000</v>
      </c>
      <c r="E5195">
        <v>44</v>
      </c>
      <c r="F5195">
        <v>1</v>
      </c>
      <c r="G5195">
        <v>7.4992989999999997</v>
      </c>
      <c r="H5195">
        <v>0.31085099999999999</v>
      </c>
      <c r="I5195">
        <v>2.7176010000000002</v>
      </c>
      <c r="J5195">
        <v>6.3200000000000006E-2</v>
      </c>
      <c r="K5195" t="str">
        <f t="shared" si="107"/>
        <v>4</v>
      </c>
      <c r="L5195" t="s">
        <v>98</v>
      </c>
      <c r="M5195" t="s">
        <v>99</v>
      </c>
      <c r="N5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5195">
        <f>VLOOKUP(TableOMP[[#This Row],[Label]],TableAvg[],2,FALSE)</f>
        <v>7.2622446428571434</v>
      </c>
      <c r="P5195">
        <f>VLOOKUP(TableOMP[[#This Row],[Label]],TableAvg[],3,FALSE)</f>
        <v>0.14712598651953676</v>
      </c>
      <c r="Q5195">
        <f>TableOMP[[#This Row],[Avg]]-$U$2*TableOMP[[#This Row],[StdDev]]</f>
        <v>7.1151186563376063</v>
      </c>
      <c r="R5195">
        <f>TableOMP[[#This Row],[Avg]]+$U$2*TableOMP[[#This Row],[StdDev]]</f>
        <v>7.4093706293766806</v>
      </c>
      <c r="S5195">
        <f>IF(AND(TableOMP[[#This Row],[total_time]]&gt;=TableOMP[[#This Row],[Low]], TableOMP[[#This Row],[total_time]]&lt;=TableOMP[[#This Row],[High]]),1,0)</f>
        <v>0</v>
      </c>
    </row>
    <row r="5196" spans="1:19" x14ac:dyDescent="0.25">
      <c r="A5196" t="s">
        <v>16</v>
      </c>
      <c r="B5196">
        <v>10000</v>
      </c>
      <c r="C5196">
        <v>100</v>
      </c>
      <c r="D5196">
        <v>100000</v>
      </c>
      <c r="E5196">
        <v>45</v>
      </c>
      <c r="F5196">
        <v>1</v>
      </c>
      <c r="G5196">
        <v>7.3504339999999999</v>
      </c>
      <c r="H5196">
        <v>0.17263500000000001</v>
      </c>
      <c r="I5196">
        <v>2.7531970000000001</v>
      </c>
      <c r="J5196">
        <v>6.2573000000000004E-2</v>
      </c>
      <c r="K5196" t="str">
        <f t="shared" si="107"/>
        <v>4</v>
      </c>
      <c r="L5196" t="s">
        <v>98</v>
      </c>
      <c r="M5196" t="s">
        <v>99</v>
      </c>
      <c r="N5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5196">
        <f>VLOOKUP(TableOMP[[#This Row],[Label]],TableAvg[],2,FALSE)</f>
        <v>7.1847531428571427</v>
      </c>
      <c r="P5196">
        <f>VLOOKUP(TableOMP[[#This Row],[Label]],TableAvg[],3,FALSE)</f>
        <v>0.15911471223293297</v>
      </c>
      <c r="Q5196">
        <f>TableOMP[[#This Row],[Avg]]-$U$2*TableOMP[[#This Row],[StdDev]]</f>
        <v>7.0256384306242099</v>
      </c>
      <c r="R5196">
        <f>TableOMP[[#This Row],[Avg]]+$U$2*TableOMP[[#This Row],[StdDev]]</f>
        <v>7.3438678550900756</v>
      </c>
      <c r="S5196">
        <f>IF(AND(TableOMP[[#This Row],[total_time]]&gt;=TableOMP[[#This Row],[Low]], TableOMP[[#This Row],[total_time]]&lt;=TableOMP[[#This Row],[High]]),1,0)</f>
        <v>0</v>
      </c>
    </row>
    <row r="5197" spans="1:19" x14ac:dyDescent="0.25">
      <c r="A5197" t="s">
        <v>16</v>
      </c>
      <c r="B5197">
        <v>10000</v>
      </c>
      <c r="C5197">
        <v>100</v>
      </c>
      <c r="D5197">
        <v>100000</v>
      </c>
      <c r="E5197">
        <v>46</v>
      </c>
      <c r="F5197">
        <v>1</v>
      </c>
      <c r="G5197">
        <v>7.555771</v>
      </c>
      <c r="H5197">
        <v>0.15648999999999999</v>
      </c>
      <c r="I5197">
        <v>2.4627620000000001</v>
      </c>
      <c r="J5197">
        <v>5.4727999999999999E-2</v>
      </c>
      <c r="K5197" t="str">
        <f t="shared" si="107"/>
        <v>4</v>
      </c>
      <c r="L5197" t="s">
        <v>98</v>
      </c>
      <c r="M5197" t="s">
        <v>99</v>
      </c>
      <c r="N5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97">
        <f>VLOOKUP(TableOMP[[#This Row],[Label]],TableAvg[],2,FALSE)</f>
        <v>7.1501050000000008</v>
      </c>
      <c r="P5197">
        <f>VLOOKUP(TableOMP[[#This Row],[Label]],TableAvg[],3,FALSE)</f>
        <v>0.18332028252097318</v>
      </c>
      <c r="Q5197">
        <f>TableOMP[[#This Row],[Avg]]-$U$2*TableOMP[[#This Row],[StdDev]]</f>
        <v>6.9667847174790278</v>
      </c>
      <c r="R5197">
        <f>TableOMP[[#This Row],[Avg]]+$U$2*TableOMP[[#This Row],[StdDev]]</f>
        <v>7.3334252825209738</v>
      </c>
      <c r="S5197">
        <f>IF(AND(TableOMP[[#This Row],[total_time]]&gt;=TableOMP[[#This Row],[Low]], TableOMP[[#This Row],[total_time]]&lt;=TableOMP[[#This Row],[High]]),1,0)</f>
        <v>0</v>
      </c>
    </row>
    <row r="5198" spans="1:19" x14ac:dyDescent="0.25">
      <c r="A5198" t="s">
        <v>16</v>
      </c>
      <c r="B5198">
        <v>10000</v>
      </c>
      <c r="C5198">
        <v>100</v>
      </c>
      <c r="D5198">
        <v>100000</v>
      </c>
      <c r="E5198">
        <v>47</v>
      </c>
      <c r="F5198">
        <v>1</v>
      </c>
      <c r="G5198">
        <v>7.1081620000000001</v>
      </c>
      <c r="H5198">
        <v>0.16741800000000001</v>
      </c>
      <c r="I5198">
        <v>2.3259989999999999</v>
      </c>
      <c r="J5198">
        <v>5.0564999999999999E-2</v>
      </c>
      <c r="K5198" t="str">
        <f t="shared" si="107"/>
        <v>4</v>
      </c>
      <c r="L5198" t="s">
        <v>98</v>
      </c>
      <c r="M5198" t="s">
        <v>99</v>
      </c>
      <c r="N5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5198">
        <f>VLOOKUP(TableOMP[[#This Row],[Label]],TableAvg[],2,FALSE)</f>
        <v>7.017781928571428</v>
      </c>
      <c r="P5198">
        <f>VLOOKUP(TableOMP[[#This Row],[Label]],TableAvg[],3,FALSE)</f>
        <v>0.16728855009344257</v>
      </c>
      <c r="Q5198">
        <f>TableOMP[[#This Row],[Avg]]-$U$2*TableOMP[[#This Row],[StdDev]]</f>
        <v>6.8504933784779851</v>
      </c>
      <c r="R5198">
        <f>TableOMP[[#This Row],[Avg]]+$U$2*TableOMP[[#This Row],[StdDev]]</f>
        <v>7.1850704786648709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16</v>
      </c>
      <c r="B5199">
        <v>10000</v>
      </c>
      <c r="C5199">
        <v>100</v>
      </c>
      <c r="D5199">
        <v>100000</v>
      </c>
      <c r="E5199">
        <v>48</v>
      </c>
      <c r="F5199">
        <v>1</v>
      </c>
      <c r="G5199">
        <v>7.2944550000000001</v>
      </c>
      <c r="H5199">
        <v>0.17033899999999999</v>
      </c>
      <c r="I5199">
        <v>2.844678</v>
      </c>
      <c r="J5199">
        <v>6.0525000000000002E-2</v>
      </c>
      <c r="K5199" t="str">
        <f t="shared" si="107"/>
        <v>4</v>
      </c>
      <c r="L5199" t="s">
        <v>98</v>
      </c>
      <c r="M5199" t="s">
        <v>99</v>
      </c>
      <c r="N5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99">
        <f>VLOOKUP(TableOMP[[#This Row],[Label]],TableAvg[],2,FALSE)</f>
        <v>6.9812722142857142</v>
      </c>
      <c r="P5199">
        <f>VLOOKUP(TableOMP[[#This Row],[Label]],TableAvg[],3,FALSE)</f>
        <v>0.14087413852760564</v>
      </c>
      <c r="Q5199">
        <f>TableOMP[[#This Row],[Avg]]-$U$2*TableOMP[[#This Row],[StdDev]]</f>
        <v>6.8403980757581087</v>
      </c>
      <c r="R5199">
        <f>TableOMP[[#This Row],[Avg]]+$U$2*TableOMP[[#This Row],[StdDev]]</f>
        <v>7.1221463528133198</v>
      </c>
      <c r="S5199">
        <f>IF(AND(TableOMP[[#This Row],[total_time]]&gt;=TableOMP[[#This Row],[Low]], TableOMP[[#This Row],[total_time]]&lt;=TableOMP[[#This Row],[High]]),1,0)</f>
        <v>0</v>
      </c>
    </row>
    <row r="5200" spans="1:19" x14ac:dyDescent="0.25">
      <c r="A5200" t="s">
        <v>16</v>
      </c>
      <c r="B5200">
        <v>10000</v>
      </c>
      <c r="C5200">
        <v>100</v>
      </c>
      <c r="D5200">
        <v>100000</v>
      </c>
      <c r="E5200">
        <v>49</v>
      </c>
      <c r="F5200">
        <v>1</v>
      </c>
      <c r="G5200">
        <v>7.2415190000000003</v>
      </c>
      <c r="H5200">
        <v>0.18621799999999999</v>
      </c>
      <c r="I5200">
        <v>3.3339479999999999</v>
      </c>
      <c r="J5200">
        <v>6.9457000000000005E-2</v>
      </c>
      <c r="K5200" t="str">
        <f t="shared" si="107"/>
        <v>4</v>
      </c>
      <c r="L5200" t="s">
        <v>98</v>
      </c>
      <c r="M5200" t="s">
        <v>99</v>
      </c>
      <c r="N5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5200">
        <f>VLOOKUP(TableOMP[[#This Row],[Label]],TableAvg[],2,FALSE)</f>
        <v>6.9045758571428566</v>
      </c>
      <c r="P5200">
        <f>VLOOKUP(TableOMP[[#This Row],[Label]],TableAvg[],3,FALSE)</f>
        <v>0.17982512888519928</v>
      </c>
      <c r="Q5200">
        <f>TableOMP[[#This Row],[Avg]]-$U$2*TableOMP[[#This Row],[StdDev]]</f>
        <v>6.7247507282576571</v>
      </c>
      <c r="R5200">
        <f>TableOMP[[#This Row],[Avg]]+$U$2*TableOMP[[#This Row],[StdDev]]</f>
        <v>7.0844009860280561</v>
      </c>
      <c r="S5200">
        <f>IF(AND(TableOMP[[#This Row],[total_time]]&gt;=TableOMP[[#This Row],[Low]], TableOMP[[#This Row],[total_time]]&lt;=TableOMP[[#This Row],[High]]),1,0)</f>
        <v>0</v>
      </c>
    </row>
    <row r="5201" spans="1:19" x14ac:dyDescent="0.25">
      <c r="A5201" t="s">
        <v>16</v>
      </c>
      <c r="B5201">
        <v>10000</v>
      </c>
      <c r="C5201">
        <v>100</v>
      </c>
      <c r="D5201">
        <v>100000</v>
      </c>
      <c r="E5201">
        <v>50</v>
      </c>
      <c r="F5201">
        <v>1</v>
      </c>
      <c r="G5201">
        <v>6.9775999999999998</v>
      </c>
      <c r="H5201">
        <v>0.18740299999999999</v>
      </c>
      <c r="I5201">
        <v>3.0739369999999999</v>
      </c>
      <c r="J5201">
        <v>6.2732999999999997E-2</v>
      </c>
      <c r="K5201" t="str">
        <f t="shared" si="107"/>
        <v>4</v>
      </c>
      <c r="L5201" t="s">
        <v>98</v>
      </c>
      <c r="M5201" t="s">
        <v>99</v>
      </c>
      <c r="N5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5201">
        <f>VLOOKUP(TableOMP[[#This Row],[Label]],TableAvg[],2,FALSE)</f>
        <v>6.822647142857142</v>
      </c>
      <c r="P5201">
        <f>VLOOKUP(TableOMP[[#This Row],[Label]],TableAvg[],3,FALSE)</f>
        <v>0.17645380487941756</v>
      </c>
      <c r="Q5201">
        <f>TableOMP[[#This Row],[Avg]]-$U$2*TableOMP[[#This Row],[StdDev]]</f>
        <v>6.6461933379777243</v>
      </c>
      <c r="R5201">
        <f>TableOMP[[#This Row],[Avg]]+$U$2*TableOMP[[#This Row],[StdDev]]</f>
        <v>6.9991009477365598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16</v>
      </c>
      <c r="B5202">
        <v>10000</v>
      </c>
      <c r="C5202">
        <v>100</v>
      </c>
      <c r="D5202">
        <v>100000</v>
      </c>
      <c r="E5202">
        <v>51</v>
      </c>
      <c r="F5202">
        <v>1</v>
      </c>
      <c r="G5202">
        <v>6.710369</v>
      </c>
      <c r="H5202">
        <v>0.159668</v>
      </c>
      <c r="I5202">
        <v>2.945208</v>
      </c>
      <c r="J5202">
        <v>5.8903999999999998E-2</v>
      </c>
      <c r="K5202" t="str">
        <f t="shared" si="107"/>
        <v>4</v>
      </c>
      <c r="L5202" t="s">
        <v>98</v>
      </c>
      <c r="M5202" t="s">
        <v>99</v>
      </c>
      <c r="N5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5202">
        <f>VLOOKUP(TableOMP[[#This Row],[Label]],TableAvg[],2,FALSE)</f>
        <v>6.7202737857142854</v>
      </c>
      <c r="P5202">
        <f>VLOOKUP(TableOMP[[#This Row],[Label]],TableAvg[],3,FALSE)</f>
        <v>0.13862212291550111</v>
      </c>
      <c r="Q5202">
        <f>TableOMP[[#This Row],[Avg]]-$U$2*TableOMP[[#This Row],[StdDev]]</f>
        <v>6.5816516627987847</v>
      </c>
      <c r="R5202">
        <f>TableOMP[[#This Row],[Avg]]+$U$2*TableOMP[[#This Row],[StdDev]]</f>
        <v>6.858895908629786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16</v>
      </c>
      <c r="B5203">
        <v>10000</v>
      </c>
      <c r="C5203">
        <v>100</v>
      </c>
      <c r="D5203">
        <v>100000</v>
      </c>
      <c r="E5203">
        <v>52</v>
      </c>
      <c r="F5203">
        <v>1</v>
      </c>
      <c r="G5203">
        <v>7.2326180000000004</v>
      </c>
      <c r="H5203">
        <v>0.17690700000000001</v>
      </c>
      <c r="I5203">
        <v>3.0658479999999999</v>
      </c>
      <c r="J5203">
        <v>6.0115000000000002E-2</v>
      </c>
      <c r="K5203" t="str">
        <f t="shared" si="107"/>
        <v>4</v>
      </c>
      <c r="L5203" t="s">
        <v>98</v>
      </c>
      <c r="M5203" t="s">
        <v>99</v>
      </c>
      <c r="N5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203">
        <f>VLOOKUP(TableOMP[[#This Row],[Label]],TableAvg[],2,FALSE)</f>
        <v>6.7163148571428577</v>
      </c>
      <c r="P5203">
        <f>VLOOKUP(TableOMP[[#This Row],[Label]],TableAvg[],3,FALSE)</f>
        <v>0.19605434583580789</v>
      </c>
      <c r="Q5203">
        <f>TableOMP[[#This Row],[Avg]]-$U$2*TableOMP[[#This Row],[StdDev]]</f>
        <v>6.5202605113070495</v>
      </c>
      <c r="R5203">
        <f>TableOMP[[#This Row],[Avg]]+$U$2*TableOMP[[#This Row],[StdDev]]</f>
        <v>6.9123692029786659</v>
      </c>
      <c r="S5203">
        <f>IF(AND(TableOMP[[#This Row],[total_time]]&gt;=TableOMP[[#This Row],[Low]], TableOMP[[#This Row],[total_time]]&lt;=TableOMP[[#This Row],[High]]),1,0)</f>
        <v>0</v>
      </c>
    </row>
    <row r="5204" spans="1:19" x14ac:dyDescent="0.25">
      <c r="A5204" t="s">
        <v>16</v>
      </c>
      <c r="B5204">
        <v>10000</v>
      </c>
      <c r="C5204">
        <v>100</v>
      </c>
      <c r="D5204">
        <v>100000</v>
      </c>
      <c r="E5204">
        <v>53</v>
      </c>
      <c r="F5204">
        <v>1</v>
      </c>
      <c r="G5204">
        <v>6.9969760000000001</v>
      </c>
      <c r="H5204">
        <v>0.206709</v>
      </c>
      <c r="I5204">
        <v>3.7566480000000002</v>
      </c>
      <c r="J5204">
        <v>7.2243000000000002E-2</v>
      </c>
      <c r="K5204" t="str">
        <f t="shared" si="107"/>
        <v>4</v>
      </c>
      <c r="L5204" t="s">
        <v>98</v>
      </c>
      <c r="M5204" t="s">
        <v>99</v>
      </c>
      <c r="N5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5204">
        <f>VLOOKUP(TableOMP[[#This Row],[Label]],TableAvg[],2,FALSE)</f>
        <v>6.6903144285714289</v>
      </c>
      <c r="P5204">
        <f>VLOOKUP(TableOMP[[#This Row],[Label]],TableAvg[],3,FALSE)</f>
        <v>0.20364942578316872</v>
      </c>
      <c r="Q5204">
        <f>TableOMP[[#This Row],[Avg]]-$U$2*TableOMP[[#This Row],[StdDev]]</f>
        <v>6.4866650027882597</v>
      </c>
      <c r="R5204">
        <f>TableOMP[[#This Row],[Avg]]+$U$2*TableOMP[[#This Row],[StdDev]]</f>
        <v>6.893963854354598</v>
      </c>
      <c r="S5204">
        <f>IF(AND(TableOMP[[#This Row],[total_time]]&gt;=TableOMP[[#This Row],[Low]], TableOMP[[#This Row],[total_time]]&lt;=TableOMP[[#This Row],[High]]),1,0)</f>
        <v>0</v>
      </c>
    </row>
    <row r="5205" spans="1:19" x14ac:dyDescent="0.25">
      <c r="A5205" t="s">
        <v>16</v>
      </c>
      <c r="B5205">
        <v>10000</v>
      </c>
      <c r="C5205">
        <v>100</v>
      </c>
      <c r="D5205">
        <v>100000</v>
      </c>
      <c r="E5205">
        <v>54</v>
      </c>
      <c r="F5205">
        <v>1</v>
      </c>
      <c r="G5205">
        <v>6.7906279999999999</v>
      </c>
      <c r="H5205">
        <v>0.19462099999999999</v>
      </c>
      <c r="I5205">
        <v>3.0708280000000001</v>
      </c>
      <c r="J5205">
        <v>5.7939999999999998E-2</v>
      </c>
      <c r="K5205" t="str">
        <f t="shared" si="107"/>
        <v>4</v>
      </c>
      <c r="L5205" t="s">
        <v>98</v>
      </c>
      <c r="M5205" t="s">
        <v>99</v>
      </c>
      <c r="N5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5205">
        <f>VLOOKUP(TableOMP[[#This Row],[Label]],TableAvg[],2,FALSE)</f>
        <v>6.644173928571429</v>
      </c>
      <c r="P5205">
        <f>VLOOKUP(TableOMP[[#This Row],[Label]],TableAvg[],3,FALSE)</f>
        <v>0.20208756104132075</v>
      </c>
      <c r="Q5205">
        <f>TableOMP[[#This Row],[Avg]]-$U$2*TableOMP[[#This Row],[StdDev]]</f>
        <v>6.4420863675301083</v>
      </c>
      <c r="R5205">
        <f>TableOMP[[#This Row],[Avg]]+$U$2*TableOMP[[#This Row],[StdDev]]</f>
        <v>6.8462614896127496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16</v>
      </c>
      <c r="B5206">
        <v>10000</v>
      </c>
      <c r="C5206">
        <v>100</v>
      </c>
      <c r="D5206">
        <v>100000</v>
      </c>
      <c r="E5206">
        <v>55</v>
      </c>
      <c r="F5206">
        <v>1</v>
      </c>
      <c r="G5206">
        <v>6.8692060000000001</v>
      </c>
      <c r="H5206">
        <v>0.18507599999999999</v>
      </c>
      <c r="I5206">
        <v>2.9897149999999999</v>
      </c>
      <c r="J5206">
        <v>5.5364999999999998E-2</v>
      </c>
      <c r="K5206" t="str">
        <f t="shared" si="107"/>
        <v>4</v>
      </c>
      <c r="L5206" t="s">
        <v>98</v>
      </c>
      <c r="M5206" t="s">
        <v>99</v>
      </c>
      <c r="N5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5206">
        <f>VLOOKUP(TableOMP[[#This Row],[Label]],TableAvg[],2,FALSE)</f>
        <v>6.5838588571428573</v>
      </c>
      <c r="P5206">
        <f>VLOOKUP(TableOMP[[#This Row],[Label]],TableAvg[],3,FALSE)</f>
        <v>0.18620188809798915</v>
      </c>
      <c r="Q5206">
        <f>TableOMP[[#This Row],[Avg]]-$U$2*TableOMP[[#This Row],[StdDev]]</f>
        <v>6.3976569690448679</v>
      </c>
      <c r="R5206">
        <f>TableOMP[[#This Row],[Avg]]+$U$2*TableOMP[[#This Row],[StdDev]]</f>
        <v>6.7700607452408468</v>
      </c>
      <c r="S5206">
        <f>IF(AND(TableOMP[[#This Row],[total_time]]&gt;=TableOMP[[#This Row],[Low]], TableOMP[[#This Row],[total_time]]&lt;=TableOMP[[#This Row],[High]]),1,0)</f>
        <v>0</v>
      </c>
    </row>
    <row r="5207" spans="1:19" x14ac:dyDescent="0.25">
      <c r="A5207" t="s">
        <v>16</v>
      </c>
      <c r="B5207">
        <v>10000</v>
      </c>
      <c r="C5207">
        <v>100</v>
      </c>
      <c r="D5207">
        <v>100000</v>
      </c>
      <c r="E5207">
        <v>56</v>
      </c>
      <c r="F5207">
        <v>1</v>
      </c>
      <c r="G5207">
        <v>7.1202959999999997</v>
      </c>
      <c r="H5207">
        <v>0.17103499999999999</v>
      </c>
      <c r="I5207">
        <v>3.1784349999999999</v>
      </c>
      <c r="J5207">
        <v>5.7790000000000001E-2</v>
      </c>
      <c r="K5207" t="str">
        <f t="shared" si="107"/>
        <v>4</v>
      </c>
      <c r="L5207" t="s">
        <v>98</v>
      </c>
      <c r="M5207" t="s">
        <v>99</v>
      </c>
      <c r="N5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5207">
        <f>VLOOKUP(TableOMP[[#This Row],[Label]],TableAvg[],2,FALSE)</f>
        <v>6.6360941428571421</v>
      </c>
      <c r="P5207">
        <f>VLOOKUP(TableOMP[[#This Row],[Label]],TableAvg[],3,FALSE)</f>
        <v>0.25197068205075801</v>
      </c>
      <c r="Q5207">
        <f>TableOMP[[#This Row],[Avg]]-$U$2*TableOMP[[#This Row],[StdDev]]</f>
        <v>6.3841234608063839</v>
      </c>
      <c r="R5207">
        <f>TableOMP[[#This Row],[Avg]]+$U$2*TableOMP[[#This Row],[StdDev]]</f>
        <v>6.8880648249079002</v>
      </c>
      <c r="S5207">
        <f>IF(AND(TableOMP[[#This Row],[total_time]]&gt;=TableOMP[[#This Row],[Low]], TableOMP[[#This Row],[total_time]]&lt;=TableOMP[[#This Row],[High]]),1,0)</f>
        <v>0</v>
      </c>
    </row>
    <row r="5208" spans="1:19" x14ac:dyDescent="0.25">
      <c r="A5208" t="s">
        <v>16</v>
      </c>
      <c r="B5208">
        <v>10000</v>
      </c>
      <c r="C5208">
        <v>100</v>
      </c>
      <c r="D5208">
        <v>100000</v>
      </c>
      <c r="E5208">
        <v>57</v>
      </c>
      <c r="F5208">
        <v>1</v>
      </c>
      <c r="G5208">
        <v>6.5912459999999999</v>
      </c>
      <c r="H5208">
        <v>0.161914</v>
      </c>
      <c r="I5208">
        <v>3.161054</v>
      </c>
      <c r="J5208">
        <v>5.6446999999999997E-2</v>
      </c>
      <c r="K5208" t="str">
        <f t="shared" si="107"/>
        <v>4</v>
      </c>
      <c r="L5208" t="s">
        <v>98</v>
      </c>
      <c r="M5208" t="s">
        <v>99</v>
      </c>
      <c r="N5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5208">
        <f>VLOOKUP(TableOMP[[#This Row],[Label]],TableAvg[],2,FALSE)</f>
        <v>6.5243192142857138</v>
      </c>
      <c r="P5208">
        <f>VLOOKUP(TableOMP[[#This Row],[Label]],TableAvg[],3,FALSE)</f>
        <v>0.15716905055299971</v>
      </c>
      <c r="Q5208">
        <f>TableOMP[[#This Row],[Avg]]-$U$2*TableOMP[[#This Row],[StdDev]]</f>
        <v>6.3671501637327141</v>
      </c>
      <c r="R5208">
        <f>TableOMP[[#This Row],[Avg]]+$U$2*TableOMP[[#This Row],[StdDev]]</f>
        <v>6.6814882648387135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16</v>
      </c>
      <c r="B5209">
        <v>10000</v>
      </c>
      <c r="C5209">
        <v>100</v>
      </c>
      <c r="D5209">
        <v>100000</v>
      </c>
      <c r="E5209">
        <v>58</v>
      </c>
      <c r="F5209">
        <v>1</v>
      </c>
      <c r="G5209">
        <v>5.9809979999999996</v>
      </c>
      <c r="H5209">
        <v>0.16705500000000001</v>
      </c>
      <c r="I5209">
        <v>3.930301</v>
      </c>
      <c r="J5209">
        <v>6.8953E-2</v>
      </c>
      <c r="K5209" t="str">
        <f t="shared" si="107"/>
        <v>4</v>
      </c>
      <c r="L5209" t="s">
        <v>98</v>
      </c>
      <c r="M5209" t="s">
        <v>99</v>
      </c>
      <c r="N5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5209">
        <f>VLOOKUP(TableOMP[[#This Row],[Label]],TableAvg[],2,FALSE)</f>
        <v>5.9981217142857144</v>
      </c>
      <c r="P5209">
        <f>VLOOKUP(TableOMP[[#This Row],[Label]],TableAvg[],3,FALSE)</f>
        <v>0.18811283961132422</v>
      </c>
      <c r="Q5209">
        <f>TableOMP[[#This Row],[Avg]]-$U$2*TableOMP[[#This Row],[StdDev]]</f>
        <v>5.8100088746743905</v>
      </c>
      <c r="R5209">
        <f>TableOMP[[#This Row],[Avg]]+$U$2*TableOMP[[#This Row],[StdDev]]</f>
        <v>6.1862345538970382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16</v>
      </c>
      <c r="B5210">
        <v>10000</v>
      </c>
      <c r="C5210">
        <v>100</v>
      </c>
      <c r="D5210">
        <v>100000</v>
      </c>
      <c r="E5210">
        <v>59</v>
      </c>
      <c r="F5210">
        <v>1</v>
      </c>
      <c r="G5210">
        <v>5.8213499999999998</v>
      </c>
      <c r="H5210">
        <v>0.16692899999999999</v>
      </c>
      <c r="I5210">
        <v>3.9317419999999998</v>
      </c>
      <c r="J5210">
        <v>6.7789000000000002E-2</v>
      </c>
      <c r="K5210" t="str">
        <f t="shared" si="107"/>
        <v>4</v>
      </c>
      <c r="L5210" t="s">
        <v>98</v>
      </c>
      <c r="M5210" t="s">
        <v>99</v>
      </c>
      <c r="N5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5210">
        <f>VLOOKUP(TableOMP[[#This Row],[Label]],TableAvg[],2,FALSE)</f>
        <v>5.9375166428571422</v>
      </c>
      <c r="P5210">
        <f>VLOOKUP(TableOMP[[#This Row],[Label]],TableAvg[],3,FALSE)</f>
        <v>0.19544216246122964</v>
      </c>
      <c r="Q5210">
        <f>TableOMP[[#This Row],[Avg]]-$U$2*TableOMP[[#This Row],[StdDev]]</f>
        <v>5.7420744803959129</v>
      </c>
      <c r="R5210">
        <f>TableOMP[[#This Row],[Avg]]+$U$2*TableOMP[[#This Row],[StdDev]]</f>
        <v>6.1329588053183715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16</v>
      </c>
      <c r="B5211">
        <v>10000</v>
      </c>
      <c r="C5211">
        <v>100</v>
      </c>
      <c r="D5211">
        <v>100000</v>
      </c>
      <c r="E5211">
        <v>60</v>
      </c>
      <c r="F5211">
        <v>1</v>
      </c>
      <c r="G5211">
        <v>6.0053700000000001</v>
      </c>
      <c r="H5211">
        <v>0.160332</v>
      </c>
      <c r="I5211">
        <v>3.5615320000000001</v>
      </c>
      <c r="J5211">
        <v>6.0365000000000002E-2</v>
      </c>
      <c r="K5211" t="str">
        <f t="shared" si="107"/>
        <v>4</v>
      </c>
      <c r="L5211" t="s">
        <v>98</v>
      </c>
      <c r="M5211" t="s">
        <v>99</v>
      </c>
      <c r="N5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5211">
        <f>VLOOKUP(TableOMP[[#This Row],[Label]],TableAvg[],2,FALSE)</f>
        <v>5.8696038571428568</v>
      </c>
      <c r="P5211">
        <f>VLOOKUP(TableOMP[[#This Row],[Label]],TableAvg[],3,FALSE)</f>
        <v>0.21063305224450746</v>
      </c>
      <c r="Q5211">
        <f>TableOMP[[#This Row],[Avg]]-$U$2*TableOMP[[#This Row],[StdDev]]</f>
        <v>5.6589708048983489</v>
      </c>
      <c r="R5211">
        <f>TableOMP[[#This Row],[Avg]]+$U$2*TableOMP[[#This Row],[StdDev]]</f>
        <v>6.0802369093873647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16</v>
      </c>
      <c r="B5212">
        <v>10000</v>
      </c>
      <c r="C5212">
        <v>100</v>
      </c>
      <c r="D5212">
        <v>100000</v>
      </c>
      <c r="E5212">
        <v>61</v>
      </c>
      <c r="F5212">
        <v>1</v>
      </c>
      <c r="G5212">
        <v>6.0433630000000003</v>
      </c>
      <c r="H5212">
        <v>0.16881599999999999</v>
      </c>
      <c r="I5212">
        <v>4.1700569999999999</v>
      </c>
      <c r="J5212">
        <v>6.9500999999999993E-2</v>
      </c>
      <c r="K5212" t="str">
        <f t="shared" si="107"/>
        <v>4</v>
      </c>
      <c r="L5212" t="s">
        <v>98</v>
      </c>
      <c r="M5212" t="s">
        <v>99</v>
      </c>
      <c r="N5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5212">
        <f>VLOOKUP(TableOMP[[#This Row],[Label]],TableAvg[],2,FALSE)</f>
        <v>5.8491380000000008</v>
      </c>
      <c r="P5212">
        <f>VLOOKUP(TableOMP[[#This Row],[Label]],TableAvg[],3,FALSE)</f>
        <v>0.20874145762160301</v>
      </c>
      <c r="Q5212">
        <f>TableOMP[[#This Row],[Avg]]-$U$2*TableOMP[[#This Row],[StdDev]]</f>
        <v>5.6403965423783982</v>
      </c>
      <c r="R5212">
        <f>TableOMP[[#This Row],[Avg]]+$U$2*TableOMP[[#This Row],[StdDev]]</f>
        <v>6.0578794576216035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16</v>
      </c>
      <c r="B5213">
        <v>10000</v>
      </c>
      <c r="C5213">
        <v>100</v>
      </c>
      <c r="D5213">
        <v>100000</v>
      </c>
      <c r="E5213">
        <v>62</v>
      </c>
      <c r="F5213">
        <v>1</v>
      </c>
      <c r="G5213">
        <v>5.8494640000000002</v>
      </c>
      <c r="H5213">
        <v>0.17422000000000001</v>
      </c>
      <c r="I5213">
        <v>4.1314489999999999</v>
      </c>
      <c r="J5213">
        <v>6.7728999999999998E-2</v>
      </c>
      <c r="K5213" t="str">
        <f t="shared" si="107"/>
        <v>4</v>
      </c>
      <c r="L5213" t="s">
        <v>98</v>
      </c>
      <c r="M5213" t="s">
        <v>99</v>
      </c>
      <c r="N5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5213">
        <f>VLOOKUP(TableOMP[[#This Row],[Label]],TableAvg[],2,FALSE)</f>
        <v>5.7916944285714278</v>
      </c>
      <c r="P5213">
        <f>VLOOKUP(TableOMP[[#This Row],[Label]],TableAvg[],3,FALSE)</f>
        <v>0.19082864253592907</v>
      </c>
      <c r="Q5213">
        <f>TableOMP[[#This Row],[Avg]]-$U$2*TableOMP[[#This Row],[StdDev]]</f>
        <v>5.6008657860354987</v>
      </c>
      <c r="R5213">
        <f>TableOMP[[#This Row],[Avg]]+$U$2*TableOMP[[#This Row],[StdDev]]</f>
        <v>5.9825230711073569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16</v>
      </c>
      <c r="B5214">
        <v>10000</v>
      </c>
      <c r="C5214">
        <v>100</v>
      </c>
      <c r="D5214">
        <v>100000</v>
      </c>
      <c r="E5214">
        <v>63</v>
      </c>
      <c r="F5214">
        <v>1</v>
      </c>
      <c r="G5214">
        <v>5.6332509999999996</v>
      </c>
      <c r="H5214">
        <v>0.173182</v>
      </c>
      <c r="I5214">
        <v>4.3581050000000001</v>
      </c>
      <c r="J5214">
        <v>7.0291999999999993E-2</v>
      </c>
      <c r="K5214" t="str">
        <f t="shared" si="107"/>
        <v>4</v>
      </c>
      <c r="L5214" t="s">
        <v>98</v>
      </c>
      <c r="M5214" t="s">
        <v>99</v>
      </c>
      <c r="N5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5214">
        <f>VLOOKUP(TableOMP[[#This Row],[Label]],TableAvg[],2,FALSE)</f>
        <v>5.6910597857142857</v>
      </c>
      <c r="P5214">
        <f>VLOOKUP(TableOMP[[#This Row],[Label]],TableAvg[],3,FALSE)</f>
        <v>0.14191181359773558</v>
      </c>
      <c r="Q5214">
        <f>TableOMP[[#This Row],[Avg]]-$U$2*TableOMP[[#This Row],[StdDev]]</f>
        <v>5.5491479721165504</v>
      </c>
      <c r="R5214">
        <f>TableOMP[[#This Row],[Avg]]+$U$2*TableOMP[[#This Row],[StdDev]]</f>
        <v>5.832971599312021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16</v>
      </c>
      <c r="B5215">
        <v>10000</v>
      </c>
      <c r="C5215">
        <v>100</v>
      </c>
      <c r="D5215">
        <v>100000</v>
      </c>
      <c r="E5215">
        <v>64</v>
      </c>
      <c r="F5215">
        <v>1</v>
      </c>
      <c r="G5215">
        <v>5.5942309999999997</v>
      </c>
      <c r="H5215">
        <v>0.17941199999999999</v>
      </c>
      <c r="I5215">
        <v>4.5599400000000001</v>
      </c>
      <c r="J5215">
        <v>7.238E-2</v>
      </c>
      <c r="K5215" t="str">
        <f t="shared" si="107"/>
        <v>4</v>
      </c>
      <c r="L5215" t="s">
        <v>98</v>
      </c>
      <c r="M5215" t="s">
        <v>99</v>
      </c>
      <c r="N5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5215">
        <f>VLOOKUP(TableOMP[[#This Row],[Label]],TableAvg[],2,FALSE)</f>
        <v>5.7435593571428569</v>
      </c>
      <c r="P5215">
        <f>VLOOKUP(TableOMP[[#This Row],[Label]],TableAvg[],3,FALSE)</f>
        <v>0.16344440743333594</v>
      </c>
      <c r="Q5215">
        <f>TableOMP[[#This Row],[Avg]]-$U$2*TableOMP[[#This Row],[StdDev]]</f>
        <v>5.5801149497095208</v>
      </c>
      <c r="R5215">
        <f>TableOMP[[#This Row],[Avg]]+$U$2*TableOMP[[#This Row],[StdDev]]</f>
        <v>5.907003764576193</v>
      </c>
      <c r="S5215">
        <f>IF(AND(TableOMP[[#This Row],[total_time]]&gt;=TableOMP[[#This Row],[Low]], TableOMP[[#This Row],[total_time]]&lt;=TableOMP[[#This Row],[High]]),1,0)</f>
        <v>1</v>
      </c>
    </row>
    <row r="5216" spans="1:19" x14ac:dyDescent="0.25">
      <c r="A5216" t="s">
        <v>16</v>
      </c>
      <c r="B5216">
        <v>10000</v>
      </c>
      <c r="C5216">
        <v>100</v>
      </c>
      <c r="D5216">
        <v>1</v>
      </c>
      <c r="E5216">
        <v>1</v>
      </c>
      <c r="F5216">
        <v>1</v>
      </c>
      <c r="G5216">
        <v>261.79586399999999</v>
      </c>
      <c r="H5216">
        <v>4.734534</v>
      </c>
      <c r="I5216">
        <v>0</v>
      </c>
      <c r="J5216">
        <v>0</v>
      </c>
      <c r="K5216" t="str">
        <f>MID(M5216,22,1)</f>
        <v>2</v>
      </c>
      <c r="L5216" t="s">
        <v>100</v>
      </c>
      <c r="M5216" t="s">
        <v>101</v>
      </c>
      <c r="N5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16">
        <f>VLOOKUP(TableOMP[[#This Row],[Label]],TableAvg[],2,FALSE)</f>
        <v>262.84056227272725</v>
      </c>
      <c r="P5216">
        <f>VLOOKUP(TableOMP[[#This Row],[Label]],TableAvg[],3,FALSE)</f>
        <v>0.3891545094982331</v>
      </c>
      <c r="Q5216">
        <f>TableOMP[[#This Row],[Avg]]-$U$2*TableOMP[[#This Row],[StdDev]]</f>
        <v>262.45140776322904</v>
      </c>
      <c r="R5216">
        <f>TableOMP[[#This Row],[Avg]]+$U$2*TableOMP[[#This Row],[StdDev]]</f>
        <v>263.22971678222547</v>
      </c>
      <c r="S5216">
        <f>IF(AND(TableOMP[[#This Row],[total_time]]&gt;=TableOMP[[#This Row],[Low]], TableOMP[[#This Row],[total_time]]&lt;=TableOMP[[#This Row],[High]]),1,0)</f>
        <v>0</v>
      </c>
    </row>
    <row r="5217" spans="1:19" x14ac:dyDescent="0.25">
      <c r="A5217" t="s">
        <v>16</v>
      </c>
      <c r="B5217">
        <v>10000</v>
      </c>
      <c r="C5217">
        <v>100</v>
      </c>
      <c r="D5217">
        <v>1</v>
      </c>
      <c r="E5217">
        <v>2</v>
      </c>
      <c r="F5217">
        <v>1</v>
      </c>
      <c r="G5217">
        <v>156.04448300000001</v>
      </c>
      <c r="H5217">
        <v>28.467659999999999</v>
      </c>
      <c r="I5217">
        <v>2.6576029999999999</v>
      </c>
      <c r="J5217">
        <v>2.6576029999999999</v>
      </c>
      <c r="K5217" t="str">
        <f t="shared" ref="K5217:K5248" si="108">MID(M5217,22,1)</f>
        <v>2</v>
      </c>
      <c r="L5217" t="s">
        <v>100</v>
      </c>
      <c r="M5217" t="s">
        <v>101</v>
      </c>
      <c r="N5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17">
        <f>VLOOKUP(TableOMP[[#This Row],[Label]],TableAvg[],2,FALSE)</f>
        <v>143.37170909090909</v>
      </c>
      <c r="P5217">
        <f>VLOOKUP(TableOMP[[#This Row],[Label]],TableAvg[],3,FALSE)</f>
        <v>4.0383837927718522</v>
      </c>
      <c r="Q5217">
        <f>TableOMP[[#This Row],[Avg]]-$U$2*TableOMP[[#This Row],[StdDev]]</f>
        <v>139.33332529813725</v>
      </c>
      <c r="R5217">
        <f>TableOMP[[#This Row],[Avg]]+$U$2*TableOMP[[#This Row],[StdDev]]</f>
        <v>147.41009288368093</v>
      </c>
      <c r="S5217">
        <f>IF(AND(TableOMP[[#This Row],[total_time]]&gt;=TableOMP[[#This Row],[Low]], TableOMP[[#This Row],[total_time]]&lt;=TableOMP[[#This Row],[High]]),1,0)</f>
        <v>0</v>
      </c>
    </row>
    <row r="5218" spans="1:19" x14ac:dyDescent="0.25">
      <c r="A5218" t="s">
        <v>16</v>
      </c>
      <c r="B5218">
        <v>10000</v>
      </c>
      <c r="C5218">
        <v>100</v>
      </c>
      <c r="D5218">
        <v>1</v>
      </c>
      <c r="E5218">
        <v>3</v>
      </c>
      <c r="F5218">
        <v>1</v>
      </c>
      <c r="G5218">
        <v>95.973921000000004</v>
      </c>
      <c r="H5218">
        <v>11.132434999999999</v>
      </c>
      <c r="I5218">
        <v>3.6097229999999998</v>
      </c>
      <c r="J5218">
        <v>1.804861</v>
      </c>
      <c r="K5218" t="str">
        <f t="shared" si="108"/>
        <v>2</v>
      </c>
      <c r="L5218" t="s">
        <v>100</v>
      </c>
      <c r="M5218" t="s">
        <v>101</v>
      </c>
      <c r="N5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18">
        <f>VLOOKUP(TableOMP[[#This Row],[Label]],TableAvg[],2,FALSE)</f>
        <v>98.141300181818181</v>
      </c>
      <c r="P5218">
        <f>VLOOKUP(TableOMP[[#This Row],[Label]],TableAvg[],3,FALSE)</f>
        <v>0.80067476773124679</v>
      </c>
      <c r="Q5218">
        <f>TableOMP[[#This Row],[Avg]]-$U$2*TableOMP[[#This Row],[StdDev]]</f>
        <v>97.340625414086929</v>
      </c>
      <c r="R5218">
        <f>TableOMP[[#This Row],[Avg]]+$U$2*TableOMP[[#This Row],[StdDev]]</f>
        <v>98.941974949549433</v>
      </c>
      <c r="S5218">
        <f>IF(AND(TableOMP[[#This Row],[total_time]]&gt;=TableOMP[[#This Row],[Low]], TableOMP[[#This Row],[total_time]]&lt;=TableOMP[[#This Row],[High]]),1,0)</f>
        <v>0</v>
      </c>
    </row>
    <row r="5219" spans="1:19" x14ac:dyDescent="0.25">
      <c r="A5219" t="s">
        <v>16</v>
      </c>
      <c r="B5219">
        <v>10000</v>
      </c>
      <c r="C5219">
        <v>100</v>
      </c>
      <c r="D5219">
        <v>1</v>
      </c>
      <c r="E5219">
        <v>4</v>
      </c>
      <c r="F5219">
        <v>1</v>
      </c>
      <c r="G5219">
        <v>74.731105999999997</v>
      </c>
      <c r="H5219">
        <v>11.083925000000001</v>
      </c>
      <c r="I5219">
        <v>4.9727399999999999</v>
      </c>
      <c r="J5219">
        <v>1.6575800000000001</v>
      </c>
      <c r="K5219" t="str">
        <f t="shared" si="108"/>
        <v>2</v>
      </c>
      <c r="L5219" t="s">
        <v>100</v>
      </c>
      <c r="M5219" t="s">
        <v>101</v>
      </c>
      <c r="N5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19">
        <f>VLOOKUP(TableOMP[[#This Row],[Label]],TableAvg[],2,FALSE)</f>
        <v>76.960016909090896</v>
      </c>
      <c r="P5219">
        <f>VLOOKUP(TableOMP[[#This Row],[Label]],TableAvg[],3,FALSE)</f>
        <v>0.95290523912233482</v>
      </c>
      <c r="Q5219">
        <f>TableOMP[[#This Row],[Avg]]-$U$2*TableOMP[[#This Row],[StdDev]]</f>
        <v>76.007111669968566</v>
      </c>
      <c r="R5219">
        <f>TableOMP[[#This Row],[Avg]]+$U$2*TableOMP[[#This Row],[StdDev]]</f>
        <v>77.912922148213227</v>
      </c>
      <c r="S5219">
        <f>IF(AND(TableOMP[[#This Row],[total_time]]&gt;=TableOMP[[#This Row],[Low]], TableOMP[[#This Row],[total_time]]&lt;=TableOMP[[#This Row],[High]]),1,0)</f>
        <v>0</v>
      </c>
    </row>
    <row r="5220" spans="1:19" x14ac:dyDescent="0.25">
      <c r="A5220" t="s">
        <v>16</v>
      </c>
      <c r="B5220">
        <v>10000</v>
      </c>
      <c r="C5220">
        <v>100</v>
      </c>
      <c r="D5220">
        <v>1</v>
      </c>
      <c r="E5220">
        <v>5</v>
      </c>
      <c r="F5220">
        <v>1</v>
      </c>
      <c r="G5220">
        <v>63.124657999999997</v>
      </c>
      <c r="H5220">
        <v>12.120028</v>
      </c>
      <c r="I5220">
        <v>7.2875889999999997</v>
      </c>
      <c r="J5220">
        <v>1.8218970000000001</v>
      </c>
      <c r="K5220" t="str">
        <f t="shared" si="108"/>
        <v>2</v>
      </c>
      <c r="L5220" t="s">
        <v>100</v>
      </c>
      <c r="M5220" t="s">
        <v>101</v>
      </c>
      <c r="N5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220">
        <f>VLOOKUP(TableOMP[[#This Row],[Label]],TableAvg[],2,FALSE)</f>
        <v>64.105800181818182</v>
      </c>
      <c r="P5220">
        <f>VLOOKUP(TableOMP[[#This Row],[Label]],TableAvg[],3,FALSE)</f>
        <v>0.62900611665669115</v>
      </c>
      <c r="Q5220">
        <f>TableOMP[[#This Row],[Avg]]-$U$2*TableOMP[[#This Row],[StdDev]]</f>
        <v>63.476794065161492</v>
      </c>
      <c r="R5220">
        <f>TableOMP[[#This Row],[Avg]]+$U$2*TableOMP[[#This Row],[StdDev]]</f>
        <v>64.734806298474879</v>
      </c>
      <c r="S5220">
        <f>IF(AND(TableOMP[[#This Row],[total_time]]&gt;=TableOMP[[#This Row],[Low]], TableOMP[[#This Row],[total_time]]&lt;=TableOMP[[#This Row],[High]]),1,0)</f>
        <v>0</v>
      </c>
    </row>
    <row r="5221" spans="1:19" x14ac:dyDescent="0.25">
      <c r="A5221" t="s">
        <v>16</v>
      </c>
      <c r="B5221">
        <v>10000</v>
      </c>
      <c r="C5221">
        <v>100</v>
      </c>
      <c r="D5221">
        <v>1</v>
      </c>
      <c r="E5221">
        <v>6</v>
      </c>
      <c r="F5221">
        <v>1</v>
      </c>
      <c r="G5221">
        <v>55.737291999999997</v>
      </c>
      <c r="H5221">
        <v>13.146156</v>
      </c>
      <c r="I5221">
        <v>8.4009280000000004</v>
      </c>
      <c r="J5221">
        <v>1.680186</v>
      </c>
      <c r="K5221" t="str">
        <f t="shared" si="108"/>
        <v>2</v>
      </c>
      <c r="L5221" t="s">
        <v>100</v>
      </c>
      <c r="M5221" t="s">
        <v>101</v>
      </c>
      <c r="N5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221">
        <f>VLOOKUP(TableOMP[[#This Row],[Label]],TableAvg[],2,FALSE)</f>
        <v>55.111271090909092</v>
      </c>
      <c r="P5221">
        <f>VLOOKUP(TableOMP[[#This Row],[Label]],TableAvg[],3,FALSE)</f>
        <v>0.75540303145061194</v>
      </c>
      <c r="Q5221">
        <f>TableOMP[[#This Row],[Avg]]-$U$2*TableOMP[[#This Row],[StdDev]]</f>
        <v>54.35586805945848</v>
      </c>
      <c r="R5221">
        <f>TableOMP[[#This Row],[Avg]]+$U$2*TableOMP[[#This Row],[StdDev]]</f>
        <v>55.866674122359704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16</v>
      </c>
      <c r="B5222">
        <v>10000</v>
      </c>
      <c r="C5222">
        <v>100</v>
      </c>
      <c r="D5222">
        <v>1</v>
      </c>
      <c r="E5222">
        <v>7</v>
      </c>
      <c r="F5222">
        <v>1</v>
      </c>
      <c r="G5222">
        <v>47.707830000000001</v>
      </c>
      <c r="H5222">
        <v>11.119399</v>
      </c>
      <c r="I5222">
        <v>8.0469259999999991</v>
      </c>
      <c r="J5222">
        <v>1.341154</v>
      </c>
      <c r="K5222" t="str">
        <f t="shared" si="108"/>
        <v>2</v>
      </c>
      <c r="L5222" t="s">
        <v>100</v>
      </c>
      <c r="M5222" t="s">
        <v>101</v>
      </c>
      <c r="N5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22">
        <f>VLOOKUP(TableOMP[[#This Row],[Label]],TableAvg[],2,FALSE)</f>
        <v>49.100004818181816</v>
      </c>
      <c r="P5222">
        <f>VLOOKUP(TableOMP[[#This Row],[Label]],TableAvg[],3,FALSE)</f>
        <v>0.67075628645049801</v>
      </c>
      <c r="Q5222">
        <f>TableOMP[[#This Row],[Avg]]-$U$2*TableOMP[[#This Row],[StdDev]]</f>
        <v>48.429248531731318</v>
      </c>
      <c r="R5222">
        <f>TableOMP[[#This Row],[Avg]]+$U$2*TableOMP[[#This Row],[StdDev]]</f>
        <v>49.770761104632314</v>
      </c>
      <c r="S5222">
        <f>IF(AND(TableOMP[[#This Row],[total_time]]&gt;=TableOMP[[#This Row],[Low]], TableOMP[[#This Row],[total_time]]&lt;=TableOMP[[#This Row],[High]]),1,0)</f>
        <v>0</v>
      </c>
    </row>
    <row r="5223" spans="1:19" x14ac:dyDescent="0.25">
      <c r="A5223" t="s">
        <v>16</v>
      </c>
      <c r="B5223">
        <v>10000</v>
      </c>
      <c r="C5223">
        <v>100</v>
      </c>
      <c r="D5223">
        <v>1</v>
      </c>
      <c r="E5223">
        <v>8</v>
      </c>
      <c r="F5223">
        <v>1</v>
      </c>
      <c r="G5223">
        <v>44.987287999999999</v>
      </c>
      <c r="H5223">
        <v>12.761975</v>
      </c>
      <c r="I5223">
        <v>8.9442360000000001</v>
      </c>
      <c r="J5223">
        <v>1.2777480000000001</v>
      </c>
      <c r="K5223" t="str">
        <f t="shared" si="108"/>
        <v>2</v>
      </c>
      <c r="L5223" t="s">
        <v>100</v>
      </c>
      <c r="M5223" t="s">
        <v>101</v>
      </c>
      <c r="N5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223">
        <f>VLOOKUP(TableOMP[[#This Row],[Label]],TableAvg[],2,FALSE)</f>
        <v>44.6600389090909</v>
      </c>
      <c r="P5223">
        <f>VLOOKUP(TableOMP[[#This Row],[Label]],TableAvg[],3,FALSE)</f>
        <v>0.28323245950338016</v>
      </c>
      <c r="Q5223">
        <f>TableOMP[[#This Row],[Avg]]-$U$2*TableOMP[[#This Row],[StdDev]]</f>
        <v>44.376806449587519</v>
      </c>
      <c r="R5223">
        <f>TableOMP[[#This Row],[Avg]]+$U$2*TableOMP[[#This Row],[StdDev]]</f>
        <v>44.943271368594282</v>
      </c>
      <c r="S5223">
        <f>IF(AND(TableOMP[[#This Row],[total_time]]&gt;=TableOMP[[#This Row],[Low]], TableOMP[[#This Row],[total_time]]&lt;=TableOMP[[#This Row],[High]]),1,0)</f>
        <v>0</v>
      </c>
    </row>
    <row r="5224" spans="1:19" x14ac:dyDescent="0.25">
      <c r="A5224" t="s">
        <v>16</v>
      </c>
      <c r="B5224">
        <v>10000</v>
      </c>
      <c r="C5224">
        <v>100</v>
      </c>
      <c r="D5224">
        <v>1</v>
      </c>
      <c r="E5224">
        <v>9</v>
      </c>
      <c r="F5224">
        <v>1</v>
      </c>
      <c r="G5224">
        <v>40.128261999999999</v>
      </c>
      <c r="H5224">
        <v>11.499492</v>
      </c>
      <c r="I5224">
        <v>9.4114159999999991</v>
      </c>
      <c r="J5224">
        <v>1.1764269999999999</v>
      </c>
      <c r="K5224" t="str">
        <f t="shared" si="108"/>
        <v>2</v>
      </c>
      <c r="L5224" t="s">
        <v>100</v>
      </c>
      <c r="M5224" t="s">
        <v>101</v>
      </c>
      <c r="N5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224">
        <f>VLOOKUP(TableOMP[[#This Row],[Label]],TableAvg[],2,FALSE)</f>
        <v>40.784883090909098</v>
      </c>
      <c r="P5224">
        <f>VLOOKUP(TableOMP[[#This Row],[Label]],TableAvg[],3,FALSE)</f>
        <v>0.60798373847651088</v>
      </c>
      <c r="Q5224">
        <f>TableOMP[[#This Row],[Avg]]-$U$2*TableOMP[[#This Row],[StdDev]]</f>
        <v>40.176899352432585</v>
      </c>
      <c r="R5224">
        <f>TableOMP[[#This Row],[Avg]]+$U$2*TableOMP[[#This Row],[StdDev]]</f>
        <v>41.392866829385611</v>
      </c>
      <c r="S5224">
        <f>IF(AND(TableOMP[[#This Row],[total_time]]&gt;=TableOMP[[#This Row],[Low]], TableOMP[[#This Row],[total_time]]&lt;=TableOMP[[#This Row],[High]]),1,0)</f>
        <v>0</v>
      </c>
    </row>
    <row r="5225" spans="1:19" x14ac:dyDescent="0.25">
      <c r="A5225" t="s">
        <v>16</v>
      </c>
      <c r="B5225">
        <v>10000</v>
      </c>
      <c r="C5225">
        <v>100</v>
      </c>
      <c r="D5225">
        <v>1</v>
      </c>
      <c r="E5225">
        <v>10</v>
      </c>
      <c r="F5225">
        <v>1</v>
      </c>
      <c r="G5225">
        <v>37.129058999999998</v>
      </c>
      <c r="H5225">
        <v>11.332326</v>
      </c>
      <c r="I5225">
        <v>11.067031</v>
      </c>
      <c r="J5225">
        <v>1.22967</v>
      </c>
      <c r="K5225" t="str">
        <f t="shared" si="108"/>
        <v>2</v>
      </c>
      <c r="L5225" t="s">
        <v>100</v>
      </c>
      <c r="M5225" t="s">
        <v>101</v>
      </c>
      <c r="N5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225">
        <f>VLOOKUP(TableOMP[[#This Row],[Label]],TableAvg[],2,FALSE)</f>
        <v>38.05554345454545</v>
      </c>
      <c r="P5225">
        <f>VLOOKUP(TableOMP[[#This Row],[Label]],TableAvg[],3,FALSE)</f>
        <v>0.49471280833042591</v>
      </c>
      <c r="Q5225">
        <f>TableOMP[[#This Row],[Avg]]-$U$2*TableOMP[[#This Row],[StdDev]]</f>
        <v>37.560830646215024</v>
      </c>
      <c r="R5225">
        <f>TableOMP[[#This Row],[Avg]]+$U$2*TableOMP[[#This Row],[StdDev]]</f>
        <v>38.550256262875877</v>
      </c>
      <c r="S5225">
        <f>IF(AND(TableOMP[[#This Row],[total_time]]&gt;=TableOMP[[#This Row],[Low]], TableOMP[[#This Row],[total_time]]&lt;=TableOMP[[#This Row],[High]]),1,0)</f>
        <v>0</v>
      </c>
    </row>
    <row r="5226" spans="1:19" x14ac:dyDescent="0.25">
      <c r="A5226" t="s">
        <v>16</v>
      </c>
      <c r="B5226">
        <v>10000</v>
      </c>
      <c r="C5226">
        <v>100</v>
      </c>
      <c r="D5226">
        <v>1</v>
      </c>
      <c r="E5226">
        <v>11</v>
      </c>
      <c r="F5226">
        <v>1</v>
      </c>
      <c r="G5226">
        <v>35.908681999999999</v>
      </c>
      <c r="H5226">
        <v>11.912239</v>
      </c>
      <c r="I5226">
        <v>9.7187079999999995</v>
      </c>
      <c r="J5226">
        <v>0.97187100000000004</v>
      </c>
      <c r="K5226" t="str">
        <f t="shared" si="108"/>
        <v>2</v>
      </c>
      <c r="L5226" t="s">
        <v>100</v>
      </c>
      <c r="M5226" t="s">
        <v>101</v>
      </c>
      <c r="N5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226">
        <f>VLOOKUP(TableOMP[[#This Row],[Label]],TableAvg[],2,FALSE)</f>
        <v>35.974690454545453</v>
      </c>
      <c r="P5226">
        <f>VLOOKUP(TableOMP[[#This Row],[Label]],TableAvg[],3,FALSE)</f>
        <v>0.63008700186600619</v>
      </c>
      <c r="Q5226">
        <f>TableOMP[[#This Row],[Avg]]-$U$2*TableOMP[[#This Row],[StdDev]]</f>
        <v>35.344603452679443</v>
      </c>
      <c r="R5226">
        <f>TableOMP[[#This Row],[Avg]]+$U$2*TableOMP[[#This Row],[StdDev]]</f>
        <v>36.604777456411462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16</v>
      </c>
      <c r="B5227">
        <v>10000</v>
      </c>
      <c r="C5227">
        <v>100</v>
      </c>
      <c r="D5227">
        <v>1</v>
      </c>
      <c r="E5227">
        <v>12</v>
      </c>
      <c r="F5227">
        <v>1</v>
      </c>
      <c r="G5227">
        <v>32.97128</v>
      </c>
      <c r="H5227">
        <v>11.376967</v>
      </c>
      <c r="I5227">
        <v>11.842673</v>
      </c>
      <c r="J5227">
        <v>1.0766070000000001</v>
      </c>
      <c r="K5227" t="str">
        <f t="shared" si="108"/>
        <v>2</v>
      </c>
      <c r="L5227" t="s">
        <v>100</v>
      </c>
      <c r="M5227" t="s">
        <v>101</v>
      </c>
      <c r="N5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227">
        <f>VLOOKUP(TableOMP[[#This Row],[Label]],TableAvg[],2,FALSE)</f>
        <v>33.611000090909094</v>
      </c>
      <c r="P5227">
        <f>VLOOKUP(TableOMP[[#This Row],[Label]],TableAvg[],3,FALSE)</f>
        <v>0.46158462443756471</v>
      </c>
      <c r="Q5227">
        <f>TableOMP[[#This Row],[Avg]]-$U$2*TableOMP[[#This Row],[StdDev]]</f>
        <v>33.149415466471531</v>
      </c>
      <c r="R5227">
        <f>TableOMP[[#This Row],[Avg]]+$U$2*TableOMP[[#This Row],[StdDev]]</f>
        <v>34.072584715346657</v>
      </c>
      <c r="S5227">
        <f>IF(AND(TableOMP[[#This Row],[total_time]]&gt;=TableOMP[[#This Row],[Low]], TableOMP[[#This Row],[total_time]]&lt;=TableOMP[[#This Row],[High]]),1,0)</f>
        <v>0</v>
      </c>
    </row>
    <row r="5228" spans="1:19" x14ac:dyDescent="0.25">
      <c r="A5228" t="s">
        <v>16</v>
      </c>
      <c r="B5228">
        <v>10000</v>
      </c>
      <c r="C5228">
        <v>100</v>
      </c>
      <c r="D5228">
        <v>1</v>
      </c>
      <c r="E5228">
        <v>13</v>
      </c>
      <c r="F5228">
        <v>1</v>
      </c>
      <c r="G5228">
        <v>32.302185000000001</v>
      </c>
      <c r="H5228">
        <v>12.252177</v>
      </c>
      <c r="I5228">
        <v>21.675708</v>
      </c>
      <c r="J5228">
        <v>1.8063089999999999</v>
      </c>
      <c r="K5228" t="str">
        <f t="shared" si="108"/>
        <v>2</v>
      </c>
      <c r="L5228" t="s">
        <v>100</v>
      </c>
      <c r="M5228" t="s">
        <v>101</v>
      </c>
      <c r="N5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228">
        <f>VLOOKUP(TableOMP[[#This Row],[Label]],TableAvg[],2,FALSE)</f>
        <v>32.661107999999999</v>
      </c>
      <c r="P5228">
        <f>VLOOKUP(TableOMP[[#This Row],[Label]],TableAvg[],3,FALSE)</f>
        <v>0.54243821318024199</v>
      </c>
      <c r="Q5228">
        <f>TableOMP[[#This Row],[Avg]]-$U$2*TableOMP[[#This Row],[StdDev]]</f>
        <v>32.118669786819758</v>
      </c>
      <c r="R5228">
        <f>TableOMP[[#This Row],[Avg]]+$U$2*TableOMP[[#This Row],[StdDev]]</f>
        <v>33.203546213180239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16</v>
      </c>
      <c r="B5229">
        <v>10000</v>
      </c>
      <c r="C5229">
        <v>100</v>
      </c>
      <c r="D5229">
        <v>1</v>
      </c>
      <c r="E5229">
        <v>14</v>
      </c>
      <c r="F5229">
        <v>1</v>
      </c>
      <c r="G5229">
        <v>31.246078000000001</v>
      </c>
      <c r="H5229">
        <v>12.542256999999999</v>
      </c>
      <c r="I5229">
        <v>11.842033000000001</v>
      </c>
      <c r="J5229">
        <v>0.91092600000000001</v>
      </c>
      <c r="K5229" t="str">
        <f t="shared" si="108"/>
        <v>2</v>
      </c>
      <c r="L5229" t="s">
        <v>100</v>
      </c>
      <c r="M5229" t="s">
        <v>101</v>
      </c>
      <c r="N5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229">
        <f>VLOOKUP(TableOMP[[#This Row],[Label]],TableAvg[],2,FALSE)</f>
        <v>31.130062636363633</v>
      </c>
      <c r="P5229">
        <f>VLOOKUP(TableOMP[[#This Row],[Label]],TableAvg[],3,FALSE)</f>
        <v>0.83030307877786647</v>
      </c>
      <c r="Q5229">
        <f>TableOMP[[#This Row],[Avg]]-$U$2*TableOMP[[#This Row],[StdDev]]</f>
        <v>30.299759557585766</v>
      </c>
      <c r="R5229">
        <f>TableOMP[[#This Row],[Avg]]+$U$2*TableOMP[[#This Row],[StdDev]]</f>
        <v>31.960365715141499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16</v>
      </c>
      <c r="B5230">
        <v>10000</v>
      </c>
      <c r="C5230">
        <v>100</v>
      </c>
      <c r="D5230">
        <v>1</v>
      </c>
      <c r="E5230">
        <v>15</v>
      </c>
      <c r="F5230">
        <v>1</v>
      </c>
      <c r="G5230">
        <v>31.182645999999998</v>
      </c>
      <c r="H5230">
        <v>11.662732999999999</v>
      </c>
      <c r="I5230">
        <v>24.880303000000001</v>
      </c>
      <c r="J5230">
        <v>1.7771650000000001</v>
      </c>
      <c r="K5230" t="str">
        <f t="shared" si="108"/>
        <v>2</v>
      </c>
      <c r="L5230" t="s">
        <v>100</v>
      </c>
      <c r="M5230" t="s">
        <v>101</v>
      </c>
      <c r="N5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230">
        <f>VLOOKUP(TableOMP[[#This Row],[Label]],TableAvg[],2,FALSE)</f>
        <v>31.583262363636365</v>
      </c>
      <c r="P5230">
        <f>VLOOKUP(TableOMP[[#This Row],[Label]],TableAvg[],3,FALSE)</f>
        <v>0.7274431510359417</v>
      </c>
      <c r="Q5230">
        <f>TableOMP[[#This Row],[Avg]]-$U$2*TableOMP[[#This Row],[StdDev]]</f>
        <v>30.855819212600423</v>
      </c>
      <c r="R5230">
        <f>TableOMP[[#This Row],[Avg]]+$U$2*TableOMP[[#This Row],[StdDev]]</f>
        <v>32.310705514672307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16</v>
      </c>
      <c r="B5231">
        <v>10000</v>
      </c>
      <c r="C5231">
        <v>100</v>
      </c>
      <c r="D5231">
        <v>1</v>
      </c>
      <c r="E5231">
        <v>16</v>
      </c>
      <c r="F5231">
        <v>1</v>
      </c>
      <c r="G5231">
        <v>37.131419000000001</v>
      </c>
      <c r="H5231">
        <v>12.539871</v>
      </c>
      <c r="I5231">
        <v>17.046658999999998</v>
      </c>
      <c r="J5231">
        <v>1.136444</v>
      </c>
      <c r="K5231" t="str">
        <f t="shared" si="108"/>
        <v>2</v>
      </c>
      <c r="L5231" t="s">
        <v>100</v>
      </c>
      <c r="M5231" t="s">
        <v>101</v>
      </c>
      <c r="N5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231">
        <f>VLOOKUP(TableOMP[[#This Row],[Label]],TableAvg[],2,FALSE)</f>
        <v>37.986182636363644</v>
      </c>
      <c r="P5231">
        <f>VLOOKUP(TableOMP[[#This Row],[Label]],TableAvg[],3,FALSE)</f>
        <v>0.77675278234596001</v>
      </c>
      <c r="Q5231">
        <f>TableOMP[[#This Row],[Avg]]-$U$2*TableOMP[[#This Row],[StdDev]]</f>
        <v>37.209429854017685</v>
      </c>
      <c r="R5231">
        <f>TableOMP[[#This Row],[Avg]]+$U$2*TableOMP[[#This Row],[StdDev]]</f>
        <v>38.762935418709603</v>
      </c>
      <c r="S5231">
        <f>IF(AND(TableOMP[[#This Row],[total_time]]&gt;=TableOMP[[#This Row],[Low]], TableOMP[[#This Row],[total_time]]&lt;=TableOMP[[#This Row],[High]]),1,0)</f>
        <v>0</v>
      </c>
    </row>
    <row r="5232" spans="1:19" x14ac:dyDescent="0.25">
      <c r="A5232" t="s">
        <v>16</v>
      </c>
      <c r="B5232">
        <v>10000</v>
      </c>
      <c r="C5232">
        <v>100</v>
      </c>
      <c r="D5232">
        <v>1</v>
      </c>
      <c r="E5232">
        <v>17</v>
      </c>
      <c r="F5232">
        <v>1</v>
      </c>
      <c r="G5232">
        <v>36.406101</v>
      </c>
      <c r="H5232">
        <v>12.078431</v>
      </c>
      <c r="I5232">
        <v>16.758963999999999</v>
      </c>
      <c r="J5232">
        <v>1.0474349999999999</v>
      </c>
      <c r="K5232" t="str">
        <f t="shared" si="108"/>
        <v>2</v>
      </c>
      <c r="L5232" t="s">
        <v>100</v>
      </c>
      <c r="M5232" t="s">
        <v>101</v>
      </c>
      <c r="N5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232">
        <f>VLOOKUP(TableOMP[[#This Row],[Label]],TableAvg[],2,FALSE)</f>
        <v>36.482004272727266</v>
      </c>
      <c r="P5232">
        <f>VLOOKUP(TableOMP[[#This Row],[Label]],TableAvg[],3,FALSE)</f>
        <v>0.78074141509577255</v>
      </c>
      <c r="Q5232">
        <f>TableOMP[[#This Row],[Avg]]-$U$2*TableOMP[[#This Row],[StdDev]]</f>
        <v>35.701262857631491</v>
      </c>
      <c r="R5232">
        <f>TableOMP[[#This Row],[Avg]]+$U$2*TableOMP[[#This Row],[StdDev]]</f>
        <v>37.262745687823042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16</v>
      </c>
      <c r="B5233">
        <v>10000</v>
      </c>
      <c r="C5233">
        <v>100</v>
      </c>
      <c r="D5233">
        <v>1</v>
      </c>
      <c r="E5233">
        <v>18</v>
      </c>
      <c r="F5233">
        <v>1</v>
      </c>
      <c r="G5233">
        <v>35.212533999999998</v>
      </c>
      <c r="H5233">
        <v>12.500238</v>
      </c>
      <c r="I5233">
        <v>19.400072999999999</v>
      </c>
      <c r="J5233">
        <v>1.141181</v>
      </c>
      <c r="K5233" t="str">
        <f t="shared" si="108"/>
        <v>2</v>
      </c>
      <c r="L5233" t="s">
        <v>100</v>
      </c>
      <c r="M5233" t="s">
        <v>101</v>
      </c>
      <c r="N5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233">
        <f>VLOOKUP(TableOMP[[#This Row],[Label]],TableAvg[],2,FALSE)</f>
        <v>35.415514181818182</v>
      </c>
      <c r="P5233">
        <f>VLOOKUP(TableOMP[[#This Row],[Label]],TableAvg[],3,FALSE)</f>
        <v>0.62641157069740472</v>
      </c>
      <c r="Q5233">
        <f>TableOMP[[#This Row],[Avg]]-$U$2*TableOMP[[#This Row],[StdDev]]</f>
        <v>34.789102611120775</v>
      </c>
      <c r="R5233">
        <f>TableOMP[[#This Row],[Avg]]+$U$2*TableOMP[[#This Row],[StdDev]]</f>
        <v>36.041925752515588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16</v>
      </c>
      <c r="B5234">
        <v>10000</v>
      </c>
      <c r="C5234">
        <v>100</v>
      </c>
      <c r="D5234">
        <v>1</v>
      </c>
      <c r="E5234">
        <v>19</v>
      </c>
      <c r="F5234">
        <v>1</v>
      </c>
      <c r="G5234">
        <v>34.514215</v>
      </c>
      <c r="H5234">
        <v>12.525841</v>
      </c>
      <c r="I5234">
        <v>25.901610000000002</v>
      </c>
      <c r="J5234">
        <v>1.4389780000000001</v>
      </c>
      <c r="K5234" t="str">
        <f t="shared" si="108"/>
        <v>2</v>
      </c>
      <c r="L5234" t="s">
        <v>100</v>
      </c>
      <c r="M5234" t="s">
        <v>101</v>
      </c>
      <c r="N5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234">
        <f>VLOOKUP(TableOMP[[#This Row],[Label]],TableAvg[],2,FALSE)</f>
        <v>34.633298818181814</v>
      </c>
      <c r="P5234">
        <f>VLOOKUP(TableOMP[[#This Row],[Label]],TableAvg[],3,FALSE)</f>
        <v>0.62417317628897595</v>
      </c>
      <c r="Q5234">
        <f>TableOMP[[#This Row],[Avg]]-$U$2*TableOMP[[#This Row],[StdDev]]</f>
        <v>34.009125641892837</v>
      </c>
      <c r="R5234">
        <f>TableOMP[[#This Row],[Avg]]+$U$2*TableOMP[[#This Row],[StdDev]]</f>
        <v>35.257471994470791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16</v>
      </c>
      <c r="B5235">
        <v>10000</v>
      </c>
      <c r="C5235">
        <v>100</v>
      </c>
      <c r="D5235">
        <v>1</v>
      </c>
      <c r="E5235">
        <v>20</v>
      </c>
      <c r="F5235">
        <v>1</v>
      </c>
      <c r="G5235">
        <v>32.330457000000003</v>
      </c>
      <c r="H5235">
        <v>13.450468000000001</v>
      </c>
      <c r="I5235">
        <v>28.145899</v>
      </c>
      <c r="J5235">
        <v>1.481363</v>
      </c>
      <c r="K5235" t="str">
        <f t="shared" si="108"/>
        <v>2</v>
      </c>
      <c r="L5235" t="s">
        <v>100</v>
      </c>
      <c r="M5235" t="s">
        <v>101</v>
      </c>
      <c r="N5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235">
        <f>VLOOKUP(TableOMP[[#This Row],[Label]],TableAvg[],2,FALSE)</f>
        <v>32.938693636363638</v>
      </c>
      <c r="P5235">
        <f>VLOOKUP(TableOMP[[#This Row],[Label]],TableAvg[],3,FALSE)</f>
        <v>0.77594632760584825</v>
      </c>
      <c r="Q5235">
        <f>TableOMP[[#This Row],[Avg]]-$U$2*TableOMP[[#This Row],[StdDev]]</f>
        <v>32.162747308757787</v>
      </c>
      <c r="R5235">
        <f>TableOMP[[#This Row],[Avg]]+$U$2*TableOMP[[#This Row],[StdDev]]</f>
        <v>33.714639963969489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16</v>
      </c>
      <c r="B5236">
        <v>10000</v>
      </c>
      <c r="C5236">
        <v>100</v>
      </c>
      <c r="D5236">
        <v>1</v>
      </c>
      <c r="E5236">
        <v>21</v>
      </c>
      <c r="F5236">
        <v>1</v>
      </c>
      <c r="G5236">
        <v>30.492281999999999</v>
      </c>
      <c r="H5236">
        <v>13.151942999999999</v>
      </c>
      <c r="I5236">
        <v>36.489803999999999</v>
      </c>
      <c r="J5236">
        <v>1.8244899999999999</v>
      </c>
      <c r="K5236" t="str">
        <f t="shared" si="108"/>
        <v>2</v>
      </c>
      <c r="L5236" t="s">
        <v>100</v>
      </c>
      <c r="M5236" t="s">
        <v>101</v>
      </c>
      <c r="N5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236">
        <f>VLOOKUP(TableOMP[[#This Row],[Label]],TableAvg[],2,FALSE)</f>
        <v>31.945945545454538</v>
      </c>
      <c r="P5236">
        <f>VLOOKUP(TableOMP[[#This Row],[Label]],TableAvg[],3,FALSE)</f>
        <v>0.80928593773575619</v>
      </c>
      <c r="Q5236">
        <f>TableOMP[[#This Row],[Avg]]-$U$2*TableOMP[[#This Row],[StdDev]]</f>
        <v>31.136659607718784</v>
      </c>
      <c r="R5236">
        <f>TableOMP[[#This Row],[Avg]]+$U$2*TableOMP[[#This Row],[StdDev]]</f>
        <v>32.755231483190293</v>
      </c>
      <c r="S5236">
        <f>IF(AND(TableOMP[[#This Row],[total_time]]&gt;=TableOMP[[#This Row],[Low]], TableOMP[[#This Row],[total_time]]&lt;=TableOMP[[#This Row],[High]]),1,0)</f>
        <v>0</v>
      </c>
    </row>
    <row r="5237" spans="1:19" x14ac:dyDescent="0.25">
      <c r="A5237" t="s">
        <v>16</v>
      </c>
      <c r="B5237">
        <v>10000</v>
      </c>
      <c r="C5237">
        <v>100</v>
      </c>
      <c r="D5237">
        <v>1</v>
      </c>
      <c r="E5237">
        <v>22</v>
      </c>
      <c r="F5237">
        <v>1</v>
      </c>
      <c r="G5237">
        <v>30.908892000000002</v>
      </c>
      <c r="H5237">
        <v>13.523239999999999</v>
      </c>
      <c r="I5237">
        <v>47.700721999999999</v>
      </c>
      <c r="J5237">
        <v>2.2714629999999998</v>
      </c>
      <c r="K5237" t="str">
        <f t="shared" si="108"/>
        <v>2</v>
      </c>
      <c r="L5237" t="s">
        <v>100</v>
      </c>
      <c r="M5237" t="s">
        <v>101</v>
      </c>
      <c r="N5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237">
        <f>VLOOKUP(TableOMP[[#This Row],[Label]],TableAvg[],2,FALSE)</f>
        <v>31.137478818181819</v>
      </c>
      <c r="P5237">
        <f>VLOOKUP(TableOMP[[#This Row],[Label]],TableAvg[],3,FALSE)</f>
        <v>0.60061049642654196</v>
      </c>
      <c r="Q5237">
        <f>TableOMP[[#This Row],[Avg]]-$U$2*TableOMP[[#This Row],[StdDev]]</f>
        <v>30.536868321755279</v>
      </c>
      <c r="R5237">
        <f>TableOMP[[#This Row],[Avg]]+$U$2*TableOMP[[#This Row],[StdDev]]</f>
        <v>31.738089314608359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16</v>
      </c>
      <c r="B5238">
        <v>10000</v>
      </c>
      <c r="C5238">
        <v>100</v>
      </c>
      <c r="D5238">
        <v>1</v>
      </c>
      <c r="E5238">
        <v>23</v>
      </c>
      <c r="F5238">
        <v>1</v>
      </c>
      <c r="G5238">
        <v>31.614357999999999</v>
      </c>
      <c r="H5238">
        <v>14.076014000000001</v>
      </c>
      <c r="I5238">
        <v>48.909590999999999</v>
      </c>
      <c r="J5238">
        <v>2.223163</v>
      </c>
      <c r="K5238" t="str">
        <f t="shared" si="108"/>
        <v>2</v>
      </c>
      <c r="L5238" t="s">
        <v>100</v>
      </c>
      <c r="M5238" t="s">
        <v>101</v>
      </c>
      <c r="N5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238">
        <f>VLOOKUP(TableOMP[[#This Row],[Label]],TableAvg[],2,FALSE)</f>
        <v>30.852577636363637</v>
      </c>
      <c r="P5238">
        <f>VLOOKUP(TableOMP[[#This Row],[Label]],TableAvg[],3,FALSE)</f>
        <v>0.86032267131331586</v>
      </c>
      <c r="Q5238">
        <f>TableOMP[[#This Row],[Avg]]-$U$2*TableOMP[[#This Row],[StdDev]]</f>
        <v>29.992254965050321</v>
      </c>
      <c r="R5238">
        <f>TableOMP[[#This Row],[Avg]]+$U$2*TableOMP[[#This Row],[StdDev]]</f>
        <v>31.712900307676954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16</v>
      </c>
      <c r="B5239">
        <v>10000</v>
      </c>
      <c r="C5239">
        <v>100</v>
      </c>
      <c r="D5239">
        <v>1</v>
      </c>
      <c r="E5239">
        <v>24</v>
      </c>
      <c r="F5239">
        <v>1</v>
      </c>
      <c r="G5239">
        <v>28.544703999999999</v>
      </c>
      <c r="H5239">
        <v>13.19627</v>
      </c>
      <c r="I5239">
        <v>53.311610999999999</v>
      </c>
      <c r="J5239">
        <v>2.3178960000000002</v>
      </c>
      <c r="K5239" t="str">
        <f t="shared" si="108"/>
        <v>2</v>
      </c>
      <c r="L5239" t="s">
        <v>100</v>
      </c>
      <c r="M5239" t="s">
        <v>101</v>
      </c>
      <c r="N5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39">
        <f>VLOOKUP(TableOMP[[#This Row],[Label]],TableAvg[],2,FALSE)</f>
        <v>29.907702363636364</v>
      </c>
      <c r="P5239">
        <f>VLOOKUP(TableOMP[[#This Row],[Label]],TableAvg[],3,FALSE)</f>
        <v>1.4409196911815423</v>
      </c>
      <c r="Q5239">
        <f>TableOMP[[#This Row],[Avg]]-$U$2*TableOMP[[#This Row],[StdDev]]</f>
        <v>28.466782672454823</v>
      </c>
      <c r="R5239">
        <f>TableOMP[[#This Row],[Avg]]+$U$2*TableOMP[[#This Row],[StdDev]]</f>
        <v>31.348622054817906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16</v>
      </c>
      <c r="B5240">
        <v>10000</v>
      </c>
      <c r="C5240">
        <v>100</v>
      </c>
      <c r="D5240">
        <v>1</v>
      </c>
      <c r="E5240">
        <v>25</v>
      </c>
      <c r="F5240">
        <v>1</v>
      </c>
      <c r="G5240">
        <v>30.109119</v>
      </c>
      <c r="H5240">
        <v>14.603285</v>
      </c>
      <c r="I5240">
        <v>73.924508000000003</v>
      </c>
      <c r="J5240">
        <v>3.0801880000000001</v>
      </c>
      <c r="K5240" t="str">
        <f t="shared" si="108"/>
        <v>2</v>
      </c>
      <c r="L5240" t="s">
        <v>100</v>
      </c>
      <c r="M5240" t="s">
        <v>101</v>
      </c>
      <c r="N5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240">
        <f>VLOOKUP(TableOMP[[#This Row],[Label]],TableAvg[],2,FALSE)</f>
        <v>29.531173000000003</v>
      </c>
      <c r="P5240">
        <f>VLOOKUP(TableOMP[[#This Row],[Label]],TableAvg[],3,FALSE)</f>
        <v>0.73502955137668502</v>
      </c>
      <c r="Q5240">
        <f>TableOMP[[#This Row],[Avg]]-$U$2*TableOMP[[#This Row],[StdDev]]</f>
        <v>28.796143448623319</v>
      </c>
      <c r="R5240">
        <f>TableOMP[[#This Row],[Avg]]+$U$2*TableOMP[[#This Row],[StdDev]]</f>
        <v>30.266202551376686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16</v>
      </c>
      <c r="B5241">
        <v>10000</v>
      </c>
      <c r="C5241">
        <v>100</v>
      </c>
      <c r="D5241">
        <v>1</v>
      </c>
      <c r="E5241">
        <v>26</v>
      </c>
      <c r="F5241">
        <v>1</v>
      </c>
      <c r="G5241">
        <v>27.192589000000002</v>
      </c>
      <c r="H5241">
        <v>12.877302</v>
      </c>
      <c r="I5241">
        <v>47.464188</v>
      </c>
      <c r="J5241">
        <v>1.898568</v>
      </c>
      <c r="K5241" t="str">
        <f t="shared" si="108"/>
        <v>2</v>
      </c>
      <c r="L5241" t="s">
        <v>100</v>
      </c>
      <c r="M5241" t="s">
        <v>101</v>
      </c>
      <c r="N5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41">
        <f>VLOOKUP(TableOMP[[#This Row],[Label]],TableAvg[],2,FALSE)</f>
        <v>28.806910181818182</v>
      </c>
      <c r="P5241">
        <f>VLOOKUP(TableOMP[[#This Row],[Label]],TableAvg[],3,FALSE)</f>
        <v>0.91194637523494659</v>
      </c>
      <c r="Q5241">
        <f>TableOMP[[#This Row],[Avg]]-$U$2*TableOMP[[#This Row],[StdDev]]</f>
        <v>27.894963806583235</v>
      </c>
      <c r="R5241">
        <f>TableOMP[[#This Row],[Avg]]+$U$2*TableOMP[[#This Row],[StdDev]]</f>
        <v>29.71885655705313</v>
      </c>
      <c r="S5241">
        <f>IF(AND(TableOMP[[#This Row],[total_time]]&gt;=TableOMP[[#This Row],[Low]], TableOMP[[#This Row],[total_time]]&lt;=TableOMP[[#This Row],[High]]),1,0)</f>
        <v>0</v>
      </c>
    </row>
    <row r="5242" spans="1:19" x14ac:dyDescent="0.25">
      <c r="A5242" t="s">
        <v>16</v>
      </c>
      <c r="B5242">
        <v>10000</v>
      </c>
      <c r="C5242">
        <v>100</v>
      </c>
      <c r="D5242">
        <v>1</v>
      </c>
      <c r="E5242">
        <v>27</v>
      </c>
      <c r="F5242">
        <v>1</v>
      </c>
      <c r="G5242">
        <v>27.558139000000001</v>
      </c>
      <c r="H5242">
        <v>11.934176000000001</v>
      </c>
      <c r="I5242">
        <v>49.472104999999999</v>
      </c>
      <c r="J5242">
        <v>1.902773</v>
      </c>
      <c r="K5242" t="str">
        <f t="shared" si="108"/>
        <v>2</v>
      </c>
      <c r="L5242" t="s">
        <v>100</v>
      </c>
      <c r="M5242" t="s">
        <v>101</v>
      </c>
      <c r="N5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42">
        <f>VLOOKUP(TableOMP[[#This Row],[Label]],TableAvg[],2,FALSE)</f>
        <v>28.312944454545459</v>
      </c>
      <c r="P5242">
        <f>VLOOKUP(TableOMP[[#This Row],[Label]],TableAvg[],3,FALSE)</f>
        <v>0.96101509190255641</v>
      </c>
      <c r="Q5242">
        <f>TableOMP[[#This Row],[Avg]]-$U$2*TableOMP[[#This Row],[StdDev]]</f>
        <v>27.351929362642903</v>
      </c>
      <c r="R5242">
        <f>TableOMP[[#This Row],[Avg]]+$U$2*TableOMP[[#This Row],[StdDev]]</f>
        <v>29.273959546448015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16</v>
      </c>
      <c r="B5243">
        <v>10000</v>
      </c>
      <c r="C5243">
        <v>100</v>
      </c>
      <c r="D5243">
        <v>1</v>
      </c>
      <c r="E5243">
        <v>28</v>
      </c>
      <c r="F5243">
        <v>1</v>
      </c>
      <c r="G5243">
        <v>28.291846</v>
      </c>
      <c r="H5243">
        <v>14.353888</v>
      </c>
      <c r="I5243">
        <v>78.596934000000005</v>
      </c>
      <c r="J5243">
        <v>2.9109980000000002</v>
      </c>
      <c r="K5243" t="str">
        <f t="shared" si="108"/>
        <v>2</v>
      </c>
      <c r="L5243" t="s">
        <v>100</v>
      </c>
      <c r="M5243" t="s">
        <v>101</v>
      </c>
      <c r="N5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43">
        <f>VLOOKUP(TableOMP[[#This Row],[Label]],TableAvg[],2,FALSE)</f>
        <v>28.303809363636365</v>
      </c>
      <c r="P5243">
        <f>VLOOKUP(TableOMP[[#This Row],[Label]],TableAvg[],3,FALSE)</f>
        <v>0.65267639395377974</v>
      </c>
      <c r="Q5243">
        <f>TableOMP[[#This Row],[Avg]]-$U$2*TableOMP[[#This Row],[StdDev]]</f>
        <v>27.651132969682585</v>
      </c>
      <c r="R5243">
        <f>TableOMP[[#This Row],[Avg]]+$U$2*TableOMP[[#This Row],[StdDev]]</f>
        <v>28.956485757590144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16</v>
      </c>
      <c r="B5244">
        <v>10000</v>
      </c>
      <c r="C5244">
        <v>100</v>
      </c>
      <c r="D5244">
        <v>1</v>
      </c>
      <c r="E5244">
        <v>29</v>
      </c>
      <c r="F5244">
        <v>1</v>
      </c>
      <c r="G5244">
        <v>26.890198999999999</v>
      </c>
      <c r="H5244">
        <v>13.419922</v>
      </c>
      <c r="I5244">
        <v>65.308679999999995</v>
      </c>
      <c r="J5244">
        <v>2.3324530000000001</v>
      </c>
      <c r="K5244" t="str">
        <f t="shared" si="108"/>
        <v>2</v>
      </c>
      <c r="L5244" t="s">
        <v>100</v>
      </c>
      <c r="M5244" t="s">
        <v>101</v>
      </c>
      <c r="N5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44">
        <f>VLOOKUP(TableOMP[[#This Row],[Label]],TableAvg[],2,FALSE)</f>
        <v>27.530865545454539</v>
      </c>
      <c r="P5244">
        <f>VLOOKUP(TableOMP[[#This Row],[Label]],TableAvg[],3,FALSE)</f>
        <v>0.80907990139503461</v>
      </c>
      <c r="Q5244">
        <f>TableOMP[[#This Row],[Avg]]-$U$2*TableOMP[[#This Row],[StdDev]]</f>
        <v>26.721785644059505</v>
      </c>
      <c r="R5244">
        <f>TableOMP[[#This Row],[Avg]]+$U$2*TableOMP[[#This Row],[StdDev]]</f>
        <v>28.339945446849573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16</v>
      </c>
      <c r="B5245">
        <v>10000</v>
      </c>
      <c r="C5245">
        <v>100</v>
      </c>
      <c r="D5245">
        <v>1</v>
      </c>
      <c r="E5245">
        <v>30</v>
      </c>
      <c r="F5245">
        <v>1</v>
      </c>
      <c r="G5245">
        <v>27.180299000000002</v>
      </c>
      <c r="H5245">
        <v>14.410777</v>
      </c>
      <c r="I5245">
        <v>104.389014</v>
      </c>
      <c r="J5245">
        <v>3.599621</v>
      </c>
      <c r="K5245" t="str">
        <f t="shared" si="108"/>
        <v>2</v>
      </c>
      <c r="L5245" t="s">
        <v>100</v>
      </c>
      <c r="M5245" t="s">
        <v>101</v>
      </c>
      <c r="N5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45">
        <f>VLOOKUP(TableOMP[[#This Row],[Label]],TableAvg[],2,FALSE)</f>
        <v>27.182831272727274</v>
      </c>
      <c r="P5245">
        <f>VLOOKUP(TableOMP[[#This Row],[Label]],TableAvg[],3,FALSE)</f>
        <v>2.0515951917361068</v>
      </c>
      <c r="Q5245">
        <f>TableOMP[[#This Row],[Avg]]-$U$2*TableOMP[[#This Row],[StdDev]]</f>
        <v>25.131236080991165</v>
      </c>
      <c r="R5245">
        <f>TableOMP[[#This Row],[Avg]]+$U$2*TableOMP[[#This Row],[StdDev]]</f>
        <v>29.234426464463382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16</v>
      </c>
      <c r="B5246">
        <v>10000</v>
      </c>
      <c r="C5246">
        <v>100</v>
      </c>
      <c r="D5246">
        <v>1</v>
      </c>
      <c r="E5246">
        <v>31</v>
      </c>
      <c r="F5246">
        <v>1</v>
      </c>
      <c r="G5246">
        <v>26.868824</v>
      </c>
      <c r="H5246">
        <v>14.857555</v>
      </c>
      <c r="I5246">
        <v>108.836592</v>
      </c>
      <c r="J5246">
        <v>3.6278860000000002</v>
      </c>
      <c r="K5246" t="str">
        <f t="shared" si="108"/>
        <v>2</v>
      </c>
      <c r="L5246" t="s">
        <v>100</v>
      </c>
      <c r="M5246" t="s">
        <v>101</v>
      </c>
      <c r="N5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46">
        <f>VLOOKUP(TableOMP[[#This Row],[Label]],TableAvg[],2,FALSE)</f>
        <v>27.372491545454544</v>
      </c>
      <c r="P5246">
        <f>VLOOKUP(TableOMP[[#This Row],[Label]],TableAvg[],3,FALSE)</f>
        <v>2.613665951232687</v>
      </c>
      <c r="Q5246">
        <f>TableOMP[[#This Row],[Avg]]-$U$2*TableOMP[[#This Row],[StdDev]]</f>
        <v>24.758825594221857</v>
      </c>
      <c r="R5246">
        <f>TableOMP[[#This Row],[Avg]]+$U$2*TableOMP[[#This Row],[StdDev]]</f>
        <v>29.98615749668723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16</v>
      </c>
      <c r="B5247">
        <v>10000</v>
      </c>
      <c r="C5247">
        <v>100</v>
      </c>
      <c r="D5247">
        <v>1</v>
      </c>
      <c r="E5247">
        <v>32</v>
      </c>
      <c r="F5247">
        <v>1</v>
      </c>
      <c r="G5247">
        <v>29.205117999999999</v>
      </c>
      <c r="H5247">
        <v>14.742502999999999</v>
      </c>
      <c r="I5247">
        <v>107.456092</v>
      </c>
      <c r="J5247">
        <v>3.466326</v>
      </c>
      <c r="K5247" t="str">
        <f t="shared" si="108"/>
        <v>2</v>
      </c>
      <c r="L5247" t="s">
        <v>100</v>
      </c>
      <c r="M5247" t="s">
        <v>101</v>
      </c>
      <c r="N5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47">
        <f>VLOOKUP(TableOMP[[#This Row],[Label]],TableAvg[],2,FALSE)</f>
        <v>28.555880818181819</v>
      </c>
      <c r="P5247">
        <f>VLOOKUP(TableOMP[[#This Row],[Label]],TableAvg[],3,FALSE)</f>
        <v>3.120008026697195</v>
      </c>
      <c r="Q5247">
        <f>TableOMP[[#This Row],[Avg]]-$U$2*TableOMP[[#This Row],[StdDev]]</f>
        <v>25.435872791484623</v>
      </c>
      <c r="R5247">
        <f>TableOMP[[#This Row],[Avg]]+$U$2*TableOMP[[#This Row],[StdDev]]</f>
        <v>31.675888844879015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16</v>
      </c>
      <c r="B5248">
        <v>10000</v>
      </c>
      <c r="C5248">
        <v>100</v>
      </c>
      <c r="D5248">
        <v>1</v>
      </c>
      <c r="E5248">
        <v>33</v>
      </c>
      <c r="F5248">
        <v>1</v>
      </c>
      <c r="G5248">
        <v>29.555333000000001</v>
      </c>
      <c r="H5248">
        <v>14.408647</v>
      </c>
      <c r="I5248">
        <v>100.613159</v>
      </c>
      <c r="J5248">
        <v>3.144161</v>
      </c>
      <c r="K5248" t="str">
        <f t="shared" si="108"/>
        <v>2</v>
      </c>
      <c r="L5248" t="s">
        <v>100</v>
      </c>
      <c r="M5248" t="s">
        <v>101</v>
      </c>
      <c r="N5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48">
        <f>VLOOKUP(TableOMP[[#This Row],[Label]],TableAvg[],2,FALSE)</f>
        <v>29.511930600000007</v>
      </c>
      <c r="P5248">
        <f>VLOOKUP(TableOMP[[#This Row],[Label]],TableAvg[],3,FALSE)</f>
        <v>0.80286623870934104</v>
      </c>
      <c r="Q5248">
        <f>TableOMP[[#This Row],[Avg]]-$U$2*TableOMP[[#This Row],[StdDev]]</f>
        <v>28.709064361290665</v>
      </c>
      <c r="R5248">
        <f>TableOMP[[#This Row],[Avg]]+$U$2*TableOMP[[#This Row],[StdDev]]</f>
        <v>30.314796838709348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16</v>
      </c>
      <c r="B5249">
        <v>10000</v>
      </c>
      <c r="C5249">
        <v>100</v>
      </c>
      <c r="D5249">
        <v>1</v>
      </c>
      <c r="E5249">
        <v>34</v>
      </c>
      <c r="F5249">
        <v>1</v>
      </c>
      <c r="G5249">
        <v>29.983820000000001</v>
      </c>
      <c r="H5249">
        <v>16.612352000000001</v>
      </c>
      <c r="I5249">
        <v>129.948981</v>
      </c>
      <c r="J5249">
        <v>3.9378479999999998</v>
      </c>
      <c r="K5249" t="str">
        <f t="shared" ref="K5249:K5279" si="109">MID(M5249,22,1)</f>
        <v>2</v>
      </c>
      <c r="L5249" t="s">
        <v>100</v>
      </c>
      <c r="M5249" t="s">
        <v>101</v>
      </c>
      <c r="N5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249">
        <f>VLOOKUP(TableOMP[[#This Row],[Label]],TableAvg[],2,FALSE)</f>
        <v>29.751806400000003</v>
      </c>
      <c r="P5249">
        <f>VLOOKUP(TableOMP[[#This Row],[Label]],TableAvg[],3,FALSE)</f>
        <v>0.59453817364814576</v>
      </c>
      <c r="Q5249">
        <f>TableOMP[[#This Row],[Avg]]-$U$2*TableOMP[[#This Row],[StdDev]]</f>
        <v>29.157268226351857</v>
      </c>
      <c r="R5249">
        <f>TableOMP[[#This Row],[Avg]]+$U$2*TableOMP[[#This Row],[StdDev]]</f>
        <v>30.34634457364815</v>
      </c>
      <c r="S5249">
        <f>IF(AND(TableOMP[[#This Row],[total_time]]&gt;=TableOMP[[#This Row],[Low]], TableOMP[[#This Row],[total_time]]&lt;=TableOMP[[#This Row],[High]]),1,0)</f>
        <v>1</v>
      </c>
    </row>
    <row r="5250" spans="1:19" x14ac:dyDescent="0.25">
      <c r="A5250" t="s">
        <v>16</v>
      </c>
      <c r="B5250">
        <v>10000</v>
      </c>
      <c r="C5250">
        <v>100</v>
      </c>
      <c r="D5250">
        <v>1</v>
      </c>
      <c r="E5250">
        <v>35</v>
      </c>
      <c r="F5250">
        <v>1</v>
      </c>
      <c r="G5250">
        <v>28.764144999999999</v>
      </c>
      <c r="H5250">
        <v>14.854400999999999</v>
      </c>
      <c r="I5250">
        <v>112.411187</v>
      </c>
      <c r="J5250">
        <v>3.3062109999999998</v>
      </c>
      <c r="K5250" t="str">
        <f t="shared" si="109"/>
        <v>2</v>
      </c>
      <c r="L5250" t="s">
        <v>100</v>
      </c>
      <c r="M5250" t="s">
        <v>101</v>
      </c>
      <c r="N5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50">
        <f>VLOOKUP(TableOMP[[#This Row],[Label]],TableAvg[],2,FALSE)</f>
        <v>28.694946199999997</v>
      </c>
      <c r="P5250">
        <f>VLOOKUP(TableOMP[[#This Row],[Label]],TableAvg[],3,FALSE)</f>
        <v>0.2933524211741414</v>
      </c>
      <c r="Q5250">
        <f>TableOMP[[#This Row],[Avg]]-$U$2*TableOMP[[#This Row],[StdDev]]</f>
        <v>28.401593778825855</v>
      </c>
      <c r="R5250">
        <f>TableOMP[[#This Row],[Avg]]+$U$2*TableOMP[[#This Row],[StdDev]]</f>
        <v>28.988298621174138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16</v>
      </c>
      <c r="B5251">
        <v>10000</v>
      </c>
      <c r="C5251">
        <v>100</v>
      </c>
      <c r="D5251">
        <v>1</v>
      </c>
      <c r="E5251">
        <v>36</v>
      </c>
      <c r="F5251">
        <v>1</v>
      </c>
      <c r="G5251">
        <v>28.364854999999999</v>
      </c>
      <c r="H5251">
        <v>15.575367999999999</v>
      </c>
      <c r="I5251">
        <v>122.677672</v>
      </c>
      <c r="J5251">
        <v>3.5050759999999999</v>
      </c>
      <c r="K5251" t="str">
        <f t="shared" si="109"/>
        <v>2</v>
      </c>
      <c r="L5251" t="s">
        <v>100</v>
      </c>
      <c r="M5251" t="s">
        <v>101</v>
      </c>
      <c r="N5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51">
        <f>VLOOKUP(TableOMP[[#This Row],[Label]],TableAvg[],2,FALSE)</f>
        <v>28.380642599999998</v>
      </c>
      <c r="P5251">
        <f>VLOOKUP(TableOMP[[#This Row],[Label]],TableAvg[],3,FALSE)</f>
        <v>1.2642774280840272</v>
      </c>
      <c r="Q5251">
        <f>TableOMP[[#This Row],[Avg]]-$U$2*TableOMP[[#This Row],[StdDev]]</f>
        <v>27.11636517191597</v>
      </c>
      <c r="R5251">
        <f>TableOMP[[#This Row],[Avg]]+$U$2*TableOMP[[#This Row],[StdDev]]</f>
        <v>29.644920028084027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16</v>
      </c>
      <c r="B5252">
        <v>10000</v>
      </c>
      <c r="C5252">
        <v>100</v>
      </c>
      <c r="D5252">
        <v>1</v>
      </c>
      <c r="E5252">
        <v>37</v>
      </c>
      <c r="F5252">
        <v>1</v>
      </c>
      <c r="G5252">
        <v>28.884193</v>
      </c>
      <c r="H5252">
        <v>14.634245</v>
      </c>
      <c r="I5252">
        <v>131.84635399999999</v>
      </c>
      <c r="J5252">
        <v>3.6623990000000002</v>
      </c>
      <c r="K5252" t="str">
        <f t="shared" si="109"/>
        <v>2</v>
      </c>
      <c r="L5252" t="s">
        <v>100</v>
      </c>
      <c r="M5252" t="s">
        <v>101</v>
      </c>
      <c r="N5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52">
        <f>VLOOKUP(TableOMP[[#This Row],[Label]],TableAvg[],2,FALSE)</f>
        <v>28.364792000000001</v>
      </c>
      <c r="P5252">
        <f>VLOOKUP(TableOMP[[#This Row],[Label]],TableAvg[],3,FALSE)</f>
        <v>0.29723869356787214</v>
      </c>
      <c r="Q5252">
        <f>TableOMP[[#This Row],[Avg]]-$U$2*TableOMP[[#This Row],[StdDev]]</f>
        <v>28.067553306432128</v>
      </c>
      <c r="R5252">
        <f>TableOMP[[#This Row],[Avg]]+$U$2*TableOMP[[#This Row],[StdDev]]</f>
        <v>28.662030693567875</v>
      </c>
      <c r="S5252">
        <f>IF(AND(TableOMP[[#This Row],[total_time]]&gt;=TableOMP[[#This Row],[Low]], TableOMP[[#This Row],[total_time]]&lt;=TableOMP[[#This Row],[High]]),1,0)</f>
        <v>0</v>
      </c>
    </row>
    <row r="5253" spans="1:19" x14ac:dyDescent="0.25">
      <c r="A5253" t="s">
        <v>16</v>
      </c>
      <c r="B5253">
        <v>10000</v>
      </c>
      <c r="C5253">
        <v>100</v>
      </c>
      <c r="D5253">
        <v>1</v>
      </c>
      <c r="E5253">
        <v>38</v>
      </c>
      <c r="F5253">
        <v>1</v>
      </c>
      <c r="G5253">
        <v>29.450116000000001</v>
      </c>
      <c r="H5253">
        <v>17.186222999999998</v>
      </c>
      <c r="I5253">
        <v>144.56977499999999</v>
      </c>
      <c r="J5253">
        <v>3.9072909999999998</v>
      </c>
      <c r="K5253" t="str">
        <f t="shared" si="109"/>
        <v>2</v>
      </c>
      <c r="L5253" t="s">
        <v>100</v>
      </c>
      <c r="M5253" t="s">
        <v>101</v>
      </c>
      <c r="N5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53">
        <f>VLOOKUP(TableOMP[[#This Row],[Label]],TableAvg[],2,FALSE)</f>
        <v>28.403345000000002</v>
      </c>
      <c r="P5253">
        <f>VLOOKUP(TableOMP[[#This Row],[Label]],TableAvg[],3,FALSE)</f>
        <v>0.85679985829152172</v>
      </c>
      <c r="Q5253">
        <f>TableOMP[[#This Row],[Avg]]-$U$2*TableOMP[[#This Row],[StdDev]]</f>
        <v>27.546545141708481</v>
      </c>
      <c r="R5253">
        <f>TableOMP[[#This Row],[Avg]]+$U$2*TableOMP[[#This Row],[StdDev]]</f>
        <v>29.260144858291522</v>
      </c>
      <c r="S5253">
        <f>IF(AND(TableOMP[[#This Row],[total_time]]&gt;=TableOMP[[#This Row],[Low]], TableOMP[[#This Row],[total_time]]&lt;=TableOMP[[#This Row],[High]]),1,0)</f>
        <v>0</v>
      </c>
    </row>
    <row r="5254" spans="1:19" x14ac:dyDescent="0.25">
      <c r="A5254" t="s">
        <v>16</v>
      </c>
      <c r="B5254">
        <v>10000</v>
      </c>
      <c r="C5254">
        <v>100</v>
      </c>
      <c r="D5254">
        <v>1</v>
      </c>
      <c r="E5254">
        <v>39</v>
      </c>
      <c r="F5254">
        <v>1</v>
      </c>
      <c r="G5254">
        <v>27.260269000000001</v>
      </c>
      <c r="H5254">
        <v>17.508870999999999</v>
      </c>
      <c r="I5254">
        <v>171.274429</v>
      </c>
      <c r="J5254">
        <v>4.5072219999999996</v>
      </c>
      <c r="K5254" t="str">
        <f t="shared" si="109"/>
        <v>2</v>
      </c>
      <c r="L5254" t="s">
        <v>100</v>
      </c>
      <c r="M5254" t="s">
        <v>101</v>
      </c>
      <c r="N5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254">
        <f>VLOOKUP(TableOMP[[#This Row],[Label]],TableAvg[],2,FALSE)</f>
        <v>27.7711212</v>
      </c>
      <c r="P5254">
        <f>VLOOKUP(TableOMP[[#This Row],[Label]],TableAvg[],3,FALSE)</f>
        <v>0.68541954042284814</v>
      </c>
      <c r="Q5254">
        <f>TableOMP[[#This Row],[Avg]]-$U$2*TableOMP[[#This Row],[StdDev]]</f>
        <v>27.08570165957715</v>
      </c>
      <c r="R5254">
        <f>TableOMP[[#This Row],[Avg]]+$U$2*TableOMP[[#This Row],[StdDev]]</f>
        <v>28.456540740422849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16</v>
      </c>
      <c r="B5255">
        <v>10000</v>
      </c>
      <c r="C5255">
        <v>100</v>
      </c>
      <c r="D5255">
        <v>1</v>
      </c>
      <c r="E5255">
        <v>40</v>
      </c>
      <c r="F5255">
        <v>1</v>
      </c>
      <c r="G5255">
        <v>28.746949000000001</v>
      </c>
      <c r="H5255">
        <v>15.859627</v>
      </c>
      <c r="I5255">
        <v>144.30842799999999</v>
      </c>
      <c r="J5255">
        <v>3.7002160000000002</v>
      </c>
      <c r="K5255" t="str">
        <f t="shared" si="109"/>
        <v>2</v>
      </c>
      <c r="L5255" t="s">
        <v>100</v>
      </c>
      <c r="M5255" t="s">
        <v>101</v>
      </c>
      <c r="N5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255">
        <f>VLOOKUP(TableOMP[[#This Row],[Label]],TableAvg[],2,FALSE)</f>
        <v>27.578900800000003</v>
      </c>
      <c r="P5255">
        <f>VLOOKUP(TableOMP[[#This Row],[Label]],TableAvg[],3,FALSE)</f>
        <v>0.70425237710183342</v>
      </c>
      <c r="Q5255">
        <f>TableOMP[[#This Row],[Avg]]-$U$2*TableOMP[[#This Row],[StdDev]]</f>
        <v>26.874648422898169</v>
      </c>
      <c r="R5255">
        <f>TableOMP[[#This Row],[Avg]]+$U$2*TableOMP[[#This Row],[StdDev]]</f>
        <v>28.283153177101838</v>
      </c>
      <c r="S5255">
        <f>IF(AND(TableOMP[[#This Row],[total_time]]&gt;=TableOMP[[#This Row],[Low]], TableOMP[[#This Row],[total_time]]&lt;=TableOMP[[#This Row],[High]]),1,0)</f>
        <v>0</v>
      </c>
    </row>
    <row r="5256" spans="1:19" x14ac:dyDescent="0.25">
      <c r="A5256" t="s">
        <v>16</v>
      </c>
      <c r="B5256">
        <v>10000</v>
      </c>
      <c r="C5256">
        <v>100</v>
      </c>
      <c r="D5256">
        <v>1</v>
      </c>
      <c r="E5256">
        <v>41</v>
      </c>
      <c r="F5256">
        <v>1</v>
      </c>
      <c r="G5256">
        <v>28.35604</v>
      </c>
      <c r="H5256">
        <v>17.412158000000002</v>
      </c>
      <c r="I5256">
        <v>164.83894100000001</v>
      </c>
      <c r="J5256">
        <v>4.1209740000000004</v>
      </c>
      <c r="K5256" t="str">
        <f t="shared" si="109"/>
        <v>2</v>
      </c>
      <c r="L5256" t="s">
        <v>100</v>
      </c>
      <c r="M5256" t="s">
        <v>101</v>
      </c>
      <c r="N5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56">
        <f>VLOOKUP(TableOMP[[#This Row],[Label]],TableAvg[],2,FALSE)</f>
        <v>26.769992800000001</v>
      </c>
      <c r="P5256">
        <f>VLOOKUP(TableOMP[[#This Row],[Label]],TableAvg[],3,FALSE)</f>
        <v>0.87280788743141835</v>
      </c>
      <c r="Q5256">
        <f>TableOMP[[#This Row],[Avg]]-$U$2*TableOMP[[#This Row],[StdDev]]</f>
        <v>25.897184912568584</v>
      </c>
      <c r="R5256">
        <f>TableOMP[[#This Row],[Avg]]+$U$2*TableOMP[[#This Row],[StdDev]]</f>
        <v>27.642800687431418</v>
      </c>
      <c r="S5256">
        <f>IF(AND(TableOMP[[#This Row],[total_time]]&gt;=TableOMP[[#This Row],[Low]], TableOMP[[#This Row],[total_time]]&lt;=TableOMP[[#This Row],[High]]),1,0)</f>
        <v>0</v>
      </c>
    </row>
    <row r="5257" spans="1:19" x14ac:dyDescent="0.25">
      <c r="A5257" t="s">
        <v>16</v>
      </c>
      <c r="B5257">
        <v>10000</v>
      </c>
      <c r="C5257">
        <v>100</v>
      </c>
      <c r="D5257">
        <v>1</v>
      </c>
      <c r="E5257">
        <v>42</v>
      </c>
      <c r="F5257">
        <v>1</v>
      </c>
      <c r="G5257">
        <v>29.390630999999999</v>
      </c>
      <c r="H5257">
        <v>18.428964000000001</v>
      </c>
      <c r="I5257">
        <v>162.43602200000001</v>
      </c>
      <c r="J5257">
        <v>3.9618540000000002</v>
      </c>
      <c r="K5257" t="str">
        <f t="shared" si="109"/>
        <v>2</v>
      </c>
      <c r="L5257" t="s">
        <v>100</v>
      </c>
      <c r="M5257" t="s">
        <v>101</v>
      </c>
      <c r="N5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57">
        <f>VLOOKUP(TableOMP[[#This Row],[Label]],TableAvg[],2,FALSE)</f>
        <v>28.235890999999999</v>
      </c>
      <c r="P5257">
        <f>VLOOKUP(TableOMP[[#This Row],[Label]],TableAvg[],3,FALSE)</f>
        <v>0.80684303402858526</v>
      </c>
      <c r="Q5257">
        <f>TableOMP[[#This Row],[Avg]]-$U$2*TableOMP[[#This Row],[StdDev]]</f>
        <v>27.429047965971414</v>
      </c>
      <c r="R5257">
        <f>TableOMP[[#This Row],[Avg]]+$U$2*TableOMP[[#This Row],[StdDev]]</f>
        <v>29.042734034028584</v>
      </c>
      <c r="S5257">
        <f>IF(AND(TableOMP[[#This Row],[total_time]]&gt;=TableOMP[[#This Row],[Low]], TableOMP[[#This Row],[total_time]]&lt;=TableOMP[[#This Row],[High]]),1,0)</f>
        <v>0</v>
      </c>
    </row>
    <row r="5258" spans="1:19" x14ac:dyDescent="0.25">
      <c r="A5258" t="s">
        <v>16</v>
      </c>
      <c r="B5258">
        <v>10000</v>
      </c>
      <c r="C5258">
        <v>100</v>
      </c>
      <c r="D5258">
        <v>1</v>
      </c>
      <c r="E5258">
        <v>43</v>
      </c>
      <c r="F5258">
        <v>1</v>
      </c>
      <c r="G5258">
        <v>26.694482000000001</v>
      </c>
      <c r="H5258">
        <v>15.861414</v>
      </c>
      <c r="I5258">
        <v>128.30348499999999</v>
      </c>
      <c r="J5258">
        <v>3.0548449999999998</v>
      </c>
      <c r="K5258" t="str">
        <f t="shared" si="109"/>
        <v>2</v>
      </c>
      <c r="L5258" t="s">
        <v>100</v>
      </c>
      <c r="M5258" t="s">
        <v>101</v>
      </c>
      <c r="N5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58">
        <f>VLOOKUP(TableOMP[[#This Row],[Label]],TableAvg[],2,FALSE)</f>
        <v>27.005970000000001</v>
      </c>
      <c r="P5258">
        <f>VLOOKUP(TableOMP[[#This Row],[Label]],TableAvg[],3,FALSE)</f>
        <v>0.81049426305494521</v>
      </c>
      <c r="Q5258">
        <f>TableOMP[[#This Row],[Avg]]-$U$2*TableOMP[[#This Row],[StdDev]]</f>
        <v>26.195475736945056</v>
      </c>
      <c r="R5258">
        <f>TableOMP[[#This Row],[Avg]]+$U$2*TableOMP[[#This Row],[StdDev]]</f>
        <v>27.816464263054947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16</v>
      </c>
      <c r="B5259">
        <v>10000</v>
      </c>
      <c r="C5259">
        <v>100</v>
      </c>
      <c r="D5259">
        <v>1</v>
      </c>
      <c r="E5259">
        <v>44</v>
      </c>
      <c r="F5259">
        <v>1</v>
      </c>
      <c r="G5259">
        <v>28.278659999999999</v>
      </c>
      <c r="H5259">
        <v>16.813167</v>
      </c>
      <c r="I5259">
        <v>172.50601900000001</v>
      </c>
      <c r="J5259">
        <v>4.011768</v>
      </c>
      <c r="K5259" t="str">
        <f t="shared" si="109"/>
        <v>2</v>
      </c>
      <c r="L5259" t="s">
        <v>100</v>
      </c>
      <c r="M5259" t="s">
        <v>101</v>
      </c>
      <c r="N5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59">
        <f>VLOOKUP(TableOMP[[#This Row],[Label]],TableAvg[],2,FALSE)</f>
        <v>27.468458600000002</v>
      </c>
      <c r="P5259">
        <f>VLOOKUP(TableOMP[[#This Row],[Label]],TableAvg[],3,FALSE)</f>
        <v>0.88174736809119392</v>
      </c>
      <c r="Q5259">
        <f>TableOMP[[#This Row],[Avg]]-$U$2*TableOMP[[#This Row],[StdDev]]</f>
        <v>26.586711231908808</v>
      </c>
      <c r="R5259">
        <f>TableOMP[[#This Row],[Avg]]+$U$2*TableOMP[[#This Row],[StdDev]]</f>
        <v>28.350205968091196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16</v>
      </c>
      <c r="B5260">
        <v>10000</v>
      </c>
      <c r="C5260">
        <v>100</v>
      </c>
      <c r="D5260">
        <v>1</v>
      </c>
      <c r="E5260">
        <v>45</v>
      </c>
      <c r="F5260">
        <v>1</v>
      </c>
      <c r="G5260">
        <v>28.778521999999999</v>
      </c>
      <c r="H5260">
        <v>18.328958</v>
      </c>
      <c r="I5260">
        <v>196.735738</v>
      </c>
      <c r="J5260">
        <v>4.4712670000000001</v>
      </c>
      <c r="K5260" t="str">
        <f t="shared" si="109"/>
        <v>2</v>
      </c>
      <c r="L5260" t="s">
        <v>100</v>
      </c>
      <c r="M5260" t="s">
        <v>101</v>
      </c>
      <c r="N5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260">
        <f>VLOOKUP(TableOMP[[#This Row],[Label]],TableAvg[],2,FALSE)</f>
        <v>26.816305799999999</v>
      </c>
      <c r="P5260">
        <f>VLOOKUP(TableOMP[[#This Row],[Label]],TableAvg[],3,FALSE)</f>
        <v>1.3474073125511306</v>
      </c>
      <c r="Q5260">
        <f>TableOMP[[#This Row],[Avg]]-$U$2*TableOMP[[#This Row],[StdDev]]</f>
        <v>25.468898487448868</v>
      </c>
      <c r="R5260">
        <f>TableOMP[[#This Row],[Avg]]+$U$2*TableOMP[[#This Row],[StdDev]]</f>
        <v>28.163713112551129</v>
      </c>
      <c r="S5260">
        <f>IF(AND(TableOMP[[#This Row],[total_time]]&gt;=TableOMP[[#This Row],[Low]], TableOMP[[#This Row],[total_time]]&lt;=TableOMP[[#This Row],[High]]),1,0)</f>
        <v>0</v>
      </c>
    </row>
    <row r="5261" spans="1:19" x14ac:dyDescent="0.25">
      <c r="A5261" t="s">
        <v>16</v>
      </c>
      <c r="B5261">
        <v>10000</v>
      </c>
      <c r="C5261">
        <v>100</v>
      </c>
      <c r="D5261">
        <v>1</v>
      </c>
      <c r="E5261">
        <v>46</v>
      </c>
      <c r="F5261">
        <v>1</v>
      </c>
      <c r="G5261">
        <v>27.280058</v>
      </c>
      <c r="H5261">
        <v>16.655894</v>
      </c>
      <c r="I5261">
        <v>195.04701600000001</v>
      </c>
      <c r="J5261">
        <v>4.3343780000000001</v>
      </c>
      <c r="K5261" t="str">
        <f t="shared" si="109"/>
        <v>2</v>
      </c>
      <c r="L5261" t="s">
        <v>100</v>
      </c>
      <c r="M5261" t="s">
        <v>101</v>
      </c>
      <c r="N5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261">
        <f>VLOOKUP(TableOMP[[#This Row],[Label]],TableAvg[],2,FALSE)</f>
        <v>26.412405999999997</v>
      </c>
      <c r="P5261">
        <f>VLOOKUP(TableOMP[[#This Row],[Label]],TableAvg[],3,FALSE)</f>
        <v>0.63812457997828809</v>
      </c>
      <c r="Q5261">
        <f>TableOMP[[#This Row],[Avg]]-$U$2*TableOMP[[#This Row],[StdDev]]</f>
        <v>25.774281420021708</v>
      </c>
      <c r="R5261">
        <f>TableOMP[[#This Row],[Avg]]+$U$2*TableOMP[[#This Row],[StdDev]]</f>
        <v>27.050530579978286</v>
      </c>
      <c r="S5261">
        <f>IF(AND(TableOMP[[#This Row],[total_time]]&gt;=TableOMP[[#This Row],[Low]], TableOMP[[#This Row],[total_time]]&lt;=TableOMP[[#This Row],[High]]),1,0)</f>
        <v>0</v>
      </c>
    </row>
    <row r="5262" spans="1:19" x14ac:dyDescent="0.25">
      <c r="A5262" t="s">
        <v>16</v>
      </c>
      <c r="B5262">
        <v>10000</v>
      </c>
      <c r="C5262">
        <v>100</v>
      </c>
      <c r="D5262">
        <v>1</v>
      </c>
      <c r="E5262">
        <v>47</v>
      </c>
      <c r="F5262">
        <v>1</v>
      </c>
      <c r="G5262">
        <v>26.066925000000001</v>
      </c>
      <c r="H5262">
        <v>15.626098000000001</v>
      </c>
      <c r="I5262">
        <v>183.99564799999999</v>
      </c>
      <c r="J5262">
        <v>3.999905</v>
      </c>
      <c r="K5262" t="str">
        <f t="shared" si="109"/>
        <v>2</v>
      </c>
      <c r="L5262" t="s">
        <v>100</v>
      </c>
      <c r="M5262" t="s">
        <v>101</v>
      </c>
      <c r="N5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262">
        <f>VLOOKUP(TableOMP[[#This Row],[Label]],TableAvg[],2,FALSE)</f>
        <v>27.5710312</v>
      </c>
      <c r="P5262">
        <f>VLOOKUP(TableOMP[[#This Row],[Label]],TableAvg[],3,FALSE)</f>
        <v>1.8967099600153394</v>
      </c>
      <c r="Q5262">
        <f>TableOMP[[#This Row],[Avg]]-$U$2*TableOMP[[#This Row],[StdDev]]</f>
        <v>25.674321239984661</v>
      </c>
      <c r="R5262">
        <f>TableOMP[[#This Row],[Avg]]+$U$2*TableOMP[[#This Row],[StdDev]]</f>
        <v>29.46774116001534</v>
      </c>
      <c r="S5262">
        <f>IF(AND(TableOMP[[#This Row],[total_time]]&gt;=TableOMP[[#This Row],[Low]], TableOMP[[#This Row],[total_time]]&lt;=TableOMP[[#This Row],[High]]),1,0)</f>
        <v>1</v>
      </c>
    </row>
    <row r="5263" spans="1:19" x14ac:dyDescent="0.25">
      <c r="A5263" t="s">
        <v>16</v>
      </c>
      <c r="B5263">
        <v>10000</v>
      </c>
      <c r="C5263">
        <v>100</v>
      </c>
      <c r="D5263">
        <v>1</v>
      </c>
      <c r="E5263">
        <v>48</v>
      </c>
      <c r="F5263">
        <v>1</v>
      </c>
      <c r="G5263">
        <v>28.351741000000001</v>
      </c>
      <c r="H5263">
        <v>17.450970000000002</v>
      </c>
      <c r="I5263">
        <v>145.124889</v>
      </c>
      <c r="J5263">
        <v>3.087764</v>
      </c>
      <c r="K5263" t="str">
        <f t="shared" si="109"/>
        <v>2</v>
      </c>
      <c r="L5263" t="s">
        <v>100</v>
      </c>
      <c r="M5263" t="s">
        <v>101</v>
      </c>
      <c r="N5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63">
        <f>VLOOKUP(TableOMP[[#This Row],[Label]],TableAvg[],2,FALSE)</f>
        <v>27.573229200000004</v>
      </c>
      <c r="P5263">
        <f>VLOOKUP(TableOMP[[#This Row],[Label]],TableAvg[],3,FALSE)</f>
        <v>0.70170602617688926</v>
      </c>
      <c r="Q5263">
        <f>TableOMP[[#This Row],[Avg]]-$U$2*TableOMP[[#This Row],[StdDev]]</f>
        <v>26.871523173823114</v>
      </c>
      <c r="R5263">
        <f>TableOMP[[#This Row],[Avg]]+$U$2*TableOMP[[#This Row],[StdDev]]</f>
        <v>28.274935226176893</v>
      </c>
      <c r="S5263">
        <f>IF(AND(TableOMP[[#This Row],[total_time]]&gt;=TableOMP[[#This Row],[Low]], TableOMP[[#This Row],[total_time]]&lt;=TableOMP[[#This Row],[High]]),1,0)</f>
        <v>0</v>
      </c>
    </row>
    <row r="5264" spans="1:19" x14ac:dyDescent="0.25">
      <c r="A5264" t="s">
        <v>16</v>
      </c>
      <c r="B5264">
        <v>10000</v>
      </c>
      <c r="C5264">
        <v>100</v>
      </c>
      <c r="D5264">
        <v>1</v>
      </c>
      <c r="E5264">
        <v>49</v>
      </c>
      <c r="F5264">
        <v>1</v>
      </c>
      <c r="G5264">
        <v>26.919038</v>
      </c>
      <c r="H5264">
        <v>15.211955</v>
      </c>
      <c r="I5264">
        <v>160.21198000000001</v>
      </c>
      <c r="J5264">
        <v>3.3377500000000002</v>
      </c>
      <c r="K5264" t="str">
        <f t="shared" si="109"/>
        <v>2</v>
      </c>
      <c r="L5264" t="s">
        <v>100</v>
      </c>
      <c r="M5264" t="s">
        <v>101</v>
      </c>
      <c r="N5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264">
        <f>VLOOKUP(TableOMP[[#This Row],[Label]],TableAvg[],2,FALSE)</f>
        <v>26.82169</v>
      </c>
      <c r="P5264">
        <f>VLOOKUP(TableOMP[[#This Row],[Label]],TableAvg[],3,FALSE)</f>
        <v>0.44263788910431967</v>
      </c>
      <c r="Q5264">
        <f>TableOMP[[#This Row],[Avg]]-$U$2*TableOMP[[#This Row],[StdDev]]</f>
        <v>26.379052110895682</v>
      </c>
      <c r="R5264">
        <f>TableOMP[[#This Row],[Avg]]+$U$2*TableOMP[[#This Row],[StdDev]]</f>
        <v>27.264327889104319</v>
      </c>
      <c r="S5264">
        <f>IF(AND(TableOMP[[#This Row],[total_time]]&gt;=TableOMP[[#This Row],[Low]], TableOMP[[#This Row],[total_time]]&lt;=TableOMP[[#This Row],[High]]),1,0)</f>
        <v>1</v>
      </c>
    </row>
    <row r="5265" spans="1:19" x14ac:dyDescent="0.25">
      <c r="A5265" t="s">
        <v>16</v>
      </c>
      <c r="B5265">
        <v>10000</v>
      </c>
      <c r="C5265">
        <v>100</v>
      </c>
      <c r="D5265">
        <v>1</v>
      </c>
      <c r="E5265">
        <v>50</v>
      </c>
      <c r="F5265">
        <v>1</v>
      </c>
      <c r="G5265">
        <v>26.701104000000001</v>
      </c>
      <c r="H5265">
        <v>15.957927</v>
      </c>
      <c r="I5265">
        <v>161.22121200000001</v>
      </c>
      <c r="J5265">
        <v>3.2902290000000001</v>
      </c>
      <c r="K5265" t="str">
        <f t="shared" si="109"/>
        <v>2</v>
      </c>
      <c r="L5265" t="s">
        <v>100</v>
      </c>
      <c r="M5265" t="s">
        <v>101</v>
      </c>
      <c r="N5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265">
        <f>VLOOKUP(TableOMP[[#This Row],[Label]],TableAvg[],2,FALSE)</f>
        <v>28.085860000000004</v>
      </c>
      <c r="P5265">
        <f>VLOOKUP(TableOMP[[#This Row],[Label]],TableAvg[],3,FALSE)</f>
        <v>1.9672315285002839</v>
      </c>
      <c r="Q5265">
        <f>TableOMP[[#This Row],[Avg]]-$U$2*TableOMP[[#This Row],[StdDev]]</f>
        <v>26.118628471499719</v>
      </c>
      <c r="R5265">
        <f>TableOMP[[#This Row],[Avg]]+$U$2*TableOMP[[#This Row],[StdDev]]</f>
        <v>30.053091528500289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16</v>
      </c>
      <c r="B5266">
        <v>10000</v>
      </c>
      <c r="C5266">
        <v>100</v>
      </c>
      <c r="D5266">
        <v>1</v>
      </c>
      <c r="E5266">
        <v>51</v>
      </c>
      <c r="F5266">
        <v>1</v>
      </c>
      <c r="G5266">
        <v>26.898980999999999</v>
      </c>
      <c r="H5266">
        <v>16.385915000000001</v>
      </c>
      <c r="I5266">
        <v>152.327707</v>
      </c>
      <c r="J5266">
        <v>3.046554</v>
      </c>
      <c r="K5266" t="str">
        <f t="shared" si="109"/>
        <v>2</v>
      </c>
      <c r="L5266" t="s">
        <v>100</v>
      </c>
      <c r="M5266" t="s">
        <v>101</v>
      </c>
      <c r="N5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266">
        <f>VLOOKUP(TableOMP[[#This Row],[Label]],TableAvg[],2,FALSE)</f>
        <v>27.633323600000001</v>
      </c>
      <c r="P5266">
        <f>VLOOKUP(TableOMP[[#This Row],[Label]],TableAvg[],3,FALSE)</f>
        <v>1.1764620609922727</v>
      </c>
      <c r="Q5266">
        <f>TableOMP[[#This Row],[Avg]]-$U$2*TableOMP[[#This Row],[StdDev]]</f>
        <v>26.456861539007729</v>
      </c>
      <c r="R5266">
        <f>TableOMP[[#This Row],[Avg]]+$U$2*TableOMP[[#This Row],[StdDev]]</f>
        <v>28.809785660992272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16</v>
      </c>
      <c r="B5267">
        <v>10000</v>
      </c>
      <c r="C5267">
        <v>100</v>
      </c>
      <c r="D5267">
        <v>1</v>
      </c>
      <c r="E5267">
        <v>52</v>
      </c>
      <c r="F5267">
        <v>1</v>
      </c>
      <c r="G5267">
        <v>26.808589999999999</v>
      </c>
      <c r="H5267">
        <v>15.717655000000001</v>
      </c>
      <c r="I5267">
        <v>141.657205</v>
      </c>
      <c r="J5267">
        <v>2.7775919999999998</v>
      </c>
      <c r="K5267" t="str">
        <f t="shared" si="109"/>
        <v>2</v>
      </c>
      <c r="L5267" t="s">
        <v>100</v>
      </c>
      <c r="M5267" t="s">
        <v>101</v>
      </c>
      <c r="N5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267">
        <f>VLOOKUP(TableOMP[[#This Row],[Label]],TableAvg[],2,FALSE)</f>
        <v>26.467866199999996</v>
      </c>
      <c r="P5267">
        <f>VLOOKUP(TableOMP[[#This Row],[Label]],TableAvg[],3,FALSE)</f>
        <v>0.53077350554702174</v>
      </c>
      <c r="Q5267">
        <f>TableOMP[[#This Row],[Avg]]-$U$2*TableOMP[[#This Row],[StdDev]]</f>
        <v>25.937092694452975</v>
      </c>
      <c r="R5267">
        <f>TableOMP[[#This Row],[Avg]]+$U$2*TableOMP[[#This Row],[StdDev]]</f>
        <v>26.998639705547017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16</v>
      </c>
      <c r="B5268">
        <v>10000</v>
      </c>
      <c r="C5268">
        <v>100</v>
      </c>
      <c r="D5268">
        <v>1</v>
      </c>
      <c r="E5268">
        <v>53</v>
      </c>
      <c r="F5268">
        <v>1</v>
      </c>
      <c r="G5268">
        <v>27.185907</v>
      </c>
      <c r="H5268">
        <v>16.121556000000002</v>
      </c>
      <c r="I5268">
        <v>148.343636</v>
      </c>
      <c r="J5268">
        <v>2.8527619999999998</v>
      </c>
      <c r="K5268" t="str">
        <f t="shared" si="109"/>
        <v>2</v>
      </c>
      <c r="L5268" t="s">
        <v>100</v>
      </c>
      <c r="M5268" t="s">
        <v>101</v>
      </c>
      <c r="N5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68">
        <f>VLOOKUP(TableOMP[[#This Row],[Label]],TableAvg[],2,FALSE)</f>
        <v>28.040322600000003</v>
      </c>
      <c r="P5268">
        <f>VLOOKUP(TableOMP[[#This Row],[Label]],TableAvg[],3,FALSE)</f>
        <v>0.80937265141600068</v>
      </c>
      <c r="Q5268">
        <f>TableOMP[[#This Row],[Avg]]-$U$2*TableOMP[[#This Row],[StdDev]]</f>
        <v>27.230949948584001</v>
      </c>
      <c r="R5268">
        <f>TableOMP[[#This Row],[Avg]]+$U$2*TableOMP[[#This Row],[StdDev]]</f>
        <v>28.849695251416005</v>
      </c>
      <c r="S5268">
        <f>IF(AND(TableOMP[[#This Row],[total_time]]&gt;=TableOMP[[#This Row],[Low]], TableOMP[[#This Row],[total_time]]&lt;=TableOMP[[#This Row],[High]]),1,0)</f>
        <v>0</v>
      </c>
    </row>
    <row r="5269" spans="1:19" x14ac:dyDescent="0.25">
      <c r="A5269" t="s">
        <v>16</v>
      </c>
      <c r="B5269">
        <v>10000</v>
      </c>
      <c r="C5269">
        <v>100</v>
      </c>
      <c r="D5269">
        <v>1</v>
      </c>
      <c r="E5269">
        <v>54</v>
      </c>
      <c r="F5269">
        <v>1</v>
      </c>
      <c r="G5269">
        <v>26.349799999999998</v>
      </c>
      <c r="H5269">
        <v>15.651356</v>
      </c>
      <c r="I5269">
        <v>139.20144500000001</v>
      </c>
      <c r="J5269">
        <v>2.6264419999999999</v>
      </c>
      <c r="K5269" t="str">
        <f t="shared" si="109"/>
        <v>2</v>
      </c>
      <c r="L5269" t="s">
        <v>100</v>
      </c>
      <c r="M5269" t="s">
        <v>101</v>
      </c>
      <c r="N5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69">
        <f>VLOOKUP(TableOMP[[#This Row],[Label]],TableAvg[],2,FALSE)</f>
        <v>27.380876399999998</v>
      </c>
      <c r="P5269">
        <f>VLOOKUP(TableOMP[[#This Row],[Label]],TableAvg[],3,FALSE)</f>
        <v>0.92045905221966584</v>
      </c>
      <c r="Q5269">
        <f>TableOMP[[#This Row],[Avg]]-$U$2*TableOMP[[#This Row],[StdDev]]</f>
        <v>26.460417347780332</v>
      </c>
      <c r="R5269">
        <f>TableOMP[[#This Row],[Avg]]+$U$2*TableOMP[[#This Row],[StdDev]]</f>
        <v>28.301335452219664</v>
      </c>
      <c r="S5269">
        <f>IF(AND(TableOMP[[#This Row],[total_time]]&gt;=TableOMP[[#This Row],[Low]], TableOMP[[#This Row],[total_time]]&lt;=TableOMP[[#This Row],[High]]),1,0)</f>
        <v>0</v>
      </c>
    </row>
    <row r="5270" spans="1:19" x14ac:dyDescent="0.25">
      <c r="A5270" t="s">
        <v>16</v>
      </c>
      <c r="B5270">
        <v>10000</v>
      </c>
      <c r="C5270">
        <v>100</v>
      </c>
      <c r="D5270">
        <v>1</v>
      </c>
      <c r="E5270">
        <v>55</v>
      </c>
      <c r="F5270">
        <v>1</v>
      </c>
      <c r="G5270">
        <v>29.197353</v>
      </c>
      <c r="H5270">
        <v>17.838266999999998</v>
      </c>
      <c r="I5270">
        <v>175.24534299999999</v>
      </c>
      <c r="J5270">
        <v>3.2452839999999998</v>
      </c>
      <c r="K5270" t="str">
        <f t="shared" si="109"/>
        <v>2</v>
      </c>
      <c r="L5270" t="s">
        <v>100</v>
      </c>
      <c r="M5270" t="s">
        <v>101</v>
      </c>
      <c r="N5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270">
        <f>VLOOKUP(TableOMP[[#This Row],[Label]],TableAvg[],2,FALSE)</f>
        <v>26.862871999999999</v>
      </c>
      <c r="P5270">
        <f>VLOOKUP(TableOMP[[#This Row],[Label]],TableAvg[],3,FALSE)</f>
        <v>1.2370858180082012</v>
      </c>
      <c r="Q5270">
        <f>TableOMP[[#This Row],[Avg]]-$U$2*TableOMP[[#This Row],[StdDev]]</f>
        <v>25.625786181991799</v>
      </c>
      <c r="R5270">
        <f>TableOMP[[#This Row],[Avg]]+$U$2*TableOMP[[#This Row],[StdDev]]</f>
        <v>28.0999578180082</v>
      </c>
      <c r="S5270">
        <f>IF(AND(TableOMP[[#This Row],[total_time]]&gt;=TableOMP[[#This Row],[Low]], TableOMP[[#This Row],[total_time]]&lt;=TableOMP[[#This Row],[High]]),1,0)</f>
        <v>0</v>
      </c>
    </row>
    <row r="5271" spans="1:19" x14ac:dyDescent="0.25">
      <c r="A5271" t="s">
        <v>16</v>
      </c>
      <c r="B5271">
        <v>10000</v>
      </c>
      <c r="C5271">
        <v>100</v>
      </c>
      <c r="D5271">
        <v>1</v>
      </c>
      <c r="E5271">
        <v>56</v>
      </c>
      <c r="F5271">
        <v>1</v>
      </c>
      <c r="G5271">
        <v>27.373062000000001</v>
      </c>
      <c r="H5271">
        <v>16.484852</v>
      </c>
      <c r="I5271">
        <v>149.48280399999999</v>
      </c>
      <c r="J5271">
        <v>2.7178689999999999</v>
      </c>
      <c r="K5271" t="str">
        <f t="shared" si="109"/>
        <v>2</v>
      </c>
      <c r="L5271" t="s">
        <v>100</v>
      </c>
      <c r="M5271" t="s">
        <v>101</v>
      </c>
      <c r="N5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271">
        <f>VLOOKUP(TableOMP[[#This Row],[Label]],TableAvg[],2,FALSE)</f>
        <v>27.0582496</v>
      </c>
      <c r="P5271">
        <f>VLOOKUP(TableOMP[[#This Row],[Label]],TableAvg[],3,FALSE)</f>
        <v>0.44693549725611881</v>
      </c>
      <c r="Q5271">
        <f>TableOMP[[#This Row],[Avg]]-$U$2*TableOMP[[#This Row],[StdDev]]</f>
        <v>26.611314102743883</v>
      </c>
      <c r="R5271">
        <f>TableOMP[[#This Row],[Avg]]+$U$2*TableOMP[[#This Row],[StdDev]]</f>
        <v>27.505185097256117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16</v>
      </c>
      <c r="B5272">
        <v>10000</v>
      </c>
      <c r="C5272">
        <v>100</v>
      </c>
      <c r="D5272">
        <v>1</v>
      </c>
      <c r="E5272">
        <v>57</v>
      </c>
      <c r="F5272">
        <v>1</v>
      </c>
      <c r="G5272">
        <v>26.816641000000001</v>
      </c>
      <c r="H5272">
        <v>16.616741000000001</v>
      </c>
      <c r="I5272">
        <v>155.78826900000001</v>
      </c>
      <c r="J5272">
        <v>2.781933</v>
      </c>
      <c r="K5272" t="str">
        <f t="shared" si="109"/>
        <v>2</v>
      </c>
      <c r="L5272" t="s">
        <v>100</v>
      </c>
      <c r="M5272" t="s">
        <v>101</v>
      </c>
      <c r="N5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272">
        <f>VLOOKUP(TableOMP[[#This Row],[Label]],TableAvg[],2,FALSE)</f>
        <v>26.864716800000004</v>
      </c>
      <c r="P5272">
        <f>VLOOKUP(TableOMP[[#This Row],[Label]],TableAvg[],3,FALSE)</f>
        <v>0.39185890301637777</v>
      </c>
      <c r="Q5272">
        <f>TableOMP[[#This Row],[Avg]]-$U$2*TableOMP[[#This Row],[StdDev]]</f>
        <v>26.472857896983626</v>
      </c>
      <c r="R5272">
        <f>TableOMP[[#This Row],[Avg]]+$U$2*TableOMP[[#This Row],[StdDev]]</f>
        <v>27.256575703016381</v>
      </c>
      <c r="S5272">
        <f>IF(AND(TableOMP[[#This Row],[total_time]]&gt;=TableOMP[[#This Row],[Low]], TableOMP[[#This Row],[total_time]]&lt;=TableOMP[[#This Row],[High]]),1,0)</f>
        <v>1</v>
      </c>
    </row>
    <row r="5273" spans="1:19" x14ac:dyDescent="0.25">
      <c r="A5273" t="s">
        <v>16</v>
      </c>
      <c r="B5273">
        <v>10000</v>
      </c>
      <c r="C5273">
        <v>100</v>
      </c>
      <c r="D5273">
        <v>1</v>
      </c>
      <c r="E5273">
        <v>58</v>
      </c>
      <c r="F5273">
        <v>1</v>
      </c>
      <c r="G5273">
        <v>26.307096999999999</v>
      </c>
      <c r="H5273">
        <v>16.377241999999999</v>
      </c>
      <c r="I5273">
        <v>169.92112</v>
      </c>
      <c r="J5273">
        <v>2.9810720000000002</v>
      </c>
      <c r="K5273" t="str">
        <f t="shared" si="109"/>
        <v>2</v>
      </c>
      <c r="L5273" t="s">
        <v>100</v>
      </c>
      <c r="M5273" t="s">
        <v>101</v>
      </c>
      <c r="N5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273">
        <f>VLOOKUP(TableOMP[[#This Row],[Label]],TableAvg[],2,FALSE)</f>
        <v>26.058641000000001</v>
      </c>
      <c r="P5273">
        <f>VLOOKUP(TableOMP[[#This Row],[Label]],TableAvg[],3,FALSE)</f>
        <v>0.99881876022526428</v>
      </c>
      <c r="Q5273">
        <f>TableOMP[[#This Row],[Avg]]-$U$2*TableOMP[[#This Row],[StdDev]]</f>
        <v>25.059822239774736</v>
      </c>
      <c r="R5273">
        <f>TableOMP[[#This Row],[Avg]]+$U$2*TableOMP[[#This Row],[StdDev]]</f>
        <v>27.057459760225267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16</v>
      </c>
      <c r="B5274">
        <v>10000</v>
      </c>
      <c r="C5274">
        <v>100</v>
      </c>
      <c r="D5274">
        <v>1</v>
      </c>
      <c r="E5274">
        <v>59</v>
      </c>
      <c r="F5274">
        <v>1</v>
      </c>
      <c r="G5274">
        <v>26.346285999999999</v>
      </c>
      <c r="H5274">
        <v>17.588135000000001</v>
      </c>
      <c r="I5274">
        <v>193.637495</v>
      </c>
      <c r="J5274">
        <v>3.338578</v>
      </c>
      <c r="K5274" t="str">
        <f t="shared" si="109"/>
        <v>2</v>
      </c>
      <c r="L5274" t="s">
        <v>100</v>
      </c>
      <c r="M5274" t="s">
        <v>101</v>
      </c>
      <c r="N5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274">
        <f>VLOOKUP(TableOMP[[#This Row],[Label]],TableAvg[],2,FALSE)</f>
        <v>27.021055400000002</v>
      </c>
      <c r="P5274">
        <f>VLOOKUP(TableOMP[[#This Row],[Label]],TableAvg[],3,FALSE)</f>
        <v>1.3078335478748666</v>
      </c>
      <c r="Q5274">
        <f>TableOMP[[#This Row],[Avg]]-$U$2*TableOMP[[#This Row],[StdDev]]</f>
        <v>25.713221852125134</v>
      </c>
      <c r="R5274">
        <f>TableOMP[[#This Row],[Avg]]+$U$2*TableOMP[[#This Row],[StdDev]]</f>
        <v>28.328888947874869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16</v>
      </c>
      <c r="B5275">
        <v>10000</v>
      </c>
      <c r="C5275">
        <v>100</v>
      </c>
      <c r="D5275">
        <v>1</v>
      </c>
      <c r="E5275">
        <v>60</v>
      </c>
      <c r="F5275">
        <v>1</v>
      </c>
      <c r="G5275">
        <v>26.400217999999999</v>
      </c>
      <c r="H5275">
        <v>17.092414000000002</v>
      </c>
      <c r="I5275">
        <v>175.557602</v>
      </c>
      <c r="J5275">
        <v>2.9755530000000001</v>
      </c>
      <c r="K5275" t="str">
        <f t="shared" si="109"/>
        <v>2</v>
      </c>
      <c r="L5275" t="s">
        <v>100</v>
      </c>
      <c r="M5275" t="s">
        <v>101</v>
      </c>
      <c r="N5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275">
        <f>VLOOKUP(TableOMP[[#This Row],[Label]],TableAvg[],2,FALSE)</f>
        <v>25.866312000000001</v>
      </c>
      <c r="P5275">
        <f>VLOOKUP(TableOMP[[#This Row],[Label]],TableAvg[],3,FALSE)</f>
        <v>0.37843631492584462</v>
      </c>
      <c r="Q5275">
        <f>TableOMP[[#This Row],[Avg]]-$U$2*TableOMP[[#This Row],[StdDev]]</f>
        <v>25.487875685074155</v>
      </c>
      <c r="R5275">
        <f>TableOMP[[#This Row],[Avg]]+$U$2*TableOMP[[#This Row],[StdDev]]</f>
        <v>26.244748314925847</v>
      </c>
      <c r="S5275">
        <f>IF(AND(TableOMP[[#This Row],[total_time]]&gt;=TableOMP[[#This Row],[Low]], TableOMP[[#This Row],[total_time]]&lt;=TableOMP[[#This Row],[High]]),1,0)</f>
        <v>0</v>
      </c>
    </row>
    <row r="5276" spans="1:19" x14ac:dyDescent="0.25">
      <c r="A5276" t="s">
        <v>16</v>
      </c>
      <c r="B5276">
        <v>10000</v>
      </c>
      <c r="C5276">
        <v>100</v>
      </c>
      <c r="D5276">
        <v>1</v>
      </c>
      <c r="E5276">
        <v>61</v>
      </c>
      <c r="F5276">
        <v>1</v>
      </c>
      <c r="G5276">
        <v>26.690688000000002</v>
      </c>
      <c r="H5276">
        <v>17.310652999999999</v>
      </c>
      <c r="I5276">
        <v>184.418149</v>
      </c>
      <c r="J5276">
        <v>3.073636</v>
      </c>
      <c r="K5276" t="str">
        <f t="shared" si="109"/>
        <v>2</v>
      </c>
      <c r="L5276" t="s">
        <v>100</v>
      </c>
      <c r="M5276" t="s">
        <v>101</v>
      </c>
      <c r="N5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276">
        <f>VLOOKUP(TableOMP[[#This Row],[Label]],TableAvg[],2,FALSE)</f>
        <v>26.211083600000002</v>
      </c>
      <c r="P5276">
        <f>VLOOKUP(TableOMP[[#This Row],[Label]],TableAvg[],3,FALSE)</f>
        <v>0.45270218417205121</v>
      </c>
      <c r="Q5276">
        <f>TableOMP[[#This Row],[Avg]]-$U$2*TableOMP[[#This Row],[StdDev]]</f>
        <v>25.758381415827952</v>
      </c>
      <c r="R5276">
        <f>TableOMP[[#This Row],[Avg]]+$U$2*TableOMP[[#This Row],[StdDev]]</f>
        <v>26.663785784172052</v>
      </c>
      <c r="S5276">
        <f>IF(AND(TableOMP[[#This Row],[total_time]]&gt;=TableOMP[[#This Row],[Low]], TableOMP[[#This Row],[total_time]]&lt;=TableOMP[[#This Row],[High]]),1,0)</f>
        <v>0</v>
      </c>
    </row>
    <row r="5277" spans="1:19" x14ac:dyDescent="0.25">
      <c r="A5277" t="s">
        <v>16</v>
      </c>
      <c r="B5277">
        <v>10000</v>
      </c>
      <c r="C5277">
        <v>100</v>
      </c>
      <c r="D5277">
        <v>1</v>
      </c>
      <c r="E5277">
        <v>62</v>
      </c>
      <c r="F5277">
        <v>1</v>
      </c>
      <c r="G5277">
        <v>27.930097</v>
      </c>
      <c r="H5277">
        <v>18.453693000000001</v>
      </c>
      <c r="I5277">
        <v>192.133781</v>
      </c>
      <c r="J5277">
        <v>3.149734</v>
      </c>
      <c r="K5277" t="str">
        <f t="shared" si="109"/>
        <v>2</v>
      </c>
      <c r="L5277" t="s">
        <v>100</v>
      </c>
      <c r="M5277" t="s">
        <v>101</v>
      </c>
      <c r="N5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77">
        <f>VLOOKUP(TableOMP[[#This Row],[Label]],TableAvg[],2,FALSE)</f>
        <v>22.310062199999997</v>
      </c>
      <c r="P5277">
        <f>VLOOKUP(TableOMP[[#This Row],[Label]],TableAvg[],3,FALSE)</f>
        <v>3.4139722183090631</v>
      </c>
      <c r="Q5277">
        <f>TableOMP[[#This Row],[Avg]]-$U$2*TableOMP[[#This Row],[StdDev]]</f>
        <v>18.896089981690935</v>
      </c>
      <c r="R5277">
        <f>TableOMP[[#This Row],[Avg]]+$U$2*TableOMP[[#This Row],[StdDev]]</f>
        <v>25.72403441830906</v>
      </c>
      <c r="S5277">
        <f>IF(AND(TableOMP[[#This Row],[total_time]]&gt;=TableOMP[[#This Row],[Low]], TableOMP[[#This Row],[total_time]]&lt;=TableOMP[[#This Row],[High]]),1,0)</f>
        <v>0</v>
      </c>
    </row>
    <row r="5278" spans="1:19" x14ac:dyDescent="0.25">
      <c r="A5278" t="s">
        <v>16</v>
      </c>
      <c r="B5278">
        <v>10000</v>
      </c>
      <c r="C5278">
        <v>100</v>
      </c>
      <c r="D5278">
        <v>1</v>
      </c>
      <c r="E5278">
        <v>63</v>
      </c>
      <c r="F5278">
        <v>1</v>
      </c>
      <c r="G5278">
        <v>27.319087</v>
      </c>
      <c r="H5278">
        <v>17.280721</v>
      </c>
      <c r="I5278">
        <v>207.719683</v>
      </c>
      <c r="J5278">
        <v>3.350317</v>
      </c>
      <c r="K5278" t="str">
        <f t="shared" si="109"/>
        <v>2</v>
      </c>
      <c r="L5278" t="s">
        <v>100</v>
      </c>
      <c r="M5278" t="s">
        <v>101</v>
      </c>
      <c r="N5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278">
        <f>VLOOKUP(TableOMP[[#This Row],[Label]],TableAvg[],2,FALSE)</f>
        <v>20.854868600000003</v>
      </c>
      <c r="P5278">
        <f>VLOOKUP(TableOMP[[#This Row],[Label]],TableAvg[],3,FALSE)</f>
        <v>4.1125622112585445</v>
      </c>
      <c r="Q5278">
        <f>TableOMP[[#This Row],[Avg]]-$U$2*TableOMP[[#This Row],[StdDev]]</f>
        <v>16.742306388741458</v>
      </c>
      <c r="R5278">
        <f>TableOMP[[#This Row],[Avg]]+$U$2*TableOMP[[#This Row],[StdDev]]</f>
        <v>24.967430811258549</v>
      </c>
      <c r="S5278">
        <f>IF(AND(TableOMP[[#This Row],[total_time]]&gt;=TableOMP[[#This Row],[Low]], TableOMP[[#This Row],[total_time]]&lt;=TableOMP[[#This Row],[High]]),1,0)</f>
        <v>0</v>
      </c>
    </row>
    <row r="5279" spans="1:19" x14ac:dyDescent="0.25">
      <c r="A5279" t="s">
        <v>16</v>
      </c>
      <c r="B5279">
        <v>10000</v>
      </c>
      <c r="C5279">
        <v>100</v>
      </c>
      <c r="D5279">
        <v>1</v>
      </c>
      <c r="E5279">
        <v>64</v>
      </c>
      <c r="F5279">
        <v>1</v>
      </c>
      <c r="G5279">
        <v>27.267128</v>
      </c>
      <c r="H5279">
        <v>17.465464999999998</v>
      </c>
      <c r="I5279">
        <v>222.37819999999999</v>
      </c>
      <c r="J5279">
        <v>3.5298129999999999</v>
      </c>
      <c r="K5279" t="str">
        <f t="shared" si="109"/>
        <v>2</v>
      </c>
      <c r="L5279" t="s">
        <v>100</v>
      </c>
      <c r="M5279" t="s">
        <v>101</v>
      </c>
      <c r="N5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279">
        <f>VLOOKUP(TableOMP[[#This Row],[Label]],TableAvg[],2,FALSE)</f>
        <v>20.751406199999998</v>
      </c>
      <c r="P5279">
        <f>VLOOKUP(TableOMP[[#This Row],[Label]],TableAvg[],3,FALSE)</f>
        <v>4.5625702381554474</v>
      </c>
      <c r="Q5279">
        <f>TableOMP[[#This Row],[Avg]]-$U$2*TableOMP[[#This Row],[StdDev]]</f>
        <v>16.18883596184455</v>
      </c>
      <c r="R5279">
        <f>TableOMP[[#This Row],[Avg]]+$U$2*TableOMP[[#This Row],[StdDev]]</f>
        <v>25.313976438155446</v>
      </c>
      <c r="S5279">
        <f>IF(AND(TableOMP[[#This Row],[total_time]]&gt;=TableOMP[[#This Row],[Low]], TableOMP[[#This Row],[total_time]]&lt;=TableOMP[[#This Row],[High]]),1,0)</f>
        <v>0</v>
      </c>
    </row>
    <row r="5280" spans="1:19" x14ac:dyDescent="0.25">
      <c r="A5280" t="s">
        <v>12</v>
      </c>
      <c r="B5280">
        <v>10000</v>
      </c>
      <c r="C5280">
        <v>100</v>
      </c>
      <c r="D5280">
        <v>100000</v>
      </c>
      <c r="E5280">
        <v>1</v>
      </c>
      <c r="F5280">
        <v>1</v>
      </c>
      <c r="G5280">
        <v>237.242569</v>
      </c>
      <c r="H5280">
        <v>0.196822</v>
      </c>
      <c r="I5280">
        <v>0</v>
      </c>
      <c r="J5280">
        <v>0</v>
      </c>
      <c r="K5280" t="str">
        <f>MID(M5280,22,1)</f>
        <v>6</v>
      </c>
      <c r="L5280" t="s">
        <v>102</v>
      </c>
      <c r="M5280" t="s">
        <v>103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280">
        <f>VLOOKUP(TableOMP[[#This Row],[Label]],TableAvg[],2,FALSE)</f>
        <v>235.64413500000001</v>
      </c>
      <c r="P5280">
        <f>VLOOKUP(TableOMP[[#This Row],[Label]],TableAvg[],3,FALSE)</f>
        <v>3.8655009927662123</v>
      </c>
      <c r="Q5280">
        <f>TableOMP[[#This Row],[Avg]]-$U$2*TableOMP[[#This Row],[StdDev]]</f>
        <v>231.77863400723379</v>
      </c>
      <c r="R5280">
        <f>TableOMP[[#This Row],[Avg]]+$U$2*TableOMP[[#This Row],[StdDev]]</f>
        <v>239.50963599276622</v>
      </c>
      <c r="S5280">
        <f>IF(AND(TableOMP[[#This Row],[total_time]]&gt;=TableOMP[[#This Row],[Low]], TableOMP[[#This Row],[total_time]]&lt;=TableOMP[[#This Row],[High]]),1,0)</f>
        <v>1</v>
      </c>
    </row>
    <row r="5281" spans="1:19" x14ac:dyDescent="0.25">
      <c r="A5281" t="s">
        <v>12</v>
      </c>
      <c r="B5281">
        <v>10000</v>
      </c>
      <c r="C5281">
        <v>100</v>
      </c>
      <c r="D5281">
        <v>100000</v>
      </c>
      <c r="E5281">
        <v>2</v>
      </c>
      <c r="F5281">
        <v>1</v>
      </c>
      <c r="G5281">
        <v>237.64925099999999</v>
      </c>
      <c r="H5281">
        <v>0.23153799999999999</v>
      </c>
      <c r="I5281">
        <v>0.12653200000000001</v>
      </c>
      <c r="J5281">
        <v>0.12653200000000001</v>
      </c>
      <c r="K5281" t="str">
        <f t="shared" ref="K5281:K5309" si="110">MID(M5281,22,1)</f>
        <v>6</v>
      </c>
      <c r="L5281" t="s">
        <v>102</v>
      </c>
      <c r="M5281" t="s">
        <v>103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281">
        <f>VLOOKUP(TableOMP[[#This Row],[Label]],TableAvg[],2,FALSE)</f>
        <v>237.76882850000001</v>
      </c>
      <c r="P5281">
        <f>VLOOKUP(TableOMP[[#This Row],[Label]],TableAvg[],3,FALSE)</f>
        <v>0.20809996342635567</v>
      </c>
      <c r="Q5281">
        <f>TableOMP[[#This Row],[Avg]]-$U$2*TableOMP[[#This Row],[StdDev]]</f>
        <v>237.56072853657366</v>
      </c>
      <c r="R5281">
        <f>TableOMP[[#This Row],[Avg]]+$U$2*TableOMP[[#This Row],[StdDev]]</f>
        <v>237.97692846342636</v>
      </c>
      <c r="S5281">
        <f>IF(AND(TableOMP[[#This Row],[total_time]]&gt;=TableOMP[[#This Row],[Low]], TableOMP[[#This Row],[total_time]]&lt;=TableOMP[[#This Row],[High]]),1,0)</f>
        <v>1</v>
      </c>
    </row>
    <row r="5282" spans="1:19" x14ac:dyDescent="0.25">
      <c r="A5282" t="s">
        <v>12</v>
      </c>
      <c r="B5282">
        <v>10000</v>
      </c>
      <c r="C5282">
        <v>100</v>
      </c>
      <c r="D5282">
        <v>100000</v>
      </c>
      <c r="E5282">
        <v>3</v>
      </c>
      <c r="F5282">
        <v>1</v>
      </c>
      <c r="G5282">
        <v>237.430441</v>
      </c>
      <c r="H5282">
        <v>0.23300599999999999</v>
      </c>
      <c r="I5282">
        <v>0.245529</v>
      </c>
      <c r="J5282">
        <v>0.122765</v>
      </c>
      <c r="K5282" t="str">
        <f t="shared" si="110"/>
        <v>6</v>
      </c>
      <c r="L5282" t="s">
        <v>102</v>
      </c>
      <c r="M5282" t="s">
        <v>103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282">
        <f>VLOOKUP(TableOMP[[#This Row],[Label]],TableAvg[],2,FALSE)</f>
        <v>236.4038757142857</v>
      </c>
      <c r="P5282">
        <f>VLOOKUP(TableOMP[[#This Row],[Label]],TableAvg[],3,FALSE)</f>
        <v>1.3993534307242188</v>
      </c>
      <c r="Q5282">
        <f>TableOMP[[#This Row],[Avg]]-$U$2*TableOMP[[#This Row],[StdDev]]</f>
        <v>235.00452228356147</v>
      </c>
      <c r="R5282">
        <f>TableOMP[[#This Row],[Avg]]+$U$2*TableOMP[[#This Row],[StdDev]]</f>
        <v>237.80322914500994</v>
      </c>
      <c r="S5282">
        <f>IF(AND(TableOMP[[#This Row],[total_time]]&gt;=TableOMP[[#This Row],[Low]], TableOMP[[#This Row],[total_time]]&lt;=TableOMP[[#This Row],[High]]),1,0)</f>
        <v>1</v>
      </c>
    </row>
    <row r="5283" spans="1:19" x14ac:dyDescent="0.25">
      <c r="A5283" t="s">
        <v>12</v>
      </c>
      <c r="B5283">
        <v>10000</v>
      </c>
      <c r="C5283">
        <v>100</v>
      </c>
      <c r="D5283">
        <v>100000</v>
      </c>
      <c r="E5283">
        <v>4</v>
      </c>
      <c r="F5283">
        <v>1</v>
      </c>
      <c r="G5283">
        <v>236.111009</v>
      </c>
      <c r="H5283">
        <v>0.21388799999999999</v>
      </c>
      <c r="I5283">
        <v>0.32611400000000001</v>
      </c>
      <c r="J5283">
        <v>0.108705</v>
      </c>
      <c r="K5283" t="str">
        <f t="shared" si="110"/>
        <v>6</v>
      </c>
      <c r="L5283" t="s">
        <v>102</v>
      </c>
      <c r="M5283" t="s">
        <v>103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283">
        <f>VLOOKUP(TableOMP[[#This Row],[Label]],TableAvg[],2,FALSE)</f>
        <v>235.68481742857142</v>
      </c>
      <c r="P5283">
        <f>VLOOKUP(TableOMP[[#This Row],[Label]],TableAvg[],3,FALSE)</f>
        <v>1.0101731356179433</v>
      </c>
      <c r="Q5283">
        <f>TableOMP[[#This Row],[Avg]]-$U$2*TableOMP[[#This Row],[StdDev]]</f>
        <v>234.67464429295347</v>
      </c>
      <c r="R5283">
        <f>TableOMP[[#This Row],[Avg]]+$U$2*TableOMP[[#This Row],[StdDev]]</f>
        <v>236.69499056418937</v>
      </c>
      <c r="S5283">
        <f>IF(AND(TableOMP[[#This Row],[total_time]]&gt;=TableOMP[[#This Row],[Low]], TableOMP[[#This Row],[total_time]]&lt;=TableOMP[[#This Row],[High]]),1,0)</f>
        <v>1</v>
      </c>
    </row>
    <row r="5284" spans="1:19" x14ac:dyDescent="0.25">
      <c r="A5284" t="s">
        <v>12</v>
      </c>
      <c r="B5284">
        <v>10000</v>
      </c>
      <c r="C5284">
        <v>100</v>
      </c>
      <c r="D5284">
        <v>100000</v>
      </c>
      <c r="E5284">
        <v>5</v>
      </c>
      <c r="F5284">
        <v>1</v>
      </c>
      <c r="G5284">
        <v>237.95894899999999</v>
      </c>
      <c r="H5284">
        <v>0.20494699999999999</v>
      </c>
      <c r="I5284">
        <v>0.39139400000000002</v>
      </c>
      <c r="J5284">
        <v>9.7849000000000005E-2</v>
      </c>
      <c r="K5284" t="str">
        <f t="shared" si="110"/>
        <v>6</v>
      </c>
      <c r="L5284" t="s">
        <v>102</v>
      </c>
      <c r="M5284" t="s">
        <v>103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284">
        <f>VLOOKUP(TableOMP[[#This Row],[Label]],TableAvg[],2,FALSE)</f>
        <v>236.48793600000002</v>
      </c>
      <c r="P5284">
        <f>VLOOKUP(TableOMP[[#This Row],[Label]],TableAvg[],3,FALSE)</f>
        <v>3.7203949853813452</v>
      </c>
      <c r="Q5284">
        <f>TableOMP[[#This Row],[Avg]]-$U$2*TableOMP[[#This Row],[StdDev]]</f>
        <v>232.76754101461867</v>
      </c>
      <c r="R5284">
        <f>TableOMP[[#This Row],[Avg]]+$U$2*TableOMP[[#This Row],[StdDev]]</f>
        <v>240.20833098538137</v>
      </c>
      <c r="S5284">
        <f>IF(AND(TableOMP[[#This Row],[total_time]]&gt;=TableOMP[[#This Row],[Low]], TableOMP[[#This Row],[total_time]]&lt;=TableOMP[[#This Row],[High]]),1,0)</f>
        <v>1</v>
      </c>
    </row>
    <row r="5285" spans="1:19" x14ac:dyDescent="0.25">
      <c r="A5285" t="s">
        <v>12</v>
      </c>
      <c r="B5285">
        <v>10000</v>
      </c>
      <c r="C5285">
        <v>100</v>
      </c>
      <c r="D5285">
        <v>100000</v>
      </c>
      <c r="E5285">
        <v>6</v>
      </c>
      <c r="F5285">
        <v>1</v>
      </c>
      <c r="G5285">
        <v>238.30837700000001</v>
      </c>
      <c r="H5285">
        <v>0.222055</v>
      </c>
      <c r="I5285">
        <v>0.52442299999999997</v>
      </c>
      <c r="J5285">
        <v>0.10488500000000001</v>
      </c>
      <c r="K5285" t="str">
        <f t="shared" si="110"/>
        <v>6</v>
      </c>
      <c r="L5285" t="s">
        <v>102</v>
      </c>
      <c r="M5285" t="s">
        <v>103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285">
        <f>VLOOKUP(TableOMP[[#This Row],[Label]],TableAvg[],2,FALSE)</f>
        <v>238.09770714285716</v>
      </c>
      <c r="P5285">
        <f>VLOOKUP(TableOMP[[#This Row],[Label]],TableAvg[],3,FALSE)</f>
        <v>0.17384241206035067</v>
      </c>
      <c r="Q5285">
        <f>TableOMP[[#This Row],[Avg]]-$U$2*TableOMP[[#This Row],[StdDev]]</f>
        <v>237.92386473079682</v>
      </c>
      <c r="R5285">
        <f>TableOMP[[#This Row],[Avg]]+$U$2*TableOMP[[#This Row],[StdDev]]</f>
        <v>238.2715495549175</v>
      </c>
      <c r="S5285">
        <f>IF(AND(TableOMP[[#This Row],[total_time]]&gt;=TableOMP[[#This Row],[Low]], TableOMP[[#This Row],[total_time]]&lt;=TableOMP[[#This Row],[High]]),1,0)</f>
        <v>0</v>
      </c>
    </row>
    <row r="5286" spans="1:19" x14ac:dyDescent="0.25">
      <c r="A5286" t="s">
        <v>12</v>
      </c>
      <c r="B5286">
        <v>10000</v>
      </c>
      <c r="C5286">
        <v>100</v>
      </c>
      <c r="D5286">
        <v>100000</v>
      </c>
      <c r="E5286">
        <v>7</v>
      </c>
      <c r="F5286">
        <v>1</v>
      </c>
      <c r="G5286">
        <v>229.86402699999999</v>
      </c>
      <c r="H5286">
        <v>0.298871</v>
      </c>
      <c r="I5286">
        <v>1.1366320000000001</v>
      </c>
      <c r="J5286">
        <v>0.189439</v>
      </c>
      <c r="K5286" t="str">
        <f t="shared" si="110"/>
        <v>6</v>
      </c>
      <c r="L5286" t="s">
        <v>102</v>
      </c>
      <c r="M5286" t="s">
        <v>103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286">
        <f>VLOOKUP(TableOMP[[#This Row],[Label]],TableAvg[],2,FALSE)</f>
        <v>235.96449000000004</v>
      </c>
      <c r="P5286">
        <f>VLOOKUP(TableOMP[[#This Row],[Label]],TableAvg[],3,FALSE)</f>
        <v>3.8934758848924846</v>
      </c>
      <c r="Q5286">
        <f>TableOMP[[#This Row],[Avg]]-$U$2*TableOMP[[#This Row],[StdDev]]</f>
        <v>232.07101411510754</v>
      </c>
      <c r="R5286">
        <f>TableOMP[[#This Row],[Avg]]+$U$2*TableOMP[[#This Row],[StdDev]]</f>
        <v>239.85796588489254</v>
      </c>
      <c r="S5286">
        <f>IF(AND(TableOMP[[#This Row],[total_time]]&gt;=TableOMP[[#This Row],[Low]], TableOMP[[#This Row],[total_time]]&lt;=TableOMP[[#This Row],[High]]),1,0)</f>
        <v>0</v>
      </c>
    </row>
    <row r="5287" spans="1:19" x14ac:dyDescent="0.25">
      <c r="A5287" t="s">
        <v>12</v>
      </c>
      <c r="B5287">
        <v>10000</v>
      </c>
      <c r="C5287">
        <v>100</v>
      </c>
      <c r="D5287">
        <v>100000</v>
      </c>
      <c r="E5287">
        <v>8</v>
      </c>
      <c r="F5287">
        <v>1</v>
      </c>
      <c r="G5287">
        <v>239.24776</v>
      </c>
      <c r="H5287">
        <v>0.22356500000000001</v>
      </c>
      <c r="I5287">
        <v>0.81476599999999999</v>
      </c>
      <c r="J5287">
        <v>0.116395</v>
      </c>
      <c r="K5287" t="str">
        <f t="shared" si="110"/>
        <v>6</v>
      </c>
      <c r="L5287" t="s">
        <v>102</v>
      </c>
      <c r="M5287" t="s">
        <v>103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287">
        <f>VLOOKUP(TableOMP[[#This Row],[Label]],TableAvg[],2,FALSE)</f>
        <v>237.57997857142854</v>
      </c>
      <c r="P5287">
        <f>VLOOKUP(TableOMP[[#This Row],[Label]],TableAvg[],3,FALSE)</f>
        <v>3.7891745018540104</v>
      </c>
      <c r="Q5287">
        <f>TableOMP[[#This Row],[Avg]]-$U$2*TableOMP[[#This Row],[StdDev]]</f>
        <v>233.79080406957453</v>
      </c>
      <c r="R5287">
        <f>TableOMP[[#This Row],[Avg]]+$U$2*TableOMP[[#This Row],[StdDev]]</f>
        <v>241.36915307328255</v>
      </c>
      <c r="S5287">
        <f>IF(AND(TableOMP[[#This Row],[total_time]]&gt;=TableOMP[[#This Row],[Low]], TableOMP[[#This Row],[total_time]]&lt;=TableOMP[[#This Row],[High]]),1,0)</f>
        <v>1</v>
      </c>
    </row>
    <row r="5288" spans="1:19" x14ac:dyDescent="0.25">
      <c r="A5288" t="s">
        <v>12</v>
      </c>
      <c r="B5288">
        <v>10000</v>
      </c>
      <c r="C5288">
        <v>100</v>
      </c>
      <c r="D5288">
        <v>100000</v>
      </c>
      <c r="E5288">
        <v>9</v>
      </c>
      <c r="F5288">
        <v>1</v>
      </c>
      <c r="G5288">
        <v>229.677547</v>
      </c>
      <c r="H5288">
        <v>0.20821899999999999</v>
      </c>
      <c r="I5288">
        <v>0.80183700000000002</v>
      </c>
      <c r="J5288">
        <v>0.10023</v>
      </c>
      <c r="K5288" t="str">
        <f t="shared" si="110"/>
        <v>6</v>
      </c>
      <c r="L5288" t="s">
        <v>102</v>
      </c>
      <c r="M5288" t="s">
        <v>103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88">
        <f>VLOOKUP(TableOMP[[#This Row],[Label]],TableAvg[],2,FALSE)</f>
        <v>236.85066071428574</v>
      </c>
      <c r="P5288">
        <f>VLOOKUP(TableOMP[[#This Row],[Label]],TableAvg[],3,FALSE)</f>
        <v>2.9287164897640747</v>
      </c>
      <c r="Q5288">
        <f>TableOMP[[#This Row],[Avg]]-$U$2*TableOMP[[#This Row],[StdDev]]</f>
        <v>233.92194422452167</v>
      </c>
      <c r="R5288">
        <f>TableOMP[[#This Row],[Avg]]+$U$2*TableOMP[[#This Row],[StdDev]]</f>
        <v>239.77937720404981</v>
      </c>
      <c r="S5288">
        <f>IF(AND(TableOMP[[#This Row],[total_time]]&gt;=TableOMP[[#This Row],[Low]], TableOMP[[#This Row],[total_time]]&lt;=TableOMP[[#This Row],[High]]),1,0)</f>
        <v>0</v>
      </c>
    </row>
    <row r="5289" spans="1:19" x14ac:dyDescent="0.25">
      <c r="A5289" t="s">
        <v>12</v>
      </c>
      <c r="B5289">
        <v>10000</v>
      </c>
      <c r="C5289">
        <v>100</v>
      </c>
      <c r="D5289">
        <v>100000</v>
      </c>
      <c r="E5289">
        <v>10</v>
      </c>
      <c r="F5289">
        <v>1</v>
      </c>
      <c r="G5289">
        <v>237.92155099999999</v>
      </c>
      <c r="H5289">
        <v>0.21224100000000001</v>
      </c>
      <c r="I5289">
        <v>0.91779599999999995</v>
      </c>
      <c r="J5289">
        <v>0.101977</v>
      </c>
      <c r="K5289" t="str">
        <f t="shared" si="110"/>
        <v>6</v>
      </c>
      <c r="L5289" t="s">
        <v>102</v>
      </c>
      <c r="M5289" t="s">
        <v>103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289">
        <f>VLOOKUP(TableOMP[[#This Row],[Label]],TableAvg[],2,FALSE)</f>
        <v>236.69981342857142</v>
      </c>
      <c r="P5289">
        <f>VLOOKUP(TableOMP[[#This Row],[Label]],TableAvg[],3,FALSE)</f>
        <v>3.2923965058600309</v>
      </c>
      <c r="Q5289">
        <f>TableOMP[[#This Row],[Avg]]-$U$2*TableOMP[[#This Row],[StdDev]]</f>
        <v>233.40741692271138</v>
      </c>
      <c r="R5289">
        <f>TableOMP[[#This Row],[Avg]]+$U$2*TableOMP[[#This Row],[StdDev]]</f>
        <v>239.99220993443146</v>
      </c>
      <c r="S5289">
        <f>IF(AND(TableOMP[[#This Row],[total_time]]&gt;=TableOMP[[#This Row],[Low]], TableOMP[[#This Row],[total_time]]&lt;=TableOMP[[#This Row],[High]]),1,0)</f>
        <v>1</v>
      </c>
    </row>
    <row r="5290" spans="1:19" x14ac:dyDescent="0.25">
      <c r="A5290" t="s">
        <v>12</v>
      </c>
      <c r="B5290">
        <v>10000</v>
      </c>
      <c r="C5290">
        <v>100</v>
      </c>
      <c r="D5290">
        <v>100000</v>
      </c>
      <c r="E5290">
        <v>11</v>
      </c>
      <c r="F5290">
        <v>1</v>
      </c>
      <c r="G5290">
        <v>238.034693</v>
      </c>
      <c r="H5290">
        <v>0.22489000000000001</v>
      </c>
      <c r="I5290">
        <v>1.158436</v>
      </c>
      <c r="J5290">
        <v>0.115844</v>
      </c>
      <c r="K5290" t="str">
        <f t="shared" si="110"/>
        <v>6</v>
      </c>
      <c r="L5290" t="s">
        <v>102</v>
      </c>
      <c r="M5290" t="s">
        <v>103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290">
        <f>VLOOKUP(TableOMP[[#This Row],[Label]],TableAvg[],2,FALSE)</f>
        <v>233.40595157142857</v>
      </c>
      <c r="P5290">
        <f>VLOOKUP(TableOMP[[#This Row],[Label]],TableAvg[],3,FALSE)</f>
        <v>5.1829033791919965</v>
      </c>
      <c r="Q5290">
        <f>TableOMP[[#This Row],[Avg]]-$U$2*TableOMP[[#This Row],[StdDev]]</f>
        <v>228.22304819223658</v>
      </c>
      <c r="R5290">
        <f>TableOMP[[#This Row],[Avg]]+$U$2*TableOMP[[#This Row],[StdDev]]</f>
        <v>238.58885495062057</v>
      </c>
      <c r="S5290">
        <f>IF(AND(TableOMP[[#This Row],[total_time]]&gt;=TableOMP[[#This Row],[Low]], TableOMP[[#This Row],[total_time]]&lt;=TableOMP[[#This Row],[High]]),1,0)</f>
        <v>1</v>
      </c>
    </row>
    <row r="5291" spans="1:19" x14ac:dyDescent="0.25">
      <c r="A5291" t="s">
        <v>12</v>
      </c>
      <c r="B5291">
        <v>10000</v>
      </c>
      <c r="C5291">
        <v>100</v>
      </c>
      <c r="D5291">
        <v>100000</v>
      </c>
      <c r="E5291">
        <v>12</v>
      </c>
      <c r="F5291">
        <v>1</v>
      </c>
      <c r="G5291">
        <v>228.491084</v>
      </c>
      <c r="H5291">
        <v>0.22239900000000001</v>
      </c>
      <c r="I5291">
        <v>1.233719</v>
      </c>
      <c r="J5291">
        <v>0.11215600000000001</v>
      </c>
      <c r="K5291" t="str">
        <f t="shared" si="110"/>
        <v>6</v>
      </c>
      <c r="L5291" t="s">
        <v>102</v>
      </c>
      <c r="M5291" t="s">
        <v>103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91">
        <f>VLOOKUP(TableOMP[[#This Row],[Label]],TableAvg[],2,FALSE)</f>
        <v>236.77150257142858</v>
      </c>
      <c r="P5291">
        <f>VLOOKUP(TableOMP[[#This Row],[Label]],TableAvg[],3,FALSE)</f>
        <v>3.3880241302670351</v>
      </c>
      <c r="Q5291">
        <f>TableOMP[[#This Row],[Avg]]-$U$2*TableOMP[[#This Row],[StdDev]]</f>
        <v>233.38347844116154</v>
      </c>
      <c r="R5291">
        <f>TableOMP[[#This Row],[Avg]]+$U$2*TableOMP[[#This Row],[StdDev]]</f>
        <v>240.15952670169563</v>
      </c>
      <c r="S5291">
        <f>IF(AND(TableOMP[[#This Row],[total_time]]&gt;=TableOMP[[#This Row],[Low]], TableOMP[[#This Row],[total_time]]&lt;=TableOMP[[#This Row],[High]]),1,0)</f>
        <v>0</v>
      </c>
    </row>
    <row r="5292" spans="1:19" x14ac:dyDescent="0.25">
      <c r="A5292" t="s">
        <v>12</v>
      </c>
      <c r="B5292">
        <v>10000</v>
      </c>
      <c r="C5292">
        <v>100</v>
      </c>
      <c r="D5292">
        <v>100000</v>
      </c>
      <c r="E5292">
        <v>13</v>
      </c>
      <c r="F5292">
        <v>1</v>
      </c>
      <c r="G5292">
        <v>237.89493999999999</v>
      </c>
      <c r="H5292">
        <v>0.22695399999999999</v>
      </c>
      <c r="I5292">
        <v>1.407953</v>
      </c>
      <c r="J5292">
        <v>0.117329</v>
      </c>
      <c r="K5292" t="str">
        <f t="shared" si="110"/>
        <v>6</v>
      </c>
      <c r="L5292" t="s">
        <v>102</v>
      </c>
      <c r="M5292" t="s">
        <v>103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292">
        <f>VLOOKUP(TableOMP[[#This Row],[Label]],TableAvg[],2,FALSE)</f>
        <v>238.0519914285714</v>
      </c>
      <c r="P5292">
        <f>VLOOKUP(TableOMP[[#This Row],[Label]],TableAvg[],3,FALSE)</f>
        <v>0.15076639812811288</v>
      </c>
      <c r="Q5292">
        <f>TableOMP[[#This Row],[Avg]]-$U$2*TableOMP[[#This Row],[StdDev]]</f>
        <v>237.90122503044327</v>
      </c>
      <c r="R5292">
        <f>TableOMP[[#This Row],[Avg]]+$U$2*TableOMP[[#This Row],[StdDev]]</f>
        <v>238.20275782669952</v>
      </c>
      <c r="S5292">
        <f>IF(AND(TableOMP[[#This Row],[total_time]]&gt;=TableOMP[[#This Row],[Low]], TableOMP[[#This Row],[total_time]]&lt;=TableOMP[[#This Row],[High]]),1,0)</f>
        <v>0</v>
      </c>
    </row>
    <row r="5293" spans="1:19" x14ac:dyDescent="0.25">
      <c r="A5293" t="s">
        <v>12</v>
      </c>
      <c r="B5293">
        <v>10000</v>
      </c>
      <c r="C5293">
        <v>100</v>
      </c>
      <c r="D5293">
        <v>100000</v>
      </c>
      <c r="E5293">
        <v>14</v>
      </c>
      <c r="F5293">
        <v>1</v>
      </c>
      <c r="G5293">
        <v>237.84268900000001</v>
      </c>
      <c r="H5293">
        <v>0.22584000000000001</v>
      </c>
      <c r="I5293">
        <v>1.4436709999999999</v>
      </c>
      <c r="J5293">
        <v>0.111052</v>
      </c>
      <c r="K5293" t="str">
        <f t="shared" si="110"/>
        <v>6</v>
      </c>
      <c r="L5293" t="s">
        <v>102</v>
      </c>
      <c r="M5293" t="s">
        <v>103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293">
        <f>VLOOKUP(TableOMP[[#This Row],[Label]],TableAvg[],2,FALSE)</f>
        <v>236.60473042857146</v>
      </c>
      <c r="P5293">
        <f>VLOOKUP(TableOMP[[#This Row],[Label]],TableAvg[],3,FALSE)</f>
        <v>3.3783257924877184</v>
      </c>
      <c r="Q5293">
        <f>TableOMP[[#This Row],[Avg]]-$U$2*TableOMP[[#This Row],[StdDev]]</f>
        <v>233.22640463608374</v>
      </c>
      <c r="R5293">
        <f>TableOMP[[#This Row],[Avg]]+$U$2*TableOMP[[#This Row],[StdDev]]</f>
        <v>239.98305622105917</v>
      </c>
      <c r="S5293">
        <f>IF(AND(TableOMP[[#This Row],[total_time]]&gt;=TableOMP[[#This Row],[Low]], TableOMP[[#This Row],[total_time]]&lt;=TableOMP[[#This Row],[High]]),1,0)</f>
        <v>1</v>
      </c>
    </row>
    <row r="5294" spans="1:19" x14ac:dyDescent="0.25">
      <c r="A5294" t="s">
        <v>12</v>
      </c>
      <c r="B5294">
        <v>10000</v>
      </c>
      <c r="C5294">
        <v>100</v>
      </c>
      <c r="D5294">
        <v>100000</v>
      </c>
      <c r="E5294">
        <v>15</v>
      </c>
      <c r="F5294">
        <v>1</v>
      </c>
      <c r="G5294">
        <v>227.26518999999999</v>
      </c>
      <c r="H5294">
        <v>0.22502800000000001</v>
      </c>
      <c r="I5294">
        <v>1.4863679999999999</v>
      </c>
      <c r="J5294">
        <v>0.106169</v>
      </c>
      <c r="K5294" t="str">
        <f t="shared" si="110"/>
        <v>6</v>
      </c>
      <c r="L5294" t="s">
        <v>102</v>
      </c>
      <c r="M5294" t="s">
        <v>103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294">
        <f>VLOOKUP(TableOMP[[#This Row],[Label]],TableAvg[],2,FALSE)</f>
        <v>232.02545014285715</v>
      </c>
      <c r="P5294">
        <f>VLOOKUP(TableOMP[[#This Row],[Label]],TableAvg[],3,FALSE)</f>
        <v>5.3102850694316714</v>
      </c>
      <c r="Q5294">
        <f>TableOMP[[#This Row],[Avg]]-$U$2*TableOMP[[#This Row],[StdDev]]</f>
        <v>226.71516507342548</v>
      </c>
      <c r="R5294">
        <f>TableOMP[[#This Row],[Avg]]+$U$2*TableOMP[[#This Row],[StdDev]]</f>
        <v>237.33573521228882</v>
      </c>
      <c r="S5294">
        <f>IF(AND(TableOMP[[#This Row],[total_time]]&gt;=TableOMP[[#This Row],[Low]], TableOMP[[#This Row],[total_time]]&lt;=TableOMP[[#This Row],[High]]),1,0)</f>
        <v>1</v>
      </c>
    </row>
    <row r="5295" spans="1:19" x14ac:dyDescent="0.25">
      <c r="A5295" t="s">
        <v>12</v>
      </c>
      <c r="B5295">
        <v>10000</v>
      </c>
      <c r="C5295">
        <v>100</v>
      </c>
      <c r="D5295">
        <v>100000</v>
      </c>
      <c r="E5295">
        <v>16</v>
      </c>
      <c r="F5295">
        <v>1</v>
      </c>
      <c r="G5295">
        <v>238.231424</v>
      </c>
      <c r="H5295">
        <v>0.242505</v>
      </c>
      <c r="I5295">
        <v>1.9795750000000001</v>
      </c>
      <c r="J5295">
        <v>0.13197200000000001</v>
      </c>
      <c r="K5295" t="str">
        <f t="shared" si="110"/>
        <v>6</v>
      </c>
      <c r="L5295" t="s">
        <v>102</v>
      </c>
      <c r="M5295" t="s">
        <v>103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295">
        <f>VLOOKUP(TableOMP[[#This Row],[Label]],TableAvg[],2,FALSE)</f>
        <v>235.10298128571429</v>
      </c>
      <c r="P5295">
        <f>VLOOKUP(TableOMP[[#This Row],[Label]],TableAvg[],3,FALSE)</f>
        <v>4.7869422913836344</v>
      </c>
      <c r="Q5295">
        <f>TableOMP[[#This Row],[Avg]]-$U$2*TableOMP[[#This Row],[StdDev]]</f>
        <v>230.31603899433065</v>
      </c>
      <c r="R5295">
        <f>TableOMP[[#This Row],[Avg]]+$U$2*TableOMP[[#This Row],[StdDev]]</f>
        <v>239.88992357709793</v>
      </c>
      <c r="S5295">
        <f>IF(AND(TableOMP[[#This Row],[total_time]]&gt;=TableOMP[[#This Row],[Low]], TableOMP[[#This Row],[total_time]]&lt;=TableOMP[[#This Row],[High]]),1,0)</f>
        <v>1</v>
      </c>
    </row>
    <row r="5296" spans="1:19" x14ac:dyDescent="0.25">
      <c r="A5296" t="s">
        <v>12</v>
      </c>
      <c r="B5296">
        <v>10000</v>
      </c>
      <c r="C5296">
        <v>100</v>
      </c>
      <c r="D5296">
        <v>100000</v>
      </c>
      <c r="E5296">
        <v>17</v>
      </c>
      <c r="F5296">
        <v>1</v>
      </c>
      <c r="G5296">
        <v>238.094909</v>
      </c>
      <c r="H5296">
        <v>0.25562699999999999</v>
      </c>
      <c r="I5296">
        <v>2.1172520000000001</v>
      </c>
      <c r="J5296">
        <v>0.132328</v>
      </c>
      <c r="K5296" t="str">
        <f t="shared" si="110"/>
        <v>6</v>
      </c>
      <c r="L5296" t="s">
        <v>102</v>
      </c>
      <c r="M5296" t="s">
        <v>103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296">
        <f>VLOOKUP(TableOMP[[#This Row],[Label]],TableAvg[],2,FALSE)</f>
        <v>235.07831899999996</v>
      </c>
      <c r="P5296">
        <f>VLOOKUP(TableOMP[[#This Row],[Label]],TableAvg[],3,FALSE)</f>
        <v>4.7677177919630367</v>
      </c>
      <c r="Q5296">
        <f>TableOMP[[#This Row],[Avg]]-$U$2*TableOMP[[#This Row],[StdDev]]</f>
        <v>230.31060120803693</v>
      </c>
      <c r="R5296">
        <f>TableOMP[[#This Row],[Avg]]+$U$2*TableOMP[[#This Row],[StdDev]]</f>
        <v>239.846036791963</v>
      </c>
      <c r="S5296">
        <f>IF(AND(TableOMP[[#This Row],[total_time]]&gt;=TableOMP[[#This Row],[Low]], TableOMP[[#This Row],[total_time]]&lt;=TableOMP[[#This Row],[High]]),1,0)</f>
        <v>1</v>
      </c>
    </row>
    <row r="5297" spans="1:19" x14ac:dyDescent="0.25">
      <c r="A5297" t="s">
        <v>12</v>
      </c>
      <c r="B5297">
        <v>10000</v>
      </c>
      <c r="C5297">
        <v>100</v>
      </c>
      <c r="D5297">
        <v>100000</v>
      </c>
      <c r="E5297">
        <v>18</v>
      </c>
      <c r="F5297">
        <v>1</v>
      </c>
      <c r="G5297">
        <v>238.06232499999999</v>
      </c>
      <c r="H5297">
        <v>0.2477</v>
      </c>
      <c r="I5297">
        <v>2.1009129999999998</v>
      </c>
      <c r="J5297">
        <v>0.123583</v>
      </c>
      <c r="K5297" t="str">
        <f t="shared" si="110"/>
        <v>6</v>
      </c>
      <c r="L5297" t="s">
        <v>102</v>
      </c>
      <c r="M5297" t="s">
        <v>103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297">
        <f>VLOOKUP(TableOMP[[#This Row],[Label]],TableAvg[],2,FALSE)</f>
        <v>238.03689771428571</v>
      </c>
      <c r="P5297">
        <f>VLOOKUP(TableOMP[[#This Row],[Label]],TableAvg[],3,FALSE)</f>
        <v>4.0041536683861297E-2</v>
      </c>
      <c r="Q5297">
        <f>TableOMP[[#This Row],[Avg]]-$U$2*TableOMP[[#This Row],[StdDev]]</f>
        <v>237.99685617760184</v>
      </c>
      <c r="R5297">
        <f>TableOMP[[#This Row],[Avg]]+$U$2*TableOMP[[#This Row],[StdDev]]</f>
        <v>238.07693925096959</v>
      </c>
      <c r="S5297">
        <f>IF(AND(TableOMP[[#This Row],[total_time]]&gt;=TableOMP[[#This Row],[Low]], TableOMP[[#This Row],[total_time]]&lt;=TableOMP[[#This Row],[High]]),1,0)</f>
        <v>1</v>
      </c>
    </row>
    <row r="5298" spans="1:19" x14ac:dyDescent="0.25">
      <c r="A5298" t="s">
        <v>12</v>
      </c>
      <c r="B5298">
        <v>10000</v>
      </c>
      <c r="C5298">
        <v>100</v>
      </c>
      <c r="D5298">
        <v>100000</v>
      </c>
      <c r="E5298">
        <v>19</v>
      </c>
      <c r="F5298">
        <v>1</v>
      </c>
      <c r="G5298">
        <v>237.917653</v>
      </c>
      <c r="H5298">
        <v>0.248336</v>
      </c>
      <c r="I5298">
        <v>2.111443</v>
      </c>
      <c r="J5298">
        <v>0.117302</v>
      </c>
      <c r="K5298" t="str">
        <f t="shared" si="110"/>
        <v>6</v>
      </c>
      <c r="L5298" t="s">
        <v>102</v>
      </c>
      <c r="M5298" t="s">
        <v>103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298">
        <f>VLOOKUP(TableOMP[[#This Row],[Label]],TableAvg[],2,FALSE)</f>
        <v>238.13412285714281</v>
      </c>
      <c r="P5298">
        <f>VLOOKUP(TableOMP[[#This Row],[Label]],TableAvg[],3,FALSE)</f>
        <v>0.30078789030750719</v>
      </c>
      <c r="Q5298">
        <f>TableOMP[[#This Row],[Avg]]-$U$2*TableOMP[[#This Row],[StdDev]]</f>
        <v>237.83333496683531</v>
      </c>
      <c r="R5298">
        <f>TableOMP[[#This Row],[Avg]]+$U$2*TableOMP[[#This Row],[StdDev]]</f>
        <v>238.43491074745032</v>
      </c>
      <c r="S5298">
        <f>IF(AND(TableOMP[[#This Row],[total_time]]&gt;=TableOMP[[#This Row],[Low]], TableOMP[[#This Row],[total_time]]&lt;=TableOMP[[#This Row],[High]]),1,0)</f>
        <v>1</v>
      </c>
    </row>
    <row r="5299" spans="1:19" x14ac:dyDescent="0.25">
      <c r="A5299" t="s">
        <v>12</v>
      </c>
      <c r="B5299">
        <v>10000</v>
      </c>
      <c r="C5299">
        <v>100</v>
      </c>
      <c r="D5299">
        <v>100000</v>
      </c>
      <c r="E5299">
        <v>20</v>
      </c>
      <c r="F5299">
        <v>1</v>
      </c>
      <c r="G5299">
        <v>238.078644</v>
      </c>
      <c r="H5299">
        <v>0.24796699999999999</v>
      </c>
      <c r="I5299">
        <v>2.5047000000000001</v>
      </c>
      <c r="J5299">
        <v>0.131826</v>
      </c>
      <c r="K5299" t="str">
        <f t="shared" si="110"/>
        <v>6</v>
      </c>
      <c r="L5299" t="s">
        <v>102</v>
      </c>
      <c r="M5299" t="s">
        <v>103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299">
        <f>VLOOKUP(TableOMP[[#This Row],[Label]],TableAvg[],2,FALSE)</f>
        <v>233.75301171428572</v>
      </c>
      <c r="P5299">
        <f>VLOOKUP(TableOMP[[#This Row],[Label]],TableAvg[],3,FALSE)</f>
        <v>5.542057962234769</v>
      </c>
      <c r="Q5299">
        <f>TableOMP[[#This Row],[Avg]]-$U$2*TableOMP[[#This Row],[StdDev]]</f>
        <v>228.21095375205095</v>
      </c>
      <c r="R5299">
        <f>TableOMP[[#This Row],[Avg]]+$U$2*TableOMP[[#This Row],[StdDev]]</f>
        <v>239.29506967652048</v>
      </c>
      <c r="S5299">
        <f>IF(AND(TableOMP[[#This Row],[total_time]]&gt;=TableOMP[[#This Row],[Low]], TableOMP[[#This Row],[total_time]]&lt;=TableOMP[[#This Row],[High]]),1,0)</f>
        <v>1</v>
      </c>
    </row>
    <row r="5300" spans="1:19" x14ac:dyDescent="0.25">
      <c r="A5300" t="s">
        <v>12</v>
      </c>
      <c r="B5300">
        <v>10000</v>
      </c>
      <c r="C5300">
        <v>100</v>
      </c>
      <c r="D5300">
        <v>100000</v>
      </c>
      <c r="E5300">
        <v>21</v>
      </c>
      <c r="F5300">
        <v>1</v>
      </c>
      <c r="G5300">
        <v>237.90995100000001</v>
      </c>
      <c r="H5300">
        <v>0.23618500000000001</v>
      </c>
      <c r="I5300">
        <v>2.377278</v>
      </c>
      <c r="J5300">
        <v>0.118864</v>
      </c>
      <c r="K5300" t="str">
        <f t="shared" si="110"/>
        <v>6</v>
      </c>
      <c r="L5300" t="s">
        <v>102</v>
      </c>
      <c r="M5300" t="s">
        <v>103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300">
        <f>VLOOKUP(TableOMP[[#This Row],[Label]],TableAvg[],2,FALSE)</f>
        <v>237.04523728571431</v>
      </c>
      <c r="P5300">
        <f>VLOOKUP(TableOMP[[#This Row],[Label]],TableAvg[],3,FALSE)</f>
        <v>4.1409024547724158</v>
      </c>
      <c r="Q5300">
        <f>TableOMP[[#This Row],[Avg]]-$U$2*TableOMP[[#This Row],[StdDev]]</f>
        <v>232.90433483094188</v>
      </c>
      <c r="R5300">
        <f>TableOMP[[#This Row],[Avg]]+$U$2*TableOMP[[#This Row],[StdDev]]</f>
        <v>241.18613974048674</v>
      </c>
      <c r="S5300">
        <f>IF(AND(TableOMP[[#This Row],[total_time]]&gt;=TableOMP[[#This Row],[Low]], TableOMP[[#This Row],[total_time]]&lt;=TableOMP[[#This Row],[High]]),1,0)</f>
        <v>1</v>
      </c>
    </row>
    <row r="5301" spans="1:19" x14ac:dyDescent="0.25">
      <c r="A5301" t="s">
        <v>12</v>
      </c>
      <c r="B5301">
        <v>10000</v>
      </c>
      <c r="C5301">
        <v>100</v>
      </c>
      <c r="D5301">
        <v>100000</v>
      </c>
      <c r="E5301">
        <v>22</v>
      </c>
      <c r="F5301">
        <v>1</v>
      </c>
      <c r="G5301">
        <v>227.12093100000001</v>
      </c>
      <c r="H5301">
        <v>0.24344099999999999</v>
      </c>
      <c r="I5301">
        <v>2.3015479999999999</v>
      </c>
      <c r="J5301">
        <v>0.109598</v>
      </c>
      <c r="K5301" t="str">
        <f t="shared" si="110"/>
        <v>6</v>
      </c>
      <c r="L5301" t="s">
        <v>102</v>
      </c>
      <c r="M5301" t="s">
        <v>103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301">
        <f>VLOOKUP(TableOMP[[#This Row],[Label]],TableAvg[],2,FALSE)</f>
        <v>234.20987785714283</v>
      </c>
      <c r="P5301">
        <f>VLOOKUP(TableOMP[[#This Row],[Label]],TableAvg[],3,FALSE)</f>
        <v>5.6842470451810634</v>
      </c>
      <c r="Q5301">
        <f>TableOMP[[#This Row],[Avg]]-$U$2*TableOMP[[#This Row],[StdDev]]</f>
        <v>228.52563081196178</v>
      </c>
      <c r="R5301">
        <f>TableOMP[[#This Row],[Avg]]+$U$2*TableOMP[[#This Row],[StdDev]]</f>
        <v>239.89412490232388</v>
      </c>
      <c r="S5301">
        <f>IF(AND(TableOMP[[#This Row],[total_time]]&gt;=TableOMP[[#This Row],[Low]], TableOMP[[#This Row],[total_time]]&lt;=TableOMP[[#This Row],[High]]),1,0)</f>
        <v>0</v>
      </c>
    </row>
    <row r="5302" spans="1:19" x14ac:dyDescent="0.25">
      <c r="A5302" t="s">
        <v>12</v>
      </c>
      <c r="B5302">
        <v>10000</v>
      </c>
      <c r="C5302">
        <v>100</v>
      </c>
      <c r="D5302">
        <v>100000</v>
      </c>
      <c r="E5302">
        <v>23</v>
      </c>
      <c r="F5302">
        <v>1</v>
      </c>
      <c r="G5302">
        <v>237.91584800000001</v>
      </c>
      <c r="H5302">
        <v>0.25596799999999997</v>
      </c>
      <c r="I5302">
        <v>3.0238429999999998</v>
      </c>
      <c r="J5302">
        <v>0.13744700000000001</v>
      </c>
      <c r="K5302" t="str">
        <f t="shared" si="110"/>
        <v>6</v>
      </c>
      <c r="L5302" t="s">
        <v>102</v>
      </c>
      <c r="M5302" t="s">
        <v>103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302">
        <f>VLOOKUP(TableOMP[[#This Row],[Label]],TableAvg[],2,FALSE)</f>
        <v>237.07228785714287</v>
      </c>
      <c r="P5302">
        <f>VLOOKUP(TableOMP[[#This Row],[Label]],TableAvg[],3,FALSE)</f>
        <v>4.257618673831578</v>
      </c>
      <c r="Q5302">
        <f>TableOMP[[#This Row],[Avg]]-$U$2*TableOMP[[#This Row],[StdDev]]</f>
        <v>232.81466918331128</v>
      </c>
      <c r="R5302">
        <f>TableOMP[[#This Row],[Avg]]+$U$2*TableOMP[[#This Row],[StdDev]]</f>
        <v>241.32990653097445</v>
      </c>
      <c r="S5302">
        <f>IF(AND(TableOMP[[#This Row],[total_time]]&gt;=TableOMP[[#This Row],[Low]], TableOMP[[#This Row],[total_time]]&lt;=TableOMP[[#This Row],[High]]),1,0)</f>
        <v>1</v>
      </c>
    </row>
    <row r="5303" spans="1:19" x14ac:dyDescent="0.25">
      <c r="A5303" t="s">
        <v>12</v>
      </c>
      <c r="B5303">
        <v>10000</v>
      </c>
      <c r="C5303">
        <v>100</v>
      </c>
      <c r="D5303">
        <v>100000</v>
      </c>
      <c r="E5303">
        <v>24</v>
      </c>
      <c r="F5303">
        <v>1</v>
      </c>
      <c r="G5303">
        <v>238.16031699999999</v>
      </c>
      <c r="H5303">
        <v>0.28041300000000002</v>
      </c>
      <c r="I5303">
        <v>3.606684</v>
      </c>
      <c r="J5303">
        <v>0.15681200000000001</v>
      </c>
      <c r="K5303" t="str">
        <f t="shared" si="110"/>
        <v>6</v>
      </c>
      <c r="L5303" t="s">
        <v>102</v>
      </c>
      <c r="M5303" t="s">
        <v>103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303">
        <f>VLOOKUP(TableOMP[[#This Row],[Label]],TableAvg[],2,FALSE)</f>
        <v>237.89930371428571</v>
      </c>
      <c r="P5303">
        <f>VLOOKUP(TableOMP[[#This Row],[Label]],TableAvg[],3,FALSE)</f>
        <v>3.5532493454545802</v>
      </c>
      <c r="Q5303">
        <f>TableOMP[[#This Row],[Avg]]-$U$2*TableOMP[[#This Row],[StdDev]]</f>
        <v>234.34605436883112</v>
      </c>
      <c r="R5303">
        <f>TableOMP[[#This Row],[Avg]]+$U$2*TableOMP[[#This Row],[StdDev]]</f>
        <v>241.4525530597403</v>
      </c>
      <c r="S5303">
        <f>IF(AND(TableOMP[[#This Row],[total_time]]&gt;=TableOMP[[#This Row],[Low]], TableOMP[[#This Row],[total_time]]&lt;=TableOMP[[#This Row],[High]]),1,0)</f>
        <v>1</v>
      </c>
    </row>
    <row r="5304" spans="1:19" x14ac:dyDescent="0.25">
      <c r="A5304" t="s">
        <v>12</v>
      </c>
      <c r="B5304">
        <v>10000</v>
      </c>
      <c r="C5304">
        <v>100</v>
      </c>
      <c r="D5304">
        <v>100000</v>
      </c>
      <c r="E5304">
        <v>25</v>
      </c>
      <c r="F5304">
        <v>1</v>
      </c>
      <c r="G5304">
        <v>238.07620600000001</v>
      </c>
      <c r="H5304">
        <v>0.32320500000000002</v>
      </c>
      <c r="I5304">
        <v>4.6331189999999998</v>
      </c>
      <c r="J5304">
        <v>0.193047</v>
      </c>
      <c r="K5304" t="str">
        <f t="shared" si="110"/>
        <v>6</v>
      </c>
      <c r="L5304" t="s">
        <v>102</v>
      </c>
      <c r="M5304" t="s">
        <v>103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304">
        <f>VLOOKUP(TableOMP[[#This Row],[Label]],TableAvg[],2,FALSE)</f>
        <v>236.03428628571427</v>
      </c>
      <c r="P5304">
        <f>VLOOKUP(TableOMP[[#This Row],[Label]],TableAvg[],3,FALSE)</f>
        <v>3.7588135579410058</v>
      </c>
      <c r="Q5304">
        <f>TableOMP[[#This Row],[Avg]]-$U$2*TableOMP[[#This Row],[StdDev]]</f>
        <v>232.27547272777326</v>
      </c>
      <c r="R5304">
        <f>TableOMP[[#This Row],[Avg]]+$U$2*TableOMP[[#This Row],[StdDev]]</f>
        <v>239.79309984365528</v>
      </c>
      <c r="S5304">
        <f>IF(AND(TableOMP[[#This Row],[total_time]]&gt;=TableOMP[[#This Row],[Low]], TableOMP[[#This Row],[total_time]]&lt;=TableOMP[[#This Row],[High]]),1,0)</f>
        <v>1</v>
      </c>
    </row>
    <row r="5305" spans="1:19" x14ac:dyDescent="0.25">
      <c r="A5305" t="s">
        <v>12</v>
      </c>
      <c r="B5305">
        <v>10000</v>
      </c>
      <c r="C5305">
        <v>100</v>
      </c>
      <c r="D5305">
        <v>100000</v>
      </c>
      <c r="E5305">
        <v>26</v>
      </c>
      <c r="F5305">
        <v>1</v>
      </c>
      <c r="G5305">
        <v>238.01768999999999</v>
      </c>
      <c r="H5305">
        <v>0.239623</v>
      </c>
      <c r="I5305">
        <v>3.0603820000000002</v>
      </c>
      <c r="J5305">
        <v>0.122415</v>
      </c>
      <c r="K5305" t="str">
        <f t="shared" si="110"/>
        <v>6</v>
      </c>
      <c r="L5305" t="s">
        <v>102</v>
      </c>
      <c r="M5305" t="s">
        <v>103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305">
        <f>VLOOKUP(TableOMP[[#This Row],[Label]],TableAvg[],2,FALSE)</f>
        <v>239.28865514285712</v>
      </c>
      <c r="P5305">
        <f>VLOOKUP(TableOMP[[#This Row],[Label]],TableAvg[],3,FALSE)</f>
        <v>3.0494284618301921</v>
      </c>
      <c r="Q5305">
        <f>TableOMP[[#This Row],[Avg]]-$U$2*TableOMP[[#This Row],[StdDev]]</f>
        <v>236.23922668102693</v>
      </c>
      <c r="R5305">
        <f>TableOMP[[#This Row],[Avg]]+$U$2*TableOMP[[#This Row],[StdDev]]</f>
        <v>242.33808360468731</v>
      </c>
      <c r="S5305">
        <f>IF(AND(TableOMP[[#This Row],[total_time]]&gt;=TableOMP[[#This Row],[Low]], TableOMP[[#This Row],[total_time]]&lt;=TableOMP[[#This Row],[High]]),1,0)</f>
        <v>1</v>
      </c>
    </row>
    <row r="5306" spans="1:19" x14ac:dyDescent="0.25">
      <c r="A5306" t="s">
        <v>12</v>
      </c>
      <c r="B5306">
        <v>10000</v>
      </c>
      <c r="C5306">
        <v>100</v>
      </c>
      <c r="D5306">
        <v>100000</v>
      </c>
      <c r="E5306">
        <v>27</v>
      </c>
      <c r="F5306">
        <v>1</v>
      </c>
      <c r="G5306">
        <v>227.10739899999999</v>
      </c>
      <c r="H5306">
        <v>0.20563100000000001</v>
      </c>
      <c r="I5306">
        <v>2.4700340000000001</v>
      </c>
      <c r="J5306">
        <v>9.5001000000000002E-2</v>
      </c>
      <c r="K5306" t="str">
        <f t="shared" si="110"/>
        <v>6</v>
      </c>
      <c r="L5306" t="s">
        <v>102</v>
      </c>
      <c r="M5306" t="s">
        <v>103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306">
        <f>VLOOKUP(TableOMP[[#This Row],[Label]],TableAvg[],2,FALSE)</f>
        <v>234.84960300000003</v>
      </c>
      <c r="P5306">
        <f>VLOOKUP(TableOMP[[#This Row],[Label]],TableAvg[],3,FALSE)</f>
        <v>7.3835239163083157</v>
      </c>
      <c r="Q5306">
        <f>TableOMP[[#This Row],[Avg]]-$U$2*TableOMP[[#This Row],[StdDev]]</f>
        <v>227.46607908369171</v>
      </c>
      <c r="R5306">
        <f>TableOMP[[#This Row],[Avg]]+$U$2*TableOMP[[#This Row],[StdDev]]</f>
        <v>242.23312691630835</v>
      </c>
      <c r="S5306">
        <f>IF(AND(TableOMP[[#This Row],[total_time]]&gt;=TableOMP[[#This Row],[Low]], TableOMP[[#This Row],[total_time]]&lt;=TableOMP[[#This Row],[High]]),1,0)</f>
        <v>0</v>
      </c>
    </row>
    <row r="5307" spans="1:19" x14ac:dyDescent="0.25">
      <c r="A5307" t="s">
        <v>12</v>
      </c>
      <c r="B5307">
        <v>10000</v>
      </c>
      <c r="C5307">
        <v>100</v>
      </c>
      <c r="D5307">
        <v>100000</v>
      </c>
      <c r="E5307">
        <v>28</v>
      </c>
      <c r="F5307">
        <v>1</v>
      </c>
      <c r="G5307">
        <v>227.61005599999999</v>
      </c>
      <c r="H5307">
        <v>0.225936</v>
      </c>
      <c r="I5307">
        <v>2.8973900000000001</v>
      </c>
      <c r="J5307">
        <v>0.107311</v>
      </c>
      <c r="K5307" t="str">
        <f t="shared" si="110"/>
        <v>6</v>
      </c>
      <c r="L5307" t="s">
        <v>102</v>
      </c>
      <c r="M5307" t="s">
        <v>103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307">
        <f>VLOOKUP(TableOMP[[#This Row],[Label]],TableAvg[],2,FALSE)</f>
        <v>236.65154899999996</v>
      </c>
      <c r="P5307">
        <f>VLOOKUP(TableOMP[[#This Row],[Label]],TableAvg[],3,FALSE)</f>
        <v>3.7020131797004012</v>
      </c>
      <c r="Q5307">
        <f>TableOMP[[#This Row],[Avg]]-$U$2*TableOMP[[#This Row],[StdDev]]</f>
        <v>232.94953582029956</v>
      </c>
      <c r="R5307">
        <f>TableOMP[[#This Row],[Avg]]+$U$2*TableOMP[[#This Row],[StdDev]]</f>
        <v>240.35356217970036</v>
      </c>
      <c r="S5307">
        <f>IF(AND(TableOMP[[#This Row],[total_time]]&gt;=TableOMP[[#This Row],[Low]], TableOMP[[#This Row],[total_time]]&lt;=TableOMP[[#This Row],[High]]),1,0)</f>
        <v>0</v>
      </c>
    </row>
    <row r="5308" spans="1:19" x14ac:dyDescent="0.25">
      <c r="A5308" t="s">
        <v>12</v>
      </c>
      <c r="B5308">
        <v>10000</v>
      </c>
      <c r="C5308">
        <v>100</v>
      </c>
      <c r="D5308">
        <v>100000</v>
      </c>
      <c r="E5308">
        <v>29</v>
      </c>
      <c r="F5308">
        <v>1</v>
      </c>
      <c r="G5308">
        <v>227.45877100000001</v>
      </c>
      <c r="H5308">
        <v>0.22881899999999999</v>
      </c>
      <c r="I5308">
        <v>2.9982030000000002</v>
      </c>
      <c r="J5308">
        <v>0.10707899999999999</v>
      </c>
      <c r="K5308" t="str">
        <f t="shared" si="110"/>
        <v>6</v>
      </c>
      <c r="L5308" t="s">
        <v>102</v>
      </c>
      <c r="M5308" t="s">
        <v>103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308">
        <f>VLOOKUP(TableOMP[[#This Row],[Label]],TableAvg[],2,FALSE)</f>
        <v>237.74156857142859</v>
      </c>
      <c r="P5308">
        <f>VLOOKUP(TableOMP[[#This Row],[Label]],TableAvg[],3,FALSE)</f>
        <v>6.8525500394099561</v>
      </c>
      <c r="Q5308">
        <f>TableOMP[[#This Row],[Avg]]-$U$2*TableOMP[[#This Row],[StdDev]]</f>
        <v>230.88901853201864</v>
      </c>
      <c r="R5308">
        <f>TableOMP[[#This Row],[Avg]]+$U$2*TableOMP[[#This Row],[StdDev]]</f>
        <v>244.59411861083854</v>
      </c>
      <c r="S5308">
        <f>IF(AND(TableOMP[[#This Row],[total_time]]&gt;=TableOMP[[#This Row],[Low]], TableOMP[[#This Row],[total_time]]&lt;=TableOMP[[#This Row],[High]]),1,0)</f>
        <v>0</v>
      </c>
    </row>
    <row r="5309" spans="1:19" x14ac:dyDescent="0.25">
      <c r="A5309" t="s">
        <v>12</v>
      </c>
      <c r="B5309">
        <v>10000</v>
      </c>
      <c r="C5309">
        <v>100</v>
      </c>
      <c r="D5309">
        <v>100000</v>
      </c>
      <c r="E5309">
        <v>30</v>
      </c>
      <c r="F5309">
        <v>1</v>
      </c>
      <c r="G5309">
        <v>227.655494</v>
      </c>
      <c r="H5309">
        <v>0.229382</v>
      </c>
      <c r="I5309">
        <v>3.380096</v>
      </c>
      <c r="J5309">
        <v>0.11655500000000001</v>
      </c>
      <c r="K5309" t="str">
        <f t="shared" si="110"/>
        <v>6</v>
      </c>
      <c r="L5309" t="s">
        <v>102</v>
      </c>
      <c r="M5309" t="s">
        <v>103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309">
        <f>VLOOKUP(TableOMP[[#This Row],[Label]],TableAvg[],2,FALSE)</f>
        <v>233.83410620000001</v>
      </c>
      <c r="P5309">
        <f>VLOOKUP(TableOMP[[#This Row],[Label]],TableAvg[],3,FALSE)</f>
        <v>5.2426143572739603</v>
      </c>
      <c r="Q5309">
        <f>TableOMP[[#This Row],[Avg]]-$U$2*TableOMP[[#This Row],[StdDev]]</f>
        <v>228.59149184272604</v>
      </c>
      <c r="R5309">
        <f>TableOMP[[#This Row],[Avg]]+$U$2*TableOMP[[#This Row],[StdDev]]</f>
        <v>239.07672055727397</v>
      </c>
      <c r="S5309">
        <f>IF(AND(TableOMP[[#This Row],[total_time]]&gt;=TableOMP[[#This Row],[Low]], TableOMP[[#This Row],[total_time]]&lt;=TableOMP[[#This Row],[High]]),1,0)</f>
        <v>0</v>
      </c>
    </row>
    <row r="5310" spans="1:19" x14ac:dyDescent="0.25">
      <c r="A5310" t="s">
        <v>10</v>
      </c>
      <c r="B5310">
        <v>10000</v>
      </c>
      <c r="C5310">
        <v>100</v>
      </c>
      <c r="D5310">
        <v>100000</v>
      </c>
      <c r="E5310">
        <v>1</v>
      </c>
      <c r="F5310">
        <v>1</v>
      </c>
      <c r="G5310">
        <v>242.05099100000001</v>
      </c>
      <c r="H5310">
        <v>0.24699099999999999</v>
      </c>
      <c r="I5310">
        <v>0</v>
      </c>
      <c r="J5310">
        <v>0</v>
      </c>
      <c r="K5310" t="str">
        <f>MID(M5310,22,1)</f>
        <v>5</v>
      </c>
      <c r="L5310" t="s">
        <v>104</v>
      </c>
      <c r="M5310" t="s">
        <v>105</v>
      </c>
      <c r="N5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310">
        <f>VLOOKUP(TableOMP[[#This Row],[Label]],TableAvg[],2,FALSE)</f>
        <v>241.99207074999998</v>
      </c>
      <c r="P5310">
        <f>VLOOKUP(TableOMP[[#This Row],[Label]],TableAvg[],3,FALSE)</f>
        <v>0.15710748153808732</v>
      </c>
      <c r="Q5310">
        <f>TableOMP[[#This Row],[Avg]]-$U$2*TableOMP[[#This Row],[StdDev]]</f>
        <v>241.83496326846191</v>
      </c>
      <c r="R5310">
        <f>TableOMP[[#This Row],[Avg]]+$U$2*TableOMP[[#This Row],[StdDev]]</f>
        <v>242.14917823153806</v>
      </c>
      <c r="S5310">
        <f>IF(AND(TableOMP[[#This Row],[total_time]]&gt;=TableOMP[[#This Row],[Low]], TableOMP[[#This Row],[total_time]]&lt;=TableOMP[[#This Row],[High]]),1,0)</f>
        <v>1</v>
      </c>
    </row>
    <row r="5311" spans="1:19" x14ac:dyDescent="0.25">
      <c r="A5311" t="s">
        <v>10</v>
      </c>
      <c r="B5311">
        <v>10000</v>
      </c>
      <c r="C5311">
        <v>100</v>
      </c>
      <c r="D5311">
        <v>100000</v>
      </c>
      <c r="E5311">
        <v>2</v>
      </c>
      <c r="F5311">
        <v>1</v>
      </c>
      <c r="G5311">
        <v>234.801793</v>
      </c>
      <c r="H5311">
        <v>0.27123000000000003</v>
      </c>
      <c r="I5311">
        <v>0.16312499999999999</v>
      </c>
      <c r="J5311">
        <v>0.16312499999999999</v>
      </c>
      <c r="K5311" t="str">
        <f t="shared" ref="K5311:K5340" si="111">MID(M5311,22,1)</f>
        <v>5</v>
      </c>
      <c r="L5311" t="s">
        <v>104</v>
      </c>
      <c r="M5311" t="s">
        <v>105</v>
      </c>
      <c r="N5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311">
        <f>VLOOKUP(TableOMP[[#This Row],[Label]],TableAvg[],2,FALSE)</f>
        <v>234.8893612</v>
      </c>
      <c r="P5311">
        <f>VLOOKUP(TableOMP[[#This Row],[Label]],TableAvg[],3,FALSE)</f>
        <v>0.16206836661459914</v>
      </c>
      <c r="Q5311">
        <f>TableOMP[[#This Row],[Avg]]-$U$2*TableOMP[[#This Row],[StdDev]]</f>
        <v>234.72729283338541</v>
      </c>
      <c r="R5311">
        <f>TableOMP[[#This Row],[Avg]]+$U$2*TableOMP[[#This Row],[StdDev]]</f>
        <v>235.05142956661459</v>
      </c>
      <c r="S5311">
        <f>IF(AND(TableOMP[[#This Row],[total_time]]&gt;=TableOMP[[#This Row],[Low]], TableOMP[[#This Row],[total_time]]&lt;=TableOMP[[#This Row],[High]]),1,0)</f>
        <v>1</v>
      </c>
    </row>
    <row r="5312" spans="1:19" x14ac:dyDescent="0.25">
      <c r="A5312" t="s">
        <v>10</v>
      </c>
      <c r="B5312">
        <v>10000</v>
      </c>
      <c r="C5312">
        <v>100</v>
      </c>
      <c r="D5312">
        <v>100000</v>
      </c>
      <c r="E5312">
        <v>3</v>
      </c>
      <c r="F5312">
        <v>1</v>
      </c>
      <c r="G5312">
        <v>232.24785900000001</v>
      </c>
      <c r="H5312">
        <v>0.214918</v>
      </c>
      <c r="I5312">
        <v>0.21065500000000001</v>
      </c>
      <c r="J5312">
        <v>0.105327</v>
      </c>
      <c r="K5312" t="str">
        <f t="shared" si="111"/>
        <v>5</v>
      </c>
      <c r="L5312" t="s">
        <v>104</v>
      </c>
      <c r="M5312" t="s">
        <v>105</v>
      </c>
      <c r="N5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312">
        <f>VLOOKUP(TableOMP[[#This Row],[Label]],TableAvg[],2,FALSE)</f>
        <v>232.25537199999999</v>
      </c>
      <c r="P5312">
        <f>VLOOKUP(TableOMP[[#This Row],[Label]],TableAvg[],3,FALSE)</f>
        <v>3.3561569702674203E-2</v>
      </c>
      <c r="Q5312">
        <f>TableOMP[[#This Row],[Avg]]-$U$2*TableOMP[[#This Row],[StdDev]]</f>
        <v>232.22181043029732</v>
      </c>
      <c r="R5312">
        <f>TableOMP[[#This Row],[Avg]]+$U$2*TableOMP[[#This Row],[StdDev]]</f>
        <v>232.28893356970266</v>
      </c>
      <c r="S5312">
        <f>IF(AND(TableOMP[[#This Row],[total_time]]&gt;=TableOMP[[#This Row],[Low]], TableOMP[[#This Row],[total_time]]&lt;=TableOMP[[#This Row],[High]]),1,0)</f>
        <v>1</v>
      </c>
    </row>
    <row r="5313" spans="1:19" x14ac:dyDescent="0.25">
      <c r="A5313" t="s">
        <v>10</v>
      </c>
      <c r="B5313">
        <v>10000</v>
      </c>
      <c r="C5313">
        <v>100</v>
      </c>
      <c r="D5313">
        <v>100000</v>
      </c>
      <c r="E5313">
        <v>4</v>
      </c>
      <c r="F5313">
        <v>1</v>
      </c>
      <c r="G5313">
        <v>231.50530499999999</v>
      </c>
      <c r="H5313">
        <v>0.20801600000000001</v>
      </c>
      <c r="I5313">
        <v>0.30670399999999998</v>
      </c>
      <c r="J5313">
        <v>0.10223500000000001</v>
      </c>
      <c r="K5313" t="str">
        <f t="shared" si="111"/>
        <v>5</v>
      </c>
      <c r="L5313" t="s">
        <v>104</v>
      </c>
      <c r="M5313" t="s">
        <v>105</v>
      </c>
      <c r="N5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313">
        <f>VLOOKUP(TableOMP[[#This Row],[Label]],TableAvg[],2,FALSE)</f>
        <v>231.73192359999999</v>
      </c>
      <c r="P5313">
        <f>VLOOKUP(TableOMP[[#This Row],[Label]],TableAvg[],3,FALSE)</f>
        <v>0.1249273362779075</v>
      </c>
      <c r="Q5313">
        <f>TableOMP[[#This Row],[Avg]]-$U$2*TableOMP[[#This Row],[StdDev]]</f>
        <v>231.60699626372207</v>
      </c>
      <c r="R5313">
        <f>TableOMP[[#This Row],[Avg]]+$U$2*TableOMP[[#This Row],[StdDev]]</f>
        <v>231.85685093627791</v>
      </c>
      <c r="S5313">
        <f>IF(AND(TableOMP[[#This Row],[total_time]]&gt;=TableOMP[[#This Row],[Low]], TableOMP[[#This Row],[total_time]]&lt;=TableOMP[[#This Row],[High]]),1,0)</f>
        <v>0</v>
      </c>
    </row>
    <row r="5314" spans="1:19" x14ac:dyDescent="0.25">
      <c r="A5314" t="s">
        <v>10</v>
      </c>
      <c r="B5314">
        <v>10000</v>
      </c>
      <c r="C5314">
        <v>100</v>
      </c>
      <c r="D5314">
        <v>100000</v>
      </c>
      <c r="E5314">
        <v>5</v>
      </c>
      <c r="F5314">
        <v>1</v>
      </c>
      <c r="G5314">
        <v>230.97842900000001</v>
      </c>
      <c r="H5314">
        <v>0.20519299999999999</v>
      </c>
      <c r="I5314">
        <v>0.38878000000000001</v>
      </c>
      <c r="J5314">
        <v>9.7195000000000004E-2</v>
      </c>
      <c r="K5314" t="str">
        <f t="shared" si="111"/>
        <v>5</v>
      </c>
      <c r="L5314" t="s">
        <v>104</v>
      </c>
      <c r="M5314" t="s">
        <v>105</v>
      </c>
      <c r="N5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314">
        <f>VLOOKUP(TableOMP[[#This Row],[Label]],TableAvg[],2,FALSE)</f>
        <v>231.02931660000004</v>
      </c>
      <c r="P5314">
        <f>VLOOKUP(TableOMP[[#This Row],[Label]],TableAvg[],3,FALSE)</f>
        <v>0.10708918360983775</v>
      </c>
      <c r="Q5314">
        <f>TableOMP[[#This Row],[Avg]]-$U$2*TableOMP[[#This Row],[StdDev]]</f>
        <v>230.9222274163902</v>
      </c>
      <c r="R5314">
        <f>TableOMP[[#This Row],[Avg]]+$U$2*TableOMP[[#This Row],[StdDev]]</f>
        <v>231.13640578360989</v>
      </c>
      <c r="S5314">
        <f>IF(AND(TableOMP[[#This Row],[total_time]]&gt;=TableOMP[[#This Row],[Low]], TableOMP[[#This Row],[total_time]]&lt;=TableOMP[[#This Row],[High]]),1,0)</f>
        <v>1</v>
      </c>
    </row>
    <row r="5315" spans="1:19" x14ac:dyDescent="0.25">
      <c r="A5315" t="s">
        <v>10</v>
      </c>
      <c r="B5315">
        <v>10000</v>
      </c>
      <c r="C5315">
        <v>100</v>
      </c>
      <c r="D5315">
        <v>100000</v>
      </c>
      <c r="E5315">
        <v>6</v>
      </c>
      <c r="F5315">
        <v>1</v>
      </c>
      <c r="G5315">
        <v>230.45615100000001</v>
      </c>
      <c r="H5315">
        <v>0.26159199999999999</v>
      </c>
      <c r="I5315">
        <v>0.76516399999999996</v>
      </c>
      <c r="J5315">
        <v>0.153033</v>
      </c>
      <c r="K5315" t="str">
        <f t="shared" si="111"/>
        <v>5</v>
      </c>
      <c r="L5315" t="s">
        <v>104</v>
      </c>
      <c r="M5315" t="s">
        <v>105</v>
      </c>
      <c r="N5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315">
        <f>VLOOKUP(TableOMP[[#This Row],[Label]],TableAvg[],2,FALSE)</f>
        <v>230.52990139999997</v>
      </c>
      <c r="P5315">
        <f>VLOOKUP(TableOMP[[#This Row],[Label]],TableAvg[],3,FALSE)</f>
        <v>8.7436218357049234E-2</v>
      </c>
      <c r="Q5315">
        <f>TableOMP[[#This Row],[Avg]]-$U$2*TableOMP[[#This Row],[StdDev]]</f>
        <v>230.44246518164292</v>
      </c>
      <c r="R5315">
        <f>TableOMP[[#This Row],[Avg]]+$U$2*TableOMP[[#This Row],[StdDev]]</f>
        <v>230.61733761835703</v>
      </c>
      <c r="S5315">
        <f>IF(AND(TableOMP[[#This Row],[total_time]]&gt;=TableOMP[[#This Row],[Low]], TableOMP[[#This Row],[total_time]]&lt;=TableOMP[[#This Row],[High]]),1,0)</f>
        <v>1</v>
      </c>
    </row>
    <row r="5316" spans="1:19" x14ac:dyDescent="0.25">
      <c r="A5316" t="s">
        <v>10</v>
      </c>
      <c r="B5316">
        <v>10000</v>
      </c>
      <c r="C5316">
        <v>100</v>
      </c>
      <c r="D5316">
        <v>100000</v>
      </c>
      <c r="E5316">
        <v>7</v>
      </c>
      <c r="F5316">
        <v>1</v>
      </c>
      <c r="G5316">
        <v>229.889904</v>
      </c>
      <c r="H5316">
        <v>0.216414</v>
      </c>
      <c r="I5316">
        <v>0.618085</v>
      </c>
      <c r="J5316">
        <v>0.10301399999999999</v>
      </c>
      <c r="K5316" t="str">
        <f t="shared" si="111"/>
        <v>5</v>
      </c>
      <c r="L5316" t="s">
        <v>104</v>
      </c>
      <c r="M5316" t="s">
        <v>105</v>
      </c>
      <c r="N5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316">
        <f>VLOOKUP(TableOMP[[#This Row],[Label]],TableAvg[],2,FALSE)</f>
        <v>229.93141539999996</v>
      </c>
      <c r="P5316">
        <f>VLOOKUP(TableOMP[[#This Row],[Label]],TableAvg[],3,FALSE)</f>
        <v>0.11179648226009883</v>
      </c>
      <c r="Q5316">
        <f>TableOMP[[#This Row],[Avg]]-$U$2*TableOMP[[#This Row],[StdDev]]</f>
        <v>229.81961891773986</v>
      </c>
      <c r="R5316">
        <f>TableOMP[[#This Row],[Avg]]+$U$2*TableOMP[[#This Row],[StdDev]]</f>
        <v>230.04321188226007</v>
      </c>
      <c r="S5316">
        <f>IF(AND(TableOMP[[#This Row],[total_time]]&gt;=TableOMP[[#This Row],[Low]], TableOMP[[#This Row],[total_time]]&lt;=TableOMP[[#This Row],[High]]),1,0)</f>
        <v>1</v>
      </c>
    </row>
    <row r="5317" spans="1:19" x14ac:dyDescent="0.25">
      <c r="A5317" t="s">
        <v>10</v>
      </c>
      <c r="B5317">
        <v>10000</v>
      </c>
      <c r="C5317">
        <v>100</v>
      </c>
      <c r="D5317">
        <v>100000</v>
      </c>
      <c r="E5317">
        <v>8</v>
      </c>
      <c r="F5317">
        <v>1</v>
      </c>
      <c r="G5317">
        <v>230.146917</v>
      </c>
      <c r="H5317">
        <v>0.233849</v>
      </c>
      <c r="I5317">
        <v>0.86072000000000004</v>
      </c>
      <c r="J5317">
        <v>0.12296</v>
      </c>
      <c r="K5317" t="str">
        <f t="shared" si="111"/>
        <v>5</v>
      </c>
      <c r="L5317" t="s">
        <v>104</v>
      </c>
      <c r="M5317" t="s">
        <v>105</v>
      </c>
      <c r="N5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317">
        <f>VLOOKUP(TableOMP[[#This Row],[Label]],TableAvg[],2,FALSE)</f>
        <v>230.09433439999998</v>
      </c>
      <c r="P5317">
        <f>VLOOKUP(TableOMP[[#This Row],[Label]],TableAvg[],3,FALSE)</f>
        <v>0.29217815239190231</v>
      </c>
      <c r="Q5317">
        <f>TableOMP[[#This Row],[Avg]]-$U$2*TableOMP[[#This Row],[StdDev]]</f>
        <v>229.80215624760808</v>
      </c>
      <c r="R5317">
        <f>TableOMP[[#This Row],[Avg]]+$U$2*TableOMP[[#This Row],[StdDev]]</f>
        <v>230.38651255239188</v>
      </c>
      <c r="S5317">
        <f>IF(AND(TableOMP[[#This Row],[total_time]]&gt;=TableOMP[[#This Row],[Low]], TableOMP[[#This Row],[total_time]]&lt;=TableOMP[[#This Row],[High]]),1,0)</f>
        <v>1</v>
      </c>
    </row>
    <row r="5318" spans="1:19" x14ac:dyDescent="0.25">
      <c r="A5318" t="s">
        <v>10</v>
      </c>
      <c r="B5318">
        <v>10000</v>
      </c>
      <c r="C5318">
        <v>100</v>
      </c>
      <c r="D5318">
        <v>100000</v>
      </c>
      <c r="E5318">
        <v>9</v>
      </c>
      <c r="F5318">
        <v>1</v>
      </c>
      <c r="G5318">
        <v>228.255124</v>
      </c>
      <c r="H5318">
        <v>0.22222600000000001</v>
      </c>
      <c r="I5318">
        <v>0.88589099999999998</v>
      </c>
      <c r="J5318">
        <v>0.110736</v>
      </c>
      <c r="K5318" t="str">
        <f t="shared" si="111"/>
        <v>5</v>
      </c>
      <c r="L5318" t="s">
        <v>104</v>
      </c>
      <c r="M5318" t="s">
        <v>105</v>
      </c>
      <c r="N5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318">
        <f>VLOOKUP(TableOMP[[#This Row],[Label]],TableAvg[],2,FALSE)</f>
        <v>228.35700600000001</v>
      </c>
      <c r="P5318">
        <f>VLOOKUP(TableOMP[[#This Row],[Label]],TableAvg[],3,FALSE)</f>
        <v>6.6871719786822478E-2</v>
      </c>
      <c r="Q5318">
        <f>TableOMP[[#This Row],[Avg]]-$U$2*TableOMP[[#This Row],[StdDev]]</f>
        <v>228.29013428021318</v>
      </c>
      <c r="R5318">
        <f>TableOMP[[#This Row],[Avg]]+$U$2*TableOMP[[#This Row],[StdDev]]</f>
        <v>228.42387771978684</v>
      </c>
      <c r="S5318">
        <f>IF(AND(TableOMP[[#This Row],[total_time]]&gt;=TableOMP[[#This Row],[Low]], TableOMP[[#This Row],[total_time]]&lt;=TableOMP[[#This Row],[High]]),1,0)</f>
        <v>0</v>
      </c>
    </row>
    <row r="5319" spans="1:19" x14ac:dyDescent="0.25">
      <c r="A5319" t="s">
        <v>10</v>
      </c>
      <c r="B5319">
        <v>10000</v>
      </c>
      <c r="C5319">
        <v>100</v>
      </c>
      <c r="D5319">
        <v>100000</v>
      </c>
      <c r="E5319">
        <v>10</v>
      </c>
      <c r="F5319">
        <v>1</v>
      </c>
      <c r="G5319">
        <v>227.61598900000001</v>
      </c>
      <c r="H5319">
        <v>0.242728</v>
      </c>
      <c r="I5319">
        <v>1.1980679999999999</v>
      </c>
      <c r="J5319">
        <v>0.13311899999999999</v>
      </c>
      <c r="K5319" t="str">
        <f t="shared" si="111"/>
        <v>5</v>
      </c>
      <c r="L5319" t="s">
        <v>104</v>
      </c>
      <c r="M5319" t="s">
        <v>105</v>
      </c>
      <c r="N5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319">
        <f>VLOOKUP(TableOMP[[#This Row],[Label]],TableAvg[],2,FALSE)</f>
        <v>227.5882684</v>
      </c>
      <c r="P5319">
        <f>VLOOKUP(TableOMP[[#This Row],[Label]],TableAvg[],3,FALSE)</f>
        <v>4.8340142952349466E-2</v>
      </c>
      <c r="Q5319">
        <f>TableOMP[[#This Row],[Avg]]-$U$2*TableOMP[[#This Row],[StdDev]]</f>
        <v>227.53992825704765</v>
      </c>
      <c r="R5319">
        <f>TableOMP[[#This Row],[Avg]]+$U$2*TableOMP[[#This Row],[StdDev]]</f>
        <v>227.63660854295236</v>
      </c>
      <c r="S5319">
        <f>IF(AND(TableOMP[[#This Row],[total_time]]&gt;=TableOMP[[#This Row],[Low]], TableOMP[[#This Row],[total_time]]&lt;=TableOMP[[#This Row],[High]]),1,0)</f>
        <v>1</v>
      </c>
    </row>
    <row r="5320" spans="1:19" x14ac:dyDescent="0.25">
      <c r="A5320" t="s">
        <v>10</v>
      </c>
      <c r="B5320">
        <v>10000</v>
      </c>
      <c r="C5320">
        <v>100</v>
      </c>
      <c r="D5320">
        <v>100000</v>
      </c>
      <c r="E5320">
        <v>11</v>
      </c>
      <c r="F5320">
        <v>1</v>
      </c>
      <c r="G5320">
        <v>226.86163099999999</v>
      </c>
      <c r="H5320">
        <v>0.233351</v>
      </c>
      <c r="I5320">
        <v>1.228656</v>
      </c>
      <c r="J5320">
        <v>0.122866</v>
      </c>
      <c r="K5320" t="str">
        <f t="shared" si="111"/>
        <v>5</v>
      </c>
      <c r="L5320" t="s">
        <v>104</v>
      </c>
      <c r="M5320" t="s">
        <v>105</v>
      </c>
      <c r="N5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320">
        <f>VLOOKUP(TableOMP[[#This Row],[Label]],TableAvg[],2,FALSE)</f>
        <v>226.95141419999999</v>
      </c>
      <c r="P5320">
        <f>VLOOKUP(TableOMP[[#This Row],[Label]],TableAvg[],3,FALSE)</f>
        <v>9.8664089286094353E-2</v>
      </c>
      <c r="Q5320">
        <f>TableOMP[[#This Row],[Avg]]-$U$2*TableOMP[[#This Row],[StdDev]]</f>
        <v>226.85275011071388</v>
      </c>
      <c r="R5320">
        <f>TableOMP[[#This Row],[Avg]]+$U$2*TableOMP[[#This Row],[StdDev]]</f>
        <v>227.05007828928609</v>
      </c>
      <c r="S5320">
        <f>IF(AND(TableOMP[[#This Row],[total_time]]&gt;=TableOMP[[#This Row],[Low]], TableOMP[[#This Row],[total_time]]&lt;=TableOMP[[#This Row],[High]]),1,0)</f>
        <v>1</v>
      </c>
    </row>
    <row r="5321" spans="1:19" x14ac:dyDescent="0.25">
      <c r="A5321" t="s">
        <v>10</v>
      </c>
      <c r="B5321">
        <v>10000</v>
      </c>
      <c r="C5321">
        <v>100</v>
      </c>
      <c r="D5321">
        <v>100000</v>
      </c>
      <c r="E5321">
        <v>12</v>
      </c>
      <c r="F5321">
        <v>1</v>
      </c>
      <c r="G5321">
        <v>226.27855500000001</v>
      </c>
      <c r="H5321">
        <v>0.21271999999999999</v>
      </c>
      <c r="I5321">
        <v>1.1316740000000001</v>
      </c>
      <c r="J5321">
        <v>0.102879</v>
      </c>
      <c r="K5321" t="str">
        <f t="shared" si="111"/>
        <v>5</v>
      </c>
      <c r="L5321" t="s">
        <v>104</v>
      </c>
      <c r="M5321" t="s">
        <v>105</v>
      </c>
      <c r="N5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321">
        <f>VLOOKUP(TableOMP[[#This Row],[Label]],TableAvg[],2,FALSE)</f>
        <v>226.36254050000002</v>
      </c>
      <c r="P5321">
        <f>VLOOKUP(TableOMP[[#This Row],[Label]],TableAvg[],3,FALSE)</f>
        <v>0.1691338841753294</v>
      </c>
      <c r="Q5321">
        <f>TableOMP[[#This Row],[Avg]]-$U$2*TableOMP[[#This Row],[StdDev]]</f>
        <v>226.1934066158247</v>
      </c>
      <c r="R5321">
        <f>TableOMP[[#This Row],[Avg]]+$U$2*TableOMP[[#This Row],[StdDev]]</f>
        <v>226.53167438417535</v>
      </c>
      <c r="S5321">
        <f>IF(AND(TableOMP[[#This Row],[total_time]]&gt;=TableOMP[[#This Row],[Low]], TableOMP[[#This Row],[total_time]]&lt;=TableOMP[[#This Row],[High]]),1,0)</f>
        <v>1</v>
      </c>
    </row>
    <row r="5322" spans="1:19" x14ac:dyDescent="0.25">
      <c r="A5322" t="s">
        <v>10</v>
      </c>
      <c r="B5322">
        <v>10000</v>
      </c>
      <c r="C5322">
        <v>100</v>
      </c>
      <c r="D5322">
        <v>100000</v>
      </c>
      <c r="E5322">
        <v>13</v>
      </c>
      <c r="F5322">
        <v>1</v>
      </c>
      <c r="G5322">
        <v>226.09168600000001</v>
      </c>
      <c r="H5322">
        <v>0.212758</v>
      </c>
      <c r="I5322">
        <v>1.216107</v>
      </c>
      <c r="J5322">
        <v>0.101342</v>
      </c>
      <c r="K5322" t="str">
        <f t="shared" si="111"/>
        <v>5</v>
      </c>
      <c r="L5322" t="s">
        <v>104</v>
      </c>
      <c r="M5322" t="s">
        <v>105</v>
      </c>
      <c r="N5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322">
        <f>VLOOKUP(TableOMP[[#This Row],[Label]],TableAvg[],2,FALSE)</f>
        <v>226.37342450000003</v>
      </c>
      <c r="P5322">
        <f>VLOOKUP(TableOMP[[#This Row],[Label]],TableAvg[],3,FALSE)</f>
        <v>0.56879339369204274</v>
      </c>
      <c r="Q5322">
        <f>TableOMP[[#This Row],[Avg]]-$U$2*TableOMP[[#This Row],[StdDev]]</f>
        <v>225.80463110630799</v>
      </c>
      <c r="R5322">
        <f>TableOMP[[#This Row],[Avg]]+$U$2*TableOMP[[#This Row],[StdDev]]</f>
        <v>226.94221789369206</v>
      </c>
      <c r="S5322">
        <f>IF(AND(TableOMP[[#This Row],[total_time]]&gt;=TableOMP[[#This Row],[Low]], TableOMP[[#This Row],[total_time]]&lt;=TableOMP[[#This Row],[High]]),1,0)</f>
        <v>1</v>
      </c>
    </row>
    <row r="5323" spans="1:19" x14ac:dyDescent="0.25">
      <c r="A5323" t="s">
        <v>10</v>
      </c>
      <c r="B5323">
        <v>10000</v>
      </c>
      <c r="C5323">
        <v>100</v>
      </c>
      <c r="D5323">
        <v>100000</v>
      </c>
      <c r="E5323">
        <v>14</v>
      </c>
      <c r="F5323">
        <v>1</v>
      </c>
      <c r="G5323">
        <v>225.865217</v>
      </c>
      <c r="H5323">
        <v>0.22268499999999999</v>
      </c>
      <c r="I5323">
        <v>1.4125259999999999</v>
      </c>
      <c r="J5323">
        <v>0.108656</v>
      </c>
      <c r="K5323" t="str">
        <f t="shared" si="111"/>
        <v>5</v>
      </c>
      <c r="L5323" t="s">
        <v>104</v>
      </c>
      <c r="M5323" t="s">
        <v>105</v>
      </c>
      <c r="N5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323">
        <f>VLOOKUP(TableOMP[[#This Row],[Label]],TableAvg[],2,FALSE)</f>
        <v>226.25896833333334</v>
      </c>
      <c r="P5323">
        <f>VLOOKUP(TableOMP[[#This Row],[Label]],TableAvg[],3,FALSE)</f>
        <v>0.65691653175059983</v>
      </c>
      <c r="Q5323">
        <f>TableOMP[[#This Row],[Avg]]-$U$2*TableOMP[[#This Row],[StdDev]]</f>
        <v>225.60205180158275</v>
      </c>
      <c r="R5323">
        <f>TableOMP[[#This Row],[Avg]]+$U$2*TableOMP[[#This Row],[StdDev]]</f>
        <v>226.91588486508394</v>
      </c>
      <c r="S5323">
        <f>IF(AND(TableOMP[[#This Row],[total_time]]&gt;=TableOMP[[#This Row],[Low]], TableOMP[[#This Row],[total_time]]&lt;=TableOMP[[#This Row],[High]]),1,0)</f>
        <v>1</v>
      </c>
    </row>
    <row r="5324" spans="1:19" x14ac:dyDescent="0.25">
      <c r="A5324" t="s">
        <v>10</v>
      </c>
      <c r="B5324">
        <v>10000</v>
      </c>
      <c r="C5324">
        <v>100</v>
      </c>
      <c r="D5324">
        <v>100000</v>
      </c>
      <c r="E5324">
        <v>15</v>
      </c>
      <c r="F5324">
        <v>1</v>
      </c>
      <c r="G5324">
        <v>225.76350199999999</v>
      </c>
      <c r="H5324">
        <v>0.209677</v>
      </c>
      <c r="I5324">
        <v>1.2969059999999999</v>
      </c>
      <c r="J5324">
        <v>9.2635999999999996E-2</v>
      </c>
      <c r="K5324" t="str">
        <f t="shared" si="111"/>
        <v>5</v>
      </c>
      <c r="L5324" t="s">
        <v>104</v>
      </c>
      <c r="M5324" t="s">
        <v>105</v>
      </c>
      <c r="N5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324">
        <f>VLOOKUP(TableOMP[[#This Row],[Label]],TableAvg[],2,FALSE)</f>
        <v>226.33905849999999</v>
      </c>
      <c r="P5324">
        <f>VLOOKUP(TableOMP[[#This Row],[Label]],TableAvg[],3,FALSE)</f>
        <v>1.1953515257583951</v>
      </c>
      <c r="Q5324">
        <f>TableOMP[[#This Row],[Avg]]-$U$2*TableOMP[[#This Row],[StdDev]]</f>
        <v>225.14370697424161</v>
      </c>
      <c r="R5324">
        <f>TableOMP[[#This Row],[Avg]]+$U$2*TableOMP[[#This Row],[StdDev]]</f>
        <v>227.53441002575838</v>
      </c>
      <c r="S5324">
        <f>IF(AND(TableOMP[[#This Row],[total_time]]&gt;=TableOMP[[#This Row],[Low]], TableOMP[[#This Row],[total_time]]&lt;=TableOMP[[#This Row],[High]]),1,0)</f>
        <v>1</v>
      </c>
    </row>
    <row r="5325" spans="1:19" x14ac:dyDescent="0.25">
      <c r="A5325" t="s">
        <v>10</v>
      </c>
      <c r="B5325">
        <v>10000</v>
      </c>
      <c r="C5325">
        <v>100</v>
      </c>
      <c r="D5325">
        <v>100000</v>
      </c>
      <c r="E5325">
        <v>16</v>
      </c>
      <c r="F5325">
        <v>1</v>
      </c>
      <c r="G5325">
        <v>225.728047</v>
      </c>
      <c r="H5325">
        <v>0.23757700000000001</v>
      </c>
      <c r="I5325">
        <v>1.8712230000000001</v>
      </c>
      <c r="J5325">
        <v>0.124748</v>
      </c>
      <c r="K5325" t="str">
        <f t="shared" si="111"/>
        <v>5</v>
      </c>
      <c r="L5325" t="s">
        <v>104</v>
      </c>
      <c r="M5325" t="s">
        <v>105</v>
      </c>
      <c r="N5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325">
        <f>VLOOKUP(TableOMP[[#This Row],[Label]],TableAvg[],2,FALSE)</f>
        <v>226.28677216666668</v>
      </c>
      <c r="P5325">
        <f>VLOOKUP(TableOMP[[#This Row],[Label]],TableAvg[],3,FALSE)</f>
        <v>1.3085374014419617</v>
      </c>
      <c r="Q5325">
        <f>TableOMP[[#This Row],[Avg]]-$U$2*TableOMP[[#This Row],[StdDev]]</f>
        <v>224.97823476522473</v>
      </c>
      <c r="R5325">
        <f>TableOMP[[#This Row],[Avg]]+$U$2*TableOMP[[#This Row],[StdDev]]</f>
        <v>227.59530956810863</v>
      </c>
      <c r="S5325">
        <f>IF(AND(TableOMP[[#This Row],[total_time]]&gt;=TableOMP[[#This Row],[Low]], TableOMP[[#This Row],[total_time]]&lt;=TableOMP[[#This Row],[High]]),1,0)</f>
        <v>1</v>
      </c>
    </row>
    <row r="5326" spans="1:19" x14ac:dyDescent="0.25">
      <c r="A5326" t="s">
        <v>10</v>
      </c>
      <c r="B5326">
        <v>10000</v>
      </c>
      <c r="C5326">
        <v>100</v>
      </c>
      <c r="D5326">
        <v>100000</v>
      </c>
      <c r="E5326">
        <v>17</v>
      </c>
      <c r="F5326">
        <v>1</v>
      </c>
      <c r="G5326">
        <v>225.52399600000001</v>
      </c>
      <c r="H5326">
        <v>0.225772</v>
      </c>
      <c r="I5326">
        <v>1.7483519999999999</v>
      </c>
      <c r="J5326">
        <v>0.10927199999999999</v>
      </c>
      <c r="K5326" t="str">
        <f t="shared" si="111"/>
        <v>5</v>
      </c>
      <c r="L5326" t="s">
        <v>104</v>
      </c>
      <c r="M5326" t="s">
        <v>105</v>
      </c>
      <c r="N5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326">
        <f>VLOOKUP(TableOMP[[#This Row],[Label]],TableAvg[],2,FALSE)</f>
        <v>226.17541916666664</v>
      </c>
      <c r="P5326">
        <f>VLOOKUP(TableOMP[[#This Row],[Label]],TableAvg[],3,FALSE)</f>
        <v>1.3825488994763868</v>
      </c>
      <c r="Q5326">
        <f>TableOMP[[#This Row],[Avg]]-$U$2*TableOMP[[#This Row],[StdDev]]</f>
        <v>224.79287026719027</v>
      </c>
      <c r="R5326">
        <f>TableOMP[[#This Row],[Avg]]+$U$2*TableOMP[[#This Row],[StdDev]]</f>
        <v>227.55796806614302</v>
      </c>
      <c r="S5326">
        <f>IF(AND(TableOMP[[#This Row],[total_time]]&gt;=TableOMP[[#This Row],[Low]], TableOMP[[#This Row],[total_time]]&lt;=TableOMP[[#This Row],[High]]),1,0)</f>
        <v>1</v>
      </c>
    </row>
    <row r="5327" spans="1:19" x14ac:dyDescent="0.25">
      <c r="A5327" t="s">
        <v>10</v>
      </c>
      <c r="B5327">
        <v>10000</v>
      </c>
      <c r="C5327">
        <v>100</v>
      </c>
      <c r="D5327">
        <v>100000</v>
      </c>
      <c r="E5327">
        <v>18</v>
      </c>
      <c r="F5327">
        <v>1</v>
      </c>
      <c r="G5327">
        <v>225.34562299999999</v>
      </c>
      <c r="H5327">
        <v>0.21664600000000001</v>
      </c>
      <c r="I5327">
        <v>1.6270579999999999</v>
      </c>
      <c r="J5327">
        <v>9.5709000000000002E-2</v>
      </c>
      <c r="K5327" t="str">
        <f t="shared" si="111"/>
        <v>5</v>
      </c>
      <c r="L5327" t="s">
        <v>104</v>
      </c>
      <c r="M5327" t="s">
        <v>105</v>
      </c>
      <c r="N5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327">
        <f>VLOOKUP(TableOMP[[#This Row],[Label]],TableAvg[],2,FALSE)</f>
        <v>226.29282666666666</v>
      </c>
      <c r="P5327">
        <f>VLOOKUP(TableOMP[[#This Row],[Label]],TableAvg[],3,FALSE)</f>
        <v>1.978071729865915</v>
      </c>
      <c r="Q5327">
        <f>TableOMP[[#This Row],[Avg]]-$U$2*TableOMP[[#This Row],[StdDev]]</f>
        <v>224.31475493680074</v>
      </c>
      <c r="R5327">
        <f>TableOMP[[#This Row],[Avg]]+$U$2*TableOMP[[#This Row],[StdDev]]</f>
        <v>228.27089839653257</v>
      </c>
      <c r="S5327">
        <f>IF(AND(TableOMP[[#This Row],[total_time]]&gt;=TableOMP[[#This Row],[Low]], TableOMP[[#This Row],[total_time]]&lt;=TableOMP[[#This Row],[High]]),1,0)</f>
        <v>1</v>
      </c>
    </row>
    <row r="5328" spans="1:19" x14ac:dyDescent="0.25">
      <c r="A5328" t="s">
        <v>10</v>
      </c>
      <c r="B5328">
        <v>10000</v>
      </c>
      <c r="C5328">
        <v>100</v>
      </c>
      <c r="D5328">
        <v>100000</v>
      </c>
      <c r="E5328">
        <v>19</v>
      </c>
      <c r="F5328">
        <v>1</v>
      </c>
      <c r="G5328">
        <v>225.21832800000001</v>
      </c>
      <c r="H5328">
        <v>0.24774199999999999</v>
      </c>
      <c r="I5328">
        <v>2.1870509999999999</v>
      </c>
      <c r="J5328">
        <v>0.121503</v>
      </c>
      <c r="K5328" t="str">
        <f t="shared" si="111"/>
        <v>5</v>
      </c>
      <c r="L5328" t="s">
        <v>104</v>
      </c>
      <c r="M5328" t="s">
        <v>105</v>
      </c>
      <c r="N5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328">
        <f>VLOOKUP(TableOMP[[#This Row],[Label]],TableAvg[],2,FALSE)</f>
        <v>226.39713083333334</v>
      </c>
      <c r="P5328">
        <f>VLOOKUP(TableOMP[[#This Row],[Label]],TableAvg[],3,FALSE)</f>
        <v>2.570311284811527</v>
      </c>
      <c r="Q5328">
        <f>TableOMP[[#This Row],[Avg]]-$U$2*TableOMP[[#This Row],[StdDev]]</f>
        <v>223.8268195485218</v>
      </c>
      <c r="R5328">
        <f>TableOMP[[#This Row],[Avg]]+$U$2*TableOMP[[#This Row],[StdDev]]</f>
        <v>228.96744211814487</v>
      </c>
      <c r="S5328">
        <f>IF(AND(TableOMP[[#This Row],[total_time]]&gt;=TableOMP[[#This Row],[Low]], TableOMP[[#This Row],[total_time]]&lt;=TableOMP[[#This Row],[High]]),1,0)</f>
        <v>1</v>
      </c>
    </row>
    <row r="5329" spans="1:19" x14ac:dyDescent="0.25">
      <c r="A5329" t="s">
        <v>10</v>
      </c>
      <c r="B5329">
        <v>10000</v>
      </c>
      <c r="C5329">
        <v>100</v>
      </c>
      <c r="D5329">
        <v>100000</v>
      </c>
      <c r="E5329">
        <v>20</v>
      </c>
      <c r="F5329">
        <v>1</v>
      </c>
      <c r="G5329">
        <v>225.17598599999999</v>
      </c>
      <c r="H5329">
        <v>0.27924700000000002</v>
      </c>
      <c r="I5329">
        <v>2.439705</v>
      </c>
      <c r="J5329">
        <v>0.12840599999999999</v>
      </c>
      <c r="K5329" t="str">
        <f t="shared" si="111"/>
        <v>5</v>
      </c>
      <c r="L5329" t="s">
        <v>104</v>
      </c>
      <c r="M5329" t="s">
        <v>105</v>
      </c>
      <c r="N5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329">
        <f>VLOOKUP(TableOMP[[#This Row],[Label]],TableAvg[],2,FALSE)</f>
        <v>226.5032755</v>
      </c>
      <c r="P5329">
        <f>VLOOKUP(TableOMP[[#This Row],[Label]],TableAvg[],3,FALSE)</f>
        <v>2.9980675308570084</v>
      </c>
      <c r="Q5329">
        <f>TableOMP[[#This Row],[Avg]]-$U$2*TableOMP[[#This Row],[StdDev]]</f>
        <v>223.50520796914299</v>
      </c>
      <c r="R5329">
        <f>TableOMP[[#This Row],[Avg]]+$U$2*TableOMP[[#This Row],[StdDev]]</f>
        <v>229.50134303085702</v>
      </c>
      <c r="S5329">
        <f>IF(AND(TableOMP[[#This Row],[total_time]]&gt;=TableOMP[[#This Row],[Low]], TableOMP[[#This Row],[total_time]]&lt;=TableOMP[[#This Row],[High]]),1,0)</f>
        <v>1</v>
      </c>
    </row>
    <row r="5330" spans="1:19" x14ac:dyDescent="0.25">
      <c r="A5330" t="s">
        <v>10</v>
      </c>
      <c r="B5330">
        <v>10000</v>
      </c>
      <c r="C5330">
        <v>100</v>
      </c>
      <c r="D5330">
        <v>100000</v>
      </c>
      <c r="E5330">
        <v>21</v>
      </c>
      <c r="F5330">
        <v>1</v>
      </c>
      <c r="G5330">
        <v>225.043159</v>
      </c>
      <c r="H5330">
        <v>0.22537399999999999</v>
      </c>
      <c r="I5330">
        <v>2.0774650000000001</v>
      </c>
      <c r="J5330">
        <v>0.10387299999999999</v>
      </c>
      <c r="K5330" t="str">
        <f t="shared" si="111"/>
        <v>5</v>
      </c>
      <c r="L5330" t="s">
        <v>104</v>
      </c>
      <c r="M5330" t="s">
        <v>105</v>
      </c>
      <c r="N5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330">
        <f>VLOOKUP(TableOMP[[#This Row],[Label]],TableAvg[],2,FALSE)</f>
        <v>226.63828983333337</v>
      </c>
      <c r="P5330">
        <f>VLOOKUP(TableOMP[[#This Row],[Label]],TableAvg[],3,FALSE)</f>
        <v>3.5139709634758178</v>
      </c>
      <c r="Q5330">
        <f>TableOMP[[#This Row],[Avg]]-$U$2*TableOMP[[#This Row],[StdDev]]</f>
        <v>223.12431886985755</v>
      </c>
      <c r="R5330">
        <f>TableOMP[[#This Row],[Avg]]+$U$2*TableOMP[[#This Row],[StdDev]]</f>
        <v>230.1522607968092</v>
      </c>
      <c r="S5330">
        <f>IF(AND(TableOMP[[#This Row],[total_time]]&gt;=TableOMP[[#This Row],[Low]], TableOMP[[#This Row],[total_time]]&lt;=TableOMP[[#This Row],[High]]),1,0)</f>
        <v>1</v>
      </c>
    </row>
    <row r="5331" spans="1:19" x14ac:dyDescent="0.25">
      <c r="A5331" t="s">
        <v>10</v>
      </c>
      <c r="B5331">
        <v>10000</v>
      </c>
      <c r="C5331">
        <v>100</v>
      </c>
      <c r="D5331">
        <v>100000</v>
      </c>
      <c r="E5331">
        <v>22</v>
      </c>
      <c r="F5331">
        <v>1</v>
      </c>
      <c r="G5331">
        <v>224.79131799999999</v>
      </c>
      <c r="H5331">
        <v>0.24406</v>
      </c>
      <c r="I5331">
        <v>2.610805</v>
      </c>
      <c r="J5331">
        <v>0.124324</v>
      </c>
      <c r="K5331" t="str">
        <f t="shared" si="111"/>
        <v>5</v>
      </c>
      <c r="L5331" t="s">
        <v>104</v>
      </c>
      <c r="M5331" t="s">
        <v>105</v>
      </c>
      <c r="N5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331">
        <f>VLOOKUP(TableOMP[[#This Row],[Label]],TableAvg[],2,FALSE)</f>
        <v>226.64736000000002</v>
      </c>
      <c r="P5331">
        <f>VLOOKUP(TableOMP[[#This Row],[Label]],TableAvg[],3,FALSE)</f>
        <v>4.0398412000356725</v>
      </c>
      <c r="Q5331">
        <f>TableOMP[[#This Row],[Avg]]-$U$2*TableOMP[[#This Row],[StdDev]]</f>
        <v>222.60751879996434</v>
      </c>
      <c r="R5331">
        <f>TableOMP[[#This Row],[Avg]]+$U$2*TableOMP[[#This Row],[StdDev]]</f>
        <v>230.6872012000357</v>
      </c>
      <c r="S5331">
        <f>IF(AND(TableOMP[[#This Row],[total_time]]&gt;=TableOMP[[#This Row],[Low]], TableOMP[[#This Row],[total_time]]&lt;=TableOMP[[#This Row],[High]]),1,0)</f>
        <v>1</v>
      </c>
    </row>
    <row r="5332" spans="1:19" x14ac:dyDescent="0.25">
      <c r="A5332" t="s">
        <v>10</v>
      </c>
      <c r="B5332">
        <v>10000</v>
      </c>
      <c r="C5332">
        <v>100</v>
      </c>
      <c r="D5332">
        <v>100000</v>
      </c>
      <c r="E5332">
        <v>23</v>
      </c>
      <c r="F5332">
        <v>1</v>
      </c>
      <c r="G5332">
        <v>224.70591400000001</v>
      </c>
      <c r="H5332">
        <v>0.281142</v>
      </c>
      <c r="I5332">
        <v>3.5335510000000001</v>
      </c>
      <c r="J5332">
        <v>0.16061600000000001</v>
      </c>
      <c r="K5332" t="str">
        <f t="shared" si="111"/>
        <v>5</v>
      </c>
      <c r="L5332" t="s">
        <v>104</v>
      </c>
      <c r="M5332" t="s">
        <v>105</v>
      </c>
      <c r="N5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332">
        <f>VLOOKUP(TableOMP[[#This Row],[Label]],TableAvg[],2,FALSE)</f>
        <v>226.79646933333333</v>
      </c>
      <c r="P5332">
        <f>VLOOKUP(TableOMP[[#This Row],[Label]],TableAvg[],3,FALSE)</f>
        <v>4.4961892028002559</v>
      </c>
      <c r="Q5332">
        <f>TableOMP[[#This Row],[Avg]]-$U$2*TableOMP[[#This Row],[StdDev]]</f>
        <v>222.30028013053308</v>
      </c>
      <c r="R5332">
        <f>TableOMP[[#This Row],[Avg]]+$U$2*TableOMP[[#This Row],[StdDev]]</f>
        <v>231.29265853613359</v>
      </c>
      <c r="S5332">
        <f>IF(AND(TableOMP[[#This Row],[total_time]]&gt;=TableOMP[[#This Row],[Low]], TableOMP[[#This Row],[total_time]]&lt;=TableOMP[[#This Row],[High]]),1,0)</f>
        <v>1</v>
      </c>
    </row>
    <row r="5333" spans="1:19" x14ac:dyDescent="0.25">
      <c r="A5333" t="s">
        <v>10</v>
      </c>
      <c r="B5333">
        <v>10000</v>
      </c>
      <c r="C5333">
        <v>100</v>
      </c>
      <c r="D5333">
        <v>100000</v>
      </c>
      <c r="E5333">
        <v>24</v>
      </c>
      <c r="F5333">
        <v>1</v>
      </c>
      <c r="G5333">
        <v>224.758692</v>
      </c>
      <c r="H5333">
        <v>0.42510599999999998</v>
      </c>
      <c r="I5333">
        <v>7.0911799999999996</v>
      </c>
      <c r="J5333">
        <v>0.30831199999999997</v>
      </c>
      <c r="K5333" t="str">
        <f t="shared" si="111"/>
        <v>5</v>
      </c>
      <c r="L5333" t="s">
        <v>104</v>
      </c>
      <c r="M5333" t="s">
        <v>105</v>
      </c>
      <c r="N5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333">
        <f>VLOOKUP(TableOMP[[#This Row],[Label]],TableAvg[],2,FALSE)</f>
        <v>226.85916366666666</v>
      </c>
      <c r="P5333">
        <f>VLOOKUP(TableOMP[[#This Row],[Label]],TableAvg[],3,FALSE)</f>
        <v>4.9876148296142899</v>
      </c>
      <c r="Q5333">
        <f>TableOMP[[#This Row],[Avg]]-$U$2*TableOMP[[#This Row],[StdDev]]</f>
        <v>221.87154883705236</v>
      </c>
      <c r="R5333">
        <f>TableOMP[[#This Row],[Avg]]+$U$2*TableOMP[[#This Row],[StdDev]]</f>
        <v>231.84677849628096</v>
      </c>
      <c r="S5333">
        <f>IF(AND(TableOMP[[#This Row],[total_time]]&gt;=TableOMP[[#This Row],[Low]], TableOMP[[#This Row],[total_time]]&lt;=TableOMP[[#This Row],[High]]),1,0)</f>
        <v>1</v>
      </c>
    </row>
    <row r="5334" spans="1:19" x14ac:dyDescent="0.25">
      <c r="A5334" t="s">
        <v>10</v>
      </c>
      <c r="B5334">
        <v>10000</v>
      </c>
      <c r="C5334">
        <v>100</v>
      </c>
      <c r="D5334">
        <v>100000</v>
      </c>
      <c r="E5334">
        <v>25</v>
      </c>
      <c r="F5334">
        <v>1</v>
      </c>
      <c r="G5334">
        <v>224.424668</v>
      </c>
      <c r="H5334">
        <v>0.22933500000000001</v>
      </c>
      <c r="I5334">
        <v>2.5002140000000002</v>
      </c>
      <c r="J5334">
        <v>0.104176</v>
      </c>
      <c r="K5334" t="str">
        <f t="shared" si="111"/>
        <v>5</v>
      </c>
      <c r="L5334" t="s">
        <v>104</v>
      </c>
      <c r="M5334" t="s">
        <v>105</v>
      </c>
      <c r="N5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334">
        <f>VLOOKUP(TableOMP[[#This Row],[Label]],TableAvg[],2,FALSE)</f>
        <v>226.88149133333334</v>
      </c>
      <c r="P5334">
        <f>VLOOKUP(TableOMP[[#This Row],[Label]],TableAvg[],3,FALSE)</f>
        <v>5.4148569215912659</v>
      </c>
      <c r="Q5334">
        <f>TableOMP[[#This Row],[Avg]]-$U$2*TableOMP[[#This Row],[StdDev]]</f>
        <v>221.46663441174206</v>
      </c>
      <c r="R5334">
        <f>TableOMP[[#This Row],[Avg]]+$U$2*TableOMP[[#This Row],[StdDev]]</f>
        <v>232.29634825492462</v>
      </c>
      <c r="S5334">
        <f>IF(AND(TableOMP[[#This Row],[total_time]]&gt;=TableOMP[[#This Row],[Low]], TableOMP[[#This Row],[total_time]]&lt;=TableOMP[[#This Row],[High]]),1,0)</f>
        <v>1</v>
      </c>
    </row>
    <row r="5335" spans="1:19" x14ac:dyDescent="0.25">
      <c r="A5335" t="s">
        <v>10</v>
      </c>
      <c r="B5335">
        <v>10000</v>
      </c>
      <c r="C5335">
        <v>100</v>
      </c>
      <c r="D5335">
        <v>100000</v>
      </c>
      <c r="E5335">
        <v>26</v>
      </c>
      <c r="F5335">
        <v>1</v>
      </c>
      <c r="G5335">
        <v>224.18901600000001</v>
      </c>
      <c r="H5335">
        <v>0.223273</v>
      </c>
      <c r="I5335">
        <v>2.7919679999999998</v>
      </c>
      <c r="J5335">
        <v>0.111679</v>
      </c>
      <c r="K5335" t="str">
        <f t="shared" si="111"/>
        <v>5</v>
      </c>
      <c r="L5335" t="s">
        <v>104</v>
      </c>
      <c r="M5335" t="s">
        <v>105</v>
      </c>
      <c r="N5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335">
        <f>VLOOKUP(TableOMP[[#This Row],[Label]],TableAvg[],2,FALSE)</f>
        <v>226.95393983333335</v>
      </c>
      <c r="P5335">
        <f>VLOOKUP(TableOMP[[#This Row],[Label]],TableAvg[],3,FALSE)</f>
        <v>5.8276123508786384</v>
      </c>
      <c r="Q5335">
        <f>TableOMP[[#This Row],[Avg]]-$U$2*TableOMP[[#This Row],[StdDev]]</f>
        <v>221.12632748245471</v>
      </c>
      <c r="R5335">
        <f>TableOMP[[#This Row],[Avg]]+$U$2*TableOMP[[#This Row],[StdDev]]</f>
        <v>232.78155218421199</v>
      </c>
      <c r="S5335">
        <f>IF(AND(TableOMP[[#This Row],[total_time]]&gt;=TableOMP[[#This Row],[Low]], TableOMP[[#This Row],[total_time]]&lt;=TableOMP[[#This Row],[High]]),1,0)</f>
        <v>1</v>
      </c>
    </row>
    <row r="5336" spans="1:19" x14ac:dyDescent="0.25">
      <c r="A5336" t="s">
        <v>10</v>
      </c>
      <c r="B5336">
        <v>10000</v>
      </c>
      <c r="C5336">
        <v>100</v>
      </c>
      <c r="D5336">
        <v>100000</v>
      </c>
      <c r="E5336">
        <v>27</v>
      </c>
      <c r="F5336">
        <v>1</v>
      </c>
      <c r="G5336">
        <v>224.09936400000001</v>
      </c>
      <c r="H5336">
        <v>0.22897999999999999</v>
      </c>
      <c r="I5336">
        <v>3.00393</v>
      </c>
      <c r="J5336">
        <v>0.115536</v>
      </c>
      <c r="K5336" t="str">
        <f t="shared" si="111"/>
        <v>5</v>
      </c>
      <c r="L5336" t="s">
        <v>104</v>
      </c>
      <c r="M5336" t="s">
        <v>105</v>
      </c>
      <c r="N5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336">
        <f>VLOOKUP(TableOMP[[#This Row],[Label]],TableAvg[],2,FALSE)</f>
        <v>226.95645883333336</v>
      </c>
      <c r="P5336">
        <f>VLOOKUP(TableOMP[[#This Row],[Label]],TableAvg[],3,FALSE)</f>
        <v>6.1478873289216418</v>
      </c>
      <c r="Q5336">
        <f>TableOMP[[#This Row],[Avg]]-$U$2*TableOMP[[#This Row],[StdDev]]</f>
        <v>220.8085715044117</v>
      </c>
      <c r="R5336">
        <f>TableOMP[[#This Row],[Avg]]+$U$2*TableOMP[[#This Row],[StdDev]]</f>
        <v>233.10434616225501</v>
      </c>
      <c r="S5336">
        <f>IF(AND(TableOMP[[#This Row],[total_time]]&gt;=TableOMP[[#This Row],[Low]], TableOMP[[#This Row],[total_time]]&lt;=TableOMP[[#This Row],[High]]),1,0)</f>
        <v>1</v>
      </c>
    </row>
    <row r="5337" spans="1:19" x14ac:dyDescent="0.25">
      <c r="A5337" t="s">
        <v>10</v>
      </c>
      <c r="B5337">
        <v>10000</v>
      </c>
      <c r="C5337">
        <v>100</v>
      </c>
      <c r="D5337">
        <v>100000</v>
      </c>
      <c r="E5337">
        <v>28</v>
      </c>
      <c r="F5337">
        <v>1</v>
      </c>
      <c r="G5337">
        <v>223.96710899999999</v>
      </c>
      <c r="H5337">
        <v>0.26277</v>
      </c>
      <c r="I5337">
        <v>4.0633189999999999</v>
      </c>
      <c r="J5337">
        <v>0.15049299999999999</v>
      </c>
      <c r="K5337" t="str">
        <f t="shared" si="111"/>
        <v>5</v>
      </c>
      <c r="L5337" t="s">
        <v>104</v>
      </c>
      <c r="M5337" t="s">
        <v>105</v>
      </c>
      <c r="N5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337">
        <f>VLOOKUP(TableOMP[[#This Row],[Label]],TableAvg[],2,FALSE)</f>
        <v>227.00327166666668</v>
      </c>
      <c r="P5337">
        <f>VLOOKUP(TableOMP[[#This Row],[Label]],TableAvg[],3,FALSE)</f>
        <v>6.6390277515478644</v>
      </c>
      <c r="Q5337">
        <f>TableOMP[[#This Row],[Avg]]-$U$2*TableOMP[[#This Row],[StdDev]]</f>
        <v>220.36424391511881</v>
      </c>
      <c r="R5337">
        <f>TableOMP[[#This Row],[Avg]]+$U$2*TableOMP[[#This Row],[StdDev]]</f>
        <v>233.64229941821455</v>
      </c>
      <c r="S5337">
        <f>IF(AND(TableOMP[[#This Row],[total_time]]&gt;=TableOMP[[#This Row],[Low]], TableOMP[[#This Row],[total_time]]&lt;=TableOMP[[#This Row],[High]]),1,0)</f>
        <v>1</v>
      </c>
    </row>
    <row r="5338" spans="1:19" x14ac:dyDescent="0.25">
      <c r="A5338" t="s">
        <v>10</v>
      </c>
      <c r="B5338">
        <v>10000</v>
      </c>
      <c r="C5338">
        <v>100</v>
      </c>
      <c r="D5338">
        <v>100000</v>
      </c>
      <c r="E5338">
        <v>29</v>
      </c>
      <c r="F5338">
        <v>1</v>
      </c>
      <c r="G5338">
        <v>223.80842699999999</v>
      </c>
      <c r="H5338">
        <v>0.24351300000000001</v>
      </c>
      <c r="I5338">
        <v>3.481468</v>
      </c>
      <c r="J5338">
        <v>0.124338</v>
      </c>
      <c r="K5338" t="str">
        <f t="shared" si="111"/>
        <v>5</v>
      </c>
      <c r="L5338" t="s">
        <v>104</v>
      </c>
      <c r="M5338" t="s">
        <v>105</v>
      </c>
      <c r="N5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338">
        <f>VLOOKUP(TableOMP[[#This Row],[Label]],TableAvg[],2,FALSE)</f>
        <v>227.05129899999997</v>
      </c>
      <c r="P5338">
        <f>VLOOKUP(TableOMP[[#This Row],[Label]],TableAvg[],3,FALSE)</f>
        <v>7.1255487638554778</v>
      </c>
      <c r="Q5338">
        <f>TableOMP[[#This Row],[Avg]]-$U$2*TableOMP[[#This Row],[StdDev]]</f>
        <v>219.92575023614449</v>
      </c>
      <c r="R5338">
        <f>TableOMP[[#This Row],[Avg]]+$U$2*TableOMP[[#This Row],[StdDev]]</f>
        <v>234.17684776385545</v>
      </c>
      <c r="S5338">
        <f>IF(AND(TableOMP[[#This Row],[total_time]]&gt;=TableOMP[[#This Row],[Low]], TableOMP[[#This Row],[total_time]]&lt;=TableOMP[[#This Row],[High]]),1,0)</f>
        <v>1</v>
      </c>
    </row>
    <row r="5339" spans="1:19" x14ac:dyDescent="0.25">
      <c r="A5339" t="s">
        <v>10</v>
      </c>
      <c r="B5339">
        <v>10000</v>
      </c>
      <c r="C5339">
        <v>100</v>
      </c>
      <c r="D5339">
        <v>100000</v>
      </c>
      <c r="E5339">
        <v>30</v>
      </c>
      <c r="F5339">
        <v>1</v>
      </c>
      <c r="G5339">
        <v>223.71567400000001</v>
      </c>
      <c r="H5339">
        <v>0.21862500000000001</v>
      </c>
      <c r="I5339">
        <v>3.1039059999999998</v>
      </c>
      <c r="J5339">
        <v>0.107031</v>
      </c>
      <c r="K5339" t="str">
        <f t="shared" si="111"/>
        <v>5</v>
      </c>
      <c r="L5339" t="s">
        <v>104</v>
      </c>
      <c r="M5339" t="s">
        <v>105</v>
      </c>
      <c r="N5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339">
        <f>VLOOKUP(TableOMP[[#This Row],[Label]],TableAvg[],2,FALSE)</f>
        <v>227.07735199999999</v>
      </c>
      <c r="P5339">
        <f>VLOOKUP(TableOMP[[#This Row],[Label]],TableAvg[],3,FALSE)</f>
        <v>7.4747587679870815</v>
      </c>
      <c r="Q5339">
        <f>TableOMP[[#This Row],[Avg]]-$U$2*TableOMP[[#This Row],[StdDev]]</f>
        <v>219.60259323201291</v>
      </c>
      <c r="R5339">
        <f>TableOMP[[#This Row],[Avg]]+$U$2*TableOMP[[#This Row],[StdDev]]</f>
        <v>234.55211076798707</v>
      </c>
      <c r="S5339">
        <f>IF(AND(TableOMP[[#This Row],[total_time]]&gt;=TableOMP[[#This Row],[Low]], TableOMP[[#This Row],[total_time]]&lt;=TableOMP[[#This Row],[High]]),1,0)</f>
        <v>1</v>
      </c>
    </row>
    <row r="5340" spans="1:19" x14ac:dyDescent="0.25">
      <c r="A5340" t="s">
        <v>10</v>
      </c>
      <c r="B5340">
        <v>10000</v>
      </c>
      <c r="C5340">
        <v>100</v>
      </c>
      <c r="D5340">
        <v>100000</v>
      </c>
      <c r="E5340">
        <v>31</v>
      </c>
      <c r="F5340">
        <v>1</v>
      </c>
      <c r="G5340">
        <v>223.55507499999999</v>
      </c>
      <c r="H5340">
        <v>0.24490799999999999</v>
      </c>
      <c r="I5340">
        <v>3.9403730000000001</v>
      </c>
      <c r="J5340">
        <v>0.13134599999999999</v>
      </c>
      <c r="K5340" t="str">
        <f t="shared" si="111"/>
        <v>5</v>
      </c>
      <c r="L5340" t="s">
        <v>104</v>
      </c>
      <c r="M5340" t="s">
        <v>105</v>
      </c>
      <c r="N5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340">
        <f>VLOOKUP(TableOMP[[#This Row],[Label]],TableAvg[],2,FALSE)</f>
        <v>227.22338266666665</v>
      </c>
      <c r="P5340">
        <f>VLOOKUP(TableOMP[[#This Row],[Label]],TableAvg[],3,FALSE)</f>
        <v>8.1277001557496522</v>
      </c>
      <c r="Q5340">
        <f>TableOMP[[#This Row],[Avg]]-$U$2*TableOMP[[#This Row],[StdDev]]</f>
        <v>219.09568251091699</v>
      </c>
      <c r="R5340">
        <f>TableOMP[[#This Row],[Avg]]+$U$2*TableOMP[[#This Row],[StdDev]]</f>
        <v>235.35108282241632</v>
      </c>
      <c r="S5340">
        <f>IF(AND(TableOMP[[#This Row],[total_time]]&gt;=TableOMP[[#This Row],[Low]], TableOMP[[#This Row],[total_time]]&lt;=TableOMP[[#This Row],[High]]),1,0)</f>
        <v>1</v>
      </c>
    </row>
    <row r="5341" spans="1:19" x14ac:dyDescent="0.25">
      <c r="A5341" t="s">
        <v>10</v>
      </c>
      <c r="B5341">
        <v>10000</v>
      </c>
      <c r="C5341">
        <v>100</v>
      </c>
      <c r="D5341">
        <v>100000</v>
      </c>
      <c r="E5341">
        <v>64</v>
      </c>
      <c r="F5341">
        <v>1</v>
      </c>
      <c r="G5341">
        <v>258.64647500000001</v>
      </c>
      <c r="H5341">
        <v>0.27975800000000001</v>
      </c>
      <c r="I5341">
        <v>9.9223839999999992</v>
      </c>
      <c r="J5341">
        <v>0.157498</v>
      </c>
      <c r="K5341" t="str">
        <f>MID(M5341,22,1)</f>
        <v>4</v>
      </c>
      <c r="L5341" t="s">
        <v>106</v>
      </c>
      <c r="M5341" t="s">
        <v>107</v>
      </c>
      <c r="N5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5341">
        <f>VLOOKUP(TableOMP[[#This Row],[Label]],TableAvg[],2,FALSE)</f>
        <v>251.84588562499999</v>
      </c>
      <c r="P5341">
        <f>VLOOKUP(TableOMP[[#This Row],[Label]],TableAvg[],3,FALSE)</f>
        <v>10.247770817750901</v>
      </c>
      <c r="Q5341">
        <f>TableOMP[[#This Row],[Avg]]-$U$2*TableOMP[[#This Row],[StdDev]]</f>
        <v>241.59811480724909</v>
      </c>
      <c r="R5341">
        <f>TableOMP[[#This Row],[Avg]]+$U$2*TableOMP[[#This Row],[StdDev]]</f>
        <v>262.0936564427509</v>
      </c>
      <c r="S5341">
        <f>IF(AND(TableOMP[[#This Row],[total_time]]&gt;=TableOMP[[#This Row],[Low]], TableOMP[[#This Row],[total_time]]&lt;=TableOMP[[#This Row],[High]]),1,0)</f>
        <v>1</v>
      </c>
    </row>
    <row r="5342" spans="1:19" x14ac:dyDescent="0.25">
      <c r="A5342" t="s">
        <v>10</v>
      </c>
      <c r="B5342">
        <v>10000</v>
      </c>
      <c r="C5342">
        <v>100</v>
      </c>
      <c r="D5342">
        <v>100000</v>
      </c>
      <c r="E5342">
        <v>63</v>
      </c>
      <c r="F5342">
        <v>1</v>
      </c>
      <c r="G5342">
        <v>284.00482599999998</v>
      </c>
      <c r="H5342">
        <v>0.30648399999999998</v>
      </c>
      <c r="I5342">
        <v>10.979423000000001</v>
      </c>
      <c r="J5342">
        <v>0.17708699999999999</v>
      </c>
      <c r="K5342" t="str">
        <f t="shared" ref="K5342:K5366" si="112">MID(M5342,22,1)</f>
        <v>4</v>
      </c>
      <c r="L5342" t="s">
        <v>106</v>
      </c>
      <c r="M5342" t="s">
        <v>107</v>
      </c>
      <c r="N5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5342">
        <f>VLOOKUP(TableOMP[[#This Row],[Label]],TableAvg[],2,FALSE)</f>
        <v>264.63886400000001</v>
      </c>
      <c r="P5342">
        <f>VLOOKUP(TableOMP[[#This Row],[Label]],TableAvg[],3,FALSE)</f>
        <v>20.563758888969854</v>
      </c>
      <c r="Q5342">
        <f>TableOMP[[#This Row],[Avg]]-$U$2*TableOMP[[#This Row],[StdDev]]</f>
        <v>244.07510511103015</v>
      </c>
      <c r="R5342">
        <f>TableOMP[[#This Row],[Avg]]+$U$2*TableOMP[[#This Row],[StdDev]]</f>
        <v>285.20262288896987</v>
      </c>
      <c r="S5342">
        <f>IF(AND(TableOMP[[#This Row],[total_time]]&gt;=TableOMP[[#This Row],[Low]], TableOMP[[#This Row],[total_time]]&lt;=TableOMP[[#This Row],[High]]),1,0)</f>
        <v>1</v>
      </c>
    </row>
    <row r="5343" spans="1:19" x14ac:dyDescent="0.25">
      <c r="A5343" t="s">
        <v>10</v>
      </c>
      <c r="B5343">
        <v>10000</v>
      </c>
      <c r="C5343">
        <v>100</v>
      </c>
      <c r="D5343">
        <v>100000</v>
      </c>
      <c r="E5343">
        <v>62</v>
      </c>
      <c r="F5343">
        <v>1</v>
      </c>
      <c r="G5343">
        <v>283.64130599999999</v>
      </c>
      <c r="H5343">
        <v>0.28324899999999997</v>
      </c>
      <c r="I5343">
        <v>9.3808989999999994</v>
      </c>
      <c r="J5343">
        <v>0.15378500000000001</v>
      </c>
      <c r="K5343" t="str">
        <f t="shared" si="112"/>
        <v>4</v>
      </c>
      <c r="L5343" t="s">
        <v>106</v>
      </c>
      <c r="M5343" t="s">
        <v>107</v>
      </c>
      <c r="N5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5343">
        <f>VLOOKUP(TableOMP[[#This Row],[Label]],TableAvg[],2,FALSE)</f>
        <v>263.87653412499998</v>
      </c>
      <c r="P5343">
        <f>VLOOKUP(TableOMP[[#This Row],[Label]],TableAvg[],3,FALSE)</f>
        <v>20.876708800194201</v>
      </c>
      <c r="Q5343">
        <f>TableOMP[[#This Row],[Avg]]-$U$2*TableOMP[[#This Row],[StdDev]]</f>
        <v>242.99982532480578</v>
      </c>
      <c r="R5343">
        <f>TableOMP[[#This Row],[Avg]]+$U$2*TableOMP[[#This Row],[StdDev]]</f>
        <v>284.75324292519417</v>
      </c>
      <c r="S5343">
        <f>IF(AND(TableOMP[[#This Row],[total_time]]&gt;=TableOMP[[#This Row],[Low]], TableOMP[[#This Row],[total_time]]&lt;=TableOMP[[#This Row],[High]]),1,0)</f>
        <v>1</v>
      </c>
    </row>
    <row r="5344" spans="1:19" x14ac:dyDescent="0.25">
      <c r="A5344" t="s">
        <v>10</v>
      </c>
      <c r="B5344">
        <v>10000</v>
      </c>
      <c r="C5344">
        <v>100</v>
      </c>
      <c r="D5344">
        <v>100000</v>
      </c>
      <c r="E5344">
        <v>61</v>
      </c>
      <c r="F5344">
        <v>1</v>
      </c>
      <c r="G5344">
        <v>282.89991900000001</v>
      </c>
      <c r="H5344">
        <v>0.28553899999999999</v>
      </c>
      <c r="I5344">
        <v>8.8535389999999996</v>
      </c>
      <c r="J5344">
        <v>0.147559</v>
      </c>
      <c r="K5344" t="str">
        <f t="shared" si="112"/>
        <v>4</v>
      </c>
      <c r="L5344" t="s">
        <v>106</v>
      </c>
      <c r="M5344" t="s">
        <v>107</v>
      </c>
      <c r="N5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5344">
        <f>VLOOKUP(TableOMP[[#This Row],[Label]],TableAvg[],2,FALSE)</f>
        <v>263.125513125</v>
      </c>
      <c r="P5344">
        <f>VLOOKUP(TableOMP[[#This Row],[Label]],TableAvg[],3,FALSE)</f>
        <v>20.166314364023393</v>
      </c>
      <c r="Q5344">
        <f>TableOMP[[#This Row],[Avg]]-$U$2*TableOMP[[#This Row],[StdDev]]</f>
        <v>242.95919876097662</v>
      </c>
      <c r="R5344">
        <f>TableOMP[[#This Row],[Avg]]+$U$2*TableOMP[[#This Row],[StdDev]]</f>
        <v>283.29182748902338</v>
      </c>
      <c r="S5344">
        <f>IF(AND(TableOMP[[#This Row],[total_time]]&gt;=TableOMP[[#This Row],[Low]], TableOMP[[#This Row],[total_time]]&lt;=TableOMP[[#This Row],[High]]),1,0)</f>
        <v>1</v>
      </c>
    </row>
    <row r="5345" spans="1:19" x14ac:dyDescent="0.25">
      <c r="A5345" t="s">
        <v>10</v>
      </c>
      <c r="B5345">
        <v>10000</v>
      </c>
      <c r="C5345">
        <v>100</v>
      </c>
      <c r="D5345">
        <v>100000</v>
      </c>
      <c r="E5345">
        <v>60</v>
      </c>
      <c r="F5345">
        <v>1</v>
      </c>
      <c r="G5345">
        <v>281.97045400000002</v>
      </c>
      <c r="H5345">
        <v>0.279283</v>
      </c>
      <c r="I5345">
        <v>9.2975820000000002</v>
      </c>
      <c r="J5345">
        <v>0.157586</v>
      </c>
      <c r="K5345" t="str">
        <f t="shared" si="112"/>
        <v>4</v>
      </c>
      <c r="L5345" t="s">
        <v>106</v>
      </c>
      <c r="M5345" t="s">
        <v>107</v>
      </c>
      <c r="N5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5345">
        <f>VLOOKUP(TableOMP[[#This Row],[Label]],TableAvg[],2,FALSE)</f>
        <v>261.77984587499998</v>
      </c>
      <c r="P5345">
        <f>VLOOKUP(TableOMP[[#This Row],[Label]],TableAvg[],3,FALSE)</f>
        <v>20.532888541458696</v>
      </c>
      <c r="Q5345">
        <f>TableOMP[[#This Row],[Avg]]-$U$2*TableOMP[[#This Row],[StdDev]]</f>
        <v>241.24695733354127</v>
      </c>
      <c r="R5345">
        <f>TableOMP[[#This Row],[Avg]]+$U$2*TableOMP[[#This Row],[StdDev]]</f>
        <v>282.31273441645868</v>
      </c>
      <c r="S5345">
        <f>IF(AND(TableOMP[[#This Row],[total_time]]&gt;=TableOMP[[#This Row],[Low]], TableOMP[[#This Row],[total_time]]&lt;=TableOMP[[#This Row],[High]]),1,0)</f>
        <v>1</v>
      </c>
    </row>
    <row r="5346" spans="1:19" x14ac:dyDescent="0.25">
      <c r="A5346" t="s">
        <v>10</v>
      </c>
      <c r="B5346">
        <v>10000</v>
      </c>
      <c r="C5346">
        <v>100</v>
      </c>
      <c r="D5346">
        <v>100000</v>
      </c>
      <c r="E5346">
        <v>59</v>
      </c>
      <c r="F5346">
        <v>1</v>
      </c>
      <c r="G5346">
        <v>280.603634</v>
      </c>
      <c r="H5346">
        <v>0.345835</v>
      </c>
      <c r="I5346">
        <v>11.773497000000001</v>
      </c>
      <c r="J5346">
        <v>0.202991</v>
      </c>
      <c r="K5346" t="str">
        <f t="shared" si="112"/>
        <v>4</v>
      </c>
      <c r="L5346" t="s">
        <v>106</v>
      </c>
      <c r="M5346" t="s">
        <v>107</v>
      </c>
      <c r="N5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5346">
        <f>VLOOKUP(TableOMP[[#This Row],[Label]],TableAvg[],2,FALSE)</f>
        <v>260.48379699999998</v>
      </c>
      <c r="P5346">
        <f>VLOOKUP(TableOMP[[#This Row],[Label]],TableAvg[],3,FALSE)</f>
        <v>20.355464211877806</v>
      </c>
      <c r="Q5346">
        <f>TableOMP[[#This Row],[Avg]]-$U$2*TableOMP[[#This Row],[StdDev]]</f>
        <v>240.12833278812218</v>
      </c>
      <c r="R5346">
        <f>TableOMP[[#This Row],[Avg]]+$U$2*TableOMP[[#This Row],[StdDev]]</f>
        <v>280.83926121187778</v>
      </c>
      <c r="S5346">
        <f>IF(AND(TableOMP[[#This Row],[total_time]]&gt;=TableOMP[[#This Row],[Low]], TableOMP[[#This Row],[total_time]]&lt;=TableOMP[[#This Row],[High]]),1,0)</f>
        <v>1</v>
      </c>
    </row>
    <row r="5347" spans="1:19" x14ac:dyDescent="0.25">
      <c r="A5347" t="s">
        <v>10</v>
      </c>
      <c r="B5347">
        <v>10000</v>
      </c>
      <c r="C5347">
        <v>100</v>
      </c>
      <c r="D5347">
        <v>100000</v>
      </c>
      <c r="E5347">
        <v>58</v>
      </c>
      <c r="F5347">
        <v>1</v>
      </c>
      <c r="G5347">
        <v>279.32703099999998</v>
      </c>
      <c r="H5347">
        <v>0.30087900000000001</v>
      </c>
      <c r="I5347">
        <v>9.3268789999999999</v>
      </c>
      <c r="J5347">
        <v>0.163629</v>
      </c>
      <c r="K5347" t="str">
        <f t="shared" si="112"/>
        <v>4</v>
      </c>
      <c r="L5347" t="s">
        <v>106</v>
      </c>
      <c r="M5347" t="s">
        <v>107</v>
      </c>
      <c r="N5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5347">
        <f>VLOOKUP(TableOMP[[#This Row],[Label]],TableAvg[],2,FALSE)</f>
        <v>259.12669312500003</v>
      </c>
      <c r="P5347">
        <f>VLOOKUP(TableOMP[[#This Row],[Label]],TableAvg[],3,FALSE)</f>
        <v>20.185815780478958</v>
      </c>
      <c r="Q5347">
        <f>TableOMP[[#This Row],[Avg]]-$U$2*TableOMP[[#This Row],[StdDev]]</f>
        <v>238.94087734452108</v>
      </c>
      <c r="R5347">
        <f>TableOMP[[#This Row],[Avg]]+$U$2*TableOMP[[#This Row],[StdDev]]</f>
        <v>279.31250890547898</v>
      </c>
      <c r="S5347">
        <f>IF(AND(TableOMP[[#This Row],[total_time]]&gt;=TableOMP[[#This Row],[Low]], TableOMP[[#This Row],[total_time]]&lt;=TableOMP[[#This Row],[High]]),1,0)</f>
        <v>0</v>
      </c>
    </row>
    <row r="5348" spans="1:19" x14ac:dyDescent="0.25">
      <c r="A5348" t="s">
        <v>10</v>
      </c>
      <c r="B5348">
        <v>10000</v>
      </c>
      <c r="C5348">
        <v>100</v>
      </c>
      <c r="D5348">
        <v>100000</v>
      </c>
      <c r="E5348">
        <v>57</v>
      </c>
      <c r="F5348">
        <v>1</v>
      </c>
      <c r="G5348">
        <v>280.49505499999998</v>
      </c>
      <c r="H5348">
        <v>0.31341599999999997</v>
      </c>
      <c r="I5348">
        <v>6.683916</v>
      </c>
      <c r="J5348">
        <v>0.119356</v>
      </c>
      <c r="K5348" t="str">
        <f t="shared" si="112"/>
        <v>4</v>
      </c>
      <c r="L5348" t="s">
        <v>106</v>
      </c>
      <c r="M5348" t="s">
        <v>107</v>
      </c>
      <c r="N5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5348">
        <f>VLOOKUP(TableOMP[[#This Row],[Label]],TableAvg[],2,FALSE)</f>
        <v>260.33153112500003</v>
      </c>
      <c r="P5348">
        <f>VLOOKUP(TableOMP[[#This Row],[Label]],TableAvg[],3,FALSE)</f>
        <v>20.101034208013708</v>
      </c>
      <c r="Q5348">
        <f>TableOMP[[#This Row],[Avg]]-$U$2*TableOMP[[#This Row],[StdDev]]</f>
        <v>240.23049691698631</v>
      </c>
      <c r="R5348">
        <f>TableOMP[[#This Row],[Avg]]+$U$2*TableOMP[[#This Row],[StdDev]]</f>
        <v>280.43256533301371</v>
      </c>
      <c r="S5348">
        <f>IF(AND(TableOMP[[#This Row],[total_time]]&gt;=TableOMP[[#This Row],[Low]], TableOMP[[#This Row],[total_time]]&lt;=TableOMP[[#This Row],[High]]),1,0)</f>
        <v>0</v>
      </c>
    </row>
    <row r="5349" spans="1:19" x14ac:dyDescent="0.25">
      <c r="A5349" t="s">
        <v>10</v>
      </c>
      <c r="B5349">
        <v>10000</v>
      </c>
      <c r="C5349">
        <v>100</v>
      </c>
      <c r="D5349">
        <v>100000</v>
      </c>
      <c r="E5349">
        <v>56</v>
      </c>
      <c r="F5349">
        <v>1</v>
      </c>
      <c r="G5349">
        <v>279.29971899999998</v>
      </c>
      <c r="H5349">
        <v>0.29960500000000001</v>
      </c>
      <c r="I5349">
        <v>7.5965579999999999</v>
      </c>
      <c r="J5349">
        <v>0.13811899999999999</v>
      </c>
      <c r="K5349" t="str">
        <f t="shared" si="112"/>
        <v>4</v>
      </c>
      <c r="L5349" t="s">
        <v>106</v>
      </c>
      <c r="M5349" t="s">
        <v>107</v>
      </c>
      <c r="N5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5349">
        <f>VLOOKUP(TableOMP[[#This Row],[Label]],TableAvg[],2,FALSE)</f>
        <v>258.82563125000001</v>
      </c>
      <c r="P5349">
        <f>VLOOKUP(TableOMP[[#This Row],[Label]],TableAvg[],3,FALSE)</f>
        <v>19.773191323778139</v>
      </c>
      <c r="Q5349">
        <f>TableOMP[[#This Row],[Avg]]-$U$2*TableOMP[[#This Row],[StdDev]]</f>
        <v>239.05243992622187</v>
      </c>
      <c r="R5349">
        <f>TableOMP[[#This Row],[Avg]]+$U$2*TableOMP[[#This Row],[StdDev]]</f>
        <v>278.59882257377814</v>
      </c>
      <c r="S5349">
        <f>IF(AND(TableOMP[[#This Row],[total_time]]&gt;=TableOMP[[#This Row],[Low]], TableOMP[[#This Row],[total_time]]&lt;=TableOMP[[#This Row],[High]]),1,0)</f>
        <v>0</v>
      </c>
    </row>
    <row r="5350" spans="1:19" x14ac:dyDescent="0.25">
      <c r="A5350" t="s">
        <v>10</v>
      </c>
      <c r="B5350">
        <v>10000</v>
      </c>
      <c r="C5350">
        <v>100</v>
      </c>
      <c r="D5350">
        <v>100000</v>
      </c>
      <c r="E5350">
        <v>55</v>
      </c>
      <c r="F5350">
        <v>1</v>
      </c>
      <c r="G5350">
        <v>277.83114599999999</v>
      </c>
      <c r="H5350">
        <v>0.26034800000000002</v>
      </c>
      <c r="I5350">
        <v>7.4282529999999998</v>
      </c>
      <c r="J5350">
        <v>0.13755999999999999</v>
      </c>
      <c r="K5350" t="str">
        <f t="shared" si="112"/>
        <v>4</v>
      </c>
      <c r="L5350" t="s">
        <v>106</v>
      </c>
      <c r="M5350" t="s">
        <v>107</v>
      </c>
      <c r="N5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5350">
        <f>VLOOKUP(TableOMP[[#This Row],[Label]],TableAvg[],2,FALSE)</f>
        <v>257.71227950000002</v>
      </c>
      <c r="P5350">
        <f>VLOOKUP(TableOMP[[#This Row],[Label]],TableAvg[],3,FALSE)</f>
        <v>19.560491288988484</v>
      </c>
      <c r="Q5350">
        <f>TableOMP[[#This Row],[Avg]]-$U$2*TableOMP[[#This Row],[StdDev]]</f>
        <v>238.15178821101154</v>
      </c>
      <c r="R5350">
        <f>TableOMP[[#This Row],[Avg]]+$U$2*TableOMP[[#This Row],[StdDev]]</f>
        <v>277.27277078898851</v>
      </c>
      <c r="S5350">
        <f>IF(AND(TableOMP[[#This Row],[total_time]]&gt;=TableOMP[[#This Row],[Low]], TableOMP[[#This Row],[total_time]]&lt;=TableOMP[[#This Row],[High]]),1,0)</f>
        <v>0</v>
      </c>
    </row>
    <row r="5351" spans="1:19" x14ac:dyDescent="0.25">
      <c r="A5351" t="s">
        <v>10</v>
      </c>
      <c r="B5351">
        <v>10000</v>
      </c>
      <c r="C5351">
        <v>100</v>
      </c>
      <c r="D5351">
        <v>100000</v>
      </c>
      <c r="E5351">
        <v>54</v>
      </c>
      <c r="F5351">
        <v>1</v>
      </c>
      <c r="G5351">
        <v>276.56026100000003</v>
      </c>
      <c r="H5351">
        <v>0.34656700000000001</v>
      </c>
      <c r="I5351">
        <v>7.8162580000000004</v>
      </c>
      <c r="J5351">
        <v>0.147477</v>
      </c>
      <c r="K5351" t="str">
        <f t="shared" si="112"/>
        <v>4</v>
      </c>
      <c r="L5351" t="s">
        <v>106</v>
      </c>
      <c r="M5351" t="s">
        <v>107</v>
      </c>
      <c r="N5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5351">
        <f>VLOOKUP(TableOMP[[#This Row],[Label]],TableAvg[],2,FALSE)</f>
        <v>256.29684674999999</v>
      </c>
      <c r="P5351">
        <f>VLOOKUP(TableOMP[[#This Row],[Label]],TableAvg[],3,FALSE)</f>
        <v>19.300798224239706</v>
      </c>
      <c r="Q5351">
        <f>TableOMP[[#This Row],[Avg]]-$U$2*TableOMP[[#This Row],[StdDev]]</f>
        <v>236.99604852576027</v>
      </c>
      <c r="R5351">
        <f>TableOMP[[#This Row],[Avg]]+$U$2*TableOMP[[#This Row],[StdDev]]</f>
        <v>275.5976449742397</v>
      </c>
      <c r="S5351">
        <f>IF(AND(TableOMP[[#This Row],[total_time]]&gt;=TableOMP[[#This Row],[Low]], TableOMP[[#This Row],[total_time]]&lt;=TableOMP[[#This Row],[High]]),1,0)</f>
        <v>0</v>
      </c>
    </row>
    <row r="5352" spans="1:19" x14ac:dyDescent="0.25">
      <c r="A5352" t="s">
        <v>10</v>
      </c>
      <c r="B5352">
        <v>10000</v>
      </c>
      <c r="C5352">
        <v>100</v>
      </c>
      <c r="D5352">
        <v>100000</v>
      </c>
      <c r="E5352">
        <v>53</v>
      </c>
      <c r="F5352">
        <v>1</v>
      </c>
      <c r="G5352">
        <v>274.81531899999999</v>
      </c>
      <c r="H5352">
        <v>0.23861399999999999</v>
      </c>
      <c r="I5352">
        <v>5.9155850000000001</v>
      </c>
      <c r="J5352">
        <v>0.113761</v>
      </c>
      <c r="K5352" t="str">
        <f t="shared" si="112"/>
        <v>4</v>
      </c>
      <c r="L5352" t="s">
        <v>106</v>
      </c>
      <c r="M5352" t="s">
        <v>107</v>
      </c>
      <c r="N5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5352">
        <f>VLOOKUP(TableOMP[[#This Row],[Label]],TableAvg[],2,FALSE)</f>
        <v>254.97734550000001</v>
      </c>
      <c r="P5352">
        <f>VLOOKUP(TableOMP[[#This Row],[Label]],TableAvg[],3,FALSE)</f>
        <v>19.003685203435921</v>
      </c>
      <c r="Q5352">
        <f>TableOMP[[#This Row],[Avg]]-$U$2*TableOMP[[#This Row],[StdDev]]</f>
        <v>235.97366029656411</v>
      </c>
      <c r="R5352">
        <f>TableOMP[[#This Row],[Avg]]+$U$2*TableOMP[[#This Row],[StdDev]]</f>
        <v>273.98103070343592</v>
      </c>
      <c r="S5352">
        <f>IF(AND(TableOMP[[#This Row],[total_time]]&gt;=TableOMP[[#This Row],[Low]], TableOMP[[#This Row],[total_time]]&lt;=TableOMP[[#This Row],[High]]),1,0)</f>
        <v>0</v>
      </c>
    </row>
    <row r="5353" spans="1:19" x14ac:dyDescent="0.25">
      <c r="A5353" t="s">
        <v>10</v>
      </c>
      <c r="B5353">
        <v>10000</v>
      </c>
      <c r="C5353">
        <v>100</v>
      </c>
      <c r="D5353">
        <v>100000</v>
      </c>
      <c r="E5353">
        <v>52</v>
      </c>
      <c r="F5353">
        <v>1</v>
      </c>
      <c r="G5353">
        <v>273.16777999999999</v>
      </c>
      <c r="H5353">
        <v>0.23826700000000001</v>
      </c>
      <c r="I5353">
        <v>5.7053789999999998</v>
      </c>
      <c r="J5353">
        <v>0.11187</v>
      </c>
      <c r="K5353" t="str">
        <f t="shared" si="112"/>
        <v>4</v>
      </c>
      <c r="L5353" t="s">
        <v>106</v>
      </c>
      <c r="M5353" t="s">
        <v>107</v>
      </c>
      <c r="N5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5353">
        <f>VLOOKUP(TableOMP[[#This Row],[Label]],TableAvg[],2,FALSE)</f>
        <v>253.63349299999999</v>
      </c>
      <c r="P5353">
        <f>VLOOKUP(TableOMP[[#This Row],[Label]],TableAvg[],3,FALSE)</f>
        <v>18.905028929859213</v>
      </c>
      <c r="Q5353">
        <f>TableOMP[[#This Row],[Avg]]-$U$2*TableOMP[[#This Row],[StdDev]]</f>
        <v>234.72846407014077</v>
      </c>
      <c r="R5353">
        <f>TableOMP[[#This Row],[Avg]]+$U$2*TableOMP[[#This Row],[StdDev]]</f>
        <v>272.5385219298592</v>
      </c>
      <c r="S5353">
        <f>IF(AND(TableOMP[[#This Row],[total_time]]&gt;=TableOMP[[#This Row],[Low]], TableOMP[[#This Row],[total_time]]&lt;=TableOMP[[#This Row],[High]]),1,0)</f>
        <v>0</v>
      </c>
    </row>
    <row r="5354" spans="1:19" x14ac:dyDescent="0.25">
      <c r="A5354" t="s">
        <v>10</v>
      </c>
      <c r="B5354">
        <v>10000</v>
      </c>
      <c r="C5354">
        <v>100</v>
      </c>
      <c r="D5354">
        <v>100000</v>
      </c>
      <c r="E5354">
        <v>51</v>
      </c>
      <c r="F5354">
        <v>1</v>
      </c>
      <c r="G5354">
        <v>271.54274900000001</v>
      </c>
      <c r="H5354">
        <v>0.37963200000000002</v>
      </c>
      <c r="I5354">
        <v>8.5283390000000008</v>
      </c>
      <c r="J5354">
        <v>0.170567</v>
      </c>
      <c r="K5354" t="str">
        <f t="shared" si="112"/>
        <v>4</v>
      </c>
      <c r="L5354" t="s">
        <v>106</v>
      </c>
      <c r="M5354" t="s">
        <v>107</v>
      </c>
      <c r="N5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5354">
        <f>VLOOKUP(TableOMP[[#This Row],[Label]],TableAvg[],2,FALSE)</f>
        <v>252.427295125</v>
      </c>
      <c r="P5354">
        <f>VLOOKUP(TableOMP[[#This Row],[Label]],TableAvg[],3,FALSE)</f>
        <v>18.361343432789607</v>
      </c>
      <c r="Q5354">
        <f>TableOMP[[#This Row],[Avg]]-$U$2*TableOMP[[#This Row],[StdDev]]</f>
        <v>234.0659516922104</v>
      </c>
      <c r="R5354">
        <f>TableOMP[[#This Row],[Avg]]+$U$2*TableOMP[[#This Row],[StdDev]]</f>
        <v>270.78863855778962</v>
      </c>
      <c r="S5354">
        <f>IF(AND(TableOMP[[#This Row],[total_time]]&gt;=TableOMP[[#This Row],[Low]], TableOMP[[#This Row],[total_time]]&lt;=TableOMP[[#This Row],[High]]),1,0)</f>
        <v>0</v>
      </c>
    </row>
    <row r="5355" spans="1:19" x14ac:dyDescent="0.25">
      <c r="A5355" t="s">
        <v>10</v>
      </c>
      <c r="B5355">
        <v>10000</v>
      </c>
      <c r="C5355">
        <v>100</v>
      </c>
      <c r="D5355">
        <v>100000</v>
      </c>
      <c r="E5355">
        <v>50</v>
      </c>
      <c r="F5355">
        <v>1</v>
      </c>
      <c r="G5355">
        <v>269.89130799999998</v>
      </c>
      <c r="H5355">
        <v>0.26716299999999998</v>
      </c>
      <c r="I5355">
        <v>6.6764390000000002</v>
      </c>
      <c r="J5355">
        <v>0.13625399999999999</v>
      </c>
      <c r="K5355" t="str">
        <f t="shared" si="112"/>
        <v>4</v>
      </c>
      <c r="L5355" t="s">
        <v>106</v>
      </c>
      <c r="M5355" t="s">
        <v>107</v>
      </c>
      <c r="N5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5355">
        <f>VLOOKUP(TableOMP[[#This Row],[Label]],TableAvg[],2,FALSE)</f>
        <v>250.82230824999996</v>
      </c>
      <c r="P5355">
        <f>VLOOKUP(TableOMP[[#This Row],[Label]],TableAvg[],3,FALSE)</f>
        <v>18.154876689974579</v>
      </c>
      <c r="Q5355">
        <f>TableOMP[[#This Row],[Avg]]-$U$2*TableOMP[[#This Row],[StdDev]]</f>
        <v>232.66743156002539</v>
      </c>
      <c r="R5355">
        <f>TableOMP[[#This Row],[Avg]]+$U$2*TableOMP[[#This Row],[StdDev]]</f>
        <v>268.97718493997456</v>
      </c>
      <c r="S5355">
        <f>IF(AND(TableOMP[[#This Row],[total_time]]&gt;=TableOMP[[#This Row],[Low]], TableOMP[[#This Row],[total_time]]&lt;=TableOMP[[#This Row],[High]]),1,0)</f>
        <v>0</v>
      </c>
    </row>
    <row r="5356" spans="1:19" x14ac:dyDescent="0.25">
      <c r="A5356" t="s">
        <v>10</v>
      </c>
      <c r="B5356">
        <v>10000</v>
      </c>
      <c r="C5356">
        <v>100</v>
      </c>
      <c r="D5356">
        <v>100000</v>
      </c>
      <c r="E5356">
        <v>49</v>
      </c>
      <c r="F5356">
        <v>1</v>
      </c>
      <c r="G5356">
        <v>268.54048799999998</v>
      </c>
      <c r="H5356">
        <v>0.27284799999999998</v>
      </c>
      <c r="I5356">
        <v>6.9239480000000002</v>
      </c>
      <c r="J5356">
        <v>0.14424899999999999</v>
      </c>
      <c r="K5356" t="str">
        <f t="shared" si="112"/>
        <v>4</v>
      </c>
      <c r="L5356" t="s">
        <v>106</v>
      </c>
      <c r="M5356" t="s">
        <v>107</v>
      </c>
      <c r="N5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356">
        <f>VLOOKUP(TableOMP[[#This Row],[Label]],TableAvg[],2,FALSE)</f>
        <v>249.08614825000004</v>
      </c>
      <c r="P5356">
        <f>VLOOKUP(TableOMP[[#This Row],[Label]],TableAvg[],3,FALSE)</f>
        <v>18.021570588110389</v>
      </c>
      <c r="Q5356">
        <f>TableOMP[[#This Row],[Avg]]-$U$2*TableOMP[[#This Row],[StdDev]]</f>
        <v>231.06457766188964</v>
      </c>
      <c r="R5356">
        <f>TableOMP[[#This Row],[Avg]]+$U$2*TableOMP[[#This Row],[StdDev]]</f>
        <v>267.10771883811043</v>
      </c>
      <c r="S5356">
        <f>IF(AND(TableOMP[[#This Row],[total_time]]&gt;=TableOMP[[#This Row],[Low]], TableOMP[[#This Row],[total_time]]&lt;=TableOMP[[#This Row],[High]]),1,0)</f>
        <v>0</v>
      </c>
    </row>
    <row r="5357" spans="1:19" x14ac:dyDescent="0.25">
      <c r="A5357" t="s">
        <v>10</v>
      </c>
      <c r="B5357">
        <v>10000</v>
      </c>
      <c r="C5357">
        <v>100</v>
      </c>
      <c r="D5357">
        <v>100000</v>
      </c>
      <c r="E5357">
        <v>48</v>
      </c>
      <c r="F5357">
        <v>1</v>
      </c>
      <c r="G5357">
        <v>266.670974</v>
      </c>
      <c r="H5357">
        <v>0.25575100000000001</v>
      </c>
      <c r="I5357">
        <v>5.447902</v>
      </c>
      <c r="J5357">
        <v>0.115913</v>
      </c>
      <c r="K5357" t="str">
        <f t="shared" si="112"/>
        <v>4</v>
      </c>
      <c r="L5357" t="s">
        <v>106</v>
      </c>
      <c r="M5357" t="s">
        <v>107</v>
      </c>
      <c r="N5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57">
        <f>VLOOKUP(TableOMP[[#This Row],[Label]],TableAvg[],2,FALSE)</f>
        <v>247.90026850000001</v>
      </c>
      <c r="P5357">
        <f>VLOOKUP(TableOMP[[#This Row],[Label]],TableAvg[],3,FALSE)</f>
        <v>17.646009271025534</v>
      </c>
      <c r="Q5357">
        <f>TableOMP[[#This Row],[Avg]]-$U$2*TableOMP[[#This Row],[StdDev]]</f>
        <v>230.25425922897449</v>
      </c>
      <c r="R5357">
        <f>TableOMP[[#This Row],[Avg]]+$U$2*TableOMP[[#This Row],[StdDev]]</f>
        <v>265.54627777102553</v>
      </c>
      <c r="S5357">
        <f>IF(AND(TableOMP[[#This Row],[total_time]]&gt;=TableOMP[[#This Row],[Low]], TableOMP[[#This Row],[total_time]]&lt;=TableOMP[[#This Row],[High]]),1,0)</f>
        <v>0</v>
      </c>
    </row>
    <row r="5358" spans="1:19" x14ac:dyDescent="0.25">
      <c r="A5358" t="s">
        <v>10</v>
      </c>
      <c r="B5358">
        <v>10000</v>
      </c>
      <c r="C5358">
        <v>100</v>
      </c>
      <c r="D5358">
        <v>100000</v>
      </c>
      <c r="E5358">
        <v>47</v>
      </c>
      <c r="F5358">
        <v>1</v>
      </c>
      <c r="G5358">
        <v>264.87501600000002</v>
      </c>
      <c r="H5358">
        <v>0.23761099999999999</v>
      </c>
      <c r="I5358">
        <v>5.5569639999999998</v>
      </c>
      <c r="J5358">
        <v>0.12080399999999999</v>
      </c>
      <c r="K5358" t="str">
        <f t="shared" si="112"/>
        <v>4</v>
      </c>
      <c r="L5358" t="s">
        <v>106</v>
      </c>
      <c r="M5358" t="s">
        <v>107</v>
      </c>
      <c r="N5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58">
        <f>VLOOKUP(TableOMP[[#This Row],[Label]],TableAvg[],2,FALSE)</f>
        <v>246.72234362500001</v>
      </c>
      <c r="P5358">
        <f>VLOOKUP(TableOMP[[#This Row],[Label]],TableAvg[],3,FALSE)</f>
        <v>16.920228667961673</v>
      </c>
      <c r="Q5358">
        <f>TableOMP[[#This Row],[Avg]]-$U$2*TableOMP[[#This Row],[StdDev]]</f>
        <v>229.80211495703833</v>
      </c>
      <c r="R5358">
        <f>TableOMP[[#This Row],[Avg]]+$U$2*TableOMP[[#This Row],[StdDev]]</f>
        <v>263.64257229296169</v>
      </c>
      <c r="S5358">
        <f>IF(AND(TableOMP[[#This Row],[total_time]]&gt;=TableOMP[[#This Row],[Low]], TableOMP[[#This Row],[total_time]]&lt;=TableOMP[[#This Row],[High]]),1,0)</f>
        <v>0</v>
      </c>
    </row>
    <row r="5359" spans="1:19" x14ac:dyDescent="0.25">
      <c r="A5359" t="s">
        <v>10</v>
      </c>
      <c r="B5359">
        <v>10000</v>
      </c>
      <c r="C5359">
        <v>100</v>
      </c>
      <c r="D5359">
        <v>100000</v>
      </c>
      <c r="E5359">
        <v>46</v>
      </c>
      <c r="F5359">
        <v>1</v>
      </c>
      <c r="G5359">
        <v>263.47062399999999</v>
      </c>
      <c r="H5359">
        <v>0.23752000000000001</v>
      </c>
      <c r="I5359">
        <v>5.3275750000000004</v>
      </c>
      <c r="J5359">
        <v>0.118391</v>
      </c>
      <c r="K5359" t="str">
        <f t="shared" si="112"/>
        <v>4</v>
      </c>
      <c r="L5359" t="s">
        <v>106</v>
      </c>
      <c r="M5359" t="s">
        <v>107</v>
      </c>
      <c r="N5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59">
        <f>VLOOKUP(TableOMP[[#This Row],[Label]],TableAvg[],2,FALSE)</f>
        <v>245.36521862500001</v>
      </c>
      <c r="P5359">
        <f>VLOOKUP(TableOMP[[#This Row],[Label]],TableAvg[],3,FALSE)</f>
        <v>16.856059300004283</v>
      </c>
      <c r="Q5359">
        <f>TableOMP[[#This Row],[Avg]]-$U$2*TableOMP[[#This Row],[StdDev]]</f>
        <v>228.50915932499572</v>
      </c>
      <c r="R5359">
        <f>TableOMP[[#This Row],[Avg]]+$U$2*TableOMP[[#This Row],[StdDev]]</f>
        <v>262.2212779250043</v>
      </c>
      <c r="S5359">
        <f>IF(AND(TableOMP[[#This Row],[total_time]]&gt;=TableOMP[[#This Row],[Low]], TableOMP[[#This Row],[total_time]]&lt;=TableOMP[[#This Row],[High]]),1,0)</f>
        <v>0</v>
      </c>
    </row>
    <row r="5360" spans="1:19" x14ac:dyDescent="0.25">
      <c r="A5360" t="s">
        <v>10</v>
      </c>
      <c r="B5360">
        <v>10000</v>
      </c>
      <c r="C5360">
        <v>100</v>
      </c>
      <c r="D5360">
        <v>100000</v>
      </c>
      <c r="E5360">
        <v>45</v>
      </c>
      <c r="F5360">
        <v>1</v>
      </c>
      <c r="G5360">
        <v>261.50872500000003</v>
      </c>
      <c r="H5360">
        <v>0.28618199999999999</v>
      </c>
      <c r="I5360">
        <v>5.5015999999999998</v>
      </c>
      <c r="J5360">
        <v>0.12503600000000001</v>
      </c>
      <c r="K5360" t="str">
        <f t="shared" si="112"/>
        <v>4</v>
      </c>
      <c r="L5360" t="s">
        <v>106</v>
      </c>
      <c r="M5360" t="s">
        <v>107</v>
      </c>
      <c r="N5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60">
        <f>VLOOKUP(TableOMP[[#This Row],[Label]],TableAvg[],2,FALSE)</f>
        <v>243.81966075000003</v>
      </c>
      <c r="P5360">
        <f>VLOOKUP(TableOMP[[#This Row],[Label]],TableAvg[],3,FALSE)</f>
        <v>16.523116109856112</v>
      </c>
      <c r="Q5360">
        <f>TableOMP[[#This Row],[Avg]]-$U$2*TableOMP[[#This Row],[StdDev]]</f>
        <v>227.29654464014391</v>
      </c>
      <c r="R5360">
        <f>TableOMP[[#This Row],[Avg]]+$U$2*TableOMP[[#This Row],[StdDev]]</f>
        <v>260.34277685985614</v>
      </c>
      <c r="S5360">
        <f>IF(AND(TableOMP[[#This Row],[total_time]]&gt;=TableOMP[[#This Row],[Low]], TableOMP[[#This Row],[total_time]]&lt;=TableOMP[[#This Row],[High]]),1,0)</f>
        <v>0</v>
      </c>
    </row>
    <row r="5361" spans="1:19" x14ac:dyDescent="0.25">
      <c r="A5361" t="s">
        <v>10</v>
      </c>
      <c r="B5361">
        <v>10000</v>
      </c>
      <c r="C5361">
        <v>100</v>
      </c>
      <c r="D5361">
        <v>100000</v>
      </c>
      <c r="E5361">
        <v>44</v>
      </c>
      <c r="F5361">
        <v>1</v>
      </c>
      <c r="G5361">
        <v>259.60790900000001</v>
      </c>
      <c r="H5361">
        <v>0.25543500000000002</v>
      </c>
      <c r="I5361">
        <v>5.1512729999999998</v>
      </c>
      <c r="J5361">
        <v>0.119797</v>
      </c>
      <c r="K5361" t="str">
        <f t="shared" si="112"/>
        <v>4</v>
      </c>
      <c r="L5361" t="s">
        <v>106</v>
      </c>
      <c r="M5361" t="s">
        <v>107</v>
      </c>
      <c r="N5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61">
        <f>VLOOKUP(TableOMP[[#This Row],[Label]],TableAvg[],2,FALSE)</f>
        <v>242.42376512500002</v>
      </c>
      <c r="P5361">
        <f>VLOOKUP(TableOMP[[#This Row],[Label]],TableAvg[],3,FALSE)</f>
        <v>16.385907375951753</v>
      </c>
      <c r="Q5361">
        <f>TableOMP[[#This Row],[Avg]]-$U$2*TableOMP[[#This Row],[StdDev]]</f>
        <v>226.03785774904827</v>
      </c>
      <c r="R5361">
        <f>TableOMP[[#This Row],[Avg]]+$U$2*TableOMP[[#This Row],[StdDev]]</f>
        <v>258.80967250095176</v>
      </c>
      <c r="S5361">
        <f>IF(AND(TableOMP[[#This Row],[total_time]]&gt;=TableOMP[[#This Row],[Low]], TableOMP[[#This Row],[total_time]]&lt;=TableOMP[[#This Row],[High]]),1,0)</f>
        <v>0</v>
      </c>
    </row>
    <row r="5362" spans="1:19" x14ac:dyDescent="0.25">
      <c r="A5362" t="s">
        <v>10</v>
      </c>
      <c r="B5362">
        <v>10000</v>
      </c>
      <c r="C5362">
        <v>100</v>
      </c>
      <c r="D5362">
        <v>100000</v>
      </c>
      <c r="E5362">
        <v>43</v>
      </c>
      <c r="F5362">
        <v>1</v>
      </c>
      <c r="G5362">
        <v>258.24836199999999</v>
      </c>
      <c r="H5362">
        <v>0.24620400000000001</v>
      </c>
      <c r="I5362">
        <v>5.1793829999999996</v>
      </c>
      <c r="J5362">
        <v>0.123319</v>
      </c>
      <c r="K5362" t="str">
        <f t="shared" si="112"/>
        <v>4</v>
      </c>
      <c r="L5362" t="s">
        <v>106</v>
      </c>
      <c r="M5362" t="s">
        <v>107</v>
      </c>
      <c r="N5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62">
        <f>VLOOKUP(TableOMP[[#This Row],[Label]],TableAvg[],2,FALSE)</f>
        <v>241.00963274999998</v>
      </c>
      <c r="P5362">
        <f>VLOOKUP(TableOMP[[#This Row],[Label]],TableAvg[],3,FALSE)</f>
        <v>16.140750513402104</v>
      </c>
      <c r="Q5362">
        <f>TableOMP[[#This Row],[Avg]]-$U$2*TableOMP[[#This Row],[StdDev]]</f>
        <v>224.86888223659787</v>
      </c>
      <c r="R5362">
        <f>TableOMP[[#This Row],[Avg]]+$U$2*TableOMP[[#This Row],[StdDev]]</f>
        <v>257.15038326340209</v>
      </c>
      <c r="S5362">
        <f>IF(AND(TableOMP[[#This Row],[total_time]]&gt;=TableOMP[[#This Row],[Low]], TableOMP[[#This Row],[total_time]]&lt;=TableOMP[[#This Row],[High]]),1,0)</f>
        <v>0</v>
      </c>
    </row>
    <row r="5363" spans="1:19" x14ac:dyDescent="0.25">
      <c r="A5363" t="s">
        <v>10</v>
      </c>
      <c r="B5363">
        <v>10000</v>
      </c>
      <c r="C5363">
        <v>100</v>
      </c>
      <c r="D5363">
        <v>100000</v>
      </c>
      <c r="E5363">
        <v>42</v>
      </c>
      <c r="F5363">
        <v>1</v>
      </c>
      <c r="G5363">
        <v>256.81780900000001</v>
      </c>
      <c r="H5363">
        <v>0.26230700000000001</v>
      </c>
      <c r="I5363">
        <v>5.4040600000000003</v>
      </c>
      <c r="J5363">
        <v>0.13180600000000001</v>
      </c>
      <c r="K5363" t="str">
        <f t="shared" si="112"/>
        <v>4</v>
      </c>
      <c r="L5363" t="s">
        <v>106</v>
      </c>
      <c r="M5363" t="s">
        <v>107</v>
      </c>
      <c r="N5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63">
        <f>VLOOKUP(TableOMP[[#This Row],[Label]],TableAvg[],2,FALSE)</f>
        <v>239.99977037500003</v>
      </c>
      <c r="P5363">
        <f>VLOOKUP(TableOMP[[#This Row],[Label]],TableAvg[],3,FALSE)</f>
        <v>15.777045005778152</v>
      </c>
      <c r="Q5363">
        <f>TableOMP[[#This Row],[Avg]]-$U$2*TableOMP[[#This Row],[StdDev]]</f>
        <v>224.22272536922188</v>
      </c>
      <c r="R5363">
        <f>TableOMP[[#This Row],[Avg]]+$U$2*TableOMP[[#This Row],[StdDev]]</f>
        <v>255.77681538077817</v>
      </c>
      <c r="S5363">
        <f>IF(AND(TableOMP[[#This Row],[total_time]]&gt;=TableOMP[[#This Row],[Low]], TableOMP[[#This Row],[total_time]]&lt;=TableOMP[[#This Row],[High]]),1,0)</f>
        <v>0</v>
      </c>
    </row>
    <row r="5364" spans="1:19" x14ac:dyDescent="0.25">
      <c r="A5364" t="s">
        <v>10</v>
      </c>
      <c r="B5364">
        <v>10000</v>
      </c>
      <c r="C5364">
        <v>100</v>
      </c>
      <c r="D5364">
        <v>100000</v>
      </c>
      <c r="E5364">
        <v>41</v>
      </c>
      <c r="F5364">
        <v>1</v>
      </c>
      <c r="G5364">
        <v>255.275666</v>
      </c>
      <c r="H5364">
        <v>0.20979600000000001</v>
      </c>
      <c r="I5364">
        <v>3.8627400000000001</v>
      </c>
      <c r="J5364">
        <v>9.6569000000000002E-2</v>
      </c>
      <c r="K5364" t="str">
        <f t="shared" si="112"/>
        <v>4</v>
      </c>
      <c r="L5364" t="s">
        <v>106</v>
      </c>
      <c r="M5364" t="s">
        <v>107</v>
      </c>
      <c r="N5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364">
        <f>VLOOKUP(TableOMP[[#This Row],[Label]],TableAvg[],2,FALSE)</f>
        <v>238.81499975</v>
      </c>
      <c r="P5364">
        <f>VLOOKUP(TableOMP[[#This Row],[Label]],TableAvg[],3,FALSE)</f>
        <v>15.17090738402649</v>
      </c>
      <c r="Q5364">
        <f>TableOMP[[#This Row],[Avg]]-$U$2*TableOMP[[#This Row],[StdDev]]</f>
        <v>223.64409236597351</v>
      </c>
      <c r="R5364">
        <f>TableOMP[[#This Row],[Avg]]+$U$2*TableOMP[[#This Row],[StdDev]]</f>
        <v>253.98590713402649</v>
      </c>
      <c r="S5364">
        <f>IF(AND(TableOMP[[#This Row],[total_time]]&gt;=TableOMP[[#This Row],[Low]], TableOMP[[#This Row],[total_time]]&lt;=TableOMP[[#This Row],[High]]),1,0)</f>
        <v>0</v>
      </c>
    </row>
    <row r="5365" spans="1:19" x14ac:dyDescent="0.25">
      <c r="A5365" t="s">
        <v>10</v>
      </c>
      <c r="B5365">
        <v>10000</v>
      </c>
      <c r="C5365">
        <v>100</v>
      </c>
      <c r="D5365">
        <v>100000</v>
      </c>
      <c r="E5365">
        <v>40</v>
      </c>
      <c r="F5365">
        <v>1</v>
      </c>
      <c r="G5365">
        <v>253.14852200000001</v>
      </c>
      <c r="H5365">
        <v>0.25230200000000003</v>
      </c>
      <c r="I5365">
        <v>4.8108969999999998</v>
      </c>
      <c r="J5365">
        <v>0.12335599999999999</v>
      </c>
      <c r="K5365" t="str">
        <f t="shared" si="112"/>
        <v>4</v>
      </c>
      <c r="L5365" t="s">
        <v>106</v>
      </c>
      <c r="M5365" t="s">
        <v>107</v>
      </c>
      <c r="N5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365">
        <f>VLOOKUP(TableOMP[[#This Row],[Label]],TableAvg[],2,FALSE)</f>
        <v>238.43948811111107</v>
      </c>
      <c r="P5365">
        <f>VLOOKUP(TableOMP[[#This Row],[Label]],TableAvg[],3,FALSE)</f>
        <v>13.641973421076468</v>
      </c>
      <c r="Q5365">
        <f>TableOMP[[#This Row],[Avg]]-$U$2*TableOMP[[#This Row],[StdDev]]</f>
        <v>224.7975146900346</v>
      </c>
      <c r="R5365">
        <f>TableOMP[[#This Row],[Avg]]+$U$2*TableOMP[[#This Row],[StdDev]]</f>
        <v>252.08146153218755</v>
      </c>
      <c r="S5365">
        <f>IF(AND(TableOMP[[#This Row],[total_time]]&gt;=TableOMP[[#This Row],[Low]], TableOMP[[#This Row],[total_time]]&lt;=TableOMP[[#This Row],[High]]),1,0)</f>
        <v>0</v>
      </c>
    </row>
    <row r="5366" spans="1:19" x14ac:dyDescent="0.25">
      <c r="A5366" t="s">
        <v>10</v>
      </c>
      <c r="B5366">
        <v>10000</v>
      </c>
      <c r="C5366">
        <v>100</v>
      </c>
      <c r="D5366">
        <v>100000</v>
      </c>
      <c r="E5366">
        <v>39</v>
      </c>
      <c r="F5366">
        <v>1</v>
      </c>
      <c r="G5366">
        <v>251.096205</v>
      </c>
      <c r="H5366">
        <v>0.23966599999999999</v>
      </c>
      <c r="I5366">
        <v>4.2301070000000003</v>
      </c>
      <c r="J5366">
        <v>0.111319</v>
      </c>
      <c r="K5366" t="str">
        <f t="shared" si="112"/>
        <v>4</v>
      </c>
      <c r="L5366" t="s">
        <v>106</v>
      </c>
      <c r="M5366" t="s">
        <v>107</v>
      </c>
      <c r="N5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366">
        <f>VLOOKUP(TableOMP[[#This Row],[Label]],TableAvg[],2,FALSE)</f>
        <v>238.92160244444449</v>
      </c>
      <c r="P5366">
        <f>VLOOKUP(TableOMP[[#This Row],[Label]],TableAvg[],3,FALSE)</f>
        <v>13.415113174481229</v>
      </c>
      <c r="Q5366">
        <f>TableOMP[[#This Row],[Avg]]-$U$2*TableOMP[[#This Row],[StdDev]]</f>
        <v>225.50648926996325</v>
      </c>
      <c r="R5366">
        <f>TableOMP[[#This Row],[Avg]]+$U$2*TableOMP[[#This Row],[StdDev]]</f>
        <v>252.33671561892572</v>
      </c>
      <c r="S5366">
        <f>IF(AND(TableOMP[[#This Row],[total_time]]&gt;=TableOMP[[#This Row],[Low]], TableOMP[[#This Row],[total_time]]&lt;=TableOMP[[#This Row],[High]]),1,0)</f>
        <v>1</v>
      </c>
    </row>
    <row r="5367" spans="1:19" x14ac:dyDescent="0.25">
      <c r="A5367" t="s">
        <v>10</v>
      </c>
      <c r="B5367">
        <v>10000</v>
      </c>
      <c r="C5367">
        <v>100</v>
      </c>
      <c r="D5367">
        <v>1</v>
      </c>
      <c r="E5367">
        <v>64</v>
      </c>
      <c r="F5367">
        <v>1</v>
      </c>
      <c r="G5367">
        <v>280.11018899999999</v>
      </c>
      <c r="H5367">
        <v>34.562896000000002</v>
      </c>
      <c r="I5367">
        <v>106.131496</v>
      </c>
      <c r="J5367">
        <v>1.6846270000000001</v>
      </c>
      <c r="K5367" t="str">
        <f>MID(M5367,22,1)</f>
        <v>2</v>
      </c>
      <c r="L5367" t="s">
        <v>108</v>
      </c>
      <c r="M5367" t="s">
        <v>109</v>
      </c>
      <c r="N5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5367">
        <f>VLOOKUP(TableOMP[[#This Row],[Label]],TableAvg[],2,FALSE)</f>
        <v>269.31006216666668</v>
      </c>
      <c r="P5367">
        <f>VLOOKUP(TableOMP[[#This Row],[Label]],TableAvg[],3,FALSE)</f>
        <v>10.188775294255853</v>
      </c>
      <c r="Q5367">
        <f>TableOMP[[#This Row],[Avg]]-$U$2*TableOMP[[#This Row],[StdDev]]</f>
        <v>259.12128687241085</v>
      </c>
      <c r="R5367">
        <f>TableOMP[[#This Row],[Avg]]+$U$2*TableOMP[[#This Row],[StdDev]]</f>
        <v>279.49883746092252</v>
      </c>
      <c r="S5367">
        <f>IF(AND(TableOMP[[#This Row],[total_time]]&gt;=TableOMP[[#This Row],[Low]], TableOMP[[#This Row],[total_time]]&lt;=TableOMP[[#This Row],[High]]),1,0)</f>
        <v>0</v>
      </c>
    </row>
    <row r="5368" spans="1:19" x14ac:dyDescent="0.25">
      <c r="A5368" t="s">
        <v>10</v>
      </c>
      <c r="B5368">
        <v>10000</v>
      </c>
      <c r="C5368">
        <v>100</v>
      </c>
      <c r="D5368">
        <v>1</v>
      </c>
      <c r="E5368">
        <v>63</v>
      </c>
      <c r="F5368">
        <v>1</v>
      </c>
      <c r="G5368">
        <v>260.65605299999999</v>
      </c>
      <c r="H5368">
        <v>15.688693000000001</v>
      </c>
      <c r="I5368">
        <v>111.69173000000001</v>
      </c>
      <c r="J5368">
        <v>1.80148</v>
      </c>
      <c r="K5368" t="str">
        <f t="shared" ref="K5368:K5393" si="113">MID(M5368,22,1)</f>
        <v>2</v>
      </c>
      <c r="L5368" t="s">
        <v>108</v>
      </c>
      <c r="M5368" t="s">
        <v>109</v>
      </c>
      <c r="N5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5368">
        <f>VLOOKUP(TableOMP[[#This Row],[Label]],TableAvg[],2,FALSE)</f>
        <v>268.78096549999998</v>
      </c>
      <c r="P5368">
        <f>VLOOKUP(TableOMP[[#This Row],[Label]],TableAvg[],3,FALSE)</f>
        <v>14.024136290331073</v>
      </c>
      <c r="Q5368">
        <f>TableOMP[[#This Row],[Avg]]-$U$2*TableOMP[[#This Row],[StdDev]]</f>
        <v>254.75682920966889</v>
      </c>
      <c r="R5368">
        <f>TableOMP[[#This Row],[Avg]]+$U$2*TableOMP[[#This Row],[StdDev]]</f>
        <v>282.80510179033104</v>
      </c>
      <c r="S5368">
        <f>IF(AND(TableOMP[[#This Row],[total_time]]&gt;=TableOMP[[#This Row],[Low]], TableOMP[[#This Row],[total_time]]&lt;=TableOMP[[#This Row],[High]]),1,0)</f>
        <v>1</v>
      </c>
    </row>
    <row r="5369" spans="1:19" x14ac:dyDescent="0.25">
      <c r="A5369" t="s">
        <v>10</v>
      </c>
      <c r="B5369">
        <v>10000</v>
      </c>
      <c r="C5369">
        <v>100</v>
      </c>
      <c r="D5369">
        <v>1</v>
      </c>
      <c r="E5369">
        <v>62</v>
      </c>
      <c r="F5369">
        <v>1</v>
      </c>
      <c r="G5369">
        <v>272.019655</v>
      </c>
      <c r="H5369">
        <v>28.023502000000001</v>
      </c>
      <c r="I5369">
        <v>108.333686</v>
      </c>
      <c r="J5369">
        <v>1.775962</v>
      </c>
      <c r="K5369" t="str">
        <f t="shared" si="113"/>
        <v>2</v>
      </c>
      <c r="L5369" t="s">
        <v>108</v>
      </c>
      <c r="M5369" t="s">
        <v>109</v>
      </c>
      <c r="N5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5369">
        <f>VLOOKUP(TableOMP[[#This Row],[Label]],TableAvg[],2,FALSE)</f>
        <v>294.37999583333334</v>
      </c>
      <c r="P5369">
        <f>VLOOKUP(TableOMP[[#This Row],[Label]],TableAvg[],3,FALSE)</f>
        <v>68.737786229124211</v>
      </c>
      <c r="Q5369">
        <f>TableOMP[[#This Row],[Avg]]-$U$2*TableOMP[[#This Row],[StdDev]]</f>
        <v>225.64220960420914</v>
      </c>
      <c r="R5369">
        <f>TableOMP[[#This Row],[Avg]]+$U$2*TableOMP[[#This Row],[StdDev]]</f>
        <v>363.11778206245754</v>
      </c>
      <c r="S5369">
        <f>IF(AND(TableOMP[[#This Row],[total_time]]&gt;=TableOMP[[#This Row],[Low]], TableOMP[[#This Row],[total_time]]&lt;=TableOMP[[#This Row],[High]]),1,0)</f>
        <v>1</v>
      </c>
    </row>
    <row r="5370" spans="1:19" x14ac:dyDescent="0.25">
      <c r="A5370" t="s">
        <v>10</v>
      </c>
      <c r="B5370">
        <v>10000</v>
      </c>
      <c r="C5370">
        <v>100</v>
      </c>
      <c r="D5370">
        <v>1</v>
      </c>
      <c r="E5370">
        <v>61</v>
      </c>
      <c r="F5370">
        <v>1</v>
      </c>
      <c r="G5370">
        <v>258.55214100000001</v>
      </c>
      <c r="H5370">
        <v>13.952612</v>
      </c>
      <c r="I5370">
        <v>100.386571</v>
      </c>
      <c r="J5370">
        <v>1.6731100000000001</v>
      </c>
      <c r="K5370" t="str">
        <f t="shared" si="113"/>
        <v>2</v>
      </c>
      <c r="L5370" t="s">
        <v>108</v>
      </c>
      <c r="M5370" t="s">
        <v>109</v>
      </c>
      <c r="N5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5370">
        <f>VLOOKUP(TableOMP[[#This Row],[Label]],TableAvg[],2,FALSE)</f>
        <v>263.80151383333333</v>
      </c>
      <c r="P5370">
        <f>VLOOKUP(TableOMP[[#This Row],[Label]],TableAvg[],3,FALSE)</f>
        <v>11.120281389630181</v>
      </c>
      <c r="Q5370">
        <f>TableOMP[[#This Row],[Avg]]-$U$2*TableOMP[[#This Row],[StdDev]]</f>
        <v>252.68123244370315</v>
      </c>
      <c r="R5370">
        <f>TableOMP[[#This Row],[Avg]]+$U$2*TableOMP[[#This Row],[StdDev]]</f>
        <v>274.92179522296351</v>
      </c>
      <c r="S5370">
        <f>IF(AND(TableOMP[[#This Row],[total_time]]&gt;=TableOMP[[#This Row],[Low]], TableOMP[[#This Row],[total_time]]&lt;=TableOMP[[#This Row],[High]]),1,0)</f>
        <v>1</v>
      </c>
    </row>
    <row r="5371" spans="1:19" x14ac:dyDescent="0.25">
      <c r="A5371" t="s">
        <v>10</v>
      </c>
      <c r="B5371">
        <v>10000</v>
      </c>
      <c r="C5371">
        <v>100</v>
      </c>
      <c r="D5371">
        <v>1</v>
      </c>
      <c r="E5371">
        <v>60</v>
      </c>
      <c r="F5371">
        <v>1</v>
      </c>
      <c r="G5371">
        <v>256.98624100000001</v>
      </c>
      <c r="H5371">
        <v>15.240793999999999</v>
      </c>
      <c r="I5371">
        <v>76.480008999999995</v>
      </c>
      <c r="J5371">
        <v>1.296271</v>
      </c>
      <c r="K5371" t="str">
        <f t="shared" si="113"/>
        <v>2</v>
      </c>
      <c r="L5371" t="s">
        <v>108</v>
      </c>
      <c r="M5371" t="s">
        <v>109</v>
      </c>
      <c r="N5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5371">
        <f>VLOOKUP(TableOMP[[#This Row],[Label]],TableAvg[],2,FALSE)</f>
        <v>268.38012099999997</v>
      </c>
      <c r="P5371">
        <f>VLOOKUP(TableOMP[[#This Row],[Label]],TableAvg[],3,FALSE)</f>
        <v>13.250614760773725</v>
      </c>
      <c r="Q5371">
        <f>TableOMP[[#This Row],[Avg]]-$U$2*TableOMP[[#This Row],[StdDev]]</f>
        <v>255.12950623922626</v>
      </c>
      <c r="R5371">
        <f>TableOMP[[#This Row],[Avg]]+$U$2*TableOMP[[#This Row],[StdDev]]</f>
        <v>281.63073576077369</v>
      </c>
      <c r="S5371">
        <f>IF(AND(TableOMP[[#This Row],[total_time]]&gt;=TableOMP[[#This Row],[Low]], TableOMP[[#This Row],[total_time]]&lt;=TableOMP[[#This Row],[High]]),1,0)</f>
        <v>1</v>
      </c>
    </row>
    <row r="5372" spans="1:19" x14ac:dyDescent="0.25">
      <c r="A5372" t="s">
        <v>10</v>
      </c>
      <c r="B5372">
        <v>10000</v>
      </c>
      <c r="C5372">
        <v>100</v>
      </c>
      <c r="D5372">
        <v>1</v>
      </c>
      <c r="E5372">
        <v>59</v>
      </c>
      <c r="F5372">
        <v>1</v>
      </c>
      <c r="G5372">
        <v>282.735727</v>
      </c>
      <c r="H5372">
        <v>39.938299000000001</v>
      </c>
      <c r="I5372">
        <v>111.84391599999999</v>
      </c>
      <c r="J5372">
        <v>1.9283429999999999</v>
      </c>
      <c r="K5372" t="str">
        <f t="shared" si="113"/>
        <v>2</v>
      </c>
      <c r="L5372" t="s">
        <v>108</v>
      </c>
      <c r="M5372" t="s">
        <v>109</v>
      </c>
      <c r="N5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5372">
        <f>VLOOKUP(TableOMP[[#This Row],[Label]],TableAvg[],2,FALSE)</f>
        <v>286.19791233333331</v>
      </c>
      <c r="P5372">
        <f>VLOOKUP(TableOMP[[#This Row],[Label]],TableAvg[],3,FALSE)</f>
        <v>34.180229498975116</v>
      </c>
      <c r="Q5372">
        <f>TableOMP[[#This Row],[Avg]]-$U$2*TableOMP[[#This Row],[StdDev]]</f>
        <v>252.0176828343582</v>
      </c>
      <c r="R5372">
        <f>TableOMP[[#This Row],[Avg]]+$U$2*TableOMP[[#This Row],[StdDev]]</f>
        <v>320.37814183230842</v>
      </c>
      <c r="S5372">
        <f>IF(AND(TableOMP[[#This Row],[total_time]]&gt;=TableOMP[[#This Row],[Low]], TableOMP[[#This Row],[total_time]]&lt;=TableOMP[[#This Row],[High]]),1,0)</f>
        <v>1</v>
      </c>
    </row>
    <row r="5373" spans="1:19" x14ac:dyDescent="0.25">
      <c r="A5373" t="s">
        <v>10</v>
      </c>
      <c r="B5373">
        <v>10000</v>
      </c>
      <c r="C5373">
        <v>100</v>
      </c>
      <c r="D5373">
        <v>1</v>
      </c>
      <c r="E5373">
        <v>58</v>
      </c>
      <c r="F5373">
        <v>1</v>
      </c>
      <c r="G5373">
        <v>280.76156600000002</v>
      </c>
      <c r="H5373">
        <v>40.612723000000003</v>
      </c>
      <c r="I5373">
        <v>102.805449</v>
      </c>
      <c r="J5373">
        <v>1.803604</v>
      </c>
      <c r="K5373" t="str">
        <f t="shared" si="113"/>
        <v>2</v>
      </c>
      <c r="L5373" t="s">
        <v>108</v>
      </c>
      <c r="M5373" t="s">
        <v>109</v>
      </c>
      <c r="N5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5373">
        <f>VLOOKUP(TableOMP[[#This Row],[Label]],TableAvg[],2,FALSE)</f>
        <v>265.80904683333335</v>
      </c>
      <c r="P5373">
        <f>VLOOKUP(TableOMP[[#This Row],[Label]],TableAvg[],3,FALSE)</f>
        <v>15.701995810998257</v>
      </c>
      <c r="Q5373">
        <f>TableOMP[[#This Row],[Avg]]-$U$2*TableOMP[[#This Row],[StdDev]]</f>
        <v>250.1070510223351</v>
      </c>
      <c r="R5373">
        <f>TableOMP[[#This Row],[Avg]]+$U$2*TableOMP[[#This Row],[StdDev]]</f>
        <v>281.51104264433161</v>
      </c>
      <c r="S5373">
        <f>IF(AND(TableOMP[[#This Row],[total_time]]&gt;=TableOMP[[#This Row],[Low]], TableOMP[[#This Row],[total_time]]&lt;=TableOMP[[#This Row],[High]]),1,0)</f>
        <v>1</v>
      </c>
    </row>
    <row r="5374" spans="1:19" x14ac:dyDescent="0.25">
      <c r="A5374" t="s">
        <v>10</v>
      </c>
      <c r="B5374">
        <v>10000</v>
      </c>
      <c r="C5374">
        <v>100</v>
      </c>
      <c r="D5374">
        <v>1</v>
      </c>
      <c r="E5374">
        <v>57</v>
      </c>
      <c r="F5374">
        <v>1</v>
      </c>
      <c r="G5374">
        <v>257.65737200000001</v>
      </c>
      <c r="H5374">
        <v>16.763921</v>
      </c>
      <c r="I5374">
        <v>126.931642</v>
      </c>
      <c r="J5374">
        <v>2.2666360000000001</v>
      </c>
      <c r="K5374" t="str">
        <f t="shared" si="113"/>
        <v>2</v>
      </c>
      <c r="L5374" t="s">
        <v>108</v>
      </c>
      <c r="M5374" t="s">
        <v>109</v>
      </c>
      <c r="N5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5374">
        <f>VLOOKUP(TableOMP[[#This Row],[Label]],TableAvg[],2,FALSE)</f>
        <v>286.44379266666664</v>
      </c>
      <c r="P5374">
        <f>VLOOKUP(TableOMP[[#This Row],[Label]],TableAvg[],3,FALSE)</f>
        <v>53.687972258046749</v>
      </c>
      <c r="Q5374">
        <f>TableOMP[[#This Row],[Avg]]-$U$2*TableOMP[[#This Row],[StdDev]]</f>
        <v>232.75582040861988</v>
      </c>
      <c r="R5374">
        <f>TableOMP[[#This Row],[Avg]]+$U$2*TableOMP[[#This Row],[StdDev]]</f>
        <v>340.13176492471337</v>
      </c>
      <c r="S5374">
        <f>IF(AND(TableOMP[[#This Row],[total_time]]&gt;=TableOMP[[#This Row],[Low]], TableOMP[[#This Row],[total_time]]&lt;=TableOMP[[#This Row],[High]]),1,0)</f>
        <v>1</v>
      </c>
    </row>
    <row r="5375" spans="1:19" x14ac:dyDescent="0.25">
      <c r="A5375" t="s">
        <v>10</v>
      </c>
      <c r="B5375">
        <v>10000</v>
      </c>
      <c r="C5375">
        <v>100</v>
      </c>
      <c r="D5375">
        <v>1</v>
      </c>
      <c r="E5375">
        <v>56</v>
      </c>
      <c r="F5375">
        <v>1</v>
      </c>
      <c r="G5375">
        <v>257.78788200000002</v>
      </c>
      <c r="H5375">
        <v>16.616907000000001</v>
      </c>
      <c r="I5375">
        <v>99.393443000000005</v>
      </c>
      <c r="J5375">
        <v>1.8071539999999999</v>
      </c>
      <c r="K5375" t="str">
        <f t="shared" si="113"/>
        <v>2</v>
      </c>
      <c r="L5375" t="s">
        <v>108</v>
      </c>
      <c r="M5375" t="s">
        <v>109</v>
      </c>
      <c r="N5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5375">
        <f>VLOOKUP(TableOMP[[#This Row],[Label]],TableAvg[],2,FALSE)</f>
        <v>261.22576466666669</v>
      </c>
      <c r="P5375">
        <f>VLOOKUP(TableOMP[[#This Row],[Label]],TableAvg[],3,FALSE)</f>
        <v>14.037798771027418</v>
      </c>
      <c r="Q5375">
        <f>TableOMP[[#This Row],[Avg]]-$U$2*TableOMP[[#This Row],[StdDev]]</f>
        <v>247.18796589563928</v>
      </c>
      <c r="R5375">
        <f>TableOMP[[#This Row],[Avg]]+$U$2*TableOMP[[#This Row],[StdDev]]</f>
        <v>275.26356343769413</v>
      </c>
      <c r="S5375">
        <f>IF(AND(TableOMP[[#This Row],[total_time]]&gt;=TableOMP[[#This Row],[Low]], TableOMP[[#This Row],[total_time]]&lt;=TableOMP[[#This Row],[High]]),1,0)</f>
        <v>1</v>
      </c>
    </row>
    <row r="5376" spans="1:19" x14ac:dyDescent="0.25">
      <c r="A5376" t="s">
        <v>10</v>
      </c>
      <c r="B5376">
        <v>10000</v>
      </c>
      <c r="C5376">
        <v>100</v>
      </c>
      <c r="D5376">
        <v>1</v>
      </c>
      <c r="E5376">
        <v>55</v>
      </c>
      <c r="F5376">
        <v>1</v>
      </c>
      <c r="G5376">
        <v>255.00066799999999</v>
      </c>
      <c r="H5376">
        <v>15.14499</v>
      </c>
      <c r="I5376">
        <v>76.237613999999994</v>
      </c>
      <c r="J5376">
        <v>1.411808</v>
      </c>
      <c r="K5376" t="str">
        <f t="shared" si="113"/>
        <v>2</v>
      </c>
      <c r="L5376" t="s">
        <v>108</v>
      </c>
      <c r="M5376" t="s">
        <v>109</v>
      </c>
      <c r="N5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5376">
        <f>VLOOKUP(TableOMP[[#This Row],[Label]],TableAvg[],2,FALSE)</f>
        <v>259.61382350000002</v>
      </c>
      <c r="P5376">
        <f>VLOOKUP(TableOMP[[#This Row],[Label]],TableAvg[],3,FALSE)</f>
        <v>14.364302946972836</v>
      </c>
      <c r="Q5376">
        <f>TableOMP[[#This Row],[Avg]]-$U$2*TableOMP[[#This Row],[StdDev]]</f>
        <v>245.2495205530272</v>
      </c>
      <c r="R5376">
        <f>TableOMP[[#This Row],[Avg]]+$U$2*TableOMP[[#This Row],[StdDev]]</f>
        <v>273.97812644697285</v>
      </c>
      <c r="S5376">
        <f>IF(AND(TableOMP[[#This Row],[total_time]]&gt;=TableOMP[[#This Row],[Low]], TableOMP[[#This Row],[total_time]]&lt;=TableOMP[[#This Row],[High]]),1,0)</f>
        <v>1</v>
      </c>
    </row>
    <row r="5377" spans="1:19" x14ac:dyDescent="0.25">
      <c r="A5377" t="s">
        <v>10</v>
      </c>
      <c r="B5377">
        <v>10000</v>
      </c>
      <c r="C5377">
        <v>100</v>
      </c>
      <c r="D5377">
        <v>1</v>
      </c>
      <c r="E5377">
        <v>54</v>
      </c>
      <c r="F5377">
        <v>1</v>
      </c>
      <c r="G5377">
        <v>254.36499599999999</v>
      </c>
      <c r="H5377">
        <v>14.410009000000001</v>
      </c>
      <c r="I5377">
        <v>62.256523999999999</v>
      </c>
      <c r="J5377">
        <v>1.1746509999999999</v>
      </c>
      <c r="K5377" t="str">
        <f t="shared" si="113"/>
        <v>2</v>
      </c>
      <c r="L5377" t="s">
        <v>108</v>
      </c>
      <c r="M5377" t="s">
        <v>109</v>
      </c>
      <c r="N5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5377">
        <f>VLOOKUP(TableOMP[[#This Row],[Label]],TableAvg[],2,FALSE)</f>
        <v>266.62432083333334</v>
      </c>
      <c r="P5377">
        <f>VLOOKUP(TableOMP[[#This Row],[Label]],TableAvg[],3,FALSE)</f>
        <v>20.718743003142286</v>
      </c>
      <c r="Q5377">
        <f>TableOMP[[#This Row],[Avg]]-$U$2*TableOMP[[#This Row],[StdDev]]</f>
        <v>245.90557783019105</v>
      </c>
      <c r="R5377">
        <f>TableOMP[[#This Row],[Avg]]+$U$2*TableOMP[[#This Row],[StdDev]]</f>
        <v>287.34306383647561</v>
      </c>
      <c r="S5377">
        <f>IF(AND(TableOMP[[#This Row],[total_time]]&gt;=TableOMP[[#This Row],[Low]], TableOMP[[#This Row],[total_time]]&lt;=TableOMP[[#This Row],[High]]),1,0)</f>
        <v>1</v>
      </c>
    </row>
    <row r="5378" spans="1:19" x14ac:dyDescent="0.25">
      <c r="A5378" t="s">
        <v>10</v>
      </c>
      <c r="B5378">
        <v>10000</v>
      </c>
      <c r="C5378">
        <v>100</v>
      </c>
      <c r="D5378">
        <v>1</v>
      </c>
      <c r="E5378">
        <v>53</v>
      </c>
      <c r="F5378">
        <v>1</v>
      </c>
      <c r="G5378">
        <v>250.85368299999999</v>
      </c>
      <c r="H5378">
        <v>13.043763999999999</v>
      </c>
      <c r="I5378">
        <v>68.848096999999996</v>
      </c>
      <c r="J5378">
        <v>1.3240019999999999</v>
      </c>
      <c r="K5378" t="str">
        <f t="shared" si="113"/>
        <v>2</v>
      </c>
      <c r="L5378" t="s">
        <v>108</v>
      </c>
      <c r="M5378" t="s">
        <v>109</v>
      </c>
      <c r="N5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5378">
        <f>VLOOKUP(TableOMP[[#This Row],[Label]],TableAvg[],2,FALSE)</f>
        <v>260.07245700000004</v>
      </c>
      <c r="P5378">
        <f>VLOOKUP(TableOMP[[#This Row],[Label]],TableAvg[],3,FALSE)</f>
        <v>13.015834014945543</v>
      </c>
      <c r="Q5378">
        <f>TableOMP[[#This Row],[Avg]]-$U$2*TableOMP[[#This Row],[StdDev]]</f>
        <v>247.0566229850545</v>
      </c>
      <c r="R5378">
        <f>TableOMP[[#This Row],[Avg]]+$U$2*TableOMP[[#This Row],[StdDev]]</f>
        <v>273.08829101494558</v>
      </c>
      <c r="S5378">
        <f>IF(AND(TableOMP[[#This Row],[total_time]]&gt;=TableOMP[[#This Row],[Low]], TableOMP[[#This Row],[total_time]]&lt;=TableOMP[[#This Row],[High]]),1,0)</f>
        <v>1</v>
      </c>
    </row>
    <row r="5379" spans="1:19" x14ac:dyDescent="0.25">
      <c r="A5379" t="s">
        <v>10</v>
      </c>
      <c r="B5379">
        <v>10000</v>
      </c>
      <c r="C5379">
        <v>100</v>
      </c>
      <c r="D5379">
        <v>1</v>
      </c>
      <c r="E5379">
        <v>52</v>
      </c>
      <c r="F5379">
        <v>1</v>
      </c>
      <c r="G5379">
        <v>249.87049200000001</v>
      </c>
      <c r="H5379">
        <v>13.548355000000001</v>
      </c>
      <c r="I5379">
        <v>92.874733000000006</v>
      </c>
      <c r="J5379">
        <v>1.8210729999999999</v>
      </c>
      <c r="K5379" t="str">
        <f t="shared" si="113"/>
        <v>2</v>
      </c>
      <c r="L5379" t="s">
        <v>108</v>
      </c>
      <c r="M5379" t="s">
        <v>109</v>
      </c>
      <c r="N5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5379">
        <f>VLOOKUP(TableOMP[[#This Row],[Label]],TableAvg[],2,FALSE)</f>
        <v>271.6432896666667</v>
      </c>
      <c r="P5379">
        <f>VLOOKUP(TableOMP[[#This Row],[Label]],TableAvg[],3,FALSE)</f>
        <v>34.026232776336165</v>
      </c>
      <c r="Q5379">
        <f>TableOMP[[#This Row],[Avg]]-$U$2*TableOMP[[#This Row],[StdDev]]</f>
        <v>237.61705689033053</v>
      </c>
      <c r="R5379">
        <f>TableOMP[[#This Row],[Avg]]+$U$2*TableOMP[[#This Row],[StdDev]]</f>
        <v>305.66952244300285</v>
      </c>
      <c r="S5379">
        <f>IF(AND(TableOMP[[#This Row],[total_time]]&gt;=TableOMP[[#This Row],[Low]], TableOMP[[#This Row],[total_time]]&lt;=TableOMP[[#This Row],[High]]),1,0)</f>
        <v>1</v>
      </c>
    </row>
    <row r="5380" spans="1:19" x14ac:dyDescent="0.25">
      <c r="A5380" t="s">
        <v>10</v>
      </c>
      <c r="B5380">
        <v>10000</v>
      </c>
      <c r="C5380">
        <v>100</v>
      </c>
      <c r="D5380">
        <v>1</v>
      </c>
      <c r="E5380">
        <v>51</v>
      </c>
      <c r="F5380">
        <v>1</v>
      </c>
      <c r="G5380">
        <v>250.040358</v>
      </c>
      <c r="H5380">
        <v>15.334707999999999</v>
      </c>
      <c r="I5380">
        <v>86.79674</v>
      </c>
      <c r="J5380">
        <v>1.735935</v>
      </c>
      <c r="K5380" t="str">
        <f t="shared" si="113"/>
        <v>2</v>
      </c>
      <c r="L5380" t="s">
        <v>108</v>
      </c>
      <c r="M5380" t="s">
        <v>109</v>
      </c>
      <c r="N5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5380">
        <f>VLOOKUP(TableOMP[[#This Row],[Label]],TableAvg[],2,FALSE)</f>
        <v>259.10269283333332</v>
      </c>
      <c r="P5380">
        <f>VLOOKUP(TableOMP[[#This Row],[Label]],TableAvg[],3,FALSE)</f>
        <v>14.259821844855681</v>
      </c>
      <c r="Q5380">
        <f>TableOMP[[#This Row],[Avg]]-$U$2*TableOMP[[#This Row],[StdDev]]</f>
        <v>244.84287098847764</v>
      </c>
      <c r="R5380">
        <f>TableOMP[[#This Row],[Avg]]+$U$2*TableOMP[[#This Row],[StdDev]]</f>
        <v>273.36251467818903</v>
      </c>
      <c r="S5380">
        <f>IF(AND(TableOMP[[#This Row],[total_time]]&gt;=TableOMP[[#This Row],[Low]], TableOMP[[#This Row],[total_time]]&lt;=TableOMP[[#This Row],[High]]),1,0)</f>
        <v>1</v>
      </c>
    </row>
    <row r="5381" spans="1:19" x14ac:dyDescent="0.25">
      <c r="A5381" t="s">
        <v>10</v>
      </c>
      <c r="B5381">
        <v>10000</v>
      </c>
      <c r="C5381">
        <v>100</v>
      </c>
      <c r="D5381">
        <v>1</v>
      </c>
      <c r="E5381">
        <v>50</v>
      </c>
      <c r="F5381">
        <v>1</v>
      </c>
      <c r="G5381">
        <v>247.83167499999999</v>
      </c>
      <c r="H5381">
        <v>13.385571000000001</v>
      </c>
      <c r="I5381">
        <v>70.204081000000002</v>
      </c>
      <c r="J5381">
        <v>1.432736</v>
      </c>
      <c r="K5381" t="str">
        <f t="shared" si="113"/>
        <v>2</v>
      </c>
      <c r="L5381" t="s">
        <v>108</v>
      </c>
      <c r="M5381" t="s">
        <v>109</v>
      </c>
      <c r="N5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5381">
        <f>VLOOKUP(TableOMP[[#This Row],[Label]],TableAvg[],2,FALSE)</f>
        <v>254.63413550000004</v>
      </c>
      <c r="P5381">
        <f>VLOOKUP(TableOMP[[#This Row],[Label]],TableAvg[],3,FALSE)</f>
        <v>14.205776053114386</v>
      </c>
      <c r="Q5381">
        <f>TableOMP[[#This Row],[Avg]]-$U$2*TableOMP[[#This Row],[StdDev]]</f>
        <v>240.42835944688565</v>
      </c>
      <c r="R5381">
        <f>TableOMP[[#This Row],[Avg]]+$U$2*TableOMP[[#This Row],[StdDev]]</f>
        <v>268.8399115531144</v>
      </c>
      <c r="S5381">
        <f>IF(AND(TableOMP[[#This Row],[total_time]]&gt;=TableOMP[[#This Row],[Low]], TableOMP[[#This Row],[total_time]]&lt;=TableOMP[[#This Row],[High]]),1,0)</f>
        <v>1</v>
      </c>
    </row>
    <row r="5382" spans="1:19" x14ac:dyDescent="0.25">
      <c r="A5382" t="s">
        <v>10</v>
      </c>
      <c r="B5382">
        <v>10000</v>
      </c>
      <c r="C5382">
        <v>100</v>
      </c>
      <c r="D5382">
        <v>1</v>
      </c>
      <c r="E5382">
        <v>49</v>
      </c>
      <c r="F5382">
        <v>1</v>
      </c>
      <c r="G5382">
        <v>254.683076</v>
      </c>
      <c r="H5382">
        <v>21.660599999999999</v>
      </c>
      <c r="I5382">
        <v>58.142063999999998</v>
      </c>
      <c r="J5382">
        <v>1.211293</v>
      </c>
      <c r="K5382" t="str">
        <f t="shared" si="113"/>
        <v>2</v>
      </c>
      <c r="L5382" t="s">
        <v>108</v>
      </c>
      <c r="M5382" t="s">
        <v>109</v>
      </c>
      <c r="N5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5382">
        <f>VLOOKUP(TableOMP[[#This Row],[Label]],TableAvg[],2,FALSE)</f>
        <v>261.4747426666666</v>
      </c>
      <c r="P5382">
        <f>VLOOKUP(TableOMP[[#This Row],[Label]],TableAvg[],3,FALSE)</f>
        <v>14.920180945987783</v>
      </c>
      <c r="Q5382">
        <f>TableOMP[[#This Row],[Avg]]-$U$2*TableOMP[[#This Row],[StdDev]]</f>
        <v>246.55456172067881</v>
      </c>
      <c r="R5382">
        <f>TableOMP[[#This Row],[Avg]]+$U$2*TableOMP[[#This Row],[StdDev]]</f>
        <v>276.3949236126544</v>
      </c>
      <c r="S5382">
        <f>IF(AND(TableOMP[[#This Row],[total_time]]&gt;=TableOMP[[#This Row],[Low]], TableOMP[[#This Row],[total_time]]&lt;=TableOMP[[#This Row],[High]]),1,0)</f>
        <v>1</v>
      </c>
    </row>
    <row r="5383" spans="1:19" x14ac:dyDescent="0.25">
      <c r="A5383" t="s">
        <v>10</v>
      </c>
      <c r="B5383">
        <v>10000</v>
      </c>
      <c r="C5383">
        <v>100</v>
      </c>
      <c r="D5383">
        <v>1</v>
      </c>
      <c r="E5383">
        <v>48</v>
      </c>
      <c r="F5383">
        <v>1</v>
      </c>
      <c r="G5383">
        <v>245.45183</v>
      </c>
      <c r="H5383">
        <v>13.186831</v>
      </c>
      <c r="I5383">
        <v>83.544105000000002</v>
      </c>
      <c r="J5383">
        <v>1.7775339999999999</v>
      </c>
      <c r="K5383" t="str">
        <f t="shared" si="113"/>
        <v>2</v>
      </c>
      <c r="L5383" t="s">
        <v>108</v>
      </c>
      <c r="M5383" t="s">
        <v>109</v>
      </c>
      <c r="N5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5383">
        <f>VLOOKUP(TableOMP[[#This Row],[Label]],TableAvg[],2,FALSE)</f>
        <v>253.56237916666666</v>
      </c>
      <c r="P5383">
        <f>VLOOKUP(TableOMP[[#This Row],[Label]],TableAvg[],3,FALSE)</f>
        <v>13.201681338042368</v>
      </c>
      <c r="Q5383">
        <f>TableOMP[[#This Row],[Avg]]-$U$2*TableOMP[[#This Row],[StdDev]]</f>
        <v>240.3606978286243</v>
      </c>
      <c r="R5383">
        <f>TableOMP[[#This Row],[Avg]]+$U$2*TableOMP[[#This Row],[StdDev]]</f>
        <v>266.76406050470905</v>
      </c>
      <c r="S5383">
        <f>IF(AND(TableOMP[[#This Row],[total_time]]&gt;=TableOMP[[#This Row],[Low]], TableOMP[[#This Row],[total_time]]&lt;=TableOMP[[#This Row],[High]]),1,0)</f>
        <v>1</v>
      </c>
    </row>
    <row r="5384" spans="1:19" x14ac:dyDescent="0.25">
      <c r="A5384" t="s">
        <v>10</v>
      </c>
      <c r="B5384">
        <v>10000</v>
      </c>
      <c r="C5384">
        <v>100</v>
      </c>
      <c r="D5384">
        <v>1</v>
      </c>
      <c r="E5384">
        <v>47</v>
      </c>
      <c r="F5384">
        <v>1</v>
      </c>
      <c r="G5384">
        <v>244.40791400000001</v>
      </c>
      <c r="H5384">
        <v>13.378831</v>
      </c>
      <c r="I5384">
        <v>85.896297000000004</v>
      </c>
      <c r="J5384">
        <v>1.8673109999999999</v>
      </c>
      <c r="K5384" t="str">
        <f t="shared" si="113"/>
        <v>2</v>
      </c>
      <c r="L5384" t="s">
        <v>108</v>
      </c>
      <c r="M5384" t="s">
        <v>109</v>
      </c>
      <c r="N5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5384">
        <f>VLOOKUP(TableOMP[[#This Row],[Label]],TableAvg[],2,FALSE)</f>
        <v>252.26469616666668</v>
      </c>
      <c r="P5384">
        <f>VLOOKUP(TableOMP[[#This Row],[Label]],TableAvg[],3,FALSE)</f>
        <v>13.362404639183863</v>
      </c>
      <c r="Q5384">
        <f>TableOMP[[#This Row],[Avg]]-$U$2*TableOMP[[#This Row],[StdDev]]</f>
        <v>238.90229152748282</v>
      </c>
      <c r="R5384">
        <f>TableOMP[[#This Row],[Avg]]+$U$2*TableOMP[[#This Row],[StdDev]]</f>
        <v>265.62710080585055</v>
      </c>
      <c r="S5384">
        <f>IF(AND(TableOMP[[#This Row],[total_time]]&gt;=TableOMP[[#This Row],[Low]], TableOMP[[#This Row],[total_time]]&lt;=TableOMP[[#This Row],[High]]),1,0)</f>
        <v>1</v>
      </c>
    </row>
    <row r="5385" spans="1:19" x14ac:dyDescent="0.25">
      <c r="A5385" t="s">
        <v>10</v>
      </c>
      <c r="B5385">
        <v>10000</v>
      </c>
      <c r="C5385">
        <v>100</v>
      </c>
      <c r="D5385">
        <v>1</v>
      </c>
      <c r="E5385">
        <v>46</v>
      </c>
      <c r="F5385">
        <v>1</v>
      </c>
      <c r="G5385">
        <v>281.44952899999998</v>
      </c>
      <c r="H5385">
        <v>52.069408000000003</v>
      </c>
      <c r="I5385">
        <v>70.679354000000004</v>
      </c>
      <c r="J5385">
        <v>1.5706519999999999</v>
      </c>
      <c r="K5385" t="str">
        <f t="shared" si="113"/>
        <v>2</v>
      </c>
      <c r="L5385" t="s">
        <v>108</v>
      </c>
      <c r="M5385" t="s">
        <v>109</v>
      </c>
      <c r="N5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5385">
        <f>VLOOKUP(TableOMP[[#This Row],[Label]],TableAvg[],2,FALSE)</f>
        <v>255.54791783333334</v>
      </c>
      <c r="P5385">
        <f>VLOOKUP(TableOMP[[#This Row],[Label]],TableAvg[],3,FALSE)</f>
        <v>17.556234862734296</v>
      </c>
      <c r="Q5385">
        <f>TableOMP[[#This Row],[Avg]]-$U$2*TableOMP[[#This Row],[StdDev]]</f>
        <v>237.99168297059904</v>
      </c>
      <c r="R5385">
        <f>TableOMP[[#This Row],[Avg]]+$U$2*TableOMP[[#This Row],[StdDev]]</f>
        <v>273.10415269606762</v>
      </c>
      <c r="S5385">
        <f>IF(AND(TableOMP[[#This Row],[total_time]]&gt;=TableOMP[[#This Row],[Low]], TableOMP[[#This Row],[total_time]]&lt;=TableOMP[[#This Row],[High]]),1,0)</f>
        <v>0</v>
      </c>
    </row>
    <row r="5386" spans="1:19" x14ac:dyDescent="0.25">
      <c r="A5386" t="s">
        <v>10</v>
      </c>
      <c r="B5386">
        <v>10000</v>
      </c>
      <c r="C5386">
        <v>100</v>
      </c>
      <c r="D5386">
        <v>1</v>
      </c>
      <c r="E5386">
        <v>45</v>
      </c>
      <c r="F5386">
        <v>1</v>
      </c>
      <c r="G5386">
        <v>306.97157099999998</v>
      </c>
      <c r="H5386">
        <v>78.829821999999993</v>
      </c>
      <c r="I5386">
        <v>39.920364999999997</v>
      </c>
      <c r="J5386">
        <v>0.907281</v>
      </c>
      <c r="K5386" t="str">
        <f t="shared" si="113"/>
        <v>2</v>
      </c>
      <c r="L5386" t="s">
        <v>108</v>
      </c>
      <c r="M5386" t="s">
        <v>109</v>
      </c>
      <c r="N5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5386">
        <f>VLOOKUP(TableOMP[[#This Row],[Label]],TableAvg[],2,FALSE)</f>
        <v>259.22914466666663</v>
      </c>
      <c r="P5386">
        <f>VLOOKUP(TableOMP[[#This Row],[Label]],TableAvg[],3,FALSE)</f>
        <v>24.932224956929858</v>
      </c>
      <c r="Q5386">
        <f>TableOMP[[#This Row],[Avg]]-$U$2*TableOMP[[#This Row],[StdDev]]</f>
        <v>234.29691970973676</v>
      </c>
      <c r="R5386">
        <f>TableOMP[[#This Row],[Avg]]+$U$2*TableOMP[[#This Row],[StdDev]]</f>
        <v>284.1613696235965</v>
      </c>
      <c r="S5386">
        <f>IF(AND(TableOMP[[#This Row],[total_time]]&gt;=TableOMP[[#This Row],[Low]], TableOMP[[#This Row],[total_time]]&lt;=TableOMP[[#This Row],[High]]),1,0)</f>
        <v>0</v>
      </c>
    </row>
    <row r="5387" spans="1:19" x14ac:dyDescent="0.25">
      <c r="A5387" t="s">
        <v>10</v>
      </c>
      <c r="B5387">
        <v>10000</v>
      </c>
      <c r="C5387">
        <v>100</v>
      </c>
      <c r="D5387">
        <v>1</v>
      </c>
      <c r="E5387">
        <v>44</v>
      </c>
      <c r="F5387">
        <v>1</v>
      </c>
      <c r="G5387">
        <v>239.99894699999999</v>
      </c>
      <c r="H5387">
        <v>13.322333</v>
      </c>
      <c r="I5387">
        <v>91.692268999999996</v>
      </c>
      <c r="J5387">
        <v>2.1323780000000001</v>
      </c>
      <c r="K5387" t="str">
        <f t="shared" si="113"/>
        <v>2</v>
      </c>
      <c r="L5387" t="s">
        <v>108</v>
      </c>
      <c r="M5387" t="s">
        <v>109</v>
      </c>
      <c r="N5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5387">
        <f>VLOOKUP(TableOMP[[#This Row],[Label]],TableAvg[],2,FALSE)</f>
        <v>246.24761366666667</v>
      </c>
      <c r="P5387">
        <f>VLOOKUP(TableOMP[[#This Row],[Label]],TableAvg[],3,FALSE)</f>
        <v>14.026314562964526</v>
      </c>
      <c r="Q5387">
        <f>TableOMP[[#This Row],[Avg]]-$U$2*TableOMP[[#This Row],[StdDev]]</f>
        <v>232.22129910370214</v>
      </c>
      <c r="R5387">
        <f>TableOMP[[#This Row],[Avg]]+$U$2*TableOMP[[#This Row],[StdDev]]</f>
        <v>260.27392822963117</v>
      </c>
      <c r="S5387">
        <f>IF(AND(TableOMP[[#This Row],[total_time]]&gt;=TableOMP[[#This Row],[Low]], TableOMP[[#This Row],[total_time]]&lt;=TableOMP[[#This Row],[High]]),1,0)</f>
        <v>1</v>
      </c>
    </row>
    <row r="5388" spans="1:19" x14ac:dyDescent="0.25">
      <c r="A5388" t="s">
        <v>10</v>
      </c>
      <c r="B5388">
        <v>10000</v>
      </c>
      <c r="C5388">
        <v>100</v>
      </c>
      <c r="D5388">
        <v>1</v>
      </c>
      <c r="E5388">
        <v>43</v>
      </c>
      <c r="F5388">
        <v>1</v>
      </c>
      <c r="G5388">
        <v>239.53770800000001</v>
      </c>
      <c r="H5388">
        <v>13.9968</v>
      </c>
      <c r="I5388">
        <v>70.702881000000005</v>
      </c>
      <c r="J5388">
        <v>1.6834020000000001</v>
      </c>
      <c r="K5388" t="str">
        <f t="shared" si="113"/>
        <v>2</v>
      </c>
      <c r="L5388" t="s">
        <v>108</v>
      </c>
      <c r="M5388" t="s">
        <v>109</v>
      </c>
      <c r="N5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5388">
        <f>VLOOKUP(TableOMP[[#This Row],[Label]],TableAvg[],2,FALSE)</f>
        <v>245.46915850000002</v>
      </c>
      <c r="P5388">
        <f>VLOOKUP(TableOMP[[#This Row],[Label]],TableAvg[],3,FALSE)</f>
        <v>12.282319744666394</v>
      </c>
      <c r="Q5388">
        <f>TableOMP[[#This Row],[Avg]]-$U$2*TableOMP[[#This Row],[StdDev]]</f>
        <v>233.18683875533364</v>
      </c>
      <c r="R5388">
        <f>TableOMP[[#This Row],[Avg]]+$U$2*TableOMP[[#This Row],[StdDev]]</f>
        <v>257.75147824466643</v>
      </c>
      <c r="S5388">
        <f>IF(AND(TableOMP[[#This Row],[total_time]]&gt;=TableOMP[[#This Row],[Low]], TableOMP[[#This Row],[total_time]]&lt;=TableOMP[[#This Row],[High]]),1,0)</f>
        <v>1</v>
      </c>
    </row>
    <row r="5389" spans="1:19" x14ac:dyDescent="0.25">
      <c r="A5389" t="s">
        <v>10</v>
      </c>
      <c r="B5389">
        <v>10000</v>
      </c>
      <c r="C5389">
        <v>100</v>
      </c>
      <c r="D5389">
        <v>1</v>
      </c>
      <c r="E5389">
        <v>42</v>
      </c>
      <c r="F5389">
        <v>1</v>
      </c>
      <c r="G5389">
        <v>238.61029300000001</v>
      </c>
      <c r="H5389">
        <v>14.495119000000001</v>
      </c>
      <c r="I5389">
        <v>105.276696</v>
      </c>
      <c r="J5389">
        <v>2.5677240000000001</v>
      </c>
      <c r="K5389" t="str">
        <f t="shared" si="113"/>
        <v>2</v>
      </c>
      <c r="L5389" t="s">
        <v>108</v>
      </c>
      <c r="M5389" t="s">
        <v>109</v>
      </c>
      <c r="N5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5389">
        <f>VLOOKUP(TableOMP[[#This Row],[Label]],TableAvg[],2,FALSE)</f>
        <v>244.63269783333331</v>
      </c>
      <c r="P5389">
        <f>VLOOKUP(TableOMP[[#This Row],[Label]],TableAvg[],3,FALSE)</f>
        <v>12.635757803311497</v>
      </c>
      <c r="Q5389">
        <f>TableOMP[[#This Row],[Avg]]-$U$2*TableOMP[[#This Row],[StdDev]]</f>
        <v>231.99694003002182</v>
      </c>
      <c r="R5389">
        <f>TableOMP[[#This Row],[Avg]]+$U$2*TableOMP[[#This Row],[StdDev]]</f>
        <v>257.26845563664483</v>
      </c>
      <c r="S5389">
        <f>IF(AND(TableOMP[[#This Row],[total_time]]&gt;=TableOMP[[#This Row],[Low]], TableOMP[[#This Row],[total_time]]&lt;=TableOMP[[#This Row],[High]]),1,0)</f>
        <v>1</v>
      </c>
    </row>
    <row r="5390" spans="1:19" x14ac:dyDescent="0.25">
      <c r="A5390" t="s">
        <v>10</v>
      </c>
      <c r="B5390">
        <v>10000</v>
      </c>
      <c r="C5390">
        <v>100</v>
      </c>
      <c r="D5390">
        <v>1</v>
      </c>
      <c r="E5390">
        <v>41</v>
      </c>
      <c r="F5390">
        <v>1</v>
      </c>
      <c r="G5390">
        <v>237.352645</v>
      </c>
      <c r="H5390">
        <v>13.084574999999999</v>
      </c>
      <c r="I5390">
        <v>70.533443000000005</v>
      </c>
      <c r="J5390">
        <v>1.763336</v>
      </c>
      <c r="K5390" t="str">
        <f t="shared" si="113"/>
        <v>2</v>
      </c>
      <c r="L5390" t="s">
        <v>108</v>
      </c>
      <c r="M5390" t="s">
        <v>109</v>
      </c>
      <c r="N5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5390">
        <f>VLOOKUP(TableOMP[[#This Row],[Label]],TableAvg[],2,FALSE)</f>
        <v>243.96742783333332</v>
      </c>
      <c r="P5390">
        <f>VLOOKUP(TableOMP[[#This Row],[Label]],TableAvg[],3,FALSE)</f>
        <v>12.304171346115176</v>
      </c>
      <c r="Q5390">
        <f>TableOMP[[#This Row],[Avg]]-$U$2*TableOMP[[#This Row],[StdDev]]</f>
        <v>231.66325648721815</v>
      </c>
      <c r="R5390">
        <f>TableOMP[[#This Row],[Avg]]+$U$2*TableOMP[[#This Row],[StdDev]]</f>
        <v>256.27159917944851</v>
      </c>
      <c r="S5390">
        <f>IF(AND(TableOMP[[#This Row],[total_time]]&gt;=TableOMP[[#This Row],[Low]], TableOMP[[#This Row],[total_time]]&lt;=TableOMP[[#This Row],[High]]),1,0)</f>
        <v>1</v>
      </c>
    </row>
    <row r="5391" spans="1:19" x14ac:dyDescent="0.25">
      <c r="A5391" t="s">
        <v>10</v>
      </c>
      <c r="B5391">
        <v>10000</v>
      </c>
      <c r="C5391">
        <v>100</v>
      </c>
      <c r="D5391">
        <v>1</v>
      </c>
      <c r="E5391">
        <v>40</v>
      </c>
      <c r="F5391">
        <v>1</v>
      </c>
      <c r="G5391">
        <v>242.10927599999999</v>
      </c>
      <c r="H5391">
        <v>18.410143999999999</v>
      </c>
      <c r="I5391">
        <v>49.382492999999997</v>
      </c>
      <c r="J5391">
        <v>1.2662180000000001</v>
      </c>
      <c r="K5391" t="str">
        <f t="shared" si="113"/>
        <v>2</v>
      </c>
      <c r="L5391" t="s">
        <v>108</v>
      </c>
      <c r="M5391" t="s">
        <v>109</v>
      </c>
      <c r="N5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5391">
        <f>VLOOKUP(TableOMP[[#This Row],[Label]],TableAvg[],2,FALSE)</f>
        <v>243.05233179999999</v>
      </c>
      <c r="P5391">
        <f>VLOOKUP(TableOMP[[#This Row],[Label]],TableAvg[],3,FALSE)</f>
        <v>6.9400900587429959</v>
      </c>
      <c r="Q5391">
        <f>TableOMP[[#This Row],[Avg]]-$U$2*TableOMP[[#This Row],[StdDev]]</f>
        <v>236.11224174125698</v>
      </c>
      <c r="R5391">
        <f>TableOMP[[#This Row],[Avg]]+$U$2*TableOMP[[#This Row],[StdDev]]</f>
        <v>249.992421858743</v>
      </c>
      <c r="S5391">
        <f>IF(AND(TableOMP[[#This Row],[total_time]]&gt;=TableOMP[[#This Row],[Low]], TableOMP[[#This Row],[total_time]]&lt;=TableOMP[[#This Row],[High]]),1,0)</f>
        <v>1</v>
      </c>
    </row>
    <row r="5392" spans="1:19" x14ac:dyDescent="0.25">
      <c r="A5392" t="s">
        <v>10</v>
      </c>
      <c r="B5392">
        <v>10000</v>
      </c>
      <c r="C5392">
        <v>100</v>
      </c>
      <c r="D5392">
        <v>1</v>
      </c>
      <c r="E5392">
        <v>39</v>
      </c>
      <c r="F5392">
        <v>1</v>
      </c>
      <c r="G5392">
        <v>236.945876</v>
      </c>
      <c r="H5392">
        <v>13.370805000000001</v>
      </c>
      <c r="I5392">
        <v>60.156978000000002</v>
      </c>
      <c r="J5392">
        <v>1.583078</v>
      </c>
      <c r="K5392" t="str">
        <f t="shared" si="113"/>
        <v>2</v>
      </c>
      <c r="L5392" t="s">
        <v>108</v>
      </c>
      <c r="M5392" t="s">
        <v>109</v>
      </c>
      <c r="N5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5392">
        <f>VLOOKUP(TableOMP[[#This Row],[Label]],TableAvg[],2,FALSE)</f>
        <v>241.43055680000003</v>
      </c>
      <c r="P5392">
        <f>VLOOKUP(TableOMP[[#This Row],[Label]],TableAvg[],3,FALSE)</f>
        <v>4.6839999805973793</v>
      </c>
      <c r="Q5392">
        <f>TableOMP[[#This Row],[Avg]]-$U$2*TableOMP[[#This Row],[StdDev]]</f>
        <v>236.74655681940266</v>
      </c>
      <c r="R5392">
        <f>TableOMP[[#This Row],[Avg]]+$U$2*TableOMP[[#This Row],[StdDev]]</f>
        <v>246.11455678059741</v>
      </c>
      <c r="S5392">
        <f>IF(AND(TableOMP[[#This Row],[total_time]]&gt;=TableOMP[[#This Row],[Low]], TableOMP[[#This Row],[total_time]]&lt;=TableOMP[[#This Row],[High]]),1,0)</f>
        <v>1</v>
      </c>
    </row>
    <row r="5393" spans="1:19" x14ac:dyDescent="0.25">
      <c r="A5393" t="s">
        <v>10</v>
      </c>
      <c r="B5393">
        <v>10000</v>
      </c>
      <c r="C5393">
        <v>100</v>
      </c>
      <c r="D5393">
        <v>1</v>
      </c>
      <c r="E5393">
        <v>38</v>
      </c>
      <c r="F5393">
        <v>1</v>
      </c>
      <c r="G5393">
        <v>237.26552899999999</v>
      </c>
      <c r="H5393">
        <v>13.695003</v>
      </c>
      <c r="I5393">
        <v>52.848962</v>
      </c>
      <c r="J5393">
        <v>1.42835</v>
      </c>
      <c r="K5393" t="str">
        <f t="shared" si="113"/>
        <v>2</v>
      </c>
      <c r="L5393" t="s">
        <v>108</v>
      </c>
      <c r="M5393" t="s">
        <v>109</v>
      </c>
      <c r="N5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5393">
        <f>VLOOKUP(TableOMP[[#This Row],[Label]],TableAvg[],2,FALSE)</f>
        <v>240.189741</v>
      </c>
      <c r="P5393">
        <f>VLOOKUP(TableOMP[[#This Row],[Label]],TableAvg[],3,FALSE)</f>
        <v>3.8380169486484563</v>
      </c>
      <c r="Q5393">
        <f>TableOMP[[#This Row],[Avg]]-$U$2*TableOMP[[#This Row],[StdDev]]</f>
        <v>236.35172405135154</v>
      </c>
      <c r="R5393">
        <f>TableOMP[[#This Row],[Avg]]+$U$2*TableOMP[[#This Row],[StdDev]]</f>
        <v>244.02775794864846</v>
      </c>
      <c r="S5393">
        <f>IF(AND(TableOMP[[#This Row],[total_time]]&gt;=TableOMP[[#This Row],[Low]], TableOMP[[#This Row],[total_time]]&lt;=TableOMP[[#This Row],[High]]),1,0)</f>
        <v>1</v>
      </c>
    </row>
    <row r="5394" spans="1:19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266.48516699999999</v>
      </c>
      <c r="H5394">
        <v>0.28040399999999999</v>
      </c>
      <c r="I5394">
        <v>9.7992360000000005</v>
      </c>
      <c r="J5394">
        <v>0.15554299999999999</v>
      </c>
      <c r="K5394" t="str">
        <f>MID(M5394,22,1)</f>
        <v>6</v>
      </c>
      <c r="L5394" t="s">
        <v>110</v>
      </c>
      <c r="M5394" t="s">
        <v>111</v>
      </c>
      <c r="N5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>
        <f>VLOOKUP(TableOMP[[#This Row],[Label]],TableAvg[],2,FALSE)</f>
        <v>268.45878349999998</v>
      </c>
      <c r="P5394">
        <f>VLOOKUP(TableOMP[[#This Row],[Label]],TableAvg[],3,FALSE)</f>
        <v>8.7176480893904635</v>
      </c>
      <c r="Q5394">
        <f>TableOMP[[#This Row],[Avg]]-$U$2*TableOMP[[#This Row],[StdDev]]</f>
        <v>259.7411354106095</v>
      </c>
      <c r="R5394">
        <f>TableOMP[[#This Row],[Avg]]+$U$2*TableOMP[[#This Row],[StdDev]]</f>
        <v>277.17643158939046</v>
      </c>
      <c r="S5394">
        <f>IF(AND(TableOMP[[#This Row],[total_time]]&gt;=TableOMP[[#This Row],[Low]], TableOMP[[#This Row],[total_time]]&lt;=TableOMP[[#This Row],[High]]),1,0)</f>
        <v>1</v>
      </c>
    </row>
    <row r="5395" spans="1:19" x14ac:dyDescent="0.25">
      <c r="A5395" t="s">
        <v>12</v>
      </c>
      <c r="B5395">
        <v>10000</v>
      </c>
      <c r="C5395">
        <v>100</v>
      </c>
      <c r="D5395">
        <v>100000</v>
      </c>
      <c r="E5395">
        <v>63</v>
      </c>
      <c r="F5395">
        <v>1</v>
      </c>
      <c r="G5395">
        <v>266.03347400000001</v>
      </c>
      <c r="H5395">
        <v>0.28954600000000003</v>
      </c>
      <c r="I5395">
        <v>9.8945039999999995</v>
      </c>
      <c r="J5395">
        <v>0.15958900000000001</v>
      </c>
      <c r="K5395" t="str">
        <f t="shared" ref="K5395:K5421" si="114">MID(M5395,22,1)</f>
        <v>6</v>
      </c>
      <c r="L5395" t="s">
        <v>110</v>
      </c>
      <c r="M5395" t="s">
        <v>111</v>
      </c>
      <c r="N5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5395">
        <f>VLOOKUP(TableOMP[[#This Row],[Label]],TableAvg[],2,FALSE)</f>
        <v>274.07997037500002</v>
      </c>
      <c r="P5395">
        <f>VLOOKUP(TableOMP[[#This Row],[Label]],TableAvg[],3,FALSE)</f>
        <v>17.093600139177525</v>
      </c>
      <c r="Q5395">
        <f>TableOMP[[#This Row],[Avg]]-$U$2*TableOMP[[#This Row],[StdDev]]</f>
        <v>256.98637023582251</v>
      </c>
      <c r="R5395">
        <f>TableOMP[[#This Row],[Avg]]+$U$2*TableOMP[[#This Row],[StdDev]]</f>
        <v>291.17357051417753</v>
      </c>
      <c r="S5395">
        <f>IF(AND(TableOMP[[#This Row],[total_time]]&gt;=TableOMP[[#This Row],[Low]], TableOMP[[#This Row],[total_time]]&lt;=TableOMP[[#This Row],[High]]),1,0)</f>
        <v>1</v>
      </c>
    </row>
    <row r="5396" spans="1:19" x14ac:dyDescent="0.25">
      <c r="A5396" t="s">
        <v>12</v>
      </c>
      <c r="B5396">
        <v>10000</v>
      </c>
      <c r="C5396">
        <v>100</v>
      </c>
      <c r="D5396">
        <v>100000</v>
      </c>
      <c r="E5396">
        <v>62</v>
      </c>
      <c r="F5396">
        <v>1</v>
      </c>
      <c r="G5396">
        <v>265.65646299999997</v>
      </c>
      <c r="H5396">
        <v>0.26720300000000002</v>
      </c>
      <c r="I5396">
        <v>8.0470509999999997</v>
      </c>
      <c r="J5396">
        <v>0.13191900000000001</v>
      </c>
      <c r="K5396" t="str">
        <f t="shared" si="114"/>
        <v>6</v>
      </c>
      <c r="L5396" t="s">
        <v>110</v>
      </c>
      <c r="M5396" t="s">
        <v>111</v>
      </c>
      <c r="N5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5396">
        <f>VLOOKUP(TableOMP[[#This Row],[Label]],TableAvg[],2,FALSE)</f>
        <v>273.42776025000006</v>
      </c>
      <c r="P5396">
        <f>VLOOKUP(TableOMP[[#This Row],[Label]],TableAvg[],3,FALSE)</f>
        <v>17.517860786335149</v>
      </c>
      <c r="Q5396">
        <f>TableOMP[[#This Row],[Avg]]-$U$2*TableOMP[[#This Row],[StdDev]]</f>
        <v>255.90989946366491</v>
      </c>
      <c r="R5396">
        <f>TableOMP[[#This Row],[Avg]]+$U$2*TableOMP[[#This Row],[StdDev]]</f>
        <v>290.94562103633518</v>
      </c>
      <c r="S5396">
        <f>IF(AND(TableOMP[[#This Row],[total_time]]&gt;=TableOMP[[#This Row],[Low]], TableOMP[[#This Row],[total_time]]&lt;=TableOMP[[#This Row],[High]]),1,0)</f>
        <v>1</v>
      </c>
    </row>
    <row r="5397" spans="1:19" x14ac:dyDescent="0.25">
      <c r="A5397" t="s">
        <v>12</v>
      </c>
      <c r="B5397">
        <v>10000</v>
      </c>
      <c r="C5397">
        <v>100</v>
      </c>
      <c r="D5397">
        <v>100000</v>
      </c>
      <c r="E5397">
        <v>61</v>
      </c>
      <c r="F5397">
        <v>1</v>
      </c>
      <c r="G5397">
        <v>264.06259899999998</v>
      </c>
      <c r="H5397">
        <v>0.271422</v>
      </c>
      <c r="I5397">
        <v>8.3681610000000006</v>
      </c>
      <c r="J5397">
        <v>0.13946900000000001</v>
      </c>
      <c r="K5397" t="str">
        <f t="shared" si="114"/>
        <v>6</v>
      </c>
      <c r="L5397" t="s">
        <v>110</v>
      </c>
      <c r="M5397" t="s">
        <v>111</v>
      </c>
      <c r="N5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397">
        <f>VLOOKUP(TableOMP[[#This Row],[Label]],TableAvg[],2,FALSE)</f>
        <v>270.54589700000002</v>
      </c>
      <c r="P5397">
        <f>VLOOKUP(TableOMP[[#This Row],[Label]],TableAvg[],3,FALSE)</f>
        <v>18.026459784004974</v>
      </c>
      <c r="Q5397">
        <f>TableOMP[[#This Row],[Avg]]-$U$2*TableOMP[[#This Row],[StdDev]]</f>
        <v>252.51943721599505</v>
      </c>
      <c r="R5397">
        <f>TableOMP[[#This Row],[Avg]]+$U$2*TableOMP[[#This Row],[StdDev]]</f>
        <v>288.57235678400502</v>
      </c>
      <c r="S5397">
        <f>IF(AND(TableOMP[[#This Row],[total_time]]&gt;=TableOMP[[#This Row],[Low]], TableOMP[[#This Row],[total_time]]&lt;=TableOMP[[#This Row],[High]]),1,0)</f>
        <v>1</v>
      </c>
    </row>
    <row r="5398" spans="1:19" x14ac:dyDescent="0.25">
      <c r="A5398" t="s">
        <v>12</v>
      </c>
      <c r="B5398">
        <v>10000</v>
      </c>
      <c r="C5398">
        <v>100</v>
      </c>
      <c r="D5398">
        <v>100000</v>
      </c>
      <c r="E5398">
        <v>60</v>
      </c>
      <c r="F5398">
        <v>1</v>
      </c>
      <c r="G5398">
        <v>263.24795799999998</v>
      </c>
      <c r="H5398">
        <v>0.26908900000000002</v>
      </c>
      <c r="I5398">
        <v>8.0455380000000005</v>
      </c>
      <c r="J5398">
        <v>0.13636499999999999</v>
      </c>
      <c r="K5398" t="str">
        <f t="shared" si="114"/>
        <v>6</v>
      </c>
      <c r="L5398" t="s">
        <v>110</v>
      </c>
      <c r="M5398" t="s">
        <v>111</v>
      </c>
      <c r="N5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398">
        <f>VLOOKUP(TableOMP[[#This Row],[Label]],TableAvg[],2,FALSE)</f>
        <v>269.21007312500001</v>
      </c>
      <c r="P5398">
        <f>VLOOKUP(TableOMP[[#This Row],[Label]],TableAvg[],3,FALSE)</f>
        <v>14.16045588707215</v>
      </c>
      <c r="Q5398">
        <f>TableOMP[[#This Row],[Avg]]-$U$2*TableOMP[[#This Row],[StdDev]]</f>
        <v>255.04961723792786</v>
      </c>
      <c r="R5398">
        <f>TableOMP[[#This Row],[Avg]]+$U$2*TableOMP[[#This Row],[StdDev]]</f>
        <v>283.37052901207215</v>
      </c>
      <c r="S5398">
        <f>IF(AND(TableOMP[[#This Row],[total_time]]&gt;=TableOMP[[#This Row],[Low]], TableOMP[[#This Row],[total_time]]&lt;=TableOMP[[#This Row],[High]]),1,0)</f>
        <v>1</v>
      </c>
    </row>
    <row r="5399" spans="1:19" x14ac:dyDescent="0.25">
      <c r="A5399" t="s">
        <v>12</v>
      </c>
      <c r="B5399">
        <v>10000</v>
      </c>
      <c r="C5399">
        <v>100</v>
      </c>
      <c r="D5399">
        <v>100000</v>
      </c>
      <c r="E5399">
        <v>59</v>
      </c>
      <c r="F5399">
        <v>1</v>
      </c>
      <c r="G5399">
        <v>261.38593300000002</v>
      </c>
      <c r="H5399">
        <v>0.25470900000000002</v>
      </c>
      <c r="I5399">
        <v>7.5268990000000002</v>
      </c>
      <c r="J5399">
        <v>0.129774</v>
      </c>
      <c r="K5399" t="str">
        <f t="shared" si="114"/>
        <v>6</v>
      </c>
      <c r="L5399" t="s">
        <v>110</v>
      </c>
      <c r="M5399" t="s">
        <v>111</v>
      </c>
      <c r="N5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399">
        <f>VLOOKUP(TableOMP[[#This Row],[Label]],TableAvg[],2,FALSE)</f>
        <v>269.40287437500001</v>
      </c>
      <c r="P5399">
        <f>VLOOKUP(TableOMP[[#This Row],[Label]],TableAvg[],3,FALSE)</f>
        <v>13.302963907660997</v>
      </c>
      <c r="Q5399">
        <f>TableOMP[[#This Row],[Avg]]-$U$2*TableOMP[[#This Row],[StdDev]]</f>
        <v>256.09991046733899</v>
      </c>
      <c r="R5399">
        <f>TableOMP[[#This Row],[Avg]]+$U$2*TableOMP[[#This Row],[StdDev]]</f>
        <v>282.70583828266103</v>
      </c>
      <c r="S5399">
        <f>IF(AND(TableOMP[[#This Row],[total_time]]&gt;=TableOMP[[#This Row],[Low]], TableOMP[[#This Row],[total_time]]&lt;=TableOMP[[#This Row],[High]]),1,0)</f>
        <v>1</v>
      </c>
    </row>
    <row r="5400" spans="1:19" x14ac:dyDescent="0.25">
      <c r="A5400" t="s">
        <v>12</v>
      </c>
      <c r="B5400">
        <v>10000</v>
      </c>
      <c r="C5400">
        <v>100</v>
      </c>
      <c r="D5400">
        <v>100000</v>
      </c>
      <c r="E5400">
        <v>58</v>
      </c>
      <c r="F5400">
        <v>1</v>
      </c>
      <c r="G5400">
        <v>248.90439699999999</v>
      </c>
      <c r="H5400">
        <v>0.26735399999999998</v>
      </c>
      <c r="I5400">
        <v>8.4474359999999997</v>
      </c>
      <c r="J5400">
        <v>0.148201</v>
      </c>
      <c r="K5400" t="str">
        <f t="shared" si="114"/>
        <v>6</v>
      </c>
      <c r="L5400" t="s">
        <v>110</v>
      </c>
      <c r="M5400" t="s">
        <v>111</v>
      </c>
      <c r="N5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400">
        <f>VLOOKUP(TableOMP[[#This Row],[Label]],TableAvg[],2,FALSE)</f>
        <v>264.51491924999999</v>
      </c>
      <c r="P5400">
        <f>VLOOKUP(TableOMP[[#This Row],[Label]],TableAvg[],3,FALSE)</f>
        <v>19.921648381528041</v>
      </c>
      <c r="Q5400">
        <f>TableOMP[[#This Row],[Avg]]-$U$2*TableOMP[[#This Row],[StdDev]]</f>
        <v>244.59327086847196</v>
      </c>
      <c r="R5400">
        <f>TableOMP[[#This Row],[Avg]]+$U$2*TableOMP[[#This Row],[StdDev]]</f>
        <v>284.43656763152802</v>
      </c>
      <c r="S5400">
        <f>IF(AND(TableOMP[[#This Row],[total_time]]&gt;=TableOMP[[#This Row],[Low]], TableOMP[[#This Row],[total_time]]&lt;=TableOMP[[#This Row],[High]]),1,0)</f>
        <v>1</v>
      </c>
    </row>
    <row r="5401" spans="1:19" x14ac:dyDescent="0.25">
      <c r="A5401" t="s">
        <v>12</v>
      </c>
      <c r="B5401">
        <v>10000</v>
      </c>
      <c r="C5401">
        <v>100</v>
      </c>
      <c r="D5401">
        <v>100000</v>
      </c>
      <c r="E5401">
        <v>57</v>
      </c>
      <c r="F5401">
        <v>1</v>
      </c>
      <c r="G5401">
        <v>249.70158499999999</v>
      </c>
      <c r="H5401">
        <v>0.262071</v>
      </c>
      <c r="I5401">
        <v>6.4089929999999997</v>
      </c>
      <c r="J5401">
        <v>0.11444600000000001</v>
      </c>
      <c r="K5401" t="str">
        <f t="shared" si="114"/>
        <v>6</v>
      </c>
      <c r="L5401" t="s">
        <v>110</v>
      </c>
      <c r="M5401" t="s">
        <v>111</v>
      </c>
      <c r="N5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401">
        <f>VLOOKUP(TableOMP[[#This Row],[Label]],TableAvg[],2,FALSE)</f>
        <v>266.38115587499999</v>
      </c>
      <c r="P5401">
        <f>VLOOKUP(TableOMP[[#This Row],[Label]],TableAvg[],3,FALSE)</f>
        <v>18.846391112266438</v>
      </c>
      <c r="Q5401">
        <f>TableOMP[[#This Row],[Avg]]-$U$2*TableOMP[[#This Row],[StdDev]]</f>
        <v>247.53476476273354</v>
      </c>
      <c r="R5401">
        <f>TableOMP[[#This Row],[Avg]]+$U$2*TableOMP[[#This Row],[StdDev]]</f>
        <v>285.22754698726641</v>
      </c>
      <c r="S5401">
        <f>IF(AND(TableOMP[[#This Row],[total_time]]&gt;=TableOMP[[#This Row],[Low]], TableOMP[[#This Row],[total_time]]&lt;=TableOMP[[#This Row],[High]]),1,0)</f>
        <v>1</v>
      </c>
    </row>
    <row r="5402" spans="1:19" x14ac:dyDescent="0.25">
      <c r="A5402" t="s">
        <v>12</v>
      </c>
      <c r="B5402">
        <v>10000</v>
      </c>
      <c r="C5402">
        <v>100</v>
      </c>
      <c r="D5402">
        <v>100000</v>
      </c>
      <c r="E5402">
        <v>56</v>
      </c>
      <c r="F5402">
        <v>1</v>
      </c>
      <c r="G5402">
        <v>247.855616</v>
      </c>
      <c r="H5402">
        <v>0.26047700000000001</v>
      </c>
      <c r="I5402">
        <v>7.6149870000000002</v>
      </c>
      <c r="J5402">
        <v>0.13845399999999999</v>
      </c>
      <c r="K5402" t="str">
        <f t="shared" si="114"/>
        <v>6</v>
      </c>
      <c r="L5402" t="s">
        <v>110</v>
      </c>
      <c r="M5402" t="s">
        <v>111</v>
      </c>
      <c r="N5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402">
        <f>VLOOKUP(TableOMP[[#This Row],[Label]],TableAvg[],2,FALSE)</f>
        <v>264.282528125</v>
      </c>
      <c r="P5402">
        <f>VLOOKUP(TableOMP[[#This Row],[Label]],TableAvg[],3,FALSE)</f>
        <v>16.330745202579244</v>
      </c>
      <c r="Q5402">
        <f>TableOMP[[#This Row],[Avg]]-$U$2*TableOMP[[#This Row],[StdDev]]</f>
        <v>247.95178292242076</v>
      </c>
      <c r="R5402">
        <f>TableOMP[[#This Row],[Avg]]+$U$2*TableOMP[[#This Row],[StdDev]]</f>
        <v>280.61327332757924</v>
      </c>
      <c r="S5402">
        <f>IF(AND(TableOMP[[#This Row],[total_time]]&gt;=TableOMP[[#This Row],[Low]], TableOMP[[#This Row],[total_time]]&lt;=TableOMP[[#This Row],[High]]),1,0)</f>
        <v>0</v>
      </c>
    </row>
    <row r="5403" spans="1:19" x14ac:dyDescent="0.25">
      <c r="A5403" t="s">
        <v>12</v>
      </c>
      <c r="B5403">
        <v>10000</v>
      </c>
      <c r="C5403">
        <v>100</v>
      </c>
      <c r="D5403">
        <v>100000</v>
      </c>
      <c r="E5403">
        <v>55</v>
      </c>
      <c r="F5403">
        <v>1</v>
      </c>
      <c r="G5403">
        <v>258.91353900000001</v>
      </c>
      <c r="H5403">
        <v>0.26811800000000002</v>
      </c>
      <c r="I5403">
        <v>7.2507089999999996</v>
      </c>
      <c r="J5403">
        <v>0.134272</v>
      </c>
      <c r="K5403" t="str">
        <f t="shared" si="114"/>
        <v>6</v>
      </c>
      <c r="L5403" t="s">
        <v>110</v>
      </c>
      <c r="M5403" t="s">
        <v>111</v>
      </c>
      <c r="N5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403">
        <f>VLOOKUP(TableOMP[[#This Row],[Label]],TableAvg[],2,FALSE)</f>
        <v>263.73357950000002</v>
      </c>
      <c r="P5403">
        <f>VLOOKUP(TableOMP[[#This Row],[Label]],TableAvg[],3,FALSE)</f>
        <v>11.031771747444967</v>
      </c>
      <c r="Q5403">
        <f>TableOMP[[#This Row],[Avg]]-$U$2*TableOMP[[#This Row],[StdDev]]</f>
        <v>252.70180775255506</v>
      </c>
      <c r="R5403">
        <f>TableOMP[[#This Row],[Avg]]+$U$2*TableOMP[[#This Row],[StdDev]]</f>
        <v>274.76535124744498</v>
      </c>
      <c r="S5403">
        <f>IF(AND(TableOMP[[#This Row],[total_time]]&gt;=TableOMP[[#This Row],[Low]], TableOMP[[#This Row],[total_time]]&lt;=TableOMP[[#This Row],[High]]),1,0)</f>
        <v>1</v>
      </c>
    </row>
    <row r="5404" spans="1:19" x14ac:dyDescent="0.25">
      <c r="A5404" t="s">
        <v>12</v>
      </c>
      <c r="B5404">
        <v>10000</v>
      </c>
      <c r="C5404">
        <v>100</v>
      </c>
      <c r="D5404">
        <v>100000</v>
      </c>
      <c r="E5404">
        <v>54</v>
      </c>
      <c r="F5404">
        <v>1</v>
      </c>
      <c r="G5404">
        <v>245.564367</v>
      </c>
      <c r="H5404">
        <v>0.25256000000000001</v>
      </c>
      <c r="I5404">
        <v>6.7493420000000004</v>
      </c>
      <c r="J5404">
        <v>0.12734599999999999</v>
      </c>
      <c r="K5404" t="str">
        <f t="shared" si="114"/>
        <v>6</v>
      </c>
      <c r="L5404" t="s">
        <v>110</v>
      </c>
      <c r="M5404" t="s">
        <v>111</v>
      </c>
      <c r="N5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404">
        <f>VLOOKUP(TableOMP[[#This Row],[Label]],TableAvg[],2,FALSE)</f>
        <v>264.18259012499999</v>
      </c>
      <c r="P5404">
        <f>VLOOKUP(TableOMP[[#This Row],[Label]],TableAvg[],3,FALSE)</f>
        <v>17.094217065993657</v>
      </c>
      <c r="Q5404">
        <f>TableOMP[[#This Row],[Avg]]-$U$2*TableOMP[[#This Row],[StdDev]]</f>
        <v>247.08837305900633</v>
      </c>
      <c r="R5404">
        <f>TableOMP[[#This Row],[Avg]]+$U$2*TableOMP[[#This Row],[StdDev]]</f>
        <v>281.27680719099362</v>
      </c>
      <c r="S5404">
        <f>IF(AND(TableOMP[[#This Row],[total_time]]&gt;=TableOMP[[#This Row],[Low]], TableOMP[[#This Row],[total_time]]&lt;=TableOMP[[#This Row],[High]]),1,0)</f>
        <v>0</v>
      </c>
    </row>
    <row r="5405" spans="1:19" x14ac:dyDescent="0.25">
      <c r="A5405" t="s">
        <v>12</v>
      </c>
      <c r="B5405">
        <v>10000</v>
      </c>
      <c r="C5405">
        <v>100</v>
      </c>
      <c r="D5405">
        <v>100000</v>
      </c>
      <c r="E5405">
        <v>53</v>
      </c>
      <c r="F5405">
        <v>1</v>
      </c>
      <c r="G5405">
        <v>256.37018799999998</v>
      </c>
      <c r="H5405">
        <v>0.33133000000000001</v>
      </c>
      <c r="I5405">
        <v>9.4794590000000003</v>
      </c>
      <c r="J5405">
        <v>0.18229699999999999</v>
      </c>
      <c r="K5405" t="str">
        <f t="shared" si="114"/>
        <v>6</v>
      </c>
      <c r="L5405" t="s">
        <v>110</v>
      </c>
      <c r="M5405" t="s">
        <v>111</v>
      </c>
      <c r="N5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405">
        <f>VLOOKUP(TableOMP[[#This Row],[Label]],TableAvg[],2,FALSE)</f>
        <v>264.36315424999998</v>
      </c>
      <c r="P5405">
        <f>VLOOKUP(TableOMP[[#This Row],[Label]],TableAvg[],3,FALSE)</f>
        <v>12.443409479879973</v>
      </c>
      <c r="Q5405">
        <f>TableOMP[[#This Row],[Avg]]-$U$2*TableOMP[[#This Row],[StdDev]]</f>
        <v>251.91974477012002</v>
      </c>
      <c r="R5405">
        <f>TableOMP[[#This Row],[Avg]]+$U$2*TableOMP[[#This Row],[StdDev]]</f>
        <v>276.80656372987994</v>
      </c>
      <c r="S5405">
        <f>IF(AND(TableOMP[[#This Row],[total_time]]&gt;=TableOMP[[#This Row],[Low]], TableOMP[[#This Row],[total_time]]&lt;=TableOMP[[#This Row],[High]]),1,0)</f>
        <v>1</v>
      </c>
    </row>
    <row r="5406" spans="1:19" x14ac:dyDescent="0.25">
      <c r="A5406" t="s">
        <v>12</v>
      </c>
      <c r="B5406">
        <v>10000</v>
      </c>
      <c r="C5406">
        <v>100</v>
      </c>
      <c r="D5406">
        <v>100000</v>
      </c>
      <c r="E5406">
        <v>52</v>
      </c>
      <c r="F5406">
        <v>1</v>
      </c>
      <c r="G5406">
        <v>255.10012800000001</v>
      </c>
      <c r="H5406">
        <v>0.28482099999999999</v>
      </c>
      <c r="I5406">
        <v>7.4502490000000003</v>
      </c>
      <c r="J5406">
        <v>0.14608299999999999</v>
      </c>
      <c r="K5406" t="str">
        <f t="shared" si="114"/>
        <v>6</v>
      </c>
      <c r="L5406" t="s">
        <v>110</v>
      </c>
      <c r="M5406" t="s">
        <v>111</v>
      </c>
      <c r="N5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406">
        <f>VLOOKUP(TableOMP[[#This Row],[Label]],TableAvg[],2,FALSE)</f>
        <v>258.42340124999998</v>
      </c>
      <c r="P5406">
        <f>VLOOKUP(TableOMP[[#This Row],[Label]],TableAvg[],3,FALSE)</f>
        <v>11.295187690582374</v>
      </c>
      <c r="Q5406">
        <f>TableOMP[[#This Row],[Avg]]-$U$2*TableOMP[[#This Row],[StdDev]]</f>
        <v>247.12821355941762</v>
      </c>
      <c r="R5406">
        <f>TableOMP[[#This Row],[Avg]]+$U$2*TableOMP[[#This Row],[StdDev]]</f>
        <v>269.71858894058238</v>
      </c>
      <c r="S5406">
        <f>IF(AND(TableOMP[[#This Row],[total_time]]&gt;=TableOMP[[#This Row],[Low]], TableOMP[[#This Row],[total_time]]&lt;=TableOMP[[#This Row],[High]]),1,0)</f>
        <v>1</v>
      </c>
    </row>
    <row r="5407" spans="1:19" x14ac:dyDescent="0.25">
      <c r="A5407" t="s">
        <v>12</v>
      </c>
      <c r="B5407">
        <v>10000</v>
      </c>
      <c r="C5407">
        <v>100</v>
      </c>
      <c r="D5407">
        <v>100000</v>
      </c>
      <c r="E5407">
        <v>51</v>
      </c>
      <c r="F5407">
        <v>1</v>
      </c>
      <c r="G5407">
        <v>253.55919599999999</v>
      </c>
      <c r="H5407">
        <v>0.24781600000000001</v>
      </c>
      <c r="I5407">
        <v>5.7831190000000001</v>
      </c>
      <c r="J5407">
        <v>0.115662</v>
      </c>
      <c r="K5407" t="str">
        <f t="shared" si="114"/>
        <v>6</v>
      </c>
      <c r="L5407" t="s">
        <v>110</v>
      </c>
      <c r="M5407" t="s">
        <v>111</v>
      </c>
      <c r="N5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5407">
        <f>VLOOKUP(TableOMP[[#This Row],[Label]],TableAvg[],2,FALSE)</f>
        <v>261.45135487499999</v>
      </c>
      <c r="P5407">
        <f>VLOOKUP(TableOMP[[#This Row],[Label]],TableAvg[],3,FALSE)</f>
        <v>16.07872631569094</v>
      </c>
      <c r="Q5407">
        <f>TableOMP[[#This Row],[Avg]]-$U$2*TableOMP[[#This Row],[StdDev]]</f>
        <v>245.37262855930905</v>
      </c>
      <c r="R5407">
        <f>TableOMP[[#This Row],[Avg]]+$U$2*TableOMP[[#This Row],[StdDev]]</f>
        <v>277.53008119069091</v>
      </c>
      <c r="S5407">
        <f>IF(AND(TableOMP[[#This Row],[total_time]]&gt;=TableOMP[[#This Row],[Low]], TableOMP[[#This Row],[total_time]]&lt;=TableOMP[[#This Row],[High]]),1,0)</f>
        <v>1</v>
      </c>
    </row>
    <row r="5408" spans="1:19" x14ac:dyDescent="0.25">
      <c r="A5408" t="s">
        <v>12</v>
      </c>
      <c r="B5408">
        <v>10000</v>
      </c>
      <c r="C5408">
        <v>100</v>
      </c>
      <c r="D5408">
        <v>100000</v>
      </c>
      <c r="E5408">
        <v>50</v>
      </c>
      <c r="F5408">
        <v>1</v>
      </c>
      <c r="G5408">
        <v>253.02833100000001</v>
      </c>
      <c r="H5408">
        <v>0.28457100000000002</v>
      </c>
      <c r="I5408">
        <v>6.3750689999999999</v>
      </c>
      <c r="J5408">
        <v>0.130103</v>
      </c>
      <c r="K5408" t="str">
        <f t="shared" si="114"/>
        <v>6</v>
      </c>
      <c r="L5408" t="s">
        <v>110</v>
      </c>
      <c r="M5408" t="s">
        <v>111</v>
      </c>
      <c r="N5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408">
        <f>VLOOKUP(TableOMP[[#This Row],[Label]],TableAvg[],2,FALSE)</f>
        <v>262.06385899999998</v>
      </c>
      <c r="P5408">
        <f>VLOOKUP(TableOMP[[#This Row],[Label]],TableAvg[],3,FALSE)</f>
        <v>14.191886164753337</v>
      </c>
      <c r="Q5408">
        <f>TableOMP[[#This Row],[Avg]]-$U$2*TableOMP[[#This Row],[StdDev]]</f>
        <v>247.87197283524665</v>
      </c>
      <c r="R5408">
        <f>TableOMP[[#This Row],[Avg]]+$U$2*TableOMP[[#This Row],[StdDev]]</f>
        <v>276.25574516475331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12</v>
      </c>
      <c r="B5409">
        <v>10000</v>
      </c>
      <c r="C5409">
        <v>100</v>
      </c>
      <c r="D5409">
        <v>100000</v>
      </c>
      <c r="E5409">
        <v>49</v>
      </c>
      <c r="F5409">
        <v>1</v>
      </c>
      <c r="G5409">
        <v>239.61423500000001</v>
      </c>
      <c r="H5409">
        <v>0.26933600000000002</v>
      </c>
      <c r="I5409">
        <v>5.8448279999999997</v>
      </c>
      <c r="J5409">
        <v>0.121767</v>
      </c>
      <c r="K5409" t="str">
        <f t="shared" si="114"/>
        <v>6</v>
      </c>
      <c r="L5409" t="s">
        <v>110</v>
      </c>
      <c r="M5409" t="s">
        <v>111</v>
      </c>
      <c r="N5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409">
        <f>VLOOKUP(TableOMP[[#This Row],[Label]],TableAvg[],2,FALSE)</f>
        <v>255.98938912499997</v>
      </c>
      <c r="P5409">
        <f>VLOOKUP(TableOMP[[#This Row],[Label]],TableAvg[],3,FALSE)</f>
        <v>14.647788799809428</v>
      </c>
      <c r="Q5409">
        <f>TableOMP[[#This Row],[Avg]]-$U$2*TableOMP[[#This Row],[StdDev]]</f>
        <v>241.34160032519054</v>
      </c>
      <c r="R5409">
        <f>TableOMP[[#This Row],[Avg]]+$U$2*TableOMP[[#This Row],[StdDev]]</f>
        <v>270.63717792480941</v>
      </c>
      <c r="S5409">
        <f>IF(AND(TableOMP[[#This Row],[total_time]]&gt;=TableOMP[[#This Row],[Low]], TableOMP[[#This Row],[total_time]]&lt;=TableOMP[[#This Row],[High]]),1,0)</f>
        <v>0</v>
      </c>
    </row>
    <row r="5410" spans="1:19" x14ac:dyDescent="0.25">
      <c r="A5410" t="s">
        <v>12</v>
      </c>
      <c r="B5410">
        <v>10000</v>
      </c>
      <c r="C5410">
        <v>100</v>
      </c>
      <c r="D5410">
        <v>100000</v>
      </c>
      <c r="E5410">
        <v>48</v>
      </c>
      <c r="F5410">
        <v>1</v>
      </c>
      <c r="G5410">
        <v>241.231763</v>
      </c>
      <c r="H5410">
        <v>0.25794800000000001</v>
      </c>
      <c r="I5410">
        <v>6.1725700000000003</v>
      </c>
      <c r="J5410">
        <v>0.131331</v>
      </c>
      <c r="K5410" t="str">
        <f t="shared" si="114"/>
        <v>6</v>
      </c>
      <c r="L5410" t="s">
        <v>110</v>
      </c>
      <c r="M5410" t="s">
        <v>111</v>
      </c>
      <c r="N5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410">
        <f>VLOOKUP(TableOMP[[#This Row],[Label]],TableAvg[],2,FALSE)</f>
        <v>255.716565</v>
      </c>
      <c r="P5410">
        <f>VLOOKUP(TableOMP[[#This Row],[Label]],TableAvg[],3,FALSE)</f>
        <v>16.944610879091545</v>
      </c>
      <c r="Q5410">
        <f>TableOMP[[#This Row],[Avg]]-$U$2*TableOMP[[#This Row],[StdDev]]</f>
        <v>238.77195412090845</v>
      </c>
      <c r="R5410">
        <f>TableOMP[[#This Row],[Avg]]+$U$2*TableOMP[[#This Row],[StdDev]]</f>
        <v>272.66117587909156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12</v>
      </c>
      <c r="B5411">
        <v>10000</v>
      </c>
      <c r="C5411">
        <v>100</v>
      </c>
      <c r="D5411">
        <v>100000</v>
      </c>
      <c r="E5411">
        <v>47</v>
      </c>
      <c r="F5411">
        <v>1</v>
      </c>
      <c r="G5411">
        <v>237.81858800000001</v>
      </c>
      <c r="H5411">
        <v>0.24790100000000001</v>
      </c>
      <c r="I5411">
        <v>5.7648409999999997</v>
      </c>
      <c r="J5411">
        <v>0.12532299999999999</v>
      </c>
      <c r="K5411" t="str">
        <f t="shared" si="114"/>
        <v>6</v>
      </c>
      <c r="L5411" t="s">
        <v>110</v>
      </c>
      <c r="M5411" t="s">
        <v>111</v>
      </c>
      <c r="N5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411">
        <f>VLOOKUP(TableOMP[[#This Row],[Label]],TableAvg[],2,FALSE)</f>
        <v>255.24244162500003</v>
      </c>
      <c r="P5411">
        <f>VLOOKUP(TableOMP[[#This Row],[Label]],TableAvg[],3,FALSE)</f>
        <v>16.339338845608744</v>
      </c>
      <c r="Q5411">
        <f>TableOMP[[#This Row],[Avg]]-$U$2*TableOMP[[#This Row],[StdDev]]</f>
        <v>238.90310277939128</v>
      </c>
      <c r="R5411">
        <f>TableOMP[[#This Row],[Avg]]+$U$2*TableOMP[[#This Row],[StdDev]]</f>
        <v>271.58178047060875</v>
      </c>
      <c r="S5411">
        <f>IF(AND(TableOMP[[#This Row],[total_time]]&gt;=TableOMP[[#This Row],[Low]], TableOMP[[#This Row],[total_time]]&lt;=TableOMP[[#This Row],[High]]),1,0)</f>
        <v>0</v>
      </c>
    </row>
    <row r="5412" spans="1:19" x14ac:dyDescent="0.25">
      <c r="A5412" t="s">
        <v>12</v>
      </c>
      <c r="B5412">
        <v>10000</v>
      </c>
      <c r="C5412">
        <v>100</v>
      </c>
      <c r="D5412">
        <v>100000</v>
      </c>
      <c r="E5412">
        <v>46</v>
      </c>
      <c r="F5412">
        <v>1</v>
      </c>
      <c r="G5412">
        <v>236.83019200000001</v>
      </c>
      <c r="H5412">
        <v>0.264735</v>
      </c>
      <c r="I5412">
        <v>5.7590880000000002</v>
      </c>
      <c r="J5412">
        <v>0.12798000000000001</v>
      </c>
      <c r="K5412" t="str">
        <f t="shared" si="114"/>
        <v>6</v>
      </c>
      <c r="L5412" t="s">
        <v>110</v>
      </c>
      <c r="M5412" t="s">
        <v>111</v>
      </c>
      <c r="N5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412">
        <f>VLOOKUP(TableOMP[[#This Row],[Label]],TableAvg[],2,FALSE)</f>
        <v>251.94903374999996</v>
      </c>
      <c r="P5412">
        <f>VLOOKUP(TableOMP[[#This Row],[Label]],TableAvg[],3,FALSE)</f>
        <v>14.051036406016896</v>
      </c>
      <c r="Q5412">
        <f>TableOMP[[#This Row],[Avg]]-$U$2*TableOMP[[#This Row],[StdDev]]</f>
        <v>237.89799734398306</v>
      </c>
      <c r="R5412">
        <f>TableOMP[[#This Row],[Avg]]+$U$2*TableOMP[[#This Row],[StdDev]]</f>
        <v>266.00007015601687</v>
      </c>
      <c r="S5412">
        <f>IF(AND(TableOMP[[#This Row],[total_time]]&gt;=TableOMP[[#This Row],[Low]], TableOMP[[#This Row],[total_time]]&lt;=TableOMP[[#This Row],[High]]),1,0)</f>
        <v>0</v>
      </c>
    </row>
    <row r="5413" spans="1:19" x14ac:dyDescent="0.25">
      <c r="A5413" t="s">
        <v>12</v>
      </c>
      <c r="B5413">
        <v>10000</v>
      </c>
      <c r="C5413">
        <v>100</v>
      </c>
      <c r="D5413">
        <v>100000</v>
      </c>
      <c r="E5413">
        <v>45</v>
      </c>
      <c r="F5413">
        <v>1</v>
      </c>
      <c r="G5413">
        <v>246.73185799999999</v>
      </c>
      <c r="H5413">
        <v>0.26223600000000002</v>
      </c>
      <c r="I5413">
        <v>5.6254790000000003</v>
      </c>
      <c r="J5413">
        <v>0.12785199999999999</v>
      </c>
      <c r="K5413" t="str">
        <f t="shared" si="114"/>
        <v>6</v>
      </c>
      <c r="L5413" t="s">
        <v>110</v>
      </c>
      <c r="M5413" t="s">
        <v>111</v>
      </c>
      <c r="N5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413">
        <f>VLOOKUP(TableOMP[[#This Row],[Label]],TableAvg[],2,FALSE)</f>
        <v>251.67066825000003</v>
      </c>
      <c r="P5413">
        <f>VLOOKUP(TableOMP[[#This Row],[Label]],TableAvg[],3,FALSE)</f>
        <v>12.556456448234158</v>
      </c>
      <c r="Q5413">
        <f>TableOMP[[#This Row],[Avg]]-$U$2*TableOMP[[#This Row],[StdDev]]</f>
        <v>239.11421180176586</v>
      </c>
      <c r="R5413">
        <f>TableOMP[[#This Row],[Avg]]+$U$2*TableOMP[[#This Row],[StdDev]]</f>
        <v>264.22712469823421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12</v>
      </c>
      <c r="B5414">
        <v>10000</v>
      </c>
      <c r="C5414">
        <v>100</v>
      </c>
      <c r="D5414">
        <v>100000</v>
      </c>
      <c r="E5414">
        <v>44</v>
      </c>
      <c r="F5414">
        <v>1</v>
      </c>
      <c r="G5414">
        <v>234.425533</v>
      </c>
      <c r="H5414">
        <v>0.74631000000000003</v>
      </c>
      <c r="I5414">
        <v>5.3389119999999997</v>
      </c>
      <c r="J5414">
        <v>0.12416099999999999</v>
      </c>
      <c r="K5414" t="str">
        <f t="shared" si="114"/>
        <v>6</v>
      </c>
      <c r="L5414" t="s">
        <v>110</v>
      </c>
      <c r="M5414" t="s">
        <v>111</v>
      </c>
      <c r="N5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414">
        <f>VLOOKUP(TableOMP[[#This Row],[Label]],TableAvg[],2,FALSE)</f>
        <v>248.65352250000004</v>
      </c>
      <c r="P5414">
        <f>VLOOKUP(TableOMP[[#This Row],[Label]],TableAvg[],3,FALSE)</f>
        <v>15.741925872625801</v>
      </c>
      <c r="Q5414">
        <f>TableOMP[[#This Row],[Avg]]-$U$2*TableOMP[[#This Row],[StdDev]]</f>
        <v>232.91159662737422</v>
      </c>
      <c r="R5414">
        <f>TableOMP[[#This Row],[Avg]]+$U$2*TableOMP[[#This Row],[StdDev]]</f>
        <v>264.39544837262582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12</v>
      </c>
      <c r="B5415">
        <v>10000</v>
      </c>
      <c r="C5415">
        <v>100</v>
      </c>
      <c r="D5415">
        <v>100000</v>
      </c>
      <c r="E5415">
        <v>43</v>
      </c>
      <c r="F5415">
        <v>1</v>
      </c>
      <c r="G5415">
        <v>243.72895700000001</v>
      </c>
      <c r="H5415">
        <v>0.239729</v>
      </c>
      <c r="I5415">
        <v>5.2861190000000002</v>
      </c>
      <c r="J5415">
        <v>0.12586</v>
      </c>
      <c r="K5415" t="str">
        <f t="shared" si="114"/>
        <v>6</v>
      </c>
      <c r="L5415" t="s">
        <v>110</v>
      </c>
      <c r="M5415" t="s">
        <v>111</v>
      </c>
      <c r="N5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415">
        <f>VLOOKUP(TableOMP[[#This Row],[Label]],TableAvg[],2,FALSE)</f>
        <v>248.56237362500002</v>
      </c>
      <c r="P5415">
        <f>VLOOKUP(TableOMP[[#This Row],[Label]],TableAvg[],3,FALSE)</f>
        <v>11.254078473515124</v>
      </c>
      <c r="Q5415">
        <f>TableOMP[[#This Row],[Avg]]-$U$2*TableOMP[[#This Row],[StdDev]]</f>
        <v>237.30829515148488</v>
      </c>
      <c r="R5415">
        <f>TableOMP[[#This Row],[Avg]]+$U$2*TableOMP[[#This Row],[StdDev]]</f>
        <v>259.81645209851513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12</v>
      </c>
      <c r="B5416">
        <v>10000</v>
      </c>
      <c r="C5416">
        <v>100</v>
      </c>
      <c r="D5416">
        <v>100000</v>
      </c>
      <c r="E5416">
        <v>42</v>
      </c>
      <c r="F5416">
        <v>1</v>
      </c>
      <c r="G5416">
        <v>241.849222</v>
      </c>
      <c r="H5416">
        <v>0.25000600000000001</v>
      </c>
      <c r="I5416">
        <v>4.9867299999999997</v>
      </c>
      <c r="J5416">
        <v>0.121628</v>
      </c>
      <c r="K5416" t="str">
        <f t="shared" si="114"/>
        <v>6</v>
      </c>
      <c r="L5416" t="s">
        <v>110</v>
      </c>
      <c r="M5416" t="s">
        <v>111</v>
      </c>
      <c r="N5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416">
        <f>VLOOKUP(TableOMP[[#This Row],[Label]],TableAvg[],2,FALSE)</f>
        <v>249.68665312500002</v>
      </c>
      <c r="P5416">
        <f>VLOOKUP(TableOMP[[#This Row],[Label]],TableAvg[],3,FALSE)</f>
        <v>12.70141884908915</v>
      </c>
      <c r="Q5416">
        <f>TableOMP[[#This Row],[Avg]]-$U$2*TableOMP[[#This Row],[StdDev]]</f>
        <v>236.98523427591087</v>
      </c>
      <c r="R5416">
        <f>TableOMP[[#This Row],[Avg]]+$U$2*TableOMP[[#This Row],[StdDev]]</f>
        <v>262.38807197408914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12</v>
      </c>
      <c r="B5417">
        <v>10000</v>
      </c>
      <c r="C5417">
        <v>100</v>
      </c>
      <c r="D5417">
        <v>100000</v>
      </c>
      <c r="E5417">
        <v>41</v>
      </c>
      <c r="F5417">
        <v>1</v>
      </c>
      <c r="G5417">
        <v>229.524719</v>
      </c>
      <c r="H5417">
        <v>0.26243100000000003</v>
      </c>
      <c r="I5417">
        <v>5.8214699999999997</v>
      </c>
      <c r="J5417">
        <v>0.145537</v>
      </c>
      <c r="K5417" t="str">
        <f t="shared" si="114"/>
        <v>6</v>
      </c>
      <c r="L5417" t="s">
        <v>110</v>
      </c>
      <c r="M5417" t="s">
        <v>111</v>
      </c>
      <c r="N5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17">
        <f>VLOOKUP(TableOMP[[#This Row],[Label]],TableAvg[],2,FALSE)</f>
        <v>245.60489075000001</v>
      </c>
      <c r="P5417">
        <f>VLOOKUP(TableOMP[[#This Row],[Label]],TableAvg[],3,FALSE)</f>
        <v>14.865861044673585</v>
      </c>
      <c r="Q5417">
        <f>TableOMP[[#This Row],[Avg]]-$U$2*TableOMP[[#This Row],[StdDev]]</f>
        <v>230.73902970532643</v>
      </c>
      <c r="R5417">
        <f>TableOMP[[#This Row],[Avg]]+$U$2*TableOMP[[#This Row],[StdDev]]</f>
        <v>260.47075179467362</v>
      </c>
      <c r="S5417">
        <f>IF(AND(TableOMP[[#This Row],[total_time]]&gt;=TableOMP[[#This Row],[Low]], TableOMP[[#This Row],[total_time]]&lt;=TableOMP[[#This Row],[High]]),1,0)</f>
        <v>0</v>
      </c>
    </row>
    <row r="5418" spans="1:19" x14ac:dyDescent="0.25">
      <c r="A5418" t="s">
        <v>12</v>
      </c>
      <c r="B5418">
        <v>10000</v>
      </c>
      <c r="C5418">
        <v>100</v>
      </c>
      <c r="D5418">
        <v>100000</v>
      </c>
      <c r="E5418">
        <v>40</v>
      </c>
      <c r="F5418">
        <v>1</v>
      </c>
      <c r="G5418">
        <v>239.949984</v>
      </c>
      <c r="H5418">
        <v>0.26192399999999999</v>
      </c>
      <c r="I5418">
        <v>5.8578429999999999</v>
      </c>
      <c r="J5418">
        <v>0.150201</v>
      </c>
      <c r="K5418" t="str">
        <f t="shared" si="114"/>
        <v>6</v>
      </c>
      <c r="L5418" t="s">
        <v>110</v>
      </c>
      <c r="M5418" t="s">
        <v>111</v>
      </c>
      <c r="N5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18">
        <f>VLOOKUP(TableOMP[[#This Row],[Label]],TableAvg[],2,FALSE)</f>
        <v>239.47870833333334</v>
      </c>
      <c r="P5418">
        <f>VLOOKUP(TableOMP[[#This Row],[Label]],TableAvg[],3,FALSE)</f>
        <v>3.5104426628989303</v>
      </c>
      <c r="Q5418">
        <f>TableOMP[[#This Row],[Avg]]-$U$2*TableOMP[[#This Row],[StdDev]]</f>
        <v>235.96826567043442</v>
      </c>
      <c r="R5418">
        <f>TableOMP[[#This Row],[Avg]]+$U$2*TableOMP[[#This Row],[StdDev]]</f>
        <v>242.98915099623227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12</v>
      </c>
      <c r="B5419">
        <v>10000</v>
      </c>
      <c r="C5419">
        <v>100</v>
      </c>
      <c r="D5419">
        <v>100000</v>
      </c>
      <c r="E5419">
        <v>39</v>
      </c>
      <c r="F5419">
        <v>1</v>
      </c>
      <c r="G5419">
        <v>239.56623999999999</v>
      </c>
      <c r="H5419">
        <v>0.241038</v>
      </c>
      <c r="I5419">
        <v>4.7078389999999999</v>
      </c>
      <c r="J5419">
        <v>0.123891</v>
      </c>
      <c r="K5419" t="str">
        <f t="shared" si="114"/>
        <v>6</v>
      </c>
      <c r="L5419" t="s">
        <v>110</v>
      </c>
      <c r="M5419" t="s">
        <v>111</v>
      </c>
      <c r="N5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419">
        <f>VLOOKUP(TableOMP[[#This Row],[Label]],TableAvg[],2,FALSE)</f>
        <v>240.01755633333335</v>
      </c>
      <c r="P5419">
        <f>VLOOKUP(TableOMP[[#This Row],[Label]],TableAvg[],3,FALSE)</f>
        <v>1.6627929361434277</v>
      </c>
      <c r="Q5419">
        <f>TableOMP[[#This Row],[Avg]]-$U$2*TableOMP[[#This Row],[StdDev]]</f>
        <v>238.35476339718991</v>
      </c>
      <c r="R5419">
        <f>TableOMP[[#This Row],[Avg]]+$U$2*TableOMP[[#This Row],[StdDev]]</f>
        <v>241.68034926947678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12</v>
      </c>
      <c r="B5420">
        <v>10000</v>
      </c>
      <c r="C5420">
        <v>100</v>
      </c>
      <c r="D5420">
        <v>100000</v>
      </c>
      <c r="E5420">
        <v>38</v>
      </c>
      <c r="F5420">
        <v>1</v>
      </c>
      <c r="G5420">
        <v>239.191664</v>
      </c>
      <c r="H5420">
        <v>0.44013600000000003</v>
      </c>
      <c r="I5420">
        <v>5.3587319999999998</v>
      </c>
      <c r="J5420">
        <v>0.14483099999999999</v>
      </c>
      <c r="K5420" t="str">
        <f t="shared" si="114"/>
        <v>6</v>
      </c>
      <c r="L5420" t="s">
        <v>110</v>
      </c>
      <c r="M5420" t="s">
        <v>111</v>
      </c>
      <c r="N5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420">
        <f>VLOOKUP(TableOMP[[#This Row],[Label]],TableAvg[],2,FALSE)</f>
        <v>238.01451799999998</v>
      </c>
      <c r="P5420">
        <f>VLOOKUP(TableOMP[[#This Row],[Label]],TableAvg[],3,FALSE)</f>
        <v>4.1933627898904247</v>
      </c>
      <c r="Q5420">
        <f>TableOMP[[#This Row],[Avg]]-$U$2*TableOMP[[#This Row],[StdDev]]</f>
        <v>233.82115521010957</v>
      </c>
      <c r="R5420">
        <f>TableOMP[[#This Row],[Avg]]+$U$2*TableOMP[[#This Row],[StdDev]]</f>
        <v>242.2078807898904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12</v>
      </c>
      <c r="B5421">
        <v>10000</v>
      </c>
      <c r="C5421">
        <v>100</v>
      </c>
      <c r="D5421">
        <v>100000</v>
      </c>
      <c r="E5421">
        <v>37</v>
      </c>
      <c r="F5421">
        <v>1</v>
      </c>
      <c r="G5421">
        <v>238.949423</v>
      </c>
      <c r="H5421">
        <v>0.300373</v>
      </c>
      <c r="I5421">
        <v>5.7733590000000001</v>
      </c>
      <c r="J5421">
        <v>0.16037100000000001</v>
      </c>
      <c r="K5421" t="str">
        <f t="shared" si="114"/>
        <v>6</v>
      </c>
      <c r="L5421" t="s">
        <v>110</v>
      </c>
      <c r="M5421" t="s">
        <v>111</v>
      </c>
      <c r="N5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421">
        <f>VLOOKUP(TableOMP[[#This Row],[Label]],TableAvg[],2,FALSE)</f>
        <v>237.756692875</v>
      </c>
      <c r="P5421">
        <f>VLOOKUP(TableOMP[[#This Row],[Label]],TableAvg[],3,FALSE)</f>
        <v>4.8421784255059501</v>
      </c>
      <c r="Q5421">
        <f>TableOMP[[#This Row],[Avg]]-$U$2*TableOMP[[#This Row],[StdDev]]</f>
        <v>232.91451444949405</v>
      </c>
      <c r="R5421">
        <f>TableOMP[[#This Row],[Avg]]+$U$2*TableOMP[[#This Row],[StdDev]]</f>
        <v>242.59887130050595</v>
      </c>
      <c r="S5421">
        <f>IF(AND(TableOMP[[#This Row],[total_time]]&gt;=TableOMP[[#This Row],[Low]], TableOMP[[#This Row],[total_time]]&lt;=TableOMP[[#This Row],[High]]),1,0)</f>
        <v>1</v>
      </c>
    </row>
    <row r="5422" spans="1:19" x14ac:dyDescent="0.25">
      <c r="A5422" t="s">
        <v>12</v>
      </c>
      <c r="B5422">
        <v>10000</v>
      </c>
      <c r="C5422">
        <v>100</v>
      </c>
      <c r="D5422">
        <v>1</v>
      </c>
      <c r="E5422">
        <v>64</v>
      </c>
      <c r="F5422">
        <v>1</v>
      </c>
      <c r="G5422">
        <v>429.63506000000001</v>
      </c>
      <c r="H5422">
        <v>164.95820699999999</v>
      </c>
      <c r="I5422">
        <v>61.656837000000003</v>
      </c>
      <c r="J5422">
        <v>0.97867999999999999</v>
      </c>
      <c r="K5422" t="str">
        <f>MID(M5422,22,1)</f>
        <v>5</v>
      </c>
      <c r="L5422" t="s">
        <v>112</v>
      </c>
      <c r="M5422" t="s">
        <v>113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5422">
        <f>VLOOKUP(TableOMP[[#This Row],[Label]],TableAvg[],2,FALSE)</f>
        <v>344.88008819999999</v>
      </c>
      <c r="P5422">
        <f>VLOOKUP(TableOMP[[#This Row],[Label]],TableAvg[],3,FALSE)</f>
        <v>64.757282585561313</v>
      </c>
      <c r="Q5422">
        <f>TableOMP[[#This Row],[Avg]]-$U$2*TableOMP[[#This Row],[StdDev]]</f>
        <v>280.12280561443868</v>
      </c>
      <c r="R5422">
        <f>TableOMP[[#This Row],[Avg]]+$U$2*TableOMP[[#This Row],[StdDev]]</f>
        <v>409.6373707855613</v>
      </c>
      <c r="S5422">
        <f>IF(AND(TableOMP[[#This Row],[total_time]]&gt;=TableOMP[[#This Row],[Low]], TableOMP[[#This Row],[total_time]]&lt;=TableOMP[[#This Row],[High]]),1,0)</f>
        <v>0</v>
      </c>
    </row>
    <row r="5423" spans="1:19" x14ac:dyDescent="0.25">
      <c r="A5423" t="s">
        <v>12</v>
      </c>
      <c r="B5423">
        <v>10000</v>
      </c>
      <c r="C5423">
        <v>100</v>
      </c>
      <c r="D5423">
        <v>1</v>
      </c>
      <c r="E5423">
        <v>63</v>
      </c>
      <c r="F5423">
        <v>1</v>
      </c>
      <c r="G5423">
        <v>279.46844700000003</v>
      </c>
      <c r="H5423">
        <v>15.437543</v>
      </c>
      <c r="I5423">
        <v>74.313728999999995</v>
      </c>
      <c r="J5423">
        <v>1.198609</v>
      </c>
      <c r="K5423" t="str">
        <f t="shared" ref="K5423:K5445" si="115">MID(M5423,22,1)</f>
        <v>5</v>
      </c>
      <c r="L5423" t="s">
        <v>112</v>
      </c>
      <c r="M5423" t="s">
        <v>113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5423">
        <f>VLOOKUP(TableOMP[[#This Row],[Label]],TableAvg[],2,FALSE)</f>
        <v>318.68362400000001</v>
      </c>
      <c r="P5423">
        <f>VLOOKUP(TableOMP[[#This Row],[Label]],TableAvg[],3,FALSE)</f>
        <v>60.140882062989924</v>
      </c>
      <c r="Q5423">
        <f>TableOMP[[#This Row],[Avg]]-$U$2*TableOMP[[#This Row],[StdDev]]</f>
        <v>258.54274193701008</v>
      </c>
      <c r="R5423">
        <f>TableOMP[[#This Row],[Avg]]+$U$2*TableOMP[[#This Row],[StdDev]]</f>
        <v>378.82450606298994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12</v>
      </c>
      <c r="B5424">
        <v>10000</v>
      </c>
      <c r="C5424">
        <v>100</v>
      </c>
      <c r="D5424">
        <v>1</v>
      </c>
      <c r="E5424">
        <v>62</v>
      </c>
      <c r="F5424">
        <v>1</v>
      </c>
      <c r="G5424">
        <v>268.87807500000002</v>
      </c>
      <c r="H5424">
        <v>16.041606999999999</v>
      </c>
      <c r="I5424">
        <v>130.75187600000001</v>
      </c>
      <c r="J5424">
        <v>2.1434730000000002</v>
      </c>
      <c r="K5424" t="str">
        <f t="shared" si="115"/>
        <v>5</v>
      </c>
      <c r="L5424" t="s">
        <v>112</v>
      </c>
      <c r="M5424" t="s">
        <v>113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5424">
        <f>VLOOKUP(TableOMP[[#This Row],[Label]],TableAvg[],2,FALSE)</f>
        <v>281.050635</v>
      </c>
      <c r="P5424">
        <f>VLOOKUP(TableOMP[[#This Row],[Label]],TableAvg[],3,FALSE)</f>
        <v>10.591849634879551</v>
      </c>
      <c r="Q5424">
        <f>TableOMP[[#This Row],[Avg]]-$U$2*TableOMP[[#This Row],[StdDev]]</f>
        <v>270.45878536512043</v>
      </c>
      <c r="R5424">
        <f>TableOMP[[#This Row],[Avg]]+$U$2*TableOMP[[#This Row],[StdDev]]</f>
        <v>291.64248463487957</v>
      </c>
      <c r="S5424">
        <f>IF(AND(TableOMP[[#This Row],[total_time]]&gt;=TableOMP[[#This Row],[Low]], TableOMP[[#This Row],[total_time]]&lt;=TableOMP[[#This Row],[High]]),1,0)</f>
        <v>0</v>
      </c>
    </row>
    <row r="5425" spans="1:19" x14ac:dyDescent="0.25">
      <c r="A5425" t="s">
        <v>12</v>
      </c>
      <c r="B5425">
        <v>10000</v>
      </c>
      <c r="C5425">
        <v>100</v>
      </c>
      <c r="D5425">
        <v>1</v>
      </c>
      <c r="E5425">
        <v>61</v>
      </c>
      <c r="F5425">
        <v>1</v>
      </c>
      <c r="G5425">
        <v>276.63078200000001</v>
      </c>
      <c r="H5425">
        <v>15.067951000000001</v>
      </c>
      <c r="I5425">
        <v>60.672232000000001</v>
      </c>
      <c r="J5425">
        <v>1.011204</v>
      </c>
      <c r="K5425" t="str">
        <f t="shared" si="115"/>
        <v>5</v>
      </c>
      <c r="L5425" t="s">
        <v>112</v>
      </c>
      <c r="M5425" t="s">
        <v>113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5425">
        <f>VLOOKUP(TableOMP[[#This Row],[Label]],TableAvg[],2,FALSE)</f>
        <v>285.24711780000001</v>
      </c>
      <c r="P5425">
        <f>VLOOKUP(TableOMP[[#This Row],[Label]],TableAvg[],3,FALSE)</f>
        <v>6.7667979886946146</v>
      </c>
      <c r="Q5425">
        <f>TableOMP[[#This Row],[Avg]]-$U$2*TableOMP[[#This Row],[StdDev]]</f>
        <v>278.48031981130538</v>
      </c>
      <c r="R5425">
        <f>TableOMP[[#This Row],[Avg]]+$U$2*TableOMP[[#This Row],[StdDev]]</f>
        <v>292.01391578869465</v>
      </c>
      <c r="S5425">
        <f>IF(AND(TableOMP[[#This Row],[total_time]]&gt;=TableOMP[[#This Row],[Low]], TableOMP[[#This Row],[total_time]]&lt;=TableOMP[[#This Row],[High]]),1,0)</f>
        <v>0</v>
      </c>
    </row>
    <row r="5426" spans="1:19" x14ac:dyDescent="0.25">
      <c r="A5426" t="s">
        <v>12</v>
      </c>
      <c r="B5426">
        <v>10000</v>
      </c>
      <c r="C5426">
        <v>100</v>
      </c>
      <c r="D5426">
        <v>1</v>
      </c>
      <c r="E5426">
        <v>60</v>
      </c>
      <c r="F5426">
        <v>1</v>
      </c>
      <c r="G5426">
        <v>275.67782999999997</v>
      </c>
      <c r="H5426">
        <v>15.210938000000001</v>
      </c>
      <c r="I5426">
        <v>52.667085</v>
      </c>
      <c r="J5426">
        <v>0.89266199999999996</v>
      </c>
      <c r="K5426" t="str">
        <f t="shared" si="115"/>
        <v>5</v>
      </c>
      <c r="L5426" t="s">
        <v>112</v>
      </c>
      <c r="M5426" t="s">
        <v>113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5426">
        <f>VLOOKUP(TableOMP[[#This Row],[Label]],TableAvg[],2,FALSE)</f>
        <v>321.85731040000002</v>
      </c>
      <c r="P5426">
        <f>VLOOKUP(TableOMP[[#This Row],[Label]],TableAvg[],3,FALSE)</f>
        <v>83.504705639385008</v>
      </c>
      <c r="Q5426">
        <f>TableOMP[[#This Row],[Avg]]-$U$2*TableOMP[[#This Row],[StdDev]]</f>
        <v>238.35260476061501</v>
      </c>
      <c r="R5426">
        <f>TableOMP[[#This Row],[Avg]]+$U$2*TableOMP[[#This Row],[StdDev]]</f>
        <v>405.36201603938503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12</v>
      </c>
      <c r="B5427">
        <v>10000</v>
      </c>
      <c r="C5427">
        <v>100</v>
      </c>
      <c r="D5427">
        <v>1</v>
      </c>
      <c r="E5427">
        <v>59</v>
      </c>
      <c r="F5427">
        <v>1</v>
      </c>
      <c r="G5427">
        <v>275.60772500000002</v>
      </c>
      <c r="H5427">
        <v>16.999143</v>
      </c>
      <c r="I5427">
        <v>50.496979000000003</v>
      </c>
      <c r="J5427">
        <v>0.87063800000000002</v>
      </c>
      <c r="K5427" t="str">
        <f t="shared" si="115"/>
        <v>5</v>
      </c>
      <c r="L5427" t="s">
        <v>112</v>
      </c>
      <c r="M5427" t="s">
        <v>113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427">
        <f>VLOOKUP(TableOMP[[#This Row],[Label]],TableAvg[],2,FALSE)</f>
        <v>278.69626200000005</v>
      </c>
      <c r="P5427">
        <f>VLOOKUP(TableOMP[[#This Row],[Label]],TableAvg[],3,FALSE)</f>
        <v>4.6819492460828291</v>
      </c>
      <c r="Q5427">
        <f>TableOMP[[#This Row],[Avg]]-$U$2*TableOMP[[#This Row],[StdDev]]</f>
        <v>274.01431275391724</v>
      </c>
      <c r="R5427">
        <f>TableOMP[[#This Row],[Avg]]+$U$2*TableOMP[[#This Row],[StdDev]]</f>
        <v>283.37821124608286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12</v>
      </c>
      <c r="B5428">
        <v>10000</v>
      </c>
      <c r="C5428">
        <v>100</v>
      </c>
      <c r="D5428">
        <v>1</v>
      </c>
      <c r="E5428">
        <v>58</v>
      </c>
      <c r="F5428">
        <v>1</v>
      </c>
      <c r="G5428">
        <v>272.72426200000001</v>
      </c>
      <c r="H5428">
        <v>15.021723</v>
      </c>
      <c r="I5428">
        <v>55.953505</v>
      </c>
      <c r="J5428">
        <v>0.98163999999999996</v>
      </c>
      <c r="K5428" t="str">
        <f t="shared" si="115"/>
        <v>5</v>
      </c>
      <c r="L5428" t="s">
        <v>112</v>
      </c>
      <c r="M5428" t="s">
        <v>113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5428">
        <f>VLOOKUP(TableOMP[[#This Row],[Label]],TableAvg[],2,FALSE)</f>
        <v>278.36136520000002</v>
      </c>
      <c r="P5428">
        <f>VLOOKUP(TableOMP[[#This Row],[Label]],TableAvg[],3,FALSE)</f>
        <v>4.4990405504254376</v>
      </c>
      <c r="Q5428">
        <f>TableOMP[[#This Row],[Avg]]-$U$2*TableOMP[[#This Row],[StdDev]]</f>
        <v>273.86232464957459</v>
      </c>
      <c r="R5428">
        <f>TableOMP[[#This Row],[Avg]]+$U$2*TableOMP[[#This Row],[StdDev]]</f>
        <v>282.86040575042546</v>
      </c>
      <c r="S5428">
        <f>IF(AND(TableOMP[[#This Row],[total_time]]&gt;=TableOMP[[#This Row],[Low]], TableOMP[[#This Row],[total_time]]&lt;=TableOMP[[#This Row],[High]]),1,0)</f>
        <v>0</v>
      </c>
    </row>
    <row r="5429" spans="1:19" x14ac:dyDescent="0.25">
      <c r="A5429" t="s">
        <v>12</v>
      </c>
      <c r="B5429">
        <v>10000</v>
      </c>
      <c r="C5429">
        <v>100</v>
      </c>
      <c r="D5429">
        <v>1</v>
      </c>
      <c r="E5429">
        <v>57</v>
      </c>
      <c r="F5429">
        <v>1</v>
      </c>
      <c r="G5429">
        <v>298.72056099999998</v>
      </c>
      <c r="H5429">
        <v>40.044249000000001</v>
      </c>
      <c r="I5429">
        <v>67.603396000000004</v>
      </c>
      <c r="J5429">
        <v>1.2072039999999999</v>
      </c>
      <c r="K5429" t="str">
        <f t="shared" si="115"/>
        <v>5</v>
      </c>
      <c r="L5429" t="s">
        <v>112</v>
      </c>
      <c r="M5429" t="s">
        <v>113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5429">
        <f>VLOOKUP(TableOMP[[#This Row],[Label]],TableAvg[],2,FALSE)</f>
        <v>331.4958484</v>
      </c>
      <c r="P5429">
        <f>VLOOKUP(TableOMP[[#This Row],[Label]],TableAvg[],3,FALSE)</f>
        <v>64.011312462070407</v>
      </c>
      <c r="Q5429">
        <f>TableOMP[[#This Row],[Avg]]-$U$2*TableOMP[[#This Row],[StdDev]]</f>
        <v>267.48453593792959</v>
      </c>
      <c r="R5429">
        <f>TableOMP[[#This Row],[Avg]]+$U$2*TableOMP[[#This Row],[StdDev]]</f>
        <v>395.50716086207041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12</v>
      </c>
      <c r="B5430">
        <v>10000</v>
      </c>
      <c r="C5430">
        <v>100</v>
      </c>
      <c r="D5430">
        <v>1</v>
      </c>
      <c r="E5430">
        <v>56</v>
      </c>
      <c r="F5430">
        <v>1</v>
      </c>
      <c r="G5430">
        <v>271.14810199999999</v>
      </c>
      <c r="H5430">
        <v>14.618537</v>
      </c>
      <c r="I5430">
        <v>55.207760999999998</v>
      </c>
      <c r="J5430">
        <v>1.0037769999999999</v>
      </c>
      <c r="K5430" t="str">
        <f t="shared" si="115"/>
        <v>5</v>
      </c>
      <c r="L5430" t="s">
        <v>112</v>
      </c>
      <c r="M5430" t="s">
        <v>113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5430">
        <f>VLOOKUP(TableOMP[[#This Row],[Label]],TableAvg[],2,FALSE)</f>
        <v>283.21111639999998</v>
      </c>
      <c r="P5430">
        <f>VLOOKUP(TableOMP[[#This Row],[Label]],TableAvg[],3,FALSE)</f>
        <v>14.732807194627163</v>
      </c>
      <c r="Q5430">
        <f>TableOMP[[#This Row],[Avg]]-$U$2*TableOMP[[#This Row],[StdDev]]</f>
        <v>268.4783092053728</v>
      </c>
      <c r="R5430">
        <f>TableOMP[[#This Row],[Avg]]+$U$2*TableOMP[[#This Row],[StdDev]]</f>
        <v>297.94392359462717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12</v>
      </c>
      <c r="B5431">
        <v>10000</v>
      </c>
      <c r="C5431">
        <v>100</v>
      </c>
      <c r="D5431">
        <v>1</v>
      </c>
      <c r="E5431">
        <v>55</v>
      </c>
      <c r="F5431">
        <v>1</v>
      </c>
      <c r="G5431">
        <v>266.84447999999998</v>
      </c>
      <c r="H5431">
        <v>17.304417999999998</v>
      </c>
      <c r="I5431">
        <v>95.678498000000005</v>
      </c>
      <c r="J5431">
        <v>1.7718240000000001</v>
      </c>
      <c r="K5431" t="str">
        <f t="shared" si="115"/>
        <v>5</v>
      </c>
      <c r="L5431" t="s">
        <v>112</v>
      </c>
      <c r="M5431" t="s">
        <v>113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5431">
        <f>VLOOKUP(TableOMP[[#This Row],[Label]],TableAvg[],2,FALSE)</f>
        <v>303.45067160000002</v>
      </c>
      <c r="P5431">
        <f>VLOOKUP(TableOMP[[#This Row],[Label]],TableAvg[],3,FALSE)</f>
        <v>56.531692865502336</v>
      </c>
      <c r="Q5431">
        <f>TableOMP[[#This Row],[Avg]]-$U$2*TableOMP[[#This Row],[StdDev]]</f>
        <v>246.91897873449767</v>
      </c>
      <c r="R5431">
        <f>TableOMP[[#This Row],[Avg]]+$U$2*TableOMP[[#This Row],[StdDev]]</f>
        <v>359.98236446550237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12</v>
      </c>
      <c r="B5432">
        <v>10000</v>
      </c>
      <c r="C5432">
        <v>100</v>
      </c>
      <c r="D5432">
        <v>1</v>
      </c>
      <c r="E5432">
        <v>54</v>
      </c>
      <c r="F5432">
        <v>1</v>
      </c>
      <c r="G5432">
        <v>295.44203099999999</v>
      </c>
      <c r="H5432">
        <v>40.90164</v>
      </c>
      <c r="I5432">
        <v>86.798184000000006</v>
      </c>
      <c r="J5432">
        <v>1.637702</v>
      </c>
      <c r="K5432" t="str">
        <f t="shared" si="115"/>
        <v>5</v>
      </c>
      <c r="L5432" t="s">
        <v>112</v>
      </c>
      <c r="M5432" t="s">
        <v>113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5432">
        <f>VLOOKUP(TableOMP[[#This Row],[Label]],TableAvg[],2,FALSE)</f>
        <v>280.74299360000003</v>
      </c>
      <c r="P5432">
        <f>VLOOKUP(TableOMP[[#This Row],[Label]],TableAvg[],3,FALSE)</f>
        <v>8.8315102060989137</v>
      </c>
      <c r="Q5432">
        <f>TableOMP[[#This Row],[Avg]]-$U$2*TableOMP[[#This Row],[StdDev]]</f>
        <v>271.91148339390111</v>
      </c>
      <c r="R5432">
        <f>TableOMP[[#This Row],[Avg]]+$U$2*TableOMP[[#This Row],[StdDev]]</f>
        <v>289.57450380609896</v>
      </c>
      <c r="S5432">
        <f>IF(AND(TableOMP[[#This Row],[total_time]]&gt;=TableOMP[[#This Row],[Low]], TableOMP[[#This Row],[total_time]]&lt;=TableOMP[[#This Row],[High]]),1,0)</f>
        <v>0</v>
      </c>
    </row>
    <row r="5433" spans="1:19" x14ac:dyDescent="0.25">
      <c r="A5433" t="s">
        <v>12</v>
      </c>
      <c r="B5433">
        <v>10000</v>
      </c>
      <c r="C5433">
        <v>100</v>
      </c>
      <c r="D5433">
        <v>1</v>
      </c>
      <c r="E5433">
        <v>53</v>
      </c>
      <c r="F5433">
        <v>1</v>
      </c>
      <c r="G5433">
        <v>388.674781</v>
      </c>
      <c r="H5433">
        <v>134.16917900000001</v>
      </c>
      <c r="I5433">
        <v>57.039572999999997</v>
      </c>
      <c r="J5433">
        <v>1.0969150000000001</v>
      </c>
      <c r="K5433" t="str">
        <f t="shared" si="115"/>
        <v>5</v>
      </c>
      <c r="L5433" t="s">
        <v>112</v>
      </c>
      <c r="M5433" t="s">
        <v>113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5433">
        <f>VLOOKUP(TableOMP[[#This Row],[Label]],TableAvg[],2,FALSE)</f>
        <v>338.54166659999999</v>
      </c>
      <c r="P5433">
        <f>VLOOKUP(TableOMP[[#This Row],[Label]],TableAvg[],3,FALSE)</f>
        <v>57.403063252425035</v>
      </c>
      <c r="Q5433">
        <f>TableOMP[[#This Row],[Avg]]-$U$2*TableOMP[[#This Row],[StdDev]]</f>
        <v>281.13860334757493</v>
      </c>
      <c r="R5433">
        <f>TableOMP[[#This Row],[Avg]]+$U$2*TableOMP[[#This Row],[StdDev]]</f>
        <v>395.94472985242504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12</v>
      </c>
      <c r="B5434">
        <v>10000</v>
      </c>
      <c r="C5434">
        <v>100</v>
      </c>
      <c r="D5434">
        <v>1</v>
      </c>
      <c r="E5434">
        <v>52</v>
      </c>
      <c r="F5434">
        <v>1</v>
      </c>
      <c r="G5434">
        <v>330.54824500000001</v>
      </c>
      <c r="H5434">
        <v>76.576508000000004</v>
      </c>
      <c r="I5434">
        <v>62.424283000000003</v>
      </c>
      <c r="J5434">
        <v>1.2240059999999999</v>
      </c>
      <c r="K5434" t="str">
        <f t="shared" si="115"/>
        <v>5</v>
      </c>
      <c r="L5434" t="s">
        <v>112</v>
      </c>
      <c r="M5434" t="s">
        <v>113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5434">
        <f>VLOOKUP(TableOMP[[#This Row],[Label]],TableAvg[],2,FALSE)</f>
        <v>286.84523359999997</v>
      </c>
      <c r="P5434">
        <f>VLOOKUP(TableOMP[[#This Row],[Label]],TableAvg[],3,FALSE)</f>
        <v>21.948791942656523</v>
      </c>
      <c r="Q5434">
        <f>TableOMP[[#This Row],[Avg]]-$U$2*TableOMP[[#This Row],[StdDev]]</f>
        <v>264.89644165734347</v>
      </c>
      <c r="R5434">
        <f>TableOMP[[#This Row],[Avg]]+$U$2*TableOMP[[#This Row],[StdDev]]</f>
        <v>308.79402554265647</v>
      </c>
      <c r="S5434">
        <f>IF(AND(TableOMP[[#This Row],[total_time]]&gt;=TableOMP[[#This Row],[Low]], TableOMP[[#This Row],[total_time]]&lt;=TableOMP[[#This Row],[High]]),1,0)</f>
        <v>0</v>
      </c>
    </row>
    <row r="5435" spans="1:19" x14ac:dyDescent="0.25">
      <c r="A5435" t="s">
        <v>12</v>
      </c>
      <c r="B5435">
        <v>10000</v>
      </c>
      <c r="C5435">
        <v>100</v>
      </c>
      <c r="D5435">
        <v>1</v>
      </c>
      <c r="E5435">
        <v>51</v>
      </c>
      <c r="F5435">
        <v>1</v>
      </c>
      <c r="G5435">
        <v>276.49625900000001</v>
      </c>
      <c r="H5435">
        <v>22.889413000000001</v>
      </c>
      <c r="I5435">
        <v>91.210564000000005</v>
      </c>
      <c r="J5435">
        <v>1.824211</v>
      </c>
      <c r="K5435" t="str">
        <f t="shared" si="115"/>
        <v>5</v>
      </c>
      <c r="L5435" t="s">
        <v>112</v>
      </c>
      <c r="M5435" t="s">
        <v>113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5435">
        <f>VLOOKUP(TableOMP[[#This Row],[Label]],TableAvg[],2,FALSE)</f>
        <v>279.09090383333336</v>
      </c>
      <c r="P5435">
        <f>VLOOKUP(TableOMP[[#This Row],[Label]],TableAvg[],3,FALSE)</f>
        <v>15.069975471516651</v>
      </c>
      <c r="Q5435">
        <f>TableOMP[[#This Row],[Avg]]-$U$2*TableOMP[[#This Row],[StdDev]]</f>
        <v>264.02092836181669</v>
      </c>
      <c r="R5435">
        <f>TableOMP[[#This Row],[Avg]]+$U$2*TableOMP[[#This Row],[StdDev]]</f>
        <v>294.16087930485003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12</v>
      </c>
      <c r="B5436">
        <v>10000</v>
      </c>
      <c r="C5436">
        <v>100</v>
      </c>
      <c r="D5436">
        <v>1</v>
      </c>
      <c r="E5436">
        <v>50</v>
      </c>
      <c r="F5436">
        <v>1</v>
      </c>
      <c r="G5436">
        <v>275.33240000000001</v>
      </c>
      <c r="H5436">
        <v>21.740188</v>
      </c>
      <c r="I5436">
        <v>96.234953000000004</v>
      </c>
      <c r="J5436">
        <v>1.9639789999999999</v>
      </c>
      <c r="K5436" t="str">
        <f t="shared" si="115"/>
        <v>5</v>
      </c>
      <c r="L5436" t="s">
        <v>112</v>
      </c>
      <c r="M5436" t="s">
        <v>113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5436">
        <f>VLOOKUP(TableOMP[[#This Row],[Label]],TableAvg[],2,FALSE)</f>
        <v>285.39047166666666</v>
      </c>
      <c r="P5436">
        <f>VLOOKUP(TableOMP[[#This Row],[Label]],TableAvg[],3,FALSE)</f>
        <v>26.672820197219604</v>
      </c>
      <c r="Q5436">
        <f>TableOMP[[#This Row],[Avg]]-$U$2*TableOMP[[#This Row],[StdDev]]</f>
        <v>258.71765146944705</v>
      </c>
      <c r="R5436">
        <f>TableOMP[[#This Row],[Avg]]+$U$2*TableOMP[[#This Row],[StdDev]]</f>
        <v>312.06329186388626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12</v>
      </c>
      <c r="B5437">
        <v>10000</v>
      </c>
      <c r="C5437">
        <v>100</v>
      </c>
      <c r="D5437">
        <v>1</v>
      </c>
      <c r="E5437">
        <v>49</v>
      </c>
      <c r="F5437">
        <v>1</v>
      </c>
      <c r="G5437">
        <v>288.93233500000002</v>
      </c>
      <c r="H5437">
        <v>40.511406999999998</v>
      </c>
      <c r="I5437">
        <v>115.89355399999999</v>
      </c>
      <c r="J5437">
        <v>2.4144489999999998</v>
      </c>
      <c r="K5437" t="str">
        <f t="shared" si="115"/>
        <v>5</v>
      </c>
      <c r="L5437" t="s">
        <v>112</v>
      </c>
      <c r="M5437" t="s">
        <v>113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5437">
        <f>VLOOKUP(TableOMP[[#This Row],[Label]],TableAvg[],2,FALSE)</f>
        <v>280.15008899999998</v>
      </c>
      <c r="P5437">
        <f>VLOOKUP(TableOMP[[#This Row],[Label]],TableAvg[],3,FALSE)</f>
        <v>14.540267050802953</v>
      </c>
      <c r="Q5437">
        <f>TableOMP[[#This Row],[Avg]]-$U$2*TableOMP[[#This Row],[StdDev]]</f>
        <v>265.609821949197</v>
      </c>
      <c r="R5437">
        <f>TableOMP[[#This Row],[Avg]]+$U$2*TableOMP[[#This Row],[StdDev]]</f>
        <v>294.69035605080296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12</v>
      </c>
      <c r="B5438">
        <v>10000</v>
      </c>
      <c r="C5438">
        <v>100</v>
      </c>
      <c r="D5438">
        <v>1</v>
      </c>
      <c r="E5438">
        <v>48</v>
      </c>
      <c r="F5438">
        <v>1</v>
      </c>
      <c r="G5438">
        <v>272.350751</v>
      </c>
      <c r="H5438">
        <v>24.804662</v>
      </c>
      <c r="I5438">
        <v>52.217356000000002</v>
      </c>
      <c r="J5438">
        <v>1.111008</v>
      </c>
      <c r="K5438" t="str">
        <f t="shared" si="115"/>
        <v>5</v>
      </c>
      <c r="L5438" t="s">
        <v>112</v>
      </c>
      <c r="M5438" t="s">
        <v>113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438">
        <f>VLOOKUP(TableOMP[[#This Row],[Label]],TableAvg[],2,FALSE)</f>
        <v>275.05253899999997</v>
      </c>
      <c r="P5438">
        <f>VLOOKUP(TableOMP[[#This Row],[Label]],TableAvg[],3,FALSE)</f>
        <v>6.2766000163108489</v>
      </c>
      <c r="Q5438">
        <f>TableOMP[[#This Row],[Avg]]-$U$2*TableOMP[[#This Row],[StdDev]]</f>
        <v>268.77593898368912</v>
      </c>
      <c r="R5438">
        <f>TableOMP[[#This Row],[Avg]]+$U$2*TableOMP[[#This Row],[StdDev]]</f>
        <v>281.32913901631082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12</v>
      </c>
      <c r="B5439">
        <v>10000</v>
      </c>
      <c r="C5439">
        <v>100</v>
      </c>
      <c r="D5439">
        <v>1</v>
      </c>
      <c r="E5439">
        <v>47</v>
      </c>
      <c r="F5439">
        <v>1</v>
      </c>
      <c r="G5439">
        <v>270.72239100000002</v>
      </c>
      <c r="H5439">
        <v>21.213198999999999</v>
      </c>
      <c r="I5439">
        <v>54.294099000000003</v>
      </c>
      <c r="J5439">
        <v>1.180307</v>
      </c>
      <c r="K5439" t="str">
        <f t="shared" si="115"/>
        <v>5</v>
      </c>
      <c r="L5439" t="s">
        <v>112</v>
      </c>
      <c r="M5439" t="s">
        <v>113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439">
        <f>VLOOKUP(TableOMP[[#This Row],[Label]],TableAvg[],2,FALSE)</f>
        <v>278.47966050000002</v>
      </c>
      <c r="P5439">
        <f>VLOOKUP(TableOMP[[#This Row],[Label]],TableAvg[],3,FALSE)</f>
        <v>8.4710478589510458</v>
      </c>
      <c r="Q5439">
        <f>TableOMP[[#This Row],[Avg]]-$U$2*TableOMP[[#This Row],[StdDev]]</f>
        <v>270.00861264104896</v>
      </c>
      <c r="R5439">
        <f>TableOMP[[#This Row],[Avg]]+$U$2*TableOMP[[#This Row],[StdDev]]</f>
        <v>286.95070835895109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12</v>
      </c>
      <c r="B5440">
        <v>10000</v>
      </c>
      <c r="C5440">
        <v>100</v>
      </c>
      <c r="D5440">
        <v>1</v>
      </c>
      <c r="E5440">
        <v>46</v>
      </c>
      <c r="F5440">
        <v>1</v>
      </c>
      <c r="G5440">
        <v>257.13579299999998</v>
      </c>
      <c r="H5440">
        <v>23.181678000000002</v>
      </c>
      <c r="I5440">
        <v>58.595931999999998</v>
      </c>
      <c r="J5440">
        <v>1.3021320000000001</v>
      </c>
      <c r="K5440" t="str">
        <f t="shared" si="115"/>
        <v>5</v>
      </c>
      <c r="L5440" t="s">
        <v>112</v>
      </c>
      <c r="M5440" t="s">
        <v>113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440">
        <f>VLOOKUP(TableOMP[[#This Row],[Label]],TableAvg[],2,FALSE)</f>
        <v>278.07988433333338</v>
      </c>
      <c r="P5440">
        <f>VLOOKUP(TableOMP[[#This Row],[Label]],TableAvg[],3,FALSE)</f>
        <v>16.497072049927652</v>
      </c>
      <c r="Q5440">
        <f>TableOMP[[#This Row],[Avg]]-$U$2*TableOMP[[#This Row],[StdDev]]</f>
        <v>261.5828122834057</v>
      </c>
      <c r="R5440">
        <f>TableOMP[[#This Row],[Avg]]+$U$2*TableOMP[[#This Row],[StdDev]]</f>
        <v>294.57695638326106</v>
      </c>
      <c r="S5440">
        <f>IF(AND(TableOMP[[#This Row],[total_time]]&gt;=TableOMP[[#This Row],[Low]], TableOMP[[#This Row],[total_time]]&lt;=TableOMP[[#This Row],[High]]),1,0)</f>
        <v>0</v>
      </c>
    </row>
    <row r="5441" spans="1:19" x14ac:dyDescent="0.25">
      <c r="A5441" t="s">
        <v>12</v>
      </c>
      <c r="B5441">
        <v>10000</v>
      </c>
      <c r="C5441">
        <v>100</v>
      </c>
      <c r="D5441">
        <v>1</v>
      </c>
      <c r="E5441">
        <v>45</v>
      </c>
      <c r="F5441">
        <v>1</v>
      </c>
      <c r="G5441">
        <v>269.24838199999999</v>
      </c>
      <c r="H5441">
        <v>25.249283999999999</v>
      </c>
      <c r="I5441">
        <v>62.531568</v>
      </c>
      <c r="J5441">
        <v>1.4211720000000001</v>
      </c>
      <c r="K5441" t="str">
        <f t="shared" si="115"/>
        <v>5</v>
      </c>
      <c r="L5441" t="s">
        <v>112</v>
      </c>
      <c r="M5441" t="s">
        <v>113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441">
        <f>VLOOKUP(TableOMP[[#This Row],[Label]],TableAvg[],2,FALSE)</f>
        <v>276.18124216666666</v>
      </c>
      <c r="P5441">
        <f>VLOOKUP(TableOMP[[#This Row],[Label]],TableAvg[],3,FALSE)</f>
        <v>10.994772430881913</v>
      </c>
      <c r="Q5441">
        <f>TableOMP[[#This Row],[Avg]]-$U$2*TableOMP[[#This Row],[StdDev]]</f>
        <v>265.18646973578473</v>
      </c>
      <c r="R5441">
        <f>TableOMP[[#This Row],[Avg]]+$U$2*TableOMP[[#This Row],[StdDev]]</f>
        <v>287.1760145975486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12</v>
      </c>
      <c r="B5442">
        <v>10000</v>
      </c>
      <c r="C5442">
        <v>100</v>
      </c>
      <c r="D5442">
        <v>1</v>
      </c>
      <c r="E5442">
        <v>44</v>
      </c>
      <c r="F5442">
        <v>1</v>
      </c>
      <c r="G5442">
        <v>262.19116200000002</v>
      </c>
      <c r="H5442">
        <v>18.450085999999999</v>
      </c>
      <c r="I5442">
        <v>35.564605</v>
      </c>
      <c r="J5442">
        <v>0.82708400000000004</v>
      </c>
      <c r="K5442" t="str">
        <f t="shared" si="115"/>
        <v>5</v>
      </c>
      <c r="L5442" t="s">
        <v>112</v>
      </c>
      <c r="M5442" t="s">
        <v>113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442">
        <f>VLOOKUP(TableOMP[[#This Row],[Label]],TableAvg[],2,FALSE)</f>
        <v>267.22777550000001</v>
      </c>
      <c r="P5442">
        <f>VLOOKUP(TableOMP[[#This Row],[Label]],TableAvg[],3,FALSE)</f>
        <v>6.9498799241883251</v>
      </c>
      <c r="Q5442">
        <f>TableOMP[[#This Row],[Avg]]-$U$2*TableOMP[[#This Row],[StdDev]]</f>
        <v>260.27789557581167</v>
      </c>
      <c r="R5442">
        <f>TableOMP[[#This Row],[Avg]]+$U$2*TableOMP[[#This Row],[StdDev]]</f>
        <v>274.17765542418834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12</v>
      </c>
      <c r="B5443">
        <v>10000</v>
      </c>
      <c r="C5443">
        <v>100</v>
      </c>
      <c r="D5443">
        <v>1</v>
      </c>
      <c r="E5443">
        <v>43</v>
      </c>
      <c r="F5443">
        <v>1</v>
      </c>
      <c r="G5443">
        <v>263.855504</v>
      </c>
      <c r="H5443">
        <v>22.964791000000002</v>
      </c>
      <c r="I5443">
        <v>80.999984999999995</v>
      </c>
      <c r="J5443">
        <v>1.928571</v>
      </c>
      <c r="K5443" t="str">
        <f t="shared" si="115"/>
        <v>5</v>
      </c>
      <c r="L5443" t="s">
        <v>112</v>
      </c>
      <c r="M5443" t="s">
        <v>113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443">
        <f>VLOOKUP(TableOMP[[#This Row],[Label]],TableAvg[],2,FALSE)</f>
        <v>270.86872183333332</v>
      </c>
      <c r="P5443">
        <f>VLOOKUP(TableOMP[[#This Row],[Label]],TableAvg[],3,FALSE)</f>
        <v>9.0917225687484056</v>
      </c>
      <c r="Q5443">
        <f>TableOMP[[#This Row],[Avg]]-$U$2*TableOMP[[#This Row],[StdDev]]</f>
        <v>261.7769992645849</v>
      </c>
      <c r="R5443">
        <f>TableOMP[[#This Row],[Avg]]+$U$2*TableOMP[[#This Row],[StdDev]]</f>
        <v>279.96044440208175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12</v>
      </c>
      <c r="B5444">
        <v>10000</v>
      </c>
      <c r="C5444">
        <v>100</v>
      </c>
      <c r="D5444">
        <v>1</v>
      </c>
      <c r="E5444">
        <v>42</v>
      </c>
      <c r="F5444">
        <v>1</v>
      </c>
      <c r="G5444">
        <v>262.30167899999998</v>
      </c>
      <c r="H5444">
        <v>21.661328999999999</v>
      </c>
      <c r="I5444">
        <v>46.877093000000002</v>
      </c>
      <c r="J5444">
        <v>1.1433439999999999</v>
      </c>
      <c r="K5444" t="str">
        <f t="shared" si="115"/>
        <v>5</v>
      </c>
      <c r="L5444" t="s">
        <v>112</v>
      </c>
      <c r="M5444" t="s">
        <v>113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444">
        <f>VLOOKUP(TableOMP[[#This Row],[Label]],TableAvg[],2,FALSE)</f>
        <v>266.62310420000006</v>
      </c>
      <c r="P5444">
        <f>VLOOKUP(TableOMP[[#This Row],[Label]],TableAvg[],3,FALSE)</f>
        <v>5.056855647796529</v>
      </c>
      <c r="Q5444">
        <f>TableOMP[[#This Row],[Avg]]-$U$2*TableOMP[[#This Row],[StdDev]]</f>
        <v>261.56624855220355</v>
      </c>
      <c r="R5444">
        <f>TableOMP[[#This Row],[Avg]]+$U$2*TableOMP[[#This Row],[StdDev]]</f>
        <v>271.67995984779657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12</v>
      </c>
      <c r="B5445">
        <v>10000</v>
      </c>
      <c r="C5445">
        <v>100</v>
      </c>
      <c r="D5445">
        <v>1</v>
      </c>
      <c r="E5445">
        <v>41</v>
      </c>
      <c r="F5445">
        <v>1</v>
      </c>
      <c r="G5445">
        <v>251.25526300000001</v>
      </c>
      <c r="H5445">
        <v>22.602561000000001</v>
      </c>
      <c r="I5445">
        <v>56.909998000000002</v>
      </c>
      <c r="J5445">
        <v>1.42275</v>
      </c>
      <c r="K5445" t="str">
        <f t="shared" si="115"/>
        <v>5</v>
      </c>
      <c r="L5445" t="s">
        <v>112</v>
      </c>
      <c r="M5445" t="s">
        <v>113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445">
        <f>VLOOKUP(TableOMP[[#This Row],[Label]],TableAvg[],2,FALSE)</f>
        <v>261.85362359999999</v>
      </c>
      <c r="P5445">
        <f>VLOOKUP(TableOMP[[#This Row],[Label]],TableAvg[],3,FALSE)</f>
        <v>12.198557283426267</v>
      </c>
      <c r="Q5445">
        <f>TableOMP[[#This Row],[Avg]]-$U$2*TableOMP[[#This Row],[StdDev]]</f>
        <v>249.65506631657374</v>
      </c>
      <c r="R5445">
        <f>TableOMP[[#This Row],[Avg]]+$U$2*TableOMP[[#This Row],[StdDev]]</f>
        <v>274.05218088342627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12</v>
      </c>
      <c r="B5446">
        <v>1000</v>
      </c>
      <c r="C5446">
        <v>100</v>
      </c>
      <c r="D5446">
        <v>100000</v>
      </c>
      <c r="E5446">
        <v>1</v>
      </c>
      <c r="F5446">
        <v>1</v>
      </c>
      <c r="G5446">
        <v>1.9499280000000001</v>
      </c>
      <c r="H5446">
        <v>3.2689999999999997E-2</v>
      </c>
      <c r="I5446">
        <v>0</v>
      </c>
      <c r="J5446">
        <v>0</v>
      </c>
      <c r="K5446" t="str">
        <f>MID(M5446,22,1)</f>
        <v>1</v>
      </c>
      <c r="L5446" t="s">
        <v>114</v>
      </c>
      <c r="M5446" t="s">
        <v>115</v>
      </c>
      <c r="N5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46" t="e">
        <f>VLOOKUP(TableOMP[[#This Row],[Label]],TableAvg[],2,FALSE)</f>
        <v>#N/A</v>
      </c>
      <c r="P5446" t="e">
        <f>VLOOKUP(TableOMP[[#This Row],[Label]],TableAvg[],3,FALSE)</f>
        <v>#N/A</v>
      </c>
      <c r="Q5446" t="e">
        <f>TableOMP[[#This Row],[Avg]]-$U$2*TableOMP[[#This Row],[StdDev]]</f>
        <v>#N/A</v>
      </c>
      <c r="R5446" t="e">
        <f>TableOMP[[#This Row],[Avg]]+$U$2*TableOMP[[#This Row],[StdDev]]</f>
        <v>#N/A</v>
      </c>
      <c r="S5446" t="e">
        <f>IF(AND(TableOMP[[#This Row],[total_time]]&gt;=TableOMP[[#This Row],[Low]], TableOMP[[#This Row],[total_time]]&lt;=TableOMP[[#This Row],[High]]),1,0)</f>
        <v>#N/A</v>
      </c>
    </row>
    <row r="5447" spans="1:19" x14ac:dyDescent="0.25">
      <c r="A5447" t="s">
        <v>12</v>
      </c>
      <c r="B5447">
        <v>1000</v>
      </c>
      <c r="C5447">
        <v>100</v>
      </c>
      <c r="D5447">
        <v>100000</v>
      </c>
      <c r="E5447">
        <v>2</v>
      </c>
      <c r="F5447">
        <v>1</v>
      </c>
      <c r="G5447">
        <v>1.934925</v>
      </c>
      <c r="H5447">
        <v>9.783E-3</v>
      </c>
      <c r="I5447">
        <v>7.79E-3</v>
      </c>
      <c r="J5447">
        <v>7.79E-3</v>
      </c>
      <c r="K5447" t="str">
        <f t="shared" ref="K5447:K5478" si="116">MID(M5447,22,1)</f>
        <v>1</v>
      </c>
      <c r="L5447" t="s">
        <v>114</v>
      </c>
      <c r="M5447" t="s">
        <v>115</v>
      </c>
      <c r="N5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47" t="e">
        <f>VLOOKUP(TableOMP[[#This Row],[Label]],TableAvg[],2,FALSE)</f>
        <v>#N/A</v>
      </c>
      <c r="P5447" t="e">
        <f>VLOOKUP(TableOMP[[#This Row],[Label]],TableAvg[],3,FALSE)</f>
        <v>#N/A</v>
      </c>
      <c r="Q5447" t="e">
        <f>TableOMP[[#This Row],[Avg]]-$U$2*TableOMP[[#This Row],[StdDev]]</f>
        <v>#N/A</v>
      </c>
      <c r="R5447" t="e">
        <f>TableOMP[[#This Row],[Avg]]+$U$2*TableOMP[[#This Row],[StdDev]]</f>
        <v>#N/A</v>
      </c>
      <c r="S5447" t="e">
        <f>IF(AND(TableOMP[[#This Row],[total_time]]&gt;=TableOMP[[#This Row],[Low]], TableOMP[[#This Row],[total_time]]&lt;=TableOMP[[#This Row],[High]]),1,0)</f>
        <v>#N/A</v>
      </c>
    </row>
    <row r="5448" spans="1:19" x14ac:dyDescent="0.25">
      <c r="A5448" t="s">
        <v>12</v>
      </c>
      <c r="B5448">
        <v>1000</v>
      </c>
      <c r="C5448">
        <v>100</v>
      </c>
      <c r="D5448">
        <v>100000</v>
      </c>
      <c r="E5448">
        <v>3</v>
      </c>
      <c r="F5448">
        <v>1</v>
      </c>
      <c r="G5448">
        <v>1.9342820000000001</v>
      </c>
      <c r="H5448">
        <v>8.7819999999999999E-3</v>
      </c>
      <c r="I5448">
        <v>1.2543E-2</v>
      </c>
      <c r="J5448">
        <v>6.2719999999999998E-3</v>
      </c>
      <c r="K5448" t="str">
        <f t="shared" si="116"/>
        <v>1</v>
      </c>
      <c r="L5448" t="s">
        <v>114</v>
      </c>
      <c r="M5448" t="s">
        <v>115</v>
      </c>
      <c r="N5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48" t="e">
        <f>VLOOKUP(TableOMP[[#This Row],[Label]],TableAvg[],2,FALSE)</f>
        <v>#N/A</v>
      </c>
      <c r="P5448" t="e">
        <f>VLOOKUP(TableOMP[[#This Row],[Label]],TableAvg[],3,FALSE)</f>
        <v>#N/A</v>
      </c>
      <c r="Q5448" t="e">
        <f>TableOMP[[#This Row],[Avg]]-$U$2*TableOMP[[#This Row],[StdDev]]</f>
        <v>#N/A</v>
      </c>
      <c r="R5448" t="e">
        <f>TableOMP[[#This Row],[Avg]]+$U$2*TableOMP[[#This Row],[StdDev]]</f>
        <v>#N/A</v>
      </c>
      <c r="S5448" t="e">
        <f>IF(AND(TableOMP[[#This Row],[total_time]]&gt;=TableOMP[[#This Row],[Low]], TableOMP[[#This Row],[total_time]]&lt;=TableOMP[[#This Row],[High]]),1,0)</f>
        <v>#N/A</v>
      </c>
    </row>
    <row r="5449" spans="1:19" x14ac:dyDescent="0.25">
      <c r="A5449" t="s">
        <v>12</v>
      </c>
      <c r="B5449">
        <v>1000</v>
      </c>
      <c r="C5449">
        <v>100</v>
      </c>
      <c r="D5449">
        <v>100000</v>
      </c>
      <c r="E5449">
        <v>4</v>
      </c>
      <c r="F5449">
        <v>1</v>
      </c>
      <c r="G5449">
        <v>1.972655</v>
      </c>
      <c r="H5449">
        <v>9.9579999999999998E-3</v>
      </c>
      <c r="I5449">
        <v>2.1776E-2</v>
      </c>
      <c r="J5449">
        <v>7.2589999999999998E-3</v>
      </c>
      <c r="K5449" t="str">
        <f t="shared" si="116"/>
        <v>1</v>
      </c>
      <c r="L5449" t="s">
        <v>114</v>
      </c>
      <c r="M5449" t="s">
        <v>115</v>
      </c>
      <c r="N5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49" t="e">
        <f>VLOOKUP(TableOMP[[#This Row],[Label]],TableAvg[],2,FALSE)</f>
        <v>#N/A</v>
      </c>
      <c r="P5449" t="e">
        <f>VLOOKUP(TableOMP[[#This Row],[Label]],TableAvg[],3,FALSE)</f>
        <v>#N/A</v>
      </c>
      <c r="Q5449" t="e">
        <f>TableOMP[[#This Row],[Avg]]-$U$2*TableOMP[[#This Row],[StdDev]]</f>
        <v>#N/A</v>
      </c>
      <c r="R5449" t="e">
        <f>TableOMP[[#This Row],[Avg]]+$U$2*TableOMP[[#This Row],[StdDev]]</f>
        <v>#N/A</v>
      </c>
      <c r="S5449" t="e">
        <f>IF(AND(TableOMP[[#This Row],[total_time]]&gt;=TableOMP[[#This Row],[Low]], TableOMP[[#This Row],[total_time]]&lt;=TableOMP[[#This Row],[High]]),1,0)</f>
        <v>#N/A</v>
      </c>
    </row>
    <row r="5450" spans="1:19" x14ac:dyDescent="0.25">
      <c r="A5450" t="s">
        <v>12</v>
      </c>
      <c r="B5450">
        <v>1000</v>
      </c>
      <c r="C5450">
        <v>100</v>
      </c>
      <c r="D5450">
        <v>100000</v>
      </c>
      <c r="E5450">
        <v>5</v>
      </c>
      <c r="F5450">
        <v>1</v>
      </c>
      <c r="G5450">
        <v>1.949573</v>
      </c>
      <c r="H5450">
        <v>1.2139E-2</v>
      </c>
      <c r="I5450">
        <v>3.4167000000000003E-2</v>
      </c>
      <c r="J5450">
        <v>8.5419999999999992E-3</v>
      </c>
      <c r="K5450" t="str">
        <f t="shared" si="116"/>
        <v>1</v>
      </c>
      <c r="L5450" t="s">
        <v>114</v>
      </c>
      <c r="M5450" t="s">
        <v>115</v>
      </c>
      <c r="N5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50" t="e">
        <f>VLOOKUP(TableOMP[[#This Row],[Label]],TableAvg[],2,FALSE)</f>
        <v>#N/A</v>
      </c>
      <c r="P5450" t="e">
        <f>VLOOKUP(TableOMP[[#This Row],[Label]],TableAvg[],3,FALSE)</f>
        <v>#N/A</v>
      </c>
      <c r="Q5450" t="e">
        <f>TableOMP[[#This Row],[Avg]]-$U$2*TableOMP[[#This Row],[StdDev]]</f>
        <v>#N/A</v>
      </c>
      <c r="R5450" t="e">
        <f>TableOMP[[#This Row],[Avg]]+$U$2*TableOMP[[#This Row],[StdDev]]</f>
        <v>#N/A</v>
      </c>
      <c r="S5450" t="e">
        <f>IF(AND(TableOMP[[#This Row],[total_time]]&gt;=TableOMP[[#This Row],[Low]], TableOMP[[#This Row],[total_time]]&lt;=TableOMP[[#This Row],[High]]),1,0)</f>
        <v>#N/A</v>
      </c>
    </row>
    <row r="5451" spans="1:19" x14ac:dyDescent="0.25">
      <c r="A5451" t="s">
        <v>12</v>
      </c>
      <c r="B5451">
        <v>1000</v>
      </c>
      <c r="C5451">
        <v>100</v>
      </c>
      <c r="D5451">
        <v>100000</v>
      </c>
      <c r="E5451">
        <v>6</v>
      </c>
      <c r="F5451">
        <v>1</v>
      </c>
      <c r="G5451">
        <v>1.969997</v>
      </c>
      <c r="H5451">
        <v>2.0594000000000001E-2</v>
      </c>
      <c r="I5451">
        <v>7.9467999999999997E-2</v>
      </c>
      <c r="J5451">
        <v>1.5893999999999998E-2</v>
      </c>
      <c r="K5451" t="str">
        <f t="shared" si="116"/>
        <v>1</v>
      </c>
      <c r="L5451" t="s">
        <v>114</v>
      </c>
      <c r="M5451" t="s">
        <v>115</v>
      </c>
      <c r="N5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51" t="e">
        <f>VLOOKUP(TableOMP[[#This Row],[Label]],TableAvg[],2,FALSE)</f>
        <v>#N/A</v>
      </c>
      <c r="P5451" t="e">
        <f>VLOOKUP(TableOMP[[#This Row],[Label]],TableAvg[],3,FALSE)</f>
        <v>#N/A</v>
      </c>
      <c r="Q5451" t="e">
        <f>TableOMP[[#This Row],[Avg]]-$U$2*TableOMP[[#This Row],[StdDev]]</f>
        <v>#N/A</v>
      </c>
      <c r="R5451" t="e">
        <f>TableOMP[[#This Row],[Avg]]+$U$2*TableOMP[[#This Row],[StdDev]]</f>
        <v>#N/A</v>
      </c>
      <c r="S5451" t="e">
        <f>IF(AND(TableOMP[[#This Row],[total_time]]&gt;=TableOMP[[#This Row],[Low]], TableOMP[[#This Row],[total_time]]&lt;=TableOMP[[#This Row],[High]]),1,0)</f>
        <v>#N/A</v>
      </c>
    </row>
    <row r="5452" spans="1:19" x14ac:dyDescent="0.25">
      <c r="A5452" t="s">
        <v>12</v>
      </c>
      <c r="B5452">
        <v>1000</v>
      </c>
      <c r="C5452">
        <v>100</v>
      </c>
      <c r="D5452">
        <v>100000</v>
      </c>
      <c r="E5452">
        <v>7</v>
      </c>
      <c r="F5452">
        <v>1</v>
      </c>
      <c r="G5452">
        <v>1.9704330000000001</v>
      </c>
      <c r="H5452">
        <v>1.2977000000000001E-2</v>
      </c>
      <c r="I5452">
        <v>6.0961000000000001E-2</v>
      </c>
      <c r="J5452">
        <v>1.0160000000000001E-2</v>
      </c>
      <c r="K5452" t="str">
        <f t="shared" si="116"/>
        <v>1</v>
      </c>
      <c r="L5452" t="s">
        <v>114</v>
      </c>
      <c r="M5452" t="s">
        <v>115</v>
      </c>
      <c r="N5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52" t="e">
        <f>VLOOKUP(TableOMP[[#This Row],[Label]],TableAvg[],2,FALSE)</f>
        <v>#N/A</v>
      </c>
      <c r="P5452" t="e">
        <f>VLOOKUP(TableOMP[[#This Row],[Label]],TableAvg[],3,FALSE)</f>
        <v>#N/A</v>
      </c>
      <c r="Q5452" t="e">
        <f>TableOMP[[#This Row],[Avg]]-$U$2*TableOMP[[#This Row],[StdDev]]</f>
        <v>#N/A</v>
      </c>
      <c r="R5452" t="e">
        <f>TableOMP[[#This Row],[Avg]]+$U$2*TableOMP[[#This Row],[StdDev]]</f>
        <v>#N/A</v>
      </c>
      <c r="S5452" t="e">
        <f>IF(AND(TableOMP[[#This Row],[total_time]]&gt;=TableOMP[[#This Row],[Low]], TableOMP[[#This Row],[total_time]]&lt;=TableOMP[[#This Row],[High]]),1,0)</f>
        <v>#N/A</v>
      </c>
    </row>
    <row r="5453" spans="1:19" x14ac:dyDescent="0.25">
      <c r="A5453" t="s">
        <v>12</v>
      </c>
      <c r="B5453">
        <v>1000</v>
      </c>
      <c r="C5453">
        <v>100</v>
      </c>
      <c r="D5453">
        <v>100000</v>
      </c>
      <c r="E5453">
        <v>8</v>
      </c>
      <c r="F5453">
        <v>1</v>
      </c>
      <c r="G5453">
        <v>1.9933240000000001</v>
      </c>
      <c r="H5453">
        <v>1.525E-2</v>
      </c>
      <c r="I5453">
        <v>6.5137E-2</v>
      </c>
      <c r="J5453">
        <v>9.3050000000000008E-3</v>
      </c>
      <c r="K5453" t="str">
        <f t="shared" si="116"/>
        <v>1</v>
      </c>
      <c r="L5453" t="s">
        <v>114</v>
      </c>
      <c r="M5453" t="s">
        <v>115</v>
      </c>
      <c r="N5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53" t="e">
        <f>VLOOKUP(TableOMP[[#This Row],[Label]],TableAvg[],2,FALSE)</f>
        <v>#N/A</v>
      </c>
      <c r="P5453" t="e">
        <f>VLOOKUP(TableOMP[[#This Row],[Label]],TableAvg[],3,FALSE)</f>
        <v>#N/A</v>
      </c>
      <c r="Q5453" t="e">
        <f>TableOMP[[#This Row],[Avg]]-$U$2*TableOMP[[#This Row],[StdDev]]</f>
        <v>#N/A</v>
      </c>
      <c r="R5453" t="e">
        <f>TableOMP[[#This Row],[Avg]]+$U$2*TableOMP[[#This Row],[StdDev]]</f>
        <v>#N/A</v>
      </c>
      <c r="S5453" t="e">
        <f>IF(AND(TableOMP[[#This Row],[total_time]]&gt;=TableOMP[[#This Row],[Low]], TableOMP[[#This Row],[total_time]]&lt;=TableOMP[[#This Row],[High]]),1,0)</f>
        <v>#N/A</v>
      </c>
    </row>
    <row r="5454" spans="1:19" x14ac:dyDescent="0.25">
      <c r="A5454" t="s">
        <v>12</v>
      </c>
      <c r="B5454">
        <v>1000</v>
      </c>
      <c r="C5454">
        <v>100</v>
      </c>
      <c r="D5454">
        <v>100000</v>
      </c>
      <c r="E5454">
        <v>9</v>
      </c>
      <c r="F5454">
        <v>1</v>
      </c>
      <c r="G5454">
        <v>1.991935</v>
      </c>
      <c r="H5454">
        <v>1.6400999999999999E-2</v>
      </c>
      <c r="I5454">
        <v>9.5752000000000004E-2</v>
      </c>
      <c r="J5454">
        <v>1.1969E-2</v>
      </c>
      <c r="K5454" t="str">
        <f t="shared" si="116"/>
        <v>1</v>
      </c>
      <c r="L5454" t="s">
        <v>114</v>
      </c>
      <c r="M5454" t="s">
        <v>115</v>
      </c>
      <c r="N5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54" t="e">
        <f>VLOOKUP(TableOMP[[#This Row],[Label]],TableAvg[],2,FALSE)</f>
        <v>#N/A</v>
      </c>
      <c r="P5454" t="e">
        <f>VLOOKUP(TableOMP[[#This Row],[Label]],TableAvg[],3,FALSE)</f>
        <v>#N/A</v>
      </c>
      <c r="Q5454" t="e">
        <f>TableOMP[[#This Row],[Avg]]-$U$2*TableOMP[[#This Row],[StdDev]]</f>
        <v>#N/A</v>
      </c>
      <c r="R5454" t="e">
        <f>TableOMP[[#This Row],[Avg]]+$U$2*TableOMP[[#This Row],[StdDev]]</f>
        <v>#N/A</v>
      </c>
      <c r="S5454" t="e">
        <f>IF(AND(TableOMP[[#This Row],[total_time]]&gt;=TableOMP[[#This Row],[Low]], TableOMP[[#This Row],[total_time]]&lt;=TableOMP[[#This Row],[High]]),1,0)</f>
        <v>#N/A</v>
      </c>
    </row>
    <row r="5455" spans="1:19" x14ac:dyDescent="0.25">
      <c r="A5455" t="s">
        <v>12</v>
      </c>
      <c r="B5455">
        <v>1000</v>
      </c>
      <c r="C5455">
        <v>100</v>
      </c>
      <c r="D5455">
        <v>100000</v>
      </c>
      <c r="E5455">
        <v>10</v>
      </c>
      <c r="F5455">
        <v>1</v>
      </c>
      <c r="G5455">
        <v>1.9965569999999999</v>
      </c>
      <c r="H5455">
        <v>2.6249000000000001E-2</v>
      </c>
      <c r="I5455">
        <v>0.160305</v>
      </c>
      <c r="J5455">
        <v>1.7812000000000001E-2</v>
      </c>
      <c r="K5455" t="str">
        <f t="shared" si="116"/>
        <v>1</v>
      </c>
      <c r="L5455" t="s">
        <v>114</v>
      </c>
      <c r="M5455" t="s">
        <v>115</v>
      </c>
      <c r="N5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55" t="e">
        <f>VLOOKUP(TableOMP[[#This Row],[Label]],TableAvg[],2,FALSE)</f>
        <v>#N/A</v>
      </c>
      <c r="P5455" t="e">
        <f>VLOOKUP(TableOMP[[#This Row],[Label]],TableAvg[],3,FALSE)</f>
        <v>#N/A</v>
      </c>
      <c r="Q5455" t="e">
        <f>TableOMP[[#This Row],[Avg]]-$U$2*TableOMP[[#This Row],[StdDev]]</f>
        <v>#N/A</v>
      </c>
      <c r="R5455" t="e">
        <f>TableOMP[[#This Row],[Avg]]+$U$2*TableOMP[[#This Row],[StdDev]]</f>
        <v>#N/A</v>
      </c>
      <c r="S5455" t="e">
        <f>IF(AND(TableOMP[[#This Row],[total_time]]&gt;=TableOMP[[#This Row],[Low]], TableOMP[[#This Row],[total_time]]&lt;=TableOMP[[#This Row],[High]]),1,0)</f>
        <v>#N/A</v>
      </c>
    </row>
    <row r="5456" spans="1:19" x14ac:dyDescent="0.25">
      <c r="A5456" t="s">
        <v>12</v>
      </c>
      <c r="B5456">
        <v>1000</v>
      </c>
      <c r="C5456">
        <v>100</v>
      </c>
      <c r="D5456">
        <v>100000</v>
      </c>
      <c r="E5456">
        <v>11</v>
      </c>
      <c r="F5456">
        <v>1</v>
      </c>
      <c r="G5456">
        <v>2.0016090000000002</v>
      </c>
      <c r="H5456">
        <v>2.7359999999999999E-2</v>
      </c>
      <c r="I5456">
        <v>0.15970400000000001</v>
      </c>
      <c r="J5456">
        <v>1.5970000000000002E-2</v>
      </c>
      <c r="K5456" t="str">
        <f t="shared" si="116"/>
        <v>1</v>
      </c>
      <c r="L5456" t="s">
        <v>114</v>
      </c>
      <c r="M5456" t="s">
        <v>115</v>
      </c>
      <c r="N5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56" t="e">
        <f>VLOOKUP(TableOMP[[#This Row],[Label]],TableAvg[],2,FALSE)</f>
        <v>#N/A</v>
      </c>
      <c r="P5456" t="e">
        <f>VLOOKUP(TableOMP[[#This Row],[Label]],TableAvg[],3,FALSE)</f>
        <v>#N/A</v>
      </c>
      <c r="Q5456" t="e">
        <f>TableOMP[[#This Row],[Avg]]-$U$2*TableOMP[[#This Row],[StdDev]]</f>
        <v>#N/A</v>
      </c>
      <c r="R5456" t="e">
        <f>TableOMP[[#This Row],[Avg]]+$U$2*TableOMP[[#This Row],[StdDev]]</f>
        <v>#N/A</v>
      </c>
      <c r="S5456" t="e">
        <f>IF(AND(TableOMP[[#This Row],[total_time]]&gt;=TableOMP[[#This Row],[Low]], TableOMP[[#This Row],[total_time]]&lt;=TableOMP[[#This Row],[High]]),1,0)</f>
        <v>#N/A</v>
      </c>
    </row>
    <row r="5457" spans="1:19" x14ac:dyDescent="0.25">
      <c r="A5457" t="s">
        <v>12</v>
      </c>
      <c r="B5457">
        <v>1000</v>
      </c>
      <c r="C5457">
        <v>100</v>
      </c>
      <c r="D5457">
        <v>100000</v>
      </c>
      <c r="E5457">
        <v>12</v>
      </c>
      <c r="F5457">
        <v>1</v>
      </c>
      <c r="G5457">
        <v>2.0020289999999998</v>
      </c>
      <c r="H5457">
        <v>2.2376E-2</v>
      </c>
      <c r="I5457">
        <v>0.18844900000000001</v>
      </c>
      <c r="J5457">
        <v>1.7132000000000001E-2</v>
      </c>
      <c r="K5457" t="str">
        <f t="shared" si="116"/>
        <v>1</v>
      </c>
      <c r="L5457" t="s">
        <v>114</v>
      </c>
      <c r="M5457" t="s">
        <v>115</v>
      </c>
      <c r="N5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57" t="e">
        <f>VLOOKUP(TableOMP[[#This Row],[Label]],TableAvg[],2,FALSE)</f>
        <v>#N/A</v>
      </c>
      <c r="P5457" t="e">
        <f>VLOOKUP(TableOMP[[#This Row],[Label]],TableAvg[],3,FALSE)</f>
        <v>#N/A</v>
      </c>
      <c r="Q5457" t="e">
        <f>TableOMP[[#This Row],[Avg]]-$U$2*TableOMP[[#This Row],[StdDev]]</f>
        <v>#N/A</v>
      </c>
      <c r="R5457" t="e">
        <f>TableOMP[[#This Row],[Avg]]+$U$2*TableOMP[[#This Row],[StdDev]]</f>
        <v>#N/A</v>
      </c>
      <c r="S5457" t="e">
        <f>IF(AND(TableOMP[[#This Row],[total_time]]&gt;=TableOMP[[#This Row],[Low]], TableOMP[[#This Row],[total_time]]&lt;=TableOMP[[#This Row],[High]]),1,0)</f>
        <v>#N/A</v>
      </c>
    </row>
    <row r="5458" spans="1:19" x14ac:dyDescent="0.25">
      <c r="A5458" t="s">
        <v>12</v>
      </c>
      <c r="B5458">
        <v>1000</v>
      </c>
      <c r="C5458">
        <v>100</v>
      </c>
      <c r="D5458">
        <v>100000</v>
      </c>
      <c r="E5458">
        <v>13</v>
      </c>
      <c r="F5458">
        <v>1</v>
      </c>
      <c r="G5458">
        <v>2.0049510000000001</v>
      </c>
      <c r="H5458">
        <v>2.9481E-2</v>
      </c>
      <c r="I5458">
        <v>0.228072</v>
      </c>
      <c r="J5458">
        <v>1.9005999999999999E-2</v>
      </c>
      <c r="K5458" t="str">
        <f t="shared" si="116"/>
        <v>1</v>
      </c>
      <c r="L5458" t="s">
        <v>114</v>
      </c>
      <c r="M5458" t="s">
        <v>115</v>
      </c>
      <c r="N5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58" t="e">
        <f>VLOOKUP(TableOMP[[#This Row],[Label]],TableAvg[],2,FALSE)</f>
        <v>#N/A</v>
      </c>
      <c r="P5458" t="e">
        <f>VLOOKUP(TableOMP[[#This Row],[Label]],TableAvg[],3,FALSE)</f>
        <v>#N/A</v>
      </c>
      <c r="Q5458" t="e">
        <f>TableOMP[[#This Row],[Avg]]-$U$2*TableOMP[[#This Row],[StdDev]]</f>
        <v>#N/A</v>
      </c>
      <c r="R5458" t="e">
        <f>TableOMP[[#This Row],[Avg]]+$U$2*TableOMP[[#This Row],[StdDev]]</f>
        <v>#N/A</v>
      </c>
      <c r="S5458" t="e">
        <f>IF(AND(TableOMP[[#This Row],[total_time]]&gt;=TableOMP[[#This Row],[Low]], TableOMP[[#This Row],[total_time]]&lt;=TableOMP[[#This Row],[High]]),1,0)</f>
        <v>#N/A</v>
      </c>
    </row>
    <row r="5459" spans="1:19" x14ac:dyDescent="0.25">
      <c r="A5459" t="s">
        <v>12</v>
      </c>
      <c r="B5459">
        <v>1000</v>
      </c>
      <c r="C5459">
        <v>100</v>
      </c>
      <c r="D5459">
        <v>100000</v>
      </c>
      <c r="E5459">
        <v>14</v>
      </c>
      <c r="F5459">
        <v>1</v>
      </c>
      <c r="G5459">
        <v>1.9975160000000001</v>
      </c>
      <c r="H5459">
        <v>1.8162000000000001E-2</v>
      </c>
      <c r="I5459">
        <v>0.19828299999999999</v>
      </c>
      <c r="J5459">
        <v>1.5252999999999999E-2</v>
      </c>
      <c r="K5459" t="str">
        <f t="shared" si="116"/>
        <v>1</v>
      </c>
      <c r="L5459" t="s">
        <v>114</v>
      </c>
      <c r="M5459" t="s">
        <v>115</v>
      </c>
      <c r="N5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59" t="e">
        <f>VLOOKUP(TableOMP[[#This Row],[Label]],TableAvg[],2,FALSE)</f>
        <v>#N/A</v>
      </c>
      <c r="P5459" t="e">
        <f>VLOOKUP(TableOMP[[#This Row],[Label]],TableAvg[],3,FALSE)</f>
        <v>#N/A</v>
      </c>
      <c r="Q5459" t="e">
        <f>TableOMP[[#This Row],[Avg]]-$U$2*TableOMP[[#This Row],[StdDev]]</f>
        <v>#N/A</v>
      </c>
      <c r="R5459" t="e">
        <f>TableOMP[[#This Row],[Avg]]+$U$2*TableOMP[[#This Row],[StdDev]]</f>
        <v>#N/A</v>
      </c>
      <c r="S5459" t="e">
        <f>IF(AND(TableOMP[[#This Row],[total_time]]&gt;=TableOMP[[#This Row],[Low]], TableOMP[[#This Row],[total_time]]&lt;=TableOMP[[#This Row],[High]]),1,0)</f>
        <v>#N/A</v>
      </c>
    </row>
    <row r="5460" spans="1:19" x14ac:dyDescent="0.25">
      <c r="A5460" t="s">
        <v>12</v>
      </c>
      <c r="B5460">
        <v>1000</v>
      </c>
      <c r="C5460">
        <v>100</v>
      </c>
      <c r="D5460">
        <v>100000</v>
      </c>
      <c r="E5460">
        <v>15</v>
      </c>
      <c r="F5460">
        <v>1</v>
      </c>
      <c r="G5460">
        <v>2.125219</v>
      </c>
      <c r="H5460">
        <v>3.1643999999999999E-2</v>
      </c>
      <c r="I5460">
        <v>1.1953849999999999</v>
      </c>
      <c r="J5460">
        <v>8.5385000000000003E-2</v>
      </c>
      <c r="K5460" t="str">
        <f t="shared" si="116"/>
        <v>1</v>
      </c>
      <c r="L5460" t="s">
        <v>114</v>
      </c>
      <c r="M5460" t="s">
        <v>115</v>
      </c>
      <c r="N5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60" t="e">
        <f>VLOOKUP(TableOMP[[#This Row],[Label]],TableAvg[],2,FALSE)</f>
        <v>#N/A</v>
      </c>
      <c r="P5460" t="e">
        <f>VLOOKUP(TableOMP[[#This Row],[Label]],TableAvg[],3,FALSE)</f>
        <v>#N/A</v>
      </c>
      <c r="Q5460" t="e">
        <f>TableOMP[[#This Row],[Avg]]-$U$2*TableOMP[[#This Row],[StdDev]]</f>
        <v>#N/A</v>
      </c>
      <c r="R5460" t="e">
        <f>TableOMP[[#This Row],[Avg]]+$U$2*TableOMP[[#This Row],[StdDev]]</f>
        <v>#N/A</v>
      </c>
      <c r="S5460" t="e">
        <f>IF(AND(TableOMP[[#This Row],[total_time]]&gt;=TableOMP[[#This Row],[Low]], TableOMP[[#This Row],[total_time]]&lt;=TableOMP[[#This Row],[High]]),1,0)</f>
        <v>#N/A</v>
      </c>
    </row>
    <row r="5461" spans="1:19" x14ac:dyDescent="0.25">
      <c r="A5461" t="s">
        <v>12</v>
      </c>
      <c r="B5461">
        <v>1000</v>
      </c>
      <c r="C5461">
        <v>100</v>
      </c>
      <c r="D5461">
        <v>100000</v>
      </c>
      <c r="E5461">
        <v>16</v>
      </c>
      <c r="F5461">
        <v>1</v>
      </c>
      <c r="G5461">
        <v>2.0164110000000002</v>
      </c>
      <c r="H5461">
        <v>3.2738000000000003E-2</v>
      </c>
      <c r="I5461">
        <v>0.35845900000000003</v>
      </c>
      <c r="J5461">
        <v>2.3897000000000002E-2</v>
      </c>
      <c r="K5461" t="str">
        <f t="shared" si="116"/>
        <v>1</v>
      </c>
      <c r="L5461" t="s">
        <v>114</v>
      </c>
      <c r="M5461" t="s">
        <v>115</v>
      </c>
      <c r="N5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61" t="e">
        <f>VLOOKUP(TableOMP[[#This Row],[Label]],TableAvg[],2,FALSE)</f>
        <v>#N/A</v>
      </c>
      <c r="P5461" t="e">
        <f>VLOOKUP(TableOMP[[#This Row],[Label]],TableAvg[],3,FALSE)</f>
        <v>#N/A</v>
      </c>
      <c r="Q5461" t="e">
        <f>TableOMP[[#This Row],[Avg]]-$U$2*TableOMP[[#This Row],[StdDev]]</f>
        <v>#N/A</v>
      </c>
      <c r="R5461" t="e">
        <f>TableOMP[[#This Row],[Avg]]+$U$2*TableOMP[[#This Row],[StdDev]]</f>
        <v>#N/A</v>
      </c>
      <c r="S5461" t="e">
        <f>IF(AND(TableOMP[[#This Row],[total_time]]&gt;=TableOMP[[#This Row],[Low]], TableOMP[[#This Row],[total_time]]&lt;=TableOMP[[#This Row],[High]]),1,0)</f>
        <v>#N/A</v>
      </c>
    </row>
    <row r="5462" spans="1:19" x14ac:dyDescent="0.25">
      <c r="A5462" t="s">
        <v>12</v>
      </c>
      <c r="B5462">
        <v>1000</v>
      </c>
      <c r="C5462">
        <v>100</v>
      </c>
      <c r="D5462">
        <v>100000</v>
      </c>
      <c r="E5462">
        <v>17</v>
      </c>
      <c r="F5462">
        <v>1</v>
      </c>
      <c r="G5462">
        <v>2.0134599999999998</v>
      </c>
      <c r="H5462">
        <v>2.9193E-2</v>
      </c>
      <c r="I5462">
        <v>0.34526099999999998</v>
      </c>
      <c r="J5462">
        <v>2.1579000000000001E-2</v>
      </c>
      <c r="K5462" t="str">
        <f t="shared" si="116"/>
        <v>1</v>
      </c>
      <c r="L5462" t="s">
        <v>114</v>
      </c>
      <c r="M5462" t="s">
        <v>115</v>
      </c>
      <c r="N5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62" t="e">
        <f>VLOOKUP(TableOMP[[#This Row],[Label]],TableAvg[],2,FALSE)</f>
        <v>#N/A</v>
      </c>
      <c r="P5462" t="e">
        <f>VLOOKUP(TableOMP[[#This Row],[Label]],TableAvg[],3,FALSE)</f>
        <v>#N/A</v>
      </c>
      <c r="Q5462" t="e">
        <f>TableOMP[[#This Row],[Avg]]-$U$2*TableOMP[[#This Row],[StdDev]]</f>
        <v>#N/A</v>
      </c>
      <c r="R5462" t="e">
        <f>TableOMP[[#This Row],[Avg]]+$U$2*TableOMP[[#This Row],[StdDev]]</f>
        <v>#N/A</v>
      </c>
      <c r="S5462" t="e">
        <f>IF(AND(TableOMP[[#This Row],[total_time]]&gt;=TableOMP[[#This Row],[Low]], TableOMP[[#This Row],[total_time]]&lt;=TableOMP[[#This Row],[High]]),1,0)</f>
        <v>#N/A</v>
      </c>
    </row>
    <row r="5463" spans="1:19" x14ac:dyDescent="0.25">
      <c r="A5463" t="s">
        <v>12</v>
      </c>
      <c r="B5463">
        <v>1000</v>
      </c>
      <c r="C5463">
        <v>100</v>
      </c>
      <c r="D5463">
        <v>100000</v>
      </c>
      <c r="E5463">
        <v>18</v>
      </c>
      <c r="F5463">
        <v>1</v>
      </c>
      <c r="G5463">
        <v>2.0255890000000001</v>
      </c>
      <c r="H5463">
        <v>3.2021000000000001E-2</v>
      </c>
      <c r="I5463">
        <v>0.44110500000000002</v>
      </c>
      <c r="J5463">
        <v>2.5947000000000001E-2</v>
      </c>
      <c r="K5463" t="str">
        <f t="shared" si="116"/>
        <v>1</v>
      </c>
      <c r="L5463" t="s">
        <v>114</v>
      </c>
      <c r="M5463" t="s">
        <v>115</v>
      </c>
      <c r="N5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63" t="e">
        <f>VLOOKUP(TableOMP[[#This Row],[Label]],TableAvg[],2,FALSE)</f>
        <v>#N/A</v>
      </c>
      <c r="P5463" t="e">
        <f>VLOOKUP(TableOMP[[#This Row],[Label]],TableAvg[],3,FALSE)</f>
        <v>#N/A</v>
      </c>
      <c r="Q5463" t="e">
        <f>TableOMP[[#This Row],[Avg]]-$U$2*TableOMP[[#This Row],[StdDev]]</f>
        <v>#N/A</v>
      </c>
      <c r="R5463" t="e">
        <f>TableOMP[[#This Row],[Avg]]+$U$2*TableOMP[[#This Row],[StdDev]]</f>
        <v>#N/A</v>
      </c>
      <c r="S5463" t="e">
        <f>IF(AND(TableOMP[[#This Row],[total_time]]&gt;=TableOMP[[#This Row],[Low]], TableOMP[[#This Row],[total_time]]&lt;=TableOMP[[#This Row],[High]]),1,0)</f>
        <v>#N/A</v>
      </c>
    </row>
    <row r="5464" spans="1:19" x14ac:dyDescent="0.25">
      <c r="A5464" t="s">
        <v>12</v>
      </c>
      <c r="B5464">
        <v>1000</v>
      </c>
      <c r="C5464">
        <v>100</v>
      </c>
      <c r="D5464">
        <v>100000</v>
      </c>
      <c r="E5464">
        <v>19</v>
      </c>
      <c r="F5464">
        <v>1</v>
      </c>
      <c r="G5464">
        <v>2.0634399999999999</v>
      </c>
      <c r="H5464">
        <v>4.1058999999999998E-2</v>
      </c>
      <c r="I5464">
        <v>0.55079500000000003</v>
      </c>
      <c r="J5464">
        <v>3.0599999999999999E-2</v>
      </c>
      <c r="K5464" t="str">
        <f t="shared" si="116"/>
        <v>1</v>
      </c>
      <c r="L5464" t="s">
        <v>114</v>
      </c>
      <c r="M5464" t="s">
        <v>115</v>
      </c>
      <c r="N5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64" t="e">
        <f>VLOOKUP(TableOMP[[#This Row],[Label]],TableAvg[],2,FALSE)</f>
        <v>#N/A</v>
      </c>
      <c r="P5464" t="e">
        <f>VLOOKUP(TableOMP[[#This Row],[Label]],TableAvg[],3,FALSE)</f>
        <v>#N/A</v>
      </c>
      <c r="Q5464" t="e">
        <f>TableOMP[[#This Row],[Avg]]-$U$2*TableOMP[[#This Row],[StdDev]]</f>
        <v>#N/A</v>
      </c>
      <c r="R5464" t="e">
        <f>TableOMP[[#This Row],[Avg]]+$U$2*TableOMP[[#This Row],[StdDev]]</f>
        <v>#N/A</v>
      </c>
      <c r="S5464" t="e">
        <f>IF(AND(TableOMP[[#This Row],[total_time]]&gt;=TableOMP[[#This Row],[Low]], TableOMP[[#This Row],[total_time]]&lt;=TableOMP[[#This Row],[High]]),1,0)</f>
        <v>#N/A</v>
      </c>
    </row>
    <row r="5465" spans="1:19" x14ac:dyDescent="0.25">
      <c r="A5465" t="s">
        <v>12</v>
      </c>
      <c r="B5465">
        <v>1000</v>
      </c>
      <c r="C5465">
        <v>100</v>
      </c>
      <c r="D5465">
        <v>100000</v>
      </c>
      <c r="E5465">
        <v>20</v>
      </c>
      <c r="F5465">
        <v>1</v>
      </c>
      <c r="G5465">
        <v>2.0444270000000002</v>
      </c>
      <c r="H5465">
        <v>4.5277999999999999E-2</v>
      </c>
      <c r="I5465">
        <v>0.68738900000000003</v>
      </c>
      <c r="J5465">
        <v>3.6178000000000002E-2</v>
      </c>
      <c r="K5465" t="str">
        <f t="shared" si="116"/>
        <v>1</v>
      </c>
      <c r="L5465" t="s">
        <v>114</v>
      </c>
      <c r="M5465" t="s">
        <v>115</v>
      </c>
      <c r="N5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65" t="e">
        <f>VLOOKUP(TableOMP[[#This Row],[Label]],TableAvg[],2,FALSE)</f>
        <v>#N/A</v>
      </c>
      <c r="P5465" t="e">
        <f>VLOOKUP(TableOMP[[#This Row],[Label]],TableAvg[],3,FALSE)</f>
        <v>#N/A</v>
      </c>
      <c r="Q5465" t="e">
        <f>TableOMP[[#This Row],[Avg]]-$U$2*TableOMP[[#This Row],[StdDev]]</f>
        <v>#N/A</v>
      </c>
      <c r="R5465" t="e">
        <f>TableOMP[[#This Row],[Avg]]+$U$2*TableOMP[[#This Row],[StdDev]]</f>
        <v>#N/A</v>
      </c>
      <c r="S5465" t="e">
        <f>IF(AND(TableOMP[[#This Row],[total_time]]&gt;=TableOMP[[#This Row],[Low]], TableOMP[[#This Row],[total_time]]&lt;=TableOMP[[#This Row],[High]]),1,0)</f>
        <v>#N/A</v>
      </c>
    </row>
    <row r="5466" spans="1:19" x14ac:dyDescent="0.25">
      <c r="A5466" t="s">
        <v>12</v>
      </c>
      <c r="B5466">
        <v>1000</v>
      </c>
      <c r="C5466">
        <v>100</v>
      </c>
      <c r="D5466">
        <v>100000</v>
      </c>
      <c r="E5466">
        <v>21</v>
      </c>
      <c r="F5466">
        <v>1</v>
      </c>
      <c r="G5466">
        <v>2.0418430000000001</v>
      </c>
      <c r="H5466">
        <v>4.3552E-2</v>
      </c>
      <c r="I5466">
        <v>0.57885200000000003</v>
      </c>
      <c r="J5466">
        <v>2.8943E-2</v>
      </c>
      <c r="K5466" t="str">
        <f t="shared" si="116"/>
        <v>1</v>
      </c>
      <c r="L5466" t="s">
        <v>114</v>
      </c>
      <c r="M5466" t="s">
        <v>115</v>
      </c>
      <c r="N5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66" t="e">
        <f>VLOOKUP(TableOMP[[#This Row],[Label]],TableAvg[],2,FALSE)</f>
        <v>#N/A</v>
      </c>
      <c r="P5466" t="e">
        <f>VLOOKUP(TableOMP[[#This Row],[Label]],TableAvg[],3,FALSE)</f>
        <v>#N/A</v>
      </c>
      <c r="Q5466" t="e">
        <f>TableOMP[[#This Row],[Avg]]-$U$2*TableOMP[[#This Row],[StdDev]]</f>
        <v>#N/A</v>
      </c>
      <c r="R5466" t="e">
        <f>TableOMP[[#This Row],[Avg]]+$U$2*TableOMP[[#This Row],[StdDev]]</f>
        <v>#N/A</v>
      </c>
      <c r="S5466" t="e">
        <f>IF(AND(TableOMP[[#This Row],[total_time]]&gt;=TableOMP[[#This Row],[Low]], TableOMP[[#This Row],[total_time]]&lt;=TableOMP[[#This Row],[High]]),1,0)</f>
        <v>#N/A</v>
      </c>
    </row>
    <row r="5467" spans="1:19" x14ac:dyDescent="0.25">
      <c r="A5467" t="s">
        <v>12</v>
      </c>
      <c r="B5467">
        <v>1000</v>
      </c>
      <c r="C5467">
        <v>100</v>
      </c>
      <c r="D5467">
        <v>100000</v>
      </c>
      <c r="E5467">
        <v>22</v>
      </c>
      <c r="F5467">
        <v>1</v>
      </c>
      <c r="G5467">
        <v>2.0716480000000002</v>
      </c>
      <c r="H5467">
        <v>4.5955000000000003E-2</v>
      </c>
      <c r="I5467">
        <v>0.85234900000000002</v>
      </c>
      <c r="J5467">
        <v>4.0587999999999999E-2</v>
      </c>
      <c r="K5467" t="str">
        <f t="shared" si="116"/>
        <v>1</v>
      </c>
      <c r="L5467" t="s">
        <v>114</v>
      </c>
      <c r="M5467" t="s">
        <v>115</v>
      </c>
      <c r="N5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67" t="e">
        <f>VLOOKUP(TableOMP[[#This Row],[Label]],TableAvg[],2,FALSE)</f>
        <v>#N/A</v>
      </c>
      <c r="P5467" t="e">
        <f>VLOOKUP(TableOMP[[#This Row],[Label]],TableAvg[],3,FALSE)</f>
        <v>#N/A</v>
      </c>
      <c r="Q5467" t="e">
        <f>TableOMP[[#This Row],[Avg]]-$U$2*TableOMP[[#This Row],[StdDev]]</f>
        <v>#N/A</v>
      </c>
      <c r="R5467" t="e">
        <f>TableOMP[[#This Row],[Avg]]+$U$2*TableOMP[[#This Row],[StdDev]]</f>
        <v>#N/A</v>
      </c>
      <c r="S5467" t="e">
        <f>IF(AND(TableOMP[[#This Row],[total_time]]&gt;=TableOMP[[#This Row],[Low]], TableOMP[[#This Row],[total_time]]&lt;=TableOMP[[#This Row],[High]]),1,0)</f>
        <v>#N/A</v>
      </c>
    </row>
    <row r="5468" spans="1:19" x14ac:dyDescent="0.25">
      <c r="A5468" t="s">
        <v>12</v>
      </c>
      <c r="B5468">
        <v>1000</v>
      </c>
      <c r="C5468">
        <v>100</v>
      </c>
      <c r="D5468">
        <v>100000</v>
      </c>
      <c r="E5468">
        <v>23</v>
      </c>
      <c r="F5468">
        <v>1</v>
      </c>
      <c r="G5468">
        <v>2.0426259999999998</v>
      </c>
      <c r="H5468">
        <v>4.2488999999999999E-2</v>
      </c>
      <c r="I5468">
        <v>0.76358000000000004</v>
      </c>
      <c r="J5468">
        <v>3.4708000000000003E-2</v>
      </c>
      <c r="K5468" t="str">
        <f t="shared" si="116"/>
        <v>1</v>
      </c>
      <c r="L5468" t="s">
        <v>114</v>
      </c>
      <c r="M5468" t="s">
        <v>115</v>
      </c>
      <c r="N5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68" t="e">
        <f>VLOOKUP(TableOMP[[#This Row],[Label]],TableAvg[],2,FALSE)</f>
        <v>#N/A</v>
      </c>
      <c r="P5468" t="e">
        <f>VLOOKUP(TableOMP[[#This Row],[Label]],TableAvg[],3,FALSE)</f>
        <v>#N/A</v>
      </c>
      <c r="Q5468" t="e">
        <f>TableOMP[[#This Row],[Avg]]-$U$2*TableOMP[[#This Row],[StdDev]]</f>
        <v>#N/A</v>
      </c>
      <c r="R5468" t="e">
        <f>TableOMP[[#This Row],[Avg]]+$U$2*TableOMP[[#This Row],[StdDev]]</f>
        <v>#N/A</v>
      </c>
      <c r="S5468" t="e">
        <f>IF(AND(TableOMP[[#This Row],[total_time]]&gt;=TableOMP[[#This Row],[Low]], TableOMP[[#This Row],[total_time]]&lt;=TableOMP[[#This Row],[High]]),1,0)</f>
        <v>#N/A</v>
      </c>
    </row>
    <row r="5469" spans="1:19" x14ac:dyDescent="0.25">
      <c r="A5469" t="s">
        <v>12</v>
      </c>
      <c r="B5469">
        <v>1000</v>
      </c>
      <c r="C5469">
        <v>100</v>
      </c>
      <c r="D5469">
        <v>100000</v>
      </c>
      <c r="E5469">
        <v>24</v>
      </c>
      <c r="F5469">
        <v>1</v>
      </c>
      <c r="G5469">
        <v>2.058729</v>
      </c>
      <c r="H5469">
        <v>5.3170000000000002E-2</v>
      </c>
      <c r="I5469">
        <v>0.92501100000000003</v>
      </c>
      <c r="J5469">
        <v>4.0217999999999997E-2</v>
      </c>
      <c r="K5469" t="str">
        <f t="shared" si="116"/>
        <v>1</v>
      </c>
      <c r="L5469" t="s">
        <v>114</v>
      </c>
      <c r="M5469" t="s">
        <v>115</v>
      </c>
      <c r="N5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69" t="e">
        <f>VLOOKUP(TableOMP[[#This Row],[Label]],TableAvg[],2,FALSE)</f>
        <v>#N/A</v>
      </c>
      <c r="P5469" t="e">
        <f>VLOOKUP(TableOMP[[#This Row],[Label]],TableAvg[],3,FALSE)</f>
        <v>#N/A</v>
      </c>
      <c r="Q5469" t="e">
        <f>TableOMP[[#This Row],[Avg]]-$U$2*TableOMP[[#This Row],[StdDev]]</f>
        <v>#N/A</v>
      </c>
      <c r="R5469" t="e">
        <f>TableOMP[[#This Row],[Avg]]+$U$2*TableOMP[[#This Row],[StdDev]]</f>
        <v>#N/A</v>
      </c>
      <c r="S5469" t="e">
        <f>IF(AND(TableOMP[[#This Row],[total_time]]&gt;=TableOMP[[#This Row],[Low]], TableOMP[[#This Row],[total_time]]&lt;=TableOMP[[#This Row],[High]]),1,0)</f>
        <v>#N/A</v>
      </c>
    </row>
    <row r="5470" spans="1:19" x14ac:dyDescent="0.25">
      <c r="A5470" t="s">
        <v>12</v>
      </c>
      <c r="B5470">
        <v>1000</v>
      </c>
      <c r="C5470">
        <v>100</v>
      </c>
      <c r="D5470">
        <v>100000</v>
      </c>
      <c r="E5470">
        <v>25</v>
      </c>
      <c r="F5470">
        <v>1</v>
      </c>
      <c r="G5470">
        <v>2.1149100000000001</v>
      </c>
      <c r="H5470">
        <v>8.2790000000000002E-2</v>
      </c>
      <c r="I5470">
        <v>1.630125</v>
      </c>
      <c r="J5470">
        <v>6.7921999999999996E-2</v>
      </c>
      <c r="K5470" t="str">
        <f t="shared" si="116"/>
        <v>1</v>
      </c>
      <c r="L5470" t="s">
        <v>114</v>
      </c>
      <c r="M5470" t="s">
        <v>115</v>
      </c>
      <c r="N5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70" t="e">
        <f>VLOOKUP(TableOMP[[#This Row],[Label]],TableAvg[],2,FALSE)</f>
        <v>#N/A</v>
      </c>
      <c r="P5470" t="e">
        <f>VLOOKUP(TableOMP[[#This Row],[Label]],TableAvg[],3,FALSE)</f>
        <v>#N/A</v>
      </c>
      <c r="Q5470" t="e">
        <f>TableOMP[[#This Row],[Avg]]-$U$2*TableOMP[[#This Row],[StdDev]]</f>
        <v>#N/A</v>
      </c>
      <c r="R5470" t="e">
        <f>TableOMP[[#This Row],[Avg]]+$U$2*TableOMP[[#This Row],[StdDev]]</f>
        <v>#N/A</v>
      </c>
      <c r="S5470" t="e">
        <f>IF(AND(TableOMP[[#This Row],[total_time]]&gt;=TableOMP[[#This Row],[Low]], TableOMP[[#This Row],[total_time]]&lt;=TableOMP[[#This Row],[High]]),1,0)</f>
        <v>#N/A</v>
      </c>
    </row>
    <row r="5471" spans="1:19" x14ac:dyDescent="0.25">
      <c r="A5471" t="s">
        <v>12</v>
      </c>
      <c r="B5471">
        <v>1000</v>
      </c>
      <c r="C5471">
        <v>100</v>
      </c>
      <c r="D5471">
        <v>100000</v>
      </c>
      <c r="E5471">
        <v>26</v>
      </c>
      <c r="F5471">
        <v>1</v>
      </c>
      <c r="G5471">
        <v>2.1460659999999998</v>
      </c>
      <c r="H5471">
        <v>9.7043000000000004E-2</v>
      </c>
      <c r="I5471">
        <v>1.467309</v>
      </c>
      <c r="J5471">
        <v>5.8692000000000001E-2</v>
      </c>
      <c r="K5471" t="str">
        <f t="shared" si="116"/>
        <v>1</v>
      </c>
      <c r="L5471" t="s">
        <v>114</v>
      </c>
      <c r="M5471" t="s">
        <v>115</v>
      </c>
      <c r="N5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71" t="e">
        <f>VLOOKUP(TableOMP[[#This Row],[Label]],TableAvg[],2,FALSE)</f>
        <v>#N/A</v>
      </c>
      <c r="P5471" t="e">
        <f>VLOOKUP(TableOMP[[#This Row],[Label]],TableAvg[],3,FALSE)</f>
        <v>#N/A</v>
      </c>
      <c r="Q5471" t="e">
        <f>TableOMP[[#This Row],[Avg]]-$U$2*TableOMP[[#This Row],[StdDev]]</f>
        <v>#N/A</v>
      </c>
      <c r="R5471" t="e">
        <f>TableOMP[[#This Row],[Avg]]+$U$2*TableOMP[[#This Row],[StdDev]]</f>
        <v>#N/A</v>
      </c>
      <c r="S5471" t="e">
        <f>IF(AND(TableOMP[[#This Row],[total_time]]&gt;=TableOMP[[#This Row],[Low]], TableOMP[[#This Row],[total_time]]&lt;=TableOMP[[#This Row],[High]]),1,0)</f>
        <v>#N/A</v>
      </c>
    </row>
    <row r="5472" spans="1:19" x14ac:dyDescent="0.25">
      <c r="A5472" t="s">
        <v>12</v>
      </c>
      <c r="B5472">
        <v>1000</v>
      </c>
      <c r="C5472">
        <v>100</v>
      </c>
      <c r="D5472">
        <v>100000</v>
      </c>
      <c r="E5472">
        <v>27</v>
      </c>
      <c r="F5472">
        <v>1</v>
      </c>
      <c r="G5472">
        <v>2.0946959999999999</v>
      </c>
      <c r="H5472">
        <v>6.6882999999999998E-2</v>
      </c>
      <c r="I5472">
        <v>0.72793300000000005</v>
      </c>
      <c r="J5472">
        <v>2.7997000000000001E-2</v>
      </c>
      <c r="K5472" t="str">
        <f t="shared" si="116"/>
        <v>1</v>
      </c>
      <c r="L5472" t="s">
        <v>114</v>
      </c>
      <c r="M5472" t="s">
        <v>115</v>
      </c>
      <c r="N5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12</v>
      </c>
      <c r="B5473">
        <v>1000</v>
      </c>
      <c r="C5473">
        <v>100</v>
      </c>
      <c r="D5473">
        <v>100000</v>
      </c>
      <c r="E5473">
        <v>28</v>
      </c>
      <c r="F5473">
        <v>1</v>
      </c>
      <c r="G5473">
        <v>2.0661429999999998</v>
      </c>
      <c r="H5473">
        <v>6.2970999999999999E-2</v>
      </c>
      <c r="I5473">
        <v>1.2183900000000001</v>
      </c>
      <c r="J5473">
        <v>4.5125999999999999E-2</v>
      </c>
      <c r="K5473" t="str">
        <f t="shared" si="116"/>
        <v>1</v>
      </c>
      <c r="L5473" t="s">
        <v>114</v>
      </c>
      <c r="M5473" t="s">
        <v>115</v>
      </c>
      <c r="N5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12</v>
      </c>
      <c r="B5474">
        <v>1000</v>
      </c>
      <c r="C5474">
        <v>100</v>
      </c>
      <c r="D5474">
        <v>100000</v>
      </c>
      <c r="E5474">
        <v>29</v>
      </c>
      <c r="F5474">
        <v>1</v>
      </c>
      <c r="G5474">
        <v>2.0639419999999999</v>
      </c>
      <c r="H5474">
        <v>6.0886000000000003E-2</v>
      </c>
      <c r="I5474">
        <v>1.1405540000000001</v>
      </c>
      <c r="J5474">
        <v>4.0733999999999999E-2</v>
      </c>
      <c r="K5474" t="str">
        <f t="shared" si="116"/>
        <v>1</v>
      </c>
      <c r="L5474" t="s">
        <v>114</v>
      </c>
      <c r="M5474" t="s">
        <v>115</v>
      </c>
      <c r="N5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12</v>
      </c>
      <c r="B5475">
        <v>1000</v>
      </c>
      <c r="C5475">
        <v>100</v>
      </c>
      <c r="D5475">
        <v>100000</v>
      </c>
      <c r="E5475">
        <v>30</v>
      </c>
      <c r="F5475">
        <v>1</v>
      </c>
      <c r="G5475">
        <v>2.0515680000000001</v>
      </c>
      <c r="H5475">
        <v>4.4817000000000003E-2</v>
      </c>
      <c r="I5475">
        <v>1.1484399999999999</v>
      </c>
      <c r="J5475">
        <v>3.9600999999999997E-2</v>
      </c>
      <c r="K5475" t="str">
        <f t="shared" si="116"/>
        <v>1</v>
      </c>
      <c r="L5475" t="s">
        <v>114</v>
      </c>
      <c r="M5475" t="s">
        <v>115</v>
      </c>
      <c r="N5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12</v>
      </c>
      <c r="B5476">
        <v>1000</v>
      </c>
      <c r="C5476">
        <v>100</v>
      </c>
      <c r="D5476">
        <v>100000</v>
      </c>
      <c r="E5476">
        <v>31</v>
      </c>
      <c r="F5476">
        <v>1</v>
      </c>
      <c r="G5476">
        <v>2.0899580000000002</v>
      </c>
      <c r="H5476">
        <v>5.3325999999999998E-2</v>
      </c>
      <c r="I5476">
        <v>1.0497460000000001</v>
      </c>
      <c r="J5476">
        <v>3.4992000000000002E-2</v>
      </c>
      <c r="K5476" t="str">
        <f t="shared" si="116"/>
        <v>1</v>
      </c>
      <c r="L5476" t="s">
        <v>114</v>
      </c>
      <c r="M5476" t="s">
        <v>115</v>
      </c>
      <c r="N5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12</v>
      </c>
      <c r="B5477">
        <v>1000</v>
      </c>
      <c r="C5477">
        <v>100</v>
      </c>
      <c r="D5477">
        <v>100000</v>
      </c>
      <c r="E5477">
        <v>32</v>
      </c>
      <c r="F5477">
        <v>1</v>
      </c>
      <c r="G5477">
        <v>2.0693049999999999</v>
      </c>
      <c r="H5477">
        <v>6.0474E-2</v>
      </c>
      <c r="I5477">
        <v>1.3843529999999999</v>
      </c>
      <c r="J5477">
        <v>4.4657000000000002E-2</v>
      </c>
      <c r="K5477" t="str">
        <f t="shared" si="116"/>
        <v>1</v>
      </c>
      <c r="L5477" t="s">
        <v>114</v>
      </c>
      <c r="M5477" t="s">
        <v>115</v>
      </c>
      <c r="N5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12</v>
      </c>
      <c r="B5478">
        <v>1000</v>
      </c>
      <c r="C5478">
        <v>100</v>
      </c>
      <c r="D5478">
        <v>100000</v>
      </c>
      <c r="E5478">
        <v>33</v>
      </c>
      <c r="F5478">
        <v>1</v>
      </c>
      <c r="G5478">
        <v>2.1223369999999999</v>
      </c>
      <c r="H5478">
        <v>7.5093999999999994E-2</v>
      </c>
      <c r="I5478">
        <v>1.832908</v>
      </c>
      <c r="J5478">
        <v>5.7278000000000003E-2</v>
      </c>
      <c r="K5478" t="str">
        <f t="shared" si="116"/>
        <v>1</v>
      </c>
      <c r="L5478" t="s">
        <v>114</v>
      </c>
      <c r="M5478" t="s">
        <v>115</v>
      </c>
      <c r="N5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12</v>
      </c>
      <c r="B5479">
        <v>1000</v>
      </c>
      <c r="C5479">
        <v>100</v>
      </c>
      <c r="D5479">
        <v>100000</v>
      </c>
      <c r="E5479">
        <v>34</v>
      </c>
      <c r="F5479">
        <v>1</v>
      </c>
      <c r="G5479">
        <v>2.1013380000000002</v>
      </c>
      <c r="H5479">
        <v>6.7348000000000005E-2</v>
      </c>
      <c r="I5479">
        <v>1.7196670000000001</v>
      </c>
      <c r="J5479">
        <v>5.2110999999999998E-2</v>
      </c>
      <c r="K5479" t="str">
        <f t="shared" ref="K5479:K5510" si="117">MID(M5479,22,1)</f>
        <v>1</v>
      </c>
      <c r="L5479" t="s">
        <v>114</v>
      </c>
      <c r="M5479" t="s">
        <v>115</v>
      </c>
      <c r="N5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12</v>
      </c>
      <c r="B5480">
        <v>1000</v>
      </c>
      <c r="C5480">
        <v>100</v>
      </c>
      <c r="D5480">
        <v>100000</v>
      </c>
      <c r="E5480">
        <v>35</v>
      </c>
      <c r="F5480">
        <v>1</v>
      </c>
      <c r="G5480">
        <v>2.071742</v>
      </c>
      <c r="H5480">
        <v>5.6862999999999997E-2</v>
      </c>
      <c r="I5480">
        <v>1.4306890000000001</v>
      </c>
      <c r="J5480">
        <v>4.2078999999999998E-2</v>
      </c>
      <c r="K5480" t="str">
        <f t="shared" si="117"/>
        <v>1</v>
      </c>
      <c r="L5480" t="s">
        <v>114</v>
      </c>
      <c r="M5480" t="s">
        <v>115</v>
      </c>
      <c r="N5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12</v>
      </c>
      <c r="B5481">
        <v>1000</v>
      </c>
      <c r="C5481">
        <v>100</v>
      </c>
      <c r="D5481">
        <v>100000</v>
      </c>
      <c r="E5481">
        <v>36</v>
      </c>
      <c r="F5481">
        <v>1</v>
      </c>
      <c r="G5481">
        <v>2.050989</v>
      </c>
      <c r="H5481">
        <v>4.3362999999999999E-2</v>
      </c>
      <c r="I5481">
        <v>1.2324649999999999</v>
      </c>
      <c r="J5481">
        <v>3.5213000000000001E-2</v>
      </c>
      <c r="K5481" t="str">
        <f t="shared" si="117"/>
        <v>1</v>
      </c>
      <c r="L5481" t="s">
        <v>114</v>
      </c>
      <c r="M5481" t="s">
        <v>115</v>
      </c>
      <c r="N5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12</v>
      </c>
      <c r="B5482">
        <v>1000</v>
      </c>
      <c r="C5482">
        <v>100</v>
      </c>
      <c r="D5482">
        <v>100000</v>
      </c>
      <c r="E5482">
        <v>37</v>
      </c>
      <c r="F5482">
        <v>1</v>
      </c>
      <c r="G5482">
        <v>2.1290450000000001</v>
      </c>
      <c r="H5482">
        <v>7.1559999999999999E-2</v>
      </c>
      <c r="I5482">
        <v>1.9745600000000001</v>
      </c>
      <c r="J5482">
        <v>5.4849000000000002E-2</v>
      </c>
      <c r="K5482" t="str">
        <f t="shared" si="117"/>
        <v>1</v>
      </c>
      <c r="L5482" t="s">
        <v>114</v>
      </c>
      <c r="M5482" t="s">
        <v>115</v>
      </c>
      <c r="N5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12</v>
      </c>
      <c r="B5483">
        <v>1000</v>
      </c>
      <c r="C5483">
        <v>100</v>
      </c>
      <c r="D5483">
        <v>100000</v>
      </c>
      <c r="E5483">
        <v>38</v>
      </c>
      <c r="F5483">
        <v>1</v>
      </c>
      <c r="G5483">
        <v>2.155745</v>
      </c>
      <c r="H5483">
        <v>9.3132000000000006E-2</v>
      </c>
      <c r="I5483">
        <v>2.214153</v>
      </c>
      <c r="J5483">
        <v>5.9841999999999999E-2</v>
      </c>
      <c r="K5483" t="str">
        <f t="shared" si="117"/>
        <v>1</v>
      </c>
      <c r="L5483" t="s">
        <v>114</v>
      </c>
      <c r="M5483" t="s">
        <v>115</v>
      </c>
      <c r="N5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12</v>
      </c>
      <c r="B5484">
        <v>1000</v>
      </c>
      <c r="C5484">
        <v>100</v>
      </c>
      <c r="D5484">
        <v>100000</v>
      </c>
      <c r="E5484">
        <v>39</v>
      </c>
      <c r="F5484">
        <v>1</v>
      </c>
      <c r="G5484">
        <v>2.1458930000000001</v>
      </c>
      <c r="H5484">
        <v>7.2655999999999998E-2</v>
      </c>
      <c r="I5484">
        <v>2.1517930000000001</v>
      </c>
      <c r="J5484">
        <v>5.6626000000000003E-2</v>
      </c>
      <c r="K5484" t="str">
        <f t="shared" si="117"/>
        <v>1</v>
      </c>
      <c r="L5484" t="s">
        <v>114</v>
      </c>
      <c r="M5484" t="s">
        <v>115</v>
      </c>
      <c r="N5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12</v>
      </c>
      <c r="B5485">
        <v>1000</v>
      </c>
      <c r="C5485">
        <v>100</v>
      </c>
      <c r="D5485">
        <v>100000</v>
      </c>
      <c r="E5485">
        <v>40</v>
      </c>
      <c r="F5485">
        <v>1</v>
      </c>
      <c r="G5485">
        <v>2.140736</v>
      </c>
      <c r="H5485">
        <v>0.116851</v>
      </c>
      <c r="I5485">
        <v>3.8498890000000001</v>
      </c>
      <c r="J5485">
        <v>9.8714999999999997E-2</v>
      </c>
      <c r="K5485" t="str">
        <f t="shared" si="117"/>
        <v>1</v>
      </c>
      <c r="L5485" t="s">
        <v>114</v>
      </c>
      <c r="M5485" t="s">
        <v>115</v>
      </c>
      <c r="N5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12</v>
      </c>
      <c r="B5486">
        <v>1000</v>
      </c>
      <c r="C5486">
        <v>100</v>
      </c>
      <c r="D5486">
        <v>100000</v>
      </c>
      <c r="E5486">
        <v>41</v>
      </c>
      <c r="F5486">
        <v>1</v>
      </c>
      <c r="G5486">
        <v>2.1431710000000002</v>
      </c>
      <c r="H5486">
        <v>8.1696000000000005E-2</v>
      </c>
      <c r="I5486">
        <v>2.2952560000000002</v>
      </c>
      <c r="J5486">
        <v>5.7381000000000001E-2</v>
      </c>
      <c r="K5486" t="str">
        <f t="shared" si="117"/>
        <v>1</v>
      </c>
      <c r="L5486" t="s">
        <v>114</v>
      </c>
      <c r="M5486" t="s">
        <v>115</v>
      </c>
      <c r="N5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12</v>
      </c>
      <c r="B5487">
        <v>1000</v>
      </c>
      <c r="C5487">
        <v>100</v>
      </c>
      <c r="D5487">
        <v>100000</v>
      </c>
      <c r="E5487">
        <v>42</v>
      </c>
      <c r="F5487">
        <v>1</v>
      </c>
      <c r="G5487">
        <v>2.1725639999999999</v>
      </c>
      <c r="H5487">
        <v>0.104338</v>
      </c>
      <c r="I5487">
        <v>2.860617</v>
      </c>
      <c r="J5487">
        <v>6.9771E-2</v>
      </c>
      <c r="K5487" t="str">
        <f t="shared" si="117"/>
        <v>1</v>
      </c>
      <c r="L5487" t="s">
        <v>114</v>
      </c>
      <c r="M5487" t="s">
        <v>115</v>
      </c>
      <c r="N5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12</v>
      </c>
      <c r="B5488">
        <v>1000</v>
      </c>
      <c r="C5488">
        <v>100</v>
      </c>
      <c r="D5488">
        <v>100000</v>
      </c>
      <c r="E5488">
        <v>43</v>
      </c>
      <c r="F5488">
        <v>1</v>
      </c>
      <c r="G5488">
        <v>2.3720590000000001</v>
      </c>
      <c r="H5488">
        <v>0.28096599999999999</v>
      </c>
      <c r="I5488">
        <v>10.736644</v>
      </c>
      <c r="J5488">
        <v>0.25563399999999997</v>
      </c>
      <c r="K5488" t="str">
        <f t="shared" si="117"/>
        <v>1</v>
      </c>
      <c r="L5488" t="s">
        <v>114</v>
      </c>
      <c r="M5488" t="s">
        <v>115</v>
      </c>
      <c r="N5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12</v>
      </c>
      <c r="B5489">
        <v>1000</v>
      </c>
      <c r="C5489">
        <v>100</v>
      </c>
      <c r="D5489">
        <v>100000</v>
      </c>
      <c r="E5489">
        <v>44</v>
      </c>
      <c r="F5489">
        <v>1</v>
      </c>
      <c r="G5489">
        <v>2.2024599999999999</v>
      </c>
      <c r="H5489">
        <v>0.12693199999999999</v>
      </c>
      <c r="I5489">
        <v>4.4091279999999999</v>
      </c>
      <c r="J5489">
        <v>0.102538</v>
      </c>
      <c r="K5489" t="str">
        <f t="shared" si="117"/>
        <v>1</v>
      </c>
      <c r="L5489" t="s">
        <v>114</v>
      </c>
      <c r="M5489" t="s">
        <v>115</v>
      </c>
      <c r="N5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12</v>
      </c>
      <c r="B5490">
        <v>1000</v>
      </c>
      <c r="C5490">
        <v>100</v>
      </c>
      <c r="D5490">
        <v>100000</v>
      </c>
      <c r="E5490">
        <v>45</v>
      </c>
      <c r="F5490">
        <v>1</v>
      </c>
      <c r="G5490">
        <v>2.197111</v>
      </c>
      <c r="H5490">
        <v>8.6097000000000007E-2</v>
      </c>
      <c r="I5490">
        <v>2.0859990000000002</v>
      </c>
      <c r="J5490">
        <v>4.7409E-2</v>
      </c>
      <c r="K5490" t="str">
        <f t="shared" si="117"/>
        <v>1</v>
      </c>
      <c r="L5490" t="s">
        <v>114</v>
      </c>
      <c r="M5490" t="s">
        <v>115</v>
      </c>
      <c r="N5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12</v>
      </c>
      <c r="B5491">
        <v>1000</v>
      </c>
      <c r="C5491">
        <v>100</v>
      </c>
      <c r="D5491">
        <v>100000</v>
      </c>
      <c r="E5491">
        <v>46</v>
      </c>
      <c r="F5491">
        <v>1</v>
      </c>
      <c r="G5491">
        <v>2.1345719999999999</v>
      </c>
      <c r="H5491">
        <v>6.9594000000000003E-2</v>
      </c>
      <c r="I5491">
        <v>2.2401059999999999</v>
      </c>
      <c r="J5491">
        <v>4.9779999999999998E-2</v>
      </c>
      <c r="K5491" t="str">
        <f t="shared" si="117"/>
        <v>1</v>
      </c>
      <c r="L5491" t="s">
        <v>114</v>
      </c>
      <c r="M5491" t="s">
        <v>115</v>
      </c>
      <c r="N5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12</v>
      </c>
      <c r="B5492">
        <v>1000</v>
      </c>
      <c r="C5492">
        <v>100</v>
      </c>
      <c r="D5492">
        <v>100000</v>
      </c>
      <c r="E5492">
        <v>47</v>
      </c>
      <c r="F5492">
        <v>1</v>
      </c>
      <c r="G5492">
        <v>2.243544</v>
      </c>
      <c r="H5492">
        <v>0.103842</v>
      </c>
      <c r="I5492">
        <v>2.859747</v>
      </c>
      <c r="J5492">
        <v>6.2168000000000001E-2</v>
      </c>
      <c r="K5492" t="str">
        <f t="shared" si="117"/>
        <v>1</v>
      </c>
      <c r="L5492" t="s">
        <v>114</v>
      </c>
      <c r="M5492" t="s">
        <v>115</v>
      </c>
      <c r="N5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12</v>
      </c>
      <c r="B5493">
        <v>1000</v>
      </c>
      <c r="C5493">
        <v>100</v>
      </c>
      <c r="D5493">
        <v>100000</v>
      </c>
      <c r="E5493">
        <v>48</v>
      </c>
      <c r="F5493">
        <v>1</v>
      </c>
      <c r="G5493">
        <v>2.1619860000000002</v>
      </c>
      <c r="H5493">
        <v>5.9955000000000001E-2</v>
      </c>
      <c r="I5493">
        <v>2.03742</v>
      </c>
      <c r="J5493">
        <v>4.3348999999999999E-2</v>
      </c>
      <c r="K5493" t="str">
        <f t="shared" si="117"/>
        <v>1</v>
      </c>
      <c r="L5493" t="s">
        <v>114</v>
      </c>
      <c r="M5493" t="s">
        <v>115</v>
      </c>
      <c r="N5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12</v>
      </c>
      <c r="B5494">
        <v>1000</v>
      </c>
      <c r="C5494">
        <v>100</v>
      </c>
      <c r="D5494">
        <v>100000</v>
      </c>
      <c r="E5494">
        <v>49</v>
      </c>
      <c r="F5494">
        <v>1</v>
      </c>
      <c r="G5494">
        <v>2.2353200000000002</v>
      </c>
      <c r="H5494">
        <v>8.5119E-2</v>
      </c>
      <c r="I5494">
        <v>2.5132889999999999</v>
      </c>
      <c r="J5494">
        <v>5.2359999999999997E-2</v>
      </c>
      <c r="K5494" t="str">
        <f t="shared" si="117"/>
        <v>1</v>
      </c>
      <c r="L5494" t="s">
        <v>114</v>
      </c>
      <c r="M5494" t="s">
        <v>115</v>
      </c>
      <c r="N5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12</v>
      </c>
      <c r="B5495">
        <v>1000</v>
      </c>
      <c r="C5495">
        <v>100</v>
      </c>
      <c r="D5495">
        <v>100000</v>
      </c>
      <c r="E5495">
        <v>50</v>
      </c>
      <c r="F5495">
        <v>1</v>
      </c>
      <c r="G5495">
        <v>2.2488489999999999</v>
      </c>
      <c r="H5495">
        <v>8.7363999999999997E-2</v>
      </c>
      <c r="I5495">
        <v>2.2553580000000002</v>
      </c>
      <c r="J5495">
        <v>4.6027999999999999E-2</v>
      </c>
      <c r="K5495" t="str">
        <f t="shared" si="117"/>
        <v>1</v>
      </c>
      <c r="L5495" t="s">
        <v>114</v>
      </c>
      <c r="M5495" t="s">
        <v>115</v>
      </c>
      <c r="N5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12</v>
      </c>
      <c r="B5496">
        <v>1000</v>
      </c>
      <c r="C5496">
        <v>100</v>
      </c>
      <c r="D5496">
        <v>100000</v>
      </c>
      <c r="E5496">
        <v>51</v>
      </c>
      <c r="F5496">
        <v>1</v>
      </c>
      <c r="G5496">
        <v>2.2563520000000001</v>
      </c>
      <c r="H5496">
        <v>8.6917999999999995E-2</v>
      </c>
      <c r="I5496">
        <v>3.080136</v>
      </c>
      <c r="J5496">
        <v>6.1602999999999998E-2</v>
      </c>
      <c r="K5496" t="str">
        <f t="shared" si="117"/>
        <v>1</v>
      </c>
      <c r="L5496" t="s">
        <v>114</v>
      </c>
      <c r="M5496" t="s">
        <v>115</v>
      </c>
      <c r="N5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12</v>
      </c>
      <c r="B5497">
        <v>1000</v>
      </c>
      <c r="C5497">
        <v>100</v>
      </c>
      <c r="D5497">
        <v>100000</v>
      </c>
      <c r="E5497">
        <v>52</v>
      </c>
      <c r="F5497">
        <v>1</v>
      </c>
      <c r="G5497">
        <v>2.2330220000000001</v>
      </c>
      <c r="H5497">
        <v>8.7183999999999998E-2</v>
      </c>
      <c r="I5497">
        <v>2.7510810000000001</v>
      </c>
      <c r="J5497">
        <v>5.3942999999999998E-2</v>
      </c>
      <c r="K5497" t="str">
        <f t="shared" si="117"/>
        <v>1</v>
      </c>
      <c r="L5497" t="s">
        <v>114</v>
      </c>
      <c r="M5497" t="s">
        <v>115</v>
      </c>
      <c r="N5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12</v>
      </c>
      <c r="B5498">
        <v>1000</v>
      </c>
      <c r="C5498">
        <v>100</v>
      </c>
      <c r="D5498">
        <v>100000</v>
      </c>
      <c r="E5498">
        <v>53</v>
      </c>
      <c r="F5498">
        <v>1</v>
      </c>
      <c r="G5498">
        <v>2.2674310000000002</v>
      </c>
      <c r="H5498">
        <v>0.10804900000000001</v>
      </c>
      <c r="I5498">
        <v>3.650182</v>
      </c>
      <c r="J5498">
        <v>7.0195999999999995E-2</v>
      </c>
      <c r="K5498" t="str">
        <f t="shared" si="117"/>
        <v>1</v>
      </c>
      <c r="L5498" t="s">
        <v>114</v>
      </c>
      <c r="M5498" t="s">
        <v>115</v>
      </c>
      <c r="N5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12</v>
      </c>
      <c r="B5499">
        <v>1000</v>
      </c>
      <c r="C5499">
        <v>100</v>
      </c>
      <c r="D5499">
        <v>100000</v>
      </c>
      <c r="E5499">
        <v>54</v>
      </c>
      <c r="F5499">
        <v>1</v>
      </c>
      <c r="G5499">
        <v>2.3232810000000002</v>
      </c>
      <c r="H5499">
        <v>0.12196700000000001</v>
      </c>
      <c r="I5499">
        <v>3.98217</v>
      </c>
      <c r="J5499">
        <v>7.5134999999999993E-2</v>
      </c>
      <c r="K5499" t="str">
        <f t="shared" si="117"/>
        <v>1</v>
      </c>
      <c r="L5499" t="s">
        <v>114</v>
      </c>
      <c r="M5499" t="s">
        <v>115</v>
      </c>
      <c r="N5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12</v>
      </c>
      <c r="B5500">
        <v>1000</v>
      </c>
      <c r="C5500">
        <v>100</v>
      </c>
      <c r="D5500">
        <v>100000</v>
      </c>
      <c r="E5500">
        <v>55</v>
      </c>
      <c r="F5500">
        <v>1</v>
      </c>
      <c r="G5500">
        <v>2.433522</v>
      </c>
      <c r="H5500">
        <v>0.209285</v>
      </c>
      <c r="I5500">
        <v>7.9516179999999999</v>
      </c>
      <c r="J5500">
        <v>0.14725199999999999</v>
      </c>
      <c r="K5500" t="str">
        <f t="shared" si="117"/>
        <v>1</v>
      </c>
      <c r="L5500" t="s">
        <v>114</v>
      </c>
      <c r="M5500" t="s">
        <v>115</v>
      </c>
      <c r="N5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12</v>
      </c>
      <c r="B5501">
        <v>1000</v>
      </c>
      <c r="C5501">
        <v>100</v>
      </c>
      <c r="D5501">
        <v>100000</v>
      </c>
      <c r="E5501">
        <v>56</v>
      </c>
      <c r="F5501">
        <v>1</v>
      </c>
      <c r="G5501">
        <v>2.270159</v>
      </c>
      <c r="H5501">
        <v>9.3001E-2</v>
      </c>
      <c r="I5501">
        <v>3.0689730000000002</v>
      </c>
      <c r="J5501">
        <v>5.5800000000000002E-2</v>
      </c>
      <c r="K5501" t="str">
        <f t="shared" si="117"/>
        <v>1</v>
      </c>
      <c r="L5501" t="s">
        <v>114</v>
      </c>
      <c r="M5501" t="s">
        <v>115</v>
      </c>
      <c r="N5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12</v>
      </c>
      <c r="B5502">
        <v>1000</v>
      </c>
      <c r="C5502">
        <v>100</v>
      </c>
      <c r="D5502">
        <v>100000</v>
      </c>
      <c r="E5502">
        <v>57</v>
      </c>
      <c r="F5502">
        <v>1</v>
      </c>
      <c r="G5502">
        <v>2.2912469999999998</v>
      </c>
      <c r="H5502">
        <v>9.8668000000000006E-2</v>
      </c>
      <c r="I5502">
        <v>3.166442</v>
      </c>
      <c r="J5502">
        <v>5.6543999999999997E-2</v>
      </c>
      <c r="K5502" t="str">
        <f t="shared" si="117"/>
        <v>1</v>
      </c>
      <c r="L5502" t="s">
        <v>114</v>
      </c>
      <c r="M5502" t="s">
        <v>115</v>
      </c>
      <c r="N5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12</v>
      </c>
      <c r="B5503">
        <v>1000</v>
      </c>
      <c r="C5503">
        <v>100</v>
      </c>
      <c r="D5503">
        <v>100000</v>
      </c>
      <c r="E5503">
        <v>58</v>
      </c>
      <c r="F5503">
        <v>1</v>
      </c>
      <c r="G5503">
        <v>2.2960769999999999</v>
      </c>
      <c r="H5503">
        <v>6.8836999999999995E-2</v>
      </c>
      <c r="I5503">
        <v>3.2418</v>
      </c>
      <c r="J5503">
        <v>5.6874000000000001E-2</v>
      </c>
      <c r="K5503" t="str">
        <f t="shared" si="117"/>
        <v>1</v>
      </c>
      <c r="L5503" t="s">
        <v>114</v>
      </c>
      <c r="M5503" t="s">
        <v>115</v>
      </c>
      <c r="N5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12</v>
      </c>
      <c r="B5504">
        <v>1000</v>
      </c>
      <c r="C5504">
        <v>100</v>
      </c>
      <c r="D5504">
        <v>100000</v>
      </c>
      <c r="E5504">
        <v>59</v>
      </c>
      <c r="F5504">
        <v>1</v>
      </c>
      <c r="G5504">
        <v>2.3053050000000002</v>
      </c>
      <c r="H5504">
        <v>6.6169000000000006E-2</v>
      </c>
      <c r="I5504">
        <v>3.1628159999999998</v>
      </c>
      <c r="J5504">
        <v>5.4531000000000003E-2</v>
      </c>
      <c r="K5504" t="str">
        <f t="shared" si="117"/>
        <v>1</v>
      </c>
      <c r="L5504" t="s">
        <v>114</v>
      </c>
      <c r="M5504" t="s">
        <v>115</v>
      </c>
      <c r="N5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12</v>
      </c>
      <c r="B5505">
        <v>1000</v>
      </c>
      <c r="C5505">
        <v>100</v>
      </c>
      <c r="D5505">
        <v>100000</v>
      </c>
      <c r="E5505">
        <v>60</v>
      </c>
      <c r="F5505">
        <v>1</v>
      </c>
      <c r="G5505">
        <v>2.3067489999999999</v>
      </c>
      <c r="H5505">
        <v>6.7963999999999997E-2</v>
      </c>
      <c r="I5505">
        <v>3.476213</v>
      </c>
      <c r="J5505">
        <v>5.8918999999999999E-2</v>
      </c>
      <c r="K5505" t="str">
        <f t="shared" si="117"/>
        <v>1</v>
      </c>
      <c r="L5505" t="s">
        <v>114</v>
      </c>
      <c r="M5505" t="s">
        <v>115</v>
      </c>
      <c r="N5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12</v>
      </c>
      <c r="B5506">
        <v>1000</v>
      </c>
      <c r="C5506">
        <v>100</v>
      </c>
      <c r="D5506">
        <v>100000</v>
      </c>
      <c r="E5506">
        <v>61</v>
      </c>
      <c r="F5506">
        <v>1</v>
      </c>
      <c r="G5506">
        <v>2.3288410000000002</v>
      </c>
      <c r="H5506">
        <v>6.3536999999999996E-2</v>
      </c>
      <c r="I5506">
        <v>3.1592159999999998</v>
      </c>
      <c r="J5506">
        <v>5.2653999999999999E-2</v>
      </c>
      <c r="K5506" t="str">
        <f t="shared" si="117"/>
        <v>1</v>
      </c>
      <c r="L5506" t="s">
        <v>114</v>
      </c>
      <c r="M5506" t="s">
        <v>115</v>
      </c>
      <c r="N5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12</v>
      </c>
      <c r="B5507">
        <v>1000</v>
      </c>
      <c r="C5507">
        <v>100</v>
      </c>
      <c r="D5507">
        <v>100000</v>
      </c>
      <c r="E5507">
        <v>62</v>
      </c>
      <c r="F5507">
        <v>1</v>
      </c>
      <c r="G5507">
        <v>2.3551639999999998</v>
      </c>
      <c r="H5507">
        <v>8.1836999999999993E-2</v>
      </c>
      <c r="I5507">
        <v>4.5532300000000001</v>
      </c>
      <c r="J5507">
        <v>7.4643000000000001E-2</v>
      </c>
      <c r="K5507" t="str">
        <f t="shared" si="117"/>
        <v>1</v>
      </c>
      <c r="L5507" t="s">
        <v>114</v>
      </c>
      <c r="M5507" t="s">
        <v>115</v>
      </c>
      <c r="N5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12</v>
      </c>
      <c r="B5508">
        <v>1000</v>
      </c>
      <c r="C5508">
        <v>100</v>
      </c>
      <c r="D5508">
        <v>100000</v>
      </c>
      <c r="E5508">
        <v>63</v>
      </c>
      <c r="F5508">
        <v>1</v>
      </c>
      <c r="G5508">
        <v>2.3462689999999999</v>
      </c>
      <c r="H5508">
        <v>9.9678000000000003E-2</v>
      </c>
      <c r="I5508">
        <v>5.6321329999999996</v>
      </c>
      <c r="J5508">
        <v>9.0841000000000005E-2</v>
      </c>
      <c r="K5508" t="str">
        <f t="shared" si="117"/>
        <v>1</v>
      </c>
      <c r="L5508" t="s">
        <v>114</v>
      </c>
      <c r="M5508" t="s">
        <v>115</v>
      </c>
      <c r="N5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12</v>
      </c>
      <c r="B5509">
        <v>1000</v>
      </c>
      <c r="C5509">
        <v>100</v>
      </c>
      <c r="D5509">
        <v>100000</v>
      </c>
      <c r="E5509">
        <v>64</v>
      </c>
      <c r="F5509">
        <v>1</v>
      </c>
      <c r="G5509">
        <v>2.3452860000000002</v>
      </c>
      <c r="H5509">
        <v>7.6188000000000006E-2</v>
      </c>
      <c r="I5509">
        <v>4.1040469999999996</v>
      </c>
      <c r="J5509">
        <v>6.5143999999999994E-2</v>
      </c>
      <c r="K5509" t="str">
        <f t="shared" si="117"/>
        <v>1</v>
      </c>
      <c r="L5509" t="s">
        <v>114</v>
      </c>
      <c r="M5509" t="s">
        <v>115</v>
      </c>
      <c r="N5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12</v>
      </c>
      <c r="B5510">
        <v>100</v>
      </c>
      <c r="C5510">
        <v>100</v>
      </c>
      <c r="D5510">
        <v>100000</v>
      </c>
      <c r="E5510">
        <v>1</v>
      </c>
      <c r="F5510">
        <v>1</v>
      </c>
      <c r="G5510">
        <v>9.0581999999999996E-2</v>
      </c>
      <c r="H5510">
        <v>7.1710999999999997E-2</v>
      </c>
      <c r="I5510">
        <v>0</v>
      </c>
      <c r="J5510">
        <v>0</v>
      </c>
      <c r="K5510" t="str">
        <f t="shared" si="117"/>
        <v>1</v>
      </c>
      <c r="L5510" t="s">
        <v>114</v>
      </c>
      <c r="M5510" t="s">
        <v>115</v>
      </c>
      <c r="N5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12</v>
      </c>
      <c r="B5511">
        <v>100</v>
      </c>
      <c r="C5511">
        <v>100</v>
      </c>
      <c r="D5511">
        <v>100000</v>
      </c>
      <c r="E5511">
        <v>2</v>
      </c>
      <c r="F5511">
        <v>1</v>
      </c>
      <c r="G5511">
        <v>2.7809E-2</v>
      </c>
      <c r="H5511">
        <v>8.1939999999999999E-3</v>
      </c>
      <c r="I5511">
        <v>6.7279999999999996E-3</v>
      </c>
      <c r="J5511">
        <v>6.7279999999999996E-3</v>
      </c>
      <c r="K5511" t="str">
        <f t="shared" ref="K5511:K5542" si="118">MID(M5511,22,1)</f>
        <v>1</v>
      </c>
      <c r="L5511" t="s">
        <v>114</v>
      </c>
      <c r="M5511" t="s">
        <v>115</v>
      </c>
      <c r="N5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12</v>
      </c>
      <c r="B5512">
        <v>100</v>
      </c>
      <c r="C5512">
        <v>100</v>
      </c>
      <c r="D5512">
        <v>100000</v>
      </c>
      <c r="E5512">
        <v>3</v>
      </c>
      <c r="F5512">
        <v>1</v>
      </c>
      <c r="G5512">
        <v>2.8317999999999999E-2</v>
      </c>
      <c r="H5512">
        <v>8.4650000000000003E-3</v>
      </c>
      <c r="I5512">
        <v>1.3684E-2</v>
      </c>
      <c r="J5512">
        <v>6.842E-3</v>
      </c>
      <c r="K5512" t="str">
        <f t="shared" si="118"/>
        <v>1</v>
      </c>
      <c r="L5512" t="s">
        <v>114</v>
      </c>
      <c r="M5512" t="s">
        <v>115</v>
      </c>
      <c r="N5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12</v>
      </c>
      <c r="B5513">
        <v>100</v>
      </c>
      <c r="C5513">
        <v>100</v>
      </c>
      <c r="D5513">
        <v>100000</v>
      </c>
      <c r="E5513">
        <v>4</v>
      </c>
      <c r="F5513">
        <v>1</v>
      </c>
      <c r="G5513">
        <v>2.7193999999999999E-2</v>
      </c>
      <c r="H5513">
        <v>7.0349999999999996E-3</v>
      </c>
      <c r="I5513">
        <v>1.7673999999999999E-2</v>
      </c>
      <c r="J5513">
        <v>5.8910000000000004E-3</v>
      </c>
      <c r="K5513" t="str">
        <f t="shared" si="118"/>
        <v>1</v>
      </c>
      <c r="L5513" t="s">
        <v>114</v>
      </c>
      <c r="M5513" t="s">
        <v>115</v>
      </c>
      <c r="N5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12</v>
      </c>
      <c r="B5514">
        <v>100</v>
      </c>
      <c r="C5514">
        <v>100</v>
      </c>
      <c r="D5514">
        <v>100000</v>
      </c>
      <c r="E5514">
        <v>5</v>
      </c>
      <c r="F5514">
        <v>1</v>
      </c>
      <c r="G5514">
        <v>3.0162000000000001E-2</v>
      </c>
      <c r="H5514">
        <v>9.3310000000000008E-3</v>
      </c>
      <c r="I5514">
        <v>3.0092000000000001E-2</v>
      </c>
      <c r="J5514">
        <v>7.5230000000000002E-3</v>
      </c>
      <c r="K5514" t="str">
        <f t="shared" si="118"/>
        <v>1</v>
      </c>
      <c r="L5514" t="s">
        <v>114</v>
      </c>
      <c r="M5514" t="s">
        <v>115</v>
      </c>
      <c r="N5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12</v>
      </c>
      <c r="B5515">
        <v>100</v>
      </c>
      <c r="C5515">
        <v>100</v>
      </c>
      <c r="D5515">
        <v>100000</v>
      </c>
      <c r="E5515">
        <v>6</v>
      </c>
      <c r="F5515">
        <v>1</v>
      </c>
      <c r="G5515">
        <v>3.5243999999999998E-2</v>
      </c>
      <c r="H5515">
        <v>1.4074E-2</v>
      </c>
      <c r="I5515">
        <v>4.4551E-2</v>
      </c>
      <c r="J5515">
        <v>8.9099999999999995E-3</v>
      </c>
      <c r="K5515" t="str">
        <f t="shared" si="118"/>
        <v>1</v>
      </c>
      <c r="L5515" t="s">
        <v>114</v>
      </c>
      <c r="M5515" t="s">
        <v>115</v>
      </c>
      <c r="N5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12</v>
      </c>
      <c r="B5516">
        <v>100</v>
      </c>
      <c r="C5516">
        <v>100</v>
      </c>
      <c r="D5516">
        <v>100000</v>
      </c>
      <c r="E5516">
        <v>7</v>
      </c>
      <c r="F5516">
        <v>1</v>
      </c>
      <c r="G5516">
        <v>4.3691000000000001E-2</v>
      </c>
      <c r="H5516">
        <v>2.2601E-2</v>
      </c>
      <c r="I5516">
        <v>8.5394999999999999E-2</v>
      </c>
      <c r="J5516">
        <v>1.4233000000000001E-2</v>
      </c>
      <c r="K5516" t="str">
        <f t="shared" si="118"/>
        <v>1</v>
      </c>
      <c r="L5516" t="s">
        <v>114</v>
      </c>
      <c r="M5516" t="s">
        <v>115</v>
      </c>
      <c r="N5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12</v>
      </c>
      <c r="B5517">
        <v>100</v>
      </c>
      <c r="C5517">
        <v>100</v>
      </c>
      <c r="D5517">
        <v>100000</v>
      </c>
      <c r="E5517">
        <v>8</v>
      </c>
      <c r="F5517">
        <v>1</v>
      </c>
      <c r="G5517">
        <v>7.1169999999999997E-2</v>
      </c>
      <c r="H5517">
        <v>3.0516999999999999E-2</v>
      </c>
      <c r="I5517">
        <v>0.105244</v>
      </c>
      <c r="J5517">
        <v>1.5035E-2</v>
      </c>
      <c r="K5517" t="str">
        <f t="shared" si="118"/>
        <v>1</v>
      </c>
      <c r="L5517" t="s">
        <v>114</v>
      </c>
      <c r="M5517" t="s">
        <v>115</v>
      </c>
      <c r="N5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12</v>
      </c>
      <c r="B5518">
        <v>100</v>
      </c>
      <c r="C5518">
        <v>100</v>
      </c>
      <c r="D5518">
        <v>100000</v>
      </c>
      <c r="E5518">
        <v>9</v>
      </c>
      <c r="F5518">
        <v>1</v>
      </c>
      <c r="G5518">
        <v>4.3471000000000003E-2</v>
      </c>
      <c r="H5518">
        <v>2.0968000000000001E-2</v>
      </c>
      <c r="I5518">
        <v>9.8642999999999995E-2</v>
      </c>
      <c r="J5518">
        <v>1.2330000000000001E-2</v>
      </c>
      <c r="K5518" t="str">
        <f t="shared" si="118"/>
        <v>1</v>
      </c>
      <c r="L5518" t="s">
        <v>114</v>
      </c>
      <c r="M5518" t="s">
        <v>115</v>
      </c>
      <c r="N5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12</v>
      </c>
      <c r="B5519">
        <v>100</v>
      </c>
      <c r="C5519">
        <v>100</v>
      </c>
      <c r="D5519">
        <v>100000</v>
      </c>
      <c r="E5519">
        <v>10</v>
      </c>
      <c r="F5519">
        <v>1</v>
      </c>
      <c r="G5519">
        <v>7.7832999999999999E-2</v>
      </c>
      <c r="H5519">
        <v>3.7080000000000002E-2</v>
      </c>
      <c r="I5519">
        <v>0.21934699999999999</v>
      </c>
      <c r="J5519">
        <v>2.4372000000000001E-2</v>
      </c>
      <c r="K5519" t="str">
        <f t="shared" si="118"/>
        <v>1</v>
      </c>
      <c r="L5519" t="s">
        <v>114</v>
      </c>
      <c r="M5519" t="s">
        <v>115</v>
      </c>
      <c r="N5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12</v>
      </c>
      <c r="B5520">
        <v>100</v>
      </c>
      <c r="C5520">
        <v>100</v>
      </c>
      <c r="D5520">
        <v>100000</v>
      </c>
      <c r="E5520">
        <v>11</v>
      </c>
      <c r="F5520">
        <v>1</v>
      </c>
      <c r="G5520">
        <v>5.0099999999999999E-2</v>
      </c>
      <c r="H5520">
        <v>2.5437999999999999E-2</v>
      </c>
      <c r="I5520">
        <v>0.20014699999999999</v>
      </c>
      <c r="J5520">
        <v>2.0015000000000002E-2</v>
      </c>
      <c r="K5520" t="str">
        <f t="shared" si="118"/>
        <v>1</v>
      </c>
      <c r="L5520" t="s">
        <v>114</v>
      </c>
      <c r="M5520" t="s">
        <v>115</v>
      </c>
      <c r="N5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12</v>
      </c>
      <c r="B5521">
        <v>100</v>
      </c>
      <c r="C5521">
        <v>100</v>
      </c>
      <c r="D5521">
        <v>100000</v>
      </c>
      <c r="E5521">
        <v>12</v>
      </c>
      <c r="F5521">
        <v>1</v>
      </c>
      <c r="G5521">
        <v>4.4283999999999997E-2</v>
      </c>
      <c r="H5521">
        <v>2.0500999999999998E-2</v>
      </c>
      <c r="I5521">
        <v>0.174563</v>
      </c>
      <c r="J5521">
        <v>1.5869000000000001E-2</v>
      </c>
      <c r="K5521" t="str">
        <f t="shared" si="118"/>
        <v>1</v>
      </c>
      <c r="L5521" t="s">
        <v>114</v>
      </c>
      <c r="M5521" t="s">
        <v>115</v>
      </c>
      <c r="N5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12</v>
      </c>
      <c r="B5522">
        <v>100</v>
      </c>
      <c r="C5522">
        <v>100</v>
      </c>
      <c r="D5522">
        <v>100000</v>
      </c>
      <c r="E5522">
        <v>13</v>
      </c>
      <c r="F5522">
        <v>1</v>
      </c>
      <c r="G5522">
        <v>5.2412E-2</v>
      </c>
      <c r="H5522">
        <v>2.878E-2</v>
      </c>
      <c r="I5522">
        <v>0.228681</v>
      </c>
      <c r="J5522">
        <v>1.9057000000000001E-2</v>
      </c>
      <c r="K5522" t="str">
        <f t="shared" si="118"/>
        <v>1</v>
      </c>
      <c r="L5522" t="s">
        <v>114</v>
      </c>
      <c r="M5522" t="s">
        <v>115</v>
      </c>
      <c r="N5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12</v>
      </c>
      <c r="B5523">
        <v>100</v>
      </c>
      <c r="C5523">
        <v>100</v>
      </c>
      <c r="D5523">
        <v>100000</v>
      </c>
      <c r="E5523">
        <v>14</v>
      </c>
      <c r="F5523">
        <v>1</v>
      </c>
      <c r="G5523">
        <v>5.6278000000000002E-2</v>
      </c>
      <c r="H5523">
        <v>3.2431000000000001E-2</v>
      </c>
      <c r="I5523">
        <v>0.26108599999999998</v>
      </c>
      <c r="J5523">
        <v>2.0084000000000001E-2</v>
      </c>
      <c r="K5523" t="str">
        <f t="shared" si="118"/>
        <v>1</v>
      </c>
      <c r="L5523" t="s">
        <v>114</v>
      </c>
      <c r="M5523" t="s">
        <v>115</v>
      </c>
      <c r="N5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12</v>
      </c>
      <c r="B5524">
        <v>100</v>
      </c>
      <c r="C5524">
        <v>100</v>
      </c>
      <c r="D5524">
        <v>100000</v>
      </c>
      <c r="E5524">
        <v>15</v>
      </c>
      <c r="F5524">
        <v>1</v>
      </c>
      <c r="G5524">
        <v>8.0601999999999993E-2</v>
      </c>
      <c r="H5524">
        <v>3.6315E-2</v>
      </c>
      <c r="I5524">
        <v>0.28023599999999999</v>
      </c>
      <c r="J5524">
        <v>2.0017E-2</v>
      </c>
      <c r="K5524" t="str">
        <f t="shared" si="118"/>
        <v>1</v>
      </c>
      <c r="L5524" t="s">
        <v>114</v>
      </c>
      <c r="M5524" t="s">
        <v>115</v>
      </c>
      <c r="N5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12</v>
      </c>
      <c r="B5525">
        <v>100</v>
      </c>
      <c r="C5525">
        <v>100</v>
      </c>
      <c r="D5525">
        <v>100000</v>
      </c>
      <c r="E5525">
        <v>16</v>
      </c>
      <c r="F5525">
        <v>1</v>
      </c>
      <c r="G5525">
        <v>4.7631E-2</v>
      </c>
      <c r="H5525">
        <v>2.3078000000000001E-2</v>
      </c>
      <c r="I5525">
        <v>0.29613</v>
      </c>
      <c r="J5525">
        <v>1.9741999999999999E-2</v>
      </c>
      <c r="K5525" t="str">
        <f t="shared" si="118"/>
        <v>1</v>
      </c>
      <c r="L5525" t="s">
        <v>114</v>
      </c>
      <c r="M5525" t="s">
        <v>115</v>
      </c>
      <c r="N5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12</v>
      </c>
      <c r="B5526">
        <v>100</v>
      </c>
      <c r="C5526">
        <v>100</v>
      </c>
      <c r="D5526">
        <v>100000</v>
      </c>
      <c r="E5526">
        <v>17</v>
      </c>
      <c r="F5526">
        <v>1</v>
      </c>
      <c r="G5526">
        <v>8.3183000000000007E-2</v>
      </c>
      <c r="H5526">
        <v>3.7253000000000001E-2</v>
      </c>
      <c r="I5526">
        <v>0.40119700000000003</v>
      </c>
      <c r="J5526">
        <v>2.5075E-2</v>
      </c>
      <c r="K5526" t="str">
        <f t="shared" si="118"/>
        <v>1</v>
      </c>
      <c r="L5526" t="s">
        <v>114</v>
      </c>
      <c r="M5526" t="s">
        <v>115</v>
      </c>
      <c r="N5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12</v>
      </c>
      <c r="B5527">
        <v>100</v>
      </c>
      <c r="C5527">
        <v>100</v>
      </c>
      <c r="D5527">
        <v>100000</v>
      </c>
      <c r="E5527">
        <v>18</v>
      </c>
      <c r="F5527">
        <v>1</v>
      </c>
      <c r="G5527">
        <v>6.1754000000000003E-2</v>
      </c>
      <c r="H5527">
        <v>3.5963000000000002E-2</v>
      </c>
      <c r="I5527">
        <v>0.51947699999999997</v>
      </c>
      <c r="J5527">
        <v>3.0557000000000001E-2</v>
      </c>
      <c r="K5527" t="str">
        <f t="shared" si="118"/>
        <v>1</v>
      </c>
      <c r="L5527" t="s">
        <v>114</v>
      </c>
      <c r="M5527" t="s">
        <v>115</v>
      </c>
      <c r="N5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12</v>
      </c>
      <c r="B5528">
        <v>100</v>
      </c>
      <c r="C5528">
        <v>100</v>
      </c>
      <c r="D5528">
        <v>100000</v>
      </c>
      <c r="E5528">
        <v>19</v>
      </c>
      <c r="F5528">
        <v>1</v>
      </c>
      <c r="G5528">
        <v>9.9543999999999994E-2</v>
      </c>
      <c r="H5528">
        <v>5.0575000000000002E-2</v>
      </c>
      <c r="I5528">
        <v>0.36582999999999999</v>
      </c>
      <c r="J5528">
        <v>2.0323999999999998E-2</v>
      </c>
      <c r="K5528" t="str">
        <f t="shared" si="118"/>
        <v>1</v>
      </c>
      <c r="L5528" t="s">
        <v>114</v>
      </c>
      <c r="M5528" t="s">
        <v>115</v>
      </c>
      <c r="N5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12</v>
      </c>
      <c r="B5529">
        <v>100</v>
      </c>
      <c r="C5529">
        <v>100</v>
      </c>
      <c r="D5529">
        <v>100000</v>
      </c>
      <c r="E5529">
        <v>20</v>
      </c>
      <c r="F5529">
        <v>1</v>
      </c>
      <c r="G5529">
        <v>5.4134000000000002E-2</v>
      </c>
      <c r="H5529">
        <v>2.8021999999999998E-2</v>
      </c>
      <c r="I5529">
        <v>0.43434400000000001</v>
      </c>
      <c r="J5529">
        <v>2.2859999999999998E-2</v>
      </c>
      <c r="K5529" t="str">
        <f t="shared" si="118"/>
        <v>1</v>
      </c>
      <c r="L5529" t="s">
        <v>114</v>
      </c>
      <c r="M5529" t="s">
        <v>115</v>
      </c>
      <c r="N5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12</v>
      </c>
      <c r="B5530">
        <v>100</v>
      </c>
      <c r="C5530">
        <v>100</v>
      </c>
      <c r="D5530">
        <v>100000</v>
      </c>
      <c r="E5530">
        <v>21</v>
      </c>
      <c r="F5530">
        <v>1</v>
      </c>
      <c r="G5530">
        <v>8.0544000000000004E-2</v>
      </c>
      <c r="H5530">
        <v>3.5157000000000001E-2</v>
      </c>
      <c r="I5530">
        <v>0.60660400000000003</v>
      </c>
      <c r="J5530">
        <v>3.0329999999999999E-2</v>
      </c>
      <c r="K5530" t="str">
        <f t="shared" si="118"/>
        <v>1</v>
      </c>
      <c r="L5530" t="s">
        <v>114</v>
      </c>
      <c r="M5530" t="s">
        <v>115</v>
      </c>
      <c r="N5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12</v>
      </c>
      <c r="B5531">
        <v>100</v>
      </c>
      <c r="C5531">
        <v>100</v>
      </c>
      <c r="D5531">
        <v>100000</v>
      </c>
      <c r="E5531">
        <v>22</v>
      </c>
      <c r="F5531">
        <v>1</v>
      </c>
      <c r="G5531">
        <v>9.1550999999999993E-2</v>
      </c>
      <c r="H5531">
        <v>4.6237E-2</v>
      </c>
      <c r="I5531">
        <v>0.80052000000000001</v>
      </c>
      <c r="J5531">
        <v>3.8120000000000001E-2</v>
      </c>
      <c r="K5531" t="str">
        <f t="shared" si="118"/>
        <v>1</v>
      </c>
      <c r="L5531" t="s">
        <v>114</v>
      </c>
      <c r="M5531" t="s">
        <v>115</v>
      </c>
      <c r="N5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12</v>
      </c>
      <c r="B5532">
        <v>100</v>
      </c>
      <c r="C5532">
        <v>100</v>
      </c>
      <c r="D5532">
        <v>100000</v>
      </c>
      <c r="E5532">
        <v>23</v>
      </c>
      <c r="F5532">
        <v>1</v>
      </c>
      <c r="G5532">
        <v>8.2983000000000001E-2</v>
      </c>
      <c r="H5532">
        <v>4.3387000000000002E-2</v>
      </c>
      <c r="I5532">
        <v>0.71706999999999999</v>
      </c>
      <c r="J5532">
        <v>3.2593999999999998E-2</v>
      </c>
      <c r="K5532" t="str">
        <f t="shared" si="118"/>
        <v>1</v>
      </c>
      <c r="L5532" t="s">
        <v>114</v>
      </c>
      <c r="M5532" t="s">
        <v>115</v>
      </c>
      <c r="N5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12</v>
      </c>
      <c r="B5533">
        <v>100</v>
      </c>
      <c r="C5533">
        <v>100</v>
      </c>
      <c r="D5533">
        <v>100000</v>
      </c>
      <c r="E5533">
        <v>24</v>
      </c>
      <c r="F5533">
        <v>1</v>
      </c>
      <c r="G5533">
        <v>7.6618000000000006E-2</v>
      </c>
      <c r="H5533">
        <v>4.8612000000000002E-2</v>
      </c>
      <c r="I5533">
        <v>0.97520499999999999</v>
      </c>
      <c r="J5533">
        <v>4.24E-2</v>
      </c>
      <c r="K5533" t="str">
        <f t="shared" si="118"/>
        <v>1</v>
      </c>
      <c r="L5533" t="s">
        <v>114</v>
      </c>
      <c r="M5533" t="s">
        <v>115</v>
      </c>
      <c r="N5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12</v>
      </c>
      <c r="B5534">
        <v>100</v>
      </c>
      <c r="C5534">
        <v>100</v>
      </c>
      <c r="D5534">
        <v>100000</v>
      </c>
      <c r="E5534">
        <v>25</v>
      </c>
      <c r="F5534">
        <v>1</v>
      </c>
      <c r="G5534">
        <v>9.5772999999999997E-2</v>
      </c>
      <c r="H5534">
        <v>6.0942999999999997E-2</v>
      </c>
      <c r="I5534">
        <v>1.1870750000000001</v>
      </c>
      <c r="J5534">
        <v>4.9460999999999998E-2</v>
      </c>
      <c r="K5534" t="str">
        <f t="shared" si="118"/>
        <v>1</v>
      </c>
      <c r="L5534" t="s">
        <v>114</v>
      </c>
      <c r="M5534" t="s">
        <v>115</v>
      </c>
      <c r="N5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12</v>
      </c>
      <c r="B5535">
        <v>100</v>
      </c>
      <c r="C5535">
        <v>100</v>
      </c>
      <c r="D5535">
        <v>100000</v>
      </c>
      <c r="E5535">
        <v>26</v>
      </c>
      <c r="F5535">
        <v>1</v>
      </c>
      <c r="G5535">
        <v>0.10202600000000001</v>
      </c>
      <c r="H5535">
        <v>5.9651999999999997E-2</v>
      </c>
      <c r="I5535">
        <v>1.2447999999999999</v>
      </c>
      <c r="J5535">
        <v>4.9792000000000003E-2</v>
      </c>
      <c r="K5535" t="str">
        <f t="shared" si="118"/>
        <v>1</v>
      </c>
      <c r="L5535" t="s">
        <v>114</v>
      </c>
      <c r="M5535" t="s">
        <v>115</v>
      </c>
      <c r="N5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12</v>
      </c>
      <c r="B5536">
        <v>100</v>
      </c>
      <c r="C5536">
        <v>100</v>
      </c>
      <c r="D5536">
        <v>100000</v>
      </c>
      <c r="E5536">
        <v>27</v>
      </c>
      <c r="F5536">
        <v>1</v>
      </c>
      <c r="G5536">
        <v>0.43314599999999998</v>
      </c>
      <c r="H5536">
        <v>0.37748399999999999</v>
      </c>
      <c r="I5536">
        <v>9.5405569999999997</v>
      </c>
      <c r="J5536">
        <v>0.36694500000000002</v>
      </c>
      <c r="K5536" t="str">
        <f t="shared" si="118"/>
        <v>1</v>
      </c>
      <c r="L5536" t="s">
        <v>114</v>
      </c>
      <c r="M5536" t="s">
        <v>115</v>
      </c>
      <c r="N5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12</v>
      </c>
      <c r="B5537">
        <v>100</v>
      </c>
      <c r="C5537">
        <v>100</v>
      </c>
      <c r="D5537">
        <v>100000</v>
      </c>
      <c r="E5537">
        <v>28</v>
      </c>
      <c r="F5537">
        <v>1</v>
      </c>
      <c r="G5537">
        <v>6.6702999999999998E-2</v>
      </c>
      <c r="H5537">
        <v>3.7093000000000001E-2</v>
      </c>
      <c r="I5537">
        <v>0.87454100000000001</v>
      </c>
      <c r="J5537">
        <v>3.2390000000000002E-2</v>
      </c>
      <c r="K5537" t="str">
        <f t="shared" si="118"/>
        <v>1</v>
      </c>
      <c r="L5537" t="s">
        <v>114</v>
      </c>
      <c r="M5537" t="s">
        <v>115</v>
      </c>
      <c r="N5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12</v>
      </c>
      <c r="B5538">
        <v>100</v>
      </c>
      <c r="C5538">
        <v>100</v>
      </c>
      <c r="D5538">
        <v>100000</v>
      </c>
      <c r="E5538">
        <v>29</v>
      </c>
      <c r="F5538">
        <v>1</v>
      </c>
      <c r="G5538">
        <v>7.7293000000000001E-2</v>
      </c>
      <c r="H5538">
        <v>4.8712999999999999E-2</v>
      </c>
      <c r="I5538">
        <v>0.97654099999999999</v>
      </c>
      <c r="J5538">
        <v>3.4875999999999997E-2</v>
      </c>
      <c r="K5538" t="str">
        <f t="shared" si="118"/>
        <v>1</v>
      </c>
      <c r="L5538" t="s">
        <v>114</v>
      </c>
      <c r="M5538" t="s">
        <v>115</v>
      </c>
      <c r="N5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12</v>
      </c>
      <c r="B5539">
        <v>100</v>
      </c>
      <c r="C5539">
        <v>100</v>
      </c>
      <c r="D5539">
        <v>100000</v>
      </c>
      <c r="E5539">
        <v>30</v>
      </c>
      <c r="F5539">
        <v>1</v>
      </c>
      <c r="G5539">
        <v>0.103853</v>
      </c>
      <c r="H5539">
        <v>6.0642000000000001E-2</v>
      </c>
      <c r="I5539">
        <v>1.638884</v>
      </c>
      <c r="J5539">
        <v>5.6513000000000001E-2</v>
      </c>
      <c r="K5539" t="str">
        <f t="shared" si="118"/>
        <v>1</v>
      </c>
      <c r="L5539" t="s">
        <v>114</v>
      </c>
      <c r="M5539" t="s">
        <v>115</v>
      </c>
      <c r="N5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12</v>
      </c>
      <c r="B5540">
        <v>100</v>
      </c>
      <c r="C5540">
        <v>100</v>
      </c>
      <c r="D5540">
        <v>100000</v>
      </c>
      <c r="E5540">
        <v>31</v>
      </c>
      <c r="F5540">
        <v>1</v>
      </c>
      <c r="G5540">
        <v>9.6245999999999998E-2</v>
      </c>
      <c r="H5540">
        <v>6.7232E-2</v>
      </c>
      <c r="I5540">
        <v>1.467144</v>
      </c>
      <c r="J5540">
        <v>4.8904999999999997E-2</v>
      </c>
      <c r="K5540" t="str">
        <f t="shared" si="118"/>
        <v>1</v>
      </c>
      <c r="L5540" t="s">
        <v>114</v>
      </c>
      <c r="M5540" t="s">
        <v>115</v>
      </c>
      <c r="N5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12</v>
      </c>
      <c r="B5541">
        <v>100</v>
      </c>
      <c r="C5541">
        <v>100</v>
      </c>
      <c r="D5541">
        <v>100000</v>
      </c>
      <c r="E5541">
        <v>32</v>
      </c>
      <c r="F5541">
        <v>1</v>
      </c>
      <c r="G5541">
        <v>0.112183</v>
      </c>
      <c r="H5541">
        <v>7.2151999999999994E-2</v>
      </c>
      <c r="I5541">
        <v>1.6294139999999999</v>
      </c>
      <c r="J5541">
        <v>5.2561999999999998E-2</v>
      </c>
      <c r="K5541" t="str">
        <f t="shared" si="118"/>
        <v>1</v>
      </c>
      <c r="L5541" t="s">
        <v>114</v>
      </c>
      <c r="M5541" t="s">
        <v>115</v>
      </c>
      <c r="N5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12</v>
      </c>
      <c r="B5542">
        <v>100</v>
      </c>
      <c r="C5542">
        <v>100</v>
      </c>
      <c r="D5542">
        <v>100000</v>
      </c>
      <c r="E5542">
        <v>33</v>
      </c>
      <c r="F5542">
        <v>1</v>
      </c>
      <c r="G5542">
        <v>0.15656400000000001</v>
      </c>
      <c r="H5542">
        <v>0.101012</v>
      </c>
      <c r="I5542">
        <v>1.2176279999999999</v>
      </c>
      <c r="J5542">
        <v>3.8051000000000001E-2</v>
      </c>
      <c r="K5542" t="str">
        <f t="shared" si="118"/>
        <v>1</v>
      </c>
      <c r="L5542" t="s">
        <v>114</v>
      </c>
      <c r="M5542" t="s">
        <v>115</v>
      </c>
      <c r="N5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12</v>
      </c>
      <c r="B5543">
        <v>100</v>
      </c>
      <c r="C5543">
        <v>100</v>
      </c>
      <c r="D5543">
        <v>100000</v>
      </c>
      <c r="E5543">
        <v>34</v>
      </c>
      <c r="F5543">
        <v>1</v>
      </c>
      <c r="G5543">
        <v>9.0819999999999998E-2</v>
      </c>
      <c r="H5543">
        <v>6.0061000000000003E-2</v>
      </c>
      <c r="I5543">
        <v>1.674544</v>
      </c>
      <c r="J5543">
        <v>5.0743999999999997E-2</v>
      </c>
      <c r="K5543" t="str">
        <f t="shared" ref="K5543:K5573" si="119">MID(M5543,22,1)</f>
        <v>1</v>
      </c>
      <c r="L5543" t="s">
        <v>114</v>
      </c>
      <c r="M5543" t="s">
        <v>115</v>
      </c>
      <c r="N5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12</v>
      </c>
      <c r="B5544">
        <v>100</v>
      </c>
      <c r="C5544">
        <v>100</v>
      </c>
      <c r="D5544">
        <v>100000</v>
      </c>
      <c r="E5544">
        <v>35</v>
      </c>
      <c r="F5544">
        <v>1</v>
      </c>
      <c r="G5544">
        <v>0.13459399999999999</v>
      </c>
      <c r="H5544">
        <v>8.0865999999999993E-2</v>
      </c>
      <c r="I5544">
        <v>2.1149830000000001</v>
      </c>
      <c r="J5544">
        <v>6.2205000000000003E-2</v>
      </c>
      <c r="K5544" t="str">
        <f t="shared" si="119"/>
        <v>1</v>
      </c>
      <c r="L5544" t="s">
        <v>114</v>
      </c>
      <c r="M5544" t="s">
        <v>115</v>
      </c>
      <c r="N5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12</v>
      </c>
      <c r="B5545">
        <v>100</v>
      </c>
      <c r="C5545">
        <v>100</v>
      </c>
      <c r="D5545">
        <v>100000</v>
      </c>
      <c r="E5545">
        <v>36</v>
      </c>
      <c r="F5545">
        <v>1</v>
      </c>
      <c r="G5545">
        <v>0.15234800000000001</v>
      </c>
      <c r="H5545">
        <v>9.4717999999999997E-2</v>
      </c>
      <c r="I5545">
        <v>1.340673</v>
      </c>
      <c r="J5545">
        <v>3.8304999999999999E-2</v>
      </c>
      <c r="K5545" t="str">
        <f t="shared" si="119"/>
        <v>1</v>
      </c>
      <c r="L5545" t="s">
        <v>114</v>
      </c>
      <c r="M5545" t="s">
        <v>115</v>
      </c>
      <c r="N5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12</v>
      </c>
      <c r="B5546">
        <v>100</v>
      </c>
      <c r="C5546">
        <v>100</v>
      </c>
      <c r="D5546">
        <v>100000</v>
      </c>
      <c r="E5546">
        <v>37</v>
      </c>
      <c r="F5546">
        <v>1</v>
      </c>
      <c r="G5546">
        <v>0.15007100000000001</v>
      </c>
      <c r="H5546">
        <v>8.4338999999999997E-2</v>
      </c>
      <c r="I5546">
        <v>2.8263609999999999</v>
      </c>
      <c r="J5546">
        <v>7.8509999999999996E-2</v>
      </c>
      <c r="K5546" t="str">
        <f t="shared" si="119"/>
        <v>1</v>
      </c>
      <c r="L5546" t="s">
        <v>114</v>
      </c>
      <c r="M5546" t="s">
        <v>115</v>
      </c>
      <c r="N5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12</v>
      </c>
      <c r="B5547">
        <v>100</v>
      </c>
      <c r="C5547">
        <v>100</v>
      </c>
      <c r="D5547">
        <v>100000</v>
      </c>
      <c r="E5547">
        <v>38</v>
      </c>
      <c r="F5547">
        <v>1</v>
      </c>
      <c r="G5547">
        <v>0.15762100000000001</v>
      </c>
      <c r="H5547">
        <v>9.6021999999999996E-2</v>
      </c>
      <c r="I5547">
        <v>2.7387049999999999</v>
      </c>
      <c r="J5547">
        <v>7.4019000000000001E-2</v>
      </c>
      <c r="K5547" t="str">
        <f t="shared" si="119"/>
        <v>1</v>
      </c>
      <c r="L5547" t="s">
        <v>114</v>
      </c>
      <c r="M5547" t="s">
        <v>115</v>
      </c>
      <c r="N5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12</v>
      </c>
      <c r="B5548">
        <v>100</v>
      </c>
      <c r="C5548">
        <v>100</v>
      </c>
      <c r="D5548">
        <v>100000</v>
      </c>
      <c r="E5548">
        <v>39</v>
      </c>
      <c r="F5548">
        <v>1</v>
      </c>
      <c r="G5548">
        <v>0.30782700000000002</v>
      </c>
      <c r="H5548">
        <v>0.227963</v>
      </c>
      <c r="I5548">
        <v>2.6943039999999998</v>
      </c>
      <c r="J5548">
        <v>7.0902999999999994E-2</v>
      </c>
      <c r="K5548" t="str">
        <f t="shared" si="119"/>
        <v>1</v>
      </c>
      <c r="L5548" t="s">
        <v>114</v>
      </c>
      <c r="M5548" t="s">
        <v>115</v>
      </c>
      <c r="N5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12</v>
      </c>
      <c r="B5549">
        <v>100</v>
      </c>
      <c r="C5549">
        <v>100</v>
      </c>
      <c r="D5549">
        <v>100000</v>
      </c>
      <c r="E5549">
        <v>40</v>
      </c>
      <c r="F5549">
        <v>1</v>
      </c>
      <c r="G5549">
        <v>8.4502999999999995E-2</v>
      </c>
      <c r="H5549">
        <v>5.1320999999999999E-2</v>
      </c>
      <c r="I5549">
        <v>1.7150259999999999</v>
      </c>
      <c r="J5549">
        <v>4.3975E-2</v>
      </c>
      <c r="K5549" t="str">
        <f t="shared" si="119"/>
        <v>1</v>
      </c>
      <c r="L5549" t="s">
        <v>114</v>
      </c>
      <c r="M5549" t="s">
        <v>115</v>
      </c>
      <c r="N5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12</v>
      </c>
      <c r="B5550">
        <v>100</v>
      </c>
      <c r="C5550">
        <v>100</v>
      </c>
      <c r="D5550">
        <v>100000</v>
      </c>
      <c r="E5550">
        <v>41</v>
      </c>
      <c r="F5550">
        <v>1</v>
      </c>
      <c r="G5550">
        <v>0.117437</v>
      </c>
      <c r="H5550">
        <v>8.0376000000000003E-2</v>
      </c>
      <c r="I5550">
        <v>2.3090269999999999</v>
      </c>
      <c r="J5550">
        <v>5.7726E-2</v>
      </c>
      <c r="K5550" t="str">
        <f t="shared" si="119"/>
        <v>1</v>
      </c>
      <c r="L5550" t="s">
        <v>114</v>
      </c>
      <c r="M5550" t="s">
        <v>115</v>
      </c>
      <c r="N5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12</v>
      </c>
      <c r="B5551">
        <v>100</v>
      </c>
      <c r="C5551">
        <v>100</v>
      </c>
      <c r="D5551">
        <v>100000</v>
      </c>
      <c r="E5551">
        <v>42</v>
      </c>
      <c r="F5551">
        <v>1</v>
      </c>
      <c r="G5551">
        <v>0.12754799999999999</v>
      </c>
      <c r="H5551">
        <v>6.9670999999999997E-2</v>
      </c>
      <c r="I5551">
        <v>2.275782</v>
      </c>
      <c r="J5551">
        <v>5.5507000000000001E-2</v>
      </c>
      <c r="K5551" t="str">
        <f t="shared" si="119"/>
        <v>1</v>
      </c>
      <c r="L5551" t="s">
        <v>114</v>
      </c>
      <c r="M5551" t="s">
        <v>115</v>
      </c>
      <c r="N5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12</v>
      </c>
      <c r="B5552">
        <v>100</v>
      </c>
      <c r="C5552">
        <v>100</v>
      </c>
      <c r="D5552">
        <v>100000</v>
      </c>
      <c r="E5552">
        <v>43</v>
      </c>
      <c r="F5552">
        <v>1</v>
      </c>
      <c r="G5552">
        <v>0.10949399999999999</v>
      </c>
      <c r="H5552">
        <v>6.2921000000000005E-2</v>
      </c>
      <c r="I5552">
        <v>2.2725900000000001</v>
      </c>
      <c r="J5552">
        <v>5.4108999999999997E-2</v>
      </c>
      <c r="K5552" t="str">
        <f t="shared" si="119"/>
        <v>1</v>
      </c>
      <c r="L5552" t="s">
        <v>114</v>
      </c>
      <c r="M5552" t="s">
        <v>115</v>
      </c>
      <c r="N5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12</v>
      </c>
      <c r="B5553">
        <v>100</v>
      </c>
      <c r="C5553">
        <v>100</v>
      </c>
      <c r="D5553">
        <v>100000</v>
      </c>
      <c r="E5553">
        <v>44</v>
      </c>
      <c r="F5553">
        <v>1</v>
      </c>
      <c r="G5553">
        <v>0.11088000000000001</v>
      </c>
      <c r="H5553">
        <v>6.6683999999999993E-2</v>
      </c>
      <c r="I5553">
        <v>2.0220419999999999</v>
      </c>
      <c r="J5553">
        <v>4.7024000000000003E-2</v>
      </c>
      <c r="K5553" t="str">
        <f t="shared" si="119"/>
        <v>1</v>
      </c>
      <c r="L5553" t="s">
        <v>114</v>
      </c>
      <c r="M5553" t="s">
        <v>115</v>
      </c>
      <c r="N5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12</v>
      </c>
      <c r="B5554">
        <v>100</v>
      </c>
      <c r="C5554">
        <v>100</v>
      </c>
      <c r="D5554">
        <v>100000</v>
      </c>
      <c r="E5554">
        <v>45</v>
      </c>
      <c r="F5554">
        <v>1</v>
      </c>
      <c r="G5554">
        <v>0.159554</v>
      </c>
      <c r="H5554">
        <v>9.8227999999999996E-2</v>
      </c>
      <c r="I5554">
        <v>2.8436590000000002</v>
      </c>
      <c r="J5554">
        <v>6.4629000000000006E-2</v>
      </c>
      <c r="K5554" t="str">
        <f t="shared" si="119"/>
        <v>1</v>
      </c>
      <c r="L5554" t="s">
        <v>114</v>
      </c>
      <c r="M5554" t="s">
        <v>115</v>
      </c>
      <c r="N5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12</v>
      </c>
      <c r="B5555">
        <v>100</v>
      </c>
      <c r="C5555">
        <v>100</v>
      </c>
      <c r="D5555">
        <v>100000</v>
      </c>
      <c r="E5555">
        <v>46</v>
      </c>
      <c r="F5555">
        <v>1</v>
      </c>
      <c r="G5555">
        <v>0.14158399999999999</v>
      </c>
      <c r="H5555">
        <v>7.9158000000000006E-2</v>
      </c>
      <c r="I5555">
        <v>2.30328</v>
      </c>
      <c r="J5555">
        <v>5.1184E-2</v>
      </c>
      <c r="K5555" t="str">
        <f t="shared" si="119"/>
        <v>1</v>
      </c>
      <c r="L5555" t="s">
        <v>114</v>
      </c>
      <c r="M5555" t="s">
        <v>115</v>
      </c>
      <c r="N5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12</v>
      </c>
      <c r="B5556">
        <v>100</v>
      </c>
      <c r="C5556">
        <v>100</v>
      </c>
      <c r="D5556">
        <v>100000</v>
      </c>
      <c r="E5556">
        <v>47</v>
      </c>
      <c r="F5556">
        <v>1</v>
      </c>
      <c r="G5556">
        <v>0.16006000000000001</v>
      </c>
      <c r="H5556">
        <v>9.7064999999999999E-2</v>
      </c>
      <c r="I5556">
        <v>2.4355449999999998</v>
      </c>
      <c r="J5556">
        <v>5.2947000000000001E-2</v>
      </c>
      <c r="K5556" t="str">
        <f t="shared" si="119"/>
        <v>1</v>
      </c>
      <c r="L5556" t="s">
        <v>114</v>
      </c>
      <c r="M5556" t="s">
        <v>115</v>
      </c>
      <c r="N5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12</v>
      </c>
      <c r="B5557">
        <v>100</v>
      </c>
      <c r="C5557">
        <v>100</v>
      </c>
      <c r="D5557">
        <v>100000</v>
      </c>
      <c r="E5557">
        <v>48</v>
      </c>
      <c r="F5557">
        <v>1</v>
      </c>
      <c r="G5557">
        <v>0.16869300000000001</v>
      </c>
      <c r="H5557">
        <v>0.107905</v>
      </c>
      <c r="I5557">
        <v>2.7614969999999999</v>
      </c>
      <c r="J5557">
        <v>5.8755000000000002E-2</v>
      </c>
      <c r="K5557" t="str">
        <f t="shared" si="119"/>
        <v>1</v>
      </c>
      <c r="L5557" t="s">
        <v>114</v>
      </c>
      <c r="M5557" t="s">
        <v>115</v>
      </c>
      <c r="N5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12</v>
      </c>
      <c r="B5558">
        <v>100</v>
      </c>
      <c r="C5558">
        <v>100</v>
      </c>
      <c r="D5558">
        <v>100000</v>
      </c>
      <c r="E5558">
        <v>49</v>
      </c>
      <c r="F5558">
        <v>1</v>
      </c>
      <c r="G5558">
        <v>0.12576899999999999</v>
      </c>
      <c r="H5558">
        <v>8.8025999999999993E-2</v>
      </c>
      <c r="I5558">
        <v>2.715147</v>
      </c>
      <c r="J5558">
        <v>5.6565999999999998E-2</v>
      </c>
      <c r="K5558" t="str">
        <f t="shared" si="119"/>
        <v>1</v>
      </c>
      <c r="L5558" t="s">
        <v>114</v>
      </c>
      <c r="M5558" t="s">
        <v>115</v>
      </c>
      <c r="N5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12</v>
      </c>
      <c r="B5559">
        <v>100</v>
      </c>
      <c r="C5559">
        <v>100</v>
      </c>
      <c r="D5559">
        <v>100000</v>
      </c>
      <c r="E5559">
        <v>50</v>
      </c>
      <c r="F5559">
        <v>1</v>
      </c>
      <c r="G5559">
        <v>0.10045800000000001</v>
      </c>
      <c r="H5559">
        <v>6.4038999999999999E-2</v>
      </c>
      <c r="I5559">
        <v>2.41168</v>
      </c>
      <c r="J5559">
        <v>4.9217999999999998E-2</v>
      </c>
      <c r="K5559" t="str">
        <f t="shared" si="119"/>
        <v>1</v>
      </c>
      <c r="L5559" t="s">
        <v>114</v>
      </c>
      <c r="M5559" t="s">
        <v>115</v>
      </c>
      <c r="N5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12</v>
      </c>
      <c r="B5560">
        <v>100</v>
      </c>
      <c r="C5560">
        <v>100</v>
      </c>
      <c r="D5560">
        <v>100000</v>
      </c>
      <c r="E5560">
        <v>51</v>
      </c>
      <c r="F5560">
        <v>1</v>
      </c>
      <c r="G5560">
        <v>0.12839600000000001</v>
      </c>
      <c r="H5560">
        <v>8.9568999999999996E-2</v>
      </c>
      <c r="I5560">
        <v>2.97315</v>
      </c>
      <c r="J5560">
        <v>5.9463000000000002E-2</v>
      </c>
      <c r="K5560" t="str">
        <f t="shared" si="119"/>
        <v>1</v>
      </c>
      <c r="L5560" t="s">
        <v>114</v>
      </c>
      <c r="M5560" t="s">
        <v>115</v>
      </c>
      <c r="N5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12</v>
      </c>
      <c r="B5561">
        <v>100</v>
      </c>
      <c r="C5561">
        <v>100</v>
      </c>
      <c r="D5561">
        <v>100000</v>
      </c>
      <c r="E5561">
        <v>52</v>
      </c>
      <c r="F5561">
        <v>1</v>
      </c>
      <c r="G5561">
        <v>0.123304</v>
      </c>
      <c r="H5561">
        <v>7.8337000000000004E-2</v>
      </c>
      <c r="I5561">
        <v>2.8437950000000001</v>
      </c>
      <c r="J5561">
        <v>5.5760999999999998E-2</v>
      </c>
      <c r="K5561" t="str">
        <f t="shared" si="119"/>
        <v>1</v>
      </c>
      <c r="L5561" t="s">
        <v>114</v>
      </c>
      <c r="M5561" t="s">
        <v>115</v>
      </c>
      <c r="N5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12</v>
      </c>
      <c r="B5562">
        <v>100</v>
      </c>
      <c r="C5562">
        <v>100</v>
      </c>
      <c r="D5562">
        <v>100000</v>
      </c>
      <c r="E5562">
        <v>53</v>
      </c>
      <c r="F5562">
        <v>1</v>
      </c>
      <c r="G5562">
        <v>0.17160300000000001</v>
      </c>
      <c r="H5562">
        <v>0.108644</v>
      </c>
      <c r="I5562">
        <v>2.8233389999999998</v>
      </c>
      <c r="J5562">
        <v>5.4295000000000003E-2</v>
      </c>
      <c r="K5562" t="str">
        <f t="shared" si="119"/>
        <v>1</v>
      </c>
      <c r="L5562" t="s">
        <v>114</v>
      </c>
      <c r="M5562" t="s">
        <v>115</v>
      </c>
      <c r="N5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12</v>
      </c>
      <c r="B5563">
        <v>100</v>
      </c>
      <c r="C5563">
        <v>100</v>
      </c>
      <c r="D5563">
        <v>100000</v>
      </c>
      <c r="E5563">
        <v>54</v>
      </c>
      <c r="F5563">
        <v>1</v>
      </c>
      <c r="G5563">
        <v>0.20136399999999999</v>
      </c>
      <c r="H5563">
        <v>0.13281100000000001</v>
      </c>
      <c r="I5563">
        <v>3.6529189999999998</v>
      </c>
      <c r="J5563">
        <v>6.8922999999999998E-2</v>
      </c>
      <c r="K5563" t="str">
        <f t="shared" si="119"/>
        <v>1</v>
      </c>
      <c r="L5563" t="s">
        <v>114</v>
      </c>
      <c r="M5563" t="s">
        <v>115</v>
      </c>
      <c r="N5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12</v>
      </c>
      <c r="B5564">
        <v>100</v>
      </c>
      <c r="C5564">
        <v>100</v>
      </c>
      <c r="D5564">
        <v>100000</v>
      </c>
      <c r="E5564">
        <v>55</v>
      </c>
      <c r="F5564">
        <v>1</v>
      </c>
      <c r="G5564">
        <v>0.16406899999999999</v>
      </c>
      <c r="H5564">
        <v>0.11093600000000001</v>
      </c>
      <c r="I5564">
        <v>4.5466860000000002</v>
      </c>
      <c r="J5564">
        <v>8.4197999999999995E-2</v>
      </c>
      <c r="K5564" t="str">
        <f t="shared" si="119"/>
        <v>1</v>
      </c>
      <c r="L5564" t="s">
        <v>114</v>
      </c>
      <c r="M5564" t="s">
        <v>115</v>
      </c>
      <c r="N5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12</v>
      </c>
      <c r="B5565">
        <v>100</v>
      </c>
      <c r="C5565">
        <v>100</v>
      </c>
      <c r="D5565">
        <v>100000</v>
      </c>
      <c r="E5565">
        <v>56</v>
      </c>
      <c r="F5565">
        <v>1</v>
      </c>
      <c r="G5565">
        <v>0.170011</v>
      </c>
      <c r="H5565">
        <v>0.10569099999999999</v>
      </c>
      <c r="I5565">
        <v>3.8509199999999999</v>
      </c>
      <c r="J5565">
        <v>7.0016999999999996E-2</v>
      </c>
      <c r="K5565" t="str">
        <f t="shared" si="119"/>
        <v>1</v>
      </c>
      <c r="L5565" t="s">
        <v>114</v>
      </c>
      <c r="M5565" t="s">
        <v>115</v>
      </c>
      <c r="N5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12</v>
      </c>
      <c r="B5566">
        <v>100</v>
      </c>
      <c r="C5566">
        <v>100</v>
      </c>
      <c r="D5566">
        <v>100000</v>
      </c>
      <c r="E5566">
        <v>57</v>
      </c>
      <c r="F5566">
        <v>1</v>
      </c>
      <c r="G5566">
        <v>0.252971</v>
      </c>
      <c r="H5566">
        <v>0.185589</v>
      </c>
      <c r="I5566">
        <v>6.3650209999999996</v>
      </c>
      <c r="J5566">
        <v>0.113661</v>
      </c>
      <c r="K5566" t="str">
        <f t="shared" si="119"/>
        <v>1</v>
      </c>
      <c r="L5566" t="s">
        <v>114</v>
      </c>
      <c r="M5566" t="s">
        <v>115</v>
      </c>
      <c r="N5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12</v>
      </c>
      <c r="B5567">
        <v>100</v>
      </c>
      <c r="C5567">
        <v>100</v>
      </c>
      <c r="D5567">
        <v>100000</v>
      </c>
      <c r="E5567">
        <v>58</v>
      </c>
      <c r="F5567">
        <v>1</v>
      </c>
      <c r="G5567">
        <v>0.12359299999999999</v>
      </c>
      <c r="H5567">
        <v>6.1591E-2</v>
      </c>
      <c r="I5567">
        <v>3.1034440000000001</v>
      </c>
      <c r="J5567">
        <v>5.4446000000000001E-2</v>
      </c>
      <c r="K5567" t="str">
        <f t="shared" si="119"/>
        <v>1</v>
      </c>
      <c r="L5567" t="s">
        <v>114</v>
      </c>
      <c r="M5567" t="s">
        <v>115</v>
      </c>
      <c r="N5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12</v>
      </c>
      <c r="B5568">
        <v>100</v>
      </c>
      <c r="C5568">
        <v>100</v>
      </c>
      <c r="D5568">
        <v>100000</v>
      </c>
      <c r="E5568">
        <v>59</v>
      </c>
      <c r="F5568">
        <v>1</v>
      </c>
      <c r="G5568">
        <v>0.131018</v>
      </c>
      <c r="H5568">
        <v>6.4177999999999999E-2</v>
      </c>
      <c r="I5568">
        <v>3.4212959999999999</v>
      </c>
      <c r="J5568">
        <v>5.8987999999999999E-2</v>
      </c>
      <c r="K5568" t="str">
        <f t="shared" si="119"/>
        <v>1</v>
      </c>
      <c r="L5568" t="s">
        <v>114</v>
      </c>
      <c r="M5568" t="s">
        <v>115</v>
      </c>
      <c r="N5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12</v>
      </c>
      <c r="B5569">
        <v>100</v>
      </c>
      <c r="C5569">
        <v>100</v>
      </c>
      <c r="D5569">
        <v>100000</v>
      </c>
      <c r="E5569">
        <v>60</v>
      </c>
      <c r="F5569">
        <v>1</v>
      </c>
      <c r="G5569">
        <v>0.119799</v>
      </c>
      <c r="H5569">
        <v>6.0916999999999999E-2</v>
      </c>
      <c r="I5569">
        <v>3.255525</v>
      </c>
      <c r="J5569">
        <v>5.5177999999999998E-2</v>
      </c>
      <c r="K5569" t="str">
        <f t="shared" si="119"/>
        <v>1</v>
      </c>
      <c r="L5569" t="s">
        <v>114</v>
      </c>
      <c r="M5569" t="s">
        <v>115</v>
      </c>
      <c r="N5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12</v>
      </c>
      <c r="B5570">
        <v>100</v>
      </c>
      <c r="C5570">
        <v>100</v>
      </c>
      <c r="D5570">
        <v>100000</v>
      </c>
      <c r="E5570">
        <v>61</v>
      </c>
      <c r="F5570">
        <v>1</v>
      </c>
      <c r="G5570">
        <v>0.14132700000000001</v>
      </c>
      <c r="H5570">
        <v>6.9460999999999995E-2</v>
      </c>
      <c r="I5570">
        <v>3.7500990000000001</v>
      </c>
      <c r="J5570">
        <v>6.2502000000000002E-2</v>
      </c>
      <c r="K5570" t="str">
        <f t="shared" si="119"/>
        <v>1</v>
      </c>
      <c r="L5570" t="s">
        <v>114</v>
      </c>
      <c r="M5570" t="s">
        <v>115</v>
      </c>
      <c r="N5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12</v>
      </c>
      <c r="B5571">
        <v>100</v>
      </c>
      <c r="C5571">
        <v>100</v>
      </c>
      <c r="D5571">
        <v>100000</v>
      </c>
      <c r="E5571">
        <v>62</v>
      </c>
      <c r="F5571">
        <v>1</v>
      </c>
      <c r="G5571">
        <v>0.26407999999999998</v>
      </c>
      <c r="H5571">
        <v>0.18856300000000001</v>
      </c>
      <c r="I5571">
        <v>7.1746319999999999</v>
      </c>
      <c r="J5571">
        <v>0.117617</v>
      </c>
      <c r="K5571" t="str">
        <f t="shared" si="119"/>
        <v>1</v>
      </c>
      <c r="L5571" t="s">
        <v>114</v>
      </c>
      <c r="M5571" t="s">
        <v>115</v>
      </c>
      <c r="N5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12</v>
      </c>
      <c r="B5572">
        <v>100</v>
      </c>
      <c r="C5572">
        <v>100</v>
      </c>
      <c r="D5572">
        <v>100000</v>
      </c>
      <c r="E5572">
        <v>63</v>
      </c>
      <c r="F5572">
        <v>1</v>
      </c>
      <c r="G5572">
        <v>0.12376</v>
      </c>
      <c r="H5572">
        <v>6.368E-2</v>
      </c>
      <c r="I5572">
        <v>3.600187</v>
      </c>
      <c r="J5572">
        <v>5.8068000000000002E-2</v>
      </c>
      <c r="K5572" t="str">
        <f t="shared" si="119"/>
        <v>1</v>
      </c>
      <c r="L5572" t="s">
        <v>114</v>
      </c>
      <c r="M5572" t="s">
        <v>115</v>
      </c>
      <c r="N5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12</v>
      </c>
      <c r="B5573">
        <v>100</v>
      </c>
      <c r="C5573">
        <v>100</v>
      </c>
      <c r="D5573">
        <v>100000</v>
      </c>
      <c r="E5573">
        <v>64</v>
      </c>
      <c r="F5573">
        <v>1</v>
      </c>
      <c r="G5573">
        <v>0.14955099999999999</v>
      </c>
      <c r="H5573">
        <v>8.3261000000000002E-2</v>
      </c>
      <c r="I5573">
        <v>4.4900390000000003</v>
      </c>
      <c r="J5573">
        <v>7.127E-2</v>
      </c>
      <c r="K5573" t="str">
        <f t="shared" si="119"/>
        <v>1</v>
      </c>
      <c r="L5573" t="s">
        <v>114</v>
      </c>
      <c r="M5573" t="s">
        <v>115</v>
      </c>
      <c r="N5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10</v>
      </c>
      <c r="B5574">
        <v>1000</v>
      </c>
      <c r="C5574">
        <v>100</v>
      </c>
      <c r="D5574">
        <v>1</v>
      </c>
      <c r="E5574">
        <v>1</v>
      </c>
      <c r="F5574">
        <v>1</v>
      </c>
      <c r="G5574">
        <v>3.4951919999999999</v>
      </c>
      <c r="H5574">
        <v>0.11035499999999999</v>
      </c>
      <c r="I5574">
        <v>0</v>
      </c>
      <c r="J5574">
        <v>0</v>
      </c>
      <c r="K5574" t="str">
        <f>MID(M5574,22,1)</f>
        <v>8</v>
      </c>
      <c r="L5574" t="s">
        <v>116</v>
      </c>
      <c r="M5574" t="s">
        <v>117</v>
      </c>
      <c r="N5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10</v>
      </c>
      <c r="B5575">
        <v>1000</v>
      </c>
      <c r="C5575">
        <v>100</v>
      </c>
      <c r="D5575">
        <v>1</v>
      </c>
      <c r="E5575">
        <v>2</v>
      </c>
      <c r="F5575">
        <v>1</v>
      </c>
      <c r="G5575">
        <v>3.5097160000000001</v>
      </c>
      <c r="H5575">
        <v>0.19923099999999999</v>
      </c>
      <c r="I5575">
        <v>6.1459E-2</v>
      </c>
      <c r="J5575">
        <v>6.1459E-2</v>
      </c>
      <c r="K5575" t="str">
        <f t="shared" ref="K5575:K5606" si="120">MID(M5575,22,1)</f>
        <v>8</v>
      </c>
      <c r="L5575" t="s">
        <v>116</v>
      </c>
      <c r="M5575" t="s">
        <v>117</v>
      </c>
      <c r="N5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10</v>
      </c>
      <c r="B5576">
        <v>1000</v>
      </c>
      <c r="C5576">
        <v>100</v>
      </c>
      <c r="D5576">
        <v>1</v>
      </c>
      <c r="E5576">
        <v>3</v>
      </c>
      <c r="F5576">
        <v>1</v>
      </c>
      <c r="G5576">
        <v>3.5422880000000001</v>
      </c>
      <c r="H5576">
        <v>0.23979700000000001</v>
      </c>
      <c r="I5576">
        <v>0.12679399999999999</v>
      </c>
      <c r="J5576">
        <v>6.3396999999999995E-2</v>
      </c>
      <c r="K5576" t="str">
        <f t="shared" si="120"/>
        <v>8</v>
      </c>
      <c r="L5576" t="s">
        <v>116</v>
      </c>
      <c r="M5576" t="s">
        <v>117</v>
      </c>
      <c r="N5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10</v>
      </c>
      <c r="B5577">
        <v>1000</v>
      </c>
      <c r="C5577">
        <v>100</v>
      </c>
      <c r="D5577">
        <v>1</v>
      </c>
      <c r="E5577">
        <v>4</v>
      </c>
      <c r="F5577">
        <v>1</v>
      </c>
      <c r="G5577">
        <v>3.5521069999999999</v>
      </c>
      <c r="H5577">
        <v>0.24946599999999999</v>
      </c>
      <c r="I5577">
        <v>0.224157</v>
      </c>
      <c r="J5577">
        <v>7.4718999999999994E-2</v>
      </c>
      <c r="K5577" t="str">
        <f t="shared" si="120"/>
        <v>8</v>
      </c>
      <c r="L5577" t="s">
        <v>116</v>
      </c>
      <c r="M5577" t="s">
        <v>117</v>
      </c>
      <c r="N5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10</v>
      </c>
      <c r="B5578">
        <v>1000</v>
      </c>
      <c r="C5578">
        <v>100</v>
      </c>
      <c r="D5578">
        <v>1</v>
      </c>
      <c r="E5578">
        <v>5</v>
      </c>
      <c r="F5578">
        <v>1</v>
      </c>
      <c r="G5578">
        <v>3.604981</v>
      </c>
      <c r="H5578">
        <v>0.30510500000000002</v>
      </c>
      <c r="I5578">
        <v>0.36932300000000001</v>
      </c>
      <c r="J5578">
        <v>9.2330999999999996E-2</v>
      </c>
      <c r="K5578" t="str">
        <f t="shared" si="120"/>
        <v>8</v>
      </c>
      <c r="L5578" t="s">
        <v>116</v>
      </c>
      <c r="M5578" t="s">
        <v>117</v>
      </c>
      <c r="N5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10</v>
      </c>
      <c r="B5579">
        <v>1000</v>
      </c>
      <c r="C5579">
        <v>100</v>
      </c>
      <c r="D5579">
        <v>1</v>
      </c>
      <c r="E5579">
        <v>6</v>
      </c>
      <c r="F5579">
        <v>1</v>
      </c>
      <c r="G5579">
        <v>3.7542559999999998</v>
      </c>
      <c r="H5579">
        <v>0.469698</v>
      </c>
      <c r="I5579">
        <v>0.90931099999999998</v>
      </c>
      <c r="J5579">
        <v>0.181862</v>
      </c>
      <c r="K5579" t="str">
        <f t="shared" si="120"/>
        <v>8</v>
      </c>
      <c r="L5579" t="s">
        <v>116</v>
      </c>
      <c r="M5579" t="s">
        <v>117</v>
      </c>
      <c r="N5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10</v>
      </c>
      <c r="B5580">
        <v>1000</v>
      </c>
      <c r="C5580">
        <v>100</v>
      </c>
      <c r="D5580">
        <v>1</v>
      </c>
      <c r="E5580">
        <v>7</v>
      </c>
      <c r="F5580">
        <v>1</v>
      </c>
      <c r="G5580">
        <v>3.7549700000000001</v>
      </c>
      <c r="H5580">
        <v>0.45141399999999998</v>
      </c>
      <c r="I5580">
        <v>1.0506819999999999</v>
      </c>
      <c r="J5580">
        <v>0.17511399999999999</v>
      </c>
      <c r="K5580" t="str">
        <f t="shared" si="120"/>
        <v>8</v>
      </c>
      <c r="L5580" t="s">
        <v>116</v>
      </c>
      <c r="M5580" t="s">
        <v>117</v>
      </c>
      <c r="N5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10</v>
      </c>
      <c r="B5581">
        <v>1000</v>
      </c>
      <c r="C5581">
        <v>100</v>
      </c>
      <c r="D5581">
        <v>1</v>
      </c>
      <c r="E5581">
        <v>8</v>
      </c>
      <c r="F5581">
        <v>1</v>
      </c>
      <c r="G5581">
        <v>3.7605059999999999</v>
      </c>
      <c r="H5581">
        <v>0.42353000000000002</v>
      </c>
      <c r="I5581">
        <v>0.94782699999999998</v>
      </c>
      <c r="J5581">
        <v>0.135404</v>
      </c>
      <c r="K5581" t="str">
        <f t="shared" si="120"/>
        <v>8</v>
      </c>
      <c r="L5581" t="s">
        <v>116</v>
      </c>
      <c r="M5581" t="s">
        <v>117</v>
      </c>
      <c r="N5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10</v>
      </c>
      <c r="B5582">
        <v>1000</v>
      </c>
      <c r="C5582">
        <v>100</v>
      </c>
      <c r="D5582">
        <v>1</v>
      </c>
      <c r="E5582">
        <v>9</v>
      </c>
      <c r="F5582">
        <v>1</v>
      </c>
      <c r="G5582">
        <v>3.8777879999999998</v>
      </c>
      <c r="H5582">
        <v>0.595808</v>
      </c>
      <c r="I5582">
        <v>1.019935</v>
      </c>
      <c r="J5582">
        <v>0.12749199999999999</v>
      </c>
      <c r="K5582" t="str">
        <f t="shared" si="120"/>
        <v>8</v>
      </c>
      <c r="L5582" t="s">
        <v>116</v>
      </c>
      <c r="M5582" t="s">
        <v>117</v>
      </c>
      <c r="N5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10</v>
      </c>
      <c r="B5583">
        <v>1000</v>
      </c>
      <c r="C5583">
        <v>100</v>
      </c>
      <c r="D5583">
        <v>1</v>
      </c>
      <c r="E5583">
        <v>10</v>
      </c>
      <c r="F5583">
        <v>1</v>
      </c>
      <c r="G5583">
        <v>3.93275</v>
      </c>
      <c r="H5583">
        <v>0.60208099999999998</v>
      </c>
      <c r="I5583">
        <v>1.0936939999999999</v>
      </c>
      <c r="J5583">
        <v>0.12152200000000001</v>
      </c>
      <c r="K5583" t="str">
        <f t="shared" si="120"/>
        <v>8</v>
      </c>
      <c r="L5583" t="s">
        <v>116</v>
      </c>
      <c r="M5583" t="s">
        <v>117</v>
      </c>
      <c r="N5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10</v>
      </c>
      <c r="B5584">
        <v>1000</v>
      </c>
      <c r="C5584">
        <v>100</v>
      </c>
      <c r="D5584">
        <v>1</v>
      </c>
      <c r="E5584">
        <v>11</v>
      </c>
      <c r="F5584">
        <v>1</v>
      </c>
      <c r="G5584">
        <v>4.0051379999999996</v>
      </c>
      <c r="H5584">
        <v>0.63875300000000002</v>
      </c>
      <c r="I5584">
        <v>1.5500890000000001</v>
      </c>
      <c r="J5584">
        <v>0.15500900000000001</v>
      </c>
      <c r="K5584" t="str">
        <f t="shared" si="120"/>
        <v>8</v>
      </c>
      <c r="L5584" t="s">
        <v>116</v>
      </c>
      <c r="M5584" t="s">
        <v>117</v>
      </c>
      <c r="N5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10</v>
      </c>
      <c r="B5585">
        <v>1000</v>
      </c>
      <c r="C5585">
        <v>100</v>
      </c>
      <c r="D5585">
        <v>1</v>
      </c>
      <c r="E5585">
        <v>12</v>
      </c>
      <c r="F5585">
        <v>1</v>
      </c>
      <c r="G5585">
        <v>4.0940669999999999</v>
      </c>
      <c r="H5585">
        <v>0.70260599999999995</v>
      </c>
      <c r="I5585">
        <v>2.4458510000000002</v>
      </c>
      <c r="J5585">
        <v>0.22234999999999999</v>
      </c>
      <c r="K5585" t="str">
        <f t="shared" si="120"/>
        <v>8</v>
      </c>
      <c r="L5585" t="s">
        <v>116</v>
      </c>
      <c r="M5585" t="s">
        <v>117</v>
      </c>
      <c r="N5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10</v>
      </c>
      <c r="B5586">
        <v>1000</v>
      </c>
      <c r="C5586">
        <v>100</v>
      </c>
      <c r="D5586">
        <v>1</v>
      </c>
      <c r="E5586">
        <v>13</v>
      </c>
      <c r="F5586">
        <v>1</v>
      </c>
      <c r="G5586">
        <v>4.3392689999999998</v>
      </c>
      <c r="H5586">
        <v>0.90768099999999996</v>
      </c>
      <c r="I5586">
        <v>4.1388730000000002</v>
      </c>
      <c r="J5586">
        <v>0.34490599999999999</v>
      </c>
      <c r="K5586" t="str">
        <f t="shared" si="120"/>
        <v>8</v>
      </c>
      <c r="L5586" t="s">
        <v>116</v>
      </c>
      <c r="M5586" t="s">
        <v>117</v>
      </c>
      <c r="N5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10</v>
      </c>
      <c r="B5587">
        <v>1000</v>
      </c>
      <c r="C5587">
        <v>100</v>
      </c>
      <c r="D5587">
        <v>1</v>
      </c>
      <c r="E5587">
        <v>14</v>
      </c>
      <c r="F5587">
        <v>1</v>
      </c>
      <c r="G5587">
        <v>4.1691159999999998</v>
      </c>
      <c r="H5587">
        <v>0.74994700000000003</v>
      </c>
      <c r="I5587">
        <v>3.7649599999999999</v>
      </c>
      <c r="J5587">
        <v>0.28961199999999998</v>
      </c>
      <c r="K5587" t="str">
        <f t="shared" si="120"/>
        <v>8</v>
      </c>
      <c r="L5587" t="s">
        <v>116</v>
      </c>
      <c r="M5587" t="s">
        <v>117</v>
      </c>
      <c r="N5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10</v>
      </c>
      <c r="B5588">
        <v>1000</v>
      </c>
      <c r="C5588">
        <v>100</v>
      </c>
      <c r="D5588">
        <v>1</v>
      </c>
      <c r="E5588">
        <v>15</v>
      </c>
      <c r="F5588">
        <v>1</v>
      </c>
      <c r="G5588">
        <v>4.2356660000000002</v>
      </c>
      <c r="H5588">
        <v>0.81101100000000004</v>
      </c>
      <c r="I5588">
        <v>3.8109299999999999</v>
      </c>
      <c r="J5588">
        <v>0.27220899999999998</v>
      </c>
      <c r="K5588" t="str">
        <f t="shared" si="120"/>
        <v>8</v>
      </c>
      <c r="L5588" t="s">
        <v>116</v>
      </c>
      <c r="M5588" t="s">
        <v>117</v>
      </c>
      <c r="N5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10</v>
      </c>
      <c r="B5589">
        <v>1000</v>
      </c>
      <c r="C5589">
        <v>100</v>
      </c>
      <c r="D5589">
        <v>1</v>
      </c>
      <c r="E5589">
        <v>16</v>
      </c>
      <c r="F5589">
        <v>1</v>
      </c>
      <c r="G5589">
        <v>4.2116090000000002</v>
      </c>
      <c r="H5589">
        <v>0.80960699999999997</v>
      </c>
      <c r="I5589">
        <v>3.926301</v>
      </c>
      <c r="J5589">
        <v>0.26175300000000001</v>
      </c>
      <c r="K5589" t="str">
        <f t="shared" si="120"/>
        <v>8</v>
      </c>
      <c r="L5589" t="s">
        <v>116</v>
      </c>
      <c r="M5589" t="s">
        <v>117</v>
      </c>
      <c r="N5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10</v>
      </c>
      <c r="B5590">
        <v>1000</v>
      </c>
      <c r="C5590">
        <v>100</v>
      </c>
      <c r="D5590">
        <v>1</v>
      </c>
      <c r="E5590">
        <v>17</v>
      </c>
      <c r="F5590">
        <v>1</v>
      </c>
      <c r="G5590">
        <v>4.2729520000000001</v>
      </c>
      <c r="H5590">
        <v>0.93765900000000002</v>
      </c>
      <c r="I5590">
        <v>5.4407899999999998</v>
      </c>
      <c r="J5590">
        <v>0.34004899999999999</v>
      </c>
      <c r="K5590" t="str">
        <f t="shared" si="120"/>
        <v>8</v>
      </c>
      <c r="L5590" t="s">
        <v>116</v>
      </c>
      <c r="M5590" t="s">
        <v>117</v>
      </c>
      <c r="N5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10</v>
      </c>
      <c r="B5591">
        <v>1000</v>
      </c>
      <c r="C5591">
        <v>100</v>
      </c>
      <c r="D5591">
        <v>1</v>
      </c>
      <c r="E5591">
        <v>18</v>
      </c>
      <c r="F5591">
        <v>1</v>
      </c>
      <c r="G5591">
        <v>4.1371570000000002</v>
      </c>
      <c r="H5591">
        <v>0.81330599999999997</v>
      </c>
      <c r="I5591">
        <v>3.7585890000000002</v>
      </c>
      <c r="J5591">
        <v>0.22109300000000001</v>
      </c>
      <c r="K5591" t="str">
        <f t="shared" si="120"/>
        <v>8</v>
      </c>
      <c r="L5591" t="s">
        <v>116</v>
      </c>
      <c r="M5591" t="s">
        <v>117</v>
      </c>
      <c r="N5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10</v>
      </c>
      <c r="B5592">
        <v>1000</v>
      </c>
      <c r="C5592">
        <v>100</v>
      </c>
      <c r="D5592">
        <v>1</v>
      </c>
      <c r="E5592">
        <v>19</v>
      </c>
      <c r="F5592">
        <v>1</v>
      </c>
      <c r="G5592">
        <v>4.3409560000000003</v>
      </c>
      <c r="H5592">
        <v>0.91590000000000005</v>
      </c>
      <c r="I5592">
        <v>3.9319540000000002</v>
      </c>
      <c r="J5592">
        <v>0.218442</v>
      </c>
      <c r="K5592" t="str">
        <f t="shared" si="120"/>
        <v>8</v>
      </c>
      <c r="L5592" t="s">
        <v>116</v>
      </c>
      <c r="M5592" t="s">
        <v>117</v>
      </c>
      <c r="N5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10</v>
      </c>
      <c r="B5593">
        <v>1000</v>
      </c>
      <c r="C5593">
        <v>100</v>
      </c>
      <c r="D5593">
        <v>1</v>
      </c>
      <c r="E5593">
        <v>20</v>
      </c>
      <c r="F5593">
        <v>1</v>
      </c>
      <c r="G5593">
        <v>4.4793430000000001</v>
      </c>
      <c r="H5593">
        <v>1.0999140000000001</v>
      </c>
      <c r="I5593">
        <v>4.8125869999999997</v>
      </c>
      <c r="J5593">
        <v>0.25329400000000002</v>
      </c>
      <c r="K5593" t="str">
        <f t="shared" si="120"/>
        <v>8</v>
      </c>
      <c r="L5593" t="s">
        <v>116</v>
      </c>
      <c r="M5593" t="s">
        <v>117</v>
      </c>
      <c r="N5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10</v>
      </c>
      <c r="B5594">
        <v>1000</v>
      </c>
      <c r="C5594">
        <v>100</v>
      </c>
      <c r="D5594">
        <v>1</v>
      </c>
      <c r="E5594">
        <v>21</v>
      </c>
      <c r="F5594">
        <v>1</v>
      </c>
      <c r="G5594">
        <v>4.7627519999999999</v>
      </c>
      <c r="H5594">
        <v>1.139964</v>
      </c>
      <c r="I5594">
        <v>6.9487129999999997</v>
      </c>
      <c r="J5594">
        <v>0.34743600000000002</v>
      </c>
      <c r="K5594" t="str">
        <f t="shared" si="120"/>
        <v>8</v>
      </c>
      <c r="L5594" t="s">
        <v>116</v>
      </c>
      <c r="M5594" t="s">
        <v>117</v>
      </c>
      <c r="N5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10</v>
      </c>
      <c r="B5595">
        <v>1000</v>
      </c>
      <c r="C5595">
        <v>100</v>
      </c>
      <c r="D5595">
        <v>1</v>
      </c>
      <c r="E5595">
        <v>22</v>
      </c>
      <c r="F5595">
        <v>1</v>
      </c>
      <c r="G5595">
        <v>4.7534780000000003</v>
      </c>
      <c r="H5595">
        <v>1.2934349999999999</v>
      </c>
      <c r="I5595">
        <v>9.4955999999999996</v>
      </c>
      <c r="J5595">
        <v>0.45217099999999999</v>
      </c>
      <c r="K5595" t="str">
        <f t="shared" si="120"/>
        <v>8</v>
      </c>
      <c r="L5595" t="s">
        <v>116</v>
      </c>
      <c r="M5595" t="s">
        <v>117</v>
      </c>
      <c r="N5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10</v>
      </c>
      <c r="B5596">
        <v>1000</v>
      </c>
      <c r="C5596">
        <v>100</v>
      </c>
      <c r="D5596">
        <v>1</v>
      </c>
      <c r="E5596">
        <v>23</v>
      </c>
      <c r="F5596">
        <v>1</v>
      </c>
      <c r="G5596">
        <v>4.464194</v>
      </c>
      <c r="H5596">
        <v>1.013207</v>
      </c>
      <c r="I5596">
        <v>6.9812279999999998</v>
      </c>
      <c r="J5596">
        <v>0.31732900000000003</v>
      </c>
      <c r="K5596" t="str">
        <f t="shared" si="120"/>
        <v>8</v>
      </c>
      <c r="L5596" t="s">
        <v>116</v>
      </c>
      <c r="M5596" t="s">
        <v>117</v>
      </c>
      <c r="N5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10</v>
      </c>
      <c r="B5597">
        <v>1000</v>
      </c>
      <c r="C5597">
        <v>100</v>
      </c>
      <c r="D5597">
        <v>1</v>
      </c>
      <c r="E5597">
        <v>24</v>
      </c>
      <c r="F5597">
        <v>1</v>
      </c>
      <c r="G5597">
        <v>4.7358599999999997</v>
      </c>
      <c r="H5597">
        <v>1.218523</v>
      </c>
      <c r="I5597">
        <v>7.2382369999999998</v>
      </c>
      <c r="J5597">
        <v>0.31470599999999999</v>
      </c>
      <c r="K5597" t="str">
        <f t="shared" si="120"/>
        <v>8</v>
      </c>
      <c r="L5597" t="s">
        <v>116</v>
      </c>
      <c r="M5597" t="s">
        <v>117</v>
      </c>
      <c r="N5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10</v>
      </c>
      <c r="B5598">
        <v>1000</v>
      </c>
      <c r="C5598">
        <v>100</v>
      </c>
      <c r="D5598">
        <v>1</v>
      </c>
      <c r="E5598">
        <v>25</v>
      </c>
      <c r="F5598">
        <v>1</v>
      </c>
      <c r="G5598">
        <v>5.319655</v>
      </c>
      <c r="H5598">
        <v>1.463489</v>
      </c>
      <c r="I5598">
        <v>9.5469760000000008</v>
      </c>
      <c r="J5598">
        <v>0.39779100000000001</v>
      </c>
      <c r="K5598" t="str">
        <f t="shared" si="120"/>
        <v>8</v>
      </c>
      <c r="L5598" t="s">
        <v>116</v>
      </c>
      <c r="M5598" t="s">
        <v>117</v>
      </c>
      <c r="N5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10</v>
      </c>
      <c r="B5599">
        <v>1000</v>
      </c>
      <c r="C5599">
        <v>100</v>
      </c>
      <c r="D5599">
        <v>1</v>
      </c>
      <c r="E5599">
        <v>26</v>
      </c>
      <c r="F5599">
        <v>1</v>
      </c>
      <c r="G5599">
        <v>5.2659890000000003</v>
      </c>
      <c r="H5599">
        <v>1.6727939999999999</v>
      </c>
      <c r="I5599">
        <v>16.766223</v>
      </c>
      <c r="J5599">
        <v>0.67064900000000005</v>
      </c>
      <c r="K5599" t="str">
        <f t="shared" si="120"/>
        <v>8</v>
      </c>
      <c r="L5599" t="s">
        <v>116</v>
      </c>
      <c r="M5599" t="s">
        <v>117</v>
      </c>
      <c r="N5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10</v>
      </c>
      <c r="B5600">
        <v>1000</v>
      </c>
      <c r="C5600">
        <v>100</v>
      </c>
      <c r="D5600">
        <v>1</v>
      </c>
      <c r="E5600">
        <v>27</v>
      </c>
      <c r="F5600">
        <v>1</v>
      </c>
      <c r="G5600">
        <v>4.6025970000000003</v>
      </c>
      <c r="H5600">
        <v>1.0910070000000001</v>
      </c>
      <c r="I5600">
        <v>8.6318020000000004</v>
      </c>
      <c r="J5600">
        <v>0.33199200000000001</v>
      </c>
      <c r="K5600" t="str">
        <f t="shared" si="120"/>
        <v>8</v>
      </c>
      <c r="L5600" t="s">
        <v>116</v>
      </c>
      <c r="M5600" t="s">
        <v>117</v>
      </c>
      <c r="N5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600" t="e">
        <f>VLOOKUP(TableOMP[[#This Row],[Label]],TableAvg[],2,FALSE)</f>
        <v>#N/A</v>
      </c>
      <c r="P5600" t="e">
        <f>VLOOKUP(TableOMP[[#This Row],[Label]],TableAvg[],3,FALSE)</f>
        <v>#N/A</v>
      </c>
      <c r="Q5600" t="e">
        <f>TableOMP[[#This Row],[Avg]]-$U$2*TableOMP[[#This Row],[StdDev]]</f>
        <v>#N/A</v>
      </c>
      <c r="R5600" t="e">
        <f>TableOMP[[#This Row],[Avg]]+$U$2*TableOMP[[#This Row],[StdDev]]</f>
        <v>#N/A</v>
      </c>
      <c r="S5600" t="e">
        <f>IF(AND(TableOMP[[#This Row],[total_time]]&gt;=TableOMP[[#This Row],[Low]], TableOMP[[#This Row],[total_time]]&lt;=TableOMP[[#This Row],[High]]),1,0)</f>
        <v>#N/A</v>
      </c>
    </row>
    <row r="5601" spans="1:19" x14ac:dyDescent="0.25">
      <c r="A5601" t="s">
        <v>10</v>
      </c>
      <c r="B5601">
        <v>1000</v>
      </c>
      <c r="C5601">
        <v>100</v>
      </c>
      <c r="D5601">
        <v>1</v>
      </c>
      <c r="E5601">
        <v>28</v>
      </c>
      <c r="F5601">
        <v>1</v>
      </c>
      <c r="G5601">
        <v>4.6894819999999999</v>
      </c>
      <c r="H5601">
        <v>1.1667400000000001</v>
      </c>
      <c r="I5601">
        <v>8.1677389999999992</v>
      </c>
      <c r="J5601">
        <v>0.30250899999999997</v>
      </c>
      <c r="K5601" t="str">
        <f t="shared" si="120"/>
        <v>8</v>
      </c>
      <c r="L5601" t="s">
        <v>116</v>
      </c>
      <c r="M5601" t="s">
        <v>117</v>
      </c>
      <c r="N5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601" t="e">
        <f>VLOOKUP(TableOMP[[#This Row],[Label]],TableAvg[],2,FALSE)</f>
        <v>#N/A</v>
      </c>
      <c r="P5601" t="e">
        <f>VLOOKUP(TableOMP[[#This Row],[Label]],TableAvg[],3,FALSE)</f>
        <v>#N/A</v>
      </c>
      <c r="Q5601" t="e">
        <f>TableOMP[[#This Row],[Avg]]-$U$2*TableOMP[[#This Row],[StdDev]]</f>
        <v>#N/A</v>
      </c>
      <c r="R5601" t="e">
        <f>TableOMP[[#This Row],[Avg]]+$U$2*TableOMP[[#This Row],[StdDev]]</f>
        <v>#N/A</v>
      </c>
      <c r="S5601" t="e">
        <f>IF(AND(TableOMP[[#This Row],[total_time]]&gt;=TableOMP[[#This Row],[Low]], TableOMP[[#This Row],[total_time]]&lt;=TableOMP[[#This Row],[High]]),1,0)</f>
        <v>#N/A</v>
      </c>
    </row>
    <row r="5602" spans="1:19" x14ac:dyDescent="0.25">
      <c r="A5602" t="s">
        <v>10</v>
      </c>
      <c r="B5602">
        <v>1000</v>
      </c>
      <c r="C5602">
        <v>100</v>
      </c>
      <c r="D5602">
        <v>1</v>
      </c>
      <c r="E5602">
        <v>29</v>
      </c>
      <c r="F5602">
        <v>1</v>
      </c>
      <c r="G5602">
        <v>4.9223939999999997</v>
      </c>
      <c r="H5602">
        <v>1.284192</v>
      </c>
      <c r="I5602">
        <v>9.9214690000000001</v>
      </c>
      <c r="J5602">
        <v>0.35433799999999999</v>
      </c>
      <c r="K5602" t="str">
        <f t="shared" si="120"/>
        <v>8</v>
      </c>
      <c r="L5602" t="s">
        <v>116</v>
      </c>
      <c r="M5602" t="s">
        <v>117</v>
      </c>
      <c r="N5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602" t="e">
        <f>VLOOKUP(TableOMP[[#This Row],[Label]],TableAvg[],2,FALSE)</f>
        <v>#N/A</v>
      </c>
      <c r="P5602" t="e">
        <f>VLOOKUP(TableOMP[[#This Row],[Label]],TableAvg[],3,FALSE)</f>
        <v>#N/A</v>
      </c>
      <c r="Q5602" t="e">
        <f>TableOMP[[#This Row],[Avg]]-$U$2*TableOMP[[#This Row],[StdDev]]</f>
        <v>#N/A</v>
      </c>
      <c r="R5602" t="e">
        <f>TableOMP[[#This Row],[Avg]]+$U$2*TableOMP[[#This Row],[StdDev]]</f>
        <v>#N/A</v>
      </c>
      <c r="S5602" t="e">
        <f>IF(AND(TableOMP[[#This Row],[total_time]]&gt;=TableOMP[[#This Row],[Low]], TableOMP[[#This Row],[total_time]]&lt;=TableOMP[[#This Row],[High]]),1,0)</f>
        <v>#N/A</v>
      </c>
    </row>
    <row r="5603" spans="1:19" x14ac:dyDescent="0.25">
      <c r="A5603" t="s">
        <v>10</v>
      </c>
      <c r="B5603">
        <v>1000</v>
      </c>
      <c r="C5603">
        <v>100</v>
      </c>
      <c r="D5603">
        <v>1</v>
      </c>
      <c r="E5603">
        <v>30</v>
      </c>
      <c r="F5603">
        <v>1</v>
      </c>
      <c r="G5603">
        <v>5.5252420000000004</v>
      </c>
      <c r="H5603">
        <v>1.7161090000000001</v>
      </c>
      <c r="I5603">
        <v>18.874137999999999</v>
      </c>
      <c r="J5603">
        <v>0.65083199999999997</v>
      </c>
      <c r="K5603" t="str">
        <f t="shared" si="120"/>
        <v>8</v>
      </c>
      <c r="L5603" t="s">
        <v>116</v>
      </c>
      <c r="M5603" t="s">
        <v>117</v>
      </c>
      <c r="N5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603" t="e">
        <f>VLOOKUP(TableOMP[[#This Row],[Label]],TableAvg[],2,FALSE)</f>
        <v>#N/A</v>
      </c>
      <c r="P5603" t="e">
        <f>VLOOKUP(TableOMP[[#This Row],[Label]],TableAvg[],3,FALSE)</f>
        <v>#N/A</v>
      </c>
      <c r="Q5603" t="e">
        <f>TableOMP[[#This Row],[Avg]]-$U$2*TableOMP[[#This Row],[StdDev]]</f>
        <v>#N/A</v>
      </c>
      <c r="R5603" t="e">
        <f>TableOMP[[#This Row],[Avg]]+$U$2*TableOMP[[#This Row],[StdDev]]</f>
        <v>#N/A</v>
      </c>
      <c r="S5603" t="e">
        <f>IF(AND(TableOMP[[#This Row],[total_time]]&gt;=TableOMP[[#This Row],[Low]], TableOMP[[#This Row],[total_time]]&lt;=TableOMP[[#This Row],[High]]),1,0)</f>
        <v>#N/A</v>
      </c>
    </row>
    <row r="5604" spans="1:19" x14ac:dyDescent="0.25">
      <c r="A5604" t="s">
        <v>10</v>
      </c>
      <c r="B5604">
        <v>1000</v>
      </c>
      <c r="C5604">
        <v>100</v>
      </c>
      <c r="D5604">
        <v>1</v>
      </c>
      <c r="E5604">
        <v>31</v>
      </c>
      <c r="F5604">
        <v>1</v>
      </c>
      <c r="G5604">
        <v>5.3129039999999996</v>
      </c>
      <c r="H5604">
        <v>1.4757910000000001</v>
      </c>
      <c r="I5604">
        <v>18.444125</v>
      </c>
      <c r="J5604">
        <v>0.61480400000000002</v>
      </c>
      <c r="K5604" t="str">
        <f t="shared" si="120"/>
        <v>8</v>
      </c>
      <c r="L5604" t="s">
        <v>116</v>
      </c>
      <c r="M5604" t="s">
        <v>117</v>
      </c>
      <c r="N5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604" t="e">
        <f>VLOOKUP(TableOMP[[#This Row],[Label]],TableAvg[],2,FALSE)</f>
        <v>#N/A</v>
      </c>
      <c r="P5604" t="e">
        <f>VLOOKUP(TableOMP[[#This Row],[Label]],TableAvg[],3,FALSE)</f>
        <v>#N/A</v>
      </c>
      <c r="Q5604" t="e">
        <f>TableOMP[[#This Row],[Avg]]-$U$2*TableOMP[[#This Row],[StdDev]]</f>
        <v>#N/A</v>
      </c>
      <c r="R5604" t="e">
        <f>TableOMP[[#This Row],[Avg]]+$U$2*TableOMP[[#This Row],[StdDev]]</f>
        <v>#N/A</v>
      </c>
      <c r="S5604" t="e">
        <f>IF(AND(TableOMP[[#This Row],[total_time]]&gt;=TableOMP[[#This Row],[Low]], TableOMP[[#This Row],[total_time]]&lt;=TableOMP[[#This Row],[High]]),1,0)</f>
        <v>#N/A</v>
      </c>
    </row>
    <row r="5605" spans="1:19" x14ac:dyDescent="0.25">
      <c r="A5605" t="s">
        <v>10</v>
      </c>
      <c r="B5605">
        <v>1000</v>
      </c>
      <c r="C5605">
        <v>100</v>
      </c>
      <c r="D5605">
        <v>1</v>
      </c>
      <c r="E5605">
        <v>32</v>
      </c>
      <c r="F5605">
        <v>1</v>
      </c>
      <c r="G5605">
        <v>4.8013320000000004</v>
      </c>
      <c r="H5605">
        <v>1.215651</v>
      </c>
      <c r="I5605">
        <v>10.971254</v>
      </c>
      <c r="J5605">
        <v>0.35391099999999998</v>
      </c>
      <c r="K5605" t="str">
        <f t="shared" si="120"/>
        <v>8</v>
      </c>
      <c r="L5605" t="s">
        <v>116</v>
      </c>
      <c r="M5605" t="s">
        <v>117</v>
      </c>
      <c r="N5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605" t="e">
        <f>VLOOKUP(TableOMP[[#This Row],[Label]],TableAvg[],2,FALSE)</f>
        <v>#N/A</v>
      </c>
      <c r="P5605" t="e">
        <f>VLOOKUP(TableOMP[[#This Row],[Label]],TableAvg[],3,FALSE)</f>
        <v>#N/A</v>
      </c>
      <c r="Q5605" t="e">
        <f>TableOMP[[#This Row],[Avg]]-$U$2*TableOMP[[#This Row],[StdDev]]</f>
        <v>#N/A</v>
      </c>
      <c r="R5605" t="e">
        <f>TableOMP[[#This Row],[Avg]]+$U$2*TableOMP[[#This Row],[StdDev]]</f>
        <v>#N/A</v>
      </c>
      <c r="S5605" t="e">
        <f>IF(AND(TableOMP[[#This Row],[total_time]]&gt;=TableOMP[[#This Row],[Low]], TableOMP[[#This Row],[total_time]]&lt;=TableOMP[[#This Row],[High]]),1,0)</f>
        <v>#N/A</v>
      </c>
    </row>
    <row r="5606" spans="1:19" x14ac:dyDescent="0.25">
      <c r="A5606" t="s">
        <v>10</v>
      </c>
      <c r="B5606">
        <v>1000</v>
      </c>
      <c r="C5606">
        <v>100</v>
      </c>
      <c r="D5606">
        <v>1</v>
      </c>
      <c r="E5606">
        <v>33</v>
      </c>
      <c r="F5606">
        <v>1</v>
      </c>
      <c r="G5606">
        <v>5.4860819999999997</v>
      </c>
      <c r="H5606">
        <v>1.6617550000000001</v>
      </c>
      <c r="I5606">
        <v>14.175599</v>
      </c>
      <c r="J5606">
        <v>0.44298700000000002</v>
      </c>
      <c r="K5606" t="str">
        <f t="shared" si="120"/>
        <v>8</v>
      </c>
      <c r="L5606" t="s">
        <v>116</v>
      </c>
      <c r="M5606" t="s">
        <v>117</v>
      </c>
      <c r="N5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606" t="e">
        <f>VLOOKUP(TableOMP[[#This Row],[Label]],TableAvg[],2,FALSE)</f>
        <v>#N/A</v>
      </c>
      <c r="P5606" t="e">
        <f>VLOOKUP(TableOMP[[#This Row],[Label]],TableAvg[],3,FALSE)</f>
        <v>#N/A</v>
      </c>
      <c r="Q5606" t="e">
        <f>TableOMP[[#This Row],[Avg]]-$U$2*TableOMP[[#This Row],[StdDev]]</f>
        <v>#N/A</v>
      </c>
      <c r="R5606" t="e">
        <f>TableOMP[[#This Row],[Avg]]+$U$2*TableOMP[[#This Row],[StdDev]]</f>
        <v>#N/A</v>
      </c>
      <c r="S5606" t="e">
        <f>IF(AND(TableOMP[[#This Row],[total_time]]&gt;=TableOMP[[#This Row],[Low]], TableOMP[[#This Row],[total_time]]&lt;=TableOMP[[#This Row],[High]]),1,0)</f>
        <v>#N/A</v>
      </c>
    </row>
    <row r="5607" spans="1:19" x14ac:dyDescent="0.25">
      <c r="A5607" t="s">
        <v>10</v>
      </c>
      <c r="B5607">
        <v>1000</v>
      </c>
      <c r="C5607">
        <v>100</v>
      </c>
      <c r="D5607">
        <v>1</v>
      </c>
      <c r="E5607">
        <v>34</v>
      </c>
      <c r="F5607">
        <v>1</v>
      </c>
      <c r="G5607">
        <v>5.4380009999999999</v>
      </c>
      <c r="H5607">
        <v>1.7783230000000001</v>
      </c>
      <c r="I5607">
        <v>17.521225999999999</v>
      </c>
      <c r="J5607">
        <v>0.53094600000000003</v>
      </c>
      <c r="K5607" t="str">
        <f t="shared" ref="K5607:K5638" si="121">MID(M5607,22,1)</f>
        <v>8</v>
      </c>
      <c r="L5607" t="s">
        <v>116</v>
      </c>
      <c r="M5607" t="s">
        <v>117</v>
      </c>
      <c r="N5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607" t="e">
        <f>VLOOKUP(TableOMP[[#This Row],[Label]],TableAvg[],2,FALSE)</f>
        <v>#N/A</v>
      </c>
      <c r="P5607" t="e">
        <f>VLOOKUP(TableOMP[[#This Row],[Label]],TableAvg[],3,FALSE)</f>
        <v>#N/A</v>
      </c>
      <c r="Q5607" t="e">
        <f>TableOMP[[#This Row],[Avg]]-$U$2*TableOMP[[#This Row],[StdDev]]</f>
        <v>#N/A</v>
      </c>
      <c r="R5607" t="e">
        <f>TableOMP[[#This Row],[Avg]]+$U$2*TableOMP[[#This Row],[StdDev]]</f>
        <v>#N/A</v>
      </c>
      <c r="S5607" t="e">
        <f>IF(AND(TableOMP[[#This Row],[total_time]]&gt;=TableOMP[[#This Row],[Low]], TableOMP[[#This Row],[total_time]]&lt;=TableOMP[[#This Row],[High]]),1,0)</f>
        <v>#N/A</v>
      </c>
    </row>
    <row r="5608" spans="1:19" x14ac:dyDescent="0.25">
      <c r="A5608" t="s">
        <v>10</v>
      </c>
      <c r="B5608">
        <v>1000</v>
      </c>
      <c r="C5608">
        <v>100</v>
      </c>
      <c r="D5608">
        <v>1</v>
      </c>
      <c r="E5608">
        <v>35</v>
      </c>
      <c r="F5608">
        <v>1</v>
      </c>
      <c r="G5608">
        <v>5.4076969999999998</v>
      </c>
      <c r="H5608">
        <v>1.803013</v>
      </c>
      <c r="I5608">
        <v>15.738225999999999</v>
      </c>
      <c r="J5608">
        <v>0.46288899999999999</v>
      </c>
      <c r="K5608" t="str">
        <f t="shared" si="121"/>
        <v>8</v>
      </c>
      <c r="L5608" t="s">
        <v>116</v>
      </c>
      <c r="M5608" t="s">
        <v>117</v>
      </c>
      <c r="N5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608" t="e">
        <f>VLOOKUP(TableOMP[[#This Row],[Label]],TableAvg[],2,FALSE)</f>
        <v>#N/A</v>
      </c>
      <c r="P5608" t="e">
        <f>VLOOKUP(TableOMP[[#This Row],[Label]],TableAvg[],3,FALSE)</f>
        <v>#N/A</v>
      </c>
      <c r="Q5608" t="e">
        <f>TableOMP[[#This Row],[Avg]]-$U$2*TableOMP[[#This Row],[StdDev]]</f>
        <v>#N/A</v>
      </c>
      <c r="R5608" t="e">
        <f>TableOMP[[#This Row],[Avg]]+$U$2*TableOMP[[#This Row],[StdDev]]</f>
        <v>#N/A</v>
      </c>
      <c r="S5608" t="e">
        <f>IF(AND(TableOMP[[#This Row],[total_time]]&gt;=TableOMP[[#This Row],[Low]], TableOMP[[#This Row],[total_time]]&lt;=TableOMP[[#This Row],[High]]),1,0)</f>
        <v>#N/A</v>
      </c>
    </row>
    <row r="5609" spans="1:19" x14ac:dyDescent="0.25">
      <c r="A5609" t="s">
        <v>10</v>
      </c>
      <c r="B5609">
        <v>1000</v>
      </c>
      <c r="C5609">
        <v>100</v>
      </c>
      <c r="D5609">
        <v>1</v>
      </c>
      <c r="E5609">
        <v>36</v>
      </c>
      <c r="F5609">
        <v>1</v>
      </c>
      <c r="G5609">
        <v>5.6035329999999997</v>
      </c>
      <c r="H5609">
        <v>1.800908</v>
      </c>
      <c r="I5609">
        <v>15.950988000000001</v>
      </c>
      <c r="J5609">
        <v>0.45574300000000001</v>
      </c>
      <c r="K5609" t="str">
        <f t="shared" si="121"/>
        <v>8</v>
      </c>
      <c r="L5609" t="s">
        <v>116</v>
      </c>
      <c r="M5609" t="s">
        <v>117</v>
      </c>
      <c r="N5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609" t="e">
        <f>VLOOKUP(TableOMP[[#This Row],[Label]],TableAvg[],2,FALSE)</f>
        <v>#N/A</v>
      </c>
      <c r="P5609" t="e">
        <f>VLOOKUP(TableOMP[[#This Row],[Label]],TableAvg[],3,FALSE)</f>
        <v>#N/A</v>
      </c>
      <c r="Q5609" t="e">
        <f>TableOMP[[#This Row],[Avg]]-$U$2*TableOMP[[#This Row],[StdDev]]</f>
        <v>#N/A</v>
      </c>
      <c r="R5609" t="e">
        <f>TableOMP[[#This Row],[Avg]]+$U$2*TableOMP[[#This Row],[StdDev]]</f>
        <v>#N/A</v>
      </c>
      <c r="S5609" t="e">
        <f>IF(AND(TableOMP[[#This Row],[total_time]]&gt;=TableOMP[[#This Row],[Low]], TableOMP[[#This Row],[total_time]]&lt;=TableOMP[[#This Row],[High]]),1,0)</f>
        <v>#N/A</v>
      </c>
    </row>
    <row r="5610" spans="1:19" x14ac:dyDescent="0.25">
      <c r="A5610" t="s">
        <v>10</v>
      </c>
      <c r="B5610">
        <v>1000</v>
      </c>
      <c r="C5610">
        <v>100</v>
      </c>
      <c r="D5610">
        <v>1</v>
      </c>
      <c r="E5610">
        <v>37</v>
      </c>
      <c r="F5610">
        <v>1</v>
      </c>
      <c r="G5610">
        <v>5.3752560000000003</v>
      </c>
      <c r="H5610">
        <v>1.604436</v>
      </c>
      <c r="I5610">
        <v>16.417193999999999</v>
      </c>
      <c r="J5610">
        <v>0.45603300000000002</v>
      </c>
      <c r="K5610" t="str">
        <f t="shared" si="121"/>
        <v>8</v>
      </c>
      <c r="L5610" t="s">
        <v>116</v>
      </c>
      <c r="M5610" t="s">
        <v>117</v>
      </c>
      <c r="N5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610" t="e">
        <f>VLOOKUP(TableOMP[[#This Row],[Label]],TableAvg[],2,FALSE)</f>
        <v>#N/A</v>
      </c>
      <c r="P5610" t="e">
        <f>VLOOKUP(TableOMP[[#This Row],[Label]],TableAvg[],3,FALSE)</f>
        <v>#N/A</v>
      </c>
      <c r="Q5610" t="e">
        <f>TableOMP[[#This Row],[Avg]]-$U$2*TableOMP[[#This Row],[StdDev]]</f>
        <v>#N/A</v>
      </c>
      <c r="R5610" t="e">
        <f>TableOMP[[#This Row],[Avg]]+$U$2*TableOMP[[#This Row],[StdDev]]</f>
        <v>#N/A</v>
      </c>
      <c r="S5610" t="e">
        <f>IF(AND(TableOMP[[#This Row],[total_time]]&gt;=TableOMP[[#This Row],[Low]], TableOMP[[#This Row],[total_time]]&lt;=TableOMP[[#This Row],[High]]),1,0)</f>
        <v>#N/A</v>
      </c>
    </row>
    <row r="5611" spans="1:19" x14ac:dyDescent="0.25">
      <c r="A5611" t="s">
        <v>10</v>
      </c>
      <c r="B5611">
        <v>1000</v>
      </c>
      <c r="C5611">
        <v>100</v>
      </c>
      <c r="D5611">
        <v>1</v>
      </c>
      <c r="E5611">
        <v>38</v>
      </c>
      <c r="F5611">
        <v>1</v>
      </c>
      <c r="G5611">
        <v>6.220777</v>
      </c>
      <c r="H5611">
        <v>2.3407580000000001</v>
      </c>
      <c r="I5611">
        <v>21.181756</v>
      </c>
      <c r="J5611">
        <v>0.57247999999999999</v>
      </c>
      <c r="K5611" t="str">
        <f t="shared" si="121"/>
        <v>8</v>
      </c>
      <c r="L5611" t="s">
        <v>116</v>
      </c>
      <c r="M5611" t="s">
        <v>117</v>
      </c>
      <c r="N5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611" t="e">
        <f>VLOOKUP(TableOMP[[#This Row],[Label]],TableAvg[],2,FALSE)</f>
        <v>#N/A</v>
      </c>
      <c r="P5611" t="e">
        <f>VLOOKUP(TableOMP[[#This Row],[Label]],TableAvg[],3,FALSE)</f>
        <v>#N/A</v>
      </c>
      <c r="Q5611" t="e">
        <f>TableOMP[[#This Row],[Avg]]-$U$2*TableOMP[[#This Row],[StdDev]]</f>
        <v>#N/A</v>
      </c>
      <c r="R5611" t="e">
        <f>TableOMP[[#This Row],[Avg]]+$U$2*TableOMP[[#This Row],[StdDev]]</f>
        <v>#N/A</v>
      </c>
      <c r="S5611" t="e">
        <f>IF(AND(TableOMP[[#This Row],[total_time]]&gt;=TableOMP[[#This Row],[Low]], TableOMP[[#This Row],[total_time]]&lt;=TableOMP[[#This Row],[High]]),1,0)</f>
        <v>#N/A</v>
      </c>
    </row>
    <row r="5612" spans="1:19" x14ac:dyDescent="0.25">
      <c r="A5612" t="s">
        <v>10</v>
      </c>
      <c r="B5612">
        <v>1000</v>
      </c>
      <c r="C5612">
        <v>100</v>
      </c>
      <c r="D5612">
        <v>1</v>
      </c>
      <c r="E5612">
        <v>39</v>
      </c>
      <c r="F5612">
        <v>1</v>
      </c>
      <c r="G5612">
        <v>5.7276699999999998</v>
      </c>
      <c r="H5612">
        <v>1.75143</v>
      </c>
      <c r="I5612">
        <v>21.626434</v>
      </c>
      <c r="J5612">
        <v>0.56911699999999998</v>
      </c>
      <c r="K5612" t="str">
        <f t="shared" si="121"/>
        <v>8</v>
      </c>
      <c r="L5612" t="s">
        <v>116</v>
      </c>
      <c r="M5612" t="s">
        <v>117</v>
      </c>
      <c r="N5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612" t="e">
        <f>VLOOKUP(TableOMP[[#This Row],[Label]],TableAvg[],2,FALSE)</f>
        <v>#N/A</v>
      </c>
      <c r="P5612" t="e">
        <f>VLOOKUP(TableOMP[[#This Row],[Label]],TableAvg[],3,FALSE)</f>
        <v>#N/A</v>
      </c>
      <c r="Q5612" t="e">
        <f>TableOMP[[#This Row],[Avg]]-$U$2*TableOMP[[#This Row],[StdDev]]</f>
        <v>#N/A</v>
      </c>
      <c r="R5612" t="e">
        <f>TableOMP[[#This Row],[Avg]]+$U$2*TableOMP[[#This Row],[StdDev]]</f>
        <v>#N/A</v>
      </c>
      <c r="S5612" t="e">
        <f>IF(AND(TableOMP[[#This Row],[total_time]]&gt;=TableOMP[[#This Row],[Low]], TableOMP[[#This Row],[total_time]]&lt;=TableOMP[[#This Row],[High]]),1,0)</f>
        <v>#N/A</v>
      </c>
    </row>
    <row r="5613" spans="1:19" x14ac:dyDescent="0.25">
      <c r="A5613" t="s">
        <v>10</v>
      </c>
      <c r="B5613">
        <v>1000</v>
      </c>
      <c r="C5613">
        <v>100</v>
      </c>
      <c r="D5613">
        <v>1</v>
      </c>
      <c r="E5613">
        <v>40</v>
      </c>
      <c r="F5613">
        <v>1</v>
      </c>
      <c r="G5613">
        <v>5.9843409999999997</v>
      </c>
      <c r="H5613">
        <v>1.9692369999999999</v>
      </c>
      <c r="I5613">
        <v>26.196324000000001</v>
      </c>
      <c r="J5613">
        <v>0.67170099999999999</v>
      </c>
      <c r="K5613" t="str">
        <f t="shared" si="121"/>
        <v>8</v>
      </c>
      <c r="L5613" t="s">
        <v>116</v>
      </c>
      <c r="M5613" t="s">
        <v>117</v>
      </c>
      <c r="N5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613" t="e">
        <f>VLOOKUP(TableOMP[[#This Row],[Label]],TableAvg[],2,FALSE)</f>
        <v>#N/A</v>
      </c>
      <c r="P5613" t="e">
        <f>VLOOKUP(TableOMP[[#This Row],[Label]],TableAvg[],3,FALSE)</f>
        <v>#N/A</v>
      </c>
      <c r="Q5613" t="e">
        <f>TableOMP[[#This Row],[Avg]]-$U$2*TableOMP[[#This Row],[StdDev]]</f>
        <v>#N/A</v>
      </c>
      <c r="R5613" t="e">
        <f>TableOMP[[#This Row],[Avg]]+$U$2*TableOMP[[#This Row],[StdDev]]</f>
        <v>#N/A</v>
      </c>
      <c r="S5613" t="e">
        <f>IF(AND(TableOMP[[#This Row],[total_time]]&gt;=TableOMP[[#This Row],[Low]], TableOMP[[#This Row],[total_time]]&lt;=TableOMP[[#This Row],[High]]),1,0)</f>
        <v>#N/A</v>
      </c>
    </row>
    <row r="5614" spans="1:19" x14ac:dyDescent="0.25">
      <c r="A5614" t="s">
        <v>10</v>
      </c>
      <c r="B5614">
        <v>1000</v>
      </c>
      <c r="C5614">
        <v>100</v>
      </c>
      <c r="D5614">
        <v>1</v>
      </c>
      <c r="E5614">
        <v>41</v>
      </c>
      <c r="F5614">
        <v>1</v>
      </c>
      <c r="G5614">
        <v>5.6242179999999999</v>
      </c>
      <c r="H5614">
        <v>1.8697060000000001</v>
      </c>
      <c r="I5614">
        <v>18.30819</v>
      </c>
      <c r="J5614">
        <v>0.45770499999999997</v>
      </c>
      <c r="K5614" t="str">
        <f t="shared" si="121"/>
        <v>8</v>
      </c>
      <c r="L5614" t="s">
        <v>116</v>
      </c>
      <c r="M5614" t="s">
        <v>117</v>
      </c>
      <c r="N5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614" t="e">
        <f>VLOOKUP(TableOMP[[#This Row],[Label]],TableAvg[],2,FALSE)</f>
        <v>#N/A</v>
      </c>
      <c r="P5614" t="e">
        <f>VLOOKUP(TableOMP[[#This Row],[Label]],TableAvg[],3,FALSE)</f>
        <v>#N/A</v>
      </c>
      <c r="Q5614" t="e">
        <f>TableOMP[[#This Row],[Avg]]-$U$2*TableOMP[[#This Row],[StdDev]]</f>
        <v>#N/A</v>
      </c>
      <c r="R5614" t="e">
        <f>TableOMP[[#This Row],[Avg]]+$U$2*TableOMP[[#This Row],[StdDev]]</f>
        <v>#N/A</v>
      </c>
      <c r="S5614" t="e">
        <f>IF(AND(TableOMP[[#This Row],[total_time]]&gt;=TableOMP[[#This Row],[Low]], TableOMP[[#This Row],[total_time]]&lt;=TableOMP[[#This Row],[High]]),1,0)</f>
        <v>#N/A</v>
      </c>
    </row>
    <row r="5615" spans="1:19" x14ac:dyDescent="0.25">
      <c r="A5615" t="s">
        <v>10</v>
      </c>
      <c r="B5615">
        <v>1000</v>
      </c>
      <c r="C5615">
        <v>100</v>
      </c>
      <c r="D5615">
        <v>1</v>
      </c>
      <c r="E5615">
        <v>42</v>
      </c>
      <c r="F5615">
        <v>1</v>
      </c>
      <c r="G5615">
        <v>6.2848430000000004</v>
      </c>
      <c r="H5615">
        <v>2.2229290000000002</v>
      </c>
      <c r="I5615">
        <v>26.680833</v>
      </c>
      <c r="J5615">
        <v>0.650752</v>
      </c>
      <c r="K5615" t="str">
        <f t="shared" si="121"/>
        <v>8</v>
      </c>
      <c r="L5615" t="s">
        <v>116</v>
      </c>
      <c r="M5615" t="s">
        <v>117</v>
      </c>
      <c r="N5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15" t="e">
        <f>VLOOKUP(TableOMP[[#This Row],[Label]],TableAvg[],2,FALSE)</f>
        <v>#N/A</v>
      </c>
      <c r="P5615" t="e">
        <f>VLOOKUP(TableOMP[[#This Row],[Label]],TableAvg[],3,FALSE)</f>
        <v>#N/A</v>
      </c>
      <c r="Q5615" t="e">
        <f>TableOMP[[#This Row],[Avg]]-$U$2*TableOMP[[#This Row],[StdDev]]</f>
        <v>#N/A</v>
      </c>
      <c r="R5615" t="e">
        <f>TableOMP[[#This Row],[Avg]]+$U$2*TableOMP[[#This Row],[StdDev]]</f>
        <v>#N/A</v>
      </c>
      <c r="S5615" t="e">
        <f>IF(AND(TableOMP[[#This Row],[total_time]]&gt;=TableOMP[[#This Row],[Low]], TableOMP[[#This Row],[total_time]]&lt;=TableOMP[[#This Row],[High]]),1,0)</f>
        <v>#N/A</v>
      </c>
    </row>
    <row r="5616" spans="1:19" x14ac:dyDescent="0.25">
      <c r="A5616" t="s">
        <v>10</v>
      </c>
      <c r="B5616">
        <v>1000</v>
      </c>
      <c r="C5616">
        <v>100</v>
      </c>
      <c r="D5616">
        <v>1</v>
      </c>
      <c r="E5616">
        <v>43</v>
      </c>
      <c r="F5616">
        <v>1</v>
      </c>
      <c r="G5616">
        <v>5.9184140000000003</v>
      </c>
      <c r="H5616">
        <v>1.8730899999999999</v>
      </c>
      <c r="I5616">
        <v>23.480132000000001</v>
      </c>
      <c r="J5616">
        <v>0.55905099999999996</v>
      </c>
      <c r="K5616" t="str">
        <f t="shared" si="121"/>
        <v>8</v>
      </c>
      <c r="L5616" t="s">
        <v>116</v>
      </c>
      <c r="M5616" t="s">
        <v>117</v>
      </c>
      <c r="N5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16" t="e">
        <f>VLOOKUP(TableOMP[[#This Row],[Label]],TableAvg[],2,FALSE)</f>
        <v>#N/A</v>
      </c>
      <c r="P5616" t="e">
        <f>VLOOKUP(TableOMP[[#This Row],[Label]],TableAvg[],3,FALSE)</f>
        <v>#N/A</v>
      </c>
      <c r="Q5616" t="e">
        <f>TableOMP[[#This Row],[Avg]]-$U$2*TableOMP[[#This Row],[StdDev]]</f>
        <v>#N/A</v>
      </c>
      <c r="R5616" t="e">
        <f>TableOMP[[#This Row],[Avg]]+$U$2*TableOMP[[#This Row],[StdDev]]</f>
        <v>#N/A</v>
      </c>
      <c r="S5616" t="e">
        <f>IF(AND(TableOMP[[#This Row],[total_time]]&gt;=TableOMP[[#This Row],[Low]], TableOMP[[#This Row],[total_time]]&lt;=TableOMP[[#This Row],[High]]),1,0)</f>
        <v>#N/A</v>
      </c>
    </row>
    <row r="5617" spans="1:19" x14ac:dyDescent="0.25">
      <c r="A5617" t="s">
        <v>10</v>
      </c>
      <c r="B5617">
        <v>1000</v>
      </c>
      <c r="C5617">
        <v>100</v>
      </c>
      <c r="D5617">
        <v>1</v>
      </c>
      <c r="E5617">
        <v>44</v>
      </c>
      <c r="F5617">
        <v>1</v>
      </c>
      <c r="G5617">
        <v>6.3291709999999997</v>
      </c>
      <c r="H5617">
        <v>2.1405660000000002</v>
      </c>
      <c r="I5617">
        <v>29.484393000000001</v>
      </c>
      <c r="J5617">
        <v>0.68568399999999996</v>
      </c>
      <c r="K5617" t="str">
        <f t="shared" si="121"/>
        <v>8</v>
      </c>
      <c r="L5617" t="s">
        <v>116</v>
      </c>
      <c r="M5617" t="s">
        <v>117</v>
      </c>
      <c r="N5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17" t="e">
        <f>VLOOKUP(TableOMP[[#This Row],[Label]],TableAvg[],2,FALSE)</f>
        <v>#N/A</v>
      </c>
      <c r="P5617" t="e">
        <f>VLOOKUP(TableOMP[[#This Row],[Label]],TableAvg[],3,FALSE)</f>
        <v>#N/A</v>
      </c>
      <c r="Q5617" t="e">
        <f>TableOMP[[#This Row],[Avg]]-$U$2*TableOMP[[#This Row],[StdDev]]</f>
        <v>#N/A</v>
      </c>
      <c r="R5617" t="e">
        <f>TableOMP[[#This Row],[Avg]]+$U$2*TableOMP[[#This Row],[StdDev]]</f>
        <v>#N/A</v>
      </c>
      <c r="S5617" t="e">
        <f>IF(AND(TableOMP[[#This Row],[total_time]]&gt;=TableOMP[[#This Row],[Low]], TableOMP[[#This Row],[total_time]]&lt;=TableOMP[[#This Row],[High]]),1,0)</f>
        <v>#N/A</v>
      </c>
    </row>
    <row r="5618" spans="1:19" x14ac:dyDescent="0.25">
      <c r="A5618" t="s">
        <v>10</v>
      </c>
      <c r="B5618">
        <v>1000</v>
      </c>
      <c r="C5618">
        <v>100</v>
      </c>
      <c r="D5618">
        <v>1</v>
      </c>
      <c r="E5618">
        <v>45</v>
      </c>
      <c r="F5618">
        <v>1</v>
      </c>
      <c r="G5618">
        <v>6.0844430000000003</v>
      </c>
      <c r="H5618">
        <v>2.113585</v>
      </c>
      <c r="I5618">
        <v>32.345627999999998</v>
      </c>
      <c r="J5618">
        <v>0.735128</v>
      </c>
      <c r="K5618" t="str">
        <f t="shared" si="121"/>
        <v>8</v>
      </c>
      <c r="L5618" t="s">
        <v>116</v>
      </c>
      <c r="M5618" t="s">
        <v>117</v>
      </c>
      <c r="N5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18" t="e">
        <f>VLOOKUP(TableOMP[[#This Row],[Label]],TableAvg[],2,FALSE)</f>
        <v>#N/A</v>
      </c>
      <c r="P5618" t="e">
        <f>VLOOKUP(TableOMP[[#This Row],[Label]],TableAvg[],3,FALSE)</f>
        <v>#N/A</v>
      </c>
      <c r="Q5618" t="e">
        <f>TableOMP[[#This Row],[Avg]]-$U$2*TableOMP[[#This Row],[StdDev]]</f>
        <v>#N/A</v>
      </c>
      <c r="R5618" t="e">
        <f>TableOMP[[#This Row],[Avg]]+$U$2*TableOMP[[#This Row],[StdDev]]</f>
        <v>#N/A</v>
      </c>
      <c r="S5618" t="e">
        <f>IF(AND(TableOMP[[#This Row],[total_time]]&gt;=TableOMP[[#This Row],[Low]], TableOMP[[#This Row],[total_time]]&lt;=TableOMP[[#This Row],[High]]),1,0)</f>
        <v>#N/A</v>
      </c>
    </row>
    <row r="5619" spans="1:19" x14ac:dyDescent="0.25">
      <c r="A5619" t="s">
        <v>10</v>
      </c>
      <c r="B5619">
        <v>1000</v>
      </c>
      <c r="C5619">
        <v>100</v>
      </c>
      <c r="D5619">
        <v>1</v>
      </c>
      <c r="E5619">
        <v>46</v>
      </c>
      <c r="F5619">
        <v>1</v>
      </c>
      <c r="G5619">
        <v>6.3044840000000004</v>
      </c>
      <c r="H5619">
        <v>2.043056</v>
      </c>
      <c r="I5619">
        <v>28.078222</v>
      </c>
      <c r="J5619">
        <v>0.62395999999999996</v>
      </c>
      <c r="K5619" t="str">
        <f t="shared" si="121"/>
        <v>8</v>
      </c>
      <c r="L5619" t="s">
        <v>116</v>
      </c>
      <c r="M5619" t="s">
        <v>117</v>
      </c>
      <c r="N5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19" t="e">
        <f>VLOOKUP(TableOMP[[#This Row],[Label]],TableAvg[],2,FALSE)</f>
        <v>#N/A</v>
      </c>
      <c r="P5619" t="e">
        <f>VLOOKUP(TableOMP[[#This Row],[Label]],TableAvg[],3,FALSE)</f>
        <v>#N/A</v>
      </c>
      <c r="Q5619" t="e">
        <f>TableOMP[[#This Row],[Avg]]-$U$2*TableOMP[[#This Row],[StdDev]]</f>
        <v>#N/A</v>
      </c>
      <c r="R5619" t="e">
        <f>TableOMP[[#This Row],[Avg]]+$U$2*TableOMP[[#This Row],[StdDev]]</f>
        <v>#N/A</v>
      </c>
      <c r="S5619" t="e">
        <f>IF(AND(TableOMP[[#This Row],[total_time]]&gt;=TableOMP[[#This Row],[Low]], TableOMP[[#This Row],[total_time]]&lt;=TableOMP[[#This Row],[High]]),1,0)</f>
        <v>#N/A</v>
      </c>
    </row>
    <row r="5620" spans="1:19" x14ac:dyDescent="0.25">
      <c r="A5620" t="s">
        <v>10</v>
      </c>
      <c r="B5620">
        <v>1000</v>
      </c>
      <c r="C5620">
        <v>100</v>
      </c>
      <c r="D5620">
        <v>1</v>
      </c>
      <c r="E5620">
        <v>47</v>
      </c>
      <c r="F5620">
        <v>1</v>
      </c>
      <c r="G5620">
        <v>6.4489239999999999</v>
      </c>
      <c r="H5620">
        <v>2.3789739999999999</v>
      </c>
      <c r="I5620">
        <v>31.864483</v>
      </c>
      <c r="J5620">
        <v>0.69270600000000004</v>
      </c>
      <c r="K5620" t="str">
        <f t="shared" si="121"/>
        <v>8</v>
      </c>
      <c r="L5620" t="s">
        <v>116</v>
      </c>
      <c r="M5620" t="s">
        <v>117</v>
      </c>
      <c r="N5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20" t="e">
        <f>VLOOKUP(TableOMP[[#This Row],[Label]],TableAvg[],2,FALSE)</f>
        <v>#N/A</v>
      </c>
      <c r="P5620" t="e">
        <f>VLOOKUP(TableOMP[[#This Row],[Label]],TableAvg[],3,FALSE)</f>
        <v>#N/A</v>
      </c>
      <c r="Q5620" t="e">
        <f>TableOMP[[#This Row],[Avg]]-$U$2*TableOMP[[#This Row],[StdDev]]</f>
        <v>#N/A</v>
      </c>
      <c r="R5620" t="e">
        <f>TableOMP[[#This Row],[Avg]]+$U$2*TableOMP[[#This Row],[StdDev]]</f>
        <v>#N/A</v>
      </c>
      <c r="S5620" t="e">
        <f>IF(AND(TableOMP[[#This Row],[total_time]]&gt;=TableOMP[[#This Row],[Low]], TableOMP[[#This Row],[total_time]]&lt;=TableOMP[[#This Row],[High]]),1,0)</f>
        <v>#N/A</v>
      </c>
    </row>
    <row r="5621" spans="1:19" x14ac:dyDescent="0.25">
      <c r="A5621" t="s">
        <v>10</v>
      </c>
      <c r="B5621">
        <v>1000</v>
      </c>
      <c r="C5621">
        <v>100</v>
      </c>
      <c r="D5621">
        <v>1</v>
      </c>
      <c r="E5621">
        <v>48</v>
      </c>
      <c r="F5621">
        <v>1</v>
      </c>
      <c r="G5621">
        <v>7.0075440000000002</v>
      </c>
      <c r="H5621">
        <v>2.841167</v>
      </c>
      <c r="I5621">
        <v>35.996754000000003</v>
      </c>
      <c r="J5621">
        <v>0.76588800000000001</v>
      </c>
      <c r="K5621" t="str">
        <f t="shared" si="121"/>
        <v>8</v>
      </c>
      <c r="L5621" t="s">
        <v>116</v>
      </c>
      <c r="M5621" t="s">
        <v>117</v>
      </c>
      <c r="N5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21" t="e">
        <f>VLOOKUP(TableOMP[[#This Row],[Label]],TableAvg[],2,FALSE)</f>
        <v>#N/A</v>
      </c>
      <c r="P5621" t="e">
        <f>VLOOKUP(TableOMP[[#This Row],[Label]],TableAvg[],3,FALSE)</f>
        <v>#N/A</v>
      </c>
      <c r="Q5621" t="e">
        <f>TableOMP[[#This Row],[Avg]]-$U$2*TableOMP[[#This Row],[StdDev]]</f>
        <v>#N/A</v>
      </c>
      <c r="R5621" t="e">
        <f>TableOMP[[#This Row],[Avg]]+$U$2*TableOMP[[#This Row],[StdDev]]</f>
        <v>#N/A</v>
      </c>
      <c r="S5621" t="e">
        <f>IF(AND(TableOMP[[#This Row],[total_time]]&gt;=TableOMP[[#This Row],[Low]], TableOMP[[#This Row],[total_time]]&lt;=TableOMP[[#This Row],[High]]),1,0)</f>
        <v>#N/A</v>
      </c>
    </row>
    <row r="5622" spans="1:19" x14ac:dyDescent="0.25">
      <c r="A5622" t="s">
        <v>10</v>
      </c>
      <c r="B5622">
        <v>1000</v>
      </c>
      <c r="C5622">
        <v>100</v>
      </c>
      <c r="D5622">
        <v>1</v>
      </c>
      <c r="E5622">
        <v>49</v>
      </c>
      <c r="F5622">
        <v>1</v>
      </c>
      <c r="G5622">
        <v>6.7718829999999999</v>
      </c>
      <c r="H5622">
        <v>2.2243499999999998</v>
      </c>
      <c r="I5622">
        <v>30.997609000000001</v>
      </c>
      <c r="J5622">
        <v>0.64578400000000002</v>
      </c>
      <c r="K5622" t="str">
        <f t="shared" si="121"/>
        <v>8</v>
      </c>
      <c r="L5622" t="s">
        <v>116</v>
      </c>
      <c r="M5622" t="s">
        <v>117</v>
      </c>
      <c r="N5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22" t="e">
        <f>VLOOKUP(TableOMP[[#This Row],[Label]],TableAvg[],2,FALSE)</f>
        <v>#N/A</v>
      </c>
      <c r="P5622" t="e">
        <f>VLOOKUP(TableOMP[[#This Row],[Label]],TableAvg[],3,FALSE)</f>
        <v>#N/A</v>
      </c>
      <c r="Q5622" t="e">
        <f>TableOMP[[#This Row],[Avg]]-$U$2*TableOMP[[#This Row],[StdDev]]</f>
        <v>#N/A</v>
      </c>
      <c r="R5622" t="e">
        <f>TableOMP[[#This Row],[Avg]]+$U$2*TableOMP[[#This Row],[StdDev]]</f>
        <v>#N/A</v>
      </c>
      <c r="S5622" t="e">
        <f>IF(AND(TableOMP[[#This Row],[total_time]]&gt;=TableOMP[[#This Row],[Low]], TableOMP[[#This Row],[total_time]]&lt;=TableOMP[[#This Row],[High]]),1,0)</f>
        <v>#N/A</v>
      </c>
    </row>
    <row r="5623" spans="1:19" x14ac:dyDescent="0.25">
      <c r="A5623" t="s">
        <v>10</v>
      </c>
      <c r="B5623">
        <v>1000</v>
      </c>
      <c r="C5623">
        <v>100</v>
      </c>
      <c r="D5623">
        <v>1</v>
      </c>
      <c r="E5623">
        <v>50</v>
      </c>
      <c r="F5623">
        <v>1</v>
      </c>
      <c r="G5623">
        <v>6.584816</v>
      </c>
      <c r="H5623">
        <v>2.3517109999999999</v>
      </c>
      <c r="I5623">
        <v>26.159918000000001</v>
      </c>
      <c r="J5623">
        <v>0.53387600000000002</v>
      </c>
      <c r="K5623" t="str">
        <f t="shared" si="121"/>
        <v>8</v>
      </c>
      <c r="L5623" t="s">
        <v>116</v>
      </c>
      <c r="M5623" t="s">
        <v>117</v>
      </c>
      <c r="N5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23" t="e">
        <f>VLOOKUP(TableOMP[[#This Row],[Label]],TableAvg[],2,FALSE)</f>
        <v>#N/A</v>
      </c>
      <c r="P5623" t="e">
        <f>VLOOKUP(TableOMP[[#This Row],[Label]],TableAvg[],3,FALSE)</f>
        <v>#N/A</v>
      </c>
      <c r="Q5623" t="e">
        <f>TableOMP[[#This Row],[Avg]]-$U$2*TableOMP[[#This Row],[StdDev]]</f>
        <v>#N/A</v>
      </c>
      <c r="R5623" t="e">
        <f>TableOMP[[#This Row],[Avg]]+$U$2*TableOMP[[#This Row],[StdDev]]</f>
        <v>#N/A</v>
      </c>
      <c r="S5623" t="e">
        <f>IF(AND(TableOMP[[#This Row],[total_time]]&gt;=TableOMP[[#This Row],[Low]], TableOMP[[#This Row],[total_time]]&lt;=TableOMP[[#This Row],[High]]),1,0)</f>
        <v>#N/A</v>
      </c>
    </row>
    <row r="5624" spans="1:19" x14ac:dyDescent="0.25">
      <c r="A5624" t="s">
        <v>10</v>
      </c>
      <c r="B5624">
        <v>1000</v>
      </c>
      <c r="C5624">
        <v>100</v>
      </c>
      <c r="D5624">
        <v>1</v>
      </c>
      <c r="E5624">
        <v>51</v>
      </c>
      <c r="F5624">
        <v>1</v>
      </c>
      <c r="G5624">
        <v>6.4090959999999999</v>
      </c>
      <c r="H5624">
        <v>2.1179779999999999</v>
      </c>
      <c r="I5624">
        <v>28.203865</v>
      </c>
      <c r="J5624">
        <v>0.56407700000000005</v>
      </c>
      <c r="K5624" t="str">
        <f t="shared" si="121"/>
        <v>8</v>
      </c>
      <c r="L5624" t="s">
        <v>116</v>
      </c>
      <c r="M5624" t="s">
        <v>117</v>
      </c>
      <c r="N5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24" t="e">
        <f>VLOOKUP(TableOMP[[#This Row],[Label]],TableAvg[],2,FALSE)</f>
        <v>#N/A</v>
      </c>
      <c r="P5624" t="e">
        <f>VLOOKUP(TableOMP[[#This Row],[Label]],TableAvg[],3,FALSE)</f>
        <v>#N/A</v>
      </c>
      <c r="Q5624" t="e">
        <f>TableOMP[[#This Row],[Avg]]-$U$2*TableOMP[[#This Row],[StdDev]]</f>
        <v>#N/A</v>
      </c>
      <c r="R5624" t="e">
        <f>TableOMP[[#This Row],[Avg]]+$U$2*TableOMP[[#This Row],[StdDev]]</f>
        <v>#N/A</v>
      </c>
      <c r="S5624" t="e">
        <f>IF(AND(TableOMP[[#This Row],[total_time]]&gt;=TableOMP[[#This Row],[Low]], TableOMP[[#This Row],[total_time]]&lt;=TableOMP[[#This Row],[High]]),1,0)</f>
        <v>#N/A</v>
      </c>
    </row>
    <row r="5625" spans="1:19" x14ac:dyDescent="0.25">
      <c r="A5625" t="s">
        <v>10</v>
      </c>
      <c r="B5625">
        <v>1000</v>
      </c>
      <c r="C5625">
        <v>100</v>
      </c>
      <c r="D5625">
        <v>1</v>
      </c>
      <c r="E5625">
        <v>52</v>
      </c>
      <c r="F5625">
        <v>1</v>
      </c>
      <c r="G5625">
        <v>6.6653650000000004</v>
      </c>
      <c r="H5625">
        <v>2.436922</v>
      </c>
      <c r="I5625">
        <v>43.071187999999999</v>
      </c>
      <c r="J5625">
        <v>0.84453299999999998</v>
      </c>
      <c r="K5625" t="str">
        <f t="shared" si="121"/>
        <v>8</v>
      </c>
      <c r="L5625" t="s">
        <v>116</v>
      </c>
      <c r="M5625" t="s">
        <v>117</v>
      </c>
      <c r="N5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25" t="e">
        <f>VLOOKUP(TableOMP[[#This Row],[Label]],TableAvg[],2,FALSE)</f>
        <v>#N/A</v>
      </c>
      <c r="P5625" t="e">
        <f>VLOOKUP(TableOMP[[#This Row],[Label]],TableAvg[],3,FALSE)</f>
        <v>#N/A</v>
      </c>
      <c r="Q5625" t="e">
        <f>TableOMP[[#This Row],[Avg]]-$U$2*TableOMP[[#This Row],[StdDev]]</f>
        <v>#N/A</v>
      </c>
      <c r="R5625" t="e">
        <f>TableOMP[[#This Row],[Avg]]+$U$2*TableOMP[[#This Row],[StdDev]]</f>
        <v>#N/A</v>
      </c>
      <c r="S5625" t="e">
        <f>IF(AND(TableOMP[[#This Row],[total_time]]&gt;=TableOMP[[#This Row],[Low]], TableOMP[[#This Row],[total_time]]&lt;=TableOMP[[#This Row],[High]]),1,0)</f>
        <v>#N/A</v>
      </c>
    </row>
    <row r="5626" spans="1:19" x14ac:dyDescent="0.25">
      <c r="A5626" t="s">
        <v>10</v>
      </c>
      <c r="B5626">
        <v>1000</v>
      </c>
      <c r="C5626">
        <v>100</v>
      </c>
      <c r="D5626">
        <v>1</v>
      </c>
      <c r="E5626">
        <v>53</v>
      </c>
      <c r="F5626">
        <v>1</v>
      </c>
      <c r="G5626">
        <v>6.958113</v>
      </c>
      <c r="H5626">
        <v>2.4227620000000001</v>
      </c>
      <c r="I5626">
        <v>37.798575999999997</v>
      </c>
      <c r="J5626">
        <v>0.72689599999999999</v>
      </c>
      <c r="K5626" t="str">
        <f t="shared" si="121"/>
        <v>8</v>
      </c>
      <c r="L5626" t="s">
        <v>116</v>
      </c>
      <c r="M5626" t="s">
        <v>117</v>
      </c>
      <c r="N5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26" t="e">
        <f>VLOOKUP(TableOMP[[#This Row],[Label]],TableAvg[],2,FALSE)</f>
        <v>#N/A</v>
      </c>
      <c r="P5626" t="e">
        <f>VLOOKUP(TableOMP[[#This Row],[Label]],TableAvg[],3,FALSE)</f>
        <v>#N/A</v>
      </c>
      <c r="Q5626" t="e">
        <f>TableOMP[[#This Row],[Avg]]-$U$2*TableOMP[[#This Row],[StdDev]]</f>
        <v>#N/A</v>
      </c>
      <c r="R5626" t="e">
        <f>TableOMP[[#This Row],[Avg]]+$U$2*TableOMP[[#This Row],[StdDev]]</f>
        <v>#N/A</v>
      </c>
      <c r="S5626" t="e">
        <f>IF(AND(TableOMP[[#This Row],[total_time]]&gt;=TableOMP[[#This Row],[Low]], TableOMP[[#This Row],[total_time]]&lt;=TableOMP[[#This Row],[High]]),1,0)</f>
        <v>#N/A</v>
      </c>
    </row>
    <row r="5627" spans="1:19" x14ac:dyDescent="0.25">
      <c r="A5627" t="s">
        <v>10</v>
      </c>
      <c r="B5627">
        <v>1000</v>
      </c>
      <c r="C5627">
        <v>100</v>
      </c>
      <c r="D5627">
        <v>1</v>
      </c>
      <c r="E5627">
        <v>54</v>
      </c>
      <c r="F5627">
        <v>1</v>
      </c>
      <c r="G5627">
        <v>6.923864</v>
      </c>
      <c r="H5627">
        <v>2.6469079999999998</v>
      </c>
      <c r="I5627">
        <v>38.791319999999999</v>
      </c>
      <c r="J5627">
        <v>0.73191200000000001</v>
      </c>
      <c r="K5627" t="str">
        <f t="shared" si="121"/>
        <v>8</v>
      </c>
      <c r="L5627" t="s">
        <v>116</v>
      </c>
      <c r="M5627" t="s">
        <v>117</v>
      </c>
      <c r="N5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27" t="e">
        <f>VLOOKUP(TableOMP[[#This Row],[Label]],TableAvg[],2,FALSE)</f>
        <v>#N/A</v>
      </c>
      <c r="P5627" t="e">
        <f>VLOOKUP(TableOMP[[#This Row],[Label]],TableAvg[],3,FALSE)</f>
        <v>#N/A</v>
      </c>
      <c r="Q5627" t="e">
        <f>TableOMP[[#This Row],[Avg]]-$U$2*TableOMP[[#This Row],[StdDev]]</f>
        <v>#N/A</v>
      </c>
      <c r="R5627" t="e">
        <f>TableOMP[[#This Row],[Avg]]+$U$2*TableOMP[[#This Row],[StdDev]]</f>
        <v>#N/A</v>
      </c>
      <c r="S5627" t="e">
        <f>IF(AND(TableOMP[[#This Row],[total_time]]&gt;=TableOMP[[#This Row],[Low]], TableOMP[[#This Row],[total_time]]&lt;=TableOMP[[#This Row],[High]]),1,0)</f>
        <v>#N/A</v>
      </c>
    </row>
    <row r="5628" spans="1:19" x14ac:dyDescent="0.25">
      <c r="A5628" t="s">
        <v>10</v>
      </c>
      <c r="B5628">
        <v>1000</v>
      </c>
      <c r="C5628">
        <v>100</v>
      </c>
      <c r="D5628">
        <v>1</v>
      </c>
      <c r="E5628">
        <v>55</v>
      </c>
      <c r="F5628">
        <v>1</v>
      </c>
      <c r="G5628">
        <v>7.4918610000000001</v>
      </c>
      <c r="H5628">
        <v>3.0627469999999999</v>
      </c>
      <c r="I5628">
        <v>39.441543000000003</v>
      </c>
      <c r="J5628">
        <v>0.73039900000000002</v>
      </c>
      <c r="K5628" t="str">
        <f t="shared" si="121"/>
        <v>8</v>
      </c>
      <c r="L5628" t="s">
        <v>116</v>
      </c>
      <c r="M5628" t="s">
        <v>117</v>
      </c>
      <c r="N5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28" t="e">
        <f>VLOOKUP(TableOMP[[#This Row],[Label]],TableAvg[],2,FALSE)</f>
        <v>#N/A</v>
      </c>
      <c r="P5628" t="e">
        <f>VLOOKUP(TableOMP[[#This Row],[Label]],TableAvg[],3,FALSE)</f>
        <v>#N/A</v>
      </c>
      <c r="Q5628" t="e">
        <f>TableOMP[[#This Row],[Avg]]-$U$2*TableOMP[[#This Row],[StdDev]]</f>
        <v>#N/A</v>
      </c>
      <c r="R5628" t="e">
        <f>TableOMP[[#This Row],[Avg]]+$U$2*TableOMP[[#This Row],[StdDev]]</f>
        <v>#N/A</v>
      </c>
      <c r="S5628" t="e">
        <f>IF(AND(TableOMP[[#This Row],[total_time]]&gt;=TableOMP[[#This Row],[Low]], TableOMP[[#This Row],[total_time]]&lt;=TableOMP[[#This Row],[High]]),1,0)</f>
        <v>#N/A</v>
      </c>
    </row>
    <row r="5629" spans="1:19" x14ac:dyDescent="0.25">
      <c r="A5629" t="s">
        <v>10</v>
      </c>
      <c r="B5629">
        <v>1000</v>
      </c>
      <c r="C5629">
        <v>100</v>
      </c>
      <c r="D5629">
        <v>1</v>
      </c>
      <c r="E5629">
        <v>56</v>
      </c>
      <c r="F5629">
        <v>1</v>
      </c>
      <c r="G5629">
        <v>6.9314660000000003</v>
      </c>
      <c r="H5629">
        <v>2.6540309999999998</v>
      </c>
      <c r="I5629">
        <v>35.713962000000002</v>
      </c>
      <c r="J5629">
        <v>0.64934499999999995</v>
      </c>
      <c r="K5629" t="str">
        <f t="shared" si="121"/>
        <v>8</v>
      </c>
      <c r="L5629" t="s">
        <v>116</v>
      </c>
      <c r="M5629" t="s">
        <v>117</v>
      </c>
      <c r="N5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29" t="e">
        <f>VLOOKUP(TableOMP[[#This Row],[Label]],TableAvg[],2,FALSE)</f>
        <v>#N/A</v>
      </c>
      <c r="P5629" t="e">
        <f>VLOOKUP(TableOMP[[#This Row],[Label]],TableAvg[],3,FALSE)</f>
        <v>#N/A</v>
      </c>
      <c r="Q5629" t="e">
        <f>TableOMP[[#This Row],[Avg]]-$U$2*TableOMP[[#This Row],[StdDev]]</f>
        <v>#N/A</v>
      </c>
      <c r="R5629" t="e">
        <f>TableOMP[[#This Row],[Avg]]+$U$2*TableOMP[[#This Row],[StdDev]]</f>
        <v>#N/A</v>
      </c>
      <c r="S5629" t="e">
        <f>IF(AND(TableOMP[[#This Row],[total_time]]&gt;=TableOMP[[#This Row],[Low]], TableOMP[[#This Row],[total_time]]&lt;=TableOMP[[#This Row],[High]]),1,0)</f>
        <v>#N/A</v>
      </c>
    </row>
    <row r="5630" spans="1:19" x14ac:dyDescent="0.25">
      <c r="A5630" t="s">
        <v>10</v>
      </c>
      <c r="B5630">
        <v>1000</v>
      </c>
      <c r="C5630">
        <v>100</v>
      </c>
      <c r="D5630">
        <v>1</v>
      </c>
      <c r="E5630">
        <v>57</v>
      </c>
      <c r="F5630">
        <v>1</v>
      </c>
      <c r="G5630">
        <v>6.6295970000000004</v>
      </c>
      <c r="H5630">
        <v>2.2896179999999999</v>
      </c>
      <c r="I5630">
        <v>36.472631</v>
      </c>
      <c r="J5630">
        <v>0.65129700000000001</v>
      </c>
      <c r="K5630" t="str">
        <f t="shared" si="121"/>
        <v>8</v>
      </c>
      <c r="L5630" t="s">
        <v>116</v>
      </c>
      <c r="M5630" t="s">
        <v>117</v>
      </c>
      <c r="N5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30" t="e">
        <f>VLOOKUP(TableOMP[[#This Row],[Label]],TableAvg[],2,FALSE)</f>
        <v>#N/A</v>
      </c>
      <c r="P5630" t="e">
        <f>VLOOKUP(TableOMP[[#This Row],[Label]],TableAvg[],3,FALSE)</f>
        <v>#N/A</v>
      </c>
      <c r="Q5630" t="e">
        <f>TableOMP[[#This Row],[Avg]]-$U$2*TableOMP[[#This Row],[StdDev]]</f>
        <v>#N/A</v>
      </c>
      <c r="R5630" t="e">
        <f>TableOMP[[#This Row],[Avg]]+$U$2*TableOMP[[#This Row],[StdDev]]</f>
        <v>#N/A</v>
      </c>
      <c r="S5630" t="e">
        <f>IF(AND(TableOMP[[#This Row],[total_time]]&gt;=TableOMP[[#This Row],[Low]], TableOMP[[#This Row],[total_time]]&lt;=TableOMP[[#This Row],[High]]),1,0)</f>
        <v>#N/A</v>
      </c>
    </row>
    <row r="5631" spans="1:19" x14ac:dyDescent="0.25">
      <c r="A5631" t="s">
        <v>10</v>
      </c>
      <c r="B5631">
        <v>1000</v>
      </c>
      <c r="C5631">
        <v>100</v>
      </c>
      <c r="D5631">
        <v>1</v>
      </c>
      <c r="E5631">
        <v>58</v>
      </c>
      <c r="F5631">
        <v>1</v>
      </c>
      <c r="G5631">
        <v>6.9134039999999999</v>
      </c>
      <c r="H5631">
        <v>2.7821129999999998</v>
      </c>
      <c r="I5631">
        <v>51.994411999999997</v>
      </c>
      <c r="J5631">
        <v>0.91218299999999997</v>
      </c>
      <c r="K5631" t="str">
        <f t="shared" si="121"/>
        <v>8</v>
      </c>
      <c r="L5631" t="s">
        <v>116</v>
      </c>
      <c r="M5631" t="s">
        <v>117</v>
      </c>
      <c r="N5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31" t="e">
        <f>VLOOKUP(TableOMP[[#This Row],[Label]],TableAvg[],2,FALSE)</f>
        <v>#N/A</v>
      </c>
      <c r="P5631" t="e">
        <f>VLOOKUP(TableOMP[[#This Row],[Label]],TableAvg[],3,FALSE)</f>
        <v>#N/A</v>
      </c>
      <c r="Q5631" t="e">
        <f>TableOMP[[#This Row],[Avg]]-$U$2*TableOMP[[#This Row],[StdDev]]</f>
        <v>#N/A</v>
      </c>
      <c r="R5631" t="e">
        <f>TableOMP[[#This Row],[Avg]]+$U$2*TableOMP[[#This Row],[StdDev]]</f>
        <v>#N/A</v>
      </c>
      <c r="S5631" t="e">
        <f>IF(AND(TableOMP[[#This Row],[total_time]]&gt;=TableOMP[[#This Row],[Low]], TableOMP[[#This Row],[total_time]]&lt;=TableOMP[[#This Row],[High]]),1,0)</f>
        <v>#N/A</v>
      </c>
    </row>
    <row r="5632" spans="1:19" x14ac:dyDescent="0.25">
      <c r="A5632" t="s">
        <v>10</v>
      </c>
      <c r="B5632">
        <v>1000</v>
      </c>
      <c r="C5632">
        <v>100</v>
      </c>
      <c r="D5632">
        <v>1</v>
      </c>
      <c r="E5632">
        <v>59</v>
      </c>
      <c r="F5632">
        <v>1</v>
      </c>
      <c r="G5632">
        <v>6.8067529999999996</v>
      </c>
      <c r="H5632">
        <v>2.6716769999999999</v>
      </c>
      <c r="I5632">
        <v>43.286352999999998</v>
      </c>
      <c r="J5632">
        <v>0.74631599999999998</v>
      </c>
      <c r="K5632" t="str">
        <f t="shared" si="121"/>
        <v>8</v>
      </c>
      <c r="L5632" t="s">
        <v>116</v>
      </c>
      <c r="M5632" t="s">
        <v>117</v>
      </c>
      <c r="N5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32" t="e">
        <f>VLOOKUP(TableOMP[[#This Row],[Label]],TableAvg[],2,FALSE)</f>
        <v>#N/A</v>
      </c>
      <c r="P5632" t="e">
        <f>VLOOKUP(TableOMP[[#This Row],[Label]],TableAvg[],3,FALSE)</f>
        <v>#N/A</v>
      </c>
      <c r="Q5632" t="e">
        <f>TableOMP[[#This Row],[Avg]]-$U$2*TableOMP[[#This Row],[StdDev]]</f>
        <v>#N/A</v>
      </c>
      <c r="R5632" t="e">
        <f>TableOMP[[#This Row],[Avg]]+$U$2*TableOMP[[#This Row],[StdDev]]</f>
        <v>#N/A</v>
      </c>
      <c r="S5632" t="e">
        <f>IF(AND(TableOMP[[#This Row],[total_time]]&gt;=TableOMP[[#This Row],[Low]], TableOMP[[#This Row],[total_time]]&lt;=TableOMP[[#This Row],[High]]),1,0)</f>
        <v>#N/A</v>
      </c>
    </row>
    <row r="5633" spans="1:19" x14ac:dyDescent="0.25">
      <c r="A5633" t="s">
        <v>10</v>
      </c>
      <c r="B5633">
        <v>1000</v>
      </c>
      <c r="C5633">
        <v>100</v>
      </c>
      <c r="D5633">
        <v>1</v>
      </c>
      <c r="E5633">
        <v>60</v>
      </c>
      <c r="F5633">
        <v>1</v>
      </c>
      <c r="G5633">
        <v>7.1743449999999998</v>
      </c>
      <c r="H5633">
        <v>2.836983</v>
      </c>
      <c r="I5633">
        <v>52.261780999999999</v>
      </c>
      <c r="J5633">
        <v>0.88579300000000005</v>
      </c>
      <c r="K5633" t="str">
        <f t="shared" si="121"/>
        <v>8</v>
      </c>
      <c r="L5633" t="s">
        <v>116</v>
      </c>
      <c r="M5633" t="s">
        <v>117</v>
      </c>
      <c r="N5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33" t="e">
        <f>VLOOKUP(TableOMP[[#This Row],[Label]],TableAvg[],2,FALSE)</f>
        <v>#N/A</v>
      </c>
      <c r="P5633" t="e">
        <f>VLOOKUP(TableOMP[[#This Row],[Label]],TableAvg[],3,FALSE)</f>
        <v>#N/A</v>
      </c>
      <c r="Q5633" t="e">
        <f>TableOMP[[#This Row],[Avg]]-$U$2*TableOMP[[#This Row],[StdDev]]</f>
        <v>#N/A</v>
      </c>
      <c r="R5633" t="e">
        <f>TableOMP[[#This Row],[Avg]]+$U$2*TableOMP[[#This Row],[StdDev]]</f>
        <v>#N/A</v>
      </c>
      <c r="S5633" t="e">
        <f>IF(AND(TableOMP[[#This Row],[total_time]]&gt;=TableOMP[[#This Row],[Low]], TableOMP[[#This Row],[total_time]]&lt;=TableOMP[[#This Row],[High]]),1,0)</f>
        <v>#N/A</v>
      </c>
    </row>
    <row r="5634" spans="1:19" x14ac:dyDescent="0.25">
      <c r="A5634" t="s">
        <v>10</v>
      </c>
      <c r="B5634">
        <v>1000</v>
      </c>
      <c r="C5634">
        <v>100</v>
      </c>
      <c r="D5634">
        <v>1</v>
      </c>
      <c r="E5634">
        <v>61</v>
      </c>
      <c r="F5634">
        <v>1</v>
      </c>
      <c r="G5634">
        <v>6.8221740000000004</v>
      </c>
      <c r="H5634">
        <v>2.8009179999999998</v>
      </c>
      <c r="I5634">
        <v>45.508828999999999</v>
      </c>
      <c r="J5634">
        <v>0.75848000000000004</v>
      </c>
      <c r="K5634" t="str">
        <f t="shared" si="121"/>
        <v>8</v>
      </c>
      <c r="L5634" t="s">
        <v>116</v>
      </c>
      <c r="M5634" t="s">
        <v>117</v>
      </c>
      <c r="N5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34" t="e">
        <f>VLOOKUP(TableOMP[[#This Row],[Label]],TableAvg[],2,FALSE)</f>
        <v>#N/A</v>
      </c>
      <c r="P5634" t="e">
        <f>VLOOKUP(TableOMP[[#This Row],[Label]],TableAvg[],3,FALSE)</f>
        <v>#N/A</v>
      </c>
      <c r="Q5634" t="e">
        <f>TableOMP[[#This Row],[Avg]]-$U$2*TableOMP[[#This Row],[StdDev]]</f>
        <v>#N/A</v>
      </c>
      <c r="R5634" t="e">
        <f>TableOMP[[#This Row],[Avg]]+$U$2*TableOMP[[#This Row],[StdDev]]</f>
        <v>#N/A</v>
      </c>
      <c r="S5634" t="e">
        <f>IF(AND(TableOMP[[#This Row],[total_time]]&gt;=TableOMP[[#This Row],[Low]], TableOMP[[#This Row],[total_time]]&lt;=TableOMP[[#This Row],[High]]),1,0)</f>
        <v>#N/A</v>
      </c>
    </row>
    <row r="5635" spans="1:19" x14ac:dyDescent="0.25">
      <c r="A5635" t="s">
        <v>10</v>
      </c>
      <c r="B5635">
        <v>1000</v>
      </c>
      <c r="C5635">
        <v>100</v>
      </c>
      <c r="D5635">
        <v>1</v>
      </c>
      <c r="E5635">
        <v>62</v>
      </c>
      <c r="F5635">
        <v>1</v>
      </c>
      <c r="G5635">
        <v>6.5413889999999997</v>
      </c>
      <c r="H5635">
        <v>2.4831629999999998</v>
      </c>
      <c r="I5635">
        <v>50.455202999999997</v>
      </c>
      <c r="J5635">
        <v>0.82713400000000004</v>
      </c>
      <c r="K5635" t="str">
        <f t="shared" si="121"/>
        <v>8</v>
      </c>
      <c r="L5635" t="s">
        <v>116</v>
      </c>
      <c r="M5635" t="s">
        <v>117</v>
      </c>
      <c r="N5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35" t="e">
        <f>VLOOKUP(TableOMP[[#This Row],[Label]],TableAvg[],2,FALSE)</f>
        <v>#N/A</v>
      </c>
      <c r="P5635" t="e">
        <f>VLOOKUP(TableOMP[[#This Row],[Label]],TableAvg[],3,FALSE)</f>
        <v>#N/A</v>
      </c>
      <c r="Q5635" t="e">
        <f>TableOMP[[#This Row],[Avg]]-$U$2*TableOMP[[#This Row],[StdDev]]</f>
        <v>#N/A</v>
      </c>
      <c r="R5635" t="e">
        <f>TableOMP[[#This Row],[Avg]]+$U$2*TableOMP[[#This Row],[StdDev]]</f>
        <v>#N/A</v>
      </c>
      <c r="S5635" t="e">
        <f>IF(AND(TableOMP[[#This Row],[total_time]]&gt;=TableOMP[[#This Row],[Low]], TableOMP[[#This Row],[total_time]]&lt;=TableOMP[[#This Row],[High]]),1,0)</f>
        <v>#N/A</v>
      </c>
    </row>
    <row r="5636" spans="1:19" x14ac:dyDescent="0.25">
      <c r="A5636" t="s">
        <v>10</v>
      </c>
      <c r="B5636">
        <v>1000</v>
      </c>
      <c r="C5636">
        <v>100</v>
      </c>
      <c r="D5636">
        <v>1</v>
      </c>
      <c r="E5636">
        <v>63</v>
      </c>
      <c r="F5636">
        <v>1</v>
      </c>
      <c r="G5636">
        <v>7.3633319999999998</v>
      </c>
      <c r="H5636">
        <v>3.2181540000000002</v>
      </c>
      <c r="I5636">
        <v>60.275457000000003</v>
      </c>
      <c r="J5636">
        <v>0.97218499999999997</v>
      </c>
      <c r="K5636" t="str">
        <f t="shared" si="121"/>
        <v>8</v>
      </c>
      <c r="L5636" t="s">
        <v>116</v>
      </c>
      <c r="M5636" t="s">
        <v>117</v>
      </c>
      <c r="N5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36" t="e">
        <f>VLOOKUP(TableOMP[[#This Row],[Label]],TableAvg[],2,FALSE)</f>
        <v>#N/A</v>
      </c>
      <c r="P5636" t="e">
        <f>VLOOKUP(TableOMP[[#This Row],[Label]],TableAvg[],3,FALSE)</f>
        <v>#N/A</v>
      </c>
      <c r="Q5636" t="e">
        <f>TableOMP[[#This Row],[Avg]]-$U$2*TableOMP[[#This Row],[StdDev]]</f>
        <v>#N/A</v>
      </c>
      <c r="R5636" t="e">
        <f>TableOMP[[#This Row],[Avg]]+$U$2*TableOMP[[#This Row],[StdDev]]</f>
        <v>#N/A</v>
      </c>
      <c r="S5636" t="e">
        <f>IF(AND(TableOMP[[#This Row],[total_time]]&gt;=TableOMP[[#This Row],[Low]], TableOMP[[#This Row],[total_time]]&lt;=TableOMP[[#This Row],[High]]),1,0)</f>
        <v>#N/A</v>
      </c>
    </row>
    <row r="5637" spans="1:19" x14ac:dyDescent="0.25">
      <c r="A5637" t="s">
        <v>10</v>
      </c>
      <c r="B5637">
        <v>1000</v>
      </c>
      <c r="C5637">
        <v>100</v>
      </c>
      <c r="D5637">
        <v>1</v>
      </c>
      <c r="E5637">
        <v>64</v>
      </c>
      <c r="F5637">
        <v>1</v>
      </c>
      <c r="G5637">
        <v>7.6000439999999996</v>
      </c>
      <c r="H5637">
        <v>2.4453529999999999</v>
      </c>
      <c r="I5637">
        <v>80.274266999999995</v>
      </c>
      <c r="J5637">
        <v>1.274195</v>
      </c>
      <c r="K5637" t="str">
        <f t="shared" si="121"/>
        <v>8</v>
      </c>
      <c r="L5637" t="s">
        <v>116</v>
      </c>
      <c r="M5637" t="s">
        <v>117</v>
      </c>
      <c r="N5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37" t="e">
        <f>VLOOKUP(TableOMP[[#This Row],[Label]],TableAvg[],2,FALSE)</f>
        <v>#N/A</v>
      </c>
      <c r="P5637" t="e">
        <f>VLOOKUP(TableOMP[[#This Row],[Label]],TableAvg[],3,FALSE)</f>
        <v>#N/A</v>
      </c>
      <c r="Q5637" t="e">
        <f>TableOMP[[#This Row],[Avg]]-$U$2*TableOMP[[#This Row],[StdDev]]</f>
        <v>#N/A</v>
      </c>
      <c r="R5637" t="e">
        <f>TableOMP[[#This Row],[Avg]]+$U$2*TableOMP[[#This Row],[StdDev]]</f>
        <v>#N/A</v>
      </c>
      <c r="S5637" t="e">
        <f>IF(AND(TableOMP[[#This Row],[total_time]]&gt;=TableOMP[[#This Row],[Low]], TableOMP[[#This Row],[total_time]]&lt;=TableOMP[[#This Row],[High]]),1,0)</f>
        <v>#N/A</v>
      </c>
    </row>
    <row r="5638" spans="1:19" x14ac:dyDescent="0.25">
      <c r="A5638" t="s">
        <v>10</v>
      </c>
      <c r="B5638">
        <v>100</v>
      </c>
      <c r="C5638">
        <v>100</v>
      </c>
      <c r="D5638">
        <v>1</v>
      </c>
      <c r="E5638">
        <v>1</v>
      </c>
      <c r="F5638">
        <v>1</v>
      </c>
      <c r="G5638">
        <v>1.157813</v>
      </c>
      <c r="H5638">
        <v>9.3695000000000001E-2</v>
      </c>
      <c r="I5638">
        <v>0</v>
      </c>
      <c r="J5638">
        <v>0</v>
      </c>
      <c r="K5638" t="str">
        <f t="shared" si="121"/>
        <v>8</v>
      </c>
      <c r="L5638" t="s">
        <v>116</v>
      </c>
      <c r="M5638" t="s">
        <v>117</v>
      </c>
      <c r="N5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38" t="e">
        <f>VLOOKUP(TableOMP[[#This Row],[Label]],TableAvg[],2,FALSE)</f>
        <v>#N/A</v>
      </c>
      <c r="P5638" t="e">
        <f>VLOOKUP(TableOMP[[#This Row],[Label]],TableAvg[],3,FALSE)</f>
        <v>#N/A</v>
      </c>
      <c r="Q5638" t="e">
        <f>TableOMP[[#This Row],[Avg]]-$U$2*TableOMP[[#This Row],[StdDev]]</f>
        <v>#N/A</v>
      </c>
      <c r="R5638" t="e">
        <f>TableOMP[[#This Row],[Avg]]+$U$2*TableOMP[[#This Row],[StdDev]]</f>
        <v>#N/A</v>
      </c>
      <c r="S5638" t="e">
        <f>IF(AND(TableOMP[[#This Row],[total_time]]&gt;=TableOMP[[#This Row],[Low]], TableOMP[[#This Row],[total_time]]&lt;=TableOMP[[#This Row],[High]]),1,0)</f>
        <v>#N/A</v>
      </c>
    </row>
    <row r="5639" spans="1:19" x14ac:dyDescent="0.25">
      <c r="A5639" t="s">
        <v>10</v>
      </c>
      <c r="B5639">
        <v>100</v>
      </c>
      <c r="C5639">
        <v>100</v>
      </c>
      <c r="D5639">
        <v>1</v>
      </c>
      <c r="E5639">
        <v>2</v>
      </c>
      <c r="F5639">
        <v>1</v>
      </c>
      <c r="G5639">
        <v>1.190752</v>
      </c>
      <c r="H5639">
        <v>9.8591999999999999E-2</v>
      </c>
      <c r="I5639">
        <v>5.0946999999999999E-2</v>
      </c>
      <c r="J5639">
        <v>5.0946999999999999E-2</v>
      </c>
      <c r="K5639" t="str">
        <f t="shared" ref="K5639:K5670" si="122">MID(M5639,22,1)</f>
        <v>8</v>
      </c>
      <c r="L5639" t="s">
        <v>116</v>
      </c>
      <c r="M5639" t="s">
        <v>117</v>
      </c>
      <c r="N5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39" t="e">
        <f>VLOOKUP(TableOMP[[#This Row],[Label]],TableAvg[],2,FALSE)</f>
        <v>#N/A</v>
      </c>
      <c r="P5639" t="e">
        <f>VLOOKUP(TableOMP[[#This Row],[Label]],TableAvg[],3,FALSE)</f>
        <v>#N/A</v>
      </c>
      <c r="Q5639" t="e">
        <f>TableOMP[[#This Row],[Avg]]-$U$2*TableOMP[[#This Row],[StdDev]]</f>
        <v>#N/A</v>
      </c>
      <c r="R5639" t="e">
        <f>TableOMP[[#This Row],[Avg]]+$U$2*TableOMP[[#This Row],[StdDev]]</f>
        <v>#N/A</v>
      </c>
      <c r="S5639" t="e">
        <f>IF(AND(TableOMP[[#This Row],[total_time]]&gt;=TableOMP[[#This Row],[Low]], TableOMP[[#This Row],[total_time]]&lt;=TableOMP[[#This Row],[High]]),1,0)</f>
        <v>#N/A</v>
      </c>
    </row>
    <row r="5640" spans="1:19" x14ac:dyDescent="0.25">
      <c r="A5640" t="s">
        <v>10</v>
      </c>
      <c r="B5640">
        <v>100</v>
      </c>
      <c r="C5640">
        <v>100</v>
      </c>
      <c r="D5640">
        <v>1</v>
      </c>
      <c r="E5640">
        <v>3</v>
      </c>
      <c r="F5640">
        <v>1</v>
      </c>
      <c r="G5640">
        <v>1.224955</v>
      </c>
      <c r="H5640">
        <v>0.142625</v>
      </c>
      <c r="I5640">
        <v>0.101047</v>
      </c>
      <c r="J5640">
        <v>5.0522999999999998E-2</v>
      </c>
      <c r="K5640" t="str">
        <f t="shared" si="122"/>
        <v>8</v>
      </c>
      <c r="L5640" t="s">
        <v>116</v>
      </c>
      <c r="M5640" t="s">
        <v>117</v>
      </c>
      <c r="N5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40" t="e">
        <f>VLOOKUP(TableOMP[[#This Row],[Label]],TableAvg[],2,FALSE)</f>
        <v>#N/A</v>
      </c>
      <c r="P5640" t="e">
        <f>VLOOKUP(TableOMP[[#This Row],[Label]],TableAvg[],3,FALSE)</f>
        <v>#N/A</v>
      </c>
      <c r="Q5640" t="e">
        <f>TableOMP[[#This Row],[Avg]]-$U$2*TableOMP[[#This Row],[StdDev]]</f>
        <v>#N/A</v>
      </c>
      <c r="R5640" t="e">
        <f>TableOMP[[#This Row],[Avg]]+$U$2*TableOMP[[#This Row],[StdDev]]</f>
        <v>#N/A</v>
      </c>
      <c r="S5640" t="e">
        <f>IF(AND(TableOMP[[#This Row],[total_time]]&gt;=TableOMP[[#This Row],[Low]], TableOMP[[#This Row],[total_time]]&lt;=TableOMP[[#This Row],[High]]),1,0)</f>
        <v>#N/A</v>
      </c>
    </row>
    <row r="5641" spans="1:19" x14ac:dyDescent="0.25">
      <c r="A5641" t="s">
        <v>10</v>
      </c>
      <c r="B5641">
        <v>100</v>
      </c>
      <c r="C5641">
        <v>100</v>
      </c>
      <c r="D5641">
        <v>1</v>
      </c>
      <c r="E5641">
        <v>4</v>
      </c>
      <c r="F5641">
        <v>1</v>
      </c>
      <c r="G5641">
        <v>1.305463</v>
      </c>
      <c r="H5641">
        <v>0.16956099999999999</v>
      </c>
      <c r="I5641">
        <v>0.273173</v>
      </c>
      <c r="J5641">
        <v>9.1058E-2</v>
      </c>
      <c r="K5641" t="str">
        <f t="shared" si="122"/>
        <v>8</v>
      </c>
      <c r="L5641" t="s">
        <v>116</v>
      </c>
      <c r="M5641" t="s">
        <v>117</v>
      </c>
      <c r="N5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41" t="e">
        <f>VLOOKUP(TableOMP[[#This Row],[Label]],TableAvg[],2,FALSE)</f>
        <v>#N/A</v>
      </c>
      <c r="P5641" t="e">
        <f>VLOOKUP(TableOMP[[#This Row],[Label]],TableAvg[],3,FALSE)</f>
        <v>#N/A</v>
      </c>
      <c r="Q5641" t="e">
        <f>TableOMP[[#This Row],[Avg]]-$U$2*TableOMP[[#This Row],[StdDev]]</f>
        <v>#N/A</v>
      </c>
      <c r="R5641" t="e">
        <f>TableOMP[[#This Row],[Avg]]+$U$2*TableOMP[[#This Row],[StdDev]]</f>
        <v>#N/A</v>
      </c>
      <c r="S5641" t="e">
        <f>IF(AND(TableOMP[[#This Row],[total_time]]&gt;=TableOMP[[#This Row],[Low]], TableOMP[[#This Row],[total_time]]&lt;=TableOMP[[#This Row],[High]]),1,0)</f>
        <v>#N/A</v>
      </c>
    </row>
    <row r="5642" spans="1:19" x14ac:dyDescent="0.25">
      <c r="A5642" t="s">
        <v>10</v>
      </c>
      <c r="B5642">
        <v>100</v>
      </c>
      <c r="C5642">
        <v>100</v>
      </c>
      <c r="D5642">
        <v>1</v>
      </c>
      <c r="E5642">
        <v>5</v>
      </c>
      <c r="F5642">
        <v>1</v>
      </c>
      <c r="G5642">
        <v>1.352948</v>
      </c>
      <c r="H5642">
        <v>0.201569</v>
      </c>
      <c r="I5642">
        <v>0.33261499999999999</v>
      </c>
      <c r="J5642">
        <v>8.3154000000000006E-2</v>
      </c>
      <c r="K5642" t="str">
        <f t="shared" si="122"/>
        <v>8</v>
      </c>
      <c r="L5642" t="s">
        <v>116</v>
      </c>
      <c r="M5642" t="s">
        <v>117</v>
      </c>
      <c r="N5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42" t="e">
        <f>VLOOKUP(TableOMP[[#This Row],[Label]],TableAvg[],2,FALSE)</f>
        <v>#N/A</v>
      </c>
      <c r="P5642" t="e">
        <f>VLOOKUP(TableOMP[[#This Row],[Label]],TableAvg[],3,FALSE)</f>
        <v>#N/A</v>
      </c>
      <c r="Q5642" t="e">
        <f>TableOMP[[#This Row],[Avg]]-$U$2*TableOMP[[#This Row],[StdDev]]</f>
        <v>#N/A</v>
      </c>
      <c r="R5642" t="e">
        <f>TableOMP[[#This Row],[Avg]]+$U$2*TableOMP[[#This Row],[StdDev]]</f>
        <v>#N/A</v>
      </c>
      <c r="S5642" t="e">
        <f>IF(AND(TableOMP[[#This Row],[total_time]]&gt;=TableOMP[[#This Row],[Low]], TableOMP[[#This Row],[total_time]]&lt;=TableOMP[[#This Row],[High]]),1,0)</f>
        <v>#N/A</v>
      </c>
    </row>
    <row r="5643" spans="1:19" x14ac:dyDescent="0.25">
      <c r="A5643" t="s">
        <v>10</v>
      </c>
      <c r="B5643">
        <v>100</v>
      </c>
      <c r="C5643">
        <v>100</v>
      </c>
      <c r="D5643">
        <v>1</v>
      </c>
      <c r="E5643">
        <v>6</v>
      </c>
      <c r="F5643">
        <v>1</v>
      </c>
      <c r="G5643">
        <v>1.3653029999999999</v>
      </c>
      <c r="H5643">
        <v>0.226329</v>
      </c>
      <c r="I5643">
        <v>0.45260499999999998</v>
      </c>
      <c r="J5643">
        <v>9.0521000000000004E-2</v>
      </c>
      <c r="K5643" t="str">
        <f t="shared" si="122"/>
        <v>8</v>
      </c>
      <c r="L5643" t="s">
        <v>116</v>
      </c>
      <c r="M5643" t="s">
        <v>117</v>
      </c>
      <c r="N5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43" t="e">
        <f>VLOOKUP(TableOMP[[#This Row],[Label]],TableAvg[],2,FALSE)</f>
        <v>#N/A</v>
      </c>
      <c r="P5643" t="e">
        <f>VLOOKUP(TableOMP[[#This Row],[Label]],TableAvg[],3,FALSE)</f>
        <v>#N/A</v>
      </c>
      <c r="Q5643" t="e">
        <f>TableOMP[[#This Row],[Avg]]-$U$2*TableOMP[[#This Row],[StdDev]]</f>
        <v>#N/A</v>
      </c>
      <c r="R5643" t="e">
        <f>TableOMP[[#This Row],[Avg]]+$U$2*TableOMP[[#This Row],[StdDev]]</f>
        <v>#N/A</v>
      </c>
      <c r="S5643" t="e">
        <f>IF(AND(TableOMP[[#This Row],[total_time]]&gt;=TableOMP[[#This Row],[Low]], TableOMP[[#This Row],[total_time]]&lt;=TableOMP[[#This Row],[High]]),1,0)</f>
        <v>#N/A</v>
      </c>
    </row>
    <row r="5644" spans="1:19" x14ac:dyDescent="0.25">
      <c r="A5644" t="s">
        <v>10</v>
      </c>
      <c r="B5644">
        <v>100</v>
      </c>
      <c r="C5644">
        <v>100</v>
      </c>
      <c r="D5644">
        <v>1</v>
      </c>
      <c r="E5644">
        <v>7</v>
      </c>
      <c r="F5644">
        <v>1</v>
      </c>
      <c r="G5644">
        <v>1.429538</v>
      </c>
      <c r="H5644">
        <v>0.29216900000000001</v>
      </c>
      <c r="I5644">
        <v>0.59511800000000004</v>
      </c>
      <c r="J5644">
        <v>9.9185999999999996E-2</v>
      </c>
      <c r="K5644" t="str">
        <f t="shared" si="122"/>
        <v>8</v>
      </c>
      <c r="L5644" t="s">
        <v>116</v>
      </c>
      <c r="M5644" t="s">
        <v>117</v>
      </c>
      <c r="N5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44" t="e">
        <f>VLOOKUP(TableOMP[[#This Row],[Label]],TableAvg[],2,FALSE)</f>
        <v>#N/A</v>
      </c>
      <c r="P5644" t="e">
        <f>VLOOKUP(TableOMP[[#This Row],[Label]],TableAvg[],3,FALSE)</f>
        <v>#N/A</v>
      </c>
      <c r="Q5644" t="e">
        <f>TableOMP[[#This Row],[Avg]]-$U$2*TableOMP[[#This Row],[StdDev]]</f>
        <v>#N/A</v>
      </c>
      <c r="R5644" t="e">
        <f>TableOMP[[#This Row],[Avg]]+$U$2*TableOMP[[#This Row],[StdDev]]</f>
        <v>#N/A</v>
      </c>
      <c r="S5644" t="e">
        <f>IF(AND(TableOMP[[#This Row],[total_time]]&gt;=TableOMP[[#This Row],[Low]], TableOMP[[#This Row],[total_time]]&lt;=TableOMP[[#This Row],[High]]),1,0)</f>
        <v>#N/A</v>
      </c>
    </row>
    <row r="5645" spans="1:19" x14ac:dyDescent="0.25">
      <c r="A5645" t="s">
        <v>10</v>
      </c>
      <c r="B5645">
        <v>100</v>
      </c>
      <c r="C5645">
        <v>100</v>
      </c>
      <c r="D5645">
        <v>1</v>
      </c>
      <c r="E5645">
        <v>8</v>
      </c>
      <c r="F5645">
        <v>1</v>
      </c>
      <c r="G5645">
        <v>1.589971</v>
      </c>
      <c r="H5645">
        <v>0.35275099999999998</v>
      </c>
      <c r="I5645">
        <v>0.73588299999999995</v>
      </c>
      <c r="J5645">
        <v>0.105126</v>
      </c>
      <c r="K5645" t="str">
        <f t="shared" si="122"/>
        <v>8</v>
      </c>
      <c r="L5645" t="s">
        <v>116</v>
      </c>
      <c r="M5645" t="s">
        <v>117</v>
      </c>
      <c r="N5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45" t="e">
        <f>VLOOKUP(TableOMP[[#This Row],[Label]],TableAvg[],2,FALSE)</f>
        <v>#N/A</v>
      </c>
      <c r="P5645" t="e">
        <f>VLOOKUP(TableOMP[[#This Row],[Label]],TableAvg[],3,FALSE)</f>
        <v>#N/A</v>
      </c>
      <c r="Q5645" t="e">
        <f>TableOMP[[#This Row],[Avg]]-$U$2*TableOMP[[#This Row],[StdDev]]</f>
        <v>#N/A</v>
      </c>
      <c r="R5645" t="e">
        <f>TableOMP[[#This Row],[Avg]]+$U$2*TableOMP[[#This Row],[StdDev]]</f>
        <v>#N/A</v>
      </c>
      <c r="S5645" t="e">
        <f>IF(AND(TableOMP[[#This Row],[total_time]]&gt;=TableOMP[[#This Row],[Low]], TableOMP[[#This Row],[total_time]]&lt;=TableOMP[[#This Row],[High]]),1,0)</f>
        <v>#N/A</v>
      </c>
    </row>
    <row r="5646" spans="1:19" x14ac:dyDescent="0.25">
      <c r="A5646" t="s">
        <v>10</v>
      </c>
      <c r="B5646">
        <v>100</v>
      </c>
      <c r="C5646">
        <v>100</v>
      </c>
      <c r="D5646">
        <v>1</v>
      </c>
      <c r="E5646">
        <v>9</v>
      </c>
      <c r="F5646">
        <v>1</v>
      </c>
      <c r="G5646">
        <v>1.545525</v>
      </c>
      <c r="H5646">
        <v>0.415406</v>
      </c>
      <c r="I5646">
        <v>0.87661900000000004</v>
      </c>
      <c r="J5646">
        <v>0.10957699999999999</v>
      </c>
      <c r="K5646" t="str">
        <f t="shared" si="122"/>
        <v>8</v>
      </c>
      <c r="L5646" t="s">
        <v>116</v>
      </c>
      <c r="M5646" t="s">
        <v>117</v>
      </c>
      <c r="N5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46" t="e">
        <f>VLOOKUP(TableOMP[[#This Row],[Label]],TableAvg[],2,FALSE)</f>
        <v>#N/A</v>
      </c>
      <c r="P5646" t="e">
        <f>VLOOKUP(TableOMP[[#This Row],[Label]],TableAvg[],3,FALSE)</f>
        <v>#N/A</v>
      </c>
      <c r="Q5646" t="e">
        <f>TableOMP[[#This Row],[Avg]]-$U$2*TableOMP[[#This Row],[StdDev]]</f>
        <v>#N/A</v>
      </c>
      <c r="R5646" t="e">
        <f>TableOMP[[#This Row],[Avg]]+$U$2*TableOMP[[#This Row],[StdDev]]</f>
        <v>#N/A</v>
      </c>
      <c r="S5646" t="e">
        <f>IF(AND(TableOMP[[#This Row],[total_time]]&gt;=TableOMP[[#This Row],[Low]], TableOMP[[#This Row],[total_time]]&lt;=TableOMP[[#This Row],[High]]),1,0)</f>
        <v>#N/A</v>
      </c>
    </row>
    <row r="5647" spans="1:19" x14ac:dyDescent="0.25">
      <c r="A5647" t="s">
        <v>10</v>
      </c>
      <c r="B5647">
        <v>100</v>
      </c>
      <c r="C5647">
        <v>100</v>
      </c>
      <c r="D5647">
        <v>1</v>
      </c>
      <c r="E5647">
        <v>10</v>
      </c>
      <c r="F5647">
        <v>1</v>
      </c>
      <c r="G5647">
        <v>1.6668369999999999</v>
      </c>
      <c r="H5647">
        <v>0.53295700000000001</v>
      </c>
      <c r="I5647">
        <v>1.1553119999999999</v>
      </c>
      <c r="J5647">
        <v>0.12836800000000001</v>
      </c>
      <c r="K5647" t="str">
        <f t="shared" si="122"/>
        <v>8</v>
      </c>
      <c r="L5647" t="s">
        <v>116</v>
      </c>
      <c r="M5647" t="s">
        <v>117</v>
      </c>
      <c r="N5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47" t="e">
        <f>VLOOKUP(TableOMP[[#This Row],[Label]],TableAvg[],2,FALSE)</f>
        <v>#N/A</v>
      </c>
      <c r="P5647" t="e">
        <f>VLOOKUP(TableOMP[[#This Row],[Label]],TableAvg[],3,FALSE)</f>
        <v>#N/A</v>
      </c>
      <c r="Q5647" t="e">
        <f>TableOMP[[#This Row],[Avg]]-$U$2*TableOMP[[#This Row],[StdDev]]</f>
        <v>#N/A</v>
      </c>
      <c r="R5647" t="e">
        <f>TableOMP[[#This Row],[Avg]]+$U$2*TableOMP[[#This Row],[StdDev]]</f>
        <v>#N/A</v>
      </c>
      <c r="S5647" t="e">
        <f>IF(AND(TableOMP[[#This Row],[total_time]]&gt;=TableOMP[[#This Row],[Low]], TableOMP[[#This Row],[total_time]]&lt;=TableOMP[[#This Row],[High]]),1,0)</f>
        <v>#N/A</v>
      </c>
    </row>
    <row r="5648" spans="1:19" x14ac:dyDescent="0.25">
      <c r="A5648" t="s">
        <v>10</v>
      </c>
      <c r="B5648">
        <v>100</v>
      </c>
      <c r="C5648">
        <v>100</v>
      </c>
      <c r="D5648">
        <v>1</v>
      </c>
      <c r="E5648">
        <v>11</v>
      </c>
      <c r="F5648">
        <v>1</v>
      </c>
      <c r="G5648">
        <v>1.6657040000000001</v>
      </c>
      <c r="H5648">
        <v>0.38203900000000002</v>
      </c>
      <c r="I5648">
        <v>1.66886</v>
      </c>
      <c r="J5648">
        <v>0.16688600000000001</v>
      </c>
      <c r="K5648" t="str">
        <f t="shared" si="122"/>
        <v>8</v>
      </c>
      <c r="L5648" t="s">
        <v>116</v>
      </c>
      <c r="M5648" t="s">
        <v>117</v>
      </c>
      <c r="N5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48" t="e">
        <f>VLOOKUP(TableOMP[[#This Row],[Label]],TableAvg[],2,FALSE)</f>
        <v>#N/A</v>
      </c>
      <c r="P5648" t="e">
        <f>VLOOKUP(TableOMP[[#This Row],[Label]],TableAvg[],3,FALSE)</f>
        <v>#N/A</v>
      </c>
      <c r="Q5648" t="e">
        <f>TableOMP[[#This Row],[Avg]]-$U$2*TableOMP[[#This Row],[StdDev]]</f>
        <v>#N/A</v>
      </c>
      <c r="R5648" t="e">
        <f>TableOMP[[#This Row],[Avg]]+$U$2*TableOMP[[#This Row],[StdDev]]</f>
        <v>#N/A</v>
      </c>
      <c r="S5648" t="e">
        <f>IF(AND(TableOMP[[#This Row],[total_time]]&gt;=TableOMP[[#This Row],[Low]], TableOMP[[#This Row],[total_time]]&lt;=TableOMP[[#This Row],[High]]),1,0)</f>
        <v>#N/A</v>
      </c>
    </row>
    <row r="5649" spans="1:19" x14ac:dyDescent="0.25">
      <c r="A5649" t="s">
        <v>10</v>
      </c>
      <c r="B5649">
        <v>100</v>
      </c>
      <c r="C5649">
        <v>100</v>
      </c>
      <c r="D5649">
        <v>1</v>
      </c>
      <c r="E5649">
        <v>12</v>
      </c>
      <c r="F5649">
        <v>1</v>
      </c>
      <c r="G5649">
        <v>1.7509380000000001</v>
      </c>
      <c r="H5649">
        <v>0.47903200000000001</v>
      </c>
      <c r="I5649">
        <v>2.213095</v>
      </c>
      <c r="J5649">
        <v>0.20119000000000001</v>
      </c>
      <c r="K5649" t="str">
        <f t="shared" si="122"/>
        <v>8</v>
      </c>
      <c r="L5649" t="s">
        <v>116</v>
      </c>
      <c r="M5649" t="s">
        <v>117</v>
      </c>
      <c r="N5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49" t="e">
        <f>VLOOKUP(TableOMP[[#This Row],[Label]],TableAvg[],2,FALSE)</f>
        <v>#N/A</v>
      </c>
      <c r="P5649" t="e">
        <f>VLOOKUP(TableOMP[[#This Row],[Label]],TableAvg[],3,FALSE)</f>
        <v>#N/A</v>
      </c>
      <c r="Q5649" t="e">
        <f>TableOMP[[#This Row],[Avg]]-$U$2*TableOMP[[#This Row],[StdDev]]</f>
        <v>#N/A</v>
      </c>
      <c r="R5649" t="e">
        <f>TableOMP[[#This Row],[Avg]]+$U$2*TableOMP[[#This Row],[StdDev]]</f>
        <v>#N/A</v>
      </c>
      <c r="S5649" t="e">
        <f>IF(AND(TableOMP[[#This Row],[total_time]]&gt;=TableOMP[[#This Row],[Low]], TableOMP[[#This Row],[total_time]]&lt;=TableOMP[[#This Row],[High]]),1,0)</f>
        <v>#N/A</v>
      </c>
    </row>
    <row r="5650" spans="1:19" x14ac:dyDescent="0.25">
      <c r="A5650" t="s">
        <v>10</v>
      </c>
      <c r="B5650">
        <v>100</v>
      </c>
      <c r="C5650">
        <v>100</v>
      </c>
      <c r="D5650">
        <v>1</v>
      </c>
      <c r="E5650">
        <v>13</v>
      </c>
      <c r="F5650">
        <v>1</v>
      </c>
      <c r="G5650">
        <v>1.7879579999999999</v>
      </c>
      <c r="H5650">
        <v>0.55206200000000005</v>
      </c>
      <c r="I5650">
        <v>2.1430899999999999</v>
      </c>
      <c r="J5650">
        <v>0.178591</v>
      </c>
      <c r="K5650" t="str">
        <f t="shared" si="122"/>
        <v>8</v>
      </c>
      <c r="L5650" t="s">
        <v>116</v>
      </c>
      <c r="M5650" t="s">
        <v>117</v>
      </c>
      <c r="N5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50" t="e">
        <f>VLOOKUP(TableOMP[[#This Row],[Label]],TableAvg[],2,FALSE)</f>
        <v>#N/A</v>
      </c>
      <c r="P5650" t="e">
        <f>VLOOKUP(TableOMP[[#This Row],[Label]],TableAvg[],3,FALSE)</f>
        <v>#N/A</v>
      </c>
      <c r="Q5650" t="e">
        <f>TableOMP[[#This Row],[Avg]]-$U$2*TableOMP[[#This Row],[StdDev]]</f>
        <v>#N/A</v>
      </c>
      <c r="R5650" t="e">
        <f>TableOMP[[#This Row],[Avg]]+$U$2*TableOMP[[#This Row],[StdDev]]</f>
        <v>#N/A</v>
      </c>
      <c r="S5650" t="e">
        <f>IF(AND(TableOMP[[#This Row],[total_time]]&gt;=TableOMP[[#This Row],[Low]], TableOMP[[#This Row],[total_time]]&lt;=TableOMP[[#This Row],[High]]),1,0)</f>
        <v>#N/A</v>
      </c>
    </row>
    <row r="5651" spans="1:19" x14ac:dyDescent="0.25">
      <c r="A5651" t="s">
        <v>10</v>
      </c>
      <c r="B5651">
        <v>100</v>
      </c>
      <c r="C5651">
        <v>100</v>
      </c>
      <c r="D5651">
        <v>1</v>
      </c>
      <c r="E5651">
        <v>14</v>
      </c>
      <c r="F5651">
        <v>1</v>
      </c>
      <c r="G5651">
        <v>1.7694589999999999</v>
      </c>
      <c r="H5651">
        <v>0.52380400000000005</v>
      </c>
      <c r="I5651">
        <v>2.4119250000000001</v>
      </c>
      <c r="J5651">
        <v>0.185533</v>
      </c>
      <c r="K5651" t="str">
        <f t="shared" si="122"/>
        <v>8</v>
      </c>
      <c r="L5651" t="s">
        <v>116</v>
      </c>
      <c r="M5651" t="s">
        <v>117</v>
      </c>
      <c r="N5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51" t="e">
        <f>VLOOKUP(TableOMP[[#This Row],[Label]],TableAvg[],2,FALSE)</f>
        <v>#N/A</v>
      </c>
      <c r="P5651" t="e">
        <f>VLOOKUP(TableOMP[[#This Row],[Label]],TableAvg[],3,FALSE)</f>
        <v>#N/A</v>
      </c>
      <c r="Q5651" t="e">
        <f>TableOMP[[#This Row],[Avg]]-$U$2*TableOMP[[#This Row],[StdDev]]</f>
        <v>#N/A</v>
      </c>
      <c r="R5651" t="e">
        <f>TableOMP[[#This Row],[Avg]]+$U$2*TableOMP[[#This Row],[StdDev]]</f>
        <v>#N/A</v>
      </c>
      <c r="S5651" t="e">
        <f>IF(AND(TableOMP[[#This Row],[total_time]]&gt;=TableOMP[[#This Row],[Low]], TableOMP[[#This Row],[total_time]]&lt;=TableOMP[[#This Row],[High]]),1,0)</f>
        <v>#N/A</v>
      </c>
    </row>
    <row r="5652" spans="1:19" x14ac:dyDescent="0.25">
      <c r="A5652" t="s">
        <v>10</v>
      </c>
      <c r="B5652">
        <v>100</v>
      </c>
      <c r="C5652">
        <v>100</v>
      </c>
      <c r="D5652">
        <v>1</v>
      </c>
      <c r="E5652">
        <v>15</v>
      </c>
      <c r="F5652">
        <v>1</v>
      </c>
      <c r="G5652">
        <v>1.9269689999999999</v>
      </c>
      <c r="H5652">
        <v>0.62576399999999999</v>
      </c>
      <c r="I5652">
        <v>3.3504149999999999</v>
      </c>
      <c r="J5652">
        <v>0.239315</v>
      </c>
      <c r="K5652" t="str">
        <f t="shared" si="122"/>
        <v>8</v>
      </c>
      <c r="L5652" t="s">
        <v>116</v>
      </c>
      <c r="M5652" t="s">
        <v>117</v>
      </c>
      <c r="N5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52" t="e">
        <f>VLOOKUP(TableOMP[[#This Row],[Label]],TableAvg[],2,FALSE)</f>
        <v>#N/A</v>
      </c>
      <c r="P5652" t="e">
        <f>VLOOKUP(TableOMP[[#This Row],[Label]],TableAvg[],3,FALSE)</f>
        <v>#N/A</v>
      </c>
      <c r="Q5652" t="e">
        <f>TableOMP[[#This Row],[Avg]]-$U$2*TableOMP[[#This Row],[StdDev]]</f>
        <v>#N/A</v>
      </c>
      <c r="R5652" t="e">
        <f>TableOMP[[#This Row],[Avg]]+$U$2*TableOMP[[#This Row],[StdDev]]</f>
        <v>#N/A</v>
      </c>
      <c r="S5652" t="e">
        <f>IF(AND(TableOMP[[#This Row],[total_time]]&gt;=TableOMP[[#This Row],[Low]], TableOMP[[#This Row],[total_time]]&lt;=TableOMP[[#This Row],[High]]),1,0)</f>
        <v>#N/A</v>
      </c>
    </row>
    <row r="5653" spans="1:19" x14ac:dyDescent="0.25">
      <c r="A5653" t="s">
        <v>10</v>
      </c>
      <c r="B5653">
        <v>100</v>
      </c>
      <c r="C5653">
        <v>100</v>
      </c>
      <c r="D5653">
        <v>1</v>
      </c>
      <c r="E5653">
        <v>16</v>
      </c>
      <c r="F5653">
        <v>1</v>
      </c>
      <c r="G5653">
        <v>2.0680610000000001</v>
      </c>
      <c r="H5653">
        <v>0.76123200000000002</v>
      </c>
      <c r="I5653">
        <v>3.4751050000000001</v>
      </c>
      <c r="J5653">
        <v>0.23167399999999999</v>
      </c>
      <c r="K5653" t="str">
        <f t="shared" si="122"/>
        <v>8</v>
      </c>
      <c r="L5653" t="s">
        <v>116</v>
      </c>
      <c r="M5653" t="s">
        <v>117</v>
      </c>
      <c r="N5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53" t="e">
        <f>VLOOKUP(TableOMP[[#This Row],[Label]],TableAvg[],2,FALSE)</f>
        <v>#N/A</v>
      </c>
      <c r="P5653" t="e">
        <f>VLOOKUP(TableOMP[[#This Row],[Label]],TableAvg[],3,FALSE)</f>
        <v>#N/A</v>
      </c>
      <c r="Q5653" t="e">
        <f>TableOMP[[#This Row],[Avg]]-$U$2*TableOMP[[#This Row],[StdDev]]</f>
        <v>#N/A</v>
      </c>
      <c r="R5653" t="e">
        <f>TableOMP[[#This Row],[Avg]]+$U$2*TableOMP[[#This Row],[StdDev]]</f>
        <v>#N/A</v>
      </c>
      <c r="S5653" t="e">
        <f>IF(AND(TableOMP[[#This Row],[total_time]]&gt;=TableOMP[[#This Row],[Low]], TableOMP[[#This Row],[total_time]]&lt;=TableOMP[[#This Row],[High]]),1,0)</f>
        <v>#N/A</v>
      </c>
    </row>
    <row r="5654" spans="1:19" x14ac:dyDescent="0.25">
      <c r="A5654" t="s">
        <v>10</v>
      </c>
      <c r="B5654">
        <v>100</v>
      </c>
      <c r="C5654">
        <v>100</v>
      </c>
      <c r="D5654">
        <v>1</v>
      </c>
      <c r="E5654">
        <v>17</v>
      </c>
      <c r="F5654">
        <v>1</v>
      </c>
      <c r="G5654">
        <v>1.998801</v>
      </c>
      <c r="H5654">
        <v>0.72969300000000004</v>
      </c>
      <c r="I5654">
        <v>3.4646460000000001</v>
      </c>
      <c r="J5654">
        <v>0.21654000000000001</v>
      </c>
      <c r="K5654" t="str">
        <f t="shared" si="122"/>
        <v>8</v>
      </c>
      <c r="L5654" t="s">
        <v>116</v>
      </c>
      <c r="M5654" t="s">
        <v>117</v>
      </c>
      <c r="N5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54" t="e">
        <f>VLOOKUP(TableOMP[[#This Row],[Label]],TableAvg[],2,FALSE)</f>
        <v>#N/A</v>
      </c>
      <c r="P5654" t="e">
        <f>VLOOKUP(TableOMP[[#This Row],[Label]],TableAvg[],3,FALSE)</f>
        <v>#N/A</v>
      </c>
      <c r="Q5654" t="e">
        <f>TableOMP[[#This Row],[Avg]]-$U$2*TableOMP[[#This Row],[StdDev]]</f>
        <v>#N/A</v>
      </c>
      <c r="R5654" t="e">
        <f>TableOMP[[#This Row],[Avg]]+$U$2*TableOMP[[#This Row],[StdDev]]</f>
        <v>#N/A</v>
      </c>
      <c r="S5654" t="e">
        <f>IF(AND(TableOMP[[#This Row],[total_time]]&gt;=TableOMP[[#This Row],[Low]], TableOMP[[#This Row],[total_time]]&lt;=TableOMP[[#This Row],[High]]),1,0)</f>
        <v>#N/A</v>
      </c>
    </row>
    <row r="5655" spans="1:19" x14ac:dyDescent="0.25">
      <c r="A5655" t="s">
        <v>10</v>
      </c>
      <c r="B5655">
        <v>100</v>
      </c>
      <c r="C5655">
        <v>100</v>
      </c>
      <c r="D5655">
        <v>1</v>
      </c>
      <c r="E5655">
        <v>18</v>
      </c>
      <c r="F5655">
        <v>1</v>
      </c>
      <c r="G5655">
        <v>2.081086</v>
      </c>
      <c r="H5655">
        <v>0.87507900000000005</v>
      </c>
      <c r="I5655">
        <v>3.8752270000000002</v>
      </c>
      <c r="J5655">
        <v>0.22795499999999999</v>
      </c>
      <c r="K5655" t="str">
        <f t="shared" si="122"/>
        <v>8</v>
      </c>
      <c r="L5655" t="s">
        <v>116</v>
      </c>
      <c r="M5655" t="s">
        <v>117</v>
      </c>
      <c r="N5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55" t="e">
        <f>VLOOKUP(TableOMP[[#This Row],[Label]],TableAvg[],2,FALSE)</f>
        <v>#N/A</v>
      </c>
      <c r="P5655" t="e">
        <f>VLOOKUP(TableOMP[[#This Row],[Label]],TableAvg[],3,FALSE)</f>
        <v>#N/A</v>
      </c>
      <c r="Q5655" t="e">
        <f>TableOMP[[#This Row],[Avg]]-$U$2*TableOMP[[#This Row],[StdDev]]</f>
        <v>#N/A</v>
      </c>
      <c r="R5655" t="e">
        <f>TableOMP[[#This Row],[Avg]]+$U$2*TableOMP[[#This Row],[StdDev]]</f>
        <v>#N/A</v>
      </c>
      <c r="S5655" t="e">
        <f>IF(AND(TableOMP[[#This Row],[total_time]]&gt;=TableOMP[[#This Row],[Low]], TableOMP[[#This Row],[total_time]]&lt;=TableOMP[[#This Row],[High]]),1,0)</f>
        <v>#N/A</v>
      </c>
    </row>
    <row r="5656" spans="1:19" x14ac:dyDescent="0.25">
      <c r="A5656" t="s">
        <v>10</v>
      </c>
      <c r="B5656">
        <v>100</v>
      </c>
      <c r="C5656">
        <v>100</v>
      </c>
      <c r="D5656">
        <v>1</v>
      </c>
      <c r="E5656">
        <v>19</v>
      </c>
      <c r="F5656">
        <v>1</v>
      </c>
      <c r="G5656">
        <v>2.368703</v>
      </c>
      <c r="H5656">
        <v>1.060373</v>
      </c>
      <c r="I5656">
        <v>6.5461830000000001</v>
      </c>
      <c r="J5656">
        <v>0.36367699999999997</v>
      </c>
      <c r="K5656" t="str">
        <f t="shared" si="122"/>
        <v>8</v>
      </c>
      <c r="L5656" t="s">
        <v>116</v>
      </c>
      <c r="M5656" t="s">
        <v>117</v>
      </c>
      <c r="N5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56" t="e">
        <f>VLOOKUP(TableOMP[[#This Row],[Label]],TableAvg[],2,FALSE)</f>
        <v>#N/A</v>
      </c>
      <c r="P5656" t="e">
        <f>VLOOKUP(TableOMP[[#This Row],[Label]],TableAvg[],3,FALSE)</f>
        <v>#N/A</v>
      </c>
      <c r="Q5656" t="e">
        <f>TableOMP[[#This Row],[Avg]]-$U$2*TableOMP[[#This Row],[StdDev]]</f>
        <v>#N/A</v>
      </c>
      <c r="R5656" t="e">
        <f>TableOMP[[#This Row],[Avg]]+$U$2*TableOMP[[#This Row],[StdDev]]</f>
        <v>#N/A</v>
      </c>
      <c r="S5656" t="e">
        <f>IF(AND(TableOMP[[#This Row],[total_time]]&gt;=TableOMP[[#This Row],[Low]], TableOMP[[#This Row],[total_time]]&lt;=TableOMP[[#This Row],[High]]),1,0)</f>
        <v>#N/A</v>
      </c>
    </row>
    <row r="5657" spans="1:19" x14ac:dyDescent="0.25">
      <c r="A5657" t="s">
        <v>10</v>
      </c>
      <c r="B5657">
        <v>100</v>
      </c>
      <c r="C5657">
        <v>100</v>
      </c>
      <c r="D5657">
        <v>1</v>
      </c>
      <c r="E5657">
        <v>20</v>
      </c>
      <c r="F5657">
        <v>1</v>
      </c>
      <c r="G5657">
        <v>2.1917589999999998</v>
      </c>
      <c r="H5657">
        <v>0.848607</v>
      </c>
      <c r="I5657">
        <v>5.4995089999999998</v>
      </c>
      <c r="J5657">
        <v>0.28944799999999998</v>
      </c>
      <c r="K5657" t="str">
        <f t="shared" si="122"/>
        <v>8</v>
      </c>
      <c r="L5657" t="s">
        <v>116</v>
      </c>
      <c r="M5657" t="s">
        <v>117</v>
      </c>
      <c r="N5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57" t="e">
        <f>VLOOKUP(TableOMP[[#This Row],[Label]],TableAvg[],2,FALSE)</f>
        <v>#N/A</v>
      </c>
      <c r="P5657" t="e">
        <f>VLOOKUP(TableOMP[[#This Row],[Label]],TableAvg[],3,FALSE)</f>
        <v>#N/A</v>
      </c>
      <c r="Q5657" t="e">
        <f>TableOMP[[#This Row],[Avg]]-$U$2*TableOMP[[#This Row],[StdDev]]</f>
        <v>#N/A</v>
      </c>
      <c r="R5657" t="e">
        <f>TableOMP[[#This Row],[Avg]]+$U$2*TableOMP[[#This Row],[StdDev]]</f>
        <v>#N/A</v>
      </c>
      <c r="S5657" t="e">
        <f>IF(AND(TableOMP[[#This Row],[total_time]]&gt;=TableOMP[[#This Row],[Low]], TableOMP[[#This Row],[total_time]]&lt;=TableOMP[[#This Row],[High]]),1,0)</f>
        <v>#N/A</v>
      </c>
    </row>
    <row r="5658" spans="1:19" x14ac:dyDescent="0.25">
      <c r="A5658" t="s">
        <v>10</v>
      </c>
      <c r="B5658">
        <v>100</v>
      </c>
      <c r="C5658">
        <v>100</v>
      </c>
      <c r="D5658">
        <v>1</v>
      </c>
      <c r="E5658">
        <v>21</v>
      </c>
      <c r="F5658">
        <v>1</v>
      </c>
      <c r="G5658">
        <v>2.355731</v>
      </c>
      <c r="H5658">
        <v>0.94904699999999997</v>
      </c>
      <c r="I5658">
        <v>5.5832660000000001</v>
      </c>
      <c r="J5658">
        <v>0.27916299999999999</v>
      </c>
      <c r="K5658" t="str">
        <f t="shared" si="122"/>
        <v>8</v>
      </c>
      <c r="L5658" t="s">
        <v>116</v>
      </c>
      <c r="M5658" t="s">
        <v>117</v>
      </c>
      <c r="N5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58" t="e">
        <f>VLOOKUP(TableOMP[[#This Row],[Label]],TableAvg[],2,FALSE)</f>
        <v>#N/A</v>
      </c>
      <c r="P5658" t="e">
        <f>VLOOKUP(TableOMP[[#This Row],[Label]],TableAvg[],3,FALSE)</f>
        <v>#N/A</v>
      </c>
      <c r="Q5658" t="e">
        <f>TableOMP[[#This Row],[Avg]]-$U$2*TableOMP[[#This Row],[StdDev]]</f>
        <v>#N/A</v>
      </c>
      <c r="R5658" t="e">
        <f>TableOMP[[#This Row],[Avg]]+$U$2*TableOMP[[#This Row],[StdDev]]</f>
        <v>#N/A</v>
      </c>
      <c r="S5658" t="e">
        <f>IF(AND(TableOMP[[#This Row],[total_time]]&gt;=TableOMP[[#This Row],[Low]], TableOMP[[#This Row],[total_time]]&lt;=TableOMP[[#This Row],[High]]),1,0)</f>
        <v>#N/A</v>
      </c>
    </row>
    <row r="5659" spans="1:19" x14ac:dyDescent="0.25">
      <c r="A5659" t="s">
        <v>10</v>
      </c>
      <c r="B5659">
        <v>100</v>
      </c>
      <c r="C5659">
        <v>100</v>
      </c>
      <c r="D5659">
        <v>1</v>
      </c>
      <c r="E5659">
        <v>22</v>
      </c>
      <c r="F5659">
        <v>1</v>
      </c>
      <c r="G5659">
        <v>2.3934980000000001</v>
      </c>
      <c r="H5659">
        <v>1.001611</v>
      </c>
      <c r="I5659">
        <v>6.7141209999999996</v>
      </c>
      <c r="J5659">
        <v>0.31972</v>
      </c>
      <c r="K5659" t="str">
        <f t="shared" si="122"/>
        <v>8</v>
      </c>
      <c r="L5659" t="s">
        <v>116</v>
      </c>
      <c r="M5659" t="s">
        <v>117</v>
      </c>
      <c r="N5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59" t="e">
        <f>VLOOKUP(TableOMP[[#This Row],[Label]],TableAvg[],2,FALSE)</f>
        <v>#N/A</v>
      </c>
      <c r="P5659" t="e">
        <f>VLOOKUP(TableOMP[[#This Row],[Label]],TableAvg[],3,FALSE)</f>
        <v>#N/A</v>
      </c>
      <c r="Q5659" t="e">
        <f>TableOMP[[#This Row],[Avg]]-$U$2*TableOMP[[#This Row],[StdDev]]</f>
        <v>#N/A</v>
      </c>
      <c r="R5659" t="e">
        <f>TableOMP[[#This Row],[Avg]]+$U$2*TableOMP[[#This Row],[StdDev]]</f>
        <v>#N/A</v>
      </c>
      <c r="S5659" t="e">
        <f>IF(AND(TableOMP[[#This Row],[total_time]]&gt;=TableOMP[[#This Row],[Low]], TableOMP[[#This Row],[total_time]]&lt;=TableOMP[[#This Row],[High]]),1,0)</f>
        <v>#N/A</v>
      </c>
    </row>
    <row r="5660" spans="1:19" x14ac:dyDescent="0.25">
      <c r="A5660" t="s">
        <v>10</v>
      </c>
      <c r="B5660">
        <v>100</v>
      </c>
      <c r="C5660">
        <v>100</v>
      </c>
      <c r="D5660">
        <v>1</v>
      </c>
      <c r="E5660">
        <v>23</v>
      </c>
      <c r="F5660">
        <v>1</v>
      </c>
      <c r="G5660">
        <v>2.700955</v>
      </c>
      <c r="H5660">
        <v>1.2978259999999999</v>
      </c>
      <c r="I5660">
        <v>10.089795000000001</v>
      </c>
      <c r="J5660">
        <v>0.45862700000000001</v>
      </c>
      <c r="K5660" t="str">
        <f t="shared" si="122"/>
        <v>8</v>
      </c>
      <c r="L5660" t="s">
        <v>116</v>
      </c>
      <c r="M5660" t="s">
        <v>117</v>
      </c>
      <c r="N5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60" t="e">
        <f>VLOOKUP(TableOMP[[#This Row],[Label]],TableAvg[],2,FALSE)</f>
        <v>#N/A</v>
      </c>
      <c r="P5660" t="e">
        <f>VLOOKUP(TableOMP[[#This Row],[Label]],TableAvg[],3,FALSE)</f>
        <v>#N/A</v>
      </c>
      <c r="Q5660" t="e">
        <f>TableOMP[[#This Row],[Avg]]-$U$2*TableOMP[[#This Row],[StdDev]]</f>
        <v>#N/A</v>
      </c>
      <c r="R5660" t="e">
        <f>TableOMP[[#This Row],[Avg]]+$U$2*TableOMP[[#This Row],[StdDev]]</f>
        <v>#N/A</v>
      </c>
      <c r="S5660" t="e">
        <f>IF(AND(TableOMP[[#This Row],[total_time]]&gt;=TableOMP[[#This Row],[Low]], TableOMP[[#This Row],[total_time]]&lt;=TableOMP[[#This Row],[High]]),1,0)</f>
        <v>#N/A</v>
      </c>
    </row>
    <row r="5661" spans="1:19" x14ac:dyDescent="0.25">
      <c r="A5661" t="s">
        <v>10</v>
      </c>
      <c r="B5661">
        <v>100</v>
      </c>
      <c r="C5661">
        <v>100</v>
      </c>
      <c r="D5661">
        <v>1</v>
      </c>
      <c r="E5661">
        <v>24</v>
      </c>
      <c r="F5661">
        <v>1</v>
      </c>
      <c r="G5661">
        <v>2.4374500000000001</v>
      </c>
      <c r="H5661">
        <v>1.060883</v>
      </c>
      <c r="I5661">
        <v>8.1044239999999999</v>
      </c>
      <c r="J5661">
        <v>0.35236600000000001</v>
      </c>
      <c r="K5661" t="str">
        <f t="shared" si="122"/>
        <v>8</v>
      </c>
      <c r="L5661" t="s">
        <v>116</v>
      </c>
      <c r="M5661" t="s">
        <v>117</v>
      </c>
      <c r="N5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61" t="e">
        <f>VLOOKUP(TableOMP[[#This Row],[Label]],TableAvg[],2,FALSE)</f>
        <v>#N/A</v>
      </c>
      <c r="P5661" t="e">
        <f>VLOOKUP(TableOMP[[#This Row],[Label]],TableAvg[],3,FALSE)</f>
        <v>#N/A</v>
      </c>
      <c r="Q5661" t="e">
        <f>TableOMP[[#This Row],[Avg]]-$U$2*TableOMP[[#This Row],[StdDev]]</f>
        <v>#N/A</v>
      </c>
      <c r="R5661" t="e">
        <f>TableOMP[[#This Row],[Avg]]+$U$2*TableOMP[[#This Row],[StdDev]]</f>
        <v>#N/A</v>
      </c>
      <c r="S5661" t="e">
        <f>IF(AND(TableOMP[[#This Row],[total_time]]&gt;=TableOMP[[#This Row],[Low]], TableOMP[[#This Row],[total_time]]&lt;=TableOMP[[#This Row],[High]]),1,0)</f>
        <v>#N/A</v>
      </c>
    </row>
    <row r="5662" spans="1:19" x14ac:dyDescent="0.25">
      <c r="A5662" t="s">
        <v>10</v>
      </c>
      <c r="B5662">
        <v>100</v>
      </c>
      <c r="C5662">
        <v>100</v>
      </c>
      <c r="D5662">
        <v>1</v>
      </c>
      <c r="E5662">
        <v>25</v>
      </c>
      <c r="F5662">
        <v>1</v>
      </c>
      <c r="G5662">
        <v>2.5690529999999998</v>
      </c>
      <c r="H5662">
        <v>1.0973869999999999</v>
      </c>
      <c r="I5662">
        <v>9.077826</v>
      </c>
      <c r="J5662">
        <v>0.378243</v>
      </c>
      <c r="K5662" t="str">
        <f t="shared" si="122"/>
        <v>8</v>
      </c>
      <c r="L5662" t="s">
        <v>116</v>
      </c>
      <c r="M5662" t="s">
        <v>117</v>
      </c>
      <c r="N5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62" t="e">
        <f>VLOOKUP(TableOMP[[#This Row],[Label]],TableAvg[],2,FALSE)</f>
        <v>#N/A</v>
      </c>
      <c r="P5662" t="e">
        <f>VLOOKUP(TableOMP[[#This Row],[Label]],TableAvg[],3,FALSE)</f>
        <v>#N/A</v>
      </c>
      <c r="Q5662" t="e">
        <f>TableOMP[[#This Row],[Avg]]-$U$2*TableOMP[[#This Row],[StdDev]]</f>
        <v>#N/A</v>
      </c>
      <c r="R5662" t="e">
        <f>TableOMP[[#This Row],[Avg]]+$U$2*TableOMP[[#This Row],[StdDev]]</f>
        <v>#N/A</v>
      </c>
      <c r="S5662" t="e">
        <f>IF(AND(TableOMP[[#This Row],[total_time]]&gt;=TableOMP[[#This Row],[Low]], TableOMP[[#This Row],[total_time]]&lt;=TableOMP[[#This Row],[High]]),1,0)</f>
        <v>#N/A</v>
      </c>
    </row>
    <row r="5663" spans="1:19" x14ac:dyDescent="0.25">
      <c r="A5663" t="s">
        <v>10</v>
      </c>
      <c r="B5663">
        <v>100</v>
      </c>
      <c r="C5663">
        <v>100</v>
      </c>
      <c r="D5663">
        <v>1</v>
      </c>
      <c r="E5663">
        <v>26</v>
      </c>
      <c r="F5663">
        <v>1</v>
      </c>
      <c r="G5663">
        <v>2.6730800000000001</v>
      </c>
      <c r="H5663">
        <v>0.989255</v>
      </c>
      <c r="I5663">
        <v>11.575578</v>
      </c>
      <c r="J5663">
        <v>0.46302300000000002</v>
      </c>
      <c r="K5663" t="str">
        <f t="shared" si="122"/>
        <v>8</v>
      </c>
      <c r="L5663" t="s">
        <v>116</v>
      </c>
      <c r="M5663" t="s">
        <v>117</v>
      </c>
      <c r="N5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63" t="e">
        <f>VLOOKUP(TableOMP[[#This Row],[Label]],TableAvg[],2,FALSE)</f>
        <v>#N/A</v>
      </c>
      <c r="P5663" t="e">
        <f>VLOOKUP(TableOMP[[#This Row],[Label]],TableAvg[],3,FALSE)</f>
        <v>#N/A</v>
      </c>
      <c r="Q5663" t="e">
        <f>TableOMP[[#This Row],[Avg]]-$U$2*TableOMP[[#This Row],[StdDev]]</f>
        <v>#N/A</v>
      </c>
      <c r="R5663" t="e">
        <f>TableOMP[[#This Row],[Avg]]+$U$2*TableOMP[[#This Row],[StdDev]]</f>
        <v>#N/A</v>
      </c>
      <c r="S5663" t="e">
        <f>IF(AND(TableOMP[[#This Row],[total_time]]&gt;=TableOMP[[#This Row],[Low]], TableOMP[[#This Row],[total_time]]&lt;=TableOMP[[#This Row],[High]]),1,0)</f>
        <v>#N/A</v>
      </c>
    </row>
    <row r="5664" spans="1:19" x14ac:dyDescent="0.25">
      <c r="A5664" t="s">
        <v>10</v>
      </c>
      <c r="B5664">
        <v>100</v>
      </c>
      <c r="C5664">
        <v>100</v>
      </c>
      <c r="D5664">
        <v>1</v>
      </c>
      <c r="E5664">
        <v>27</v>
      </c>
      <c r="F5664">
        <v>1</v>
      </c>
      <c r="G5664">
        <v>2.8468930000000001</v>
      </c>
      <c r="H5664">
        <v>1.394385</v>
      </c>
      <c r="I5664">
        <v>10.362225</v>
      </c>
      <c r="J5664">
        <v>0.39854699999999998</v>
      </c>
      <c r="K5664" t="str">
        <f t="shared" si="122"/>
        <v>8</v>
      </c>
      <c r="L5664" t="s">
        <v>116</v>
      </c>
      <c r="M5664" t="s">
        <v>117</v>
      </c>
      <c r="N5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10</v>
      </c>
      <c r="B5665">
        <v>100</v>
      </c>
      <c r="C5665">
        <v>100</v>
      </c>
      <c r="D5665">
        <v>1</v>
      </c>
      <c r="E5665">
        <v>28</v>
      </c>
      <c r="F5665">
        <v>1</v>
      </c>
      <c r="G5665">
        <v>2.6779600000000001</v>
      </c>
      <c r="H5665">
        <v>1.041811</v>
      </c>
      <c r="I5665">
        <v>11.308426000000001</v>
      </c>
      <c r="J5665">
        <v>0.41883100000000001</v>
      </c>
      <c r="K5665" t="str">
        <f t="shared" si="122"/>
        <v>8</v>
      </c>
      <c r="L5665" t="s">
        <v>116</v>
      </c>
      <c r="M5665" t="s">
        <v>117</v>
      </c>
      <c r="N5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10</v>
      </c>
      <c r="B5666">
        <v>100</v>
      </c>
      <c r="C5666">
        <v>100</v>
      </c>
      <c r="D5666">
        <v>1</v>
      </c>
      <c r="E5666">
        <v>29</v>
      </c>
      <c r="F5666">
        <v>1</v>
      </c>
      <c r="G5666">
        <v>2.7974290000000002</v>
      </c>
      <c r="H5666">
        <v>1.164741</v>
      </c>
      <c r="I5666">
        <v>9.6130770000000005</v>
      </c>
      <c r="J5666">
        <v>0.34332400000000002</v>
      </c>
      <c r="K5666" t="str">
        <f t="shared" si="122"/>
        <v>8</v>
      </c>
      <c r="L5666" t="s">
        <v>116</v>
      </c>
      <c r="M5666" t="s">
        <v>117</v>
      </c>
      <c r="N5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10</v>
      </c>
      <c r="B5667">
        <v>100</v>
      </c>
      <c r="C5667">
        <v>100</v>
      </c>
      <c r="D5667">
        <v>1</v>
      </c>
      <c r="E5667">
        <v>30</v>
      </c>
      <c r="F5667">
        <v>1</v>
      </c>
      <c r="G5667">
        <v>3.0585870000000002</v>
      </c>
      <c r="H5667">
        <v>1.431967</v>
      </c>
      <c r="I5667">
        <v>13.886106</v>
      </c>
      <c r="J5667">
        <v>0.47883100000000001</v>
      </c>
      <c r="K5667" t="str">
        <f t="shared" si="122"/>
        <v>8</v>
      </c>
      <c r="L5667" t="s">
        <v>116</v>
      </c>
      <c r="M5667" t="s">
        <v>117</v>
      </c>
      <c r="N5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10</v>
      </c>
      <c r="B5668">
        <v>100</v>
      </c>
      <c r="C5668">
        <v>100</v>
      </c>
      <c r="D5668">
        <v>1</v>
      </c>
      <c r="E5668">
        <v>31</v>
      </c>
      <c r="F5668">
        <v>1</v>
      </c>
      <c r="G5668">
        <v>3.028632</v>
      </c>
      <c r="H5668">
        <v>1.3023260000000001</v>
      </c>
      <c r="I5668">
        <v>16.470175999999999</v>
      </c>
      <c r="J5668">
        <v>0.54900599999999999</v>
      </c>
      <c r="K5668" t="str">
        <f t="shared" si="122"/>
        <v>8</v>
      </c>
      <c r="L5668" t="s">
        <v>116</v>
      </c>
      <c r="M5668" t="s">
        <v>117</v>
      </c>
      <c r="N5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10</v>
      </c>
      <c r="B5669">
        <v>100</v>
      </c>
      <c r="C5669">
        <v>100</v>
      </c>
      <c r="D5669">
        <v>1</v>
      </c>
      <c r="E5669">
        <v>32</v>
      </c>
      <c r="F5669">
        <v>1</v>
      </c>
      <c r="G5669">
        <v>2.901913</v>
      </c>
      <c r="H5669">
        <v>1.3296950000000001</v>
      </c>
      <c r="I5669">
        <v>12.5855</v>
      </c>
      <c r="J5669">
        <v>0.40598400000000001</v>
      </c>
      <c r="K5669" t="str">
        <f t="shared" si="122"/>
        <v>8</v>
      </c>
      <c r="L5669" t="s">
        <v>116</v>
      </c>
      <c r="M5669" t="s">
        <v>117</v>
      </c>
      <c r="N5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10</v>
      </c>
      <c r="B5670">
        <v>100</v>
      </c>
      <c r="C5670">
        <v>100</v>
      </c>
      <c r="D5670">
        <v>1</v>
      </c>
      <c r="E5670">
        <v>33</v>
      </c>
      <c r="F5670">
        <v>1</v>
      </c>
      <c r="G5670">
        <v>2.9254540000000002</v>
      </c>
      <c r="H5670">
        <v>1.246067</v>
      </c>
      <c r="I5670">
        <v>14.573655</v>
      </c>
      <c r="J5670">
        <v>0.45542700000000003</v>
      </c>
      <c r="K5670" t="str">
        <f t="shared" si="122"/>
        <v>8</v>
      </c>
      <c r="L5670" t="s">
        <v>116</v>
      </c>
      <c r="M5670" t="s">
        <v>117</v>
      </c>
      <c r="N5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10</v>
      </c>
      <c r="B5671">
        <v>100</v>
      </c>
      <c r="C5671">
        <v>100</v>
      </c>
      <c r="D5671">
        <v>1</v>
      </c>
      <c r="E5671">
        <v>34</v>
      </c>
      <c r="F5671">
        <v>1</v>
      </c>
      <c r="G5671">
        <v>3.1272709999999999</v>
      </c>
      <c r="H5671">
        <v>1.5584039999999999</v>
      </c>
      <c r="I5671">
        <v>15.485039</v>
      </c>
      <c r="J5671">
        <v>0.46924399999999999</v>
      </c>
      <c r="K5671" t="str">
        <f t="shared" ref="K5671:K5701" si="123">MID(M5671,22,1)</f>
        <v>8</v>
      </c>
      <c r="L5671" t="s">
        <v>116</v>
      </c>
      <c r="M5671" t="s">
        <v>117</v>
      </c>
      <c r="N5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10</v>
      </c>
      <c r="B5672">
        <v>100</v>
      </c>
      <c r="C5672">
        <v>100</v>
      </c>
      <c r="D5672">
        <v>1</v>
      </c>
      <c r="E5672">
        <v>35</v>
      </c>
      <c r="F5672">
        <v>1</v>
      </c>
      <c r="G5672">
        <v>3.3710689999999999</v>
      </c>
      <c r="H5672">
        <v>1.870933</v>
      </c>
      <c r="I5672">
        <v>20.675433999999999</v>
      </c>
      <c r="J5672">
        <v>0.608101</v>
      </c>
      <c r="K5672" t="str">
        <f t="shared" si="123"/>
        <v>8</v>
      </c>
      <c r="L5672" t="s">
        <v>116</v>
      </c>
      <c r="M5672" t="s">
        <v>117</v>
      </c>
      <c r="N5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10</v>
      </c>
      <c r="B5673">
        <v>100</v>
      </c>
      <c r="C5673">
        <v>100</v>
      </c>
      <c r="D5673">
        <v>1</v>
      </c>
      <c r="E5673">
        <v>36</v>
      </c>
      <c r="F5673">
        <v>1</v>
      </c>
      <c r="G5673">
        <v>3.378946</v>
      </c>
      <c r="H5673">
        <v>1.697433</v>
      </c>
      <c r="I5673">
        <v>20.710929</v>
      </c>
      <c r="J5673">
        <v>0.59174099999999996</v>
      </c>
      <c r="K5673" t="str">
        <f t="shared" si="123"/>
        <v>8</v>
      </c>
      <c r="L5673" t="s">
        <v>116</v>
      </c>
      <c r="M5673" t="s">
        <v>117</v>
      </c>
      <c r="N5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10</v>
      </c>
      <c r="B5674">
        <v>100</v>
      </c>
      <c r="C5674">
        <v>100</v>
      </c>
      <c r="D5674">
        <v>1</v>
      </c>
      <c r="E5674">
        <v>37</v>
      </c>
      <c r="F5674">
        <v>1</v>
      </c>
      <c r="G5674">
        <v>3.2040410000000001</v>
      </c>
      <c r="H5674">
        <v>1.4420539999999999</v>
      </c>
      <c r="I5674">
        <v>17.471406999999999</v>
      </c>
      <c r="J5674">
        <v>0.485317</v>
      </c>
      <c r="K5674" t="str">
        <f t="shared" si="123"/>
        <v>8</v>
      </c>
      <c r="L5674" t="s">
        <v>116</v>
      </c>
      <c r="M5674" t="s">
        <v>117</v>
      </c>
      <c r="N5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10</v>
      </c>
      <c r="B5675">
        <v>100</v>
      </c>
      <c r="C5675">
        <v>100</v>
      </c>
      <c r="D5675">
        <v>1</v>
      </c>
      <c r="E5675">
        <v>38</v>
      </c>
      <c r="F5675">
        <v>1</v>
      </c>
      <c r="G5675">
        <v>3.18784</v>
      </c>
      <c r="H5675">
        <v>1.6029040000000001</v>
      </c>
      <c r="I5675">
        <v>17.74587</v>
      </c>
      <c r="J5675">
        <v>0.47961799999999999</v>
      </c>
      <c r="K5675" t="str">
        <f t="shared" si="123"/>
        <v>8</v>
      </c>
      <c r="L5675" t="s">
        <v>116</v>
      </c>
      <c r="M5675" t="s">
        <v>117</v>
      </c>
      <c r="N5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10</v>
      </c>
      <c r="B5676">
        <v>100</v>
      </c>
      <c r="C5676">
        <v>100</v>
      </c>
      <c r="D5676">
        <v>1</v>
      </c>
      <c r="E5676">
        <v>39</v>
      </c>
      <c r="F5676">
        <v>1</v>
      </c>
      <c r="G5676">
        <v>3.6039159999999999</v>
      </c>
      <c r="H5676">
        <v>1.935862</v>
      </c>
      <c r="I5676">
        <v>23.178795000000001</v>
      </c>
      <c r="J5676">
        <v>0.60996799999999995</v>
      </c>
      <c r="K5676" t="str">
        <f t="shared" si="123"/>
        <v>8</v>
      </c>
      <c r="L5676" t="s">
        <v>116</v>
      </c>
      <c r="M5676" t="s">
        <v>117</v>
      </c>
      <c r="N5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10</v>
      </c>
      <c r="B5677">
        <v>100</v>
      </c>
      <c r="C5677">
        <v>100</v>
      </c>
      <c r="D5677">
        <v>1</v>
      </c>
      <c r="E5677">
        <v>40</v>
      </c>
      <c r="F5677">
        <v>1</v>
      </c>
      <c r="G5677">
        <v>3.4610159999999999</v>
      </c>
      <c r="H5677">
        <v>1.516311</v>
      </c>
      <c r="I5677">
        <v>18.860651000000001</v>
      </c>
      <c r="J5677">
        <v>0.48360599999999998</v>
      </c>
      <c r="K5677" t="str">
        <f t="shared" si="123"/>
        <v>8</v>
      </c>
      <c r="L5677" t="s">
        <v>116</v>
      </c>
      <c r="M5677" t="s">
        <v>117</v>
      </c>
      <c r="N5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10</v>
      </c>
      <c r="B5678">
        <v>100</v>
      </c>
      <c r="C5678">
        <v>100</v>
      </c>
      <c r="D5678">
        <v>1</v>
      </c>
      <c r="E5678">
        <v>41</v>
      </c>
      <c r="F5678">
        <v>1</v>
      </c>
      <c r="G5678">
        <v>5.0951579999999996</v>
      </c>
      <c r="H5678">
        <v>3.1188210000000001</v>
      </c>
      <c r="I5678">
        <v>30.876929000000001</v>
      </c>
      <c r="J5678">
        <v>0.77192300000000003</v>
      </c>
      <c r="K5678" t="str">
        <f t="shared" si="123"/>
        <v>8</v>
      </c>
      <c r="L5678" t="s">
        <v>116</v>
      </c>
      <c r="M5678" t="s">
        <v>117</v>
      </c>
      <c r="N5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10</v>
      </c>
      <c r="B5679">
        <v>100</v>
      </c>
      <c r="C5679">
        <v>100</v>
      </c>
      <c r="D5679">
        <v>1</v>
      </c>
      <c r="E5679">
        <v>42</v>
      </c>
      <c r="F5679">
        <v>1</v>
      </c>
      <c r="G5679">
        <v>3.526548</v>
      </c>
      <c r="H5679">
        <v>1.6921470000000001</v>
      </c>
      <c r="I5679">
        <v>23.721181999999999</v>
      </c>
      <c r="J5679">
        <v>0.578565</v>
      </c>
      <c r="K5679" t="str">
        <f t="shared" si="123"/>
        <v>8</v>
      </c>
      <c r="L5679" t="s">
        <v>116</v>
      </c>
      <c r="M5679" t="s">
        <v>117</v>
      </c>
      <c r="N5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10</v>
      </c>
      <c r="B5680">
        <v>100</v>
      </c>
      <c r="C5680">
        <v>100</v>
      </c>
      <c r="D5680">
        <v>1</v>
      </c>
      <c r="E5680">
        <v>43</v>
      </c>
      <c r="F5680">
        <v>1</v>
      </c>
      <c r="G5680">
        <v>3.7175039999999999</v>
      </c>
      <c r="H5680">
        <v>1.9530970000000001</v>
      </c>
      <c r="I5680">
        <v>24.039695999999999</v>
      </c>
      <c r="J5680">
        <v>0.57237400000000005</v>
      </c>
      <c r="K5680" t="str">
        <f t="shared" si="123"/>
        <v>8</v>
      </c>
      <c r="L5680" t="s">
        <v>116</v>
      </c>
      <c r="M5680" t="s">
        <v>117</v>
      </c>
      <c r="N5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10</v>
      </c>
      <c r="B5681">
        <v>100</v>
      </c>
      <c r="C5681">
        <v>100</v>
      </c>
      <c r="D5681">
        <v>1</v>
      </c>
      <c r="E5681">
        <v>44</v>
      </c>
      <c r="F5681">
        <v>1</v>
      </c>
      <c r="G5681">
        <v>3.5310820000000001</v>
      </c>
      <c r="H5681">
        <v>1.919678</v>
      </c>
      <c r="I5681">
        <v>22.336349999999999</v>
      </c>
      <c r="J5681">
        <v>0.51944999999999997</v>
      </c>
      <c r="K5681" t="str">
        <f t="shared" si="123"/>
        <v>8</v>
      </c>
      <c r="L5681" t="s">
        <v>116</v>
      </c>
      <c r="M5681" t="s">
        <v>117</v>
      </c>
      <c r="N5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10</v>
      </c>
      <c r="B5682">
        <v>100</v>
      </c>
      <c r="C5682">
        <v>100</v>
      </c>
      <c r="D5682">
        <v>1</v>
      </c>
      <c r="E5682">
        <v>45</v>
      </c>
      <c r="F5682">
        <v>1</v>
      </c>
      <c r="G5682">
        <v>4.6268659999999997</v>
      </c>
      <c r="H5682">
        <v>2.900757</v>
      </c>
      <c r="I5682">
        <v>26.461669000000001</v>
      </c>
      <c r="J5682">
        <v>0.60140199999999999</v>
      </c>
      <c r="K5682" t="str">
        <f t="shared" si="123"/>
        <v>8</v>
      </c>
      <c r="L5682" t="s">
        <v>116</v>
      </c>
      <c r="M5682" t="s">
        <v>117</v>
      </c>
      <c r="N5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10</v>
      </c>
      <c r="B5683">
        <v>100</v>
      </c>
      <c r="C5683">
        <v>100</v>
      </c>
      <c r="D5683">
        <v>1</v>
      </c>
      <c r="E5683">
        <v>46</v>
      </c>
      <c r="F5683">
        <v>1</v>
      </c>
      <c r="G5683">
        <v>3.792475</v>
      </c>
      <c r="H5683">
        <v>2.0599479999999999</v>
      </c>
      <c r="I5683">
        <v>24.974321</v>
      </c>
      <c r="J5683">
        <v>0.55498499999999995</v>
      </c>
      <c r="K5683" t="str">
        <f t="shared" si="123"/>
        <v>8</v>
      </c>
      <c r="L5683" t="s">
        <v>116</v>
      </c>
      <c r="M5683" t="s">
        <v>117</v>
      </c>
      <c r="N5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10</v>
      </c>
      <c r="B5684">
        <v>100</v>
      </c>
      <c r="C5684">
        <v>100</v>
      </c>
      <c r="D5684">
        <v>1</v>
      </c>
      <c r="E5684">
        <v>47</v>
      </c>
      <c r="F5684">
        <v>1</v>
      </c>
      <c r="G5684">
        <v>4.1312389999999999</v>
      </c>
      <c r="H5684">
        <v>2.1226530000000001</v>
      </c>
      <c r="I5684">
        <v>28.439456</v>
      </c>
      <c r="J5684">
        <v>0.61824900000000005</v>
      </c>
      <c r="K5684" t="str">
        <f t="shared" si="123"/>
        <v>8</v>
      </c>
      <c r="L5684" t="s">
        <v>116</v>
      </c>
      <c r="M5684" t="s">
        <v>117</v>
      </c>
      <c r="N5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10</v>
      </c>
      <c r="B5685">
        <v>100</v>
      </c>
      <c r="C5685">
        <v>100</v>
      </c>
      <c r="D5685">
        <v>1</v>
      </c>
      <c r="E5685">
        <v>48</v>
      </c>
      <c r="F5685">
        <v>1</v>
      </c>
      <c r="G5685">
        <v>4.0078639999999996</v>
      </c>
      <c r="H5685">
        <v>2.0363340000000001</v>
      </c>
      <c r="I5685">
        <v>29.622012999999999</v>
      </c>
      <c r="J5685">
        <v>0.63025600000000004</v>
      </c>
      <c r="K5685" t="str">
        <f t="shared" si="123"/>
        <v>8</v>
      </c>
      <c r="L5685" t="s">
        <v>116</v>
      </c>
      <c r="M5685" t="s">
        <v>117</v>
      </c>
      <c r="N5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10</v>
      </c>
      <c r="B5686">
        <v>100</v>
      </c>
      <c r="C5686">
        <v>100</v>
      </c>
      <c r="D5686">
        <v>1</v>
      </c>
      <c r="E5686">
        <v>49</v>
      </c>
      <c r="F5686">
        <v>1</v>
      </c>
      <c r="G5686">
        <v>5.1249700000000002</v>
      </c>
      <c r="H5686">
        <v>3.0508280000000001</v>
      </c>
      <c r="I5686">
        <v>29.804866000000001</v>
      </c>
      <c r="J5686">
        <v>0.62093500000000001</v>
      </c>
      <c r="K5686" t="str">
        <f t="shared" si="123"/>
        <v>8</v>
      </c>
      <c r="L5686" t="s">
        <v>116</v>
      </c>
      <c r="M5686" t="s">
        <v>117</v>
      </c>
      <c r="N5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10</v>
      </c>
      <c r="B5687">
        <v>100</v>
      </c>
      <c r="C5687">
        <v>100</v>
      </c>
      <c r="D5687">
        <v>1</v>
      </c>
      <c r="E5687">
        <v>50</v>
      </c>
      <c r="F5687">
        <v>1</v>
      </c>
      <c r="G5687">
        <v>4.4206479999999999</v>
      </c>
      <c r="H5687">
        <v>2.3452790000000001</v>
      </c>
      <c r="I5687">
        <v>34.368958999999997</v>
      </c>
      <c r="J5687">
        <v>0.701407</v>
      </c>
      <c r="K5687" t="str">
        <f t="shared" si="123"/>
        <v>8</v>
      </c>
      <c r="L5687" t="s">
        <v>116</v>
      </c>
      <c r="M5687" t="s">
        <v>117</v>
      </c>
      <c r="N5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10</v>
      </c>
      <c r="B5688">
        <v>100</v>
      </c>
      <c r="C5688">
        <v>100</v>
      </c>
      <c r="D5688">
        <v>1</v>
      </c>
      <c r="E5688">
        <v>51</v>
      </c>
      <c r="F5688">
        <v>1</v>
      </c>
      <c r="G5688">
        <v>4.1068689999999997</v>
      </c>
      <c r="H5688">
        <v>2.0338799999999999</v>
      </c>
      <c r="I5688">
        <v>29.767665000000001</v>
      </c>
      <c r="J5688">
        <v>0.59535300000000002</v>
      </c>
      <c r="K5688" t="str">
        <f t="shared" si="123"/>
        <v>8</v>
      </c>
      <c r="L5688" t="s">
        <v>116</v>
      </c>
      <c r="M5688" t="s">
        <v>117</v>
      </c>
      <c r="N5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10</v>
      </c>
      <c r="B5689">
        <v>100</v>
      </c>
      <c r="C5689">
        <v>100</v>
      </c>
      <c r="D5689">
        <v>1</v>
      </c>
      <c r="E5689">
        <v>52</v>
      </c>
      <c r="F5689">
        <v>1</v>
      </c>
      <c r="G5689">
        <v>5.0684089999999999</v>
      </c>
      <c r="H5689">
        <v>3.109016</v>
      </c>
      <c r="I5689">
        <v>31.648716</v>
      </c>
      <c r="J5689">
        <v>0.62056299999999998</v>
      </c>
      <c r="K5689" t="str">
        <f t="shared" si="123"/>
        <v>8</v>
      </c>
      <c r="L5689" t="s">
        <v>116</v>
      </c>
      <c r="M5689" t="s">
        <v>117</v>
      </c>
      <c r="N5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10</v>
      </c>
      <c r="B5690">
        <v>100</v>
      </c>
      <c r="C5690">
        <v>100</v>
      </c>
      <c r="D5690">
        <v>1</v>
      </c>
      <c r="E5690">
        <v>53</v>
      </c>
      <c r="F5690">
        <v>1</v>
      </c>
      <c r="G5690">
        <v>4.4675529999999997</v>
      </c>
      <c r="H5690">
        <v>1.838978</v>
      </c>
      <c r="I5690">
        <v>33.455869999999997</v>
      </c>
      <c r="J5690">
        <v>0.64338200000000001</v>
      </c>
      <c r="K5690" t="str">
        <f t="shared" si="123"/>
        <v>8</v>
      </c>
      <c r="L5690" t="s">
        <v>116</v>
      </c>
      <c r="M5690" t="s">
        <v>117</v>
      </c>
      <c r="N5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10</v>
      </c>
      <c r="B5691">
        <v>100</v>
      </c>
      <c r="C5691">
        <v>100</v>
      </c>
      <c r="D5691">
        <v>1</v>
      </c>
      <c r="E5691">
        <v>54</v>
      </c>
      <c r="F5691">
        <v>1</v>
      </c>
      <c r="G5691">
        <v>4.6704210000000002</v>
      </c>
      <c r="H5691">
        <v>2.1802049999999999</v>
      </c>
      <c r="I5691">
        <v>34.526989999999998</v>
      </c>
      <c r="J5691">
        <v>0.65145299999999995</v>
      </c>
      <c r="K5691" t="str">
        <f t="shared" si="123"/>
        <v>8</v>
      </c>
      <c r="L5691" t="s">
        <v>116</v>
      </c>
      <c r="M5691" t="s">
        <v>117</v>
      </c>
      <c r="N5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10</v>
      </c>
      <c r="B5692">
        <v>100</v>
      </c>
      <c r="C5692">
        <v>100</v>
      </c>
      <c r="D5692">
        <v>1</v>
      </c>
      <c r="E5692">
        <v>55</v>
      </c>
      <c r="F5692">
        <v>1</v>
      </c>
      <c r="G5692">
        <v>5.330222</v>
      </c>
      <c r="H5692">
        <v>3.0995469999999998</v>
      </c>
      <c r="I5692">
        <v>74.778671000000003</v>
      </c>
      <c r="J5692">
        <v>1.38479</v>
      </c>
      <c r="K5692" t="str">
        <f t="shared" si="123"/>
        <v>8</v>
      </c>
      <c r="L5692" t="s">
        <v>116</v>
      </c>
      <c r="M5692" t="s">
        <v>117</v>
      </c>
      <c r="N5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10</v>
      </c>
      <c r="B5693">
        <v>100</v>
      </c>
      <c r="C5693">
        <v>100</v>
      </c>
      <c r="D5693">
        <v>1</v>
      </c>
      <c r="E5693">
        <v>56</v>
      </c>
      <c r="F5693">
        <v>1</v>
      </c>
      <c r="G5693">
        <v>4.5733839999999999</v>
      </c>
      <c r="H5693">
        <v>2.5262199999999999</v>
      </c>
      <c r="I5693">
        <v>37.041500999999997</v>
      </c>
      <c r="J5693">
        <v>0.67348200000000003</v>
      </c>
      <c r="K5693" t="str">
        <f t="shared" si="123"/>
        <v>8</v>
      </c>
      <c r="L5693" t="s">
        <v>116</v>
      </c>
      <c r="M5693" t="s">
        <v>117</v>
      </c>
      <c r="N5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10</v>
      </c>
      <c r="B5694">
        <v>100</v>
      </c>
      <c r="C5694">
        <v>100</v>
      </c>
      <c r="D5694">
        <v>1</v>
      </c>
      <c r="E5694">
        <v>57</v>
      </c>
      <c r="F5694">
        <v>1</v>
      </c>
      <c r="G5694">
        <v>4.8807539999999996</v>
      </c>
      <c r="H5694">
        <v>2.6486450000000001</v>
      </c>
      <c r="I5694">
        <v>41.540588</v>
      </c>
      <c r="J5694">
        <v>0.74179600000000001</v>
      </c>
      <c r="K5694" t="str">
        <f t="shared" si="123"/>
        <v>8</v>
      </c>
      <c r="L5694" t="s">
        <v>116</v>
      </c>
      <c r="M5694" t="s">
        <v>117</v>
      </c>
      <c r="N5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10</v>
      </c>
      <c r="B5695">
        <v>100</v>
      </c>
      <c r="C5695">
        <v>100</v>
      </c>
      <c r="D5695">
        <v>1</v>
      </c>
      <c r="E5695">
        <v>58</v>
      </c>
      <c r="F5695">
        <v>1</v>
      </c>
      <c r="G5695">
        <v>5.8474649999999997</v>
      </c>
      <c r="H5695">
        <v>3.4845899999999999</v>
      </c>
      <c r="I5695">
        <v>66.785467999999995</v>
      </c>
      <c r="J5695">
        <v>1.171675</v>
      </c>
      <c r="K5695" t="str">
        <f t="shared" si="123"/>
        <v>8</v>
      </c>
      <c r="L5695" t="s">
        <v>116</v>
      </c>
      <c r="M5695" t="s">
        <v>117</v>
      </c>
      <c r="N5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10</v>
      </c>
      <c r="B5696">
        <v>100</v>
      </c>
      <c r="C5696">
        <v>100</v>
      </c>
      <c r="D5696">
        <v>1</v>
      </c>
      <c r="E5696">
        <v>59</v>
      </c>
      <c r="F5696">
        <v>1</v>
      </c>
      <c r="G5696">
        <v>4.3550259999999996</v>
      </c>
      <c r="H5696">
        <v>2.52657</v>
      </c>
      <c r="I5696">
        <v>48.787194999999997</v>
      </c>
      <c r="J5696">
        <v>0.84115899999999999</v>
      </c>
      <c r="K5696" t="str">
        <f t="shared" si="123"/>
        <v>8</v>
      </c>
      <c r="L5696" t="s">
        <v>116</v>
      </c>
      <c r="M5696" t="s">
        <v>117</v>
      </c>
      <c r="N5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10</v>
      </c>
      <c r="B5697">
        <v>100</v>
      </c>
      <c r="C5697">
        <v>100</v>
      </c>
      <c r="D5697">
        <v>1</v>
      </c>
      <c r="E5697">
        <v>60</v>
      </c>
      <c r="F5697">
        <v>1</v>
      </c>
      <c r="G5697">
        <v>4.5366549999999997</v>
      </c>
      <c r="H5697">
        <v>2.814387</v>
      </c>
      <c r="I5697">
        <v>46.934413999999997</v>
      </c>
      <c r="J5697">
        <v>0.79549899999999996</v>
      </c>
      <c r="K5697" t="str">
        <f t="shared" si="123"/>
        <v>8</v>
      </c>
      <c r="L5697" t="s">
        <v>116</v>
      </c>
      <c r="M5697" t="s">
        <v>117</v>
      </c>
      <c r="N5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10</v>
      </c>
      <c r="B5698">
        <v>100</v>
      </c>
      <c r="C5698">
        <v>100</v>
      </c>
      <c r="D5698">
        <v>1</v>
      </c>
      <c r="E5698">
        <v>61</v>
      </c>
      <c r="F5698">
        <v>1</v>
      </c>
      <c r="G5698">
        <v>5.5140349999999998</v>
      </c>
      <c r="H5698">
        <v>3.3609819999999999</v>
      </c>
      <c r="I5698">
        <v>88.111538999999993</v>
      </c>
      <c r="J5698">
        <v>1.468526</v>
      </c>
      <c r="K5698" t="str">
        <f t="shared" si="123"/>
        <v>8</v>
      </c>
      <c r="L5698" t="s">
        <v>116</v>
      </c>
      <c r="M5698" t="s">
        <v>117</v>
      </c>
      <c r="N5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10</v>
      </c>
      <c r="B5699">
        <v>100</v>
      </c>
      <c r="C5699">
        <v>100</v>
      </c>
      <c r="D5699">
        <v>1</v>
      </c>
      <c r="E5699">
        <v>62</v>
      </c>
      <c r="F5699">
        <v>1</v>
      </c>
      <c r="G5699">
        <v>4.1622209999999997</v>
      </c>
      <c r="H5699">
        <v>1.8824529999999999</v>
      </c>
      <c r="I5699">
        <v>47.240026999999998</v>
      </c>
      <c r="J5699">
        <v>0.77442699999999998</v>
      </c>
      <c r="K5699" t="str">
        <f t="shared" si="123"/>
        <v>8</v>
      </c>
      <c r="L5699" t="s">
        <v>116</v>
      </c>
      <c r="M5699" t="s">
        <v>117</v>
      </c>
      <c r="N5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10</v>
      </c>
      <c r="B5700">
        <v>100</v>
      </c>
      <c r="C5700">
        <v>100</v>
      </c>
      <c r="D5700">
        <v>1</v>
      </c>
      <c r="E5700">
        <v>63</v>
      </c>
      <c r="F5700">
        <v>1</v>
      </c>
      <c r="G5700">
        <v>4.804157</v>
      </c>
      <c r="H5700">
        <v>2.937084</v>
      </c>
      <c r="I5700">
        <v>53.807226999999997</v>
      </c>
      <c r="J5700">
        <v>0.86785900000000005</v>
      </c>
      <c r="K5700" t="str">
        <f t="shared" si="123"/>
        <v>8</v>
      </c>
      <c r="L5700" t="s">
        <v>116</v>
      </c>
      <c r="M5700" t="s">
        <v>117</v>
      </c>
      <c r="N5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10</v>
      </c>
      <c r="B5701">
        <v>100</v>
      </c>
      <c r="C5701">
        <v>100</v>
      </c>
      <c r="D5701">
        <v>1</v>
      </c>
      <c r="E5701">
        <v>64</v>
      </c>
      <c r="F5701">
        <v>1</v>
      </c>
      <c r="G5701">
        <v>4.6681600000000003</v>
      </c>
      <c r="H5701">
        <v>1.7933779999999999</v>
      </c>
      <c r="I5701">
        <v>60.024051999999998</v>
      </c>
      <c r="J5701">
        <v>0.95276300000000003</v>
      </c>
      <c r="K5701" t="str">
        <f t="shared" si="123"/>
        <v>8</v>
      </c>
      <c r="L5701" t="s">
        <v>116</v>
      </c>
      <c r="M5701" t="s">
        <v>117</v>
      </c>
      <c r="N5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10</v>
      </c>
      <c r="B5702">
        <v>10000</v>
      </c>
      <c r="C5702">
        <v>100</v>
      </c>
      <c r="D5702">
        <v>100000</v>
      </c>
      <c r="E5702">
        <v>32</v>
      </c>
      <c r="F5702">
        <v>1</v>
      </c>
      <c r="G5702">
        <v>227.06295399999999</v>
      </c>
      <c r="H5702">
        <v>0.26153999999999999</v>
      </c>
      <c r="I5702">
        <v>3.1040049999999999</v>
      </c>
      <c r="J5702">
        <v>0.100129</v>
      </c>
      <c r="K5702" t="str">
        <f>MID(M5702,22,1)</f>
        <v>4</v>
      </c>
      <c r="L5702" t="s">
        <v>118</v>
      </c>
      <c r="M5702" t="s">
        <v>119</v>
      </c>
      <c r="N5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2">
        <f>VLOOKUP(TableOMP[[#This Row],[Label]],TableAvg[],2,FALSE)</f>
        <v>234.31604033333329</v>
      </c>
      <c r="P5702">
        <f>VLOOKUP(TableOMP[[#This Row],[Label]],TableAvg[],3,FALSE)</f>
        <v>9.7105472769439949</v>
      </c>
      <c r="Q5702">
        <f>TableOMP[[#This Row],[Avg]]-$U$2*TableOMP[[#This Row],[StdDev]]</f>
        <v>224.60549305638929</v>
      </c>
      <c r="R5702">
        <f>TableOMP[[#This Row],[Avg]]+$U$2*TableOMP[[#This Row],[StdDev]]</f>
        <v>244.02658761027729</v>
      </c>
      <c r="S5702">
        <f>IF(AND(TableOMP[[#This Row],[total_time]]&gt;=TableOMP[[#This Row],[Low]], TableOMP[[#This Row],[total_time]]&lt;=TableOMP[[#This Row],[High]]),1,0)</f>
        <v>1</v>
      </c>
    </row>
    <row r="5703" spans="1:19" x14ac:dyDescent="0.25">
      <c r="A5703" t="s">
        <v>10</v>
      </c>
      <c r="B5703">
        <v>10000</v>
      </c>
      <c r="C5703">
        <v>100</v>
      </c>
      <c r="D5703">
        <v>100000</v>
      </c>
      <c r="E5703">
        <v>33</v>
      </c>
      <c r="F5703">
        <v>1</v>
      </c>
      <c r="G5703">
        <v>239.958673</v>
      </c>
      <c r="H5703">
        <v>0.37125799999999998</v>
      </c>
      <c r="I5703">
        <v>4.8257149999999998</v>
      </c>
      <c r="J5703">
        <v>0.15080399999999999</v>
      </c>
      <c r="K5703" t="str">
        <f t="shared" ref="K5703:K5722" si="124">MID(M5703,22,1)</f>
        <v>4</v>
      </c>
      <c r="L5703" t="s">
        <v>118</v>
      </c>
      <c r="M5703" t="s">
        <v>119</v>
      </c>
      <c r="N5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03">
        <f>VLOOKUP(TableOMP[[#This Row],[Label]],TableAvg[],2,FALSE)</f>
        <v>239.1409438</v>
      </c>
      <c r="P5703">
        <f>VLOOKUP(TableOMP[[#This Row],[Label]],TableAvg[],3,FALSE)</f>
        <v>8.2859210083843404</v>
      </c>
      <c r="Q5703">
        <f>TableOMP[[#This Row],[Avg]]-$U$2*TableOMP[[#This Row],[StdDev]]</f>
        <v>230.85502279161565</v>
      </c>
      <c r="R5703">
        <f>TableOMP[[#This Row],[Avg]]+$U$2*TableOMP[[#This Row],[StdDev]]</f>
        <v>247.42686480838435</v>
      </c>
      <c r="S5703">
        <f>IF(AND(TableOMP[[#This Row],[total_time]]&gt;=TableOMP[[#This Row],[Low]], TableOMP[[#This Row],[total_time]]&lt;=TableOMP[[#This Row],[High]]),1,0)</f>
        <v>1</v>
      </c>
    </row>
    <row r="5704" spans="1:19" x14ac:dyDescent="0.25">
      <c r="A5704" t="s">
        <v>10</v>
      </c>
      <c r="B5704">
        <v>10000</v>
      </c>
      <c r="C5704">
        <v>100</v>
      </c>
      <c r="D5704">
        <v>100000</v>
      </c>
      <c r="E5704">
        <v>34</v>
      </c>
      <c r="F5704">
        <v>1</v>
      </c>
      <c r="G5704">
        <v>241.68923599999999</v>
      </c>
      <c r="H5704">
        <v>0.247193</v>
      </c>
      <c r="I5704">
        <v>4.2765709999999997</v>
      </c>
      <c r="J5704">
        <v>0.12959300000000001</v>
      </c>
      <c r="K5704" t="str">
        <f t="shared" si="124"/>
        <v>4</v>
      </c>
      <c r="L5704" t="s">
        <v>118</v>
      </c>
      <c r="M5704" t="s">
        <v>119</v>
      </c>
      <c r="N5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04">
        <f>VLOOKUP(TableOMP[[#This Row],[Label]],TableAvg[],2,FALSE)</f>
        <v>237.21247650000001</v>
      </c>
      <c r="P5704">
        <f>VLOOKUP(TableOMP[[#This Row],[Label]],TableAvg[],3,FALSE)</f>
        <v>10.097659047552519</v>
      </c>
      <c r="Q5704">
        <f>TableOMP[[#This Row],[Avg]]-$U$2*TableOMP[[#This Row],[StdDev]]</f>
        <v>227.11481745244748</v>
      </c>
      <c r="R5704">
        <f>TableOMP[[#This Row],[Avg]]+$U$2*TableOMP[[#This Row],[StdDev]]</f>
        <v>247.31013554755253</v>
      </c>
      <c r="S5704">
        <f>IF(AND(TableOMP[[#This Row],[total_time]]&gt;=TableOMP[[#This Row],[Low]], TableOMP[[#This Row],[total_time]]&lt;=TableOMP[[#This Row],[High]]),1,0)</f>
        <v>1</v>
      </c>
    </row>
    <row r="5705" spans="1:19" x14ac:dyDescent="0.25">
      <c r="A5705" t="s">
        <v>10</v>
      </c>
      <c r="B5705">
        <v>10000</v>
      </c>
      <c r="C5705">
        <v>100</v>
      </c>
      <c r="D5705">
        <v>100000</v>
      </c>
      <c r="E5705">
        <v>35</v>
      </c>
      <c r="F5705">
        <v>1</v>
      </c>
      <c r="G5705">
        <v>243.41261399999999</v>
      </c>
      <c r="H5705">
        <v>0.247442</v>
      </c>
      <c r="I5705">
        <v>4.3258089999999996</v>
      </c>
      <c r="J5705">
        <v>0.12723000000000001</v>
      </c>
      <c r="K5705" t="str">
        <f t="shared" si="124"/>
        <v>4</v>
      </c>
      <c r="L5705" t="s">
        <v>118</v>
      </c>
      <c r="M5705" t="s">
        <v>119</v>
      </c>
      <c r="N5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05">
        <f>VLOOKUP(TableOMP[[#This Row],[Label]],TableAvg[],2,FALSE)</f>
        <v>233.4081161111111</v>
      </c>
      <c r="P5705">
        <f>VLOOKUP(TableOMP[[#This Row],[Label]],TableAvg[],3,FALSE)</f>
        <v>10.869722205514689</v>
      </c>
      <c r="Q5705">
        <f>TableOMP[[#This Row],[Avg]]-$U$2*TableOMP[[#This Row],[StdDev]]</f>
        <v>222.53839390559642</v>
      </c>
      <c r="R5705">
        <f>TableOMP[[#This Row],[Avg]]+$U$2*TableOMP[[#This Row],[StdDev]]</f>
        <v>244.27783831662578</v>
      </c>
      <c r="S5705">
        <f>IF(AND(TableOMP[[#This Row],[total_time]]&gt;=TableOMP[[#This Row],[Low]], TableOMP[[#This Row],[total_time]]&lt;=TableOMP[[#This Row],[High]]),1,0)</f>
        <v>1</v>
      </c>
    </row>
    <row r="5706" spans="1:19" x14ac:dyDescent="0.25">
      <c r="A5706" t="s">
        <v>10</v>
      </c>
      <c r="B5706">
        <v>10000</v>
      </c>
      <c r="C5706">
        <v>100</v>
      </c>
      <c r="D5706">
        <v>100000</v>
      </c>
      <c r="E5706">
        <v>36</v>
      </c>
      <c r="F5706">
        <v>1</v>
      </c>
      <c r="G5706">
        <v>245.35910699999999</v>
      </c>
      <c r="H5706">
        <v>0.235457</v>
      </c>
      <c r="I5706">
        <v>4.1985039999999998</v>
      </c>
      <c r="J5706">
        <v>0.11995699999999999</v>
      </c>
      <c r="K5706" t="str">
        <f t="shared" si="124"/>
        <v>4</v>
      </c>
      <c r="L5706" t="s">
        <v>118</v>
      </c>
      <c r="M5706" t="s">
        <v>119</v>
      </c>
      <c r="N5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06">
        <f>VLOOKUP(TableOMP[[#This Row],[Label]],TableAvg[],2,FALSE)</f>
        <v>233.90658444444449</v>
      </c>
      <c r="P5706">
        <f>VLOOKUP(TableOMP[[#This Row],[Label]],TableAvg[],3,FALSE)</f>
        <v>11.473062263743426</v>
      </c>
      <c r="Q5706">
        <f>TableOMP[[#This Row],[Avg]]-$U$2*TableOMP[[#This Row],[StdDev]]</f>
        <v>222.43352218070106</v>
      </c>
      <c r="R5706">
        <f>TableOMP[[#This Row],[Avg]]+$U$2*TableOMP[[#This Row],[StdDev]]</f>
        <v>245.37964670818792</v>
      </c>
      <c r="S5706">
        <f>IF(AND(TableOMP[[#This Row],[total_time]]&gt;=TableOMP[[#This Row],[Low]], TableOMP[[#This Row],[total_time]]&lt;=TableOMP[[#This Row],[High]]),1,0)</f>
        <v>1</v>
      </c>
    </row>
    <row r="5707" spans="1:19" x14ac:dyDescent="0.25">
      <c r="A5707" t="s">
        <v>10</v>
      </c>
      <c r="B5707">
        <v>10000</v>
      </c>
      <c r="C5707">
        <v>100</v>
      </c>
      <c r="D5707">
        <v>100000</v>
      </c>
      <c r="E5707">
        <v>37</v>
      </c>
      <c r="F5707">
        <v>1</v>
      </c>
      <c r="G5707">
        <v>246.429293</v>
      </c>
      <c r="H5707">
        <v>0.22544</v>
      </c>
      <c r="I5707">
        <v>4.0856260000000004</v>
      </c>
      <c r="J5707">
        <v>0.11348999999999999</v>
      </c>
      <c r="K5707" t="str">
        <f t="shared" si="124"/>
        <v>4</v>
      </c>
      <c r="L5707" t="s">
        <v>118</v>
      </c>
      <c r="M5707" t="s">
        <v>119</v>
      </c>
      <c r="N5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07">
        <f>VLOOKUP(TableOMP[[#This Row],[Label]],TableAvg[],2,FALSE)</f>
        <v>234.43151177777776</v>
      </c>
      <c r="P5707">
        <f>VLOOKUP(TableOMP[[#This Row],[Label]],TableAvg[],3,FALSE)</f>
        <v>12.164707680429258</v>
      </c>
      <c r="Q5707">
        <f>TableOMP[[#This Row],[Avg]]-$U$2*TableOMP[[#This Row],[StdDev]]</f>
        <v>222.26680409734851</v>
      </c>
      <c r="R5707">
        <f>TableOMP[[#This Row],[Avg]]+$U$2*TableOMP[[#This Row],[StdDev]]</f>
        <v>246.596219458207</v>
      </c>
      <c r="S5707">
        <f>IF(AND(TableOMP[[#This Row],[total_time]]&gt;=TableOMP[[#This Row],[Low]], TableOMP[[#This Row],[total_time]]&lt;=TableOMP[[#This Row],[High]]),1,0)</f>
        <v>1</v>
      </c>
    </row>
    <row r="5708" spans="1:19" x14ac:dyDescent="0.25">
      <c r="A5708" t="s">
        <v>10</v>
      </c>
      <c r="B5708">
        <v>10000</v>
      </c>
      <c r="C5708">
        <v>100</v>
      </c>
      <c r="D5708">
        <v>100000</v>
      </c>
      <c r="E5708">
        <v>38</v>
      </c>
      <c r="F5708">
        <v>1</v>
      </c>
      <c r="G5708">
        <v>247.76854900000001</v>
      </c>
      <c r="H5708">
        <v>0.240537</v>
      </c>
      <c r="I5708">
        <v>4.3527699999999996</v>
      </c>
      <c r="J5708">
        <v>0.117642</v>
      </c>
      <c r="K5708" t="str">
        <f t="shared" si="124"/>
        <v>4</v>
      </c>
      <c r="L5708" t="s">
        <v>118</v>
      </c>
      <c r="M5708" t="s">
        <v>119</v>
      </c>
      <c r="N5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08">
        <f>VLOOKUP(TableOMP[[#This Row],[Label]],TableAvg[],2,FALSE)</f>
        <v>234.93898466666667</v>
      </c>
      <c r="P5708">
        <f>VLOOKUP(TableOMP[[#This Row],[Label]],TableAvg[],3,FALSE)</f>
        <v>12.80141521144286</v>
      </c>
      <c r="Q5708">
        <f>TableOMP[[#This Row],[Avg]]-$U$2*TableOMP[[#This Row],[StdDev]]</f>
        <v>222.1375694552238</v>
      </c>
      <c r="R5708">
        <f>TableOMP[[#This Row],[Avg]]+$U$2*TableOMP[[#This Row],[StdDev]]</f>
        <v>247.74039987810954</v>
      </c>
      <c r="S5708">
        <f>IF(AND(TableOMP[[#This Row],[total_time]]&gt;=TableOMP[[#This Row],[Low]], TableOMP[[#This Row],[total_time]]&lt;=TableOMP[[#This Row],[High]]),1,0)</f>
        <v>0</v>
      </c>
    </row>
    <row r="5709" spans="1:19" x14ac:dyDescent="0.25">
      <c r="A5709" t="s">
        <v>10</v>
      </c>
      <c r="B5709">
        <v>10000</v>
      </c>
      <c r="C5709">
        <v>100</v>
      </c>
      <c r="D5709">
        <v>100000</v>
      </c>
      <c r="E5709">
        <v>32</v>
      </c>
      <c r="F5709">
        <v>1</v>
      </c>
      <c r="G5709">
        <v>242.59424799999999</v>
      </c>
      <c r="H5709">
        <v>0.24038599999999999</v>
      </c>
      <c r="I5709">
        <v>3.7879689999999999</v>
      </c>
      <c r="J5709">
        <v>0.122193</v>
      </c>
      <c r="K5709" t="str">
        <f t="shared" si="124"/>
        <v>4</v>
      </c>
      <c r="L5709" t="s">
        <v>118</v>
      </c>
      <c r="M5709" t="s">
        <v>119</v>
      </c>
      <c r="N5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9">
        <f>VLOOKUP(TableOMP[[#This Row],[Label]],TableAvg[],2,FALSE)</f>
        <v>234.31604033333329</v>
      </c>
      <c r="P5709">
        <f>VLOOKUP(TableOMP[[#This Row],[Label]],TableAvg[],3,FALSE)</f>
        <v>9.7105472769439949</v>
      </c>
      <c r="Q5709">
        <f>TableOMP[[#This Row],[Avg]]-$U$2*TableOMP[[#This Row],[StdDev]]</f>
        <v>224.60549305638929</v>
      </c>
      <c r="R5709">
        <f>TableOMP[[#This Row],[Avg]]+$U$2*TableOMP[[#This Row],[StdDev]]</f>
        <v>244.02658761027729</v>
      </c>
      <c r="S5709">
        <f>IF(AND(TableOMP[[#This Row],[total_time]]&gt;=TableOMP[[#This Row],[Low]], TableOMP[[#This Row],[total_time]]&lt;=TableOMP[[#This Row],[High]]),1,0)</f>
        <v>1</v>
      </c>
    </row>
    <row r="5710" spans="1:19" x14ac:dyDescent="0.25">
      <c r="A5710" t="s">
        <v>10</v>
      </c>
      <c r="B5710">
        <v>10000</v>
      </c>
      <c r="C5710">
        <v>100</v>
      </c>
      <c r="D5710">
        <v>100000</v>
      </c>
      <c r="E5710">
        <v>33</v>
      </c>
      <c r="F5710">
        <v>1</v>
      </c>
      <c r="G5710">
        <v>242.63915299999999</v>
      </c>
      <c r="H5710">
        <v>0.25740099999999999</v>
      </c>
      <c r="I5710">
        <v>3.8776470000000001</v>
      </c>
      <c r="J5710">
        <v>0.12117600000000001</v>
      </c>
      <c r="K5710" t="str">
        <f t="shared" si="124"/>
        <v>4</v>
      </c>
      <c r="L5710" t="s">
        <v>118</v>
      </c>
      <c r="M5710" t="s">
        <v>119</v>
      </c>
      <c r="N5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0">
        <f>VLOOKUP(TableOMP[[#This Row],[Label]],TableAvg[],2,FALSE)</f>
        <v>239.1409438</v>
      </c>
      <c r="P5710">
        <f>VLOOKUP(TableOMP[[#This Row],[Label]],TableAvg[],3,FALSE)</f>
        <v>8.2859210083843404</v>
      </c>
      <c r="Q5710">
        <f>TableOMP[[#This Row],[Avg]]-$U$2*TableOMP[[#This Row],[StdDev]]</f>
        <v>230.85502279161565</v>
      </c>
      <c r="R5710">
        <f>TableOMP[[#This Row],[Avg]]+$U$2*TableOMP[[#This Row],[StdDev]]</f>
        <v>247.42686480838435</v>
      </c>
      <c r="S5710">
        <f>IF(AND(TableOMP[[#This Row],[total_time]]&gt;=TableOMP[[#This Row],[Low]], TableOMP[[#This Row],[total_time]]&lt;=TableOMP[[#This Row],[High]]),1,0)</f>
        <v>1</v>
      </c>
    </row>
    <row r="5711" spans="1:19" x14ac:dyDescent="0.25">
      <c r="A5711" t="s">
        <v>10</v>
      </c>
      <c r="B5711">
        <v>10000</v>
      </c>
      <c r="C5711">
        <v>100</v>
      </c>
      <c r="D5711">
        <v>100000</v>
      </c>
      <c r="E5711">
        <v>34</v>
      </c>
      <c r="F5711">
        <v>1</v>
      </c>
      <c r="G5711">
        <v>243.39836500000001</v>
      </c>
      <c r="H5711">
        <v>0.247084</v>
      </c>
      <c r="I5711">
        <v>3.9134470000000001</v>
      </c>
      <c r="J5711">
        <v>0.118589</v>
      </c>
      <c r="K5711" t="str">
        <f t="shared" si="124"/>
        <v>4</v>
      </c>
      <c r="L5711" t="s">
        <v>118</v>
      </c>
      <c r="M5711" t="s">
        <v>119</v>
      </c>
      <c r="N5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1">
        <f>VLOOKUP(TableOMP[[#This Row],[Label]],TableAvg[],2,FALSE)</f>
        <v>237.21247650000001</v>
      </c>
      <c r="P5711">
        <f>VLOOKUP(TableOMP[[#This Row],[Label]],TableAvg[],3,FALSE)</f>
        <v>10.097659047552519</v>
      </c>
      <c r="Q5711">
        <f>TableOMP[[#This Row],[Avg]]-$U$2*TableOMP[[#This Row],[StdDev]]</f>
        <v>227.11481745244748</v>
      </c>
      <c r="R5711">
        <f>TableOMP[[#This Row],[Avg]]+$U$2*TableOMP[[#This Row],[StdDev]]</f>
        <v>247.31013554755253</v>
      </c>
      <c r="S5711">
        <f>IF(AND(TableOMP[[#This Row],[total_time]]&gt;=TableOMP[[#This Row],[Low]], TableOMP[[#This Row],[total_time]]&lt;=TableOMP[[#This Row],[High]]),1,0)</f>
        <v>1</v>
      </c>
    </row>
    <row r="5712" spans="1:19" x14ac:dyDescent="0.25">
      <c r="A5712" t="s">
        <v>10</v>
      </c>
      <c r="B5712">
        <v>10000</v>
      </c>
      <c r="C5712">
        <v>100</v>
      </c>
      <c r="D5712">
        <v>100000</v>
      </c>
      <c r="E5712">
        <v>35</v>
      </c>
      <c r="F5712">
        <v>1</v>
      </c>
      <c r="G5712">
        <v>244.554519</v>
      </c>
      <c r="H5712">
        <v>0.234819</v>
      </c>
      <c r="I5712">
        <v>4.0121830000000003</v>
      </c>
      <c r="J5712">
        <v>0.118005</v>
      </c>
      <c r="K5712" t="str">
        <f t="shared" si="124"/>
        <v>4</v>
      </c>
      <c r="L5712" t="s">
        <v>118</v>
      </c>
      <c r="M5712" t="s">
        <v>119</v>
      </c>
      <c r="N5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2">
        <f>VLOOKUP(TableOMP[[#This Row],[Label]],TableAvg[],2,FALSE)</f>
        <v>233.4081161111111</v>
      </c>
      <c r="P5712">
        <f>VLOOKUP(TableOMP[[#This Row],[Label]],TableAvg[],3,FALSE)</f>
        <v>10.869722205514689</v>
      </c>
      <c r="Q5712">
        <f>TableOMP[[#This Row],[Avg]]-$U$2*TableOMP[[#This Row],[StdDev]]</f>
        <v>222.53839390559642</v>
      </c>
      <c r="R5712">
        <f>TableOMP[[#This Row],[Avg]]+$U$2*TableOMP[[#This Row],[StdDev]]</f>
        <v>244.27783831662578</v>
      </c>
      <c r="S5712">
        <f>IF(AND(TableOMP[[#This Row],[total_time]]&gt;=TableOMP[[#This Row],[Low]], TableOMP[[#This Row],[total_time]]&lt;=TableOMP[[#This Row],[High]]),1,0)</f>
        <v>0</v>
      </c>
    </row>
    <row r="5713" spans="1:19" x14ac:dyDescent="0.25">
      <c r="A5713" t="s">
        <v>10</v>
      </c>
      <c r="B5713">
        <v>10000</v>
      </c>
      <c r="C5713">
        <v>100</v>
      </c>
      <c r="D5713">
        <v>100000</v>
      </c>
      <c r="E5713">
        <v>36</v>
      </c>
      <c r="F5713">
        <v>1</v>
      </c>
      <c r="G5713">
        <v>246.07017200000001</v>
      </c>
      <c r="H5713">
        <v>0.24637999999999999</v>
      </c>
      <c r="I5713">
        <v>4.4453820000000004</v>
      </c>
      <c r="J5713">
        <v>0.12701100000000001</v>
      </c>
      <c r="K5713" t="str">
        <f t="shared" si="124"/>
        <v>4</v>
      </c>
      <c r="L5713" t="s">
        <v>118</v>
      </c>
      <c r="M5713" t="s">
        <v>119</v>
      </c>
      <c r="N5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13">
        <f>VLOOKUP(TableOMP[[#This Row],[Label]],TableAvg[],2,FALSE)</f>
        <v>233.90658444444449</v>
      </c>
      <c r="P5713">
        <f>VLOOKUP(TableOMP[[#This Row],[Label]],TableAvg[],3,FALSE)</f>
        <v>11.473062263743426</v>
      </c>
      <c r="Q5713">
        <f>TableOMP[[#This Row],[Avg]]-$U$2*TableOMP[[#This Row],[StdDev]]</f>
        <v>222.43352218070106</v>
      </c>
      <c r="R5713">
        <f>TableOMP[[#This Row],[Avg]]+$U$2*TableOMP[[#This Row],[StdDev]]</f>
        <v>245.37964670818792</v>
      </c>
      <c r="S5713">
        <f>IF(AND(TableOMP[[#This Row],[total_time]]&gt;=TableOMP[[#This Row],[Low]], TableOMP[[#This Row],[total_time]]&lt;=TableOMP[[#This Row],[High]]),1,0)</f>
        <v>0</v>
      </c>
    </row>
    <row r="5714" spans="1:19" x14ac:dyDescent="0.25">
      <c r="A5714" t="s">
        <v>10</v>
      </c>
      <c r="B5714">
        <v>10000</v>
      </c>
      <c r="C5714">
        <v>100</v>
      </c>
      <c r="D5714">
        <v>100000</v>
      </c>
      <c r="E5714">
        <v>37</v>
      </c>
      <c r="F5714">
        <v>1</v>
      </c>
      <c r="G5714">
        <v>246.52517</v>
      </c>
      <c r="H5714">
        <v>0.239977</v>
      </c>
      <c r="I5714">
        <v>4.3922850000000002</v>
      </c>
      <c r="J5714">
        <v>0.12200800000000001</v>
      </c>
      <c r="K5714" t="str">
        <f t="shared" si="124"/>
        <v>4</v>
      </c>
      <c r="L5714" t="s">
        <v>118</v>
      </c>
      <c r="M5714" t="s">
        <v>119</v>
      </c>
      <c r="N5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14">
        <f>VLOOKUP(TableOMP[[#This Row],[Label]],TableAvg[],2,FALSE)</f>
        <v>234.43151177777776</v>
      </c>
      <c r="P5714">
        <f>VLOOKUP(TableOMP[[#This Row],[Label]],TableAvg[],3,FALSE)</f>
        <v>12.164707680429258</v>
      </c>
      <c r="Q5714">
        <f>TableOMP[[#This Row],[Avg]]-$U$2*TableOMP[[#This Row],[StdDev]]</f>
        <v>222.26680409734851</v>
      </c>
      <c r="R5714">
        <f>TableOMP[[#This Row],[Avg]]+$U$2*TableOMP[[#This Row],[StdDev]]</f>
        <v>246.596219458207</v>
      </c>
      <c r="S5714">
        <f>IF(AND(TableOMP[[#This Row],[total_time]]&gt;=TableOMP[[#This Row],[Low]], TableOMP[[#This Row],[total_time]]&lt;=TableOMP[[#This Row],[High]]),1,0)</f>
        <v>1</v>
      </c>
    </row>
    <row r="5715" spans="1:19" x14ac:dyDescent="0.25">
      <c r="A5715" t="s">
        <v>10</v>
      </c>
      <c r="B5715">
        <v>10000</v>
      </c>
      <c r="C5715">
        <v>100</v>
      </c>
      <c r="D5715">
        <v>100000</v>
      </c>
      <c r="E5715">
        <v>38</v>
      </c>
      <c r="F5715">
        <v>1</v>
      </c>
      <c r="G5715">
        <v>247.871892</v>
      </c>
      <c r="H5715">
        <v>0.250137</v>
      </c>
      <c r="I5715">
        <v>4.5270239999999999</v>
      </c>
      <c r="J5715">
        <v>0.122352</v>
      </c>
      <c r="K5715" t="str">
        <f t="shared" si="124"/>
        <v>4</v>
      </c>
      <c r="L5715" t="s">
        <v>118</v>
      </c>
      <c r="M5715" t="s">
        <v>119</v>
      </c>
      <c r="N5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15">
        <f>VLOOKUP(TableOMP[[#This Row],[Label]],TableAvg[],2,FALSE)</f>
        <v>234.93898466666667</v>
      </c>
      <c r="P5715">
        <f>VLOOKUP(TableOMP[[#This Row],[Label]],TableAvg[],3,FALSE)</f>
        <v>12.80141521144286</v>
      </c>
      <c r="Q5715">
        <f>TableOMP[[#This Row],[Avg]]-$U$2*TableOMP[[#This Row],[StdDev]]</f>
        <v>222.1375694552238</v>
      </c>
      <c r="R5715">
        <f>TableOMP[[#This Row],[Avg]]+$U$2*TableOMP[[#This Row],[StdDev]]</f>
        <v>247.74039987810954</v>
      </c>
      <c r="S5715">
        <f>IF(AND(TableOMP[[#This Row],[total_time]]&gt;=TableOMP[[#This Row],[Low]], TableOMP[[#This Row],[total_time]]&lt;=TableOMP[[#This Row],[High]]),1,0)</f>
        <v>0</v>
      </c>
    </row>
    <row r="5716" spans="1:19" x14ac:dyDescent="0.25">
      <c r="A5716" t="s">
        <v>10</v>
      </c>
      <c r="B5716">
        <v>10000</v>
      </c>
      <c r="C5716">
        <v>100</v>
      </c>
      <c r="D5716">
        <v>100000</v>
      </c>
      <c r="E5716">
        <v>32</v>
      </c>
      <c r="F5716">
        <v>1</v>
      </c>
      <c r="G5716">
        <v>242.749754</v>
      </c>
      <c r="H5716">
        <v>0.22955999999999999</v>
      </c>
      <c r="I5716">
        <v>3.5839020000000001</v>
      </c>
      <c r="J5716">
        <v>0.11561</v>
      </c>
      <c r="K5716" t="str">
        <f t="shared" si="124"/>
        <v>4</v>
      </c>
      <c r="L5716" t="s">
        <v>118</v>
      </c>
      <c r="M5716" t="s">
        <v>119</v>
      </c>
      <c r="N5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16">
        <f>VLOOKUP(TableOMP[[#This Row],[Label]],TableAvg[],2,FALSE)</f>
        <v>234.31604033333329</v>
      </c>
      <c r="P5716">
        <f>VLOOKUP(TableOMP[[#This Row],[Label]],TableAvg[],3,FALSE)</f>
        <v>9.7105472769439949</v>
      </c>
      <c r="Q5716">
        <f>TableOMP[[#This Row],[Avg]]-$U$2*TableOMP[[#This Row],[StdDev]]</f>
        <v>224.60549305638929</v>
      </c>
      <c r="R5716">
        <f>TableOMP[[#This Row],[Avg]]+$U$2*TableOMP[[#This Row],[StdDev]]</f>
        <v>244.02658761027729</v>
      </c>
      <c r="S5716">
        <f>IF(AND(TableOMP[[#This Row],[total_time]]&gt;=TableOMP[[#This Row],[Low]], TableOMP[[#This Row],[total_time]]&lt;=TableOMP[[#This Row],[High]]),1,0)</f>
        <v>1</v>
      </c>
    </row>
    <row r="5717" spans="1:19" x14ac:dyDescent="0.25">
      <c r="A5717" t="s">
        <v>10</v>
      </c>
      <c r="B5717">
        <v>10000</v>
      </c>
      <c r="C5717">
        <v>100</v>
      </c>
      <c r="D5717">
        <v>100000</v>
      </c>
      <c r="E5717">
        <v>33</v>
      </c>
      <c r="F5717">
        <v>1</v>
      </c>
      <c r="G5717">
        <v>242.517031</v>
      </c>
      <c r="H5717">
        <v>0.27949299999999999</v>
      </c>
      <c r="I5717">
        <v>5.0385450000000001</v>
      </c>
      <c r="J5717">
        <v>0.15745500000000001</v>
      </c>
      <c r="K5717" t="str">
        <f t="shared" si="124"/>
        <v>4</v>
      </c>
      <c r="L5717" t="s">
        <v>118</v>
      </c>
      <c r="M5717" t="s">
        <v>119</v>
      </c>
      <c r="N5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7">
        <f>VLOOKUP(TableOMP[[#This Row],[Label]],TableAvg[],2,FALSE)</f>
        <v>239.1409438</v>
      </c>
      <c r="P5717">
        <f>VLOOKUP(TableOMP[[#This Row],[Label]],TableAvg[],3,FALSE)</f>
        <v>8.2859210083843404</v>
      </c>
      <c r="Q5717">
        <f>TableOMP[[#This Row],[Avg]]-$U$2*TableOMP[[#This Row],[StdDev]]</f>
        <v>230.85502279161565</v>
      </c>
      <c r="R5717">
        <f>TableOMP[[#This Row],[Avg]]+$U$2*TableOMP[[#This Row],[StdDev]]</f>
        <v>247.42686480838435</v>
      </c>
      <c r="S5717">
        <f>IF(AND(TableOMP[[#This Row],[total_time]]&gt;=TableOMP[[#This Row],[Low]], TableOMP[[#This Row],[total_time]]&lt;=TableOMP[[#This Row],[High]]),1,0)</f>
        <v>1</v>
      </c>
    </row>
    <row r="5718" spans="1:19" x14ac:dyDescent="0.25">
      <c r="A5718" t="s">
        <v>10</v>
      </c>
      <c r="B5718">
        <v>10000</v>
      </c>
      <c r="C5718">
        <v>100</v>
      </c>
      <c r="D5718">
        <v>100000</v>
      </c>
      <c r="E5718">
        <v>34</v>
      </c>
      <c r="F5718">
        <v>1</v>
      </c>
      <c r="G5718">
        <v>243.18389300000001</v>
      </c>
      <c r="H5718">
        <v>0.25318600000000002</v>
      </c>
      <c r="I5718">
        <v>4.574363</v>
      </c>
      <c r="J5718">
        <v>0.13861699999999999</v>
      </c>
      <c r="K5718" t="str">
        <f t="shared" si="124"/>
        <v>4</v>
      </c>
      <c r="L5718" t="s">
        <v>118</v>
      </c>
      <c r="M5718" t="s">
        <v>119</v>
      </c>
      <c r="N5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8">
        <f>VLOOKUP(TableOMP[[#This Row],[Label]],TableAvg[],2,FALSE)</f>
        <v>237.21247650000001</v>
      </c>
      <c r="P5718">
        <f>VLOOKUP(TableOMP[[#This Row],[Label]],TableAvg[],3,FALSE)</f>
        <v>10.097659047552519</v>
      </c>
      <c r="Q5718">
        <f>TableOMP[[#This Row],[Avg]]-$U$2*TableOMP[[#This Row],[StdDev]]</f>
        <v>227.11481745244748</v>
      </c>
      <c r="R5718">
        <f>TableOMP[[#This Row],[Avg]]+$U$2*TableOMP[[#This Row],[StdDev]]</f>
        <v>247.31013554755253</v>
      </c>
      <c r="S5718">
        <f>IF(AND(TableOMP[[#This Row],[total_time]]&gt;=TableOMP[[#This Row],[Low]], TableOMP[[#This Row],[total_time]]&lt;=TableOMP[[#This Row],[High]]),1,0)</f>
        <v>1</v>
      </c>
    </row>
    <row r="5719" spans="1:19" x14ac:dyDescent="0.25">
      <c r="A5719" t="s">
        <v>10</v>
      </c>
      <c r="B5719">
        <v>10000</v>
      </c>
      <c r="C5719">
        <v>100</v>
      </c>
      <c r="D5719">
        <v>100000</v>
      </c>
      <c r="E5719">
        <v>35</v>
      </c>
      <c r="F5719">
        <v>1</v>
      </c>
      <c r="G5719">
        <v>244.34877700000001</v>
      </c>
      <c r="H5719">
        <v>0.23632900000000001</v>
      </c>
      <c r="I5719">
        <v>4.1708759999999998</v>
      </c>
      <c r="J5719">
        <v>0.122673</v>
      </c>
      <c r="K5719" t="str">
        <f t="shared" si="124"/>
        <v>4</v>
      </c>
      <c r="L5719" t="s">
        <v>118</v>
      </c>
      <c r="M5719" t="s">
        <v>119</v>
      </c>
      <c r="N5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9">
        <f>VLOOKUP(TableOMP[[#This Row],[Label]],TableAvg[],2,FALSE)</f>
        <v>233.4081161111111</v>
      </c>
      <c r="P5719">
        <f>VLOOKUP(TableOMP[[#This Row],[Label]],TableAvg[],3,FALSE)</f>
        <v>10.869722205514689</v>
      </c>
      <c r="Q5719">
        <f>TableOMP[[#This Row],[Avg]]-$U$2*TableOMP[[#This Row],[StdDev]]</f>
        <v>222.53839390559642</v>
      </c>
      <c r="R5719">
        <f>TableOMP[[#This Row],[Avg]]+$U$2*TableOMP[[#This Row],[StdDev]]</f>
        <v>244.27783831662578</v>
      </c>
      <c r="S5719">
        <f>IF(AND(TableOMP[[#This Row],[total_time]]&gt;=TableOMP[[#This Row],[Low]], TableOMP[[#This Row],[total_time]]&lt;=TableOMP[[#This Row],[High]]),1,0)</f>
        <v>0</v>
      </c>
    </row>
    <row r="5720" spans="1:19" x14ac:dyDescent="0.25">
      <c r="A5720" t="s">
        <v>10</v>
      </c>
      <c r="B5720">
        <v>10000</v>
      </c>
      <c r="C5720">
        <v>100</v>
      </c>
      <c r="D5720">
        <v>100000</v>
      </c>
      <c r="E5720">
        <v>36</v>
      </c>
      <c r="F5720">
        <v>1</v>
      </c>
      <c r="G5720">
        <v>245.53848199999999</v>
      </c>
      <c r="H5720">
        <v>0.23411399999999999</v>
      </c>
      <c r="I5720">
        <v>4.1957469999999999</v>
      </c>
      <c r="J5720">
        <v>0.119878</v>
      </c>
      <c r="K5720" t="str">
        <f t="shared" si="124"/>
        <v>4</v>
      </c>
      <c r="L5720" t="s">
        <v>118</v>
      </c>
      <c r="M5720" t="s">
        <v>119</v>
      </c>
      <c r="N5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20">
        <f>VLOOKUP(TableOMP[[#This Row],[Label]],TableAvg[],2,FALSE)</f>
        <v>233.90658444444449</v>
      </c>
      <c r="P5720">
        <f>VLOOKUP(TableOMP[[#This Row],[Label]],TableAvg[],3,FALSE)</f>
        <v>11.473062263743426</v>
      </c>
      <c r="Q5720">
        <f>TableOMP[[#This Row],[Avg]]-$U$2*TableOMP[[#This Row],[StdDev]]</f>
        <v>222.43352218070106</v>
      </c>
      <c r="R5720">
        <f>TableOMP[[#This Row],[Avg]]+$U$2*TableOMP[[#This Row],[StdDev]]</f>
        <v>245.37964670818792</v>
      </c>
      <c r="S5720">
        <f>IF(AND(TableOMP[[#This Row],[total_time]]&gt;=TableOMP[[#This Row],[Low]], TableOMP[[#This Row],[total_time]]&lt;=TableOMP[[#This Row],[High]]),1,0)</f>
        <v>0</v>
      </c>
    </row>
    <row r="5721" spans="1:19" x14ac:dyDescent="0.25">
      <c r="A5721" t="s">
        <v>10</v>
      </c>
      <c r="B5721">
        <v>10000</v>
      </c>
      <c r="C5721">
        <v>100</v>
      </c>
      <c r="D5721">
        <v>100000</v>
      </c>
      <c r="E5721">
        <v>37</v>
      </c>
      <c r="F5721">
        <v>1</v>
      </c>
      <c r="G5721">
        <v>246.163444</v>
      </c>
      <c r="H5721">
        <v>0.25037100000000001</v>
      </c>
      <c r="I5721">
        <v>4.4063819999999998</v>
      </c>
      <c r="J5721">
        <v>0.12239899999999999</v>
      </c>
      <c r="K5721" t="str">
        <f t="shared" si="124"/>
        <v>4</v>
      </c>
      <c r="L5721" t="s">
        <v>118</v>
      </c>
      <c r="M5721" t="s">
        <v>119</v>
      </c>
      <c r="N5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21">
        <f>VLOOKUP(TableOMP[[#This Row],[Label]],TableAvg[],2,FALSE)</f>
        <v>234.43151177777776</v>
      </c>
      <c r="P5721">
        <f>VLOOKUP(TableOMP[[#This Row],[Label]],TableAvg[],3,FALSE)</f>
        <v>12.164707680429258</v>
      </c>
      <c r="Q5721">
        <f>TableOMP[[#This Row],[Avg]]-$U$2*TableOMP[[#This Row],[StdDev]]</f>
        <v>222.26680409734851</v>
      </c>
      <c r="R5721">
        <f>TableOMP[[#This Row],[Avg]]+$U$2*TableOMP[[#This Row],[StdDev]]</f>
        <v>246.596219458207</v>
      </c>
      <c r="S5721">
        <f>IF(AND(TableOMP[[#This Row],[total_time]]&gt;=TableOMP[[#This Row],[Low]], TableOMP[[#This Row],[total_time]]&lt;=TableOMP[[#This Row],[High]]),1,0)</f>
        <v>1</v>
      </c>
    </row>
    <row r="5722" spans="1:19" x14ac:dyDescent="0.25">
      <c r="A5722" t="s">
        <v>10</v>
      </c>
      <c r="B5722">
        <v>10000</v>
      </c>
      <c r="C5722">
        <v>100</v>
      </c>
      <c r="D5722">
        <v>100000</v>
      </c>
      <c r="E5722">
        <v>38</v>
      </c>
      <c r="F5722">
        <v>1</v>
      </c>
      <c r="G5722">
        <v>247.834518</v>
      </c>
      <c r="H5722">
        <v>0.24494199999999999</v>
      </c>
      <c r="I5722">
        <v>4.6921160000000004</v>
      </c>
      <c r="J5722">
        <v>0.12681400000000001</v>
      </c>
      <c r="K5722" t="str">
        <f t="shared" si="124"/>
        <v>4</v>
      </c>
      <c r="L5722" t="s">
        <v>118</v>
      </c>
      <c r="M5722" t="s">
        <v>119</v>
      </c>
      <c r="N5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22">
        <f>VLOOKUP(TableOMP[[#This Row],[Label]],TableAvg[],2,FALSE)</f>
        <v>234.93898466666667</v>
      </c>
      <c r="P5722">
        <f>VLOOKUP(TableOMP[[#This Row],[Label]],TableAvg[],3,FALSE)</f>
        <v>12.80141521144286</v>
      </c>
      <c r="Q5722">
        <f>TableOMP[[#This Row],[Avg]]-$U$2*TableOMP[[#This Row],[StdDev]]</f>
        <v>222.1375694552238</v>
      </c>
      <c r="R5722">
        <f>TableOMP[[#This Row],[Avg]]+$U$2*TableOMP[[#This Row],[StdDev]]</f>
        <v>247.74039987810954</v>
      </c>
      <c r="S5722">
        <f>IF(AND(TableOMP[[#This Row],[total_time]]&gt;=TableOMP[[#This Row],[Low]], TableOMP[[#This Row],[total_time]]&lt;=TableOMP[[#This Row],[High]]),1,0)</f>
        <v>0</v>
      </c>
    </row>
    <row r="5723" spans="1:19" x14ac:dyDescent="0.25">
      <c r="A5723" t="s">
        <v>12</v>
      </c>
      <c r="B5723">
        <v>10000</v>
      </c>
      <c r="C5723">
        <v>100</v>
      </c>
      <c r="D5723">
        <v>100000</v>
      </c>
      <c r="E5723">
        <v>31</v>
      </c>
      <c r="F5723">
        <v>1</v>
      </c>
      <c r="G5723">
        <v>232.12141</v>
      </c>
      <c r="H5723">
        <v>0.27291599999999999</v>
      </c>
      <c r="I5723">
        <v>4.3947659999999997</v>
      </c>
      <c r="J5723">
        <v>0.14649200000000001</v>
      </c>
      <c r="K5723" t="str">
        <f>MID(M5723,22,1)</f>
        <v>8</v>
      </c>
      <c r="L5723" t="s">
        <v>120</v>
      </c>
      <c r="M5723" t="s">
        <v>121</v>
      </c>
      <c r="N5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23">
        <f>VLOOKUP(TableOMP[[#This Row],[Label]],TableAvg[],2,FALSE)</f>
        <v>236.19315925000001</v>
      </c>
      <c r="P5723">
        <f>VLOOKUP(TableOMP[[#This Row],[Label]],TableAvg[],3,FALSE)</f>
        <v>4.6664801517272441</v>
      </c>
      <c r="Q5723">
        <f>TableOMP[[#This Row],[Avg]]-$U$2*TableOMP[[#This Row],[StdDev]]</f>
        <v>231.52667909827275</v>
      </c>
      <c r="R5723">
        <f>TableOMP[[#This Row],[Avg]]+$U$2*TableOMP[[#This Row],[StdDev]]</f>
        <v>240.85963940172726</v>
      </c>
      <c r="S5723">
        <f>IF(AND(TableOMP[[#This Row],[total_time]]&gt;=TableOMP[[#This Row],[Low]], TableOMP[[#This Row],[total_time]]&lt;=TableOMP[[#This Row],[High]]),1,0)</f>
        <v>1</v>
      </c>
    </row>
    <row r="5724" spans="1:19" x14ac:dyDescent="0.25">
      <c r="A5724" t="s">
        <v>12</v>
      </c>
      <c r="B5724">
        <v>10000</v>
      </c>
      <c r="C5724">
        <v>100</v>
      </c>
      <c r="D5724">
        <v>100000</v>
      </c>
      <c r="E5724">
        <v>32</v>
      </c>
      <c r="F5724">
        <v>1</v>
      </c>
      <c r="G5724">
        <v>243.31309300000001</v>
      </c>
      <c r="H5724">
        <v>0.23604600000000001</v>
      </c>
      <c r="I5724">
        <v>3.5642079999999998</v>
      </c>
      <c r="J5724">
        <v>0.11497400000000001</v>
      </c>
      <c r="K5724" t="str">
        <f t="shared" ref="K5724:K5743" si="125">MID(M5724,22,1)</f>
        <v>8</v>
      </c>
      <c r="L5724" t="s">
        <v>120</v>
      </c>
      <c r="M5724" t="s">
        <v>121</v>
      </c>
      <c r="N5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24">
        <f>VLOOKUP(TableOMP[[#This Row],[Label]],TableAvg[],2,FALSE)</f>
        <v>239.3281418</v>
      </c>
      <c r="P5724">
        <f>VLOOKUP(TableOMP[[#This Row],[Label]],TableAvg[],3,FALSE)</f>
        <v>3.9015043141874295</v>
      </c>
      <c r="Q5724">
        <f>TableOMP[[#This Row],[Avg]]-$U$2*TableOMP[[#This Row],[StdDev]]</f>
        <v>235.42663748581256</v>
      </c>
      <c r="R5724">
        <f>TableOMP[[#This Row],[Avg]]+$U$2*TableOMP[[#This Row],[StdDev]]</f>
        <v>243.22964611418743</v>
      </c>
      <c r="S5724">
        <f>IF(AND(TableOMP[[#This Row],[total_time]]&gt;=TableOMP[[#This Row],[Low]], TableOMP[[#This Row],[total_time]]&lt;=TableOMP[[#This Row],[High]]),1,0)</f>
        <v>0</v>
      </c>
    </row>
    <row r="5725" spans="1:19" x14ac:dyDescent="0.25">
      <c r="A5725" t="s">
        <v>12</v>
      </c>
      <c r="B5725">
        <v>10000</v>
      </c>
      <c r="C5725">
        <v>100</v>
      </c>
      <c r="D5725">
        <v>100000</v>
      </c>
      <c r="E5725">
        <v>33</v>
      </c>
      <c r="F5725">
        <v>1</v>
      </c>
      <c r="G5725">
        <v>243.67418799999999</v>
      </c>
      <c r="H5725">
        <v>0.230626</v>
      </c>
      <c r="I5725">
        <v>3.1891769999999999</v>
      </c>
      <c r="J5725">
        <v>9.9662000000000001E-2</v>
      </c>
      <c r="K5725" t="str">
        <f t="shared" si="125"/>
        <v>8</v>
      </c>
      <c r="L5725" t="s">
        <v>120</v>
      </c>
      <c r="M5725" t="s">
        <v>121</v>
      </c>
      <c r="N5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25">
        <f>VLOOKUP(TableOMP[[#This Row],[Label]],TableAvg[],2,FALSE)</f>
        <v>240.00515300000001</v>
      </c>
      <c r="P5725">
        <f>VLOOKUP(TableOMP[[#This Row],[Label]],TableAvg[],3,FALSE)</f>
        <v>5.9929821767133795</v>
      </c>
      <c r="Q5725">
        <f>TableOMP[[#This Row],[Avg]]-$U$2*TableOMP[[#This Row],[StdDev]]</f>
        <v>234.01217082328662</v>
      </c>
      <c r="R5725">
        <f>TableOMP[[#This Row],[Avg]]+$U$2*TableOMP[[#This Row],[StdDev]]</f>
        <v>245.99813517671339</v>
      </c>
      <c r="S5725">
        <f>IF(AND(TableOMP[[#This Row],[total_time]]&gt;=TableOMP[[#This Row],[Low]], TableOMP[[#This Row],[total_time]]&lt;=TableOMP[[#This Row],[High]]),1,0)</f>
        <v>1</v>
      </c>
    </row>
    <row r="5726" spans="1:19" x14ac:dyDescent="0.25">
      <c r="A5726" t="s">
        <v>12</v>
      </c>
      <c r="B5726">
        <v>10000</v>
      </c>
      <c r="C5726">
        <v>100</v>
      </c>
      <c r="D5726">
        <v>100000</v>
      </c>
      <c r="E5726">
        <v>34</v>
      </c>
      <c r="F5726">
        <v>1</v>
      </c>
      <c r="G5726">
        <v>233.045784</v>
      </c>
      <c r="H5726">
        <v>0.26380300000000001</v>
      </c>
      <c r="I5726">
        <v>4.618303</v>
      </c>
      <c r="J5726">
        <v>0.13994899999999999</v>
      </c>
      <c r="K5726" t="str">
        <f t="shared" si="125"/>
        <v>8</v>
      </c>
      <c r="L5726" t="s">
        <v>120</v>
      </c>
      <c r="M5726" t="s">
        <v>121</v>
      </c>
      <c r="N5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26">
        <f>VLOOKUP(TableOMP[[#This Row],[Label]],TableAvg[],2,FALSE)</f>
        <v>236.93559299999998</v>
      </c>
      <c r="P5726">
        <f>VLOOKUP(TableOMP[[#This Row],[Label]],TableAvg[],3,FALSE)</f>
        <v>4.4613177661495342</v>
      </c>
      <c r="Q5726">
        <f>TableOMP[[#This Row],[Avg]]-$U$2*TableOMP[[#This Row],[StdDev]]</f>
        <v>232.47427523385045</v>
      </c>
      <c r="R5726">
        <f>TableOMP[[#This Row],[Avg]]+$U$2*TableOMP[[#This Row],[StdDev]]</f>
        <v>241.39691076614952</v>
      </c>
      <c r="S5726">
        <f>IF(AND(TableOMP[[#This Row],[total_time]]&gt;=TableOMP[[#This Row],[Low]], TableOMP[[#This Row],[total_time]]&lt;=TableOMP[[#This Row],[High]]),1,0)</f>
        <v>1</v>
      </c>
    </row>
    <row r="5727" spans="1:19" x14ac:dyDescent="0.25">
      <c r="A5727" t="s">
        <v>12</v>
      </c>
      <c r="B5727">
        <v>10000</v>
      </c>
      <c r="C5727">
        <v>100</v>
      </c>
      <c r="D5727">
        <v>100000</v>
      </c>
      <c r="E5727">
        <v>35</v>
      </c>
      <c r="F5727">
        <v>1</v>
      </c>
      <c r="G5727">
        <v>243.33333400000001</v>
      </c>
      <c r="H5727">
        <v>0.233879</v>
      </c>
      <c r="I5727">
        <v>3.8331149999999998</v>
      </c>
      <c r="J5727">
        <v>0.11273900000000001</v>
      </c>
      <c r="K5727" t="str">
        <f t="shared" si="125"/>
        <v>8</v>
      </c>
      <c r="L5727" t="s">
        <v>120</v>
      </c>
      <c r="M5727" t="s">
        <v>121</v>
      </c>
      <c r="N5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27">
        <f>VLOOKUP(TableOMP[[#This Row],[Label]],TableAvg[],2,FALSE)</f>
        <v>239.53129749999999</v>
      </c>
      <c r="P5727">
        <f>VLOOKUP(TableOMP[[#This Row],[Label]],TableAvg[],3,FALSE)</f>
        <v>4.2892620897603972</v>
      </c>
      <c r="Q5727">
        <f>TableOMP[[#This Row],[Avg]]-$U$2*TableOMP[[#This Row],[StdDev]]</f>
        <v>235.24203541023959</v>
      </c>
      <c r="R5727">
        <f>TableOMP[[#This Row],[Avg]]+$U$2*TableOMP[[#This Row],[StdDev]]</f>
        <v>243.82055958976039</v>
      </c>
      <c r="S5727">
        <f>IF(AND(TableOMP[[#This Row],[total_time]]&gt;=TableOMP[[#This Row],[Low]], TableOMP[[#This Row],[total_time]]&lt;=TableOMP[[#This Row],[High]]),1,0)</f>
        <v>1</v>
      </c>
    </row>
    <row r="5728" spans="1:19" x14ac:dyDescent="0.25">
      <c r="A5728" t="s">
        <v>12</v>
      </c>
      <c r="B5728">
        <v>10000</v>
      </c>
      <c r="C5728">
        <v>100</v>
      </c>
      <c r="D5728">
        <v>100000</v>
      </c>
      <c r="E5728">
        <v>36</v>
      </c>
      <c r="F5728">
        <v>1</v>
      </c>
      <c r="G5728">
        <v>243.342726</v>
      </c>
      <c r="H5728">
        <v>0.22038199999999999</v>
      </c>
      <c r="I5728">
        <v>3.5323709999999999</v>
      </c>
      <c r="J5728">
        <v>0.100925</v>
      </c>
      <c r="K5728" t="str">
        <f t="shared" si="125"/>
        <v>8</v>
      </c>
      <c r="L5728" t="s">
        <v>120</v>
      </c>
      <c r="M5728" t="s">
        <v>121</v>
      </c>
      <c r="N5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28">
        <f>VLOOKUP(TableOMP[[#This Row],[Label]],TableAvg[],2,FALSE)</f>
        <v>238.158208</v>
      </c>
      <c r="P5728">
        <f>VLOOKUP(TableOMP[[#This Row],[Label]],TableAvg[],3,FALSE)</f>
        <v>6.2674383074777786</v>
      </c>
      <c r="Q5728">
        <f>TableOMP[[#This Row],[Avg]]-$U$2*TableOMP[[#This Row],[StdDev]]</f>
        <v>231.89076969252221</v>
      </c>
      <c r="R5728">
        <f>TableOMP[[#This Row],[Avg]]+$U$2*TableOMP[[#This Row],[StdDev]]</f>
        <v>244.42564630747779</v>
      </c>
      <c r="S5728">
        <f>IF(AND(TableOMP[[#This Row],[total_time]]&gt;=TableOMP[[#This Row],[Low]], TableOMP[[#This Row],[total_time]]&lt;=TableOMP[[#This Row],[High]]),1,0)</f>
        <v>1</v>
      </c>
    </row>
    <row r="5729" spans="1:19" x14ac:dyDescent="0.25">
      <c r="A5729" t="s">
        <v>12</v>
      </c>
      <c r="B5729">
        <v>10000</v>
      </c>
      <c r="C5729">
        <v>100</v>
      </c>
      <c r="D5729">
        <v>100000</v>
      </c>
      <c r="E5729">
        <v>37</v>
      </c>
      <c r="F5729">
        <v>1</v>
      </c>
      <c r="G5729">
        <v>243.368222</v>
      </c>
      <c r="H5729">
        <v>0.25279499999999999</v>
      </c>
      <c r="I5729">
        <v>4.3942230000000002</v>
      </c>
      <c r="J5729">
        <v>0.122062</v>
      </c>
      <c r="K5729" t="str">
        <f t="shared" si="125"/>
        <v>8</v>
      </c>
      <c r="L5729" t="s">
        <v>120</v>
      </c>
      <c r="M5729" t="s">
        <v>121</v>
      </c>
      <c r="N5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29">
        <f>VLOOKUP(TableOMP[[#This Row],[Label]],TableAvg[],2,FALSE)</f>
        <v>237.756692875</v>
      </c>
      <c r="P5729">
        <f>VLOOKUP(TableOMP[[#This Row],[Label]],TableAvg[],3,FALSE)</f>
        <v>4.8421784255059501</v>
      </c>
      <c r="Q5729">
        <f>TableOMP[[#This Row],[Avg]]-$U$2*TableOMP[[#This Row],[StdDev]]</f>
        <v>232.91451444949405</v>
      </c>
      <c r="R5729">
        <f>TableOMP[[#This Row],[Avg]]+$U$2*TableOMP[[#This Row],[StdDev]]</f>
        <v>242.59887130050595</v>
      </c>
      <c r="S5729">
        <f>IF(AND(TableOMP[[#This Row],[total_time]]&gt;=TableOMP[[#This Row],[Low]], TableOMP[[#This Row],[total_time]]&lt;=TableOMP[[#This Row],[High]]),1,0)</f>
        <v>0</v>
      </c>
    </row>
    <row r="5730" spans="1:19" x14ac:dyDescent="0.25">
      <c r="A5730" t="s">
        <v>12</v>
      </c>
      <c r="B5730">
        <v>10000</v>
      </c>
      <c r="C5730">
        <v>100</v>
      </c>
      <c r="D5730">
        <v>100000</v>
      </c>
      <c r="E5730">
        <v>31</v>
      </c>
      <c r="F5730">
        <v>1</v>
      </c>
      <c r="G5730">
        <v>243.06688</v>
      </c>
      <c r="H5730">
        <v>0.33074799999999999</v>
      </c>
      <c r="I5730">
        <v>6.4256169999999999</v>
      </c>
      <c r="J5730">
        <v>0.21418699999999999</v>
      </c>
      <c r="K5730" t="str">
        <f t="shared" si="125"/>
        <v>8</v>
      </c>
      <c r="L5730" t="s">
        <v>120</v>
      </c>
      <c r="M5730" t="s">
        <v>121</v>
      </c>
      <c r="N5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0">
        <f>VLOOKUP(TableOMP[[#This Row],[Label]],TableAvg[],2,FALSE)</f>
        <v>236.19315925000001</v>
      </c>
      <c r="P5730">
        <f>VLOOKUP(TableOMP[[#This Row],[Label]],TableAvg[],3,FALSE)</f>
        <v>4.6664801517272441</v>
      </c>
      <c r="Q5730">
        <f>TableOMP[[#This Row],[Avg]]-$U$2*TableOMP[[#This Row],[StdDev]]</f>
        <v>231.52667909827275</v>
      </c>
      <c r="R5730">
        <f>TableOMP[[#This Row],[Avg]]+$U$2*TableOMP[[#This Row],[StdDev]]</f>
        <v>240.85963940172726</v>
      </c>
      <c r="S5730">
        <f>IF(AND(TableOMP[[#This Row],[total_time]]&gt;=TableOMP[[#This Row],[Low]], TableOMP[[#This Row],[total_time]]&lt;=TableOMP[[#This Row],[High]]),1,0)</f>
        <v>0</v>
      </c>
    </row>
    <row r="5731" spans="1:19" x14ac:dyDescent="0.25">
      <c r="A5731" t="s">
        <v>12</v>
      </c>
      <c r="B5731">
        <v>10000</v>
      </c>
      <c r="C5731">
        <v>100</v>
      </c>
      <c r="D5731">
        <v>100000</v>
      </c>
      <c r="E5731">
        <v>32</v>
      </c>
      <c r="F5731">
        <v>1</v>
      </c>
      <c r="G5731">
        <v>232.79209499999999</v>
      </c>
      <c r="H5731">
        <v>0.237958</v>
      </c>
      <c r="I5731">
        <v>3.7833800000000002</v>
      </c>
      <c r="J5731">
        <v>0.122045</v>
      </c>
      <c r="K5731" t="str">
        <f t="shared" si="125"/>
        <v>8</v>
      </c>
      <c r="L5731" t="s">
        <v>120</v>
      </c>
      <c r="M5731" t="s">
        <v>121</v>
      </c>
      <c r="N5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1">
        <f>VLOOKUP(TableOMP[[#This Row],[Label]],TableAvg[],2,FALSE)</f>
        <v>239.3281418</v>
      </c>
      <c r="P5731">
        <f>VLOOKUP(TableOMP[[#This Row],[Label]],TableAvg[],3,FALSE)</f>
        <v>3.9015043141874295</v>
      </c>
      <c r="Q5731">
        <f>TableOMP[[#This Row],[Avg]]-$U$2*TableOMP[[#This Row],[StdDev]]</f>
        <v>235.42663748581256</v>
      </c>
      <c r="R5731">
        <f>TableOMP[[#This Row],[Avg]]+$U$2*TableOMP[[#This Row],[StdDev]]</f>
        <v>243.22964611418743</v>
      </c>
      <c r="S5731">
        <f>IF(AND(TableOMP[[#This Row],[total_time]]&gt;=TableOMP[[#This Row],[Low]], TableOMP[[#This Row],[total_time]]&lt;=TableOMP[[#This Row],[High]]),1,0)</f>
        <v>0</v>
      </c>
    </row>
    <row r="5732" spans="1:19" x14ac:dyDescent="0.25">
      <c r="A5732" t="s">
        <v>12</v>
      </c>
      <c r="B5732">
        <v>10000</v>
      </c>
      <c r="C5732">
        <v>100</v>
      </c>
      <c r="D5732">
        <v>100000</v>
      </c>
      <c r="E5732">
        <v>33</v>
      </c>
      <c r="F5732">
        <v>1</v>
      </c>
      <c r="G5732">
        <v>243.29653400000001</v>
      </c>
      <c r="H5732">
        <v>0.26113500000000001</v>
      </c>
      <c r="I5732">
        <v>4.2840309999999997</v>
      </c>
      <c r="J5732">
        <v>0.133876</v>
      </c>
      <c r="K5732" t="str">
        <f t="shared" si="125"/>
        <v>8</v>
      </c>
      <c r="L5732" t="s">
        <v>120</v>
      </c>
      <c r="M5732" t="s">
        <v>121</v>
      </c>
      <c r="N5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2">
        <f>VLOOKUP(TableOMP[[#This Row],[Label]],TableAvg[],2,FALSE)</f>
        <v>240.00515300000001</v>
      </c>
      <c r="P5732">
        <f>VLOOKUP(TableOMP[[#This Row],[Label]],TableAvg[],3,FALSE)</f>
        <v>5.9929821767133795</v>
      </c>
      <c r="Q5732">
        <f>TableOMP[[#This Row],[Avg]]-$U$2*TableOMP[[#This Row],[StdDev]]</f>
        <v>234.01217082328662</v>
      </c>
      <c r="R5732">
        <f>TableOMP[[#This Row],[Avg]]+$U$2*TableOMP[[#This Row],[StdDev]]</f>
        <v>245.99813517671339</v>
      </c>
      <c r="S5732">
        <f>IF(AND(TableOMP[[#This Row],[total_time]]&gt;=TableOMP[[#This Row],[Low]], TableOMP[[#This Row],[total_time]]&lt;=TableOMP[[#This Row],[High]]),1,0)</f>
        <v>1</v>
      </c>
    </row>
    <row r="5733" spans="1:19" x14ac:dyDescent="0.25">
      <c r="A5733" t="s">
        <v>12</v>
      </c>
      <c r="B5733">
        <v>10000</v>
      </c>
      <c r="C5733">
        <v>100</v>
      </c>
      <c r="D5733">
        <v>100000</v>
      </c>
      <c r="E5733">
        <v>34</v>
      </c>
      <c r="F5733">
        <v>1</v>
      </c>
      <c r="G5733">
        <v>232.78485699999999</v>
      </c>
      <c r="H5733">
        <v>0.24412600000000001</v>
      </c>
      <c r="I5733">
        <v>4.1525420000000004</v>
      </c>
      <c r="J5733">
        <v>0.125835</v>
      </c>
      <c r="K5733" t="str">
        <f t="shared" si="125"/>
        <v>8</v>
      </c>
      <c r="L5733" t="s">
        <v>120</v>
      </c>
      <c r="M5733" t="s">
        <v>121</v>
      </c>
      <c r="N5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33">
        <f>VLOOKUP(TableOMP[[#This Row],[Label]],TableAvg[],2,FALSE)</f>
        <v>236.93559299999998</v>
      </c>
      <c r="P5733">
        <f>VLOOKUP(TableOMP[[#This Row],[Label]],TableAvg[],3,FALSE)</f>
        <v>4.4613177661495342</v>
      </c>
      <c r="Q5733">
        <f>TableOMP[[#This Row],[Avg]]-$U$2*TableOMP[[#This Row],[StdDev]]</f>
        <v>232.47427523385045</v>
      </c>
      <c r="R5733">
        <f>TableOMP[[#This Row],[Avg]]+$U$2*TableOMP[[#This Row],[StdDev]]</f>
        <v>241.39691076614952</v>
      </c>
      <c r="S5733">
        <f>IF(AND(TableOMP[[#This Row],[total_time]]&gt;=TableOMP[[#This Row],[Low]], TableOMP[[#This Row],[total_time]]&lt;=TableOMP[[#This Row],[High]]),1,0)</f>
        <v>1</v>
      </c>
    </row>
    <row r="5734" spans="1:19" x14ac:dyDescent="0.25">
      <c r="A5734" t="s">
        <v>12</v>
      </c>
      <c r="B5734">
        <v>10000</v>
      </c>
      <c r="C5734">
        <v>100</v>
      </c>
      <c r="D5734">
        <v>100000</v>
      </c>
      <c r="E5734">
        <v>35</v>
      </c>
      <c r="F5734">
        <v>1</v>
      </c>
      <c r="G5734">
        <v>232.75171499999999</v>
      </c>
      <c r="H5734">
        <v>0.23630799999999999</v>
      </c>
      <c r="I5734">
        <v>3.7893970000000001</v>
      </c>
      <c r="J5734">
        <v>0.111453</v>
      </c>
      <c r="K5734" t="str">
        <f t="shared" si="125"/>
        <v>8</v>
      </c>
      <c r="L5734" t="s">
        <v>120</v>
      </c>
      <c r="M5734" t="s">
        <v>121</v>
      </c>
      <c r="N5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34">
        <f>VLOOKUP(TableOMP[[#This Row],[Label]],TableAvg[],2,FALSE)</f>
        <v>239.53129749999999</v>
      </c>
      <c r="P5734">
        <f>VLOOKUP(TableOMP[[#This Row],[Label]],TableAvg[],3,FALSE)</f>
        <v>4.2892620897603972</v>
      </c>
      <c r="Q5734">
        <f>TableOMP[[#This Row],[Avg]]-$U$2*TableOMP[[#This Row],[StdDev]]</f>
        <v>235.24203541023959</v>
      </c>
      <c r="R5734">
        <f>TableOMP[[#This Row],[Avg]]+$U$2*TableOMP[[#This Row],[StdDev]]</f>
        <v>243.82055958976039</v>
      </c>
      <c r="S5734">
        <f>IF(AND(TableOMP[[#This Row],[total_time]]&gt;=TableOMP[[#This Row],[Low]], TableOMP[[#This Row],[total_time]]&lt;=TableOMP[[#This Row],[High]]),1,0)</f>
        <v>0</v>
      </c>
    </row>
    <row r="5735" spans="1:19" x14ac:dyDescent="0.25">
      <c r="A5735" t="s">
        <v>12</v>
      </c>
      <c r="B5735">
        <v>10000</v>
      </c>
      <c r="C5735">
        <v>100</v>
      </c>
      <c r="D5735">
        <v>100000</v>
      </c>
      <c r="E5735">
        <v>36</v>
      </c>
      <c r="F5735">
        <v>1</v>
      </c>
      <c r="G5735">
        <v>243.18554800000001</v>
      </c>
      <c r="H5735">
        <v>0.276395</v>
      </c>
      <c r="I5735">
        <v>5.2727490000000001</v>
      </c>
      <c r="J5735">
        <v>0.15065000000000001</v>
      </c>
      <c r="K5735" t="str">
        <f t="shared" si="125"/>
        <v>8</v>
      </c>
      <c r="L5735" t="s">
        <v>120</v>
      </c>
      <c r="M5735" t="s">
        <v>121</v>
      </c>
      <c r="N5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35">
        <f>VLOOKUP(TableOMP[[#This Row],[Label]],TableAvg[],2,FALSE)</f>
        <v>238.158208</v>
      </c>
      <c r="P5735">
        <f>VLOOKUP(TableOMP[[#This Row],[Label]],TableAvg[],3,FALSE)</f>
        <v>6.2674383074777786</v>
      </c>
      <c r="Q5735">
        <f>TableOMP[[#This Row],[Avg]]-$U$2*TableOMP[[#This Row],[StdDev]]</f>
        <v>231.89076969252221</v>
      </c>
      <c r="R5735">
        <f>TableOMP[[#This Row],[Avg]]+$U$2*TableOMP[[#This Row],[StdDev]]</f>
        <v>244.42564630747779</v>
      </c>
      <c r="S5735">
        <f>IF(AND(TableOMP[[#This Row],[total_time]]&gt;=TableOMP[[#This Row],[Low]], TableOMP[[#This Row],[total_time]]&lt;=TableOMP[[#This Row],[High]]),1,0)</f>
        <v>1</v>
      </c>
    </row>
    <row r="5736" spans="1:19" x14ac:dyDescent="0.25">
      <c r="A5736" t="s">
        <v>12</v>
      </c>
      <c r="B5736">
        <v>10000</v>
      </c>
      <c r="C5736">
        <v>100</v>
      </c>
      <c r="D5736">
        <v>100000</v>
      </c>
      <c r="E5736">
        <v>37</v>
      </c>
      <c r="F5736">
        <v>1</v>
      </c>
      <c r="G5736">
        <v>232.23497</v>
      </c>
      <c r="H5736">
        <v>0.250218</v>
      </c>
      <c r="I5736">
        <v>4.4476829999999996</v>
      </c>
      <c r="J5736">
        <v>0.123547</v>
      </c>
      <c r="K5736" t="str">
        <f t="shared" si="125"/>
        <v>8</v>
      </c>
      <c r="L5736" t="s">
        <v>120</v>
      </c>
      <c r="M5736" t="s">
        <v>121</v>
      </c>
      <c r="N5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36">
        <f>VLOOKUP(TableOMP[[#This Row],[Label]],TableAvg[],2,FALSE)</f>
        <v>237.756692875</v>
      </c>
      <c r="P5736">
        <f>VLOOKUP(TableOMP[[#This Row],[Label]],TableAvg[],3,FALSE)</f>
        <v>4.8421784255059501</v>
      </c>
      <c r="Q5736">
        <f>TableOMP[[#This Row],[Avg]]-$U$2*TableOMP[[#This Row],[StdDev]]</f>
        <v>232.91451444949405</v>
      </c>
      <c r="R5736">
        <f>TableOMP[[#This Row],[Avg]]+$U$2*TableOMP[[#This Row],[StdDev]]</f>
        <v>242.59887130050595</v>
      </c>
      <c r="S5736">
        <f>IF(AND(TableOMP[[#This Row],[total_time]]&gt;=TableOMP[[#This Row],[Low]], TableOMP[[#This Row],[total_time]]&lt;=TableOMP[[#This Row],[High]]),1,0)</f>
        <v>0</v>
      </c>
    </row>
    <row r="5737" spans="1:19" x14ac:dyDescent="0.25">
      <c r="A5737" t="s">
        <v>12</v>
      </c>
      <c r="B5737">
        <v>10000</v>
      </c>
      <c r="C5737">
        <v>100</v>
      </c>
      <c r="D5737">
        <v>100000</v>
      </c>
      <c r="E5737">
        <v>31</v>
      </c>
      <c r="F5737">
        <v>1</v>
      </c>
      <c r="G5737">
        <v>231.681591</v>
      </c>
      <c r="H5737">
        <v>0.25465599999999999</v>
      </c>
      <c r="I5737">
        <v>4.0968929999999997</v>
      </c>
      <c r="J5737">
        <v>0.13656299999999999</v>
      </c>
      <c r="K5737" t="str">
        <f t="shared" si="125"/>
        <v>8</v>
      </c>
      <c r="L5737" t="s">
        <v>120</v>
      </c>
      <c r="M5737" t="s">
        <v>121</v>
      </c>
      <c r="N5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7">
        <f>VLOOKUP(TableOMP[[#This Row],[Label]],TableAvg[],2,FALSE)</f>
        <v>236.19315925000001</v>
      </c>
      <c r="P5737">
        <f>VLOOKUP(TableOMP[[#This Row],[Label]],TableAvg[],3,FALSE)</f>
        <v>4.6664801517272441</v>
      </c>
      <c r="Q5737">
        <f>TableOMP[[#This Row],[Avg]]-$U$2*TableOMP[[#This Row],[StdDev]]</f>
        <v>231.52667909827275</v>
      </c>
      <c r="R5737">
        <f>TableOMP[[#This Row],[Avg]]+$U$2*TableOMP[[#This Row],[StdDev]]</f>
        <v>240.85963940172726</v>
      </c>
      <c r="S5737">
        <f>IF(AND(TableOMP[[#This Row],[total_time]]&gt;=TableOMP[[#This Row],[Low]], TableOMP[[#This Row],[total_time]]&lt;=TableOMP[[#This Row],[High]]),1,0)</f>
        <v>1</v>
      </c>
    </row>
    <row r="5738" spans="1:19" x14ac:dyDescent="0.25">
      <c r="A5738" t="s">
        <v>12</v>
      </c>
      <c r="B5738">
        <v>10000</v>
      </c>
      <c r="C5738">
        <v>100</v>
      </c>
      <c r="D5738">
        <v>100000</v>
      </c>
      <c r="E5738">
        <v>32</v>
      </c>
      <c r="F5738">
        <v>1</v>
      </c>
      <c r="G5738">
        <v>243.36493200000001</v>
      </c>
      <c r="H5738">
        <v>0.233206</v>
      </c>
      <c r="I5738">
        <v>3.533258</v>
      </c>
      <c r="J5738">
        <v>0.11397599999999999</v>
      </c>
      <c r="K5738" t="str">
        <f t="shared" si="125"/>
        <v>8</v>
      </c>
      <c r="L5738" t="s">
        <v>120</v>
      </c>
      <c r="M5738" t="s">
        <v>121</v>
      </c>
      <c r="N5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8">
        <f>VLOOKUP(TableOMP[[#This Row],[Label]],TableAvg[],2,FALSE)</f>
        <v>239.3281418</v>
      </c>
      <c r="P5738">
        <f>VLOOKUP(TableOMP[[#This Row],[Label]],TableAvg[],3,FALSE)</f>
        <v>3.9015043141874295</v>
      </c>
      <c r="Q5738">
        <f>TableOMP[[#This Row],[Avg]]-$U$2*TableOMP[[#This Row],[StdDev]]</f>
        <v>235.42663748581256</v>
      </c>
      <c r="R5738">
        <f>TableOMP[[#This Row],[Avg]]+$U$2*TableOMP[[#This Row],[StdDev]]</f>
        <v>243.22964611418743</v>
      </c>
      <c r="S5738">
        <f>IF(AND(TableOMP[[#This Row],[total_time]]&gt;=TableOMP[[#This Row],[Low]], TableOMP[[#This Row],[total_time]]&lt;=TableOMP[[#This Row],[High]]),1,0)</f>
        <v>0</v>
      </c>
    </row>
    <row r="5739" spans="1:19" x14ac:dyDescent="0.25">
      <c r="A5739" t="s">
        <v>12</v>
      </c>
      <c r="B5739">
        <v>10000</v>
      </c>
      <c r="C5739">
        <v>100</v>
      </c>
      <c r="D5739">
        <v>100000</v>
      </c>
      <c r="E5739">
        <v>33</v>
      </c>
      <c r="F5739">
        <v>1</v>
      </c>
      <c r="G5739">
        <v>243.422214</v>
      </c>
      <c r="H5739">
        <v>0.25389699999999998</v>
      </c>
      <c r="I5739">
        <v>3.9477850000000001</v>
      </c>
      <c r="J5739">
        <v>0.12336800000000001</v>
      </c>
      <c r="K5739" t="str">
        <f t="shared" si="125"/>
        <v>8</v>
      </c>
      <c r="L5739" t="s">
        <v>120</v>
      </c>
      <c r="M5739" t="s">
        <v>121</v>
      </c>
      <c r="N5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9">
        <f>VLOOKUP(TableOMP[[#This Row],[Label]],TableAvg[],2,FALSE)</f>
        <v>240.00515300000001</v>
      </c>
      <c r="P5739">
        <f>VLOOKUP(TableOMP[[#This Row],[Label]],TableAvg[],3,FALSE)</f>
        <v>5.9929821767133795</v>
      </c>
      <c r="Q5739">
        <f>TableOMP[[#This Row],[Avg]]-$U$2*TableOMP[[#This Row],[StdDev]]</f>
        <v>234.01217082328662</v>
      </c>
      <c r="R5739">
        <f>TableOMP[[#This Row],[Avg]]+$U$2*TableOMP[[#This Row],[StdDev]]</f>
        <v>245.99813517671339</v>
      </c>
      <c r="S5739">
        <f>IF(AND(TableOMP[[#This Row],[total_time]]&gt;=TableOMP[[#This Row],[Low]], TableOMP[[#This Row],[total_time]]&lt;=TableOMP[[#This Row],[High]]),1,0)</f>
        <v>1</v>
      </c>
    </row>
    <row r="5740" spans="1:19" x14ac:dyDescent="0.25">
      <c r="A5740" t="s">
        <v>12</v>
      </c>
      <c r="B5740">
        <v>10000</v>
      </c>
      <c r="C5740">
        <v>100</v>
      </c>
      <c r="D5740">
        <v>100000</v>
      </c>
      <c r="E5740">
        <v>34</v>
      </c>
      <c r="F5740">
        <v>1</v>
      </c>
      <c r="G5740">
        <v>243.68799100000001</v>
      </c>
      <c r="H5740">
        <v>0.24448700000000001</v>
      </c>
      <c r="I5740">
        <v>4.0115170000000004</v>
      </c>
      <c r="J5740">
        <v>0.121561</v>
      </c>
      <c r="K5740" t="str">
        <f t="shared" si="125"/>
        <v>8</v>
      </c>
      <c r="L5740" t="s">
        <v>120</v>
      </c>
      <c r="M5740" t="s">
        <v>121</v>
      </c>
      <c r="N5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40">
        <f>VLOOKUP(TableOMP[[#This Row],[Label]],TableAvg[],2,FALSE)</f>
        <v>236.93559299999998</v>
      </c>
      <c r="P5740">
        <f>VLOOKUP(TableOMP[[#This Row],[Label]],TableAvg[],3,FALSE)</f>
        <v>4.4613177661495342</v>
      </c>
      <c r="Q5740">
        <f>TableOMP[[#This Row],[Avg]]-$U$2*TableOMP[[#This Row],[StdDev]]</f>
        <v>232.47427523385045</v>
      </c>
      <c r="R5740">
        <f>TableOMP[[#This Row],[Avg]]+$U$2*TableOMP[[#This Row],[StdDev]]</f>
        <v>241.39691076614952</v>
      </c>
      <c r="S5740">
        <f>IF(AND(TableOMP[[#This Row],[total_time]]&gt;=TableOMP[[#This Row],[Low]], TableOMP[[#This Row],[total_time]]&lt;=TableOMP[[#This Row],[High]]),1,0)</f>
        <v>0</v>
      </c>
    </row>
    <row r="5741" spans="1:19" x14ac:dyDescent="0.25">
      <c r="A5741" t="s">
        <v>12</v>
      </c>
      <c r="B5741">
        <v>10000</v>
      </c>
      <c r="C5741">
        <v>100</v>
      </c>
      <c r="D5741">
        <v>100000</v>
      </c>
      <c r="E5741">
        <v>35</v>
      </c>
      <c r="F5741">
        <v>1</v>
      </c>
      <c r="G5741">
        <v>243.11052100000001</v>
      </c>
      <c r="H5741">
        <v>0.217692</v>
      </c>
      <c r="I5741">
        <v>3.4373480000000001</v>
      </c>
      <c r="J5741">
        <v>0.10109799999999999</v>
      </c>
      <c r="K5741" t="str">
        <f t="shared" si="125"/>
        <v>8</v>
      </c>
      <c r="L5741" t="s">
        <v>120</v>
      </c>
      <c r="M5741" t="s">
        <v>121</v>
      </c>
      <c r="N5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41">
        <f>VLOOKUP(TableOMP[[#This Row],[Label]],TableAvg[],2,FALSE)</f>
        <v>239.53129749999999</v>
      </c>
      <c r="P5741">
        <f>VLOOKUP(TableOMP[[#This Row],[Label]],TableAvg[],3,FALSE)</f>
        <v>4.2892620897603972</v>
      </c>
      <c r="Q5741">
        <f>TableOMP[[#This Row],[Avg]]-$U$2*TableOMP[[#This Row],[StdDev]]</f>
        <v>235.24203541023959</v>
      </c>
      <c r="R5741">
        <f>TableOMP[[#This Row],[Avg]]+$U$2*TableOMP[[#This Row],[StdDev]]</f>
        <v>243.82055958976039</v>
      </c>
      <c r="S5741">
        <f>IF(AND(TableOMP[[#This Row],[total_time]]&gt;=TableOMP[[#This Row],[Low]], TableOMP[[#This Row],[total_time]]&lt;=TableOMP[[#This Row],[High]]),1,0)</f>
        <v>1</v>
      </c>
    </row>
    <row r="5742" spans="1:19" x14ac:dyDescent="0.25">
      <c r="A5742" t="s">
        <v>12</v>
      </c>
      <c r="B5742">
        <v>10000</v>
      </c>
      <c r="C5742">
        <v>100</v>
      </c>
      <c r="D5742">
        <v>100000</v>
      </c>
      <c r="E5742">
        <v>36</v>
      </c>
      <c r="F5742">
        <v>1</v>
      </c>
      <c r="G5742">
        <v>238.19176999999999</v>
      </c>
      <c r="H5742">
        <v>0.22819800000000001</v>
      </c>
      <c r="I5742">
        <v>3.5873699999999999</v>
      </c>
      <c r="J5742">
        <v>0.102496</v>
      </c>
      <c r="K5742" t="str">
        <f t="shared" si="125"/>
        <v>8</v>
      </c>
      <c r="L5742" t="s">
        <v>120</v>
      </c>
      <c r="M5742" t="s">
        <v>121</v>
      </c>
      <c r="N5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42">
        <f>VLOOKUP(TableOMP[[#This Row],[Label]],TableAvg[],2,FALSE)</f>
        <v>238.158208</v>
      </c>
      <c r="P5742">
        <f>VLOOKUP(TableOMP[[#This Row],[Label]],TableAvg[],3,FALSE)</f>
        <v>6.2674383074777786</v>
      </c>
      <c r="Q5742">
        <f>TableOMP[[#This Row],[Avg]]-$U$2*TableOMP[[#This Row],[StdDev]]</f>
        <v>231.89076969252221</v>
      </c>
      <c r="R5742">
        <f>TableOMP[[#This Row],[Avg]]+$U$2*TableOMP[[#This Row],[StdDev]]</f>
        <v>244.42564630747779</v>
      </c>
      <c r="S5742">
        <f>IF(AND(TableOMP[[#This Row],[total_time]]&gt;=TableOMP[[#This Row],[Low]], TableOMP[[#This Row],[total_time]]&lt;=TableOMP[[#This Row],[High]]),1,0)</f>
        <v>1</v>
      </c>
    </row>
    <row r="5743" spans="1:19" x14ac:dyDescent="0.25">
      <c r="A5743" t="s">
        <v>12</v>
      </c>
      <c r="B5743">
        <v>10000</v>
      </c>
      <c r="C5743">
        <v>100</v>
      </c>
      <c r="D5743">
        <v>100000</v>
      </c>
      <c r="E5743">
        <v>37</v>
      </c>
      <c r="F5743">
        <v>1</v>
      </c>
      <c r="G5743">
        <v>243.34962100000001</v>
      </c>
      <c r="H5743">
        <v>0.24060000000000001</v>
      </c>
      <c r="I5743">
        <v>4.0240039999999997</v>
      </c>
      <c r="J5743">
        <v>0.111778</v>
      </c>
      <c r="K5743" t="str">
        <f t="shared" si="125"/>
        <v>8</v>
      </c>
      <c r="L5743" t="s">
        <v>120</v>
      </c>
      <c r="M5743" t="s">
        <v>121</v>
      </c>
      <c r="N5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43">
        <f>VLOOKUP(TableOMP[[#This Row],[Label]],TableAvg[],2,FALSE)</f>
        <v>237.756692875</v>
      </c>
      <c r="P5743">
        <f>VLOOKUP(TableOMP[[#This Row],[Label]],TableAvg[],3,FALSE)</f>
        <v>4.8421784255059501</v>
      </c>
      <c r="Q5743">
        <f>TableOMP[[#This Row],[Avg]]-$U$2*TableOMP[[#This Row],[StdDev]]</f>
        <v>232.91451444949405</v>
      </c>
      <c r="R5743">
        <f>TableOMP[[#This Row],[Avg]]+$U$2*TableOMP[[#This Row],[StdDev]]</f>
        <v>242.59887130050595</v>
      </c>
      <c r="S5743">
        <f>IF(AND(TableOMP[[#This Row],[total_time]]&gt;=TableOMP[[#This Row],[Low]], TableOMP[[#This Row],[total_time]]&lt;=TableOMP[[#This Row],[High]]),1,0)</f>
        <v>0</v>
      </c>
    </row>
    <row r="5744" spans="1:19" x14ac:dyDescent="0.25">
      <c r="A5744" t="s">
        <v>10</v>
      </c>
      <c r="B5744">
        <v>10000</v>
      </c>
      <c r="C5744">
        <v>100</v>
      </c>
      <c r="D5744">
        <v>100000</v>
      </c>
      <c r="E5744">
        <v>1</v>
      </c>
      <c r="F5744">
        <v>1</v>
      </c>
      <c r="G5744">
        <v>242.12285399999999</v>
      </c>
      <c r="H5744">
        <v>0.226162</v>
      </c>
      <c r="I5744">
        <v>0</v>
      </c>
      <c r="J5744">
        <v>0</v>
      </c>
      <c r="K5744" t="str">
        <f>MID(M5744,22,1)</f>
        <v>2</v>
      </c>
      <c r="L5744" t="s">
        <v>122</v>
      </c>
      <c r="M5744" t="s">
        <v>123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744">
        <f>VLOOKUP(TableOMP[[#This Row],[Label]],TableAvg[],2,FALSE)</f>
        <v>241.99207074999998</v>
      </c>
      <c r="P5744">
        <f>VLOOKUP(TableOMP[[#This Row],[Label]],TableAvg[],3,FALSE)</f>
        <v>0.15710748153808732</v>
      </c>
      <c r="Q5744">
        <f>TableOMP[[#This Row],[Avg]]-$U$2*TableOMP[[#This Row],[StdDev]]</f>
        <v>241.83496326846191</v>
      </c>
      <c r="R5744">
        <f>TableOMP[[#This Row],[Avg]]+$U$2*TableOMP[[#This Row],[StdDev]]</f>
        <v>242.14917823153806</v>
      </c>
      <c r="S5744">
        <f>IF(AND(TableOMP[[#This Row],[total_time]]&gt;=TableOMP[[#This Row],[Low]], TableOMP[[#This Row],[total_time]]&lt;=TableOMP[[#This Row],[High]]),1,0)</f>
        <v>1</v>
      </c>
    </row>
    <row r="5745" spans="1:19" x14ac:dyDescent="0.25">
      <c r="A5745" t="s">
        <v>10</v>
      </c>
      <c r="B5745">
        <v>10000</v>
      </c>
      <c r="C5745">
        <v>100</v>
      </c>
      <c r="D5745">
        <v>100000</v>
      </c>
      <c r="E5745">
        <v>2</v>
      </c>
      <c r="F5745">
        <v>1</v>
      </c>
      <c r="G5745">
        <v>235.122052</v>
      </c>
      <c r="H5745">
        <v>0.27240199999999998</v>
      </c>
      <c r="I5745">
        <v>0.12973299999999999</v>
      </c>
      <c r="J5745">
        <v>0.12973299999999999</v>
      </c>
      <c r="K5745" t="str">
        <f t="shared" ref="K5745:K5774" si="126">MID(M5745,22,1)</f>
        <v>2</v>
      </c>
      <c r="L5745" t="s">
        <v>122</v>
      </c>
      <c r="M5745" t="s">
        <v>123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745">
        <f>VLOOKUP(TableOMP[[#This Row],[Label]],TableAvg[],2,FALSE)</f>
        <v>234.8893612</v>
      </c>
      <c r="P5745">
        <f>VLOOKUP(TableOMP[[#This Row],[Label]],TableAvg[],3,FALSE)</f>
        <v>0.16206836661459914</v>
      </c>
      <c r="Q5745">
        <f>TableOMP[[#This Row],[Avg]]-$U$2*TableOMP[[#This Row],[StdDev]]</f>
        <v>234.72729283338541</v>
      </c>
      <c r="R5745">
        <f>TableOMP[[#This Row],[Avg]]+$U$2*TableOMP[[#This Row],[StdDev]]</f>
        <v>235.05142956661459</v>
      </c>
      <c r="S5745">
        <f>IF(AND(TableOMP[[#This Row],[total_time]]&gt;=TableOMP[[#This Row],[Low]], TableOMP[[#This Row],[total_time]]&lt;=TableOMP[[#This Row],[High]]),1,0)</f>
        <v>0</v>
      </c>
    </row>
    <row r="5746" spans="1:19" x14ac:dyDescent="0.25">
      <c r="A5746" t="s">
        <v>10</v>
      </c>
      <c r="B5746">
        <v>10000</v>
      </c>
      <c r="C5746">
        <v>100</v>
      </c>
      <c r="D5746">
        <v>100000</v>
      </c>
      <c r="E5746">
        <v>3</v>
      </c>
      <c r="F5746">
        <v>1</v>
      </c>
      <c r="G5746">
        <v>232.30552</v>
      </c>
      <c r="H5746">
        <v>0.25935999999999998</v>
      </c>
      <c r="I5746">
        <v>0.28383000000000003</v>
      </c>
      <c r="J5746">
        <v>0.14191500000000001</v>
      </c>
      <c r="K5746" t="str">
        <f t="shared" si="126"/>
        <v>2</v>
      </c>
      <c r="L5746" t="s">
        <v>122</v>
      </c>
      <c r="M5746" t="s">
        <v>123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746">
        <f>VLOOKUP(TableOMP[[#This Row],[Label]],TableAvg[],2,FALSE)</f>
        <v>232.25537199999999</v>
      </c>
      <c r="P5746">
        <f>VLOOKUP(TableOMP[[#This Row],[Label]],TableAvg[],3,FALSE)</f>
        <v>3.3561569702674203E-2</v>
      </c>
      <c r="Q5746">
        <f>TableOMP[[#This Row],[Avg]]-$U$2*TableOMP[[#This Row],[StdDev]]</f>
        <v>232.22181043029732</v>
      </c>
      <c r="R5746">
        <f>TableOMP[[#This Row],[Avg]]+$U$2*TableOMP[[#This Row],[StdDev]]</f>
        <v>232.28893356970266</v>
      </c>
      <c r="S5746">
        <f>IF(AND(TableOMP[[#This Row],[total_time]]&gt;=TableOMP[[#This Row],[Low]], TableOMP[[#This Row],[total_time]]&lt;=TableOMP[[#This Row],[High]]),1,0)</f>
        <v>0</v>
      </c>
    </row>
    <row r="5747" spans="1:19" x14ac:dyDescent="0.25">
      <c r="A5747" t="s">
        <v>10</v>
      </c>
      <c r="B5747">
        <v>10000</v>
      </c>
      <c r="C5747">
        <v>100</v>
      </c>
      <c r="D5747">
        <v>100000</v>
      </c>
      <c r="E5747">
        <v>4</v>
      </c>
      <c r="F5747">
        <v>1</v>
      </c>
      <c r="G5747">
        <v>231.79977600000001</v>
      </c>
      <c r="H5747">
        <v>0.21866099999999999</v>
      </c>
      <c r="I5747">
        <v>0.30726999999999999</v>
      </c>
      <c r="J5747">
        <v>0.102423</v>
      </c>
      <c r="K5747" t="str">
        <f t="shared" si="126"/>
        <v>2</v>
      </c>
      <c r="L5747" t="s">
        <v>122</v>
      </c>
      <c r="M5747" t="s">
        <v>123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747">
        <f>VLOOKUP(TableOMP[[#This Row],[Label]],TableAvg[],2,FALSE)</f>
        <v>231.73192359999999</v>
      </c>
      <c r="P5747">
        <f>VLOOKUP(TableOMP[[#This Row],[Label]],TableAvg[],3,FALSE)</f>
        <v>0.1249273362779075</v>
      </c>
      <c r="Q5747">
        <f>TableOMP[[#This Row],[Avg]]-$U$2*TableOMP[[#This Row],[StdDev]]</f>
        <v>231.60699626372207</v>
      </c>
      <c r="R5747">
        <f>TableOMP[[#This Row],[Avg]]+$U$2*TableOMP[[#This Row],[StdDev]]</f>
        <v>231.85685093627791</v>
      </c>
      <c r="S5747">
        <f>IF(AND(TableOMP[[#This Row],[total_time]]&gt;=TableOMP[[#This Row],[Low]], TableOMP[[#This Row],[total_time]]&lt;=TableOMP[[#This Row],[High]]),1,0)</f>
        <v>1</v>
      </c>
    </row>
    <row r="5748" spans="1:19" x14ac:dyDescent="0.25">
      <c r="A5748" t="s">
        <v>10</v>
      </c>
      <c r="B5748">
        <v>10000</v>
      </c>
      <c r="C5748">
        <v>100</v>
      </c>
      <c r="D5748">
        <v>100000</v>
      </c>
      <c r="E5748">
        <v>5</v>
      </c>
      <c r="F5748">
        <v>1</v>
      </c>
      <c r="G5748">
        <v>231.05367100000001</v>
      </c>
      <c r="H5748">
        <v>0.224602</v>
      </c>
      <c r="I5748">
        <v>0.42180400000000001</v>
      </c>
      <c r="J5748">
        <v>0.105451</v>
      </c>
      <c r="K5748" t="str">
        <f t="shared" si="126"/>
        <v>2</v>
      </c>
      <c r="L5748" t="s">
        <v>122</v>
      </c>
      <c r="M5748" t="s">
        <v>123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748">
        <f>VLOOKUP(TableOMP[[#This Row],[Label]],TableAvg[],2,FALSE)</f>
        <v>231.02931660000004</v>
      </c>
      <c r="P5748">
        <f>VLOOKUP(TableOMP[[#This Row],[Label]],TableAvg[],3,FALSE)</f>
        <v>0.10708918360983775</v>
      </c>
      <c r="Q5748">
        <f>TableOMP[[#This Row],[Avg]]-$U$2*TableOMP[[#This Row],[StdDev]]</f>
        <v>230.9222274163902</v>
      </c>
      <c r="R5748">
        <f>TableOMP[[#This Row],[Avg]]+$U$2*TableOMP[[#This Row],[StdDev]]</f>
        <v>231.13640578360989</v>
      </c>
      <c r="S5748">
        <f>IF(AND(TableOMP[[#This Row],[total_time]]&gt;=TableOMP[[#This Row],[Low]], TableOMP[[#This Row],[total_time]]&lt;=TableOMP[[#This Row],[High]]),1,0)</f>
        <v>1</v>
      </c>
    </row>
    <row r="5749" spans="1:19" x14ac:dyDescent="0.25">
      <c r="A5749" t="s">
        <v>10</v>
      </c>
      <c r="B5749">
        <v>10000</v>
      </c>
      <c r="C5749">
        <v>100</v>
      </c>
      <c r="D5749">
        <v>100000</v>
      </c>
      <c r="E5749">
        <v>6</v>
      </c>
      <c r="F5749">
        <v>1</v>
      </c>
      <c r="G5749">
        <v>230.45666900000001</v>
      </c>
      <c r="H5749">
        <v>0.23463800000000001</v>
      </c>
      <c r="I5749">
        <v>0.61212500000000003</v>
      </c>
      <c r="J5749">
        <v>0.12242500000000001</v>
      </c>
      <c r="K5749" t="str">
        <f t="shared" si="126"/>
        <v>2</v>
      </c>
      <c r="L5749" t="s">
        <v>122</v>
      </c>
      <c r="M5749" t="s">
        <v>123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749">
        <f>VLOOKUP(TableOMP[[#This Row],[Label]],TableAvg[],2,FALSE)</f>
        <v>230.52990139999997</v>
      </c>
      <c r="P5749">
        <f>VLOOKUP(TableOMP[[#This Row],[Label]],TableAvg[],3,FALSE)</f>
        <v>8.7436218357049234E-2</v>
      </c>
      <c r="Q5749">
        <f>TableOMP[[#This Row],[Avg]]-$U$2*TableOMP[[#This Row],[StdDev]]</f>
        <v>230.44246518164292</v>
      </c>
      <c r="R5749">
        <f>TableOMP[[#This Row],[Avg]]+$U$2*TableOMP[[#This Row],[StdDev]]</f>
        <v>230.61733761835703</v>
      </c>
      <c r="S5749">
        <f>IF(AND(TableOMP[[#This Row],[total_time]]&gt;=TableOMP[[#This Row],[Low]], TableOMP[[#This Row],[total_time]]&lt;=TableOMP[[#This Row],[High]]),1,0)</f>
        <v>1</v>
      </c>
    </row>
    <row r="5750" spans="1:19" x14ac:dyDescent="0.25">
      <c r="A5750" t="s">
        <v>10</v>
      </c>
      <c r="B5750">
        <v>10000</v>
      </c>
      <c r="C5750">
        <v>100</v>
      </c>
      <c r="D5750">
        <v>100000</v>
      </c>
      <c r="E5750">
        <v>7</v>
      </c>
      <c r="F5750">
        <v>1</v>
      </c>
      <c r="G5750">
        <v>229.93588199999999</v>
      </c>
      <c r="H5750">
        <v>0.243814</v>
      </c>
      <c r="I5750">
        <v>0.60303099999999998</v>
      </c>
      <c r="J5750">
        <v>0.100505</v>
      </c>
      <c r="K5750" t="str">
        <f t="shared" si="126"/>
        <v>2</v>
      </c>
      <c r="L5750" t="s">
        <v>122</v>
      </c>
      <c r="M5750" t="s">
        <v>123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750">
        <f>VLOOKUP(TableOMP[[#This Row],[Label]],TableAvg[],2,FALSE)</f>
        <v>229.93141539999996</v>
      </c>
      <c r="P5750">
        <f>VLOOKUP(TableOMP[[#This Row],[Label]],TableAvg[],3,FALSE)</f>
        <v>0.11179648226009883</v>
      </c>
      <c r="Q5750">
        <f>TableOMP[[#This Row],[Avg]]-$U$2*TableOMP[[#This Row],[StdDev]]</f>
        <v>229.81961891773986</v>
      </c>
      <c r="R5750">
        <f>TableOMP[[#This Row],[Avg]]+$U$2*TableOMP[[#This Row],[StdDev]]</f>
        <v>230.04321188226007</v>
      </c>
      <c r="S5750">
        <f>IF(AND(TableOMP[[#This Row],[total_time]]&gt;=TableOMP[[#This Row],[Low]], TableOMP[[#This Row],[total_time]]&lt;=TableOMP[[#This Row],[High]]),1,0)</f>
        <v>1</v>
      </c>
    </row>
    <row r="5751" spans="1:19" x14ac:dyDescent="0.25">
      <c r="A5751" t="s">
        <v>10</v>
      </c>
      <c r="B5751">
        <v>10000</v>
      </c>
      <c r="C5751">
        <v>100</v>
      </c>
      <c r="D5751">
        <v>100000</v>
      </c>
      <c r="E5751">
        <v>8</v>
      </c>
      <c r="F5751">
        <v>1</v>
      </c>
      <c r="G5751">
        <v>229.70829000000001</v>
      </c>
      <c r="H5751">
        <v>0.23536199999999999</v>
      </c>
      <c r="I5751">
        <v>0.80321200000000004</v>
      </c>
      <c r="J5751">
        <v>0.114745</v>
      </c>
      <c r="K5751" t="str">
        <f t="shared" si="126"/>
        <v>2</v>
      </c>
      <c r="L5751" t="s">
        <v>122</v>
      </c>
      <c r="M5751" t="s">
        <v>123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751">
        <f>VLOOKUP(TableOMP[[#This Row],[Label]],TableAvg[],2,FALSE)</f>
        <v>230.09433439999998</v>
      </c>
      <c r="P5751">
        <f>VLOOKUP(TableOMP[[#This Row],[Label]],TableAvg[],3,FALSE)</f>
        <v>0.29217815239190231</v>
      </c>
      <c r="Q5751">
        <f>TableOMP[[#This Row],[Avg]]-$U$2*TableOMP[[#This Row],[StdDev]]</f>
        <v>229.80215624760808</v>
      </c>
      <c r="R5751">
        <f>TableOMP[[#This Row],[Avg]]+$U$2*TableOMP[[#This Row],[StdDev]]</f>
        <v>230.38651255239188</v>
      </c>
      <c r="S5751">
        <f>IF(AND(TableOMP[[#This Row],[total_time]]&gt;=TableOMP[[#This Row],[Low]], TableOMP[[#This Row],[total_time]]&lt;=TableOMP[[#This Row],[High]]),1,0)</f>
        <v>0</v>
      </c>
    </row>
    <row r="5752" spans="1:19" x14ac:dyDescent="0.25">
      <c r="A5752" t="s">
        <v>10</v>
      </c>
      <c r="B5752">
        <v>10000</v>
      </c>
      <c r="C5752">
        <v>100</v>
      </c>
      <c r="D5752">
        <v>100000</v>
      </c>
      <c r="E5752">
        <v>9</v>
      </c>
      <c r="F5752">
        <v>1</v>
      </c>
      <c r="G5752">
        <v>228.347904</v>
      </c>
      <c r="H5752">
        <v>0.251079</v>
      </c>
      <c r="I5752">
        <v>1.103613</v>
      </c>
      <c r="J5752">
        <v>0.13795199999999999</v>
      </c>
      <c r="K5752" t="str">
        <f t="shared" si="126"/>
        <v>2</v>
      </c>
      <c r="L5752" t="s">
        <v>122</v>
      </c>
      <c r="M5752" t="s">
        <v>123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752">
        <f>VLOOKUP(TableOMP[[#This Row],[Label]],TableAvg[],2,FALSE)</f>
        <v>228.35700600000001</v>
      </c>
      <c r="P5752">
        <f>VLOOKUP(TableOMP[[#This Row],[Label]],TableAvg[],3,FALSE)</f>
        <v>6.6871719786822478E-2</v>
      </c>
      <c r="Q5752">
        <f>TableOMP[[#This Row],[Avg]]-$U$2*TableOMP[[#This Row],[StdDev]]</f>
        <v>228.29013428021318</v>
      </c>
      <c r="R5752">
        <f>TableOMP[[#This Row],[Avg]]+$U$2*TableOMP[[#This Row],[StdDev]]</f>
        <v>228.42387771978684</v>
      </c>
      <c r="S5752">
        <f>IF(AND(TableOMP[[#This Row],[total_time]]&gt;=TableOMP[[#This Row],[Low]], TableOMP[[#This Row],[total_time]]&lt;=TableOMP[[#This Row],[High]]),1,0)</f>
        <v>1</v>
      </c>
    </row>
    <row r="5753" spans="1:19" x14ac:dyDescent="0.25">
      <c r="A5753" t="s">
        <v>10</v>
      </c>
      <c r="B5753">
        <v>10000</v>
      </c>
      <c r="C5753">
        <v>100</v>
      </c>
      <c r="D5753">
        <v>100000</v>
      </c>
      <c r="E5753">
        <v>10</v>
      </c>
      <c r="F5753">
        <v>1</v>
      </c>
      <c r="G5753">
        <v>227.550253</v>
      </c>
      <c r="H5753">
        <v>0.20732600000000001</v>
      </c>
      <c r="I5753">
        <v>0.85790900000000003</v>
      </c>
      <c r="J5753">
        <v>9.5323000000000005E-2</v>
      </c>
      <c r="K5753" t="str">
        <f t="shared" si="126"/>
        <v>2</v>
      </c>
      <c r="L5753" t="s">
        <v>122</v>
      </c>
      <c r="M5753" t="s">
        <v>123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753">
        <f>VLOOKUP(TableOMP[[#This Row],[Label]],TableAvg[],2,FALSE)</f>
        <v>227.5882684</v>
      </c>
      <c r="P5753">
        <f>VLOOKUP(TableOMP[[#This Row],[Label]],TableAvg[],3,FALSE)</f>
        <v>4.8340142952349466E-2</v>
      </c>
      <c r="Q5753">
        <f>TableOMP[[#This Row],[Avg]]-$U$2*TableOMP[[#This Row],[StdDev]]</f>
        <v>227.53992825704765</v>
      </c>
      <c r="R5753">
        <f>TableOMP[[#This Row],[Avg]]+$U$2*TableOMP[[#This Row],[StdDev]]</f>
        <v>227.63660854295236</v>
      </c>
      <c r="S5753">
        <f>IF(AND(TableOMP[[#This Row],[total_time]]&gt;=TableOMP[[#This Row],[Low]], TableOMP[[#This Row],[total_time]]&lt;=TableOMP[[#This Row],[High]]),1,0)</f>
        <v>1</v>
      </c>
    </row>
    <row r="5754" spans="1:19" x14ac:dyDescent="0.25">
      <c r="A5754" t="s">
        <v>10</v>
      </c>
      <c r="B5754">
        <v>10000</v>
      </c>
      <c r="C5754">
        <v>100</v>
      </c>
      <c r="D5754">
        <v>100000</v>
      </c>
      <c r="E5754">
        <v>11</v>
      </c>
      <c r="F5754">
        <v>1</v>
      </c>
      <c r="G5754">
        <v>226.99083300000001</v>
      </c>
      <c r="H5754">
        <v>0.25427</v>
      </c>
      <c r="I5754">
        <v>1.3965339999999999</v>
      </c>
      <c r="J5754">
        <v>0.139653</v>
      </c>
      <c r="K5754" t="str">
        <f t="shared" si="126"/>
        <v>2</v>
      </c>
      <c r="L5754" t="s">
        <v>122</v>
      </c>
      <c r="M5754" t="s">
        <v>123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754">
        <f>VLOOKUP(TableOMP[[#This Row],[Label]],TableAvg[],2,FALSE)</f>
        <v>226.95141419999999</v>
      </c>
      <c r="P5754">
        <f>VLOOKUP(TableOMP[[#This Row],[Label]],TableAvg[],3,FALSE)</f>
        <v>9.8664089286094353E-2</v>
      </c>
      <c r="Q5754">
        <f>TableOMP[[#This Row],[Avg]]-$U$2*TableOMP[[#This Row],[StdDev]]</f>
        <v>226.85275011071388</v>
      </c>
      <c r="R5754">
        <f>TableOMP[[#This Row],[Avg]]+$U$2*TableOMP[[#This Row],[StdDev]]</f>
        <v>227.05007828928609</v>
      </c>
      <c r="S5754">
        <f>IF(AND(TableOMP[[#This Row],[total_time]]&gt;=TableOMP[[#This Row],[Low]], TableOMP[[#This Row],[total_time]]&lt;=TableOMP[[#This Row],[High]]),1,0)</f>
        <v>1</v>
      </c>
    </row>
    <row r="5755" spans="1:19" x14ac:dyDescent="0.25">
      <c r="A5755" t="s">
        <v>10</v>
      </c>
      <c r="B5755">
        <v>10000</v>
      </c>
      <c r="C5755">
        <v>100</v>
      </c>
      <c r="D5755">
        <v>100000</v>
      </c>
      <c r="E5755">
        <v>12</v>
      </c>
      <c r="F5755">
        <v>1</v>
      </c>
      <c r="G5755">
        <v>226.28928500000001</v>
      </c>
      <c r="H5755">
        <v>0.21179899999999999</v>
      </c>
      <c r="I5755">
        <v>1.0302929999999999</v>
      </c>
      <c r="J5755">
        <v>9.3662999999999996E-2</v>
      </c>
      <c r="K5755" t="str">
        <f t="shared" si="126"/>
        <v>2</v>
      </c>
      <c r="L5755" t="s">
        <v>122</v>
      </c>
      <c r="M5755" t="s">
        <v>123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755">
        <f>VLOOKUP(TableOMP[[#This Row],[Label]],TableAvg[],2,FALSE)</f>
        <v>226.36254050000002</v>
      </c>
      <c r="P5755">
        <f>VLOOKUP(TableOMP[[#This Row],[Label]],TableAvg[],3,FALSE)</f>
        <v>0.1691338841753294</v>
      </c>
      <c r="Q5755">
        <f>TableOMP[[#This Row],[Avg]]-$U$2*TableOMP[[#This Row],[StdDev]]</f>
        <v>226.1934066158247</v>
      </c>
      <c r="R5755">
        <f>TableOMP[[#This Row],[Avg]]+$U$2*TableOMP[[#This Row],[StdDev]]</f>
        <v>226.53167438417535</v>
      </c>
      <c r="S5755">
        <f>IF(AND(TableOMP[[#This Row],[total_time]]&gt;=TableOMP[[#This Row],[Low]], TableOMP[[#This Row],[total_time]]&lt;=TableOMP[[#This Row],[High]]),1,0)</f>
        <v>1</v>
      </c>
    </row>
    <row r="5756" spans="1:19" x14ac:dyDescent="0.25">
      <c r="A5756" t="s">
        <v>10</v>
      </c>
      <c r="B5756">
        <v>10000</v>
      </c>
      <c r="C5756">
        <v>100</v>
      </c>
      <c r="D5756">
        <v>100000</v>
      </c>
      <c r="E5756">
        <v>13</v>
      </c>
      <c r="F5756">
        <v>1</v>
      </c>
      <c r="G5756">
        <v>226.156496</v>
      </c>
      <c r="H5756">
        <v>0.21216399999999999</v>
      </c>
      <c r="I5756">
        <v>1.1722600000000001</v>
      </c>
      <c r="J5756">
        <v>9.7687999999999997E-2</v>
      </c>
      <c r="K5756" t="str">
        <f t="shared" si="126"/>
        <v>2</v>
      </c>
      <c r="L5756" t="s">
        <v>122</v>
      </c>
      <c r="M5756" t="s">
        <v>123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756">
        <f>VLOOKUP(TableOMP[[#This Row],[Label]],TableAvg[],2,FALSE)</f>
        <v>226.37342450000003</v>
      </c>
      <c r="P5756">
        <f>VLOOKUP(TableOMP[[#This Row],[Label]],TableAvg[],3,FALSE)</f>
        <v>0.56879339369204274</v>
      </c>
      <c r="Q5756">
        <f>TableOMP[[#This Row],[Avg]]-$U$2*TableOMP[[#This Row],[StdDev]]</f>
        <v>225.80463110630799</v>
      </c>
      <c r="R5756">
        <f>TableOMP[[#This Row],[Avg]]+$U$2*TableOMP[[#This Row],[StdDev]]</f>
        <v>226.94221789369206</v>
      </c>
      <c r="S5756">
        <f>IF(AND(TableOMP[[#This Row],[total_time]]&gt;=TableOMP[[#This Row],[Low]], TableOMP[[#This Row],[total_time]]&lt;=TableOMP[[#This Row],[High]]),1,0)</f>
        <v>1</v>
      </c>
    </row>
    <row r="5757" spans="1:19" x14ac:dyDescent="0.25">
      <c r="A5757" t="s">
        <v>10</v>
      </c>
      <c r="B5757">
        <v>10000</v>
      </c>
      <c r="C5757">
        <v>100</v>
      </c>
      <c r="D5757">
        <v>100000</v>
      </c>
      <c r="E5757">
        <v>14</v>
      </c>
      <c r="F5757">
        <v>1</v>
      </c>
      <c r="G5757">
        <v>226.011731</v>
      </c>
      <c r="H5757">
        <v>0.23586099999999999</v>
      </c>
      <c r="I5757">
        <v>1.594695</v>
      </c>
      <c r="J5757">
        <v>0.122669</v>
      </c>
      <c r="K5757" t="str">
        <f t="shared" si="126"/>
        <v>2</v>
      </c>
      <c r="L5757" t="s">
        <v>122</v>
      </c>
      <c r="M5757" t="s">
        <v>123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757">
        <f>VLOOKUP(TableOMP[[#This Row],[Label]],TableAvg[],2,FALSE)</f>
        <v>226.25896833333334</v>
      </c>
      <c r="P5757">
        <f>VLOOKUP(TableOMP[[#This Row],[Label]],TableAvg[],3,FALSE)</f>
        <v>0.65691653175059983</v>
      </c>
      <c r="Q5757">
        <f>TableOMP[[#This Row],[Avg]]-$U$2*TableOMP[[#This Row],[StdDev]]</f>
        <v>225.60205180158275</v>
      </c>
      <c r="R5757">
        <f>TableOMP[[#This Row],[Avg]]+$U$2*TableOMP[[#This Row],[StdDev]]</f>
        <v>226.91588486508394</v>
      </c>
      <c r="S5757">
        <f>IF(AND(TableOMP[[#This Row],[total_time]]&gt;=TableOMP[[#This Row],[Low]], TableOMP[[#This Row],[total_time]]&lt;=TableOMP[[#This Row],[High]]),1,0)</f>
        <v>1</v>
      </c>
    </row>
    <row r="5758" spans="1:19" x14ac:dyDescent="0.25">
      <c r="A5758" t="s">
        <v>10</v>
      </c>
      <c r="B5758">
        <v>10000</v>
      </c>
      <c r="C5758">
        <v>100</v>
      </c>
      <c r="D5758">
        <v>100000</v>
      </c>
      <c r="E5758">
        <v>15</v>
      </c>
      <c r="F5758">
        <v>1</v>
      </c>
      <c r="G5758">
        <v>225.82541000000001</v>
      </c>
      <c r="H5758">
        <v>0.211289</v>
      </c>
      <c r="I5758">
        <v>1.4046129999999999</v>
      </c>
      <c r="J5758">
        <v>0.10033</v>
      </c>
      <c r="K5758" t="str">
        <f t="shared" si="126"/>
        <v>2</v>
      </c>
      <c r="L5758" t="s">
        <v>122</v>
      </c>
      <c r="M5758" t="s">
        <v>123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758">
        <f>VLOOKUP(TableOMP[[#This Row],[Label]],TableAvg[],2,FALSE)</f>
        <v>226.33905849999999</v>
      </c>
      <c r="P5758">
        <f>VLOOKUP(TableOMP[[#This Row],[Label]],TableAvg[],3,FALSE)</f>
        <v>1.1953515257583951</v>
      </c>
      <c r="Q5758">
        <f>TableOMP[[#This Row],[Avg]]-$U$2*TableOMP[[#This Row],[StdDev]]</f>
        <v>225.14370697424161</v>
      </c>
      <c r="R5758">
        <f>TableOMP[[#This Row],[Avg]]+$U$2*TableOMP[[#This Row],[StdDev]]</f>
        <v>227.53441002575838</v>
      </c>
      <c r="S5758">
        <f>IF(AND(TableOMP[[#This Row],[total_time]]&gt;=TableOMP[[#This Row],[Low]], TableOMP[[#This Row],[total_time]]&lt;=TableOMP[[#This Row],[High]]),1,0)</f>
        <v>1</v>
      </c>
    </row>
    <row r="5759" spans="1:19" x14ac:dyDescent="0.25">
      <c r="A5759" t="s">
        <v>10</v>
      </c>
      <c r="B5759">
        <v>10000</v>
      </c>
      <c r="C5759">
        <v>100</v>
      </c>
      <c r="D5759">
        <v>100000</v>
      </c>
      <c r="E5759">
        <v>16</v>
      </c>
      <c r="F5759">
        <v>1</v>
      </c>
      <c r="G5759">
        <v>225.73082400000001</v>
      </c>
      <c r="H5759">
        <v>0.22733600000000001</v>
      </c>
      <c r="I5759">
        <v>1.6750910000000001</v>
      </c>
      <c r="J5759">
        <v>0.11167299999999999</v>
      </c>
      <c r="K5759" t="str">
        <f t="shared" si="126"/>
        <v>2</v>
      </c>
      <c r="L5759" t="s">
        <v>122</v>
      </c>
      <c r="M5759" t="s">
        <v>123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759">
        <f>VLOOKUP(TableOMP[[#This Row],[Label]],TableAvg[],2,FALSE)</f>
        <v>226.28677216666668</v>
      </c>
      <c r="P5759">
        <f>VLOOKUP(TableOMP[[#This Row],[Label]],TableAvg[],3,FALSE)</f>
        <v>1.3085374014419617</v>
      </c>
      <c r="Q5759">
        <f>TableOMP[[#This Row],[Avg]]-$U$2*TableOMP[[#This Row],[StdDev]]</f>
        <v>224.97823476522473</v>
      </c>
      <c r="R5759">
        <f>TableOMP[[#This Row],[Avg]]+$U$2*TableOMP[[#This Row],[StdDev]]</f>
        <v>227.59530956810863</v>
      </c>
      <c r="S5759">
        <f>IF(AND(TableOMP[[#This Row],[total_time]]&gt;=TableOMP[[#This Row],[Low]], TableOMP[[#This Row],[total_time]]&lt;=TableOMP[[#This Row],[High]]),1,0)</f>
        <v>1</v>
      </c>
    </row>
    <row r="5760" spans="1:19" x14ac:dyDescent="0.25">
      <c r="A5760" t="s">
        <v>10</v>
      </c>
      <c r="B5760">
        <v>10000</v>
      </c>
      <c r="C5760">
        <v>100</v>
      </c>
      <c r="D5760">
        <v>100000</v>
      </c>
      <c r="E5760">
        <v>17</v>
      </c>
      <c r="F5760">
        <v>1</v>
      </c>
      <c r="G5760">
        <v>225.599917</v>
      </c>
      <c r="H5760">
        <v>0.22572400000000001</v>
      </c>
      <c r="I5760">
        <v>1.735428</v>
      </c>
      <c r="J5760">
        <v>0.108464</v>
      </c>
      <c r="K5760" t="str">
        <f t="shared" si="126"/>
        <v>2</v>
      </c>
      <c r="L5760" t="s">
        <v>122</v>
      </c>
      <c r="M5760" t="s">
        <v>123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760">
        <f>VLOOKUP(TableOMP[[#This Row],[Label]],TableAvg[],2,FALSE)</f>
        <v>226.17541916666664</v>
      </c>
      <c r="P5760">
        <f>VLOOKUP(TableOMP[[#This Row],[Label]],TableAvg[],3,FALSE)</f>
        <v>1.3825488994763868</v>
      </c>
      <c r="Q5760">
        <f>TableOMP[[#This Row],[Avg]]-$U$2*TableOMP[[#This Row],[StdDev]]</f>
        <v>224.79287026719027</v>
      </c>
      <c r="R5760">
        <f>TableOMP[[#This Row],[Avg]]+$U$2*TableOMP[[#This Row],[StdDev]]</f>
        <v>227.55796806614302</v>
      </c>
      <c r="S5760">
        <f>IF(AND(TableOMP[[#This Row],[total_time]]&gt;=TableOMP[[#This Row],[Low]], TableOMP[[#This Row],[total_time]]&lt;=TableOMP[[#This Row],[High]]),1,0)</f>
        <v>1</v>
      </c>
    </row>
    <row r="5761" spans="1:19" x14ac:dyDescent="0.25">
      <c r="A5761" t="s">
        <v>10</v>
      </c>
      <c r="B5761">
        <v>10000</v>
      </c>
      <c r="C5761">
        <v>100</v>
      </c>
      <c r="D5761">
        <v>100000</v>
      </c>
      <c r="E5761">
        <v>18</v>
      </c>
      <c r="F5761">
        <v>1</v>
      </c>
      <c r="G5761">
        <v>225.42479499999999</v>
      </c>
      <c r="H5761">
        <v>0.26432099999999997</v>
      </c>
      <c r="I5761">
        <v>2.4867949999999999</v>
      </c>
      <c r="J5761">
        <v>0.146282</v>
      </c>
      <c r="K5761" t="str">
        <f t="shared" si="126"/>
        <v>2</v>
      </c>
      <c r="L5761" t="s">
        <v>122</v>
      </c>
      <c r="M5761" t="s">
        <v>123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761">
        <f>VLOOKUP(TableOMP[[#This Row],[Label]],TableAvg[],2,FALSE)</f>
        <v>226.29282666666666</v>
      </c>
      <c r="P5761">
        <f>VLOOKUP(TableOMP[[#This Row],[Label]],TableAvg[],3,FALSE)</f>
        <v>1.978071729865915</v>
      </c>
      <c r="Q5761">
        <f>TableOMP[[#This Row],[Avg]]-$U$2*TableOMP[[#This Row],[StdDev]]</f>
        <v>224.31475493680074</v>
      </c>
      <c r="R5761">
        <f>TableOMP[[#This Row],[Avg]]+$U$2*TableOMP[[#This Row],[StdDev]]</f>
        <v>228.27089839653257</v>
      </c>
      <c r="S5761">
        <f>IF(AND(TableOMP[[#This Row],[total_time]]&gt;=TableOMP[[#This Row],[Low]], TableOMP[[#This Row],[total_time]]&lt;=TableOMP[[#This Row],[High]]),1,0)</f>
        <v>1</v>
      </c>
    </row>
    <row r="5762" spans="1:19" x14ac:dyDescent="0.25">
      <c r="A5762" t="s">
        <v>10</v>
      </c>
      <c r="B5762">
        <v>10000</v>
      </c>
      <c r="C5762">
        <v>100</v>
      </c>
      <c r="D5762">
        <v>100000</v>
      </c>
      <c r="E5762">
        <v>19</v>
      </c>
      <c r="F5762">
        <v>1</v>
      </c>
      <c r="G5762">
        <v>225.15410399999999</v>
      </c>
      <c r="H5762">
        <v>0.207126</v>
      </c>
      <c r="I5762">
        <v>1.643626</v>
      </c>
      <c r="J5762">
        <v>9.1313000000000005E-2</v>
      </c>
      <c r="K5762" t="str">
        <f t="shared" si="126"/>
        <v>2</v>
      </c>
      <c r="L5762" t="s">
        <v>122</v>
      </c>
      <c r="M5762" t="s">
        <v>123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762">
        <f>VLOOKUP(TableOMP[[#This Row],[Label]],TableAvg[],2,FALSE)</f>
        <v>226.39713083333334</v>
      </c>
      <c r="P5762">
        <f>VLOOKUP(TableOMP[[#This Row],[Label]],TableAvg[],3,FALSE)</f>
        <v>2.570311284811527</v>
      </c>
      <c r="Q5762">
        <f>TableOMP[[#This Row],[Avg]]-$U$2*TableOMP[[#This Row],[StdDev]]</f>
        <v>223.8268195485218</v>
      </c>
      <c r="R5762">
        <f>TableOMP[[#This Row],[Avg]]+$U$2*TableOMP[[#This Row],[StdDev]]</f>
        <v>228.96744211814487</v>
      </c>
      <c r="S5762">
        <f>IF(AND(TableOMP[[#This Row],[total_time]]&gt;=TableOMP[[#This Row],[Low]], TableOMP[[#This Row],[total_time]]&lt;=TableOMP[[#This Row],[High]]),1,0)</f>
        <v>1</v>
      </c>
    </row>
    <row r="5763" spans="1:19" x14ac:dyDescent="0.25">
      <c r="A5763" t="s">
        <v>10</v>
      </c>
      <c r="B5763">
        <v>10000</v>
      </c>
      <c r="C5763">
        <v>100</v>
      </c>
      <c r="D5763">
        <v>100000</v>
      </c>
      <c r="E5763">
        <v>20</v>
      </c>
      <c r="F5763">
        <v>1</v>
      </c>
      <c r="G5763">
        <v>225.15873999999999</v>
      </c>
      <c r="H5763">
        <v>0.294682</v>
      </c>
      <c r="I5763">
        <v>2.0759080000000001</v>
      </c>
      <c r="J5763">
        <v>0.10925799999999999</v>
      </c>
      <c r="K5763" t="str">
        <f t="shared" si="126"/>
        <v>2</v>
      </c>
      <c r="L5763" t="s">
        <v>122</v>
      </c>
      <c r="M5763" t="s">
        <v>123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763">
        <f>VLOOKUP(TableOMP[[#This Row],[Label]],TableAvg[],2,FALSE)</f>
        <v>226.5032755</v>
      </c>
      <c r="P5763">
        <f>VLOOKUP(TableOMP[[#This Row],[Label]],TableAvg[],3,FALSE)</f>
        <v>2.9980675308570084</v>
      </c>
      <c r="Q5763">
        <f>TableOMP[[#This Row],[Avg]]-$U$2*TableOMP[[#This Row],[StdDev]]</f>
        <v>223.50520796914299</v>
      </c>
      <c r="R5763">
        <f>TableOMP[[#This Row],[Avg]]+$U$2*TableOMP[[#This Row],[StdDev]]</f>
        <v>229.50134303085702</v>
      </c>
      <c r="S5763">
        <f>IF(AND(TableOMP[[#This Row],[total_time]]&gt;=TableOMP[[#This Row],[Low]], TableOMP[[#This Row],[total_time]]&lt;=TableOMP[[#This Row],[High]]),1,0)</f>
        <v>1</v>
      </c>
    </row>
    <row r="5764" spans="1:19" x14ac:dyDescent="0.25">
      <c r="A5764" t="s">
        <v>10</v>
      </c>
      <c r="B5764">
        <v>10000</v>
      </c>
      <c r="C5764">
        <v>100</v>
      </c>
      <c r="D5764">
        <v>100000</v>
      </c>
      <c r="E5764">
        <v>21</v>
      </c>
      <c r="F5764">
        <v>1</v>
      </c>
      <c r="G5764">
        <v>225.087817</v>
      </c>
      <c r="H5764">
        <v>0.234655</v>
      </c>
      <c r="I5764">
        <v>2.3261349999999998</v>
      </c>
      <c r="J5764">
        <v>0.11630699999999999</v>
      </c>
      <c r="K5764" t="str">
        <f t="shared" si="126"/>
        <v>2</v>
      </c>
      <c r="L5764" t="s">
        <v>122</v>
      </c>
      <c r="M5764" t="s">
        <v>123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764">
        <f>VLOOKUP(TableOMP[[#This Row],[Label]],TableAvg[],2,FALSE)</f>
        <v>226.63828983333337</v>
      </c>
      <c r="P5764">
        <f>VLOOKUP(TableOMP[[#This Row],[Label]],TableAvg[],3,FALSE)</f>
        <v>3.5139709634758178</v>
      </c>
      <c r="Q5764">
        <f>TableOMP[[#This Row],[Avg]]-$U$2*TableOMP[[#This Row],[StdDev]]</f>
        <v>223.12431886985755</v>
      </c>
      <c r="R5764">
        <f>TableOMP[[#This Row],[Avg]]+$U$2*TableOMP[[#This Row],[StdDev]]</f>
        <v>230.1522607968092</v>
      </c>
      <c r="S5764">
        <f>IF(AND(TableOMP[[#This Row],[total_time]]&gt;=TableOMP[[#This Row],[Low]], TableOMP[[#This Row],[total_time]]&lt;=TableOMP[[#This Row],[High]]),1,0)</f>
        <v>1</v>
      </c>
    </row>
    <row r="5765" spans="1:19" x14ac:dyDescent="0.25">
      <c r="A5765" t="s">
        <v>10</v>
      </c>
      <c r="B5765">
        <v>10000</v>
      </c>
      <c r="C5765">
        <v>100</v>
      </c>
      <c r="D5765">
        <v>100000</v>
      </c>
      <c r="E5765">
        <v>22</v>
      </c>
      <c r="F5765">
        <v>1</v>
      </c>
      <c r="G5765">
        <v>224.85330200000001</v>
      </c>
      <c r="H5765">
        <v>0.225665</v>
      </c>
      <c r="I5765">
        <v>2.3286259999999999</v>
      </c>
      <c r="J5765">
        <v>0.110887</v>
      </c>
      <c r="K5765" t="str">
        <f t="shared" si="126"/>
        <v>2</v>
      </c>
      <c r="L5765" t="s">
        <v>122</v>
      </c>
      <c r="M5765" t="s">
        <v>123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765">
        <f>VLOOKUP(TableOMP[[#This Row],[Label]],TableAvg[],2,FALSE)</f>
        <v>226.64736000000002</v>
      </c>
      <c r="P5765">
        <f>VLOOKUP(TableOMP[[#This Row],[Label]],TableAvg[],3,FALSE)</f>
        <v>4.0398412000356725</v>
      </c>
      <c r="Q5765">
        <f>TableOMP[[#This Row],[Avg]]-$U$2*TableOMP[[#This Row],[StdDev]]</f>
        <v>222.60751879996434</v>
      </c>
      <c r="R5765">
        <f>TableOMP[[#This Row],[Avg]]+$U$2*TableOMP[[#This Row],[StdDev]]</f>
        <v>230.6872012000357</v>
      </c>
      <c r="S5765">
        <f>IF(AND(TableOMP[[#This Row],[total_time]]&gt;=TableOMP[[#This Row],[Low]], TableOMP[[#This Row],[total_time]]&lt;=TableOMP[[#This Row],[High]]),1,0)</f>
        <v>1</v>
      </c>
    </row>
    <row r="5766" spans="1:19" x14ac:dyDescent="0.25">
      <c r="A5766" t="s">
        <v>10</v>
      </c>
      <c r="B5766">
        <v>10000</v>
      </c>
      <c r="C5766">
        <v>100</v>
      </c>
      <c r="D5766">
        <v>100000</v>
      </c>
      <c r="E5766">
        <v>23</v>
      </c>
      <c r="F5766">
        <v>1</v>
      </c>
      <c r="G5766">
        <v>224.71460400000001</v>
      </c>
      <c r="H5766">
        <v>0.229708</v>
      </c>
      <c r="I5766">
        <v>2.4847169999999998</v>
      </c>
      <c r="J5766">
        <v>0.112942</v>
      </c>
      <c r="K5766" t="str">
        <f t="shared" si="126"/>
        <v>2</v>
      </c>
      <c r="L5766" t="s">
        <v>122</v>
      </c>
      <c r="M5766" t="s">
        <v>123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766">
        <f>VLOOKUP(TableOMP[[#This Row],[Label]],TableAvg[],2,FALSE)</f>
        <v>226.79646933333333</v>
      </c>
      <c r="P5766">
        <f>VLOOKUP(TableOMP[[#This Row],[Label]],TableAvg[],3,FALSE)</f>
        <v>4.4961892028002559</v>
      </c>
      <c r="Q5766">
        <f>TableOMP[[#This Row],[Avg]]-$U$2*TableOMP[[#This Row],[StdDev]]</f>
        <v>222.30028013053308</v>
      </c>
      <c r="R5766">
        <f>TableOMP[[#This Row],[Avg]]+$U$2*TableOMP[[#This Row],[StdDev]]</f>
        <v>231.29265853613359</v>
      </c>
      <c r="S5766">
        <f>IF(AND(TableOMP[[#This Row],[total_time]]&gt;=TableOMP[[#This Row],[Low]], TableOMP[[#This Row],[total_time]]&lt;=TableOMP[[#This Row],[High]]),1,0)</f>
        <v>1</v>
      </c>
    </row>
    <row r="5767" spans="1:19" x14ac:dyDescent="0.25">
      <c r="A5767" t="s">
        <v>10</v>
      </c>
      <c r="B5767">
        <v>10000</v>
      </c>
      <c r="C5767">
        <v>100</v>
      </c>
      <c r="D5767">
        <v>100000</v>
      </c>
      <c r="E5767">
        <v>24</v>
      </c>
      <c r="F5767">
        <v>1</v>
      </c>
      <c r="G5767">
        <v>224.534942</v>
      </c>
      <c r="H5767">
        <v>0.22170100000000001</v>
      </c>
      <c r="I5767">
        <v>2.4117760000000001</v>
      </c>
      <c r="J5767">
        <v>0.10485999999999999</v>
      </c>
      <c r="K5767" t="str">
        <f t="shared" si="126"/>
        <v>2</v>
      </c>
      <c r="L5767" t="s">
        <v>122</v>
      </c>
      <c r="M5767" t="s">
        <v>123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767">
        <f>VLOOKUP(TableOMP[[#This Row],[Label]],TableAvg[],2,FALSE)</f>
        <v>226.85916366666666</v>
      </c>
      <c r="P5767">
        <f>VLOOKUP(TableOMP[[#This Row],[Label]],TableAvg[],3,FALSE)</f>
        <v>4.9876148296142899</v>
      </c>
      <c r="Q5767">
        <f>TableOMP[[#This Row],[Avg]]-$U$2*TableOMP[[#This Row],[StdDev]]</f>
        <v>221.87154883705236</v>
      </c>
      <c r="R5767">
        <f>TableOMP[[#This Row],[Avg]]+$U$2*TableOMP[[#This Row],[StdDev]]</f>
        <v>231.84677849628096</v>
      </c>
      <c r="S5767">
        <f>IF(AND(TableOMP[[#This Row],[total_time]]&gt;=TableOMP[[#This Row],[Low]], TableOMP[[#This Row],[total_time]]&lt;=TableOMP[[#This Row],[High]]),1,0)</f>
        <v>1</v>
      </c>
    </row>
    <row r="5768" spans="1:19" x14ac:dyDescent="0.25">
      <c r="A5768" t="s">
        <v>10</v>
      </c>
      <c r="B5768">
        <v>10000</v>
      </c>
      <c r="C5768">
        <v>100</v>
      </c>
      <c r="D5768">
        <v>100000</v>
      </c>
      <c r="E5768">
        <v>25</v>
      </c>
      <c r="F5768">
        <v>1</v>
      </c>
      <c r="G5768">
        <v>224.42256499999999</v>
      </c>
      <c r="H5768">
        <v>0.22661500000000001</v>
      </c>
      <c r="I5768">
        <v>2.5566970000000002</v>
      </c>
      <c r="J5768">
        <v>0.106529</v>
      </c>
      <c r="K5768" t="str">
        <f t="shared" si="126"/>
        <v>2</v>
      </c>
      <c r="L5768" t="s">
        <v>122</v>
      </c>
      <c r="M5768" t="s">
        <v>123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768">
        <f>VLOOKUP(TableOMP[[#This Row],[Label]],TableAvg[],2,FALSE)</f>
        <v>226.88149133333334</v>
      </c>
      <c r="P5768">
        <f>VLOOKUP(TableOMP[[#This Row],[Label]],TableAvg[],3,FALSE)</f>
        <v>5.4148569215912659</v>
      </c>
      <c r="Q5768">
        <f>TableOMP[[#This Row],[Avg]]-$U$2*TableOMP[[#This Row],[StdDev]]</f>
        <v>221.46663441174206</v>
      </c>
      <c r="R5768">
        <f>TableOMP[[#This Row],[Avg]]+$U$2*TableOMP[[#This Row],[StdDev]]</f>
        <v>232.29634825492462</v>
      </c>
      <c r="S5768">
        <f>IF(AND(TableOMP[[#This Row],[total_time]]&gt;=TableOMP[[#This Row],[Low]], TableOMP[[#This Row],[total_time]]&lt;=TableOMP[[#This Row],[High]]),1,0)</f>
        <v>1</v>
      </c>
    </row>
    <row r="5769" spans="1:19" x14ac:dyDescent="0.25">
      <c r="A5769" t="s">
        <v>10</v>
      </c>
      <c r="B5769">
        <v>10000</v>
      </c>
      <c r="C5769">
        <v>100</v>
      </c>
      <c r="D5769">
        <v>100000</v>
      </c>
      <c r="E5769">
        <v>26</v>
      </c>
      <c r="F5769">
        <v>1</v>
      </c>
      <c r="G5769">
        <v>224.284605</v>
      </c>
      <c r="H5769">
        <v>0.25973600000000002</v>
      </c>
      <c r="I5769">
        <v>3.7031860000000001</v>
      </c>
      <c r="J5769">
        <v>0.14812700000000001</v>
      </c>
      <c r="K5769" t="str">
        <f t="shared" si="126"/>
        <v>2</v>
      </c>
      <c r="L5769" t="s">
        <v>122</v>
      </c>
      <c r="M5769" t="s">
        <v>123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769">
        <f>VLOOKUP(TableOMP[[#This Row],[Label]],TableAvg[],2,FALSE)</f>
        <v>226.95393983333335</v>
      </c>
      <c r="P5769">
        <f>VLOOKUP(TableOMP[[#This Row],[Label]],TableAvg[],3,FALSE)</f>
        <v>5.8276123508786384</v>
      </c>
      <c r="Q5769">
        <f>TableOMP[[#This Row],[Avg]]-$U$2*TableOMP[[#This Row],[StdDev]]</f>
        <v>221.12632748245471</v>
      </c>
      <c r="R5769">
        <f>TableOMP[[#This Row],[Avg]]+$U$2*TableOMP[[#This Row],[StdDev]]</f>
        <v>232.78155218421199</v>
      </c>
      <c r="S5769">
        <f>IF(AND(TableOMP[[#This Row],[total_time]]&gt;=TableOMP[[#This Row],[Low]], TableOMP[[#This Row],[total_time]]&lt;=TableOMP[[#This Row],[High]]),1,0)</f>
        <v>1</v>
      </c>
    </row>
    <row r="5770" spans="1:19" x14ac:dyDescent="0.25">
      <c r="A5770" t="s">
        <v>10</v>
      </c>
      <c r="B5770">
        <v>10000</v>
      </c>
      <c r="C5770">
        <v>100</v>
      </c>
      <c r="D5770">
        <v>100000</v>
      </c>
      <c r="E5770">
        <v>27</v>
      </c>
      <c r="F5770">
        <v>1</v>
      </c>
      <c r="G5770">
        <v>224.076616</v>
      </c>
      <c r="H5770">
        <v>0.22587099999999999</v>
      </c>
      <c r="I5770">
        <v>2.753676</v>
      </c>
      <c r="J5770">
        <v>0.10591100000000001</v>
      </c>
      <c r="K5770" t="str">
        <f t="shared" si="126"/>
        <v>2</v>
      </c>
      <c r="L5770" t="s">
        <v>122</v>
      </c>
      <c r="M5770" t="s">
        <v>123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770">
        <f>VLOOKUP(TableOMP[[#This Row],[Label]],TableAvg[],2,FALSE)</f>
        <v>226.95645883333336</v>
      </c>
      <c r="P5770">
        <f>VLOOKUP(TableOMP[[#This Row],[Label]],TableAvg[],3,FALSE)</f>
        <v>6.1478873289216418</v>
      </c>
      <c r="Q5770">
        <f>TableOMP[[#This Row],[Avg]]-$U$2*TableOMP[[#This Row],[StdDev]]</f>
        <v>220.8085715044117</v>
      </c>
      <c r="R5770">
        <f>TableOMP[[#This Row],[Avg]]+$U$2*TableOMP[[#This Row],[StdDev]]</f>
        <v>233.10434616225501</v>
      </c>
      <c r="S5770">
        <f>IF(AND(TableOMP[[#This Row],[total_time]]&gt;=TableOMP[[#This Row],[Low]], TableOMP[[#This Row],[total_time]]&lt;=TableOMP[[#This Row],[High]]),1,0)</f>
        <v>1</v>
      </c>
    </row>
    <row r="5771" spans="1:19" x14ac:dyDescent="0.25">
      <c r="A5771" t="s">
        <v>10</v>
      </c>
      <c r="B5771">
        <v>10000</v>
      </c>
      <c r="C5771">
        <v>100</v>
      </c>
      <c r="D5771">
        <v>100000</v>
      </c>
      <c r="E5771">
        <v>28</v>
      </c>
      <c r="F5771">
        <v>1</v>
      </c>
      <c r="G5771">
        <v>224.04373200000001</v>
      </c>
      <c r="H5771">
        <v>0.276252</v>
      </c>
      <c r="I5771">
        <v>4.3167949999999999</v>
      </c>
      <c r="J5771">
        <v>0.159881</v>
      </c>
      <c r="K5771" t="str">
        <f t="shared" si="126"/>
        <v>2</v>
      </c>
      <c r="L5771" t="s">
        <v>122</v>
      </c>
      <c r="M5771" t="s">
        <v>123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771">
        <f>VLOOKUP(TableOMP[[#This Row],[Label]],TableAvg[],2,FALSE)</f>
        <v>227.00327166666668</v>
      </c>
      <c r="P5771">
        <f>VLOOKUP(TableOMP[[#This Row],[Label]],TableAvg[],3,FALSE)</f>
        <v>6.6390277515478644</v>
      </c>
      <c r="Q5771">
        <f>TableOMP[[#This Row],[Avg]]-$U$2*TableOMP[[#This Row],[StdDev]]</f>
        <v>220.36424391511881</v>
      </c>
      <c r="R5771">
        <f>TableOMP[[#This Row],[Avg]]+$U$2*TableOMP[[#This Row],[StdDev]]</f>
        <v>233.64229941821455</v>
      </c>
      <c r="S5771">
        <f>IF(AND(TableOMP[[#This Row],[total_time]]&gt;=TableOMP[[#This Row],[Low]], TableOMP[[#This Row],[total_time]]&lt;=TableOMP[[#This Row],[High]]),1,0)</f>
        <v>1</v>
      </c>
    </row>
    <row r="5772" spans="1:19" x14ac:dyDescent="0.25">
      <c r="A5772" t="s">
        <v>10</v>
      </c>
      <c r="B5772">
        <v>10000</v>
      </c>
      <c r="C5772">
        <v>100</v>
      </c>
      <c r="D5772">
        <v>100000</v>
      </c>
      <c r="E5772">
        <v>29</v>
      </c>
      <c r="F5772">
        <v>1</v>
      </c>
      <c r="G5772">
        <v>223.88497899999999</v>
      </c>
      <c r="H5772">
        <v>0.28035100000000002</v>
      </c>
      <c r="I5772">
        <v>4.5033469999999998</v>
      </c>
      <c r="J5772">
        <v>0.160834</v>
      </c>
      <c r="K5772" t="str">
        <f t="shared" si="126"/>
        <v>2</v>
      </c>
      <c r="L5772" t="s">
        <v>122</v>
      </c>
      <c r="M5772" t="s">
        <v>123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772">
        <f>VLOOKUP(TableOMP[[#This Row],[Label]],TableAvg[],2,FALSE)</f>
        <v>227.05129899999997</v>
      </c>
      <c r="P5772">
        <f>VLOOKUP(TableOMP[[#This Row],[Label]],TableAvg[],3,FALSE)</f>
        <v>7.1255487638554778</v>
      </c>
      <c r="Q5772">
        <f>TableOMP[[#This Row],[Avg]]-$U$2*TableOMP[[#This Row],[StdDev]]</f>
        <v>219.92575023614449</v>
      </c>
      <c r="R5772">
        <f>TableOMP[[#This Row],[Avg]]+$U$2*TableOMP[[#This Row],[StdDev]]</f>
        <v>234.17684776385545</v>
      </c>
      <c r="S5772">
        <f>IF(AND(TableOMP[[#This Row],[total_time]]&gt;=TableOMP[[#This Row],[Low]], TableOMP[[#This Row],[total_time]]&lt;=TableOMP[[#This Row],[High]]),1,0)</f>
        <v>1</v>
      </c>
    </row>
    <row r="5773" spans="1:19" x14ac:dyDescent="0.25">
      <c r="A5773" t="s">
        <v>10</v>
      </c>
      <c r="B5773">
        <v>10000</v>
      </c>
      <c r="C5773">
        <v>100</v>
      </c>
      <c r="D5773">
        <v>100000</v>
      </c>
      <c r="E5773">
        <v>30</v>
      </c>
      <c r="F5773">
        <v>1</v>
      </c>
      <c r="G5773">
        <v>223.778674</v>
      </c>
      <c r="H5773">
        <v>0.23181399999999999</v>
      </c>
      <c r="I5773">
        <v>3.3951449999999999</v>
      </c>
      <c r="J5773">
        <v>0.117074</v>
      </c>
      <c r="K5773" t="str">
        <f t="shared" si="126"/>
        <v>2</v>
      </c>
      <c r="L5773" t="s">
        <v>122</v>
      </c>
      <c r="M5773" t="s">
        <v>123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773">
        <f>VLOOKUP(TableOMP[[#This Row],[Label]],TableAvg[],2,FALSE)</f>
        <v>227.07735199999999</v>
      </c>
      <c r="P5773">
        <f>VLOOKUP(TableOMP[[#This Row],[Label]],TableAvg[],3,FALSE)</f>
        <v>7.4747587679870815</v>
      </c>
      <c r="Q5773">
        <f>TableOMP[[#This Row],[Avg]]-$U$2*TableOMP[[#This Row],[StdDev]]</f>
        <v>219.60259323201291</v>
      </c>
      <c r="R5773">
        <f>TableOMP[[#This Row],[Avg]]+$U$2*TableOMP[[#This Row],[StdDev]]</f>
        <v>234.55211076798707</v>
      </c>
      <c r="S5773">
        <f>IF(AND(TableOMP[[#This Row],[total_time]]&gt;=TableOMP[[#This Row],[Low]], TableOMP[[#This Row],[total_time]]&lt;=TableOMP[[#This Row],[High]]),1,0)</f>
        <v>1</v>
      </c>
    </row>
    <row r="5774" spans="1:19" x14ac:dyDescent="0.25">
      <c r="A5774" t="s">
        <v>10</v>
      </c>
      <c r="B5774">
        <v>10000</v>
      </c>
      <c r="C5774">
        <v>100</v>
      </c>
      <c r="D5774">
        <v>100000</v>
      </c>
      <c r="E5774">
        <v>31</v>
      </c>
      <c r="F5774">
        <v>1</v>
      </c>
      <c r="G5774">
        <v>223.66264100000001</v>
      </c>
      <c r="H5774">
        <v>0.244118</v>
      </c>
      <c r="I5774">
        <v>3.953481</v>
      </c>
      <c r="J5774">
        <v>0.13178300000000001</v>
      </c>
      <c r="K5774" t="str">
        <f t="shared" si="126"/>
        <v>2</v>
      </c>
      <c r="L5774" t="s">
        <v>122</v>
      </c>
      <c r="M5774" t="s">
        <v>123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774">
        <f>VLOOKUP(TableOMP[[#This Row],[Label]],TableAvg[],2,FALSE)</f>
        <v>227.22338266666665</v>
      </c>
      <c r="P5774">
        <f>VLOOKUP(TableOMP[[#This Row],[Label]],TableAvg[],3,FALSE)</f>
        <v>8.1277001557496522</v>
      </c>
      <c r="Q5774">
        <f>TableOMP[[#This Row],[Avg]]-$U$2*TableOMP[[#This Row],[StdDev]]</f>
        <v>219.09568251091699</v>
      </c>
      <c r="R5774">
        <f>TableOMP[[#This Row],[Avg]]+$U$2*TableOMP[[#This Row],[StdDev]]</f>
        <v>235.35108282241632</v>
      </c>
      <c r="S5774">
        <f>IF(AND(TableOMP[[#This Row],[total_time]]&gt;=TableOMP[[#This Row],[Low]], TableOMP[[#This Row],[total_time]]&lt;=TableOMP[[#This Row],[High]]),1,0)</f>
        <v>1</v>
      </c>
    </row>
    <row r="5775" spans="1:19" x14ac:dyDescent="0.25">
      <c r="A5775" t="s">
        <v>10</v>
      </c>
      <c r="B5775">
        <v>10000</v>
      </c>
      <c r="C5775">
        <v>100</v>
      </c>
      <c r="D5775">
        <v>1</v>
      </c>
      <c r="E5775">
        <v>29</v>
      </c>
      <c r="F5775">
        <v>1</v>
      </c>
      <c r="G5775">
        <v>350.69526100000002</v>
      </c>
      <c r="H5775">
        <v>126.99512300000001</v>
      </c>
      <c r="I5775">
        <v>25.731034000000001</v>
      </c>
      <c r="J5775">
        <v>0.91896599999999995</v>
      </c>
      <c r="K5775" t="str">
        <f>MID(M5775,22,1)</f>
        <v>1</v>
      </c>
      <c r="L5775" t="s">
        <v>124</v>
      </c>
      <c r="M5775" t="s">
        <v>125</v>
      </c>
      <c r="N5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75">
        <f>VLOOKUP(TableOMP[[#This Row],[Label]],TableAvg[],2,FALSE)</f>
        <v>273.55705980000005</v>
      </c>
      <c r="P5775">
        <f>VLOOKUP(TableOMP[[#This Row],[Label]],TableAvg[],3,FALSE)</f>
        <v>46.131954552758529</v>
      </c>
      <c r="Q5775">
        <f>TableOMP[[#This Row],[Avg]]-$U$2*TableOMP[[#This Row],[StdDev]]</f>
        <v>227.4251052472415</v>
      </c>
      <c r="R5775">
        <f>TableOMP[[#This Row],[Avg]]+$U$2*TableOMP[[#This Row],[StdDev]]</f>
        <v>319.68901435275859</v>
      </c>
      <c r="S5775">
        <f>IF(AND(TableOMP[[#This Row],[total_time]]&gt;=TableOMP[[#This Row],[Low]], TableOMP[[#This Row],[total_time]]&lt;=TableOMP[[#This Row],[High]]),1,0)</f>
        <v>0</v>
      </c>
    </row>
    <row r="5776" spans="1:19" x14ac:dyDescent="0.25">
      <c r="A5776" t="s">
        <v>10</v>
      </c>
      <c r="B5776">
        <v>10000</v>
      </c>
      <c r="C5776">
        <v>100</v>
      </c>
      <c r="D5776">
        <v>1</v>
      </c>
      <c r="E5776">
        <v>30</v>
      </c>
      <c r="F5776">
        <v>1</v>
      </c>
      <c r="G5776">
        <v>259.22352999999998</v>
      </c>
      <c r="H5776">
        <v>35.789059000000002</v>
      </c>
      <c r="I5776">
        <v>19.765066999999998</v>
      </c>
      <c r="J5776">
        <v>0.68155399999999999</v>
      </c>
      <c r="K5776" t="str">
        <f t="shared" ref="K5776:K5801" si="127">MID(M5776,22,1)</f>
        <v>1</v>
      </c>
      <c r="L5776" t="s">
        <v>124</v>
      </c>
      <c r="M5776" t="s">
        <v>125</v>
      </c>
      <c r="N5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76">
        <f>VLOOKUP(TableOMP[[#This Row],[Label]],TableAvg[],2,FALSE)</f>
        <v>271.29045274999999</v>
      </c>
      <c r="P5776">
        <f>VLOOKUP(TableOMP[[#This Row],[Label]],TableAvg[],3,FALSE)</f>
        <v>44.089240764238149</v>
      </c>
      <c r="Q5776">
        <f>TableOMP[[#This Row],[Avg]]-$U$2*TableOMP[[#This Row],[StdDev]]</f>
        <v>227.20121198576183</v>
      </c>
      <c r="R5776">
        <f>TableOMP[[#This Row],[Avg]]+$U$2*TableOMP[[#This Row],[StdDev]]</f>
        <v>315.37969351423811</v>
      </c>
      <c r="S5776">
        <f>IF(AND(TableOMP[[#This Row],[total_time]]&gt;=TableOMP[[#This Row],[Low]], TableOMP[[#This Row],[total_time]]&lt;=TableOMP[[#This Row],[High]]),1,0)</f>
        <v>1</v>
      </c>
    </row>
    <row r="5777" spans="1:19" x14ac:dyDescent="0.25">
      <c r="A5777" t="s">
        <v>10</v>
      </c>
      <c r="B5777">
        <v>10000</v>
      </c>
      <c r="C5777">
        <v>100</v>
      </c>
      <c r="D5777">
        <v>1</v>
      </c>
      <c r="E5777">
        <v>31</v>
      </c>
      <c r="F5777">
        <v>1</v>
      </c>
      <c r="G5777">
        <v>235.184133</v>
      </c>
      <c r="H5777">
        <v>11.527628</v>
      </c>
      <c r="I5777">
        <v>20.489167999999999</v>
      </c>
      <c r="J5777">
        <v>0.68297200000000002</v>
      </c>
      <c r="K5777" t="str">
        <f t="shared" si="127"/>
        <v>1</v>
      </c>
      <c r="L5777" t="s">
        <v>124</v>
      </c>
      <c r="M5777" t="s">
        <v>125</v>
      </c>
      <c r="N5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77">
        <f>VLOOKUP(TableOMP[[#This Row],[Label]],TableAvg[],2,FALSE)</f>
        <v>242.48035400000001</v>
      </c>
      <c r="P5777">
        <f>VLOOKUP(TableOMP[[#This Row],[Label]],TableAvg[],3,FALSE)</f>
        <v>10.489333050794594</v>
      </c>
      <c r="Q5777">
        <f>TableOMP[[#This Row],[Avg]]-$U$2*TableOMP[[#This Row],[StdDev]]</f>
        <v>231.99102094920542</v>
      </c>
      <c r="R5777">
        <f>TableOMP[[#This Row],[Avg]]+$U$2*TableOMP[[#This Row],[StdDev]]</f>
        <v>252.96968705079459</v>
      </c>
      <c r="S5777">
        <f>IF(AND(TableOMP[[#This Row],[total_time]]&gt;=TableOMP[[#This Row],[Low]], TableOMP[[#This Row],[total_time]]&lt;=TableOMP[[#This Row],[High]]),1,0)</f>
        <v>1</v>
      </c>
    </row>
    <row r="5778" spans="1:19" x14ac:dyDescent="0.25">
      <c r="A5778" t="s">
        <v>10</v>
      </c>
      <c r="B5778">
        <v>10000</v>
      </c>
      <c r="C5778">
        <v>100</v>
      </c>
      <c r="D5778">
        <v>1</v>
      </c>
      <c r="E5778">
        <v>32</v>
      </c>
      <c r="F5778">
        <v>1</v>
      </c>
      <c r="G5778">
        <v>236.493776</v>
      </c>
      <c r="H5778">
        <v>11.956664</v>
      </c>
      <c r="I5778">
        <v>22.134188999999999</v>
      </c>
      <c r="J5778">
        <v>0.71400600000000003</v>
      </c>
      <c r="K5778" t="str">
        <f t="shared" si="127"/>
        <v>1</v>
      </c>
      <c r="L5778" t="s">
        <v>124</v>
      </c>
      <c r="M5778" t="s">
        <v>125</v>
      </c>
      <c r="N5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78">
        <f>VLOOKUP(TableOMP[[#This Row],[Label]],TableAvg[],2,FALSE)</f>
        <v>243.19365249999998</v>
      </c>
      <c r="P5778">
        <f>VLOOKUP(TableOMP[[#This Row],[Label]],TableAvg[],3,FALSE)</f>
        <v>8.1437708129498549</v>
      </c>
      <c r="Q5778">
        <f>TableOMP[[#This Row],[Avg]]-$U$2*TableOMP[[#This Row],[StdDev]]</f>
        <v>235.04988168705012</v>
      </c>
      <c r="R5778">
        <f>TableOMP[[#This Row],[Avg]]+$U$2*TableOMP[[#This Row],[StdDev]]</f>
        <v>251.33742331294985</v>
      </c>
      <c r="S5778">
        <f>IF(AND(TableOMP[[#This Row],[total_time]]&gt;=TableOMP[[#This Row],[Low]], TableOMP[[#This Row],[total_time]]&lt;=TableOMP[[#This Row],[High]]),1,0)</f>
        <v>1</v>
      </c>
    </row>
    <row r="5779" spans="1:19" x14ac:dyDescent="0.25">
      <c r="A5779" t="s">
        <v>10</v>
      </c>
      <c r="B5779">
        <v>10000</v>
      </c>
      <c r="C5779">
        <v>100</v>
      </c>
      <c r="D5779">
        <v>1</v>
      </c>
      <c r="E5779">
        <v>33</v>
      </c>
      <c r="F5779">
        <v>1</v>
      </c>
      <c r="G5779">
        <v>236.444321</v>
      </c>
      <c r="H5779">
        <v>11.956448999999999</v>
      </c>
      <c r="I5779">
        <v>23.013138999999999</v>
      </c>
      <c r="J5779">
        <v>0.71916100000000005</v>
      </c>
      <c r="K5779" t="str">
        <f t="shared" si="127"/>
        <v>1</v>
      </c>
      <c r="L5779" t="s">
        <v>124</v>
      </c>
      <c r="M5779" t="s">
        <v>125</v>
      </c>
      <c r="N5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79">
        <f>VLOOKUP(TableOMP[[#This Row],[Label]],TableAvg[],2,FALSE)</f>
        <v>239.09639100000001</v>
      </c>
      <c r="P5779">
        <f>VLOOKUP(TableOMP[[#This Row],[Label]],TableAvg[],3,FALSE)</f>
        <v>4.126280322057915</v>
      </c>
      <c r="Q5779">
        <f>TableOMP[[#This Row],[Avg]]-$U$2*TableOMP[[#This Row],[StdDev]]</f>
        <v>234.9701106779421</v>
      </c>
      <c r="R5779">
        <f>TableOMP[[#This Row],[Avg]]+$U$2*TableOMP[[#This Row],[StdDev]]</f>
        <v>243.22267132205792</v>
      </c>
      <c r="S5779">
        <f>IF(AND(TableOMP[[#This Row],[total_time]]&gt;=TableOMP[[#This Row],[Low]], TableOMP[[#This Row],[total_time]]&lt;=TableOMP[[#This Row],[High]]),1,0)</f>
        <v>1</v>
      </c>
    </row>
    <row r="5780" spans="1:19" x14ac:dyDescent="0.25">
      <c r="A5780" t="s">
        <v>10</v>
      </c>
      <c r="B5780">
        <v>10000</v>
      </c>
      <c r="C5780">
        <v>100</v>
      </c>
      <c r="D5780">
        <v>1</v>
      </c>
      <c r="E5780">
        <v>34</v>
      </c>
      <c r="F5780">
        <v>1</v>
      </c>
      <c r="G5780">
        <v>236.44520600000001</v>
      </c>
      <c r="H5780">
        <v>11.905946</v>
      </c>
      <c r="I5780">
        <v>25.901087</v>
      </c>
      <c r="J5780">
        <v>0.78488100000000005</v>
      </c>
      <c r="K5780" t="str">
        <f t="shared" si="127"/>
        <v>1</v>
      </c>
      <c r="L5780" t="s">
        <v>124</v>
      </c>
      <c r="M5780" t="s">
        <v>125</v>
      </c>
      <c r="N5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0">
        <f>VLOOKUP(TableOMP[[#This Row],[Label]],TableAvg[],2,FALSE)</f>
        <v>236.54317466666669</v>
      </c>
      <c r="P5780">
        <f>VLOOKUP(TableOMP[[#This Row],[Label]],TableAvg[],3,FALSE)</f>
        <v>0.39086951573407036</v>
      </c>
      <c r="Q5780">
        <f>TableOMP[[#This Row],[Avg]]-$U$2*TableOMP[[#This Row],[StdDev]]</f>
        <v>236.15230515093262</v>
      </c>
      <c r="R5780">
        <f>TableOMP[[#This Row],[Avg]]+$U$2*TableOMP[[#This Row],[StdDev]]</f>
        <v>236.93404418240075</v>
      </c>
      <c r="S5780">
        <f>IF(AND(TableOMP[[#This Row],[total_time]]&gt;=TableOMP[[#This Row],[Low]], TableOMP[[#This Row],[total_time]]&lt;=TableOMP[[#This Row],[High]]),1,0)</f>
        <v>1</v>
      </c>
    </row>
    <row r="5781" spans="1:19" x14ac:dyDescent="0.25">
      <c r="A5781" t="s">
        <v>10</v>
      </c>
      <c r="B5781">
        <v>10000</v>
      </c>
      <c r="C5781">
        <v>100</v>
      </c>
      <c r="D5781">
        <v>1</v>
      </c>
      <c r="E5781">
        <v>35</v>
      </c>
      <c r="F5781">
        <v>1</v>
      </c>
      <c r="G5781">
        <v>324.644811</v>
      </c>
      <c r="H5781">
        <v>100.335325</v>
      </c>
      <c r="I5781">
        <v>25.198439</v>
      </c>
      <c r="J5781">
        <v>0.74113099999999998</v>
      </c>
      <c r="K5781" t="str">
        <f t="shared" si="127"/>
        <v>1</v>
      </c>
      <c r="L5781" t="s">
        <v>124</v>
      </c>
      <c r="M5781" t="s">
        <v>125</v>
      </c>
      <c r="N5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81">
        <f>VLOOKUP(TableOMP[[#This Row],[Label]],TableAvg[],2,FALSE)</f>
        <v>266.11245933333333</v>
      </c>
      <c r="P5781">
        <f>VLOOKUP(TableOMP[[#This Row],[Label]],TableAvg[],3,FALSE)</f>
        <v>41.392506677361702</v>
      </c>
      <c r="Q5781">
        <f>TableOMP[[#This Row],[Avg]]-$U$2*TableOMP[[#This Row],[StdDev]]</f>
        <v>224.71995265597164</v>
      </c>
      <c r="R5781">
        <f>TableOMP[[#This Row],[Avg]]+$U$2*TableOMP[[#This Row],[StdDev]]</f>
        <v>307.50496601069506</v>
      </c>
      <c r="S5781">
        <f>IF(AND(TableOMP[[#This Row],[total_time]]&gt;=TableOMP[[#This Row],[Low]], TableOMP[[#This Row],[total_time]]&lt;=TableOMP[[#This Row],[High]]),1,0)</f>
        <v>0</v>
      </c>
    </row>
    <row r="5782" spans="1:19" x14ac:dyDescent="0.25">
      <c r="A5782" t="s">
        <v>10</v>
      </c>
      <c r="B5782">
        <v>10000</v>
      </c>
      <c r="C5782">
        <v>100</v>
      </c>
      <c r="D5782">
        <v>1</v>
      </c>
      <c r="E5782">
        <v>36</v>
      </c>
      <c r="F5782">
        <v>1</v>
      </c>
      <c r="G5782">
        <v>236.877847</v>
      </c>
      <c r="H5782">
        <v>12.20743</v>
      </c>
      <c r="I5782">
        <v>25.910496999999999</v>
      </c>
      <c r="J5782">
        <v>0.74029999999999996</v>
      </c>
      <c r="K5782" t="str">
        <f t="shared" si="127"/>
        <v>1</v>
      </c>
      <c r="L5782" t="s">
        <v>124</v>
      </c>
      <c r="M5782" t="s">
        <v>125</v>
      </c>
      <c r="N5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82">
        <f>VLOOKUP(TableOMP[[#This Row],[Label]],TableAvg[],2,FALSE)</f>
        <v>237.61886166666667</v>
      </c>
      <c r="P5782">
        <f>VLOOKUP(TableOMP[[#This Row],[Label]],TableAvg[],3,FALSE)</f>
        <v>0.5448146375140358</v>
      </c>
      <c r="Q5782">
        <f>TableOMP[[#This Row],[Avg]]-$U$2*TableOMP[[#This Row],[StdDev]]</f>
        <v>237.07404702915264</v>
      </c>
      <c r="R5782">
        <f>TableOMP[[#This Row],[Avg]]+$U$2*TableOMP[[#This Row],[StdDev]]</f>
        <v>238.16367630418071</v>
      </c>
      <c r="S5782">
        <f>IF(AND(TableOMP[[#This Row],[total_time]]&gt;=TableOMP[[#This Row],[Low]], TableOMP[[#This Row],[total_time]]&lt;=TableOMP[[#This Row],[High]]),1,0)</f>
        <v>0</v>
      </c>
    </row>
    <row r="5783" spans="1:19" x14ac:dyDescent="0.25">
      <c r="A5783" t="s">
        <v>10</v>
      </c>
      <c r="B5783">
        <v>10000</v>
      </c>
      <c r="C5783">
        <v>100</v>
      </c>
      <c r="D5783">
        <v>1</v>
      </c>
      <c r="E5783">
        <v>37</v>
      </c>
      <c r="F5783">
        <v>1</v>
      </c>
      <c r="G5783">
        <v>237.22502700000001</v>
      </c>
      <c r="H5783">
        <v>12.749772999999999</v>
      </c>
      <c r="I5783">
        <v>31.800954000000001</v>
      </c>
      <c r="J5783">
        <v>0.88336000000000003</v>
      </c>
      <c r="K5783" t="str">
        <f t="shared" si="127"/>
        <v>1</v>
      </c>
      <c r="L5783" t="s">
        <v>124</v>
      </c>
      <c r="M5783" t="s">
        <v>125</v>
      </c>
      <c r="N5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83">
        <f>VLOOKUP(TableOMP[[#This Row],[Label]],TableAvg[],2,FALSE)</f>
        <v>237.70971660000001</v>
      </c>
      <c r="P5783">
        <f>VLOOKUP(TableOMP[[#This Row],[Label]],TableAvg[],3,FALSE)</f>
        <v>0.85238724507107222</v>
      </c>
      <c r="Q5783">
        <f>TableOMP[[#This Row],[Avg]]-$U$2*TableOMP[[#This Row],[StdDev]]</f>
        <v>236.85732935492894</v>
      </c>
      <c r="R5783">
        <f>TableOMP[[#This Row],[Avg]]+$U$2*TableOMP[[#This Row],[StdDev]]</f>
        <v>238.56210384507108</v>
      </c>
      <c r="S5783">
        <f>IF(AND(TableOMP[[#This Row],[total_time]]&gt;=TableOMP[[#This Row],[Low]], TableOMP[[#This Row],[total_time]]&lt;=TableOMP[[#This Row],[High]]),1,0)</f>
        <v>1</v>
      </c>
    </row>
    <row r="5784" spans="1:19" x14ac:dyDescent="0.25">
      <c r="A5784" t="s">
        <v>10</v>
      </c>
      <c r="B5784">
        <v>10000</v>
      </c>
      <c r="C5784">
        <v>100</v>
      </c>
      <c r="D5784">
        <v>1</v>
      </c>
      <c r="E5784">
        <v>29</v>
      </c>
      <c r="F5784">
        <v>1</v>
      </c>
      <c r="G5784">
        <v>236.51417699999999</v>
      </c>
      <c r="H5784">
        <v>12.210694999999999</v>
      </c>
      <c r="I5784">
        <v>19.663882999999998</v>
      </c>
      <c r="J5784">
        <v>0.70228199999999996</v>
      </c>
      <c r="K5784" t="str">
        <f t="shared" si="127"/>
        <v>1</v>
      </c>
      <c r="L5784" t="s">
        <v>124</v>
      </c>
      <c r="M5784" t="s">
        <v>125</v>
      </c>
      <c r="N5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84">
        <f>VLOOKUP(TableOMP[[#This Row],[Label]],TableAvg[],2,FALSE)</f>
        <v>273.55705980000005</v>
      </c>
      <c r="P5784">
        <f>VLOOKUP(TableOMP[[#This Row],[Label]],TableAvg[],3,FALSE)</f>
        <v>46.131954552758529</v>
      </c>
      <c r="Q5784">
        <f>TableOMP[[#This Row],[Avg]]-$U$2*TableOMP[[#This Row],[StdDev]]</f>
        <v>227.4251052472415</v>
      </c>
      <c r="R5784">
        <f>TableOMP[[#This Row],[Avg]]+$U$2*TableOMP[[#This Row],[StdDev]]</f>
        <v>319.68901435275859</v>
      </c>
      <c r="S5784">
        <f>IF(AND(TableOMP[[#This Row],[total_time]]&gt;=TableOMP[[#This Row],[Low]], TableOMP[[#This Row],[total_time]]&lt;=TableOMP[[#This Row],[High]]),1,0)</f>
        <v>1</v>
      </c>
    </row>
    <row r="5785" spans="1:19" x14ac:dyDescent="0.25">
      <c r="A5785" t="s">
        <v>10</v>
      </c>
      <c r="B5785">
        <v>10000</v>
      </c>
      <c r="C5785">
        <v>100</v>
      </c>
      <c r="D5785">
        <v>1</v>
      </c>
      <c r="E5785">
        <v>30</v>
      </c>
      <c r="F5785">
        <v>1</v>
      </c>
      <c r="G5785">
        <v>236.905237</v>
      </c>
      <c r="H5785">
        <v>13.266838</v>
      </c>
      <c r="I5785">
        <v>22.777495999999999</v>
      </c>
      <c r="J5785">
        <v>0.78543099999999999</v>
      </c>
      <c r="K5785" t="str">
        <f t="shared" si="127"/>
        <v>1</v>
      </c>
      <c r="L5785" t="s">
        <v>124</v>
      </c>
      <c r="M5785" t="s">
        <v>125</v>
      </c>
      <c r="N5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85">
        <f>VLOOKUP(TableOMP[[#This Row],[Label]],TableAvg[],2,FALSE)</f>
        <v>271.29045274999999</v>
      </c>
      <c r="P5785">
        <f>VLOOKUP(TableOMP[[#This Row],[Label]],TableAvg[],3,FALSE)</f>
        <v>44.089240764238149</v>
      </c>
      <c r="Q5785">
        <f>TableOMP[[#This Row],[Avg]]-$U$2*TableOMP[[#This Row],[StdDev]]</f>
        <v>227.20121198576183</v>
      </c>
      <c r="R5785">
        <f>TableOMP[[#This Row],[Avg]]+$U$2*TableOMP[[#This Row],[StdDev]]</f>
        <v>315.37969351423811</v>
      </c>
      <c r="S5785">
        <f>IF(AND(TableOMP[[#This Row],[total_time]]&gt;=TableOMP[[#This Row],[Low]], TableOMP[[#This Row],[total_time]]&lt;=TableOMP[[#This Row],[High]]),1,0)</f>
        <v>1</v>
      </c>
    </row>
    <row r="5786" spans="1:19" x14ac:dyDescent="0.25">
      <c r="A5786" t="s">
        <v>10</v>
      </c>
      <c r="B5786">
        <v>10000</v>
      </c>
      <c r="C5786">
        <v>100</v>
      </c>
      <c r="D5786">
        <v>1</v>
      </c>
      <c r="E5786">
        <v>31</v>
      </c>
      <c r="F5786">
        <v>1</v>
      </c>
      <c r="G5786">
        <v>236.24394000000001</v>
      </c>
      <c r="H5786">
        <v>11.842510000000001</v>
      </c>
      <c r="I5786">
        <v>40.769342999999999</v>
      </c>
      <c r="J5786">
        <v>1.358978</v>
      </c>
      <c r="K5786" t="str">
        <f t="shared" si="127"/>
        <v>1</v>
      </c>
      <c r="L5786" t="s">
        <v>124</v>
      </c>
      <c r="M5786" t="s">
        <v>125</v>
      </c>
      <c r="N5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86">
        <f>VLOOKUP(TableOMP[[#This Row],[Label]],TableAvg[],2,FALSE)</f>
        <v>242.48035400000001</v>
      </c>
      <c r="P5786">
        <f>VLOOKUP(TableOMP[[#This Row],[Label]],TableAvg[],3,FALSE)</f>
        <v>10.489333050794594</v>
      </c>
      <c r="Q5786">
        <f>TableOMP[[#This Row],[Avg]]-$U$2*TableOMP[[#This Row],[StdDev]]</f>
        <v>231.99102094920542</v>
      </c>
      <c r="R5786">
        <f>TableOMP[[#This Row],[Avg]]+$U$2*TableOMP[[#This Row],[StdDev]]</f>
        <v>252.96968705079459</v>
      </c>
      <c r="S5786">
        <f>IF(AND(TableOMP[[#This Row],[total_time]]&gt;=TableOMP[[#This Row],[Low]], TableOMP[[#This Row],[total_time]]&lt;=TableOMP[[#This Row],[High]]),1,0)</f>
        <v>1</v>
      </c>
    </row>
    <row r="5787" spans="1:19" x14ac:dyDescent="0.25">
      <c r="A5787" t="s">
        <v>10</v>
      </c>
      <c r="B5787">
        <v>10000</v>
      </c>
      <c r="C5787">
        <v>100</v>
      </c>
      <c r="D5787">
        <v>1</v>
      </c>
      <c r="E5787">
        <v>32</v>
      </c>
      <c r="F5787">
        <v>1</v>
      </c>
      <c r="G5787">
        <v>237.64030099999999</v>
      </c>
      <c r="H5787">
        <v>13.137803999999999</v>
      </c>
      <c r="I5787">
        <v>52.474912000000003</v>
      </c>
      <c r="J5787">
        <v>1.692739</v>
      </c>
      <c r="K5787" t="str">
        <f t="shared" si="127"/>
        <v>1</v>
      </c>
      <c r="L5787" t="s">
        <v>124</v>
      </c>
      <c r="M5787" t="s">
        <v>125</v>
      </c>
      <c r="N5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87">
        <f>VLOOKUP(TableOMP[[#This Row],[Label]],TableAvg[],2,FALSE)</f>
        <v>243.19365249999998</v>
      </c>
      <c r="P5787">
        <f>VLOOKUP(TableOMP[[#This Row],[Label]],TableAvg[],3,FALSE)</f>
        <v>8.1437708129498549</v>
      </c>
      <c r="Q5787">
        <f>TableOMP[[#This Row],[Avg]]-$U$2*TableOMP[[#This Row],[StdDev]]</f>
        <v>235.04988168705012</v>
      </c>
      <c r="R5787">
        <f>TableOMP[[#This Row],[Avg]]+$U$2*TableOMP[[#This Row],[StdDev]]</f>
        <v>251.33742331294985</v>
      </c>
      <c r="S5787">
        <f>IF(AND(TableOMP[[#This Row],[total_time]]&gt;=TableOMP[[#This Row],[Low]], TableOMP[[#This Row],[total_time]]&lt;=TableOMP[[#This Row],[High]]),1,0)</f>
        <v>1</v>
      </c>
    </row>
    <row r="5788" spans="1:19" x14ac:dyDescent="0.25">
      <c r="A5788" t="s">
        <v>10</v>
      </c>
      <c r="B5788">
        <v>10000</v>
      </c>
      <c r="C5788">
        <v>100</v>
      </c>
      <c r="D5788">
        <v>1</v>
      </c>
      <c r="E5788">
        <v>33</v>
      </c>
      <c r="F5788">
        <v>1</v>
      </c>
      <c r="G5788">
        <v>235.920851</v>
      </c>
      <c r="H5788">
        <v>11.997586999999999</v>
      </c>
      <c r="I5788">
        <v>43.063681000000003</v>
      </c>
      <c r="J5788">
        <v>1.3457399999999999</v>
      </c>
      <c r="K5788" t="str">
        <f t="shared" si="127"/>
        <v>1</v>
      </c>
      <c r="L5788" t="s">
        <v>124</v>
      </c>
      <c r="M5788" t="s">
        <v>125</v>
      </c>
      <c r="N5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88">
        <f>VLOOKUP(TableOMP[[#This Row],[Label]],TableAvg[],2,FALSE)</f>
        <v>239.09639100000001</v>
      </c>
      <c r="P5788">
        <f>VLOOKUP(TableOMP[[#This Row],[Label]],TableAvg[],3,FALSE)</f>
        <v>4.126280322057915</v>
      </c>
      <c r="Q5788">
        <f>TableOMP[[#This Row],[Avg]]-$U$2*TableOMP[[#This Row],[StdDev]]</f>
        <v>234.9701106779421</v>
      </c>
      <c r="R5788">
        <f>TableOMP[[#This Row],[Avg]]+$U$2*TableOMP[[#This Row],[StdDev]]</f>
        <v>243.22267132205792</v>
      </c>
      <c r="S5788">
        <f>IF(AND(TableOMP[[#This Row],[total_time]]&gt;=TableOMP[[#This Row],[Low]], TableOMP[[#This Row],[total_time]]&lt;=TableOMP[[#This Row],[High]]),1,0)</f>
        <v>1</v>
      </c>
    </row>
    <row r="5789" spans="1:19" x14ac:dyDescent="0.25">
      <c r="A5789" t="s">
        <v>10</v>
      </c>
      <c r="B5789">
        <v>10000</v>
      </c>
      <c r="C5789">
        <v>100</v>
      </c>
      <c r="D5789">
        <v>1</v>
      </c>
      <c r="E5789">
        <v>34</v>
      </c>
      <c r="F5789">
        <v>1</v>
      </c>
      <c r="G5789">
        <v>236.12102200000001</v>
      </c>
      <c r="H5789">
        <v>12.167291000000001</v>
      </c>
      <c r="I5789">
        <v>49.93562</v>
      </c>
      <c r="J5789">
        <v>1.513201</v>
      </c>
      <c r="K5789" t="str">
        <f t="shared" si="127"/>
        <v>1</v>
      </c>
      <c r="L5789" t="s">
        <v>124</v>
      </c>
      <c r="M5789" t="s">
        <v>125</v>
      </c>
      <c r="N5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9">
        <f>VLOOKUP(TableOMP[[#This Row],[Label]],TableAvg[],2,FALSE)</f>
        <v>236.54317466666669</v>
      </c>
      <c r="P5789">
        <f>VLOOKUP(TableOMP[[#This Row],[Label]],TableAvg[],3,FALSE)</f>
        <v>0.39086951573407036</v>
      </c>
      <c r="Q5789">
        <f>TableOMP[[#This Row],[Avg]]-$U$2*TableOMP[[#This Row],[StdDev]]</f>
        <v>236.15230515093262</v>
      </c>
      <c r="R5789">
        <f>TableOMP[[#This Row],[Avg]]+$U$2*TableOMP[[#This Row],[StdDev]]</f>
        <v>236.93404418240075</v>
      </c>
      <c r="S5789">
        <f>IF(AND(TableOMP[[#This Row],[total_time]]&gt;=TableOMP[[#This Row],[Low]], TableOMP[[#This Row],[total_time]]&lt;=TableOMP[[#This Row],[High]]),1,0)</f>
        <v>0</v>
      </c>
    </row>
    <row r="5790" spans="1:19" x14ac:dyDescent="0.25">
      <c r="A5790" t="s">
        <v>10</v>
      </c>
      <c r="B5790">
        <v>10000</v>
      </c>
      <c r="C5790">
        <v>100</v>
      </c>
      <c r="D5790">
        <v>1</v>
      </c>
      <c r="E5790">
        <v>35</v>
      </c>
      <c r="F5790">
        <v>1</v>
      </c>
      <c r="G5790">
        <v>236.151827</v>
      </c>
      <c r="H5790">
        <v>12.610806999999999</v>
      </c>
      <c r="I5790">
        <v>44.959363000000003</v>
      </c>
      <c r="J5790">
        <v>1.3223339999999999</v>
      </c>
      <c r="K5790" t="str">
        <f t="shared" si="127"/>
        <v>1</v>
      </c>
      <c r="L5790" t="s">
        <v>124</v>
      </c>
      <c r="M5790" t="s">
        <v>125</v>
      </c>
      <c r="N5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90">
        <f>VLOOKUP(TableOMP[[#This Row],[Label]],TableAvg[],2,FALSE)</f>
        <v>266.11245933333333</v>
      </c>
      <c r="P5790">
        <f>VLOOKUP(TableOMP[[#This Row],[Label]],TableAvg[],3,FALSE)</f>
        <v>41.392506677361702</v>
      </c>
      <c r="Q5790">
        <f>TableOMP[[#This Row],[Avg]]-$U$2*TableOMP[[#This Row],[StdDev]]</f>
        <v>224.71995265597164</v>
      </c>
      <c r="R5790">
        <f>TableOMP[[#This Row],[Avg]]+$U$2*TableOMP[[#This Row],[StdDev]]</f>
        <v>307.50496601069506</v>
      </c>
      <c r="S5790">
        <f>IF(AND(TableOMP[[#This Row],[total_time]]&gt;=TableOMP[[#This Row],[Low]], TableOMP[[#This Row],[total_time]]&lt;=TableOMP[[#This Row],[High]]),1,0)</f>
        <v>1</v>
      </c>
    </row>
    <row r="5791" spans="1:19" x14ac:dyDescent="0.25">
      <c r="A5791" t="s">
        <v>10</v>
      </c>
      <c r="B5791">
        <v>10000</v>
      </c>
      <c r="C5791">
        <v>100</v>
      </c>
      <c r="D5791">
        <v>1</v>
      </c>
      <c r="E5791">
        <v>36</v>
      </c>
      <c r="F5791">
        <v>1</v>
      </c>
      <c r="G5791">
        <v>237.80659199999999</v>
      </c>
      <c r="H5791">
        <v>12.938825</v>
      </c>
      <c r="I5791">
        <v>62.609302</v>
      </c>
      <c r="J5791">
        <v>1.788837</v>
      </c>
      <c r="K5791" t="str">
        <f t="shared" si="127"/>
        <v>1</v>
      </c>
      <c r="L5791" t="s">
        <v>124</v>
      </c>
      <c r="M5791" t="s">
        <v>125</v>
      </c>
      <c r="N5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91">
        <f>VLOOKUP(TableOMP[[#This Row],[Label]],TableAvg[],2,FALSE)</f>
        <v>237.61886166666667</v>
      </c>
      <c r="P5791">
        <f>VLOOKUP(TableOMP[[#This Row],[Label]],TableAvg[],3,FALSE)</f>
        <v>0.5448146375140358</v>
      </c>
      <c r="Q5791">
        <f>TableOMP[[#This Row],[Avg]]-$U$2*TableOMP[[#This Row],[StdDev]]</f>
        <v>237.07404702915264</v>
      </c>
      <c r="R5791">
        <f>TableOMP[[#This Row],[Avg]]+$U$2*TableOMP[[#This Row],[StdDev]]</f>
        <v>238.16367630418071</v>
      </c>
      <c r="S5791">
        <f>IF(AND(TableOMP[[#This Row],[total_time]]&gt;=TableOMP[[#This Row],[Low]], TableOMP[[#This Row],[total_time]]&lt;=TableOMP[[#This Row],[High]]),1,0)</f>
        <v>1</v>
      </c>
    </row>
    <row r="5792" spans="1:19" x14ac:dyDescent="0.25">
      <c r="A5792" t="s">
        <v>10</v>
      </c>
      <c r="B5792">
        <v>10000</v>
      </c>
      <c r="C5792">
        <v>100</v>
      </c>
      <c r="D5792">
        <v>1</v>
      </c>
      <c r="E5792">
        <v>37</v>
      </c>
      <c r="F5792">
        <v>1</v>
      </c>
      <c r="G5792">
        <v>238.82984200000001</v>
      </c>
      <c r="H5792">
        <v>13.238414000000001</v>
      </c>
      <c r="I5792">
        <v>56.542547999999996</v>
      </c>
      <c r="J5792">
        <v>1.5706260000000001</v>
      </c>
      <c r="K5792" t="str">
        <f t="shared" si="127"/>
        <v>1</v>
      </c>
      <c r="L5792" t="s">
        <v>124</v>
      </c>
      <c r="M5792" t="s">
        <v>125</v>
      </c>
      <c r="N5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92">
        <f>VLOOKUP(TableOMP[[#This Row],[Label]],TableAvg[],2,FALSE)</f>
        <v>237.70971660000001</v>
      </c>
      <c r="P5792">
        <f>VLOOKUP(TableOMP[[#This Row],[Label]],TableAvg[],3,FALSE)</f>
        <v>0.85238724507107222</v>
      </c>
      <c r="Q5792">
        <f>TableOMP[[#This Row],[Avg]]-$U$2*TableOMP[[#This Row],[StdDev]]</f>
        <v>236.85732935492894</v>
      </c>
      <c r="R5792">
        <f>TableOMP[[#This Row],[Avg]]+$U$2*TableOMP[[#This Row],[StdDev]]</f>
        <v>238.56210384507108</v>
      </c>
      <c r="S5792">
        <f>IF(AND(TableOMP[[#This Row],[total_time]]&gt;=TableOMP[[#This Row],[Low]], TableOMP[[#This Row],[total_time]]&lt;=TableOMP[[#This Row],[High]]),1,0)</f>
        <v>0</v>
      </c>
    </row>
    <row r="5793" spans="1:19" x14ac:dyDescent="0.25">
      <c r="A5793" t="s">
        <v>10</v>
      </c>
      <c r="B5793">
        <v>10000</v>
      </c>
      <c r="C5793">
        <v>100</v>
      </c>
      <c r="D5793">
        <v>1</v>
      </c>
      <c r="E5793">
        <v>29</v>
      </c>
      <c r="F5793">
        <v>1</v>
      </c>
      <c r="G5793">
        <v>239.56848400000001</v>
      </c>
      <c r="H5793">
        <v>13.825338</v>
      </c>
      <c r="I5793">
        <v>23.003209999999999</v>
      </c>
      <c r="J5793">
        <v>0.82154300000000002</v>
      </c>
      <c r="K5793" t="str">
        <f t="shared" si="127"/>
        <v>1</v>
      </c>
      <c r="L5793" t="s">
        <v>124</v>
      </c>
      <c r="M5793" t="s">
        <v>125</v>
      </c>
      <c r="N5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93">
        <f>VLOOKUP(TableOMP[[#This Row],[Label]],TableAvg[],2,FALSE)</f>
        <v>273.55705980000005</v>
      </c>
      <c r="P5793">
        <f>VLOOKUP(TableOMP[[#This Row],[Label]],TableAvg[],3,FALSE)</f>
        <v>46.131954552758529</v>
      </c>
      <c r="Q5793">
        <f>TableOMP[[#This Row],[Avg]]-$U$2*TableOMP[[#This Row],[StdDev]]</f>
        <v>227.4251052472415</v>
      </c>
      <c r="R5793">
        <f>TableOMP[[#This Row],[Avg]]+$U$2*TableOMP[[#This Row],[StdDev]]</f>
        <v>319.68901435275859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10</v>
      </c>
      <c r="B5794">
        <v>10000</v>
      </c>
      <c r="C5794">
        <v>100</v>
      </c>
      <c r="D5794">
        <v>1</v>
      </c>
      <c r="E5794">
        <v>30</v>
      </c>
      <c r="F5794">
        <v>1</v>
      </c>
      <c r="G5794">
        <v>242.70633799999999</v>
      </c>
      <c r="H5794">
        <v>17.580522999999999</v>
      </c>
      <c r="I5794">
        <v>47.414507999999998</v>
      </c>
      <c r="J5794">
        <v>1.6349830000000001</v>
      </c>
      <c r="K5794" t="str">
        <f t="shared" si="127"/>
        <v>1</v>
      </c>
      <c r="L5794" t="s">
        <v>124</v>
      </c>
      <c r="M5794" t="s">
        <v>125</v>
      </c>
      <c r="N5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94">
        <f>VLOOKUP(TableOMP[[#This Row],[Label]],TableAvg[],2,FALSE)</f>
        <v>271.29045274999999</v>
      </c>
      <c r="P5794">
        <f>VLOOKUP(TableOMP[[#This Row],[Label]],TableAvg[],3,FALSE)</f>
        <v>44.089240764238149</v>
      </c>
      <c r="Q5794">
        <f>TableOMP[[#This Row],[Avg]]-$U$2*TableOMP[[#This Row],[StdDev]]</f>
        <v>227.20121198576183</v>
      </c>
      <c r="R5794">
        <f>TableOMP[[#This Row],[Avg]]+$U$2*TableOMP[[#This Row],[StdDev]]</f>
        <v>315.37969351423811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10</v>
      </c>
      <c r="B5795">
        <v>10000</v>
      </c>
      <c r="C5795">
        <v>100</v>
      </c>
      <c r="D5795">
        <v>1</v>
      </c>
      <c r="E5795">
        <v>31</v>
      </c>
      <c r="F5795">
        <v>1</v>
      </c>
      <c r="G5795">
        <v>237.92389299999999</v>
      </c>
      <c r="H5795">
        <v>12.808363999999999</v>
      </c>
      <c r="I5795">
        <v>44.864944000000001</v>
      </c>
      <c r="J5795">
        <v>1.495498</v>
      </c>
      <c r="K5795" t="str">
        <f t="shared" si="127"/>
        <v>1</v>
      </c>
      <c r="L5795" t="s">
        <v>124</v>
      </c>
      <c r="M5795" t="s">
        <v>125</v>
      </c>
      <c r="N5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95">
        <f>VLOOKUP(TableOMP[[#This Row],[Label]],TableAvg[],2,FALSE)</f>
        <v>242.48035400000001</v>
      </c>
      <c r="P5795">
        <f>VLOOKUP(TableOMP[[#This Row],[Label]],TableAvg[],3,FALSE)</f>
        <v>10.489333050794594</v>
      </c>
      <c r="Q5795">
        <f>TableOMP[[#This Row],[Avg]]-$U$2*TableOMP[[#This Row],[StdDev]]</f>
        <v>231.99102094920542</v>
      </c>
      <c r="R5795">
        <f>TableOMP[[#This Row],[Avg]]+$U$2*TableOMP[[#This Row],[StdDev]]</f>
        <v>252.96968705079459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10</v>
      </c>
      <c r="B5796">
        <v>10000</v>
      </c>
      <c r="C5796">
        <v>100</v>
      </c>
      <c r="D5796">
        <v>1</v>
      </c>
      <c r="E5796">
        <v>32</v>
      </c>
      <c r="F5796">
        <v>1</v>
      </c>
      <c r="G5796">
        <v>241.75438399999999</v>
      </c>
      <c r="H5796">
        <v>17.416658999999999</v>
      </c>
      <c r="I5796">
        <v>58.320779000000002</v>
      </c>
      <c r="J5796">
        <v>1.8813150000000001</v>
      </c>
      <c r="K5796" t="str">
        <f t="shared" si="127"/>
        <v>1</v>
      </c>
      <c r="L5796" t="s">
        <v>124</v>
      </c>
      <c r="M5796" t="s">
        <v>125</v>
      </c>
      <c r="N5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96">
        <f>VLOOKUP(TableOMP[[#This Row],[Label]],TableAvg[],2,FALSE)</f>
        <v>243.19365249999998</v>
      </c>
      <c r="P5796">
        <f>VLOOKUP(TableOMP[[#This Row],[Label]],TableAvg[],3,FALSE)</f>
        <v>8.1437708129498549</v>
      </c>
      <c r="Q5796">
        <f>TableOMP[[#This Row],[Avg]]-$U$2*TableOMP[[#This Row],[StdDev]]</f>
        <v>235.04988168705012</v>
      </c>
      <c r="R5796">
        <f>TableOMP[[#This Row],[Avg]]+$U$2*TableOMP[[#This Row],[StdDev]]</f>
        <v>251.33742331294985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10</v>
      </c>
      <c r="B5797">
        <v>10000</v>
      </c>
      <c r="C5797">
        <v>100</v>
      </c>
      <c r="D5797">
        <v>1</v>
      </c>
      <c r="E5797">
        <v>33</v>
      </c>
      <c r="F5797">
        <v>1</v>
      </c>
      <c r="G5797">
        <v>244.924001</v>
      </c>
      <c r="H5797">
        <v>21.657171999999999</v>
      </c>
      <c r="I5797">
        <v>42.155479</v>
      </c>
      <c r="J5797">
        <v>1.3173589999999999</v>
      </c>
      <c r="K5797" t="str">
        <f t="shared" si="127"/>
        <v>1</v>
      </c>
      <c r="L5797" t="s">
        <v>124</v>
      </c>
      <c r="M5797" t="s">
        <v>125</v>
      </c>
      <c r="N5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97">
        <f>VLOOKUP(TableOMP[[#This Row],[Label]],TableAvg[],2,FALSE)</f>
        <v>239.09639100000001</v>
      </c>
      <c r="P5797">
        <f>VLOOKUP(TableOMP[[#This Row],[Label]],TableAvg[],3,FALSE)</f>
        <v>4.126280322057915</v>
      </c>
      <c r="Q5797">
        <f>TableOMP[[#This Row],[Avg]]-$U$2*TableOMP[[#This Row],[StdDev]]</f>
        <v>234.9701106779421</v>
      </c>
      <c r="R5797">
        <f>TableOMP[[#This Row],[Avg]]+$U$2*TableOMP[[#This Row],[StdDev]]</f>
        <v>243.22267132205792</v>
      </c>
      <c r="S5797">
        <f>IF(AND(TableOMP[[#This Row],[total_time]]&gt;=TableOMP[[#This Row],[Low]], TableOMP[[#This Row],[total_time]]&lt;=TableOMP[[#This Row],[High]]),1,0)</f>
        <v>0</v>
      </c>
    </row>
    <row r="5798" spans="1:19" x14ac:dyDescent="0.25">
      <c r="A5798" t="s">
        <v>10</v>
      </c>
      <c r="B5798">
        <v>10000</v>
      </c>
      <c r="C5798">
        <v>100</v>
      </c>
      <c r="D5798">
        <v>1</v>
      </c>
      <c r="E5798">
        <v>34</v>
      </c>
      <c r="F5798">
        <v>1</v>
      </c>
      <c r="G5798">
        <v>237.06329600000001</v>
      </c>
      <c r="H5798">
        <v>12.865727</v>
      </c>
      <c r="I5798">
        <v>37.843018999999998</v>
      </c>
      <c r="J5798">
        <v>1.1467579999999999</v>
      </c>
      <c r="K5798" t="str">
        <f t="shared" si="127"/>
        <v>1</v>
      </c>
      <c r="L5798" t="s">
        <v>124</v>
      </c>
      <c r="M5798" t="s">
        <v>125</v>
      </c>
      <c r="N5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98">
        <f>VLOOKUP(TableOMP[[#This Row],[Label]],TableAvg[],2,FALSE)</f>
        <v>236.54317466666669</v>
      </c>
      <c r="P5798">
        <f>VLOOKUP(TableOMP[[#This Row],[Label]],TableAvg[],3,FALSE)</f>
        <v>0.39086951573407036</v>
      </c>
      <c r="Q5798">
        <f>TableOMP[[#This Row],[Avg]]-$U$2*TableOMP[[#This Row],[StdDev]]</f>
        <v>236.15230515093262</v>
      </c>
      <c r="R5798">
        <f>TableOMP[[#This Row],[Avg]]+$U$2*TableOMP[[#This Row],[StdDev]]</f>
        <v>236.93404418240075</v>
      </c>
      <c r="S5798">
        <f>IF(AND(TableOMP[[#This Row],[total_time]]&gt;=TableOMP[[#This Row],[Low]], TableOMP[[#This Row],[total_time]]&lt;=TableOMP[[#This Row],[High]]),1,0)</f>
        <v>0</v>
      </c>
    </row>
    <row r="5799" spans="1:19" x14ac:dyDescent="0.25">
      <c r="A5799" t="s">
        <v>10</v>
      </c>
      <c r="B5799">
        <v>10000</v>
      </c>
      <c r="C5799">
        <v>100</v>
      </c>
      <c r="D5799">
        <v>1</v>
      </c>
      <c r="E5799">
        <v>35</v>
      </c>
      <c r="F5799">
        <v>1</v>
      </c>
      <c r="G5799">
        <v>237.54074</v>
      </c>
      <c r="H5799">
        <v>11.904626</v>
      </c>
      <c r="I5799">
        <v>47.069158999999999</v>
      </c>
      <c r="J5799">
        <v>1.384387</v>
      </c>
      <c r="K5799" t="str">
        <f t="shared" si="127"/>
        <v>1</v>
      </c>
      <c r="L5799" t="s">
        <v>124</v>
      </c>
      <c r="M5799" t="s">
        <v>125</v>
      </c>
      <c r="N5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99">
        <f>VLOOKUP(TableOMP[[#This Row],[Label]],TableAvg[],2,FALSE)</f>
        <v>266.11245933333333</v>
      </c>
      <c r="P5799">
        <f>VLOOKUP(TableOMP[[#This Row],[Label]],TableAvg[],3,FALSE)</f>
        <v>41.392506677361702</v>
      </c>
      <c r="Q5799">
        <f>TableOMP[[#This Row],[Avg]]-$U$2*TableOMP[[#This Row],[StdDev]]</f>
        <v>224.71995265597164</v>
      </c>
      <c r="R5799">
        <f>TableOMP[[#This Row],[Avg]]+$U$2*TableOMP[[#This Row],[StdDev]]</f>
        <v>307.50496601069506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10</v>
      </c>
      <c r="B5800">
        <v>10000</v>
      </c>
      <c r="C5800">
        <v>100</v>
      </c>
      <c r="D5800">
        <v>1</v>
      </c>
      <c r="E5800">
        <v>36</v>
      </c>
      <c r="F5800">
        <v>1</v>
      </c>
      <c r="G5800">
        <v>238.172146</v>
      </c>
      <c r="H5800">
        <v>13.569765</v>
      </c>
      <c r="I5800">
        <v>53.257931999999997</v>
      </c>
      <c r="J5800">
        <v>1.521655</v>
      </c>
      <c r="K5800" t="str">
        <f t="shared" si="127"/>
        <v>1</v>
      </c>
      <c r="L5800" t="s">
        <v>124</v>
      </c>
      <c r="M5800" t="s">
        <v>125</v>
      </c>
      <c r="N5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800">
        <f>VLOOKUP(TableOMP[[#This Row],[Label]],TableAvg[],2,FALSE)</f>
        <v>237.61886166666667</v>
      </c>
      <c r="P5800">
        <f>VLOOKUP(TableOMP[[#This Row],[Label]],TableAvg[],3,FALSE)</f>
        <v>0.5448146375140358</v>
      </c>
      <c r="Q5800">
        <f>TableOMP[[#This Row],[Avg]]-$U$2*TableOMP[[#This Row],[StdDev]]</f>
        <v>237.07404702915264</v>
      </c>
      <c r="R5800">
        <f>TableOMP[[#This Row],[Avg]]+$U$2*TableOMP[[#This Row],[StdDev]]</f>
        <v>238.16367630418071</v>
      </c>
      <c r="S5800">
        <f>IF(AND(TableOMP[[#This Row],[total_time]]&gt;=TableOMP[[#This Row],[Low]], TableOMP[[#This Row],[total_time]]&lt;=TableOMP[[#This Row],[High]]),1,0)</f>
        <v>0</v>
      </c>
    </row>
    <row r="5801" spans="1:19" x14ac:dyDescent="0.25">
      <c r="A5801" t="s">
        <v>10</v>
      </c>
      <c r="B5801">
        <v>10000</v>
      </c>
      <c r="C5801">
        <v>100</v>
      </c>
      <c r="D5801">
        <v>1</v>
      </c>
      <c r="E5801">
        <v>37</v>
      </c>
      <c r="F5801">
        <v>1</v>
      </c>
      <c r="G5801">
        <v>238.364937</v>
      </c>
      <c r="H5801">
        <v>14.310173000000001</v>
      </c>
      <c r="I5801">
        <v>56.568438</v>
      </c>
      <c r="J5801">
        <v>1.571345</v>
      </c>
      <c r="K5801" t="str">
        <f t="shared" si="127"/>
        <v>1</v>
      </c>
      <c r="L5801" t="s">
        <v>124</v>
      </c>
      <c r="M5801" t="s">
        <v>125</v>
      </c>
      <c r="N5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801">
        <f>VLOOKUP(TableOMP[[#This Row],[Label]],TableAvg[],2,FALSE)</f>
        <v>237.70971660000001</v>
      </c>
      <c r="P5801">
        <f>VLOOKUP(TableOMP[[#This Row],[Label]],TableAvg[],3,FALSE)</f>
        <v>0.85238724507107222</v>
      </c>
      <c r="Q5801">
        <f>TableOMP[[#This Row],[Avg]]-$U$2*TableOMP[[#This Row],[StdDev]]</f>
        <v>236.85732935492894</v>
      </c>
      <c r="R5801">
        <f>TableOMP[[#This Row],[Avg]]+$U$2*TableOMP[[#This Row],[StdDev]]</f>
        <v>238.56210384507108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16</v>
      </c>
      <c r="B5802">
        <v>10000</v>
      </c>
      <c r="C5802">
        <v>100</v>
      </c>
      <c r="D5802">
        <v>1</v>
      </c>
      <c r="E5802">
        <v>64</v>
      </c>
      <c r="F5802">
        <v>1</v>
      </c>
      <c r="G5802">
        <v>16.356691999999999</v>
      </c>
      <c r="H5802">
        <v>11.065492000000001</v>
      </c>
      <c r="I5802">
        <v>29.411959</v>
      </c>
      <c r="J5802">
        <v>0.46685599999999999</v>
      </c>
      <c r="K5802" t="str">
        <f>MID(M5802,22,1)</f>
        <v>8</v>
      </c>
      <c r="L5802" t="s">
        <v>126</v>
      </c>
      <c r="M5802" t="s">
        <v>127</v>
      </c>
      <c r="N5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802">
        <f>VLOOKUP(TableOMP[[#This Row],[Label]],TableAvg[],2,FALSE)</f>
        <v>20.751406199999998</v>
      </c>
      <c r="P5802">
        <f>VLOOKUP(TableOMP[[#This Row],[Label]],TableAvg[],3,FALSE)</f>
        <v>4.5625702381554474</v>
      </c>
      <c r="Q5802">
        <f>TableOMP[[#This Row],[Avg]]-$U$2*TableOMP[[#This Row],[StdDev]]</f>
        <v>16.18883596184455</v>
      </c>
      <c r="R5802">
        <f>TableOMP[[#This Row],[Avg]]+$U$2*TableOMP[[#This Row],[StdDev]]</f>
        <v>25.313976438155446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16</v>
      </c>
      <c r="B5803">
        <v>10000</v>
      </c>
      <c r="C5803">
        <v>100</v>
      </c>
      <c r="D5803">
        <v>1</v>
      </c>
      <c r="E5803">
        <v>63</v>
      </c>
      <c r="F5803">
        <v>1</v>
      </c>
      <c r="G5803">
        <v>16.693688000000002</v>
      </c>
      <c r="H5803">
        <v>11.180808000000001</v>
      </c>
      <c r="I5803">
        <v>21.423987</v>
      </c>
      <c r="J5803">
        <v>0.34554800000000002</v>
      </c>
      <c r="K5803" t="str">
        <f t="shared" ref="K5803:K5834" si="128">MID(M5803,22,1)</f>
        <v>8</v>
      </c>
      <c r="L5803" t="s">
        <v>126</v>
      </c>
      <c r="M5803" t="s">
        <v>127</v>
      </c>
      <c r="N5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803">
        <f>VLOOKUP(TableOMP[[#This Row],[Label]],TableAvg[],2,FALSE)</f>
        <v>20.854868600000003</v>
      </c>
      <c r="P5803">
        <f>VLOOKUP(TableOMP[[#This Row],[Label]],TableAvg[],3,FALSE)</f>
        <v>4.1125622112585445</v>
      </c>
      <c r="Q5803">
        <f>TableOMP[[#This Row],[Avg]]-$U$2*TableOMP[[#This Row],[StdDev]]</f>
        <v>16.742306388741458</v>
      </c>
      <c r="R5803">
        <f>TableOMP[[#This Row],[Avg]]+$U$2*TableOMP[[#This Row],[StdDev]]</f>
        <v>24.967430811258549</v>
      </c>
      <c r="S5803">
        <f>IF(AND(TableOMP[[#This Row],[total_time]]&gt;=TableOMP[[#This Row],[Low]], TableOMP[[#This Row],[total_time]]&lt;=TableOMP[[#This Row],[High]]),1,0)</f>
        <v>0</v>
      </c>
    </row>
    <row r="5804" spans="1:19" x14ac:dyDescent="0.25">
      <c r="A5804" t="s">
        <v>16</v>
      </c>
      <c r="B5804">
        <v>10000</v>
      </c>
      <c r="C5804">
        <v>100</v>
      </c>
      <c r="D5804">
        <v>1</v>
      </c>
      <c r="E5804">
        <v>62</v>
      </c>
      <c r="F5804">
        <v>1</v>
      </c>
      <c r="G5804">
        <v>19.436540999999998</v>
      </c>
      <c r="H5804">
        <v>13.744973</v>
      </c>
      <c r="I5804">
        <v>17.742986999999999</v>
      </c>
      <c r="J5804">
        <v>0.29086899999999999</v>
      </c>
      <c r="K5804" t="str">
        <f t="shared" si="128"/>
        <v>8</v>
      </c>
      <c r="L5804" t="s">
        <v>126</v>
      </c>
      <c r="M5804" t="s">
        <v>127</v>
      </c>
      <c r="N5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804">
        <f>VLOOKUP(TableOMP[[#This Row],[Label]],TableAvg[],2,FALSE)</f>
        <v>22.310062199999997</v>
      </c>
      <c r="P5804">
        <f>VLOOKUP(TableOMP[[#This Row],[Label]],TableAvg[],3,FALSE)</f>
        <v>3.4139722183090631</v>
      </c>
      <c r="Q5804">
        <f>TableOMP[[#This Row],[Avg]]-$U$2*TableOMP[[#This Row],[StdDev]]</f>
        <v>18.896089981690935</v>
      </c>
      <c r="R5804">
        <f>TableOMP[[#This Row],[Avg]]+$U$2*TableOMP[[#This Row],[StdDev]]</f>
        <v>25.72403441830906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16</v>
      </c>
      <c r="B5805">
        <v>10000</v>
      </c>
      <c r="C5805">
        <v>100</v>
      </c>
      <c r="D5805">
        <v>1</v>
      </c>
      <c r="E5805">
        <v>61</v>
      </c>
      <c r="F5805">
        <v>1</v>
      </c>
      <c r="G5805">
        <v>26.749590999999999</v>
      </c>
      <c r="H5805">
        <v>17.090651999999999</v>
      </c>
      <c r="I5805">
        <v>197.15353500000001</v>
      </c>
      <c r="J5805">
        <v>3.285892</v>
      </c>
      <c r="K5805" t="str">
        <f t="shared" si="128"/>
        <v>8</v>
      </c>
      <c r="L5805" t="s">
        <v>126</v>
      </c>
      <c r="M5805" t="s">
        <v>127</v>
      </c>
      <c r="N5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805">
        <f>VLOOKUP(TableOMP[[#This Row],[Label]],TableAvg[],2,FALSE)</f>
        <v>26.211083600000002</v>
      </c>
      <c r="P5805">
        <f>VLOOKUP(TableOMP[[#This Row],[Label]],TableAvg[],3,FALSE)</f>
        <v>0.45270218417205121</v>
      </c>
      <c r="Q5805">
        <f>TableOMP[[#This Row],[Avg]]-$U$2*TableOMP[[#This Row],[StdDev]]</f>
        <v>25.758381415827952</v>
      </c>
      <c r="R5805">
        <f>TableOMP[[#This Row],[Avg]]+$U$2*TableOMP[[#This Row],[StdDev]]</f>
        <v>26.663785784172052</v>
      </c>
      <c r="S5805">
        <f>IF(AND(TableOMP[[#This Row],[total_time]]&gt;=TableOMP[[#This Row],[Low]], TableOMP[[#This Row],[total_time]]&lt;=TableOMP[[#This Row],[High]]),1,0)</f>
        <v>0</v>
      </c>
    </row>
    <row r="5806" spans="1:19" x14ac:dyDescent="0.25">
      <c r="A5806" t="s">
        <v>16</v>
      </c>
      <c r="B5806">
        <v>10000</v>
      </c>
      <c r="C5806">
        <v>100</v>
      </c>
      <c r="D5806">
        <v>1</v>
      </c>
      <c r="E5806">
        <v>60</v>
      </c>
      <c r="F5806">
        <v>1</v>
      </c>
      <c r="G5806">
        <v>25.516404000000001</v>
      </c>
      <c r="H5806">
        <v>16.534102000000001</v>
      </c>
      <c r="I5806">
        <v>208.91941700000001</v>
      </c>
      <c r="J5806">
        <v>3.541007</v>
      </c>
      <c r="K5806" t="str">
        <f t="shared" si="128"/>
        <v>8</v>
      </c>
      <c r="L5806" t="s">
        <v>126</v>
      </c>
      <c r="M5806" t="s">
        <v>127</v>
      </c>
      <c r="N5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806">
        <f>VLOOKUP(TableOMP[[#This Row],[Label]],TableAvg[],2,FALSE)</f>
        <v>25.866312000000001</v>
      </c>
      <c r="P5806">
        <f>VLOOKUP(TableOMP[[#This Row],[Label]],TableAvg[],3,FALSE)</f>
        <v>0.37843631492584462</v>
      </c>
      <c r="Q5806">
        <f>TableOMP[[#This Row],[Avg]]-$U$2*TableOMP[[#This Row],[StdDev]]</f>
        <v>25.487875685074155</v>
      </c>
      <c r="R5806">
        <f>TableOMP[[#This Row],[Avg]]+$U$2*TableOMP[[#This Row],[StdDev]]</f>
        <v>26.244748314925847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16</v>
      </c>
      <c r="B5807">
        <v>10000</v>
      </c>
      <c r="C5807">
        <v>100</v>
      </c>
      <c r="D5807">
        <v>1</v>
      </c>
      <c r="E5807">
        <v>59</v>
      </c>
      <c r="F5807">
        <v>1</v>
      </c>
      <c r="G5807">
        <v>27.034237000000001</v>
      </c>
      <c r="H5807">
        <v>17.318660000000001</v>
      </c>
      <c r="I5807">
        <v>178.88745299999999</v>
      </c>
      <c r="J5807">
        <v>3.084266</v>
      </c>
      <c r="K5807" t="str">
        <f t="shared" si="128"/>
        <v>8</v>
      </c>
      <c r="L5807" t="s">
        <v>126</v>
      </c>
      <c r="M5807" t="s">
        <v>127</v>
      </c>
      <c r="N5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807">
        <f>VLOOKUP(TableOMP[[#This Row],[Label]],TableAvg[],2,FALSE)</f>
        <v>27.021055400000002</v>
      </c>
      <c r="P5807">
        <f>VLOOKUP(TableOMP[[#This Row],[Label]],TableAvg[],3,FALSE)</f>
        <v>1.3078335478748666</v>
      </c>
      <c r="Q5807">
        <f>TableOMP[[#This Row],[Avg]]-$U$2*TableOMP[[#This Row],[StdDev]]</f>
        <v>25.713221852125134</v>
      </c>
      <c r="R5807">
        <f>TableOMP[[#This Row],[Avg]]+$U$2*TableOMP[[#This Row],[StdDev]]</f>
        <v>28.328888947874869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16</v>
      </c>
      <c r="B5808">
        <v>10000</v>
      </c>
      <c r="C5808">
        <v>100</v>
      </c>
      <c r="D5808">
        <v>1</v>
      </c>
      <c r="E5808">
        <v>58</v>
      </c>
      <c r="F5808">
        <v>1</v>
      </c>
      <c r="G5808">
        <v>25.973835999999999</v>
      </c>
      <c r="H5808">
        <v>16.977506000000002</v>
      </c>
      <c r="I5808">
        <v>150.557838</v>
      </c>
      <c r="J5808">
        <v>2.6413660000000001</v>
      </c>
      <c r="K5808" t="str">
        <f t="shared" si="128"/>
        <v>8</v>
      </c>
      <c r="L5808" t="s">
        <v>126</v>
      </c>
      <c r="M5808" t="s">
        <v>127</v>
      </c>
      <c r="N5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808">
        <f>VLOOKUP(TableOMP[[#This Row],[Label]],TableAvg[],2,FALSE)</f>
        <v>26.058641000000001</v>
      </c>
      <c r="P5808">
        <f>VLOOKUP(TableOMP[[#This Row],[Label]],TableAvg[],3,FALSE)</f>
        <v>0.99881876022526428</v>
      </c>
      <c r="Q5808">
        <f>TableOMP[[#This Row],[Avg]]-$U$2*TableOMP[[#This Row],[StdDev]]</f>
        <v>25.059822239774736</v>
      </c>
      <c r="R5808">
        <f>TableOMP[[#This Row],[Avg]]+$U$2*TableOMP[[#This Row],[StdDev]]</f>
        <v>27.057459760225267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16</v>
      </c>
      <c r="B5809">
        <v>10000</v>
      </c>
      <c r="C5809">
        <v>100</v>
      </c>
      <c r="D5809">
        <v>1</v>
      </c>
      <c r="E5809">
        <v>57</v>
      </c>
      <c r="F5809">
        <v>1</v>
      </c>
      <c r="G5809">
        <v>27.368300000000001</v>
      </c>
      <c r="H5809">
        <v>16.478752</v>
      </c>
      <c r="I5809">
        <v>135.20754199999999</v>
      </c>
      <c r="J5809">
        <v>2.4144199999999998</v>
      </c>
      <c r="K5809" t="str">
        <f t="shared" si="128"/>
        <v>8</v>
      </c>
      <c r="L5809" t="s">
        <v>126</v>
      </c>
      <c r="M5809" t="s">
        <v>127</v>
      </c>
      <c r="N5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809">
        <f>VLOOKUP(TableOMP[[#This Row],[Label]],TableAvg[],2,FALSE)</f>
        <v>26.864716800000004</v>
      </c>
      <c r="P5809">
        <f>VLOOKUP(TableOMP[[#This Row],[Label]],TableAvg[],3,FALSE)</f>
        <v>0.39185890301637777</v>
      </c>
      <c r="Q5809">
        <f>TableOMP[[#This Row],[Avg]]-$U$2*TableOMP[[#This Row],[StdDev]]</f>
        <v>26.472857896983626</v>
      </c>
      <c r="R5809">
        <f>TableOMP[[#This Row],[Avg]]+$U$2*TableOMP[[#This Row],[StdDev]]</f>
        <v>27.256575703016381</v>
      </c>
      <c r="S5809">
        <f>IF(AND(TableOMP[[#This Row],[total_time]]&gt;=TableOMP[[#This Row],[Low]], TableOMP[[#This Row],[total_time]]&lt;=TableOMP[[#This Row],[High]]),1,0)</f>
        <v>0</v>
      </c>
    </row>
    <row r="5810" spans="1:19" x14ac:dyDescent="0.25">
      <c r="A5810" t="s">
        <v>16</v>
      </c>
      <c r="B5810">
        <v>10000</v>
      </c>
      <c r="C5810">
        <v>100</v>
      </c>
      <c r="D5810">
        <v>1</v>
      </c>
      <c r="E5810">
        <v>56</v>
      </c>
      <c r="F5810">
        <v>1</v>
      </c>
      <c r="G5810">
        <v>27.470067</v>
      </c>
      <c r="H5810">
        <v>17.136761</v>
      </c>
      <c r="I5810">
        <v>144.06997699999999</v>
      </c>
      <c r="J5810">
        <v>2.6194540000000002</v>
      </c>
      <c r="K5810" t="str">
        <f t="shared" si="128"/>
        <v>8</v>
      </c>
      <c r="L5810" t="s">
        <v>126</v>
      </c>
      <c r="M5810" t="s">
        <v>127</v>
      </c>
      <c r="N5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810">
        <f>VLOOKUP(TableOMP[[#This Row],[Label]],TableAvg[],2,FALSE)</f>
        <v>27.0582496</v>
      </c>
      <c r="P5810">
        <f>VLOOKUP(TableOMP[[#This Row],[Label]],TableAvg[],3,FALSE)</f>
        <v>0.44693549725611881</v>
      </c>
      <c r="Q5810">
        <f>TableOMP[[#This Row],[Avg]]-$U$2*TableOMP[[#This Row],[StdDev]]</f>
        <v>26.611314102743883</v>
      </c>
      <c r="R5810">
        <f>TableOMP[[#This Row],[Avg]]+$U$2*TableOMP[[#This Row],[StdDev]]</f>
        <v>27.505185097256117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16</v>
      </c>
      <c r="B5811">
        <v>10000</v>
      </c>
      <c r="C5811">
        <v>100</v>
      </c>
      <c r="D5811">
        <v>1</v>
      </c>
      <c r="E5811">
        <v>55</v>
      </c>
      <c r="F5811">
        <v>1</v>
      </c>
      <c r="G5811">
        <v>26.018255</v>
      </c>
      <c r="H5811">
        <v>15.073479000000001</v>
      </c>
      <c r="I5811">
        <v>118.36077</v>
      </c>
      <c r="J5811">
        <v>2.1918660000000001</v>
      </c>
      <c r="K5811" t="str">
        <f t="shared" si="128"/>
        <v>8</v>
      </c>
      <c r="L5811" t="s">
        <v>126</v>
      </c>
      <c r="M5811" t="s">
        <v>127</v>
      </c>
      <c r="N5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811">
        <f>VLOOKUP(TableOMP[[#This Row],[Label]],TableAvg[],2,FALSE)</f>
        <v>26.862871999999999</v>
      </c>
      <c r="P5811">
        <f>VLOOKUP(TableOMP[[#This Row],[Label]],TableAvg[],3,FALSE)</f>
        <v>1.2370858180082012</v>
      </c>
      <c r="Q5811">
        <f>TableOMP[[#This Row],[Avg]]-$U$2*TableOMP[[#This Row],[StdDev]]</f>
        <v>25.625786181991799</v>
      </c>
      <c r="R5811">
        <f>TableOMP[[#This Row],[Avg]]+$U$2*TableOMP[[#This Row],[StdDev]]</f>
        <v>28.0999578180082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16</v>
      </c>
      <c r="B5812">
        <v>10000</v>
      </c>
      <c r="C5812">
        <v>100</v>
      </c>
      <c r="D5812">
        <v>1</v>
      </c>
      <c r="E5812">
        <v>54</v>
      </c>
      <c r="F5812">
        <v>1</v>
      </c>
      <c r="G5812">
        <v>27.980851999999999</v>
      </c>
      <c r="H5812">
        <v>17.351603999999998</v>
      </c>
      <c r="I5812">
        <v>176.80829900000001</v>
      </c>
      <c r="J5812">
        <v>3.3360059999999998</v>
      </c>
      <c r="K5812" t="str">
        <f t="shared" si="128"/>
        <v>8</v>
      </c>
      <c r="L5812" t="s">
        <v>126</v>
      </c>
      <c r="M5812" t="s">
        <v>127</v>
      </c>
      <c r="N5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812">
        <f>VLOOKUP(TableOMP[[#This Row],[Label]],TableAvg[],2,FALSE)</f>
        <v>27.380876399999998</v>
      </c>
      <c r="P5812">
        <f>VLOOKUP(TableOMP[[#This Row],[Label]],TableAvg[],3,FALSE)</f>
        <v>0.92045905221966584</v>
      </c>
      <c r="Q5812">
        <f>TableOMP[[#This Row],[Avg]]-$U$2*TableOMP[[#This Row],[StdDev]]</f>
        <v>26.460417347780332</v>
      </c>
      <c r="R5812">
        <f>TableOMP[[#This Row],[Avg]]+$U$2*TableOMP[[#This Row],[StdDev]]</f>
        <v>28.301335452219664</v>
      </c>
      <c r="S5812">
        <f>IF(AND(TableOMP[[#This Row],[total_time]]&gt;=TableOMP[[#This Row],[Low]], TableOMP[[#This Row],[total_time]]&lt;=TableOMP[[#This Row],[High]]),1,0)</f>
        <v>1</v>
      </c>
    </row>
    <row r="5813" spans="1:19" x14ac:dyDescent="0.25">
      <c r="A5813" t="s">
        <v>16</v>
      </c>
      <c r="B5813">
        <v>10000</v>
      </c>
      <c r="C5813">
        <v>100</v>
      </c>
      <c r="D5813">
        <v>1</v>
      </c>
      <c r="E5813">
        <v>53</v>
      </c>
      <c r="F5813">
        <v>1</v>
      </c>
      <c r="G5813">
        <v>29.534935000000001</v>
      </c>
      <c r="H5813">
        <v>18.835065</v>
      </c>
      <c r="I5813">
        <v>171.7397</v>
      </c>
      <c r="J5813">
        <v>3.3026870000000002</v>
      </c>
      <c r="K5813" t="str">
        <f t="shared" si="128"/>
        <v>8</v>
      </c>
      <c r="L5813" t="s">
        <v>126</v>
      </c>
      <c r="M5813" t="s">
        <v>127</v>
      </c>
      <c r="N5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813">
        <f>VLOOKUP(TableOMP[[#This Row],[Label]],TableAvg[],2,FALSE)</f>
        <v>28.040322600000003</v>
      </c>
      <c r="P5813">
        <f>VLOOKUP(TableOMP[[#This Row],[Label]],TableAvg[],3,FALSE)</f>
        <v>0.80937265141600068</v>
      </c>
      <c r="Q5813">
        <f>TableOMP[[#This Row],[Avg]]-$U$2*TableOMP[[#This Row],[StdDev]]</f>
        <v>27.230949948584001</v>
      </c>
      <c r="R5813">
        <f>TableOMP[[#This Row],[Avg]]+$U$2*TableOMP[[#This Row],[StdDev]]</f>
        <v>28.849695251416005</v>
      </c>
      <c r="S5813">
        <f>IF(AND(TableOMP[[#This Row],[total_time]]&gt;=TableOMP[[#This Row],[Low]], TableOMP[[#This Row],[total_time]]&lt;=TableOMP[[#This Row],[High]]),1,0)</f>
        <v>0</v>
      </c>
    </row>
    <row r="5814" spans="1:19" x14ac:dyDescent="0.25">
      <c r="A5814" t="s">
        <v>16</v>
      </c>
      <c r="B5814">
        <v>10000</v>
      </c>
      <c r="C5814">
        <v>100</v>
      </c>
      <c r="D5814">
        <v>1</v>
      </c>
      <c r="E5814">
        <v>52</v>
      </c>
      <c r="F5814">
        <v>1</v>
      </c>
      <c r="G5814">
        <v>27.102803999999999</v>
      </c>
      <c r="H5814">
        <v>16.295090999999999</v>
      </c>
      <c r="I5814">
        <v>138.86062999999999</v>
      </c>
      <c r="J5814">
        <v>2.7227570000000001</v>
      </c>
      <c r="K5814" t="str">
        <f t="shared" si="128"/>
        <v>8</v>
      </c>
      <c r="L5814" t="s">
        <v>126</v>
      </c>
      <c r="M5814" t="s">
        <v>127</v>
      </c>
      <c r="N5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814">
        <f>VLOOKUP(TableOMP[[#This Row],[Label]],TableAvg[],2,FALSE)</f>
        <v>26.467866199999996</v>
      </c>
      <c r="P5814">
        <f>VLOOKUP(TableOMP[[#This Row],[Label]],TableAvg[],3,FALSE)</f>
        <v>0.53077350554702174</v>
      </c>
      <c r="Q5814">
        <f>TableOMP[[#This Row],[Avg]]-$U$2*TableOMP[[#This Row],[StdDev]]</f>
        <v>25.937092694452975</v>
      </c>
      <c r="R5814">
        <f>TableOMP[[#This Row],[Avg]]+$U$2*TableOMP[[#This Row],[StdDev]]</f>
        <v>26.998639705547017</v>
      </c>
      <c r="S5814">
        <f>IF(AND(TableOMP[[#This Row],[total_time]]&gt;=TableOMP[[#This Row],[Low]], TableOMP[[#This Row],[total_time]]&lt;=TableOMP[[#This Row],[High]]),1,0)</f>
        <v>0</v>
      </c>
    </row>
    <row r="5815" spans="1:19" x14ac:dyDescent="0.25">
      <c r="A5815" t="s">
        <v>16</v>
      </c>
      <c r="B5815">
        <v>10000</v>
      </c>
      <c r="C5815">
        <v>100</v>
      </c>
      <c r="D5815">
        <v>1</v>
      </c>
      <c r="E5815">
        <v>51</v>
      </c>
      <c r="F5815">
        <v>1</v>
      </c>
      <c r="G5815">
        <v>26.662648999999998</v>
      </c>
      <c r="H5815">
        <v>16.353199</v>
      </c>
      <c r="I5815">
        <v>141.513024</v>
      </c>
      <c r="J5815">
        <v>2.83026</v>
      </c>
      <c r="K5815" t="str">
        <f t="shared" si="128"/>
        <v>8</v>
      </c>
      <c r="L5815" t="s">
        <v>126</v>
      </c>
      <c r="M5815" t="s">
        <v>127</v>
      </c>
      <c r="N5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815">
        <f>VLOOKUP(TableOMP[[#This Row],[Label]],TableAvg[],2,FALSE)</f>
        <v>27.633323600000001</v>
      </c>
      <c r="P5815">
        <f>VLOOKUP(TableOMP[[#This Row],[Label]],TableAvg[],3,FALSE)</f>
        <v>1.1764620609922727</v>
      </c>
      <c r="Q5815">
        <f>TableOMP[[#This Row],[Avg]]-$U$2*TableOMP[[#This Row],[StdDev]]</f>
        <v>26.456861539007729</v>
      </c>
      <c r="R5815">
        <f>TableOMP[[#This Row],[Avg]]+$U$2*TableOMP[[#This Row],[StdDev]]</f>
        <v>28.809785660992272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16</v>
      </c>
      <c r="B5816">
        <v>10000</v>
      </c>
      <c r="C5816">
        <v>100</v>
      </c>
      <c r="D5816">
        <v>1</v>
      </c>
      <c r="E5816">
        <v>50</v>
      </c>
      <c r="F5816">
        <v>1</v>
      </c>
      <c r="G5816">
        <v>31.044307</v>
      </c>
      <c r="H5816">
        <v>18.869738999999999</v>
      </c>
      <c r="I5816">
        <v>149.118123</v>
      </c>
      <c r="J5816">
        <v>3.0432269999999999</v>
      </c>
      <c r="K5816" t="str">
        <f t="shared" si="128"/>
        <v>8</v>
      </c>
      <c r="L5816" t="s">
        <v>126</v>
      </c>
      <c r="M5816" t="s">
        <v>127</v>
      </c>
      <c r="N5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816">
        <f>VLOOKUP(TableOMP[[#This Row],[Label]],TableAvg[],2,FALSE)</f>
        <v>28.085860000000004</v>
      </c>
      <c r="P5816">
        <f>VLOOKUP(TableOMP[[#This Row],[Label]],TableAvg[],3,FALSE)</f>
        <v>1.9672315285002839</v>
      </c>
      <c r="Q5816">
        <f>TableOMP[[#This Row],[Avg]]-$U$2*TableOMP[[#This Row],[StdDev]]</f>
        <v>26.118628471499719</v>
      </c>
      <c r="R5816">
        <f>TableOMP[[#This Row],[Avg]]+$U$2*TableOMP[[#This Row],[StdDev]]</f>
        <v>30.053091528500289</v>
      </c>
      <c r="S5816">
        <f>IF(AND(TableOMP[[#This Row],[total_time]]&gt;=TableOMP[[#This Row],[Low]], TableOMP[[#This Row],[total_time]]&lt;=TableOMP[[#This Row],[High]]),1,0)</f>
        <v>0</v>
      </c>
    </row>
    <row r="5817" spans="1:19" x14ac:dyDescent="0.25">
      <c r="A5817" t="s">
        <v>16</v>
      </c>
      <c r="B5817">
        <v>10000</v>
      </c>
      <c r="C5817">
        <v>100</v>
      </c>
      <c r="D5817">
        <v>1</v>
      </c>
      <c r="E5817">
        <v>49</v>
      </c>
      <c r="F5817">
        <v>1</v>
      </c>
      <c r="G5817">
        <v>27.442394</v>
      </c>
      <c r="H5817">
        <v>16.627413000000001</v>
      </c>
      <c r="I5817">
        <v>156.644116</v>
      </c>
      <c r="J5817">
        <v>3.2634189999999998</v>
      </c>
      <c r="K5817" t="str">
        <f t="shared" si="128"/>
        <v>8</v>
      </c>
      <c r="L5817" t="s">
        <v>126</v>
      </c>
      <c r="M5817" t="s">
        <v>127</v>
      </c>
      <c r="N5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817">
        <f>VLOOKUP(TableOMP[[#This Row],[Label]],TableAvg[],2,FALSE)</f>
        <v>26.82169</v>
      </c>
      <c r="P5817">
        <f>VLOOKUP(TableOMP[[#This Row],[Label]],TableAvg[],3,FALSE)</f>
        <v>0.44263788910431967</v>
      </c>
      <c r="Q5817">
        <f>TableOMP[[#This Row],[Avg]]-$U$2*TableOMP[[#This Row],[StdDev]]</f>
        <v>26.379052110895682</v>
      </c>
      <c r="R5817">
        <f>TableOMP[[#This Row],[Avg]]+$U$2*TableOMP[[#This Row],[StdDev]]</f>
        <v>27.264327889104319</v>
      </c>
      <c r="S5817">
        <f>IF(AND(TableOMP[[#This Row],[total_time]]&gt;=TableOMP[[#This Row],[Low]], TableOMP[[#This Row],[total_time]]&lt;=TableOMP[[#This Row],[High]]),1,0)</f>
        <v>0</v>
      </c>
    </row>
    <row r="5818" spans="1:19" x14ac:dyDescent="0.25">
      <c r="A5818" t="s">
        <v>16</v>
      </c>
      <c r="B5818">
        <v>10000</v>
      </c>
      <c r="C5818">
        <v>100</v>
      </c>
      <c r="D5818">
        <v>1</v>
      </c>
      <c r="E5818">
        <v>48</v>
      </c>
      <c r="F5818">
        <v>1</v>
      </c>
      <c r="G5818">
        <v>27.349270000000001</v>
      </c>
      <c r="H5818">
        <v>15.402260999999999</v>
      </c>
      <c r="I5818">
        <v>107.927204</v>
      </c>
      <c r="J5818">
        <v>2.2963230000000001</v>
      </c>
      <c r="K5818" t="str">
        <f t="shared" si="128"/>
        <v>8</v>
      </c>
      <c r="L5818" t="s">
        <v>126</v>
      </c>
      <c r="M5818" t="s">
        <v>127</v>
      </c>
      <c r="N5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818">
        <f>VLOOKUP(TableOMP[[#This Row],[Label]],TableAvg[],2,FALSE)</f>
        <v>27.573229200000004</v>
      </c>
      <c r="P5818">
        <f>VLOOKUP(TableOMP[[#This Row],[Label]],TableAvg[],3,FALSE)</f>
        <v>0.70170602617688926</v>
      </c>
      <c r="Q5818">
        <f>TableOMP[[#This Row],[Avg]]-$U$2*TableOMP[[#This Row],[StdDev]]</f>
        <v>26.871523173823114</v>
      </c>
      <c r="R5818">
        <f>TableOMP[[#This Row],[Avg]]+$U$2*TableOMP[[#This Row],[StdDev]]</f>
        <v>28.274935226176893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16</v>
      </c>
      <c r="B5819">
        <v>10000</v>
      </c>
      <c r="C5819">
        <v>100</v>
      </c>
      <c r="D5819">
        <v>1</v>
      </c>
      <c r="E5819">
        <v>47</v>
      </c>
      <c r="F5819">
        <v>1</v>
      </c>
      <c r="G5819">
        <v>28.956716</v>
      </c>
      <c r="H5819">
        <v>18.264073</v>
      </c>
      <c r="I5819">
        <v>221.90967000000001</v>
      </c>
      <c r="J5819">
        <v>4.8241230000000002</v>
      </c>
      <c r="K5819" t="str">
        <f t="shared" si="128"/>
        <v>8</v>
      </c>
      <c r="L5819" t="s">
        <v>126</v>
      </c>
      <c r="M5819" t="s">
        <v>127</v>
      </c>
      <c r="N5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19">
        <f>VLOOKUP(TableOMP[[#This Row],[Label]],TableAvg[],2,FALSE)</f>
        <v>27.5710312</v>
      </c>
      <c r="P5819">
        <f>VLOOKUP(TableOMP[[#This Row],[Label]],TableAvg[],3,FALSE)</f>
        <v>1.8967099600153394</v>
      </c>
      <c r="Q5819">
        <f>TableOMP[[#This Row],[Avg]]-$U$2*TableOMP[[#This Row],[StdDev]]</f>
        <v>25.674321239984661</v>
      </c>
      <c r="R5819">
        <f>TableOMP[[#This Row],[Avg]]+$U$2*TableOMP[[#This Row],[StdDev]]</f>
        <v>29.46774116001534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16</v>
      </c>
      <c r="B5820">
        <v>10000</v>
      </c>
      <c r="C5820">
        <v>100</v>
      </c>
      <c r="D5820">
        <v>1</v>
      </c>
      <c r="E5820">
        <v>46</v>
      </c>
      <c r="F5820">
        <v>1</v>
      </c>
      <c r="G5820">
        <v>26.574898000000001</v>
      </c>
      <c r="H5820">
        <v>16.554658</v>
      </c>
      <c r="I5820">
        <v>177.08977100000001</v>
      </c>
      <c r="J5820">
        <v>3.9353280000000002</v>
      </c>
      <c r="K5820" t="str">
        <f t="shared" si="128"/>
        <v>8</v>
      </c>
      <c r="L5820" t="s">
        <v>126</v>
      </c>
      <c r="M5820" t="s">
        <v>127</v>
      </c>
      <c r="N5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820">
        <f>VLOOKUP(TableOMP[[#This Row],[Label]],TableAvg[],2,FALSE)</f>
        <v>26.412405999999997</v>
      </c>
      <c r="P5820">
        <f>VLOOKUP(TableOMP[[#This Row],[Label]],TableAvg[],3,FALSE)</f>
        <v>0.63812457997828809</v>
      </c>
      <c r="Q5820">
        <f>TableOMP[[#This Row],[Avg]]-$U$2*TableOMP[[#This Row],[StdDev]]</f>
        <v>25.774281420021708</v>
      </c>
      <c r="R5820">
        <f>TableOMP[[#This Row],[Avg]]+$U$2*TableOMP[[#This Row],[StdDev]]</f>
        <v>27.050530579978286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16</v>
      </c>
      <c r="B5821">
        <v>10000</v>
      </c>
      <c r="C5821">
        <v>100</v>
      </c>
      <c r="D5821">
        <v>1</v>
      </c>
      <c r="E5821">
        <v>45</v>
      </c>
      <c r="F5821">
        <v>1</v>
      </c>
      <c r="G5821">
        <v>27.035892</v>
      </c>
      <c r="H5821">
        <v>17.453253</v>
      </c>
      <c r="I5821">
        <v>195.438841</v>
      </c>
      <c r="J5821">
        <v>4.4417920000000004</v>
      </c>
      <c r="K5821" t="str">
        <f t="shared" si="128"/>
        <v>8</v>
      </c>
      <c r="L5821" t="s">
        <v>126</v>
      </c>
      <c r="M5821" t="s">
        <v>127</v>
      </c>
      <c r="N5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821">
        <f>VLOOKUP(TableOMP[[#This Row],[Label]],TableAvg[],2,FALSE)</f>
        <v>26.816305799999999</v>
      </c>
      <c r="P5821">
        <f>VLOOKUP(TableOMP[[#This Row],[Label]],TableAvg[],3,FALSE)</f>
        <v>1.3474073125511306</v>
      </c>
      <c r="Q5821">
        <f>TableOMP[[#This Row],[Avg]]-$U$2*TableOMP[[#This Row],[StdDev]]</f>
        <v>25.468898487448868</v>
      </c>
      <c r="R5821">
        <f>TableOMP[[#This Row],[Avg]]+$U$2*TableOMP[[#This Row],[StdDev]]</f>
        <v>28.163713112551129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16</v>
      </c>
      <c r="B5822">
        <v>10000</v>
      </c>
      <c r="C5822">
        <v>100</v>
      </c>
      <c r="D5822">
        <v>1</v>
      </c>
      <c r="E5822">
        <v>44</v>
      </c>
      <c r="F5822">
        <v>1</v>
      </c>
      <c r="G5822">
        <v>26.41178</v>
      </c>
      <c r="H5822">
        <v>15.888090999999999</v>
      </c>
      <c r="I5822">
        <v>175.13842600000001</v>
      </c>
      <c r="J5822">
        <v>4.0729870000000004</v>
      </c>
      <c r="K5822" t="str">
        <f t="shared" si="128"/>
        <v>8</v>
      </c>
      <c r="L5822" t="s">
        <v>126</v>
      </c>
      <c r="M5822" t="s">
        <v>127</v>
      </c>
      <c r="N5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822">
        <f>VLOOKUP(TableOMP[[#This Row],[Label]],TableAvg[],2,FALSE)</f>
        <v>27.468458600000002</v>
      </c>
      <c r="P5822">
        <f>VLOOKUP(TableOMP[[#This Row],[Label]],TableAvg[],3,FALSE)</f>
        <v>0.88174736809119392</v>
      </c>
      <c r="Q5822">
        <f>TableOMP[[#This Row],[Avg]]-$U$2*TableOMP[[#This Row],[StdDev]]</f>
        <v>26.586711231908808</v>
      </c>
      <c r="R5822">
        <f>TableOMP[[#This Row],[Avg]]+$U$2*TableOMP[[#This Row],[StdDev]]</f>
        <v>28.350205968091196</v>
      </c>
      <c r="S5822">
        <f>IF(AND(TableOMP[[#This Row],[total_time]]&gt;=TableOMP[[#This Row],[Low]], TableOMP[[#This Row],[total_time]]&lt;=TableOMP[[#This Row],[High]]),1,0)</f>
        <v>0</v>
      </c>
    </row>
    <row r="5823" spans="1:19" x14ac:dyDescent="0.25">
      <c r="A5823" t="s">
        <v>16</v>
      </c>
      <c r="B5823">
        <v>10000</v>
      </c>
      <c r="C5823">
        <v>100</v>
      </c>
      <c r="D5823">
        <v>1</v>
      </c>
      <c r="E5823">
        <v>43</v>
      </c>
      <c r="F5823">
        <v>1</v>
      </c>
      <c r="G5823">
        <v>27.673981999999999</v>
      </c>
      <c r="H5823">
        <v>17.0807</v>
      </c>
      <c r="I5823">
        <v>211.23906199999999</v>
      </c>
      <c r="J5823">
        <v>5.0295009999999998</v>
      </c>
      <c r="K5823" t="str">
        <f t="shared" si="128"/>
        <v>8</v>
      </c>
      <c r="L5823" t="s">
        <v>126</v>
      </c>
      <c r="M5823" t="s">
        <v>127</v>
      </c>
      <c r="N5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823">
        <f>VLOOKUP(TableOMP[[#This Row],[Label]],TableAvg[],2,FALSE)</f>
        <v>27.005970000000001</v>
      </c>
      <c r="P5823">
        <f>VLOOKUP(TableOMP[[#This Row],[Label]],TableAvg[],3,FALSE)</f>
        <v>0.81049426305494521</v>
      </c>
      <c r="Q5823">
        <f>TableOMP[[#This Row],[Avg]]-$U$2*TableOMP[[#This Row],[StdDev]]</f>
        <v>26.195475736945056</v>
      </c>
      <c r="R5823">
        <f>TableOMP[[#This Row],[Avg]]+$U$2*TableOMP[[#This Row],[StdDev]]</f>
        <v>27.816464263054947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16</v>
      </c>
      <c r="B5824">
        <v>10000</v>
      </c>
      <c r="C5824">
        <v>100</v>
      </c>
      <c r="D5824">
        <v>1</v>
      </c>
      <c r="E5824">
        <v>42</v>
      </c>
      <c r="F5824">
        <v>1</v>
      </c>
      <c r="G5824">
        <v>27.854375999999998</v>
      </c>
      <c r="H5824">
        <v>16.029975</v>
      </c>
      <c r="I5824">
        <v>159.796234</v>
      </c>
      <c r="J5824">
        <v>3.8974690000000001</v>
      </c>
      <c r="K5824" t="str">
        <f t="shared" si="128"/>
        <v>8</v>
      </c>
      <c r="L5824" t="s">
        <v>126</v>
      </c>
      <c r="M5824" t="s">
        <v>127</v>
      </c>
      <c r="N5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824">
        <f>VLOOKUP(TableOMP[[#This Row],[Label]],TableAvg[],2,FALSE)</f>
        <v>28.235890999999999</v>
      </c>
      <c r="P5824">
        <f>VLOOKUP(TableOMP[[#This Row],[Label]],TableAvg[],3,FALSE)</f>
        <v>0.80684303402858526</v>
      </c>
      <c r="Q5824">
        <f>TableOMP[[#This Row],[Avg]]-$U$2*TableOMP[[#This Row],[StdDev]]</f>
        <v>27.429047965971414</v>
      </c>
      <c r="R5824">
        <f>TableOMP[[#This Row],[Avg]]+$U$2*TableOMP[[#This Row],[StdDev]]</f>
        <v>29.042734034028584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16</v>
      </c>
      <c r="B5825">
        <v>10000</v>
      </c>
      <c r="C5825">
        <v>100</v>
      </c>
      <c r="D5825">
        <v>1</v>
      </c>
      <c r="E5825">
        <v>41</v>
      </c>
      <c r="F5825">
        <v>1</v>
      </c>
      <c r="G5825">
        <v>25.885273999999999</v>
      </c>
      <c r="H5825">
        <v>15.641888</v>
      </c>
      <c r="I5825">
        <v>146.760696</v>
      </c>
      <c r="J5825">
        <v>3.6690170000000002</v>
      </c>
      <c r="K5825" t="str">
        <f t="shared" si="128"/>
        <v>8</v>
      </c>
      <c r="L5825" t="s">
        <v>126</v>
      </c>
      <c r="M5825" t="s">
        <v>127</v>
      </c>
      <c r="N5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825">
        <f>VLOOKUP(TableOMP[[#This Row],[Label]],TableAvg[],2,FALSE)</f>
        <v>26.769992800000001</v>
      </c>
      <c r="P5825">
        <f>VLOOKUP(TableOMP[[#This Row],[Label]],TableAvg[],3,FALSE)</f>
        <v>0.87280788743141835</v>
      </c>
      <c r="Q5825">
        <f>TableOMP[[#This Row],[Avg]]-$U$2*TableOMP[[#This Row],[StdDev]]</f>
        <v>25.897184912568584</v>
      </c>
      <c r="R5825">
        <f>TableOMP[[#This Row],[Avg]]+$U$2*TableOMP[[#This Row],[StdDev]]</f>
        <v>27.642800687431418</v>
      </c>
      <c r="S5825">
        <f>IF(AND(TableOMP[[#This Row],[total_time]]&gt;=TableOMP[[#This Row],[Low]], TableOMP[[#This Row],[total_time]]&lt;=TableOMP[[#This Row],[High]]),1,0)</f>
        <v>0</v>
      </c>
    </row>
    <row r="5826" spans="1:19" x14ac:dyDescent="0.25">
      <c r="A5826" t="s">
        <v>16</v>
      </c>
      <c r="B5826">
        <v>10000</v>
      </c>
      <c r="C5826">
        <v>100</v>
      </c>
      <c r="D5826">
        <v>1</v>
      </c>
      <c r="E5826">
        <v>40</v>
      </c>
      <c r="F5826">
        <v>1</v>
      </c>
      <c r="G5826">
        <v>27.572222</v>
      </c>
      <c r="H5826">
        <v>15.858409999999999</v>
      </c>
      <c r="I5826">
        <v>172.160022</v>
      </c>
      <c r="J5826">
        <v>4.4143600000000003</v>
      </c>
      <c r="K5826" t="str">
        <f t="shared" si="128"/>
        <v>8</v>
      </c>
      <c r="L5826" t="s">
        <v>126</v>
      </c>
      <c r="M5826" t="s">
        <v>127</v>
      </c>
      <c r="N5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826">
        <f>VLOOKUP(TableOMP[[#This Row],[Label]],TableAvg[],2,FALSE)</f>
        <v>27.578900800000003</v>
      </c>
      <c r="P5826">
        <f>VLOOKUP(TableOMP[[#This Row],[Label]],TableAvg[],3,FALSE)</f>
        <v>0.70425237710183342</v>
      </c>
      <c r="Q5826">
        <f>TableOMP[[#This Row],[Avg]]-$U$2*TableOMP[[#This Row],[StdDev]]</f>
        <v>26.874648422898169</v>
      </c>
      <c r="R5826">
        <f>TableOMP[[#This Row],[Avg]]+$U$2*TableOMP[[#This Row],[StdDev]]</f>
        <v>28.283153177101838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16</v>
      </c>
      <c r="B5827">
        <v>10000</v>
      </c>
      <c r="C5827">
        <v>100</v>
      </c>
      <c r="D5827">
        <v>1</v>
      </c>
      <c r="E5827">
        <v>39</v>
      </c>
      <c r="F5827">
        <v>1</v>
      </c>
      <c r="G5827">
        <v>28.549579000000001</v>
      </c>
      <c r="H5827">
        <v>16.469639000000001</v>
      </c>
      <c r="I5827">
        <v>148.370847</v>
      </c>
      <c r="J5827">
        <v>3.904496</v>
      </c>
      <c r="K5827" t="str">
        <f t="shared" si="128"/>
        <v>8</v>
      </c>
      <c r="L5827" t="s">
        <v>126</v>
      </c>
      <c r="M5827" t="s">
        <v>127</v>
      </c>
      <c r="N5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827">
        <f>VLOOKUP(TableOMP[[#This Row],[Label]],TableAvg[],2,FALSE)</f>
        <v>27.7711212</v>
      </c>
      <c r="P5827">
        <f>VLOOKUP(TableOMP[[#This Row],[Label]],TableAvg[],3,FALSE)</f>
        <v>0.68541954042284814</v>
      </c>
      <c r="Q5827">
        <f>TableOMP[[#This Row],[Avg]]-$U$2*TableOMP[[#This Row],[StdDev]]</f>
        <v>27.08570165957715</v>
      </c>
      <c r="R5827">
        <f>TableOMP[[#This Row],[Avg]]+$U$2*TableOMP[[#This Row],[StdDev]]</f>
        <v>28.456540740422849</v>
      </c>
      <c r="S5827">
        <f>IF(AND(TableOMP[[#This Row],[total_time]]&gt;=TableOMP[[#This Row],[Low]], TableOMP[[#This Row],[total_time]]&lt;=TableOMP[[#This Row],[High]]),1,0)</f>
        <v>0</v>
      </c>
    </row>
    <row r="5828" spans="1:19" x14ac:dyDescent="0.25">
      <c r="A5828" t="s">
        <v>16</v>
      </c>
      <c r="B5828">
        <v>10000</v>
      </c>
      <c r="C5828">
        <v>100</v>
      </c>
      <c r="D5828">
        <v>1</v>
      </c>
      <c r="E5828">
        <v>38</v>
      </c>
      <c r="F5828">
        <v>1</v>
      </c>
      <c r="G5828">
        <v>28.378665000000002</v>
      </c>
      <c r="H5828">
        <v>15.918889999999999</v>
      </c>
      <c r="I5828">
        <v>152.46422100000001</v>
      </c>
      <c r="J5828">
        <v>4.1206550000000002</v>
      </c>
      <c r="K5828" t="str">
        <f t="shared" si="128"/>
        <v>8</v>
      </c>
      <c r="L5828" t="s">
        <v>126</v>
      </c>
      <c r="M5828" t="s">
        <v>127</v>
      </c>
      <c r="N5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828">
        <f>VLOOKUP(TableOMP[[#This Row],[Label]],TableAvg[],2,FALSE)</f>
        <v>28.403345000000002</v>
      </c>
      <c r="P5828">
        <f>VLOOKUP(TableOMP[[#This Row],[Label]],TableAvg[],3,FALSE)</f>
        <v>0.85679985829152172</v>
      </c>
      <c r="Q5828">
        <f>TableOMP[[#This Row],[Avg]]-$U$2*TableOMP[[#This Row],[StdDev]]</f>
        <v>27.546545141708481</v>
      </c>
      <c r="R5828">
        <f>TableOMP[[#This Row],[Avg]]+$U$2*TableOMP[[#This Row],[StdDev]]</f>
        <v>29.260144858291522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16</v>
      </c>
      <c r="B5829">
        <v>10000</v>
      </c>
      <c r="C5829">
        <v>100</v>
      </c>
      <c r="D5829">
        <v>1</v>
      </c>
      <c r="E5829">
        <v>37</v>
      </c>
      <c r="F5829">
        <v>1</v>
      </c>
      <c r="G5829">
        <v>28.145803999999998</v>
      </c>
      <c r="H5829">
        <v>15.108086999999999</v>
      </c>
      <c r="I5829">
        <v>116.81570000000001</v>
      </c>
      <c r="J5829">
        <v>3.2448809999999999</v>
      </c>
      <c r="K5829" t="str">
        <f t="shared" si="128"/>
        <v>8</v>
      </c>
      <c r="L5829" t="s">
        <v>126</v>
      </c>
      <c r="M5829" t="s">
        <v>127</v>
      </c>
      <c r="N5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829">
        <f>VLOOKUP(TableOMP[[#This Row],[Label]],TableAvg[],2,FALSE)</f>
        <v>28.364792000000001</v>
      </c>
      <c r="P5829">
        <f>VLOOKUP(TableOMP[[#This Row],[Label]],TableAvg[],3,FALSE)</f>
        <v>0.29723869356787214</v>
      </c>
      <c r="Q5829">
        <f>TableOMP[[#This Row],[Avg]]-$U$2*TableOMP[[#This Row],[StdDev]]</f>
        <v>28.067553306432128</v>
      </c>
      <c r="R5829">
        <f>TableOMP[[#This Row],[Avg]]+$U$2*TableOMP[[#This Row],[StdDev]]</f>
        <v>28.662030693567875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16</v>
      </c>
      <c r="B5830">
        <v>10000</v>
      </c>
      <c r="C5830">
        <v>100</v>
      </c>
      <c r="D5830">
        <v>1</v>
      </c>
      <c r="E5830">
        <v>36</v>
      </c>
      <c r="F5830">
        <v>1</v>
      </c>
      <c r="G5830">
        <v>29.997209000000002</v>
      </c>
      <c r="H5830">
        <v>16.047460000000001</v>
      </c>
      <c r="I5830">
        <v>124.582292</v>
      </c>
      <c r="J5830">
        <v>3.5594939999999999</v>
      </c>
      <c r="K5830" t="str">
        <f t="shared" si="128"/>
        <v>8</v>
      </c>
      <c r="L5830" t="s">
        <v>126</v>
      </c>
      <c r="M5830" t="s">
        <v>127</v>
      </c>
      <c r="N5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830">
        <f>VLOOKUP(TableOMP[[#This Row],[Label]],TableAvg[],2,FALSE)</f>
        <v>28.380642599999998</v>
      </c>
      <c r="P5830">
        <f>VLOOKUP(TableOMP[[#This Row],[Label]],TableAvg[],3,FALSE)</f>
        <v>1.2642774280840272</v>
      </c>
      <c r="Q5830">
        <f>TableOMP[[#This Row],[Avg]]-$U$2*TableOMP[[#This Row],[StdDev]]</f>
        <v>27.11636517191597</v>
      </c>
      <c r="R5830">
        <f>TableOMP[[#This Row],[Avg]]+$U$2*TableOMP[[#This Row],[StdDev]]</f>
        <v>29.644920028084027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16</v>
      </c>
      <c r="B5831">
        <v>10000</v>
      </c>
      <c r="C5831">
        <v>100</v>
      </c>
      <c r="D5831">
        <v>1</v>
      </c>
      <c r="E5831">
        <v>35</v>
      </c>
      <c r="F5831">
        <v>1</v>
      </c>
      <c r="G5831">
        <v>28.90915</v>
      </c>
      <c r="H5831">
        <v>14.687512999999999</v>
      </c>
      <c r="I5831">
        <v>95.450616999999994</v>
      </c>
      <c r="J5831">
        <v>2.8073709999999998</v>
      </c>
      <c r="K5831" t="str">
        <f t="shared" si="128"/>
        <v>8</v>
      </c>
      <c r="L5831" t="s">
        <v>126</v>
      </c>
      <c r="M5831" t="s">
        <v>127</v>
      </c>
      <c r="N5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831">
        <f>VLOOKUP(TableOMP[[#This Row],[Label]],TableAvg[],2,FALSE)</f>
        <v>28.694946199999997</v>
      </c>
      <c r="P5831">
        <f>VLOOKUP(TableOMP[[#This Row],[Label]],TableAvg[],3,FALSE)</f>
        <v>0.2933524211741414</v>
      </c>
      <c r="Q5831">
        <f>TableOMP[[#This Row],[Avg]]-$U$2*TableOMP[[#This Row],[StdDev]]</f>
        <v>28.401593778825855</v>
      </c>
      <c r="R5831">
        <f>TableOMP[[#This Row],[Avg]]+$U$2*TableOMP[[#This Row],[StdDev]]</f>
        <v>28.988298621174138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16</v>
      </c>
      <c r="B5832">
        <v>10000</v>
      </c>
      <c r="C5832">
        <v>100</v>
      </c>
      <c r="D5832">
        <v>1</v>
      </c>
      <c r="E5832">
        <v>34</v>
      </c>
      <c r="F5832">
        <v>1</v>
      </c>
      <c r="G5832">
        <v>30.411798999999998</v>
      </c>
      <c r="H5832">
        <v>16.080924</v>
      </c>
      <c r="I5832">
        <v>128.8262</v>
      </c>
      <c r="J5832">
        <v>3.9038240000000002</v>
      </c>
      <c r="K5832" t="str">
        <f t="shared" si="128"/>
        <v>8</v>
      </c>
      <c r="L5832" t="s">
        <v>126</v>
      </c>
      <c r="M5832" t="s">
        <v>127</v>
      </c>
      <c r="N5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832">
        <f>VLOOKUP(TableOMP[[#This Row],[Label]],TableAvg[],2,FALSE)</f>
        <v>29.751806400000003</v>
      </c>
      <c r="P5832">
        <f>VLOOKUP(TableOMP[[#This Row],[Label]],TableAvg[],3,FALSE)</f>
        <v>0.59453817364814576</v>
      </c>
      <c r="Q5832">
        <f>TableOMP[[#This Row],[Avg]]-$U$2*TableOMP[[#This Row],[StdDev]]</f>
        <v>29.157268226351857</v>
      </c>
      <c r="R5832">
        <f>TableOMP[[#This Row],[Avg]]+$U$2*TableOMP[[#This Row],[StdDev]]</f>
        <v>30.34634457364815</v>
      </c>
      <c r="S5832">
        <f>IF(AND(TableOMP[[#This Row],[total_time]]&gt;=TableOMP[[#This Row],[Low]], TableOMP[[#This Row],[total_time]]&lt;=TableOMP[[#This Row],[High]]),1,0)</f>
        <v>0</v>
      </c>
    </row>
    <row r="5833" spans="1:19" x14ac:dyDescent="0.25">
      <c r="A5833" t="s">
        <v>16</v>
      </c>
      <c r="B5833">
        <v>10000</v>
      </c>
      <c r="C5833">
        <v>100</v>
      </c>
      <c r="D5833">
        <v>1</v>
      </c>
      <c r="E5833">
        <v>33</v>
      </c>
      <c r="F5833">
        <v>1</v>
      </c>
      <c r="G5833">
        <v>30.637447000000002</v>
      </c>
      <c r="H5833">
        <v>15.409307</v>
      </c>
      <c r="I5833">
        <v>115.60241600000001</v>
      </c>
      <c r="J5833">
        <v>3.6125759999999998</v>
      </c>
      <c r="K5833" t="str">
        <f t="shared" si="128"/>
        <v>8</v>
      </c>
      <c r="L5833" t="s">
        <v>126</v>
      </c>
      <c r="M5833" t="s">
        <v>127</v>
      </c>
      <c r="N5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833">
        <f>VLOOKUP(TableOMP[[#This Row],[Label]],TableAvg[],2,FALSE)</f>
        <v>29.511930600000007</v>
      </c>
      <c r="P5833">
        <f>VLOOKUP(TableOMP[[#This Row],[Label]],TableAvg[],3,FALSE)</f>
        <v>0.80286623870934104</v>
      </c>
      <c r="Q5833">
        <f>TableOMP[[#This Row],[Avg]]-$U$2*TableOMP[[#This Row],[StdDev]]</f>
        <v>28.709064361290665</v>
      </c>
      <c r="R5833">
        <f>TableOMP[[#This Row],[Avg]]+$U$2*TableOMP[[#This Row],[StdDev]]</f>
        <v>30.314796838709348</v>
      </c>
      <c r="S5833">
        <f>IF(AND(TableOMP[[#This Row],[total_time]]&gt;=TableOMP[[#This Row],[Low]], TableOMP[[#This Row],[total_time]]&lt;=TableOMP[[#This Row],[High]]),1,0)</f>
        <v>0</v>
      </c>
    </row>
    <row r="5834" spans="1:19" x14ac:dyDescent="0.25">
      <c r="A5834" t="s">
        <v>16</v>
      </c>
      <c r="B5834">
        <v>10000</v>
      </c>
      <c r="C5834">
        <v>100</v>
      </c>
      <c r="D5834">
        <v>1</v>
      </c>
      <c r="E5834">
        <v>32</v>
      </c>
      <c r="F5834">
        <v>1</v>
      </c>
      <c r="G5834">
        <v>30.561164000000002</v>
      </c>
      <c r="H5834">
        <v>15.144337</v>
      </c>
      <c r="I5834">
        <v>97.712258000000006</v>
      </c>
      <c r="J5834">
        <v>3.1520079999999999</v>
      </c>
      <c r="K5834" t="str">
        <f t="shared" si="128"/>
        <v>8</v>
      </c>
      <c r="L5834" t="s">
        <v>126</v>
      </c>
      <c r="M5834" t="s">
        <v>127</v>
      </c>
      <c r="N5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834">
        <f>VLOOKUP(TableOMP[[#This Row],[Label]],TableAvg[],2,FALSE)</f>
        <v>28.555880818181819</v>
      </c>
      <c r="P5834">
        <f>VLOOKUP(TableOMP[[#This Row],[Label]],TableAvg[],3,FALSE)</f>
        <v>3.120008026697195</v>
      </c>
      <c r="Q5834">
        <f>TableOMP[[#This Row],[Avg]]-$U$2*TableOMP[[#This Row],[StdDev]]</f>
        <v>25.435872791484623</v>
      </c>
      <c r="R5834">
        <f>TableOMP[[#This Row],[Avg]]+$U$2*TableOMP[[#This Row],[StdDev]]</f>
        <v>31.675888844879015</v>
      </c>
      <c r="S5834">
        <f>IF(AND(TableOMP[[#This Row],[total_time]]&gt;=TableOMP[[#This Row],[Low]], TableOMP[[#This Row],[total_time]]&lt;=TableOMP[[#This Row],[High]]),1,0)</f>
        <v>1</v>
      </c>
    </row>
    <row r="5835" spans="1:19" x14ac:dyDescent="0.25">
      <c r="A5835" t="s">
        <v>16</v>
      </c>
      <c r="B5835">
        <v>10000</v>
      </c>
      <c r="C5835">
        <v>100</v>
      </c>
      <c r="D5835">
        <v>1</v>
      </c>
      <c r="E5835">
        <v>31</v>
      </c>
      <c r="F5835">
        <v>1</v>
      </c>
      <c r="G5835">
        <v>29.185247</v>
      </c>
      <c r="H5835">
        <v>15.400487999999999</v>
      </c>
      <c r="I5835">
        <v>96.143038000000004</v>
      </c>
      <c r="J5835">
        <v>3.2047680000000001</v>
      </c>
      <c r="K5835" t="str">
        <f t="shared" ref="K5835:K5865" si="129">MID(M5835,22,1)</f>
        <v>8</v>
      </c>
      <c r="L5835" t="s">
        <v>126</v>
      </c>
      <c r="M5835" t="s">
        <v>127</v>
      </c>
      <c r="N5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835">
        <f>VLOOKUP(TableOMP[[#This Row],[Label]],TableAvg[],2,FALSE)</f>
        <v>27.372491545454544</v>
      </c>
      <c r="P5835">
        <f>VLOOKUP(TableOMP[[#This Row],[Label]],TableAvg[],3,FALSE)</f>
        <v>2.613665951232687</v>
      </c>
      <c r="Q5835">
        <f>TableOMP[[#This Row],[Avg]]-$U$2*TableOMP[[#This Row],[StdDev]]</f>
        <v>24.758825594221857</v>
      </c>
      <c r="R5835">
        <f>TableOMP[[#This Row],[Avg]]+$U$2*TableOMP[[#This Row],[StdDev]]</f>
        <v>29.98615749668723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16</v>
      </c>
      <c r="B5836">
        <v>10000</v>
      </c>
      <c r="C5836">
        <v>100</v>
      </c>
      <c r="D5836">
        <v>1</v>
      </c>
      <c r="E5836">
        <v>30</v>
      </c>
      <c r="F5836">
        <v>1</v>
      </c>
      <c r="G5836">
        <v>29.139593999999999</v>
      </c>
      <c r="H5836">
        <v>15.641242</v>
      </c>
      <c r="I5836">
        <v>120.409841</v>
      </c>
      <c r="J5836">
        <v>4.1520630000000001</v>
      </c>
      <c r="K5836" t="str">
        <f t="shared" si="129"/>
        <v>8</v>
      </c>
      <c r="L5836" t="s">
        <v>126</v>
      </c>
      <c r="M5836" t="s">
        <v>127</v>
      </c>
      <c r="N5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836">
        <f>VLOOKUP(TableOMP[[#This Row],[Label]],TableAvg[],2,FALSE)</f>
        <v>27.182831272727274</v>
      </c>
      <c r="P5836">
        <f>VLOOKUP(TableOMP[[#This Row],[Label]],TableAvg[],3,FALSE)</f>
        <v>2.0515951917361068</v>
      </c>
      <c r="Q5836">
        <f>TableOMP[[#This Row],[Avg]]-$U$2*TableOMP[[#This Row],[StdDev]]</f>
        <v>25.131236080991165</v>
      </c>
      <c r="R5836">
        <f>TableOMP[[#This Row],[Avg]]+$U$2*TableOMP[[#This Row],[StdDev]]</f>
        <v>29.234426464463382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16</v>
      </c>
      <c r="B5837">
        <v>10000</v>
      </c>
      <c r="C5837">
        <v>100</v>
      </c>
      <c r="D5837">
        <v>1</v>
      </c>
      <c r="E5837">
        <v>29</v>
      </c>
      <c r="F5837">
        <v>1</v>
      </c>
      <c r="G5837">
        <v>28.186698</v>
      </c>
      <c r="H5837">
        <v>14.407785000000001</v>
      </c>
      <c r="I5837">
        <v>86.133251999999999</v>
      </c>
      <c r="J5837">
        <v>3.0761880000000001</v>
      </c>
      <c r="K5837" t="str">
        <f t="shared" si="129"/>
        <v>8</v>
      </c>
      <c r="L5837" t="s">
        <v>126</v>
      </c>
      <c r="M5837" t="s">
        <v>127</v>
      </c>
      <c r="N5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837">
        <f>VLOOKUP(TableOMP[[#This Row],[Label]],TableAvg[],2,FALSE)</f>
        <v>27.530865545454539</v>
      </c>
      <c r="P5837">
        <f>VLOOKUP(TableOMP[[#This Row],[Label]],TableAvg[],3,FALSE)</f>
        <v>0.80907990139503461</v>
      </c>
      <c r="Q5837">
        <f>TableOMP[[#This Row],[Avg]]-$U$2*TableOMP[[#This Row],[StdDev]]</f>
        <v>26.721785644059505</v>
      </c>
      <c r="R5837">
        <f>TableOMP[[#This Row],[Avg]]+$U$2*TableOMP[[#This Row],[StdDev]]</f>
        <v>28.339945446849573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16</v>
      </c>
      <c r="B5838">
        <v>10000</v>
      </c>
      <c r="C5838">
        <v>100</v>
      </c>
      <c r="D5838">
        <v>1</v>
      </c>
      <c r="E5838">
        <v>28</v>
      </c>
      <c r="F5838">
        <v>1</v>
      </c>
      <c r="G5838">
        <v>28.465126999999999</v>
      </c>
      <c r="H5838">
        <v>14.438731000000001</v>
      </c>
      <c r="I5838">
        <v>78.691586000000001</v>
      </c>
      <c r="J5838">
        <v>2.9145029999999998</v>
      </c>
      <c r="K5838" t="str">
        <f t="shared" si="129"/>
        <v>8</v>
      </c>
      <c r="L5838" t="s">
        <v>126</v>
      </c>
      <c r="M5838" t="s">
        <v>127</v>
      </c>
      <c r="N5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838">
        <f>VLOOKUP(TableOMP[[#This Row],[Label]],TableAvg[],2,FALSE)</f>
        <v>28.303809363636365</v>
      </c>
      <c r="P5838">
        <f>VLOOKUP(TableOMP[[#This Row],[Label]],TableAvg[],3,FALSE)</f>
        <v>0.65267639395377974</v>
      </c>
      <c r="Q5838">
        <f>TableOMP[[#This Row],[Avg]]-$U$2*TableOMP[[#This Row],[StdDev]]</f>
        <v>27.651132969682585</v>
      </c>
      <c r="R5838">
        <f>TableOMP[[#This Row],[Avg]]+$U$2*TableOMP[[#This Row],[StdDev]]</f>
        <v>28.956485757590144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16</v>
      </c>
      <c r="B5839">
        <v>10000</v>
      </c>
      <c r="C5839">
        <v>100</v>
      </c>
      <c r="D5839">
        <v>1</v>
      </c>
      <c r="E5839">
        <v>27</v>
      </c>
      <c r="F5839">
        <v>1</v>
      </c>
      <c r="G5839">
        <v>29.491571</v>
      </c>
      <c r="H5839">
        <v>15.16479</v>
      </c>
      <c r="I5839">
        <v>74.596406999999999</v>
      </c>
      <c r="J5839">
        <v>2.8690929999999999</v>
      </c>
      <c r="K5839" t="str">
        <f t="shared" si="129"/>
        <v>8</v>
      </c>
      <c r="L5839" t="s">
        <v>126</v>
      </c>
      <c r="M5839" t="s">
        <v>127</v>
      </c>
      <c r="N5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839">
        <f>VLOOKUP(TableOMP[[#This Row],[Label]],TableAvg[],2,FALSE)</f>
        <v>28.312944454545459</v>
      </c>
      <c r="P5839">
        <f>VLOOKUP(TableOMP[[#This Row],[Label]],TableAvg[],3,FALSE)</f>
        <v>0.96101509190255641</v>
      </c>
      <c r="Q5839">
        <f>TableOMP[[#This Row],[Avg]]-$U$2*TableOMP[[#This Row],[StdDev]]</f>
        <v>27.351929362642903</v>
      </c>
      <c r="R5839">
        <f>TableOMP[[#This Row],[Avg]]+$U$2*TableOMP[[#This Row],[StdDev]]</f>
        <v>29.273959546448015</v>
      </c>
      <c r="S5839">
        <f>IF(AND(TableOMP[[#This Row],[total_time]]&gt;=TableOMP[[#This Row],[Low]], TableOMP[[#This Row],[total_time]]&lt;=TableOMP[[#This Row],[High]]),1,0)</f>
        <v>0</v>
      </c>
    </row>
    <row r="5840" spans="1:19" x14ac:dyDescent="0.25">
      <c r="A5840" t="s">
        <v>16</v>
      </c>
      <c r="B5840">
        <v>10000</v>
      </c>
      <c r="C5840">
        <v>100</v>
      </c>
      <c r="D5840">
        <v>1</v>
      </c>
      <c r="E5840">
        <v>26</v>
      </c>
      <c r="F5840">
        <v>1</v>
      </c>
      <c r="G5840">
        <v>29.990114999999999</v>
      </c>
      <c r="H5840">
        <v>14.276023</v>
      </c>
      <c r="I5840">
        <v>61.880265999999999</v>
      </c>
      <c r="J5840">
        <v>2.4752109999999998</v>
      </c>
      <c r="K5840" t="str">
        <f t="shared" si="129"/>
        <v>8</v>
      </c>
      <c r="L5840" t="s">
        <v>126</v>
      </c>
      <c r="M5840" t="s">
        <v>127</v>
      </c>
      <c r="N5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840">
        <f>VLOOKUP(TableOMP[[#This Row],[Label]],TableAvg[],2,FALSE)</f>
        <v>28.806910181818182</v>
      </c>
      <c r="P5840">
        <f>VLOOKUP(TableOMP[[#This Row],[Label]],TableAvg[],3,FALSE)</f>
        <v>0.91194637523494659</v>
      </c>
      <c r="Q5840">
        <f>TableOMP[[#This Row],[Avg]]-$U$2*TableOMP[[#This Row],[StdDev]]</f>
        <v>27.894963806583235</v>
      </c>
      <c r="R5840">
        <f>TableOMP[[#This Row],[Avg]]+$U$2*TableOMP[[#This Row],[StdDev]]</f>
        <v>29.71885655705313</v>
      </c>
      <c r="S5840">
        <f>IF(AND(TableOMP[[#This Row],[total_time]]&gt;=TableOMP[[#This Row],[Low]], TableOMP[[#This Row],[total_time]]&lt;=TableOMP[[#This Row],[High]]),1,0)</f>
        <v>0</v>
      </c>
    </row>
    <row r="5841" spans="1:19" x14ac:dyDescent="0.25">
      <c r="A5841" t="s">
        <v>16</v>
      </c>
      <c r="B5841">
        <v>10000</v>
      </c>
      <c r="C5841">
        <v>100</v>
      </c>
      <c r="D5841">
        <v>1</v>
      </c>
      <c r="E5841">
        <v>25</v>
      </c>
      <c r="F5841">
        <v>1</v>
      </c>
      <c r="G5841">
        <v>30.415181</v>
      </c>
      <c r="H5841">
        <v>14.132593999999999</v>
      </c>
      <c r="I5841">
        <v>70.561301</v>
      </c>
      <c r="J5841">
        <v>2.9400539999999999</v>
      </c>
      <c r="K5841" t="str">
        <f t="shared" si="129"/>
        <v>8</v>
      </c>
      <c r="L5841" t="s">
        <v>126</v>
      </c>
      <c r="M5841" t="s">
        <v>127</v>
      </c>
      <c r="N5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841">
        <f>VLOOKUP(TableOMP[[#This Row],[Label]],TableAvg[],2,FALSE)</f>
        <v>29.531173000000003</v>
      </c>
      <c r="P5841">
        <f>VLOOKUP(TableOMP[[#This Row],[Label]],TableAvg[],3,FALSE)</f>
        <v>0.73502955137668502</v>
      </c>
      <c r="Q5841">
        <f>TableOMP[[#This Row],[Avg]]-$U$2*TableOMP[[#This Row],[StdDev]]</f>
        <v>28.796143448623319</v>
      </c>
      <c r="R5841">
        <f>TableOMP[[#This Row],[Avg]]+$U$2*TableOMP[[#This Row],[StdDev]]</f>
        <v>30.266202551376686</v>
      </c>
      <c r="S5841">
        <f>IF(AND(TableOMP[[#This Row],[total_time]]&gt;=TableOMP[[#This Row],[Low]], TableOMP[[#This Row],[total_time]]&lt;=TableOMP[[#This Row],[High]]),1,0)</f>
        <v>0</v>
      </c>
    </row>
    <row r="5842" spans="1:19" x14ac:dyDescent="0.25">
      <c r="A5842" t="s">
        <v>16</v>
      </c>
      <c r="B5842">
        <v>10000</v>
      </c>
      <c r="C5842">
        <v>100</v>
      </c>
      <c r="D5842">
        <v>1</v>
      </c>
      <c r="E5842">
        <v>24</v>
      </c>
      <c r="F5842">
        <v>1</v>
      </c>
      <c r="G5842">
        <v>30.728849</v>
      </c>
      <c r="H5842">
        <v>13.466632000000001</v>
      </c>
      <c r="I5842">
        <v>42.819175000000001</v>
      </c>
      <c r="J5842">
        <v>1.8617030000000001</v>
      </c>
      <c r="K5842" t="str">
        <f t="shared" si="129"/>
        <v>8</v>
      </c>
      <c r="L5842" t="s">
        <v>126</v>
      </c>
      <c r="M5842" t="s">
        <v>127</v>
      </c>
      <c r="N5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842">
        <f>VLOOKUP(TableOMP[[#This Row],[Label]],TableAvg[],2,FALSE)</f>
        <v>29.907702363636364</v>
      </c>
      <c r="P5842">
        <f>VLOOKUP(TableOMP[[#This Row],[Label]],TableAvg[],3,FALSE)</f>
        <v>1.4409196911815423</v>
      </c>
      <c r="Q5842">
        <f>TableOMP[[#This Row],[Avg]]-$U$2*TableOMP[[#This Row],[StdDev]]</f>
        <v>28.466782672454823</v>
      </c>
      <c r="R5842">
        <f>TableOMP[[#This Row],[Avg]]+$U$2*TableOMP[[#This Row],[StdDev]]</f>
        <v>31.348622054817906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16</v>
      </c>
      <c r="B5843">
        <v>10000</v>
      </c>
      <c r="C5843">
        <v>100</v>
      </c>
      <c r="D5843">
        <v>1</v>
      </c>
      <c r="E5843">
        <v>23</v>
      </c>
      <c r="F5843">
        <v>1</v>
      </c>
      <c r="G5843">
        <v>32.687669</v>
      </c>
      <c r="H5843">
        <v>13.517385000000001</v>
      </c>
      <c r="I5843">
        <v>37.651299000000002</v>
      </c>
      <c r="J5843">
        <v>1.7114229999999999</v>
      </c>
      <c r="K5843" t="str">
        <f t="shared" si="129"/>
        <v>8</v>
      </c>
      <c r="L5843" t="s">
        <v>126</v>
      </c>
      <c r="M5843" t="s">
        <v>127</v>
      </c>
      <c r="N5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843">
        <f>VLOOKUP(TableOMP[[#This Row],[Label]],TableAvg[],2,FALSE)</f>
        <v>30.852577636363637</v>
      </c>
      <c r="P5843">
        <f>VLOOKUP(TableOMP[[#This Row],[Label]],TableAvg[],3,FALSE)</f>
        <v>0.86032267131331586</v>
      </c>
      <c r="Q5843">
        <f>TableOMP[[#This Row],[Avg]]-$U$2*TableOMP[[#This Row],[StdDev]]</f>
        <v>29.992254965050321</v>
      </c>
      <c r="R5843">
        <f>TableOMP[[#This Row],[Avg]]+$U$2*TableOMP[[#This Row],[StdDev]]</f>
        <v>31.712900307676954</v>
      </c>
      <c r="S5843">
        <f>IF(AND(TableOMP[[#This Row],[total_time]]&gt;=TableOMP[[#This Row],[Low]], TableOMP[[#This Row],[total_time]]&lt;=TableOMP[[#This Row],[High]]),1,0)</f>
        <v>0</v>
      </c>
    </row>
    <row r="5844" spans="1:19" x14ac:dyDescent="0.25">
      <c r="A5844" t="s">
        <v>16</v>
      </c>
      <c r="B5844">
        <v>10000</v>
      </c>
      <c r="C5844">
        <v>100</v>
      </c>
      <c r="D5844">
        <v>1</v>
      </c>
      <c r="E5844">
        <v>22</v>
      </c>
      <c r="F5844">
        <v>1</v>
      </c>
      <c r="G5844">
        <v>30.642871</v>
      </c>
      <c r="H5844">
        <v>12.403701999999999</v>
      </c>
      <c r="I5844">
        <v>31.075775</v>
      </c>
      <c r="J5844">
        <v>1.4797990000000001</v>
      </c>
      <c r="K5844" t="str">
        <f t="shared" si="129"/>
        <v>8</v>
      </c>
      <c r="L5844" t="s">
        <v>126</v>
      </c>
      <c r="M5844" t="s">
        <v>127</v>
      </c>
      <c r="N5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844">
        <f>VLOOKUP(TableOMP[[#This Row],[Label]],TableAvg[],2,FALSE)</f>
        <v>31.137478818181819</v>
      </c>
      <c r="P5844">
        <f>VLOOKUP(TableOMP[[#This Row],[Label]],TableAvg[],3,FALSE)</f>
        <v>0.60061049642654196</v>
      </c>
      <c r="Q5844">
        <f>TableOMP[[#This Row],[Avg]]-$U$2*TableOMP[[#This Row],[StdDev]]</f>
        <v>30.536868321755279</v>
      </c>
      <c r="R5844">
        <f>TableOMP[[#This Row],[Avg]]+$U$2*TableOMP[[#This Row],[StdDev]]</f>
        <v>31.738089314608359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16</v>
      </c>
      <c r="B5845">
        <v>10000</v>
      </c>
      <c r="C5845">
        <v>100</v>
      </c>
      <c r="D5845">
        <v>1</v>
      </c>
      <c r="E5845">
        <v>21</v>
      </c>
      <c r="F5845">
        <v>1</v>
      </c>
      <c r="G5845">
        <v>31.832951000000001</v>
      </c>
      <c r="H5845">
        <v>12.988479</v>
      </c>
      <c r="I5845">
        <v>28.031981999999999</v>
      </c>
      <c r="J5845">
        <v>1.401599</v>
      </c>
      <c r="K5845" t="str">
        <f t="shared" si="129"/>
        <v>8</v>
      </c>
      <c r="L5845" t="s">
        <v>126</v>
      </c>
      <c r="M5845" t="s">
        <v>127</v>
      </c>
      <c r="N5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845">
        <f>VLOOKUP(TableOMP[[#This Row],[Label]],TableAvg[],2,FALSE)</f>
        <v>31.945945545454538</v>
      </c>
      <c r="P5845">
        <f>VLOOKUP(TableOMP[[#This Row],[Label]],TableAvg[],3,FALSE)</f>
        <v>0.80928593773575619</v>
      </c>
      <c r="Q5845">
        <f>TableOMP[[#This Row],[Avg]]-$U$2*TableOMP[[#This Row],[StdDev]]</f>
        <v>31.136659607718784</v>
      </c>
      <c r="R5845">
        <f>TableOMP[[#This Row],[Avg]]+$U$2*TableOMP[[#This Row],[StdDev]]</f>
        <v>32.755231483190293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16</v>
      </c>
      <c r="B5846">
        <v>10000</v>
      </c>
      <c r="C5846">
        <v>100</v>
      </c>
      <c r="D5846">
        <v>1</v>
      </c>
      <c r="E5846">
        <v>20</v>
      </c>
      <c r="F5846">
        <v>1</v>
      </c>
      <c r="G5846">
        <v>34.280079000000001</v>
      </c>
      <c r="H5846">
        <v>13.289032000000001</v>
      </c>
      <c r="I5846">
        <v>30.968105000000001</v>
      </c>
      <c r="J5846">
        <v>1.6298999999999999</v>
      </c>
      <c r="K5846" t="str">
        <f t="shared" si="129"/>
        <v>8</v>
      </c>
      <c r="L5846" t="s">
        <v>126</v>
      </c>
      <c r="M5846" t="s">
        <v>127</v>
      </c>
      <c r="N5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846">
        <f>VLOOKUP(TableOMP[[#This Row],[Label]],TableAvg[],2,FALSE)</f>
        <v>32.938693636363638</v>
      </c>
      <c r="P5846">
        <f>VLOOKUP(TableOMP[[#This Row],[Label]],TableAvg[],3,FALSE)</f>
        <v>0.77594632760584825</v>
      </c>
      <c r="Q5846">
        <f>TableOMP[[#This Row],[Avg]]-$U$2*TableOMP[[#This Row],[StdDev]]</f>
        <v>32.162747308757787</v>
      </c>
      <c r="R5846">
        <f>TableOMP[[#This Row],[Avg]]+$U$2*TableOMP[[#This Row],[StdDev]]</f>
        <v>33.714639963969489</v>
      </c>
      <c r="S5846">
        <f>IF(AND(TableOMP[[#This Row],[total_time]]&gt;=TableOMP[[#This Row],[Low]], TableOMP[[#This Row],[total_time]]&lt;=TableOMP[[#This Row],[High]]),1,0)</f>
        <v>0</v>
      </c>
    </row>
    <row r="5847" spans="1:19" x14ac:dyDescent="0.25">
      <c r="A5847" t="s">
        <v>16</v>
      </c>
      <c r="B5847">
        <v>10000</v>
      </c>
      <c r="C5847">
        <v>100</v>
      </c>
      <c r="D5847">
        <v>1</v>
      </c>
      <c r="E5847">
        <v>19</v>
      </c>
      <c r="F5847">
        <v>1</v>
      </c>
      <c r="G5847">
        <v>34.538221999999998</v>
      </c>
      <c r="H5847">
        <v>13.110651000000001</v>
      </c>
      <c r="I5847">
        <v>26.471844999999998</v>
      </c>
      <c r="J5847">
        <v>1.470658</v>
      </c>
      <c r="K5847" t="str">
        <f t="shared" si="129"/>
        <v>8</v>
      </c>
      <c r="L5847" t="s">
        <v>126</v>
      </c>
      <c r="M5847" t="s">
        <v>127</v>
      </c>
      <c r="N5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847">
        <f>VLOOKUP(TableOMP[[#This Row],[Label]],TableAvg[],2,FALSE)</f>
        <v>34.633298818181814</v>
      </c>
      <c r="P5847">
        <f>VLOOKUP(TableOMP[[#This Row],[Label]],TableAvg[],3,FALSE)</f>
        <v>0.62417317628897595</v>
      </c>
      <c r="Q5847">
        <f>TableOMP[[#This Row],[Avg]]-$U$2*TableOMP[[#This Row],[StdDev]]</f>
        <v>34.009125641892837</v>
      </c>
      <c r="R5847">
        <f>TableOMP[[#This Row],[Avg]]+$U$2*TableOMP[[#This Row],[StdDev]]</f>
        <v>35.257471994470791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16</v>
      </c>
      <c r="B5848">
        <v>10000</v>
      </c>
      <c r="C5848">
        <v>100</v>
      </c>
      <c r="D5848">
        <v>1</v>
      </c>
      <c r="E5848">
        <v>18</v>
      </c>
      <c r="F5848">
        <v>1</v>
      </c>
      <c r="G5848">
        <v>35.601163</v>
      </c>
      <c r="H5848">
        <v>12.686553999999999</v>
      </c>
      <c r="I5848">
        <v>24.525002000000001</v>
      </c>
      <c r="J5848">
        <v>1.442647</v>
      </c>
      <c r="K5848" t="str">
        <f t="shared" si="129"/>
        <v>8</v>
      </c>
      <c r="L5848" t="s">
        <v>126</v>
      </c>
      <c r="M5848" t="s">
        <v>127</v>
      </c>
      <c r="N5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848">
        <f>VLOOKUP(TableOMP[[#This Row],[Label]],TableAvg[],2,FALSE)</f>
        <v>35.415514181818182</v>
      </c>
      <c r="P5848">
        <f>VLOOKUP(TableOMP[[#This Row],[Label]],TableAvg[],3,FALSE)</f>
        <v>0.62641157069740472</v>
      </c>
      <c r="Q5848">
        <f>TableOMP[[#This Row],[Avg]]-$U$2*TableOMP[[#This Row],[StdDev]]</f>
        <v>34.789102611120775</v>
      </c>
      <c r="R5848">
        <f>TableOMP[[#This Row],[Avg]]+$U$2*TableOMP[[#This Row],[StdDev]]</f>
        <v>36.041925752515588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16</v>
      </c>
      <c r="B5849">
        <v>10000</v>
      </c>
      <c r="C5849">
        <v>100</v>
      </c>
      <c r="D5849">
        <v>1</v>
      </c>
      <c r="E5849">
        <v>17</v>
      </c>
      <c r="F5849">
        <v>1</v>
      </c>
      <c r="G5849">
        <v>37.414492000000003</v>
      </c>
      <c r="H5849">
        <v>12.919957999999999</v>
      </c>
      <c r="I5849">
        <v>25.060689</v>
      </c>
      <c r="J5849">
        <v>1.5662929999999999</v>
      </c>
      <c r="K5849" t="str">
        <f t="shared" si="129"/>
        <v>8</v>
      </c>
      <c r="L5849" t="s">
        <v>126</v>
      </c>
      <c r="M5849" t="s">
        <v>127</v>
      </c>
      <c r="N5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849">
        <f>VLOOKUP(TableOMP[[#This Row],[Label]],TableAvg[],2,FALSE)</f>
        <v>36.482004272727266</v>
      </c>
      <c r="P5849">
        <f>VLOOKUP(TableOMP[[#This Row],[Label]],TableAvg[],3,FALSE)</f>
        <v>0.78074141509577255</v>
      </c>
      <c r="Q5849">
        <f>TableOMP[[#This Row],[Avg]]-$U$2*TableOMP[[#This Row],[StdDev]]</f>
        <v>35.701262857631491</v>
      </c>
      <c r="R5849">
        <f>TableOMP[[#This Row],[Avg]]+$U$2*TableOMP[[#This Row],[StdDev]]</f>
        <v>37.262745687823042</v>
      </c>
      <c r="S5849">
        <f>IF(AND(TableOMP[[#This Row],[total_time]]&gt;=TableOMP[[#This Row],[Low]], TableOMP[[#This Row],[total_time]]&lt;=TableOMP[[#This Row],[High]]),1,0)</f>
        <v>0</v>
      </c>
    </row>
    <row r="5850" spans="1:19" x14ac:dyDescent="0.25">
      <c r="A5850" t="s">
        <v>16</v>
      </c>
      <c r="B5850">
        <v>10000</v>
      </c>
      <c r="C5850">
        <v>100</v>
      </c>
      <c r="D5850">
        <v>1</v>
      </c>
      <c r="E5850">
        <v>16</v>
      </c>
      <c r="F5850">
        <v>1</v>
      </c>
      <c r="G5850">
        <v>39.623747999999999</v>
      </c>
      <c r="H5850">
        <v>12.79565</v>
      </c>
      <c r="I5850">
        <v>25.853912999999999</v>
      </c>
      <c r="J5850">
        <v>1.7235940000000001</v>
      </c>
      <c r="K5850" t="str">
        <f t="shared" si="129"/>
        <v>8</v>
      </c>
      <c r="L5850" t="s">
        <v>126</v>
      </c>
      <c r="M5850" t="s">
        <v>127</v>
      </c>
      <c r="N5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850">
        <f>VLOOKUP(TableOMP[[#This Row],[Label]],TableAvg[],2,FALSE)</f>
        <v>37.986182636363644</v>
      </c>
      <c r="P5850">
        <f>VLOOKUP(TableOMP[[#This Row],[Label]],TableAvg[],3,FALSE)</f>
        <v>0.77675278234596001</v>
      </c>
      <c r="Q5850">
        <f>TableOMP[[#This Row],[Avg]]-$U$2*TableOMP[[#This Row],[StdDev]]</f>
        <v>37.209429854017685</v>
      </c>
      <c r="R5850">
        <f>TableOMP[[#This Row],[Avg]]+$U$2*TableOMP[[#This Row],[StdDev]]</f>
        <v>38.762935418709603</v>
      </c>
      <c r="S5850">
        <f>IF(AND(TableOMP[[#This Row],[total_time]]&gt;=TableOMP[[#This Row],[Low]], TableOMP[[#This Row],[total_time]]&lt;=TableOMP[[#This Row],[High]]),1,0)</f>
        <v>0</v>
      </c>
    </row>
    <row r="5851" spans="1:19" x14ac:dyDescent="0.25">
      <c r="A5851" t="s">
        <v>16</v>
      </c>
      <c r="B5851">
        <v>10000</v>
      </c>
      <c r="C5851">
        <v>100</v>
      </c>
      <c r="D5851">
        <v>1</v>
      </c>
      <c r="E5851">
        <v>15</v>
      </c>
      <c r="F5851">
        <v>1</v>
      </c>
      <c r="G5851">
        <v>32.977128999999998</v>
      </c>
      <c r="H5851">
        <v>14.565860000000001</v>
      </c>
      <c r="I5851">
        <v>35.521791</v>
      </c>
      <c r="J5851">
        <v>2.5372710000000001</v>
      </c>
      <c r="K5851" t="str">
        <f t="shared" si="129"/>
        <v>8</v>
      </c>
      <c r="L5851" t="s">
        <v>126</v>
      </c>
      <c r="M5851" t="s">
        <v>127</v>
      </c>
      <c r="N5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851">
        <f>VLOOKUP(TableOMP[[#This Row],[Label]],TableAvg[],2,FALSE)</f>
        <v>31.583262363636365</v>
      </c>
      <c r="P5851">
        <f>VLOOKUP(TableOMP[[#This Row],[Label]],TableAvg[],3,FALSE)</f>
        <v>0.7274431510359417</v>
      </c>
      <c r="Q5851">
        <f>TableOMP[[#This Row],[Avg]]-$U$2*TableOMP[[#This Row],[StdDev]]</f>
        <v>30.855819212600423</v>
      </c>
      <c r="R5851">
        <f>TableOMP[[#This Row],[Avg]]+$U$2*TableOMP[[#This Row],[StdDev]]</f>
        <v>32.310705514672307</v>
      </c>
      <c r="S5851">
        <f>IF(AND(TableOMP[[#This Row],[total_time]]&gt;=TableOMP[[#This Row],[Low]], TableOMP[[#This Row],[total_time]]&lt;=TableOMP[[#This Row],[High]]),1,0)</f>
        <v>0</v>
      </c>
    </row>
    <row r="5852" spans="1:19" x14ac:dyDescent="0.25">
      <c r="A5852" t="s">
        <v>16</v>
      </c>
      <c r="B5852">
        <v>10000</v>
      </c>
      <c r="C5852">
        <v>100</v>
      </c>
      <c r="D5852">
        <v>1</v>
      </c>
      <c r="E5852">
        <v>14</v>
      </c>
      <c r="F5852">
        <v>1</v>
      </c>
      <c r="G5852">
        <v>32.693581000000002</v>
      </c>
      <c r="H5852">
        <v>13.651866999999999</v>
      </c>
      <c r="I5852">
        <v>16.669557000000001</v>
      </c>
      <c r="J5852">
        <v>1.2822739999999999</v>
      </c>
      <c r="K5852" t="str">
        <f t="shared" si="129"/>
        <v>8</v>
      </c>
      <c r="L5852" t="s">
        <v>126</v>
      </c>
      <c r="M5852" t="s">
        <v>127</v>
      </c>
      <c r="N5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852">
        <f>VLOOKUP(TableOMP[[#This Row],[Label]],TableAvg[],2,FALSE)</f>
        <v>31.130062636363633</v>
      </c>
      <c r="P5852">
        <f>VLOOKUP(TableOMP[[#This Row],[Label]],TableAvg[],3,FALSE)</f>
        <v>0.83030307877786647</v>
      </c>
      <c r="Q5852">
        <f>TableOMP[[#This Row],[Avg]]-$U$2*TableOMP[[#This Row],[StdDev]]</f>
        <v>30.299759557585766</v>
      </c>
      <c r="R5852">
        <f>TableOMP[[#This Row],[Avg]]+$U$2*TableOMP[[#This Row],[StdDev]]</f>
        <v>31.960365715141499</v>
      </c>
      <c r="S5852">
        <f>IF(AND(TableOMP[[#This Row],[total_time]]&gt;=TableOMP[[#This Row],[Low]], TableOMP[[#This Row],[total_time]]&lt;=TableOMP[[#This Row],[High]]),1,0)</f>
        <v>0</v>
      </c>
    </row>
    <row r="5853" spans="1:19" x14ac:dyDescent="0.25">
      <c r="A5853" t="s">
        <v>16</v>
      </c>
      <c r="B5853">
        <v>10000</v>
      </c>
      <c r="C5853">
        <v>100</v>
      </c>
      <c r="D5853">
        <v>1</v>
      </c>
      <c r="E5853">
        <v>13</v>
      </c>
      <c r="F5853">
        <v>1</v>
      </c>
      <c r="G5853">
        <v>33.182414999999999</v>
      </c>
      <c r="H5853">
        <v>12.830852999999999</v>
      </c>
      <c r="I5853">
        <v>20.799513999999999</v>
      </c>
      <c r="J5853">
        <v>1.733293</v>
      </c>
      <c r="K5853" t="str">
        <f t="shared" si="129"/>
        <v>8</v>
      </c>
      <c r="L5853" t="s">
        <v>126</v>
      </c>
      <c r="M5853" t="s">
        <v>127</v>
      </c>
      <c r="N5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853">
        <f>VLOOKUP(TableOMP[[#This Row],[Label]],TableAvg[],2,FALSE)</f>
        <v>32.661107999999999</v>
      </c>
      <c r="P5853">
        <f>VLOOKUP(TableOMP[[#This Row],[Label]],TableAvg[],3,FALSE)</f>
        <v>0.54243821318024199</v>
      </c>
      <c r="Q5853">
        <f>TableOMP[[#This Row],[Avg]]-$U$2*TableOMP[[#This Row],[StdDev]]</f>
        <v>32.118669786819758</v>
      </c>
      <c r="R5853">
        <f>TableOMP[[#This Row],[Avg]]+$U$2*TableOMP[[#This Row],[StdDev]]</f>
        <v>33.203546213180239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16</v>
      </c>
      <c r="B5854">
        <v>10000</v>
      </c>
      <c r="C5854">
        <v>100</v>
      </c>
      <c r="D5854">
        <v>1</v>
      </c>
      <c r="E5854">
        <v>12</v>
      </c>
      <c r="F5854">
        <v>1</v>
      </c>
      <c r="G5854">
        <v>34.187272999999998</v>
      </c>
      <c r="H5854">
        <v>12.520777000000001</v>
      </c>
      <c r="I5854">
        <v>12.925431</v>
      </c>
      <c r="J5854">
        <v>1.1750389999999999</v>
      </c>
      <c r="K5854" t="str">
        <f t="shared" si="129"/>
        <v>8</v>
      </c>
      <c r="L5854" t="s">
        <v>126</v>
      </c>
      <c r="M5854" t="s">
        <v>127</v>
      </c>
      <c r="N5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854">
        <f>VLOOKUP(TableOMP[[#This Row],[Label]],TableAvg[],2,FALSE)</f>
        <v>33.611000090909094</v>
      </c>
      <c r="P5854">
        <f>VLOOKUP(TableOMP[[#This Row],[Label]],TableAvg[],3,FALSE)</f>
        <v>0.46158462443756471</v>
      </c>
      <c r="Q5854">
        <f>TableOMP[[#This Row],[Avg]]-$U$2*TableOMP[[#This Row],[StdDev]]</f>
        <v>33.149415466471531</v>
      </c>
      <c r="R5854">
        <f>TableOMP[[#This Row],[Avg]]+$U$2*TableOMP[[#This Row],[StdDev]]</f>
        <v>34.072584715346657</v>
      </c>
      <c r="S5854">
        <f>IF(AND(TableOMP[[#This Row],[total_time]]&gt;=TableOMP[[#This Row],[Low]], TableOMP[[#This Row],[total_time]]&lt;=TableOMP[[#This Row],[High]]),1,0)</f>
        <v>0</v>
      </c>
    </row>
    <row r="5855" spans="1:19" x14ac:dyDescent="0.25">
      <c r="A5855" t="s">
        <v>16</v>
      </c>
      <c r="B5855">
        <v>10000</v>
      </c>
      <c r="C5855">
        <v>100</v>
      </c>
      <c r="D5855">
        <v>1</v>
      </c>
      <c r="E5855">
        <v>11</v>
      </c>
      <c r="F5855">
        <v>1</v>
      </c>
      <c r="G5855">
        <v>36.580767000000002</v>
      </c>
      <c r="H5855">
        <v>12.989561</v>
      </c>
      <c r="I5855">
        <v>12.927932</v>
      </c>
      <c r="J5855">
        <v>1.2927930000000001</v>
      </c>
      <c r="K5855" t="str">
        <f t="shared" si="129"/>
        <v>8</v>
      </c>
      <c r="L5855" t="s">
        <v>126</v>
      </c>
      <c r="M5855" t="s">
        <v>127</v>
      </c>
      <c r="N5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855">
        <f>VLOOKUP(TableOMP[[#This Row],[Label]],TableAvg[],2,FALSE)</f>
        <v>35.974690454545453</v>
      </c>
      <c r="P5855">
        <f>VLOOKUP(TableOMP[[#This Row],[Label]],TableAvg[],3,FALSE)</f>
        <v>0.63008700186600619</v>
      </c>
      <c r="Q5855">
        <f>TableOMP[[#This Row],[Avg]]-$U$2*TableOMP[[#This Row],[StdDev]]</f>
        <v>35.344603452679443</v>
      </c>
      <c r="R5855">
        <f>TableOMP[[#This Row],[Avg]]+$U$2*TableOMP[[#This Row],[StdDev]]</f>
        <v>36.604777456411462</v>
      </c>
      <c r="S5855">
        <f>IF(AND(TableOMP[[#This Row],[total_time]]&gt;=TableOMP[[#This Row],[Low]], TableOMP[[#This Row],[total_time]]&lt;=TableOMP[[#This Row],[High]]),1,0)</f>
        <v>1</v>
      </c>
    </row>
    <row r="5856" spans="1:19" x14ac:dyDescent="0.25">
      <c r="A5856" t="s">
        <v>16</v>
      </c>
      <c r="B5856">
        <v>10000</v>
      </c>
      <c r="C5856">
        <v>100</v>
      </c>
      <c r="D5856">
        <v>1</v>
      </c>
      <c r="E5856">
        <v>10</v>
      </c>
      <c r="F5856">
        <v>1</v>
      </c>
      <c r="G5856">
        <v>38.717663999999999</v>
      </c>
      <c r="H5856">
        <v>12.910855</v>
      </c>
      <c r="I5856">
        <v>15.939213000000001</v>
      </c>
      <c r="J5856">
        <v>1.7710239999999999</v>
      </c>
      <c r="K5856" t="str">
        <f t="shared" si="129"/>
        <v>8</v>
      </c>
      <c r="L5856" t="s">
        <v>126</v>
      </c>
      <c r="M5856" t="s">
        <v>127</v>
      </c>
      <c r="N5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856">
        <f>VLOOKUP(TableOMP[[#This Row],[Label]],TableAvg[],2,FALSE)</f>
        <v>38.05554345454545</v>
      </c>
      <c r="P5856">
        <f>VLOOKUP(TableOMP[[#This Row],[Label]],TableAvg[],3,FALSE)</f>
        <v>0.49471280833042591</v>
      </c>
      <c r="Q5856">
        <f>TableOMP[[#This Row],[Avg]]-$U$2*TableOMP[[#This Row],[StdDev]]</f>
        <v>37.560830646215024</v>
      </c>
      <c r="R5856">
        <f>TableOMP[[#This Row],[Avg]]+$U$2*TableOMP[[#This Row],[StdDev]]</f>
        <v>38.550256262875877</v>
      </c>
      <c r="S5856">
        <f>IF(AND(TableOMP[[#This Row],[total_time]]&gt;=TableOMP[[#This Row],[Low]], TableOMP[[#This Row],[total_time]]&lt;=TableOMP[[#This Row],[High]]),1,0)</f>
        <v>0</v>
      </c>
    </row>
    <row r="5857" spans="1:19" x14ac:dyDescent="0.25">
      <c r="A5857" t="s">
        <v>16</v>
      </c>
      <c r="B5857">
        <v>10000</v>
      </c>
      <c r="C5857">
        <v>100</v>
      </c>
      <c r="D5857">
        <v>1</v>
      </c>
      <c r="E5857">
        <v>9</v>
      </c>
      <c r="F5857">
        <v>1</v>
      </c>
      <c r="G5857">
        <v>41.333969000000003</v>
      </c>
      <c r="H5857">
        <v>12.718567</v>
      </c>
      <c r="I5857">
        <v>12.746362</v>
      </c>
      <c r="J5857">
        <v>1.5932949999999999</v>
      </c>
      <c r="K5857" t="str">
        <f t="shared" si="129"/>
        <v>8</v>
      </c>
      <c r="L5857" t="s">
        <v>126</v>
      </c>
      <c r="M5857" t="s">
        <v>127</v>
      </c>
      <c r="N5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857">
        <f>VLOOKUP(TableOMP[[#This Row],[Label]],TableAvg[],2,FALSE)</f>
        <v>40.784883090909098</v>
      </c>
      <c r="P5857">
        <f>VLOOKUP(TableOMP[[#This Row],[Label]],TableAvg[],3,FALSE)</f>
        <v>0.60798373847651088</v>
      </c>
      <c r="Q5857">
        <f>TableOMP[[#This Row],[Avg]]-$U$2*TableOMP[[#This Row],[StdDev]]</f>
        <v>40.176899352432585</v>
      </c>
      <c r="R5857">
        <f>TableOMP[[#This Row],[Avg]]+$U$2*TableOMP[[#This Row],[StdDev]]</f>
        <v>41.392866829385611</v>
      </c>
      <c r="S5857">
        <f>IF(AND(TableOMP[[#This Row],[total_time]]&gt;=TableOMP[[#This Row],[Low]], TableOMP[[#This Row],[total_time]]&lt;=TableOMP[[#This Row],[High]]),1,0)</f>
        <v>1</v>
      </c>
    </row>
    <row r="5858" spans="1:19" x14ac:dyDescent="0.25">
      <c r="A5858" t="s">
        <v>16</v>
      </c>
      <c r="B5858">
        <v>10000</v>
      </c>
      <c r="C5858">
        <v>100</v>
      </c>
      <c r="D5858">
        <v>1</v>
      </c>
      <c r="E5858">
        <v>8</v>
      </c>
      <c r="F5858">
        <v>1</v>
      </c>
      <c r="G5858">
        <v>45.039712000000002</v>
      </c>
      <c r="H5858">
        <v>12.797860999999999</v>
      </c>
      <c r="I5858">
        <v>11.538143</v>
      </c>
      <c r="J5858">
        <v>1.648306</v>
      </c>
      <c r="K5858" t="str">
        <f t="shared" si="129"/>
        <v>8</v>
      </c>
      <c r="L5858" t="s">
        <v>126</v>
      </c>
      <c r="M5858" t="s">
        <v>127</v>
      </c>
      <c r="N5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858">
        <f>VLOOKUP(TableOMP[[#This Row],[Label]],TableAvg[],2,FALSE)</f>
        <v>44.6600389090909</v>
      </c>
      <c r="P5858">
        <f>VLOOKUP(TableOMP[[#This Row],[Label]],TableAvg[],3,FALSE)</f>
        <v>0.28323245950338016</v>
      </c>
      <c r="Q5858">
        <f>TableOMP[[#This Row],[Avg]]-$U$2*TableOMP[[#This Row],[StdDev]]</f>
        <v>44.376806449587519</v>
      </c>
      <c r="R5858">
        <f>TableOMP[[#This Row],[Avg]]+$U$2*TableOMP[[#This Row],[StdDev]]</f>
        <v>44.943271368594282</v>
      </c>
      <c r="S5858">
        <f>IF(AND(TableOMP[[#This Row],[total_time]]&gt;=TableOMP[[#This Row],[Low]], TableOMP[[#This Row],[total_time]]&lt;=TableOMP[[#This Row],[High]]),1,0)</f>
        <v>0</v>
      </c>
    </row>
    <row r="5859" spans="1:19" x14ac:dyDescent="0.25">
      <c r="A5859" t="s">
        <v>16</v>
      </c>
      <c r="B5859">
        <v>10000</v>
      </c>
      <c r="C5859">
        <v>100</v>
      </c>
      <c r="D5859">
        <v>1</v>
      </c>
      <c r="E5859">
        <v>7</v>
      </c>
      <c r="F5859">
        <v>1</v>
      </c>
      <c r="G5859">
        <v>50.222085</v>
      </c>
      <c r="H5859">
        <v>13.497926</v>
      </c>
      <c r="I5859">
        <v>10.434744999999999</v>
      </c>
      <c r="J5859">
        <v>1.7391239999999999</v>
      </c>
      <c r="K5859" t="str">
        <f t="shared" si="129"/>
        <v>8</v>
      </c>
      <c r="L5859" t="s">
        <v>126</v>
      </c>
      <c r="M5859" t="s">
        <v>127</v>
      </c>
      <c r="N5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859">
        <f>VLOOKUP(TableOMP[[#This Row],[Label]],TableAvg[],2,FALSE)</f>
        <v>49.100004818181816</v>
      </c>
      <c r="P5859">
        <f>VLOOKUP(TableOMP[[#This Row],[Label]],TableAvg[],3,FALSE)</f>
        <v>0.67075628645049801</v>
      </c>
      <c r="Q5859">
        <f>TableOMP[[#This Row],[Avg]]-$U$2*TableOMP[[#This Row],[StdDev]]</f>
        <v>48.429248531731318</v>
      </c>
      <c r="R5859">
        <f>TableOMP[[#This Row],[Avg]]+$U$2*TableOMP[[#This Row],[StdDev]]</f>
        <v>49.770761104632314</v>
      </c>
      <c r="S5859">
        <f>IF(AND(TableOMP[[#This Row],[total_time]]&gt;=TableOMP[[#This Row],[Low]], TableOMP[[#This Row],[total_time]]&lt;=TableOMP[[#This Row],[High]]),1,0)</f>
        <v>0</v>
      </c>
    </row>
    <row r="5860" spans="1:19" x14ac:dyDescent="0.25">
      <c r="A5860" t="s">
        <v>16</v>
      </c>
      <c r="B5860">
        <v>10000</v>
      </c>
      <c r="C5860">
        <v>100</v>
      </c>
      <c r="D5860">
        <v>1</v>
      </c>
      <c r="E5860">
        <v>6</v>
      </c>
      <c r="F5860">
        <v>1</v>
      </c>
      <c r="G5860">
        <v>56.323639</v>
      </c>
      <c r="H5860">
        <v>13.699346999999999</v>
      </c>
      <c r="I5860">
        <v>10.115771000000001</v>
      </c>
      <c r="J5860">
        <v>2.0231539999999999</v>
      </c>
      <c r="K5860" t="str">
        <f t="shared" si="129"/>
        <v>8</v>
      </c>
      <c r="L5860" t="s">
        <v>126</v>
      </c>
      <c r="M5860" t="s">
        <v>127</v>
      </c>
      <c r="N5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860">
        <f>VLOOKUP(TableOMP[[#This Row],[Label]],TableAvg[],2,FALSE)</f>
        <v>55.111271090909092</v>
      </c>
      <c r="P5860">
        <f>VLOOKUP(TableOMP[[#This Row],[Label]],TableAvg[],3,FALSE)</f>
        <v>0.75540303145061194</v>
      </c>
      <c r="Q5860">
        <f>TableOMP[[#This Row],[Avg]]-$U$2*TableOMP[[#This Row],[StdDev]]</f>
        <v>54.35586805945848</v>
      </c>
      <c r="R5860">
        <f>TableOMP[[#This Row],[Avg]]+$U$2*TableOMP[[#This Row],[StdDev]]</f>
        <v>55.866674122359704</v>
      </c>
      <c r="S5860">
        <f>IF(AND(TableOMP[[#This Row],[total_time]]&gt;=TableOMP[[#This Row],[Low]], TableOMP[[#This Row],[total_time]]&lt;=TableOMP[[#This Row],[High]]),1,0)</f>
        <v>0</v>
      </c>
    </row>
    <row r="5861" spans="1:19" x14ac:dyDescent="0.25">
      <c r="A5861" t="s">
        <v>16</v>
      </c>
      <c r="B5861">
        <v>10000</v>
      </c>
      <c r="C5861">
        <v>100</v>
      </c>
      <c r="D5861">
        <v>1</v>
      </c>
      <c r="E5861">
        <v>5</v>
      </c>
      <c r="F5861">
        <v>1</v>
      </c>
      <c r="G5861">
        <v>65.196089000000001</v>
      </c>
      <c r="H5861">
        <v>14.032012999999999</v>
      </c>
      <c r="I5861">
        <v>7.31602</v>
      </c>
      <c r="J5861">
        <v>1.829005</v>
      </c>
      <c r="K5861" t="str">
        <f t="shared" si="129"/>
        <v>8</v>
      </c>
      <c r="L5861" t="s">
        <v>126</v>
      </c>
      <c r="M5861" t="s">
        <v>127</v>
      </c>
      <c r="N5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861">
        <f>VLOOKUP(TableOMP[[#This Row],[Label]],TableAvg[],2,FALSE)</f>
        <v>64.105800181818182</v>
      </c>
      <c r="P5861">
        <f>VLOOKUP(TableOMP[[#This Row],[Label]],TableAvg[],3,FALSE)</f>
        <v>0.62900611665669115</v>
      </c>
      <c r="Q5861">
        <f>TableOMP[[#This Row],[Avg]]-$U$2*TableOMP[[#This Row],[StdDev]]</f>
        <v>63.476794065161492</v>
      </c>
      <c r="R5861">
        <f>TableOMP[[#This Row],[Avg]]+$U$2*TableOMP[[#This Row],[StdDev]]</f>
        <v>64.734806298474879</v>
      </c>
      <c r="S5861">
        <f>IF(AND(TableOMP[[#This Row],[total_time]]&gt;=TableOMP[[#This Row],[Low]], TableOMP[[#This Row],[total_time]]&lt;=TableOMP[[#This Row],[High]]),1,0)</f>
        <v>0</v>
      </c>
    </row>
    <row r="5862" spans="1:19" x14ac:dyDescent="0.25">
      <c r="A5862" t="s">
        <v>16</v>
      </c>
      <c r="B5862">
        <v>10000</v>
      </c>
      <c r="C5862">
        <v>100</v>
      </c>
      <c r="D5862">
        <v>1</v>
      </c>
      <c r="E5862">
        <v>4</v>
      </c>
      <c r="F5862">
        <v>1</v>
      </c>
      <c r="G5862">
        <v>77.970904000000004</v>
      </c>
      <c r="H5862">
        <v>14.176126</v>
      </c>
      <c r="I5862">
        <v>5.4824659999999996</v>
      </c>
      <c r="J5862">
        <v>1.8274889999999999</v>
      </c>
      <c r="K5862" t="str">
        <f t="shared" si="129"/>
        <v>8</v>
      </c>
      <c r="L5862" t="s">
        <v>126</v>
      </c>
      <c r="M5862" t="s">
        <v>127</v>
      </c>
      <c r="N5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862">
        <f>VLOOKUP(TableOMP[[#This Row],[Label]],TableAvg[],2,FALSE)</f>
        <v>76.960016909090896</v>
      </c>
      <c r="P5862">
        <f>VLOOKUP(TableOMP[[#This Row],[Label]],TableAvg[],3,FALSE)</f>
        <v>0.95290523912233482</v>
      </c>
      <c r="Q5862">
        <f>TableOMP[[#This Row],[Avg]]-$U$2*TableOMP[[#This Row],[StdDev]]</f>
        <v>76.007111669968566</v>
      </c>
      <c r="R5862">
        <f>TableOMP[[#This Row],[Avg]]+$U$2*TableOMP[[#This Row],[StdDev]]</f>
        <v>77.912922148213227</v>
      </c>
      <c r="S5862">
        <f>IF(AND(TableOMP[[#This Row],[total_time]]&gt;=TableOMP[[#This Row],[Low]], TableOMP[[#This Row],[total_time]]&lt;=TableOMP[[#This Row],[High]]),1,0)</f>
        <v>0</v>
      </c>
    </row>
    <row r="5863" spans="1:19" x14ac:dyDescent="0.25">
      <c r="A5863" t="s">
        <v>16</v>
      </c>
      <c r="B5863">
        <v>10000</v>
      </c>
      <c r="C5863">
        <v>100</v>
      </c>
      <c r="D5863">
        <v>1</v>
      </c>
      <c r="E5863">
        <v>3</v>
      </c>
      <c r="F5863">
        <v>1</v>
      </c>
      <c r="G5863">
        <v>98.758450999999994</v>
      </c>
      <c r="H5863">
        <v>14.067909</v>
      </c>
      <c r="I5863">
        <v>4.4568209999999997</v>
      </c>
      <c r="J5863">
        <v>2.2284109999999999</v>
      </c>
      <c r="K5863" t="str">
        <f t="shared" si="129"/>
        <v>8</v>
      </c>
      <c r="L5863" t="s">
        <v>126</v>
      </c>
      <c r="M5863" t="s">
        <v>127</v>
      </c>
      <c r="N5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863">
        <f>VLOOKUP(TableOMP[[#This Row],[Label]],TableAvg[],2,FALSE)</f>
        <v>98.141300181818181</v>
      </c>
      <c r="P5863">
        <f>VLOOKUP(TableOMP[[#This Row],[Label]],TableAvg[],3,FALSE)</f>
        <v>0.80067476773124679</v>
      </c>
      <c r="Q5863">
        <f>TableOMP[[#This Row],[Avg]]-$U$2*TableOMP[[#This Row],[StdDev]]</f>
        <v>97.340625414086929</v>
      </c>
      <c r="R5863">
        <f>TableOMP[[#This Row],[Avg]]+$U$2*TableOMP[[#This Row],[StdDev]]</f>
        <v>98.941974949549433</v>
      </c>
      <c r="S5863">
        <f>IF(AND(TableOMP[[#This Row],[total_time]]&gt;=TableOMP[[#This Row],[Low]], TableOMP[[#This Row],[total_time]]&lt;=TableOMP[[#This Row],[High]]),1,0)</f>
        <v>1</v>
      </c>
    </row>
    <row r="5864" spans="1:19" x14ac:dyDescent="0.25">
      <c r="A5864" t="s">
        <v>16</v>
      </c>
      <c r="B5864">
        <v>10000</v>
      </c>
      <c r="C5864">
        <v>100</v>
      </c>
      <c r="D5864">
        <v>1</v>
      </c>
      <c r="E5864">
        <v>2</v>
      </c>
      <c r="F5864">
        <v>1</v>
      </c>
      <c r="G5864">
        <v>142.21106</v>
      </c>
      <c r="H5864">
        <v>14.421738</v>
      </c>
      <c r="I5864">
        <v>3.1220279999999998</v>
      </c>
      <c r="J5864">
        <v>3.1220279999999998</v>
      </c>
      <c r="K5864" t="str">
        <f t="shared" si="129"/>
        <v>8</v>
      </c>
      <c r="L5864" t="s">
        <v>126</v>
      </c>
      <c r="M5864" t="s">
        <v>127</v>
      </c>
      <c r="N5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864">
        <f>VLOOKUP(TableOMP[[#This Row],[Label]],TableAvg[],2,FALSE)</f>
        <v>143.37170909090909</v>
      </c>
      <c r="P5864">
        <f>VLOOKUP(TableOMP[[#This Row],[Label]],TableAvg[],3,FALSE)</f>
        <v>4.0383837927718522</v>
      </c>
      <c r="Q5864">
        <f>TableOMP[[#This Row],[Avg]]-$U$2*TableOMP[[#This Row],[StdDev]]</f>
        <v>139.33332529813725</v>
      </c>
      <c r="R5864">
        <f>TableOMP[[#This Row],[Avg]]+$U$2*TableOMP[[#This Row],[StdDev]]</f>
        <v>147.41009288368093</v>
      </c>
      <c r="S5864">
        <f>IF(AND(TableOMP[[#This Row],[total_time]]&gt;=TableOMP[[#This Row],[Low]], TableOMP[[#This Row],[total_time]]&lt;=TableOMP[[#This Row],[High]]),1,0)</f>
        <v>1</v>
      </c>
    </row>
    <row r="5865" spans="1:19" x14ac:dyDescent="0.25">
      <c r="A5865" t="s">
        <v>16</v>
      </c>
      <c r="B5865">
        <v>10000</v>
      </c>
      <c r="C5865">
        <v>100</v>
      </c>
      <c r="D5865">
        <v>1</v>
      </c>
      <c r="E5865">
        <v>1</v>
      </c>
      <c r="F5865">
        <v>1</v>
      </c>
      <c r="G5865">
        <v>262.98419100000001</v>
      </c>
      <c r="H5865">
        <v>5.8089089999999999</v>
      </c>
      <c r="I5865">
        <v>0</v>
      </c>
      <c r="J5865">
        <v>0</v>
      </c>
      <c r="K5865" t="str">
        <f t="shared" si="129"/>
        <v>8</v>
      </c>
      <c r="L5865" t="s">
        <v>126</v>
      </c>
      <c r="M5865" t="s">
        <v>127</v>
      </c>
      <c r="N5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865">
        <f>VLOOKUP(TableOMP[[#This Row],[Label]],TableAvg[],2,FALSE)</f>
        <v>262.84056227272725</v>
      </c>
      <c r="P5865">
        <f>VLOOKUP(TableOMP[[#This Row],[Label]],TableAvg[],3,FALSE)</f>
        <v>0.3891545094982331</v>
      </c>
      <c r="Q5865">
        <f>TableOMP[[#This Row],[Avg]]-$U$2*TableOMP[[#This Row],[StdDev]]</f>
        <v>262.45140776322904</v>
      </c>
      <c r="R5865">
        <f>TableOMP[[#This Row],[Avg]]+$U$2*TableOMP[[#This Row],[StdDev]]</f>
        <v>263.22971678222547</v>
      </c>
      <c r="S5865">
        <f>IF(AND(TableOMP[[#This Row],[total_time]]&gt;=TableOMP[[#This Row],[Low]], TableOMP[[#This Row],[total_time]]&lt;=TableOMP[[#This Row],[High]]),1,0)</f>
        <v>1</v>
      </c>
    </row>
    <row r="5866" spans="1:19" x14ac:dyDescent="0.25">
      <c r="A5866" t="s">
        <v>15</v>
      </c>
      <c r="B5866">
        <v>10000</v>
      </c>
      <c r="C5866">
        <v>100</v>
      </c>
      <c r="D5866">
        <v>1</v>
      </c>
      <c r="E5866">
        <v>64</v>
      </c>
      <c r="F5866">
        <v>1</v>
      </c>
      <c r="G5866">
        <v>15.133380000000001</v>
      </c>
      <c r="H5866">
        <v>10.913169999999999</v>
      </c>
      <c r="I5866">
        <v>24.460248</v>
      </c>
      <c r="J5866">
        <v>0.38825799999999999</v>
      </c>
      <c r="K5866" t="str">
        <f>MID(M5866,22,1)</f>
        <v>2</v>
      </c>
      <c r="L5866" t="s">
        <v>128</v>
      </c>
      <c r="M5866" t="s">
        <v>129</v>
      </c>
      <c r="N5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5866">
        <f>VLOOKUP(TableOMP[[#This Row],[Label]],TableAvg[],2,FALSE)</f>
        <v>21.528800800000003</v>
      </c>
      <c r="P5866">
        <f>VLOOKUP(TableOMP[[#This Row],[Label]],TableAvg[],3,FALSE)</f>
        <v>5.2711109367832911</v>
      </c>
      <c r="Q5866">
        <f>TableOMP[[#This Row],[Avg]]-$U$2*TableOMP[[#This Row],[StdDev]]</f>
        <v>16.257689863216712</v>
      </c>
      <c r="R5866">
        <f>TableOMP[[#This Row],[Avg]]+$U$2*TableOMP[[#This Row],[StdDev]]</f>
        <v>26.799911736783294</v>
      </c>
      <c r="S5866">
        <f>IF(AND(TableOMP[[#This Row],[total_time]]&gt;=TableOMP[[#This Row],[Low]], TableOMP[[#This Row],[total_time]]&lt;=TableOMP[[#This Row],[High]]),1,0)</f>
        <v>0</v>
      </c>
    </row>
    <row r="5867" spans="1:19" x14ac:dyDescent="0.25">
      <c r="A5867" t="s">
        <v>15</v>
      </c>
      <c r="B5867">
        <v>10000</v>
      </c>
      <c r="C5867">
        <v>100</v>
      </c>
      <c r="D5867">
        <v>1</v>
      </c>
      <c r="E5867">
        <v>63</v>
      </c>
      <c r="F5867">
        <v>1</v>
      </c>
      <c r="G5867">
        <v>15.232144999999999</v>
      </c>
      <c r="H5867">
        <v>10.962664</v>
      </c>
      <c r="I5867">
        <v>20.791543000000001</v>
      </c>
      <c r="J5867">
        <v>0.33534700000000001</v>
      </c>
      <c r="K5867" t="str">
        <f t="shared" ref="K5867:K5898" si="130">MID(M5867,22,1)</f>
        <v>2</v>
      </c>
      <c r="L5867" t="s">
        <v>128</v>
      </c>
      <c r="M5867" t="s">
        <v>129</v>
      </c>
      <c r="N5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5867">
        <f>VLOOKUP(TableOMP[[#This Row],[Label]],TableAvg[],2,FALSE)</f>
        <v>21.4372434</v>
      </c>
      <c r="P5867">
        <f>VLOOKUP(TableOMP[[#This Row],[Label]],TableAvg[],3,FALSE)</f>
        <v>4.7183149522532579</v>
      </c>
      <c r="Q5867">
        <f>TableOMP[[#This Row],[Avg]]-$U$2*TableOMP[[#This Row],[StdDev]]</f>
        <v>16.718928447746741</v>
      </c>
      <c r="R5867">
        <f>TableOMP[[#This Row],[Avg]]+$U$2*TableOMP[[#This Row],[StdDev]]</f>
        <v>26.155558352253259</v>
      </c>
      <c r="S5867">
        <f>IF(AND(TableOMP[[#This Row],[total_time]]&gt;=TableOMP[[#This Row],[Low]], TableOMP[[#This Row],[total_time]]&lt;=TableOMP[[#This Row],[High]]),1,0)</f>
        <v>0</v>
      </c>
    </row>
    <row r="5868" spans="1:19" x14ac:dyDescent="0.25">
      <c r="A5868" t="s">
        <v>15</v>
      </c>
      <c r="B5868">
        <v>10000</v>
      </c>
      <c r="C5868">
        <v>100</v>
      </c>
      <c r="D5868">
        <v>1</v>
      </c>
      <c r="E5868">
        <v>62</v>
      </c>
      <c r="F5868">
        <v>1</v>
      </c>
      <c r="G5868">
        <v>17.672865000000002</v>
      </c>
      <c r="H5868">
        <v>13.304439</v>
      </c>
      <c r="I5868">
        <v>12.468263</v>
      </c>
      <c r="J5868">
        <v>0.204398</v>
      </c>
      <c r="K5868" t="str">
        <f t="shared" si="130"/>
        <v>2</v>
      </c>
      <c r="L5868" t="s">
        <v>128</v>
      </c>
      <c r="M5868" t="s">
        <v>129</v>
      </c>
      <c r="N5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5868">
        <f>VLOOKUP(TableOMP[[#This Row],[Label]],TableAvg[],2,FALSE)</f>
        <v>22.249456400000003</v>
      </c>
      <c r="P5868">
        <f>VLOOKUP(TableOMP[[#This Row],[Label]],TableAvg[],3,FALSE)</f>
        <v>3.948503589200663</v>
      </c>
      <c r="Q5868">
        <f>TableOMP[[#This Row],[Avg]]-$U$2*TableOMP[[#This Row],[StdDev]]</f>
        <v>18.300952810799341</v>
      </c>
      <c r="R5868">
        <f>TableOMP[[#This Row],[Avg]]+$U$2*TableOMP[[#This Row],[StdDev]]</f>
        <v>26.197959989200665</v>
      </c>
      <c r="S5868">
        <f>IF(AND(TableOMP[[#This Row],[total_time]]&gt;=TableOMP[[#This Row],[Low]], TableOMP[[#This Row],[total_time]]&lt;=TableOMP[[#This Row],[High]]),1,0)</f>
        <v>0</v>
      </c>
    </row>
    <row r="5869" spans="1:19" x14ac:dyDescent="0.25">
      <c r="A5869" t="s">
        <v>15</v>
      </c>
      <c r="B5869">
        <v>10000</v>
      </c>
      <c r="C5869">
        <v>100</v>
      </c>
      <c r="D5869">
        <v>1</v>
      </c>
      <c r="E5869">
        <v>61</v>
      </c>
      <c r="F5869">
        <v>1</v>
      </c>
      <c r="G5869">
        <v>24.244297</v>
      </c>
      <c r="H5869">
        <v>17.114922</v>
      </c>
      <c r="I5869">
        <v>270.06151</v>
      </c>
      <c r="J5869">
        <v>4.5010250000000003</v>
      </c>
      <c r="K5869" t="str">
        <f t="shared" si="130"/>
        <v>2</v>
      </c>
      <c r="L5869" t="s">
        <v>128</v>
      </c>
      <c r="M5869" t="s">
        <v>129</v>
      </c>
      <c r="N5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5869">
        <f>VLOOKUP(TableOMP[[#This Row],[Label]],TableAvg[],2,FALSE)</f>
        <v>24.641291200000001</v>
      </c>
      <c r="P5869">
        <f>VLOOKUP(TableOMP[[#This Row],[Label]],TableAvg[],3,FALSE)</f>
        <v>0.59580992121762033</v>
      </c>
      <c r="Q5869">
        <f>TableOMP[[#This Row],[Avg]]-$U$2*TableOMP[[#This Row],[StdDev]]</f>
        <v>24.045481278782383</v>
      </c>
      <c r="R5869">
        <f>TableOMP[[#This Row],[Avg]]+$U$2*TableOMP[[#This Row],[StdDev]]</f>
        <v>25.23710112121762</v>
      </c>
      <c r="S5869">
        <f>IF(AND(TableOMP[[#This Row],[total_time]]&gt;=TableOMP[[#This Row],[Low]], TableOMP[[#This Row],[total_time]]&lt;=TableOMP[[#This Row],[High]]),1,0)</f>
        <v>1</v>
      </c>
    </row>
    <row r="5870" spans="1:19" x14ac:dyDescent="0.25">
      <c r="A5870" t="s">
        <v>15</v>
      </c>
      <c r="B5870">
        <v>10000</v>
      </c>
      <c r="C5870">
        <v>100</v>
      </c>
      <c r="D5870">
        <v>1</v>
      </c>
      <c r="E5870">
        <v>60</v>
      </c>
      <c r="F5870">
        <v>1</v>
      </c>
      <c r="G5870">
        <v>30.035278000000002</v>
      </c>
      <c r="H5870">
        <v>22.278722999999999</v>
      </c>
      <c r="I5870">
        <v>477.036407</v>
      </c>
      <c r="J5870">
        <v>8.0853629999999992</v>
      </c>
      <c r="K5870" t="str">
        <f t="shared" si="130"/>
        <v>2</v>
      </c>
      <c r="L5870" t="s">
        <v>128</v>
      </c>
      <c r="M5870" t="s">
        <v>129</v>
      </c>
      <c r="N5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5870">
        <f>VLOOKUP(TableOMP[[#This Row],[Label]],TableAvg[],2,FALSE)</f>
        <v>25.673060600000003</v>
      </c>
      <c r="P5870">
        <f>VLOOKUP(TableOMP[[#This Row],[Label]],TableAvg[],3,FALSE)</f>
        <v>2.3114169234687432</v>
      </c>
      <c r="Q5870">
        <f>TableOMP[[#This Row],[Avg]]-$U$2*TableOMP[[#This Row],[StdDev]]</f>
        <v>23.361643676531259</v>
      </c>
      <c r="R5870">
        <f>TableOMP[[#This Row],[Avg]]+$U$2*TableOMP[[#This Row],[StdDev]]</f>
        <v>27.984477523468748</v>
      </c>
      <c r="S5870">
        <f>IF(AND(TableOMP[[#This Row],[total_time]]&gt;=TableOMP[[#This Row],[Low]], TableOMP[[#This Row],[total_time]]&lt;=TableOMP[[#This Row],[High]]),1,0)</f>
        <v>0</v>
      </c>
    </row>
    <row r="5871" spans="1:19" x14ac:dyDescent="0.25">
      <c r="A5871" t="s">
        <v>15</v>
      </c>
      <c r="B5871">
        <v>10000</v>
      </c>
      <c r="C5871">
        <v>100</v>
      </c>
      <c r="D5871">
        <v>1</v>
      </c>
      <c r="E5871">
        <v>59</v>
      </c>
      <c r="F5871">
        <v>1</v>
      </c>
      <c r="G5871">
        <v>25.154532</v>
      </c>
      <c r="H5871">
        <v>17.653825000000001</v>
      </c>
      <c r="I5871">
        <v>223.66842399999999</v>
      </c>
      <c r="J5871">
        <v>3.8563519999999998</v>
      </c>
      <c r="K5871" t="str">
        <f t="shared" si="130"/>
        <v>2</v>
      </c>
      <c r="L5871" t="s">
        <v>128</v>
      </c>
      <c r="M5871" t="s">
        <v>129</v>
      </c>
      <c r="N5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5871">
        <f>VLOOKUP(TableOMP[[#This Row],[Label]],TableAvg[],2,FALSE)</f>
        <v>25.040449800000001</v>
      </c>
      <c r="P5871">
        <f>VLOOKUP(TableOMP[[#This Row],[Label]],TableAvg[],3,FALSE)</f>
        <v>1.1775018565355355</v>
      </c>
      <c r="Q5871">
        <f>TableOMP[[#This Row],[Avg]]-$U$2*TableOMP[[#This Row],[StdDev]]</f>
        <v>23.862947943464466</v>
      </c>
      <c r="R5871">
        <f>TableOMP[[#This Row],[Avg]]+$U$2*TableOMP[[#This Row],[StdDev]]</f>
        <v>26.217951656535536</v>
      </c>
      <c r="S5871">
        <f>IF(AND(TableOMP[[#This Row],[total_time]]&gt;=TableOMP[[#This Row],[Low]], TableOMP[[#This Row],[total_time]]&lt;=TableOMP[[#This Row],[High]]),1,0)</f>
        <v>1</v>
      </c>
    </row>
    <row r="5872" spans="1:19" x14ac:dyDescent="0.25">
      <c r="A5872" t="s">
        <v>15</v>
      </c>
      <c r="B5872">
        <v>10000</v>
      </c>
      <c r="C5872">
        <v>100</v>
      </c>
      <c r="D5872">
        <v>1</v>
      </c>
      <c r="E5872">
        <v>58</v>
      </c>
      <c r="F5872">
        <v>1</v>
      </c>
      <c r="G5872">
        <v>24.080707</v>
      </c>
      <c r="H5872">
        <v>17.225916999999999</v>
      </c>
      <c r="I5872">
        <v>203.46158199999999</v>
      </c>
      <c r="J5872">
        <v>3.5695009999999998</v>
      </c>
      <c r="K5872" t="str">
        <f t="shared" si="130"/>
        <v>2</v>
      </c>
      <c r="L5872" t="s">
        <v>128</v>
      </c>
      <c r="M5872" t="s">
        <v>129</v>
      </c>
      <c r="N5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5872">
        <f>VLOOKUP(TableOMP[[#This Row],[Label]],TableAvg[],2,FALSE)</f>
        <v>24.585282799999998</v>
      </c>
      <c r="P5872">
        <f>VLOOKUP(TableOMP[[#This Row],[Label]],TableAvg[],3,FALSE)</f>
        <v>1.4523001263969699</v>
      </c>
      <c r="Q5872">
        <f>TableOMP[[#This Row],[Avg]]-$U$2*TableOMP[[#This Row],[StdDev]]</f>
        <v>23.132982673603028</v>
      </c>
      <c r="R5872">
        <f>TableOMP[[#This Row],[Avg]]+$U$2*TableOMP[[#This Row],[StdDev]]</f>
        <v>26.037582926396968</v>
      </c>
      <c r="S5872">
        <f>IF(AND(TableOMP[[#This Row],[total_time]]&gt;=TableOMP[[#This Row],[Low]], TableOMP[[#This Row],[total_time]]&lt;=TableOMP[[#This Row],[High]]),1,0)</f>
        <v>1</v>
      </c>
    </row>
    <row r="5873" spans="1:19" x14ac:dyDescent="0.25">
      <c r="A5873" t="s">
        <v>15</v>
      </c>
      <c r="B5873">
        <v>10000</v>
      </c>
      <c r="C5873">
        <v>100</v>
      </c>
      <c r="D5873">
        <v>1</v>
      </c>
      <c r="E5873">
        <v>57</v>
      </c>
      <c r="F5873">
        <v>1</v>
      </c>
      <c r="G5873">
        <v>25.477982000000001</v>
      </c>
      <c r="H5873">
        <v>17.406029</v>
      </c>
      <c r="I5873">
        <v>199.25880900000001</v>
      </c>
      <c r="J5873">
        <v>3.5581930000000002</v>
      </c>
      <c r="K5873" t="str">
        <f t="shared" si="130"/>
        <v>2</v>
      </c>
      <c r="L5873" t="s">
        <v>128</v>
      </c>
      <c r="M5873" t="s">
        <v>129</v>
      </c>
      <c r="N5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873">
        <f>VLOOKUP(TableOMP[[#This Row],[Label]],TableAvg[],2,FALSE)</f>
        <v>25.4343346</v>
      </c>
      <c r="P5873">
        <f>VLOOKUP(TableOMP[[#This Row],[Label]],TableAvg[],3,FALSE)</f>
        <v>1.1764138013209078</v>
      </c>
      <c r="Q5873">
        <f>TableOMP[[#This Row],[Avg]]-$U$2*TableOMP[[#This Row],[StdDev]]</f>
        <v>24.257920798679091</v>
      </c>
      <c r="R5873">
        <f>TableOMP[[#This Row],[Avg]]+$U$2*TableOMP[[#This Row],[StdDev]]</f>
        <v>26.610748401320908</v>
      </c>
      <c r="S5873">
        <f>IF(AND(TableOMP[[#This Row],[total_time]]&gt;=TableOMP[[#This Row],[Low]], TableOMP[[#This Row],[total_time]]&lt;=TableOMP[[#This Row],[High]]),1,0)</f>
        <v>1</v>
      </c>
    </row>
    <row r="5874" spans="1:19" x14ac:dyDescent="0.25">
      <c r="A5874" t="s">
        <v>15</v>
      </c>
      <c r="B5874">
        <v>10000</v>
      </c>
      <c r="C5874">
        <v>100</v>
      </c>
      <c r="D5874">
        <v>1</v>
      </c>
      <c r="E5874">
        <v>56</v>
      </c>
      <c r="F5874">
        <v>1</v>
      </c>
      <c r="G5874">
        <v>25.760197999999999</v>
      </c>
      <c r="H5874">
        <v>17.928913000000001</v>
      </c>
      <c r="I5874">
        <v>214.43337299999999</v>
      </c>
      <c r="J5874">
        <v>3.8987889999999998</v>
      </c>
      <c r="K5874" t="str">
        <f t="shared" si="130"/>
        <v>2</v>
      </c>
      <c r="L5874" t="s">
        <v>128</v>
      </c>
      <c r="M5874" t="s">
        <v>129</v>
      </c>
      <c r="N5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874">
        <f>VLOOKUP(TableOMP[[#This Row],[Label]],TableAvg[],2,FALSE)</f>
        <v>25.6209408</v>
      </c>
      <c r="P5874">
        <f>VLOOKUP(TableOMP[[#This Row],[Label]],TableAvg[],3,FALSE)</f>
        <v>0.96860350027643571</v>
      </c>
      <c r="Q5874">
        <f>TableOMP[[#This Row],[Avg]]-$U$2*TableOMP[[#This Row],[StdDev]]</f>
        <v>24.652337299723563</v>
      </c>
      <c r="R5874">
        <f>TableOMP[[#This Row],[Avg]]+$U$2*TableOMP[[#This Row],[StdDev]]</f>
        <v>26.589544300276437</v>
      </c>
      <c r="S5874">
        <f>IF(AND(TableOMP[[#This Row],[total_time]]&gt;=TableOMP[[#This Row],[Low]], TableOMP[[#This Row],[total_time]]&lt;=TableOMP[[#This Row],[High]]),1,0)</f>
        <v>1</v>
      </c>
    </row>
    <row r="5875" spans="1:19" x14ac:dyDescent="0.25">
      <c r="A5875" t="s">
        <v>15</v>
      </c>
      <c r="B5875">
        <v>10000</v>
      </c>
      <c r="C5875">
        <v>100</v>
      </c>
      <c r="D5875">
        <v>1</v>
      </c>
      <c r="E5875">
        <v>55</v>
      </c>
      <c r="F5875">
        <v>1</v>
      </c>
      <c r="G5875">
        <v>24.431183999999998</v>
      </c>
      <c r="H5875">
        <v>16.639572999999999</v>
      </c>
      <c r="I5875">
        <v>182.43777499999999</v>
      </c>
      <c r="J5875">
        <v>3.3784770000000002</v>
      </c>
      <c r="K5875" t="str">
        <f t="shared" si="130"/>
        <v>2</v>
      </c>
      <c r="L5875" t="s">
        <v>128</v>
      </c>
      <c r="M5875" t="s">
        <v>129</v>
      </c>
      <c r="N5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5875">
        <f>VLOOKUP(TableOMP[[#This Row],[Label]],TableAvg[],2,FALSE)</f>
        <v>24.927188000000001</v>
      </c>
      <c r="P5875">
        <f>VLOOKUP(TableOMP[[#This Row],[Label]],TableAvg[],3,FALSE)</f>
        <v>1.1221588538909908</v>
      </c>
      <c r="Q5875">
        <f>TableOMP[[#This Row],[Avg]]-$U$2*TableOMP[[#This Row],[StdDev]]</f>
        <v>23.80502914610901</v>
      </c>
      <c r="R5875">
        <f>TableOMP[[#This Row],[Avg]]+$U$2*TableOMP[[#This Row],[StdDev]]</f>
        <v>26.049346853890992</v>
      </c>
      <c r="S5875">
        <f>IF(AND(TableOMP[[#This Row],[total_time]]&gt;=TableOMP[[#This Row],[Low]], TableOMP[[#This Row],[total_time]]&lt;=TableOMP[[#This Row],[High]]),1,0)</f>
        <v>1</v>
      </c>
    </row>
    <row r="5876" spans="1:19" x14ac:dyDescent="0.25">
      <c r="A5876" t="s">
        <v>15</v>
      </c>
      <c r="B5876">
        <v>10000</v>
      </c>
      <c r="C5876">
        <v>100</v>
      </c>
      <c r="D5876">
        <v>1</v>
      </c>
      <c r="E5876">
        <v>54</v>
      </c>
      <c r="F5876">
        <v>1</v>
      </c>
      <c r="G5876">
        <v>24.349395000000001</v>
      </c>
      <c r="H5876">
        <v>16.412932000000001</v>
      </c>
      <c r="I5876">
        <v>173.606944</v>
      </c>
      <c r="J5876">
        <v>3.2756029999999998</v>
      </c>
      <c r="K5876" t="str">
        <f t="shared" si="130"/>
        <v>2</v>
      </c>
      <c r="L5876" t="s">
        <v>128</v>
      </c>
      <c r="M5876" t="s">
        <v>129</v>
      </c>
      <c r="N5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5876">
        <f>VLOOKUP(TableOMP[[#This Row],[Label]],TableAvg[],2,FALSE)</f>
        <v>25.278196399999999</v>
      </c>
      <c r="P5876">
        <f>VLOOKUP(TableOMP[[#This Row],[Label]],TableAvg[],3,FALSE)</f>
        <v>0.68868325948053322</v>
      </c>
      <c r="Q5876">
        <f>TableOMP[[#This Row],[Avg]]-$U$2*TableOMP[[#This Row],[StdDev]]</f>
        <v>24.589513140519465</v>
      </c>
      <c r="R5876">
        <f>TableOMP[[#This Row],[Avg]]+$U$2*TableOMP[[#This Row],[StdDev]]</f>
        <v>25.966879659480533</v>
      </c>
      <c r="S5876">
        <f>IF(AND(TableOMP[[#This Row],[total_time]]&gt;=TableOMP[[#This Row],[Low]], TableOMP[[#This Row],[total_time]]&lt;=TableOMP[[#This Row],[High]]),1,0)</f>
        <v>0</v>
      </c>
    </row>
    <row r="5877" spans="1:19" x14ac:dyDescent="0.25">
      <c r="A5877" t="s">
        <v>15</v>
      </c>
      <c r="B5877">
        <v>10000</v>
      </c>
      <c r="C5877">
        <v>100</v>
      </c>
      <c r="D5877">
        <v>1</v>
      </c>
      <c r="E5877">
        <v>53</v>
      </c>
      <c r="F5877">
        <v>1</v>
      </c>
      <c r="G5877">
        <v>24.705746999999999</v>
      </c>
      <c r="H5877">
        <v>17.193747999999999</v>
      </c>
      <c r="I5877">
        <v>197.03860900000001</v>
      </c>
      <c r="J5877">
        <v>3.7892039999999998</v>
      </c>
      <c r="K5877" t="str">
        <f t="shared" si="130"/>
        <v>2</v>
      </c>
      <c r="L5877" t="s">
        <v>128</v>
      </c>
      <c r="M5877" t="s">
        <v>129</v>
      </c>
      <c r="N5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5877">
        <f>VLOOKUP(TableOMP[[#This Row],[Label]],TableAvg[],2,FALSE)</f>
        <v>25.835574999999999</v>
      </c>
      <c r="P5877">
        <f>VLOOKUP(TableOMP[[#This Row],[Label]],TableAvg[],3,FALSE)</f>
        <v>1.8876607606884563</v>
      </c>
      <c r="Q5877">
        <f>TableOMP[[#This Row],[Avg]]-$U$2*TableOMP[[#This Row],[StdDev]]</f>
        <v>23.947914239311544</v>
      </c>
      <c r="R5877">
        <f>TableOMP[[#This Row],[Avg]]+$U$2*TableOMP[[#This Row],[StdDev]]</f>
        <v>27.723235760688453</v>
      </c>
      <c r="S5877">
        <f>IF(AND(TableOMP[[#This Row],[total_time]]&gt;=TableOMP[[#This Row],[Low]], TableOMP[[#This Row],[total_time]]&lt;=TableOMP[[#This Row],[High]]),1,0)</f>
        <v>1</v>
      </c>
    </row>
    <row r="5878" spans="1:19" x14ac:dyDescent="0.25">
      <c r="A5878" t="s">
        <v>15</v>
      </c>
      <c r="B5878">
        <v>10000</v>
      </c>
      <c r="C5878">
        <v>100</v>
      </c>
      <c r="D5878">
        <v>1</v>
      </c>
      <c r="E5878">
        <v>52</v>
      </c>
      <c r="F5878">
        <v>1</v>
      </c>
      <c r="G5878">
        <v>24.617156000000001</v>
      </c>
      <c r="H5878">
        <v>15.882201</v>
      </c>
      <c r="I5878">
        <v>147.22647000000001</v>
      </c>
      <c r="J5878">
        <v>2.8867940000000001</v>
      </c>
      <c r="K5878" t="str">
        <f t="shared" si="130"/>
        <v>2</v>
      </c>
      <c r="L5878" t="s">
        <v>128</v>
      </c>
      <c r="M5878" t="s">
        <v>129</v>
      </c>
      <c r="N5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5878">
        <f>VLOOKUP(TableOMP[[#This Row],[Label]],TableAvg[],2,FALSE)</f>
        <v>25.054064599999997</v>
      </c>
      <c r="P5878">
        <f>VLOOKUP(TableOMP[[#This Row],[Label]],TableAvg[],3,FALSE)</f>
        <v>0.99753204596402612</v>
      </c>
      <c r="Q5878">
        <f>TableOMP[[#This Row],[Avg]]-$U$2*TableOMP[[#This Row],[StdDev]]</f>
        <v>24.056532554035972</v>
      </c>
      <c r="R5878">
        <f>TableOMP[[#This Row],[Avg]]+$U$2*TableOMP[[#This Row],[StdDev]]</f>
        <v>26.051596645964022</v>
      </c>
      <c r="S5878">
        <f>IF(AND(TableOMP[[#This Row],[total_time]]&gt;=TableOMP[[#This Row],[Low]], TableOMP[[#This Row],[total_time]]&lt;=TableOMP[[#This Row],[High]]),1,0)</f>
        <v>1</v>
      </c>
    </row>
    <row r="5879" spans="1:19" x14ac:dyDescent="0.25">
      <c r="A5879" t="s">
        <v>15</v>
      </c>
      <c r="B5879">
        <v>10000</v>
      </c>
      <c r="C5879">
        <v>100</v>
      </c>
      <c r="D5879">
        <v>1</v>
      </c>
      <c r="E5879">
        <v>51</v>
      </c>
      <c r="F5879">
        <v>1</v>
      </c>
      <c r="G5879">
        <v>25.159980999999998</v>
      </c>
      <c r="H5879">
        <v>16.966932</v>
      </c>
      <c r="I5879">
        <v>148.20602700000001</v>
      </c>
      <c r="J5879">
        <v>2.964121</v>
      </c>
      <c r="K5879" t="str">
        <f t="shared" si="130"/>
        <v>2</v>
      </c>
      <c r="L5879" t="s">
        <v>128</v>
      </c>
      <c r="M5879" t="s">
        <v>129</v>
      </c>
      <c r="N5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5879">
        <f>VLOOKUP(TableOMP[[#This Row],[Label]],TableAvg[],2,FALSE)</f>
        <v>25.864676199999998</v>
      </c>
      <c r="P5879">
        <f>VLOOKUP(TableOMP[[#This Row],[Label]],TableAvg[],3,FALSE)</f>
        <v>1.1989102796741273</v>
      </c>
      <c r="Q5879">
        <f>TableOMP[[#This Row],[Avg]]-$U$2*TableOMP[[#This Row],[StdDev]]</f>
        <v>24.665765920325871</v>
      </c>
      <c r="R5879">
        <f>TableOMP[[#This Row],[Avg]]+$U$2*TableOMP[[#This Row],[StdDev]]</f>
        <v>27.063586479674125</v>
      </c>
      <c r="S5879">
        <f>IF(AND(TableOMP[[#This Row],[total_time]]&gt;=TableOMP[[#This Row],[Low]], TableOMP[[#This Row],[total_time]]&lt;=TableOMP[[#This Row],[High]]),1,0)</f>
        <v>1</v>
      </c>
    </row>
    <row r="5880" spans="1:19" x14ac:dyDescent="0.25">
      <c r="A5880" t="s">
        <v>15</v>
      </c>
      <c r="B5880">
        <v>10000</v>
      </c>
      <c r="C5880">
        <v>100</v>
      </c>
      <c r="D5880">
        <v>1</v>
      </c>
      <c r="E5880">
        <v>50</v>
      </c>
      <c r="F5880">
        <v>1</v>
      </c>
      <c r="G5880">
        <v>25.284977999999999</v>
      </c>
      <c r="H5880">
        <v>15.867687999999999</v>
      </c>
      <c r="I5880">
        <v>143.434191</v>
      </c>
      <c r="J5880">
        <v>2.9272279999999999</v>
      </c>
      <c r="K5880" t="str">
        <f t="shared" si="130"/>
        <v>2</v>
      </c>
      <c r="L5880" t="s">
        <v>128</v>
      </c>
      <c r="M5880" t="s">
        <v>129</v>
      </c>
      <c r="N5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880">
        <f>VLOOKUP(TableOMP[[#This Row],[Label]],TableAvg[],2,FALSE)</f>
        <v>25.1265894</v>
      </c>
      <c r="P5880">
        <f>VLOOKUP(TableOMP[[#This Row],[Label]],TableAvg[],3,FALSE)</f>
        <v>0.60091112839304606</v>
      </c>
      <c r="Q5880">
        <f>TableOMP[[#This Row],[Avg]]-$U$2*TableOMP[[#This Row],[StdDev]]</f>
        <v>24.525678271606953</v>
      </c>
      <c r="R5880">
        <f>TableOMP[[#This Row],[Avg]]+$U$2*TableOMP[[#This Row],[StdDev]]</f>
        <v>25.727500528393048</v>
      </c>
      <c r="S5880">
        <f>IF(AND(TableOMP[[#This Row],[total_time]]&gt;=TableOMP[[#This Row],[Low]], TableOMP[[#This Row],[total_time]]&lt;=TableOMP[[#This Row],[High]]),1,0)</f>
        <v>1</v>
      </c>
    </row>
    <row r="5881" spans="1:19" x14ac:dyDescent="0.25">
      <c r="A5881" t="s">
        <v>15</v>
      </c>
      <c r="B5881">
        <v>10000</v>
      </c>
      <c r="C5881">
        <v>100</v>
      </c>
      <c r="D5881">
        <v>1</v>
      </c>
      <c r="E5881">
        <v>49</v>
      </c>
      <c r="F5881">
        <v>1</v>
      </c>
      <c r="G5881">
        <v>23.185302</v>
      </c>
      <c r="H5881">
        <v>15.143763</v>
      </c>
      <c r="I5881">
        <v>119.897209</v>
      </c>
      <c r="J5881">
        <v>2.4978590000000001</v>
      </c>
      <c r="K5881" t="str">
        <f t="shared" si="130"/>
        <v>2</v>
      </c>
      <c r="L5881" t="s">
        <v>128</v>
      </c>
      <c r="M5881" t="s">
        <v>129</v>
      </c>
      <c r="N5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5881">
        <f>VLOOKUP(TableOMP[[#This Row],[Label]],TableAvg[],2,FALSE)</f>
        <v>25.009585399999999</v>
      </c>
      <c r="P5881">
        <f>VLOOKUP(TableOMP[[#This Row],[Label]],TableAvg[],3,FALSE)</f>
        <v>1.206808390680812</v>
      </c>
      <c r="Q5881">
        <f>TableOMP[[#This Row],[Avg]]-$U$2*TableOMP[[#This Row],[StdDev]]</f>
        <v>23.802777009319186</v>
      </c>
      <c r="R5881">
        <f>TableOMP[[#This Row],[Avg]]+$U$2*TableOMP[[#This Row],[StdDev]]</f>
        <v>26.216393790680812</v>
      </c>
      <c r="S5881">
        <f>IF(AND(TableOMP[[#This Row],[total_time]]&gt;=TableOMP[[#This Row],[Low]], TableOMP[[#This Row],[total_time]]&lt;=TableOMP[[#This Row],[High]]),1,0)</f>
        <v>0</v>
      </c>
    </row>
    <row r="5882" spans="1:19" x14ac:dyDescent="0.25">
      <c r="A5882" t="s">
        <v>15</v>
      </c>
      <c r="B5882">
        <v>10000</v>
      </c>
      <c r="C5882">
        <v>100</v>
      </c>
      <c r="D5882">
        <v>1</v>
      </c>
      <c r="E5882">
        <v>48</v>
      </c>
      <c r="F5882">
        <v>1</v>
      </c>
      <c r="G5882">
        <v>24.839542999999999</v>
      </c>
      <c r="H5882">
        <v>15.840479</v>
      </c>
      <c r="I5882">
        <v>123.73283600000001</v>
      </c>
      <c r="J5882">
        <v>2.6326139999999998</v>
      </c>
      <c r="K5882" t="str">
        <f t="shared" si="130"/>
        <v>2</v>
      </c>
      <c r="L5882" t="s">
        <v>128</v>
      </c>
      <c r="M5882" t="s">
        <v>129</v>
      </c>
      <c r="N5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882">
        <f>VLOOKUP(TableOMP[[#This Row],[Label]],TableAvg[],2,FALSE)</f>
        <v>25.564371599999998</v>
      </c>
      <c r="P5882">
        <f>VLOOKUP(TableOMP[[#This Row],[Label]],TableAvg[],3,FALSE)</f>
        <v>0.6288330400927753</v>
      </c>
      <c r="Q5882">
        <f>TableOMP[[#This Row],[Avg]]-$U$2*TableOMP[[#This Row],[StdDev]]</f>
        <v>24.935538559907222</v>
      </c>
      <c r="R5882">
        <f>TableOMP[[#This Row],[Avg]]+$U$2*TableOMP[[#This Row],[StdDev]]</f>
        <v>26.193204640092773</v>
      </c>
      <c r="S5882">
        <f>IF(AND(TableOMP[[#This Row],[total_time]]&gt;=TableOMP[[#This Row],[Low]], TableOMP[[#This Row],[total_time]]&lt;=TableOMP[[#This Row],[High]]),1,0)</f>
        <v>0</v>
      </c>
    </row>
    <row r="5883" spans="1:19" x14ac:dyDescent="0.25">
      <c r="A5883" t="s">
        <v>15</v>
      </c>
      <c r="B5883">
        <v>10000</v>
      </c>
      <c r="C5883">
        <v>100</v>
      </c>
      <c r="D5883">
        <v>1</v>
      </c>
      <c r="E5883">
        <v>47</v>
      </c>
      <c r="F5883">
        <v>1</v>
      </c>
      <c r="G5883">
        <v>24.586805999999999</v>
      </c>
      <c r="H5883">
        <v>16.427437000000001</v>
      </c>
      <c r="I5883">
        <v>173.34580399999999</v>
      </c>
      <c r="J5883">
        <v>3.7683870000000002</v>
      </c>
      <c r="K5883" t="str">
        <f t="shared" si="130"/>
        <v>2</v>
      </c>
      <c r="L5883" t="s">
        <v>128</v>
      </c>
      <c r="M5883" t="s">
        <v>129</v>
      </c>
      <c r="N5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883">
        <f>VLOOKUP(TableOMP[[#This Row],[Label]],TableAvg[],2,FALSE)</f>
        <v>25.374945599999997</v>
      </c>
      <c r="P5883">
        <f>VLOOKUP(TableOMP[[#This Row],[Label]],TableAvg[],3,FALSE)</f>
        <v>0.85566707482399851</v>
      </c>
      <c r="Q5883">
        <f>TableOMP[[#This Row],[Avg]]-$U$2*TableOMP[[#This Row],[StdDev]]</f>
        <v>24.519278525175999</v>
      </c>
      <c r="R5883">
        <f>TableOMP[[#This Row],[Avg]]+$U$2*TableOMP[[#This Row],[StdDev]]</f>
        <v>26.230612674823995</v>
      </c>
      <c r="S5883">
        <f>IF(AND(TableOMP[[#This Row],[total_time]]&gt;=TableOMP[[#This Row],[Low]], TableOMP[[#This Row],[total_time]]&lt;=TableOMP[[#This Row],[High]]),1,0)</f>
        <v>1</v>
      </c>
    </row>
    <row r="5884" spans="1:19" x14ac:dyDescent="0.25">
      <c r="A5884" t="s">
        <v>15</v>
      </c>
      <c r="B5884">
        <v>10000</v>
      </c>
      <c r="C5884">
        <v>100</v>
      </c>
      <c r="D5884">
        <v>1</v>
      </c>
      <c r="E5884">
        <v>46</v>
      </c>
      <c r="F5884">
        <v>1</v>
      </c>
      <c r="G5884">
        <v>25.232322</v>
      </c>
      <c r="H5884">
        <v>17.822813</v>
      </c>
      <c r="I5884">
        <v>185.93296799999999</v>
      </c>
      <c r="J5884">
        <v>4.1318440000000001</v>
      </c>
      <c r="K5884" t="str">
        <f t="shared" si="130"/>
        <v>2</v>
      </c>
      <c r="L5884" t="s">
        <v>128</v>
      </c>
      <c r="M5884" t="s">
        <v>129</v>
      </c>
      <c r="N5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5884">
        <f>VLOOKUP(TableOMP[[#This Row],[Label]],TableAvg[],2,FALSE)</f>
        <v>25.039823199999997</v>
      </c>
      <c r="P5884">
        <f>VLOOKUP(TableOMP[[#This Row],[Label]],TableAvg[],3,FALSE)</f>
        <v>0.77595204057016065</v>
      </c>
      <c r="Q5884">
        <f>TableOMP[[#This Row],[Avg]]-$U$2*TableOMP[[#This Row],[StdDev]]</f>
        <v>24.263871159429836</v>
      </c>
      <c r="R5884">
        <f>TableOMP[[#This Row],[Avg]]+$U$2*TableOMP[[#This Row],[StdDev]]</f>
        <v>25.815775240570158</v>
      </c>
      <c r="S5884">
        <f>IF(AND(TableOMP[[#This Row],[total_time]]&gt;=TableOMP[[#This Row],[Low]], TableOMP[[#This Row],[total_time]]&lt;=TableOMP[[#This Row],[High]]),1,0)</f>
        <v>1</v>
      </c>
    </row>
    <row r="5885" spans="1:19" x14ac:dyDescent="0.25">
      <c r="A5885" t="s">
        <v>15</v>
      </c>
      <c r="B5885">
        <v>10000</v>
      </c>
      <c r="C5885">
        <v>100</v>
      </c>
      <c r="D5885">
        <v>1</v>
      </c>
      <c r="E5885">
        <v>45</v>
      </c>
      <c r="F5885">
        <v>1</v>
      </c>
      <c r="G5885">
        <v>24.056923000000001</v>
      </c>
      <c r="H5885">
        <v>16.247309000000001</v>
      </c>
      <c r="I5885">
        <v>164.142796</v>
      </c>
      <c r="J5885">
        <v>3.730518</v>
      </c>
      <c r="K5885" t="str">
        <f t="shared" si="130"/>
        <v>2</v>
      </c>
      <c r="L5885" t="s">
        <v>128</v>
      </c>
      <c r="M5885" t="s">
        <v>129</v>
      </c>
      <c r="N5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5885">
        <f>VLOOKUP(TableOMP[[#This Row],[Label]],TableAvg[],2,FALSE)</f>
        <v>24.868521999999999</v>
      </c>
      <c r="P5885">
        <f>VLOOKUP(TableOMP[[#This Row],[Label]],TableAvg[],3,FALSE)</f>
        <v>0.8686881659403749</v>
      </c>
      <c r="Q5885">
        <f>TableOMP[[#This Row],[Avg]]-$U$2*TableOMP[[#This Row],[StdDev]]</f>
        <v>23.999833834059622</v>
      </c>
      <c r="R5885">
        <f>TableOMP[[#This Row],[Avg]]+$U$2*TableOMP[[#This Row],[StdDev]]</f>
        <v>25.737210165940375</v>
      </c>
      <c r="S5885">
        <f>IF(AND(TableOMP[[#This Row],[total_time]]&gt;=TableOMP[[#This Row],[Low]], TableOMP[[#This Row],[total_time]]&lt;=TableOMP[[#This Row],[High]]),1,0)</f>
        <v>1</v>
      </c>
    </row>
    <row r="5886" spans="1:19" x14ac:dyDescent="0.25">
      <c r="A5886" t="s">
        <v>15</v>
      </c>
      <c r="B5886">
        <v>10000</v>
      </c>
      <c r="C5886">
        <v>100</v>
      </c>
      <c r="D5886">
        <v>1</v>
      </c>
      <c r="E5886">
        <v>44</v>
      </c>
      <c r="F5886">
        <v>1</v>
      </c>
      <c r="G5886">
        <v>22.946180999999999</v>
      </c>
      <c r="H5886">
        <v>16.392644000000001</v>
      </c>
      <c r="I5886">
        <v>165.96254099999999</v>
      </c>
      <c r="J5886">
        <v>3.859594</v>
      </c>
      <c r="K5886" t="str">
        <f t="shared" si="130"/>
        <v>2</v>
      </c>
      <c r="L5886" t="s">
        <v>128</v>
      </c>
      <c r="M5886" t="s">
        <v>129</v>
      </c>
      <c r="N5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5886">
        <f>VLOOKUP(TableOMP[[#This Row],[Label]],TableAvg[],2,FALSE)</f>
        <v>24.716263999999999</v>
      </c>
      <c r="P5886">
        <f>VLOOKUP(TableOMP[[#This Row],[Label]],TableAvg[],3,FALSE)</f>
        <v>1.2220135485738592</v>
      </c>
      <c r="Q5886">
        <f>TableOMP[[#This Row],[Avg]]-$U$2*TableOMP[[#This Row],[StdDev]]</f>
        <v>23.49425045142614</v>
      </c>
      <c r="R5886">
        <f>TableOMP[[#This Row],[Avg]]+$U$2*TableOMP[[#This Row],[StdDev]]</f>
        <v>25.938277548573858</v>
      </c>
      <c r="S5886">
        <f>IF(AND(TableOMP[[#This Row],[total_time]]&gt;=TableOMP[[#This Row],[Low]], TableOMP[[#This Row],[total_time]]&lt;=TableOMP[[#This Row],[High]]),1,0)</f>
        <v>0</v>
      </c>
    </row>
    <row r="5887" spans="1:19" x14ac:dyDescent="0.25">
      <c r="A5887" t="s">
        <v>15</v>
      </c>
      <c r="B5887">
        <v>10000</v>
      </c>
      <c r="C5887">
        <v>100</v>
      </c>
      <c r="D5887">
        <v>1</v>
      </c>
      <c r="E5887">
        <v>43</v>
      </c>
      <c r="F5887">
        <v>1</v>
      </c>
      <c r="G5887">
        <v>25.219873</v>
      </c>
      <c r="H5887">
        <v>16.440712999999999</v>
      </c>
      <c r="I5887">
        <v>156.44819200000001</v>
      </c>
      <c r="J5887">
        <v>3.7249569999999999</v>
      </c>
      <c r="K5887" t="str">
        <f t="shared" si="130"/>
        <v>2</v>
      </c>
      <c r="L5887" t="s">
        <v>128</v>
      </c>
      <c r="M5887" t="s">
        <v>129</v>
      </c>
      <c r="N5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5887">
        <f>VLOOKUP(TableOMP[[#This Row],[Label]],TableAvg[],2,FALSE)</f>
        <v>25.0852146</v>
      </c>
      <c r="P5887">
        <f>VLOOKUP(TableOMP[[#This Row],[Label]],TableAvg[],3,FALSE)</f>
        <v>1.053738343025038</v>
      </c>
      <c r="Q5887">
        <f>TableOMP[[#This Row],[Avg]]-$U$2*TableOMP[[#This Row],[StdDev]]</f>
        <v>24.031476256974962</v>
      </c>
      <c r="R5887">
        <f>TableOMP[[#This Row],[Avg]]+$U$2*TableOMP[[#This Row],[StdDev]]</f>
        <v>26.138952943025039</v>
      </c>
      <c r="S5887">
        <f>IF(AND(TableOMP[[#This Row],[total_time]]&gt;=TableOMP[[#This Row],[Low]], TableOMP[[#This Row],[total_time]]&lt;=TableOMP[[#This Row],[High]]),1,0)</f>
        <v>1</v>
      </c>
    </row>
    <row r="5888" spans="1:19" x14ac:dyDescent="0.25">
      <c r="A5888" t="s">
        <v>15</v>
      </c>
      <c r="B5888">
        <v>10000</v>
      </c>
      <c r="C5888">
        <v>100</v>
      </c>
      <c r="D5888">
        <v>1</v>
      </c>
      <c r="E5888">
        <v>42</v>
      </c>
      <c r="F5888">
        <v>1</v>
      </c>
      <c r="G5888">
        <v>24.062179</v>
      </c>
      <c r="H5888">
        <v>15.916043999999999</v>
      </c>
      <c r="I5888">
        <v>139.32964000000001</v>
      </c>
      <c r="J5888">
        <v>3.3982839999999999</v>
      </c>
      <c r="K5888" t="str">
        <f t="shared" si="130"/>
        <v>2</v>
      </c>
      <c r="L5888" t="s">
        <v>128</v>
      </c>
      <c r="M5888" t="s">
        <v>129</v>
      </c>
      <c r="N5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5888">
        <f>VLOOKUP(TableOMP[[#This Row],[Label]],TableAvg[],2,FALSE)</f>
        <v>25.179888400000003</v>
      </c>
      <c r="P5888">
        <f>VLOOKUP(TableOMP[[#This Row],[Label]],TableAvg[],3,FALSE)</f>
        <v>1.0868006449807599</v>
      </c>
      <c r="Q5888">
        <f>TableOMP[[#This Row],[Avg]]-$U$2*TableOMP[[#This Row],[StdDev]]</f>
        <v>24.093087755019244</v>
      </c>
      <c r="R5888">
        <f>TableOMP[[#This Row],[Avg]]+$U$2*TableOMP[[#This Row],[StdDev]]</f>
        <v>26.266689044980762</v>
      </c>
      <c r="S5888">
        <f>IF(AND(TableOMP[[#This Row],[total_time]]&gt;=TableOMP[[#This Row],[Low]], TableOMP[[#This Row],[total_time]]&lt;=TableOMP[[#This Row],[High]]),1,0)</f>
        <v>0</v>
      </c>
    </row>
    <row r="5889" spans="1:19" x14ac:dyDescent="0.25">
      <c r="A5889" t="s">
        <v>15</v>
      </c>
      <c r="B5889">
        <v>10000</v>
      </c>
      <c r="C5889">
        <v>100</v>
      </c>
      <c r="D5889">
        <v>1</v>
      </c>
      <c r="E5889">
        <v>41</v>
      </c>
      <c r="F5889">
        <v>1</v>
      </c>
      <c r="G5889">
        <v>24.458082000000001</v>
      </c>
      <c r="H5889">
        <v>15.877717000000001</v>
      </c>
      <c r="I5889">
        <v>149.79234299999999</v>
      </c>
      <c r="J5889">
        <v>3.7448090000000001</v>
      </c>
      <c r="K5889" t="str">
        <f t="shared" si="130"/>
        <v>2</v>
      </c>
      <c r="L5889" t="s">
        <v>128</v>
      </c>
      <c r="M5889" t="s">
        <v>129</v>
      </c>
      <c r="N5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5889">
        <f>VLOOKUP(TableOMP[[#This Row],[Label]],TableAvg[],2,FALSE)</f>
        <v>25.383420600000001</v>
      </c>
      <c r="P5889">
        <f>VLOOKUP(TableOMP[[#This Row],[Label]],TableAvg[],3,FALSE)</f>
        <v>0.90928599515267117</v>
      </c>
      <c r="Q5889">
        <f>TableOMP[[#This Row],[Avg]]-$U$2*TableOMP[[#This Row],[StdDev]]</f>
        <v>24.474134604847329</v>
      </c>
      <c r="R5889">
        <f>TableOMP[[#This Row],[Avg]]+$U$2*TableOMP[[#This Row],[StdDev]]</f>
        <v>26.292706595152673</v>
      </c>
      <c r="S5889">
        <f>IF(AND(TableOMP[[#This Row],[total_time]]&gt;=TableOMP[[#This Row],[Low]], TableOMP[[#This Row],[total_time]]&lt;=TableOMP[[#This Row],[High]]),1,0)</f>
        <v>0</v>
      </c>
    </row>
    <row r="5890" spans="1:19" x14ac:dyDescent="0.25">
      <c r="A5890" t="s">
        <v>15</v>
      </c>
      <c r="B5890">
        <v>10000</v>
      </c>
      <c r="C5890">
        <v>100</v>
      </c>
      <c r="D5890">
        <v>1</v>
      </c>
      <c r="E5890">
        <v>40</v>
      </c>
      <c r="F5890">
        <v>1</v>
      </c>
      <c r="G5890">
        <v>25.590101000000001</v>
      </c>
      <c r="H5890">
        <v>16.893215999999999</v>
      </c>
      <c r="I5890">
        <v>165.433468</v>
      </c>
      <c r="J5890">
        <v>4.2418839999999998</v>
      </c>
      <c r="K5890" t="str">
        <f t="shared" si="130"/>
        <v>2</v>
      </c>
      <c r="L5890" t="s">
        <v>128</v>
      </c>
      <c r="M5890" t="s">
        <v>129</v>
      </c>
      <c r="N5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5890">
        <f>VLOOKUP(TableOMP[[#This Row],[Label]],TableAvg[],2,FALSE)</f>
        <v>25.1045528</v>
      </c>
      <c r="P5890">
        <f>VLOOKUP(TableOMP[[#This Row],[Label]],TableAvg[],3,FALSE)</f>
        <v>0.84186177175618948</v>
      </c>
      <c r="Q5890">
        <f>TableOMP[[#This Row],[Avg]]-$U$2*TableOMP[[#This Row],[StdDev]]</f>
        <v>24.262691028243811</v>
      </c>
      <c r="R5890">
        <f>TableOMP[[#This Row],[Avg]]+$U$2*TableOMP[[#This Row],[StdDev]]</f>
        <v>25.94641457175619</v>
      </c>
      <c r="S5890">
        <f>IF(AND(TableOMP[[#This Row],[total_time]]&gt;=TableOMP[[#This Row],[Low]], TableOMP[[#This Row],[total_time]]&lt;=TableOMP[[#This Row],[High]]),1,0)</f>
        <v>1</v>
      </c>
    </row>
    <row r="5891" spans="1:19" x14ac:dyDescent="0.25">
      <c r="A5891" t="s">
        <v>15</v>
      </c>
      <c r="B5891">
        <v>10000</v>
      </c>
      <c r="C5891">
        <v>100</v>
      </c>
      <c r="D5891">
        <v>1</v>
      </c>
      <c r="E5891">
        <v>39</v>
      </c>
      <c r="F5891">
        <v>1</v>
      </c>
      <c r="G5891">
        <v>24.852916</v>
      </c>
      <c r="H5891">
        <v>16.633749999999999</v>
      </c>
      <c r="I5891">
        <v>167.47288399999999</v>
      </c>
      <c r="J5891">
        <v>4.4071809999999996</v>
      </c>
      <c r="K5891" t="str">
        <f t="shared" si="130"/>
        <v>2</v>
      </c>
      <c r="L5891" t="s">
        <v>128</v>
      </c>
      <c r="M5891" t="s">
        <v>129</v>
      </c>
      <c r="N5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5891">
        <f>VLOOKUP(TableOMP[[#This Row],[Label]],TableAvg[],2,FALSE)</f>
        <v>25.440655</v>
      </c>
      <c r="P5891">
        <f>VLOOKUP(TableOMP[[#This Row],[Label]],TableAvg[],3,FALSE)</f>
        <v>0.69708145925258591</v>
      </c>
      <c r="Q5891">
        <f>TableOMP[[#This Row],[Avg]]-$U$2*TableOMP[[#This Row],[StdDev]]</f>
        <v>24.743573540747413</v>
      </c>
      <c r="R5891">
        <f>TableOMP[[#This Row],[Avg]]+$U$2*TableOMP[[#This Row],[StdDev]]</f>
        <v>26.137736459252586</v>
      </c>
      <c r="S5891">
        <f>IF(AND(TableOMP[[#This Row],[total_time]]&gt;=TableOMP[[#This Row],[Low]], TableOMP[[#This Row],[total_time]]&lt;=TableOMP[[#This Row],[High]]),1,0)</f>
        <v>1</v>
      </c>
    </row>
    <row r="5892" spans="1:19" x14ac:dyDescent="0.25">
      <c r="A5892" t="s">
        <v>15</v>
      </c>
      <c r="B5892">
        <v>10000</v>
      </c>
      <c r="C5892">
        <v>100</v>
      </c>
      <c r="D5892">
        <v>1</v>
      </c>
      <c r="E5892">
        <v>38</v>
      </c>
      <c r="F5892">
        <v>1</v>
      </c>
      <c r="G5892">
        <v>23.95917</v>
      </c>
      <c r="H5892">
        <v>15.432520999999999</v>
      </c>
      <c r="I5892">
        <v>113.188682</v>
      </c>
      <c r="J5892">
        <v>3.0591539999999999</v>
      </c>
      <c r="K5892" t="str">
        <f t="shared" si="130"/>
        <v>2</v>
      </c>
      <c r="L5892" t="s">
        <v>128</v>
      </c>
      <c r="M5892" t="s">
        <v>129</v>
      </c>
      <c r="N5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892">
        <f>VLOOKUP(TableOMP[[#This Row],[Label]],TableAvg[],2,FALSE)</f>
        <v>25.195611599999999</v>
      </c>
      <c r="P5892">
        <f>VLOOKUP(TableOMP[[#This Row],[Label]],TableAvg[],3,FALSE)</f>
        <v>0.72580543563997824</v>
      </c>
      <c r="Q5892">
        <f>TableOMP[[#This Row],[Avg]]-$U$2*TableOMP[[#This Row],[StdDev]]</f>
        <v>24.469806164360023</v>
      </c>
      <c r="R5892">
        <f>TableOMP[[#This Row],[Avg]]+$U$2*TableOMP[[#This Row],[StdDev]]</f>
        <v>25.921417035639976</v>
      </c>
      <c r="S5892">
        <f>IF(AND(TableOMP[[#This Row],[total_time]]&gt;=TableOMP[[#This Row],[Low]], TableOMP[[#This Row],[total_time]]&lt;=TableOMP[[#This Row],[High]]),1,0)</f>
        <v>0</v>
      </c>
    </row>
    <row r="5893" spans="1:19" x14ac:dyDescent="0.25">
      <c r="A5893" t="s">
        <v>15</v>
      </c>
      <c r="B5893">
        <v>10000</v>
      </c>
      <c r="C5893">
        <v>100</v>
      </c>
      <c r="D5893">
        <v>1</v>
      </c>
      <c r="E5893">
        <v>37</v>
      </c>
      <c r="F5893">
        <v>1</v>
      </c>
      <c r="G5893">
        <v>24.313580000000002</v>
      </c>
      <c r="H5893">
        <v>15.053936</v>
      </c>
      <c r="I5893">
        <v>152.027657</v>
      </c>
      <c r="J5893">
        <v>4.2229900000000002</v>
      </c>
      <c r="K5893" t="str">
        <f t="shared" si="130"/>
        <v>2</v>
      </c>
      <c r="L5893" t="s">
        <v>128</v>
      </c>
      <c r="M5893" t="s">
        <v>129</v>
      </c>
      <c r="N5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893">
        <f>VLOOKUP(TableOMP[[#This Row],[Label]],TableAvg[],2,FALSE)</f>
        <v>26.002432799999998</v>
      </c>
      <c r="P5893">
        <f>VLOOKUP(TableOMP[[#This Row],[Label]],TableAvg[],3,FALSE)</f>
        <v>1.3051131508597964</v>
      </c>
      <c r="Q5893">
        <f>TableOMP[[#This Row],[Avg]]-$U$2*TableOMP[[#This Row],[StdDev]]</f>
        <v>24.697319649140201</v>
      </c>
      <c r="R5893">
        <f>TableOMP[[#This Row],[Avg]]+$U$2*TableOMP[[#This Row],[StdDev]]</f>
        <v>27.307545950859794</v>
      </c>
      <c r="S5893">
        <f>IF(AND(TableOMP[[#This Row],[total_time]]&gt;=TableOMP[[#This Row],[Low]], TableOMP[[#This Row],[total_time]]&lt;=TableOMP[[#This Row],[High]]),1,0)</f>
        <v>0</v>
      </c>
    </row>
    <row r="5894" spans="1:19" x14ac:dyDescent="0.25">
      <c r="A5894" t="s">
        <v>15</v>
      </c>
      <c r="B5894">
        <v>10000</v>
      </c>
      <c r="C5894">
        <v>100</v>
      </c>
      <c r="D5894">
        <v>1</v>
      </c>
      <c r="E5894">
        <v>36</v>
      </c>
      <c r="F5894">
        <v>1</v>
      </c>
      <c r="G5894">
        <v>25.833801999999999</v>
      </c>
      <c r="H5894">
        <v>16.466007999999999</v>
      </c>
      <c r="I5894">
        <v>140.40050199999999</v>
      </c>
      <c r="J5894">
        <v>4.0114429999999999</v>
      </c>
      <c r="K5894" t="str">
        <f t="shared" si="130"/>
        <v>2</v>
      </c>
      <c r="L5894" t="s">
        <v>128</v>
      </c>
      <c r="M5894" t="s">
        <v>129</v>
      </c>
      <c r="N5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894">
        <f>VLOOKUP(TableOMP[[#This Row],[Label]],TableAvg[],2,FALSE)</f>
        <v>25.940703599999999</v>
      </c>
      <c r="P5894">
        <f>VLOOKUP(TableOMP[[#This Row],[Label]],TableAvg[],3,FALSE)</f>
        <v>0.82347594422286019</v>
      </c>
      <c r="Q5894">
        <f>TableOMP[[#This Row],[Avg]]-$U$2*TableOMP[[#This Row],[StdDev]]</f>
        <v>25.117227655777139</v>
      </c>
      <c r="R5894">
        <f>TableOMP[[#This Row],[Avg]]+$U$2*TableOMP[[#This Row],[StdDev]]</f>
        <v>26.764179544222859</v>
      </c>
      <c r="S5894">
        <f>IF(AND(TableOMP[[#This Row],[total_time]]&gt;=TableOMP[[#This Row],[Low]], TableOMP[[#This Row],[total_time]]&lt;=TableOMP[[#This Row],[High]]),1,0)</f>
        <v>1</v>
      </c>
    </row>
    <row r="5895" spans="1:19" x14ac:dyDescent="0.25">
      <c r="A5895" t="s">
        <v>15</v>
      </c>
      <c r="B5895">
        <v>10000</v>
      </c>
      <c r="C5895">
        <v>100</v>
      </c>
      <c r="D5895">
        <v>1</v>
      </c>
      <c r="E5895">
        <v>35</v>
      </c>
      <c r="F5895">
        <v>1</v>
      </c>
      <c r="G5895">
        <v>26.261210999999999</v>
      </c>
      <c r="H5895">
        <v>15.850406</v>
      </c>
      <c r="I5895">
        <v>134.39252400000001</v>
      </c>
      <c r="J5895">
        <v>3.9527209999999999</v>
      </c>
      <c r="K5895" t="str">
        <f t="shared" si="130"/>
        <v>2</v>
      </c>
      <c r="L5895" t="s">
        <v>128</v>
      </c>
      <c r="M5895" t="s">
        <v>129</v>
      </c>
      <c r="N5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95">
        <f>VLOOKUP(TableOMP[[#This Row],[Label]],TableAvg[],2,FALSE)</f>
        <v>26.373579599999999</v>
      </c>
      <c r="P5895">
        <f>VLOOKUP(TableOMP[[#This Row],[Label]],TableAvg[],3,FALSE)</f>
        <v>0.19712142693968329</v>
      </c>
      <c r="Q5895">
        <f>TableOMP[[#This Row],[Avg]]-$U$2*TableOMP[[#This Row],[StdDev]]</f>
        <v>26.176458173060315</v>
      </c>
      <c r="R5895">
        <f>TableOMP[[#This Row],[Avg]]+$U$2*TableOMP[[#This Row],[StdDev]]</f>
        <v>26.570701026939684</v>
      </c>
      <c r="S5895">
        <f>IF(AND(TableOMP[[#This Row],[total_time]]&gt;=TableOMP[[#This Row],[Low]], TableOMP[[#This Row],[total_time]]&lt;=TableOMP[[#This Row],[High]]),1,0)</f>
        <v>1</v>
      </c>
    </row>
    <row r="5896" spans="1:19" x14ac:dyDescent="0.25">
      <c r="A5896" t="s">
        <v>15</v>
      </c>
      <c r="B5896">
        <v>10000</v>
      </c>
      <c r="C5896">
        <v>100</v>
      </c>
      <c r="D5896">
        <v>1</v>
      </c>
      <c r="E5896">
        <v>34</v>
      </c>
      <c r="F5896">
        <v>1</v>
      </c>
      <c r="G5896">
        <v>25.469691000000001</v>
      </c>
      <c r="H5896">
        <v>14.324828</v>
      </c>
      <c r="I5896">
        <v>101.363066</v>
      </c>
      <c r="J5896">
        <v>3.0716079999999999</v>
      </c>
      <c r="K5896" t="str">
        <f t="shared" si="130"/>
        <v>2</v>
      </c>
      <c r="L5896" t="s">
        <v>128</v>
      </c>
      <c r="M5896" t="s">
        <v>129</v>
      </c>
      <c r="N5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896">
        <f>VLOOKUP(TableOMP[[#This Row],[Label]],TableAvg[],2,FALSE)</f>
        <v>26.701664000000001</v>
      </c>
      <c r="P5896">
        <f>VLOOKUP(TableOMP[[#This Row],[Label]],TableAvg[],3,FALSE)</f>
        <v>0.69245140636008007</v>
      </c>
      <c r="Q5896">
        <f>TableOMP[[#This Row],[Avg]]-$U$2*TableOMP[[#This Row],[StdDev]]</f>
        <v>26.009212593639919</v>
      </c>
      <c r="R5896">
        <f>TableOMP[[#This Row],[Avg]]+$U$2*TableOMP[[#This Row],[StdDev]]</f>
        <v>27.394115406360083</v>
      </c>
      <c r="S5896">
        <f>IF(AND(TableOMP[[#This Row],[total_time]]&gt;=TableOMP[[#This Row],[Low]], TableOMP[[#This Row],[total_time]]&lt;=TableOMP[[#This Row],[High]]),1,0)</f>
        <v>0</v>
      </c>
    </row>
    <row r="5897" spans="1:19" x14ac:dyDescent="0.25">
      <c r="A5897" t="s">
        <v>15</v>
      </c>
      <c r="B5897">
        <v>10000</v>
      </c>
      <c r="C5897">
        <v>100</v>
      </c>
      <c r="D5897">
        <v>1</v>
      </c>
      <c r="E5897">
        <v>33</v>
      </c>
      <c r="F5897">
        <v>1</v>
      </c>
      <c r="G5897">
        <v>26.273513000000001</v>
      </c>
      <c r="H5897">
        <v>15.518575999999999</v>
      </c>
      <c r="I5897">
        <v>127.179874</v>
      </c>
      <c r="J5897">
        <v>3.9743710000000001</v>
      </c>
      <c r="K5897" t="str">
        <f t="shared" si="130"/>
        <v>2</v>
      </c>
      <c r="L5897" t="s">
        <v>128</v>
      </c>
      <c r="M5897" t="s">
        <v>129</v>
      </c>
      <c r="N5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897">
        <f>VLOOKUP(TableOMP[[#This Row],[Label]],TableAvg[],2,FALSE)</f>
        <v>26.295595000000002</v>
      </c>
      <c r="P5897">
        <f>VLOOKUP(TableOMP[[#This Row],[Label]],TableAvg[],3,FALSE)</f>
        <v>0.81464063138213183</v>
      </c>
      <c r="Q5897">
        <f>TableOMP[[#This Row],[Avg]]-$U$2*TableOMP[[#This Row],[StdDev]]</f>
        <v>25.480954368617869</v>
      </c>
      <c r="R5897">
        <f>TableOMP[[#This Row],[Avg]]+$U$2*TableOMP[[#This Row],[StdDev]]</f>
        <v>27.110235631382135</v>
      </c>
      <c r="S5897">
        <f>IF(AND(TableOMP[[#This Row],[total_time]]&gt;=TableOMP[[#This Row],[Low]], TableOMP[[#This Row],[total_time]]&lt;=TableOMP[[#This Row],[High]]),1,0)</f>
        <v>1</v>
      </c>
    </row>
    <row r="5898" spans="1:19" x14ac:dyDescent="0.25">
      <c r="A5898" t="s">
        <v>15</v>
      </c>
      <c r="B5898">
        <v>10000</v>
      </c>
      <c r="C5898">
        <v>100</v>
      </c>
      <c r="D5898">
        <v>1</v>
      </c>
      <c r="E5898">
        <v>32</v>
      </c>
      <c r="F5898">
        <v>1</v>
      </c>
      <c r="G5898">
        <v>26.228100999999999</v>
      </c>
      <c r="H5898">
        <v>16.074542999999998</v>
      </c>
      <c r="I5898">
        <v>154.305184</v>
      </c>
      <c r="J5898">
        <v>4.9775869999999998</v>
      </c>
      <c r="K5898" t="str">
        <f t="shared" si="130"/>
        <v>2</v>
      </c>
      <c r="L5898" t="s">
        <v>128</v>
      </c>
      <c r="M5898" t="s">
        <v>129</v>
      </c>
      <c r="N5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898">
        <f>VLOOKUP(TableOMP[[#This Row],[Label]],TableAvg[],2,FALSE)</f>
        <v>24.472715285714287</v>
      </c>
      <c r="P5898">
        <f>VLOOKUP(TableOMP[[#This Row],[Label]],TableAvg[],3,FALSE)</f>
        <v>4.2394312831035652</v>
      </c>
      <c r="Q5898">
        <f>TableOMP[[#This Row],[Avg]]-$U$2*TableOMP[[#This Row],[StdDev]]</f>
        <v>20.233284002610723</v>
      </c>
      <c r="R5898">
        <f>TableOMP[[#This Row],[Avg]]+$U$2*TableOMP[[#This Row],[StdDev]]</f>
        <v>28.71214656881785</v>
      </c>
      <c r="S5898">
        <f>IF(AND(TableOMP[[#This Row],[total_time]]&gt;=TableOMP[[#This Row],[Low]], TableOMP[[#This Row],[total_time]]&lt;=TableOMP[[#This Row],[High]]),1,0)</f>
        <v>1</v>
      </c>
    </row>
    <row r="5899" spans="1:19" x14ac:dyDescent="0.25">
      <c r="A5899" t="s">
        <v>15</v>
      </c>
      <c r="B5899">
        <v>10000</v>
      </c>
      <c r="C5899">
        <v>100</v>
      </c>
      <c r="D5899">
        <v>1</v>
      </c>
      <c r="E5899">
        <v>31</v>
      </c>
      <c r="F5899">
        <v>1</v>
      </c>
      <c r="G5899">
        <v>25.145303999999999</v>
      </c>
      <c r="H5899">
        <v>15.684259000000001</v>
      </c>
      <c r="I5899">
        <v>121.38052399999999</v>
      </c>
      <c r="J5899">
        <v>4.046017</v>
      </c>
      <c r="K5899" t="str">
        <f t="shared" ref="K5899:K5929" si="131">MID(M5899,22,1)</f>
        <v>2</v>
      </c>
      <c r="L5899" t="s">
        <v>128</v>
      </c>
      <c r="M5899" t="s">
        <v>129</v>
      </c>
      <c r="N5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899">
        <f>VLOOKUP(TableOMP[[#This Row],[Label]],TableAvg[],2,FALSE)</f>
        <v>23.604585428571426</v>
      </c>
      <c r="P5899">
        <f>VLOOKUP(TableOMP[[#This Row],[Label]],TableAvg[],3,FALSE)</f>
        <v>3.5020286835659928</v>
      </c>
      <c r="Q5899">
        <f>TableOMP[[#This Row],[Avg]]-$U$2*TableOMP[[#This Row],[StdDev]]</f>
        <v>20.102556745005433</v>
      </c>
      <c r="R5899">
        <f>TableOMP[[#This Row],[Avg]]+$U$2*TableOMP[[#This Row],[StdDev]]</f>
        <v>27.106614112137418</v>
      </c>
      <c r="S5899">
        <f>IF(AND(TableOMP[[#This Row],[total_time]]&gt;=TableOMP[[#This Row],[Low]], TableOMP[[#This Row],[total_time]]&lt;=TableOMP[[#This Row],[High]]),1,0)</f>
        <v>1</v>
      </c>
    </row>
    <row r="5900" spans="1:19" x14ac:dyDescent="0.25">
      <c r="A5900" t="s">
        <v>15</v>
      </c>
      <c r="B5900">
        <v>10000</v>
      </c>
      <c r="C5900">
        <v>100</v>
      </c>
      <c r="D5900">
        <v>1</v>
      </c>
      <c r="E5900">
        <v>30</v>
      </c>
      <c r="F5900">
        <v>1</v>
      </c>
      <c r="G5900">
        <v>25.607883000000001</v>
      </c>
      <c r="H5900">
        <v>15.442976</v>
      </c>
      <c r="I5900">
        <v>93.259270999999998</v>
      </c>
      <c r="J5900">
        <v>3.2158370000000001</v>
      </c>
      <c r="K5900" t="str">
        <f t="shared" si="131"/>
        <v>2</v>
      </c>
      <c r="L5900" t="s">
        <v>128</v>
      </c>
      <c r="M5900" t="s">
        <v>129</v>
      </c>
      <c r="N5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900">
        <f>VLOOKUP(TableOMP[[#This Row],[Label]],TableAvg[],2,FALSE)</f>
        <v>23.459589428571427</v>
      </c>
      <c r="P5900">
        <f>VLOOKUP(TableOMP[[#This Row],[Label]],TableAvg[],3,FALSE)</f>
        <v>2.8216196305069023</v>
      </c>
      <c r="Q5900">
        <f>TableOMP[[#This Row],[Avg]]-$U$2*TableOMP[[#This Row],[StdDev]]</f>
        <v>20.637969798064525</v>
      </c>
      <c r="R5900">
        <f>TableOMP[[#This Row],[Avg]]+$U$2*TableOMP[[#This Row],[StdDev]]</f>
        <v>26.281209059078328</v>
      </c>
      <c r="S5900">
        <f>IF(AND(TableOMP[[#This Row],[total_time]]&gt;=TableOMP[[#This Row],[Low]], TableOMP[[#This Row],[total_time]]&lt;=TableOMP[[#This Row],[High]]),1,0)</f>
        <v>1</v>
      </c>
    </row>
    <row r="5901" spans="1:19" x14ac:dyDescent="0.25">
      <c r="A5901" t="s">
        <v>15</v>
      </c>
      <c r="B5901">
        <v>10000</v>
      </c>
      <c r="C5901">
        <v>100</v>
      </c>
      <c r="D5901">
        <v>1</v>
      </c>
      <c r="E5901">
        <v>29</v>
      </c>
      <c r="F5901">
        <v>1</v>
      </c>
      <c r="G5901">
        <v>25.448587</v>
      </c>
      <c r="H5901">
        <v>15.881054000000001</v>
      </c>
      <c r="I5901">
        <v>106.580339</v>
      </c>
      <c r="J5901">
        <v>3.806441</v>
      </c>
      <c r="K5901" t="str">
        <f t="shared" si="131"/>
        <v>2</v>
      </c>
      <c r="L5901" t="s">
        <v>128</v>
      </c>
      <c r="M5901" t="s">
        <v>129</v>
      </c>
      <c r="N5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01">
        <f>VLOOKUP(TableOMP[[#This Row],[Label]],TableAvg[],2,FALSE)</f>
        <v>25.311500357142855</v>
      </c>
      <c r="P5901">
        <f>VLOOKUP(TableOMP[[#This Row],[Label]],TableAvg[],3,FALSE)</f>
        <v>0.73958774224120849</v>
      </c>
      <c r="Q5901">
        <f>TableOMP[[#This Row],[Avg]]-$U$2*TableOMP[[#This Row],[StdDev]]</f>
        <v>24.571912614901645</v>
      </c>
      <c r="R5901">
        <f>TableOMP[[#This Row],[Avg]]+$U$2*TableOMP[[#This Row],[StdDev]]</f>
        <v>26.051088099384064</v>
      </c>
      <c r="S5901">
        <f>IF(AND(TableOMP[[#This Row],[total_time]]&gt;=TableOMP[[#This Row],[Low]], TableOMP[[#This Row],[total_time]]&lt;=TableOMP[[#This Row],[High]]),1,0)</f>
        <v>1</v>
      </c>
    </row>
    <row r="5902" spans="1:19" x14ac:dyDescent="0.25">
      <c r="A5902" t="s">
        <v>15</v>
      </c>
      <c r="B5902">
        <v>10000</v>
      </c>
      <c r="C5902">
        <v>100</v>
      </c>
      <c r="D5902">
        <v>1</v>
      </c>
      <c r="E5902">
        <v>28</v>
      </c>
      <c r="F5902">
        <v>1</v>
      </c>
      <c r="G5902">
        <v>25.687232999999999</v>
      </c>
      <c r="H5902">
        <v>14.718588</v>
      </c>
      <c r="I5902">
        <v>76.273767000000007</v>
      </c>
      <c r="J5902">
        <v>2.824954</v>
      </c>
      <c r="K5902" t="str">
        <f t="shared" si="131"/>
        <v>2</v>
      </c>
      <c r="L5902" t="s">
        <v>128</v>
      </c>
      <c r="M5902" t="s">
        <v>129</v>
      </c>
      <c r="N5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902">
        <f>VLOOKUP(TableOMP[[#This Row],[Label]],TableAvg[],2,FALSE)</f>
        <v>25.260013142857144</v>
      </c>
      <c r="P5902">
        <f>VLOOKUP(TableOMP[[#This Row],[Label]],TableAvg[],3,FALSE)</f>
        <v>0.86731017016821066</v>
      </c>
      <c r="Q5902">
        <f>TableOMP[[#This Row],[Avg]]-$U$2*TableOMP[[#This Row],[StdDev]]</f>
        <v>24.392702972688934</v>
      </c>
      <c r="R5902">
        <f>TableOMP[[#This Row],[Avg]]+$U$2*TableOMP[[#This Row],[StdDev]]</f>
        <v>26.127323313025354</v>
      </c>
      <c r="S5902">
        <f>IF(AND(TableOMP[[#This Row],[total_time]]&gt;=TableOMP[[#This Row],[Low]], TableOMP[[#This Row],[total_time]]&lt;=TableOMP[[#This Row],[High]]),1,0)</f>
        <v>1</v>
      </c>
    </row>
    <row r="5903" spans="1:19" x14ac:dyDescent="0.25">
      <c r="A5903" t="s">
        <v>15</v>
      </c>
      <c r="B5903">
        <v>10000</v>
      </c>
      <c r="C5903">
        <v>100</v>
      </c>
      <c r="D5903">
        <v>1</v>
      </c>
      <c r="E5903">
        <v>27</v>
      </c>
      <c r="F5903">
        <v>1</v>
      </c>
      <c r="G5903">
        <v>25.771936</v>
      </c>
      <c r="H5903">
        <v>14.204972</v>
      </c>
      <c r="I5903">
        <v>70.719881999999998</v>
      </c>
      <c r="J5903">
        <v>2.7199949999999999</v>
      </c>
      <c r="K5903" t="str">
        <f t="shared" si="131"/>
        <v>2</v>
      </c>
      <c r="L5903" t="s">
        <v>128</v>
      </c>
      <c r="M5903" t="s">
        <v>129</v>
      </c>
      <c r="N5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903">
        <f>VLOOKUP(TableOMP[[#This Row],[Label]],TableAvg[],2,FALSE)</f>
        <v>25.5579286</v>
      </c>
      <c r="P5903">
        <f>VLOOKUP(TableOMP[[#This Row],[Label]],TableAvg[],3,FALSE)</f>
        <v>1.2687559091977465</v>
      </c>
      <c r="Q5903">
        <f>TableOMP[[#This Row],[Avg]]-$U$2*TableOMP[[#This Row],[StdDev]]</f>
        <v>24.289172690802253</v>
      </c>
      <c r="R5903">
        <f>TableOMP[[#This Row],[Avg]]+$U$2*TableOMP[[#This Row],[StdDev]]</f>
        <v>26.826684509197747</v>
      </c>
      <c r="S5903">
        <f>IF(AND(TableOMP[[#This Row],[total_time]]&gt;=TableOMP[[#This Row],[Low]], TableOMP[[#This Row],[total_time]]&lt;=TableOMP[[#This Row],[High]]),1,0)</f>
        <v>1</v>
      </c>
    </row>
    <row r="5904" spans="1:19" x14ac:dyDescent="0.25">
      <c r="A5904" t="s">
        <v>15</v>
      </c>
      <c r="B5904">
        <v>10000</v>
      </c>
      <c r="C5904">
        <v>100</v>
      </c>
      <c r="D5904">
        <v>1</v>
      </c>
      <c r="E5904">
        <v>26</v>
      </c>
      <c r="F5904">
        <v>1</v>
      </c>
      <c r="G5904">
        <v>25.770014</v>
      </c>
      <c r="H5904">
        <v>15.045949</v>
      </c>
      <c r="I5904">
        <v>81.152170999999996</v>
      </c>
      <c r="J5904">
        <v>3.2460870000000002</v>
      </c>
      <c r="K5904" t="str">
        <f t="shared" si="131"/>
        <v>2</v>
      </c>
      <c r="L5904" t="s">
        <v>128</v>
      </c>
      <c r="M5904" t="s">
        <v>129</v>
      </c>
      <c r="N5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04">
        <f>VLOOKUP(TableOMP[[#This Row],[Label]],TableAvg[],2,FALSE)</f>
        <v>25.691116066666666</v>
      </c>
      <c r="P5904">
        <f>VLOOKUP(TableOMP[[#This Row],[Label]],TableAvg[],3,FALSE)</f>
        <v>0.91643665341018821</v>
      </c>
      <c r="Q5904">
        <f>TableOMP[[#This Row],[Avg]]-$U$2*TableOMP[[#This Row],[StdDev]]</f>
        <v>24.774679413256479</v>
      </c>
      <c r="R5904">
        <f>TableOMP[[#This Row],[Avg]]+$U$2*TableOMP[[#This Row],[StdDev]]</f>
        <v>26.607552720076853</v>
      </c>
      <c r="S5904">
        <f>IF(AND(TableOMP[[#This Row],[total_time]]&gt;=TableOMP[[#This Row],[Low]], TableOMP[[#This Row],[total_time]]&lt;=TableOMP[[#This Row],[High]]),1,0)</f>
        <v>1</v>
      </c>
    </row>
    <row r="5905" spans="1:19" x14ac:dyDescent="0.25">
      <c r="A5905" t="s">
        <v>15</v>
      </c>
      <c r="B5905">
        <v>10000</v>
      </c>
      <c r="C5905">
        <v>100</v>
      </c>
      <c r="D5905">
        <v>1</v>
      </c>
      <c r="E5905">
        <v>25</v>
      </c>
      <c r="F5905">
        <v>1</v>
      </c>
      <c r="G5905">
        <v>26.166809000000001</v>
      </c>
      <c r="H5905">
        <v>15.196954</v>
      </c>
      <c r="I5905">
        <v>73.647769999999994</v>
      </c>
      <c r="J5905">
        <v>3.068657</v>
      </c>
      <c r="K5905" t="str">
        <f t="shared" si="131"/>
        <v>2</v>
      </c>
      <c r="L5905" t="s">
        <v>128</v>
      </c>
      <c r="M5905" t="s">
        <v>129</v>
      </c>
      <c r="N5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905">
        <f>VLOOKUP(TableOMP[[#This Row],[Label]],TableAvg[],2,FALSE)</f>
        <v>25.746910533333335</v>
      </c>
      <c r="P5905">
        <f>VLOOKUP(TableOMP[[#This Row],[Label]],TableAvg[],3,FALSE)</f>
        <v>1.029428159387727</v>
      </c>
      <c r="Q5905">
        <f>TableOMP[[#This Row],[Avg]]-$U$2*TableOMP[[#This Row],[StdDev]]</f>
        <v>24.717482373945607</v>
      </c>
      <c r="R5905">
        <f>TableOMP[[#This Row],[Avg]]+$U$2*TableOMP[[#This Row],[StdDev]]</f>
        <v>26.776338692721062</v>
      </c>
      <c r="S5905">
        <f>IF(AND(TableOMP[[#This Row],[total_time]]&gt;=TableOMP[[#This Row],[Low]], TableOMP[[#This Row],[total_time]]&lt;=TableOMP[[#This Row],[High]]),1,0)</f>
        <v>1</v>
      </c>
    </row>
    <row r="5906" spans="1:19" x14ac:dyDescent="0.25">
      <c r="A5906" t="s">
        <v>15</v>
      </c>
      <c r="B5906">
        <v>10000</v>
      </c>
      <c r="C5906">
        <v>100</v>
      </c>
      <c r="D5906">
        <v>1</v>
      </c>
      <c r="E5906">
        <v>24</v>
      </c>
      <c r="F5906">
        <v>1</v>
      </c>
      <c r="G5906">
        <v>27.656943999999999</v>
      </c>
      <c r="H5906">
        <v>14.973103999999999</v>
      </c>
      <c r="I5906">
        <v>64.389094</v>
      </c>
      <c r="J5906">
        <v>2.7995260000000002</v>
      </c>
      <c r="K5906" t="str">
        <f t="shared" si="131"/>
        <v>2</v>
      </c>
      <c r="L5906" t="s">
        <v>128</v>
      </c>
      <c r="M5906" t="s">
        <v>129</v>
      </c>
      <c r="N5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906">
        <f>VLOOKUP(TableOMP[[#This Row],[Label]],TableAvg[],2,FALSE)</f>
        <v>26.426474133333336</v>
      </c>
      <c r="P5906">
        <f>VLOOKUP(TableOMP[[#This Row],[Label]],TableAvg[],3,FALSE)</f>
        <v>0.87095573928265357</v>
      </c>
      <c r="Q5906">
        <f>TableOMP[[#This Row],[Avg]]-$U$2*TableOMP[[#This Row],[StdDev]]</f>
        <v>25.555518394050683</v>
      </c>
      <c r="R5906">
        <f>TableOMP[[#This Row],[Avg]]+$U$2*TableOMP[[#This Row],[StdDev]]</f>
        <v>27.297429872615989</v>
      </c>
      <c r="S5906">
        <f>IF(AND(TableOMP[[#This Row],[total_time]]&gt;=TableOMP[[#This Row],[Low]], TableOMP[[#This Row],[total_time]]&lt;=TableOMP[[#This Row],[High]]),1,0)</f>
        <v>0</v>
      </c>
    </row>
    <row r="5907" spans="1:19" x14ac:dyDescent="0.25">
      <c r="A5907" t="s">
        <v>15</v>
      </c>
      <c r="B5907">
        <v>10000</v>
      </c>
      <c r="C5907">
        <v>100</v>
      </c>
      <c r="D5907">
        <v>1</v>
      </c>
      <c r="E5907">
        <v>23</v>
      </c>
      <c r="F5907">
        <v>1</v>
      </c>
      <c r="G5907">
        <v>26.522767000000002</v>
      </c>
      <c r="H5907">
        <v>12.430937</v>
      </c>
      <c r="I5907">
        <v>54.55406</v>
      </c>
      <c r="J5907">
        <v>2.47973</v>
      </c>
      <c r="K5907" t="str">
        <f t="shared" si="131"/>
        <v>2</v>
      </c>
      <c r="L5907" t="s">
        <v>128</v>
      </c>
      <c r="M5907" t="s">
        <v>129</v>
      </c>
      <c r="N5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907">
        <f>VLOOKUP(TableOMP[[#This Row],[Label]],TableAvg[],2,FALSE)</f>
        <v>26.126541266666667</v>
      </c>
      <c r="P5907">
        <f>VLOOKUP(TableOMP[[#This Row],[Label]],TableAvg[],3,FALSE)</f>
        <v>0.95223458220947665</v>
      </c>
      <c r="Q5907">
        <f>TableOMP[[#This Row],[Avg]]-$U$2*TableOMP[[#This Row],[StdDev]]</f>
        <v>25.174306684457189</v>
      </c>
      <c r="R5907">
        <f>TableOMP[[#This Row],[Avg]]+$U$2*TableOMP[[#This Row],[StdDev]]</f>
        <v>27.078775848876145</v>
      </c>
      <c r="S5907">
        <f>IF(AND(TableOMP[[#This Row],[total_time]]&gt;=TableOMP[[#This Row],[Low]], TableOMP[[#This Row],[total_time]]&lt;=TableOMP[[#This Row],[High]]),1,0)</f>
        <v>1</v>
      </c>
    </row>
    <row r="5908" spans="1:19" x14ac:dyDescent="0.25">
      <c r="A5908" t="s">
        <v>15</v>
      </c>
      <c r="B5908">
        <v>10000</v>
      </c>
      <c r="C5908">
        <v>100</v>
      </c>
      <c r="D5908">
        <v>1</v>
      </c>
      <c r="E5908">
        <v>22</v>
      </c>
      <c r="F5908">
        <v>1</v>
      </c>
      <c r="G5908">
        <v>27.84883</v>
      </c>
      <c r="H5908">
        <v>14.445193</v>
      </c>
      <c r="I5908">
        <v>55.691786</v>
      </c>
      <c r="J5908">
        <v>2.6519900000000001</v>
      </c>
      <c r="K5908" t="str">
        <f t="shared" si="131"/>
        <v>2</v>
      </c>
      <c r="L5908" t="s">
        <v>128</v>
      </c>
      <c r="M5908" t="s">
        <v>129</v>
      </c>
      <c r="N5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908">
        <f>VLOOKUP(TableOMP[[#This Row],[Label]],TableAvg[],2,FALSE)</f>
        <v>26.793312199999999</v>
      </c>
      <c r="P5908">
        <f>VLOOKUP(TableOMP[[#This Row],[Label]],TableAvg[],3,FALSE)</f>
        <v>0.87583957376065891</v>
      </c>
      <c r="Q5908">
        <f>TableOMP[[#This Row],[Avg]]-$U$2*TableOMP[[#This Row],[StdDev]]</f>
        <v>25.917472626239341</v>
      </c>
      <c r="R5908">
        <f>TableOMP[[#This Row],[Avg]]+$U$2*TableOMP[[#This Row],[StdDev]]</f>
        <v>27.669151773760657</v>
      </c>
      <c r="S5908">
        <f>IF(AND(TableOMP[[#This Row],[total_time]]&gt;=TableOMP[[#This Row],[Low]], TableOMP[[#This Row],[total_time]]&lt;=TableOMP[[#This Row],[High]]),1,0)</f>
        <v>0</v>
      </c>
    </row>
    <row r="5909" spans="1:19" x14ac:dyDescent="0.25">
      <c r="A5909" t="s">
        <v>15</v>
      </c>
      <c r="B5909">
        <v>10000</v>
      </c>
      <c r="C5909">
        <v>100</v>
      </c>
      <c r="D5909">
        <v>1</v>
      </c>
      <c r="E5909">
        <v>21</v>
      </c>
      <c r="F5909">
        <v>1</v>
      </c>
      <c r="G5909">
        <v>28.499130000000001</v>
      </c>
      <c r="H5909">
        <v>14.487977000000001</v>
      </c>
      <c r="I5909">
        <v>46.428013999999997</v>
      </c>
      <c r="J5909">
        <v>2.3214009999999998</v>
      </c>
      <c r="K5909" t="str">
        <f t="shared" si="131"/>
        <v>2</v>
      </c>
      <c r="L5909" t="s">
        <v>128</v>
      </c>
      <c r="M5909" t="s">
        <v>129</v>
      </c>
      <c r="N5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909">
        <f>VLOOKUP(TableOMP[[#This Row],[Label]],TableAvg[],2,FALSE)</f>
        <v>27.120550733333335</v>
      </c>
      <c r="P5909">
        <f>VLOOKUP(TableOMP[[#This Row],[Label]],TableAvg[],3,FALSE)</f>
        <v>1.3229857788994259</v>
      </c>
      <c r="Q5909">
        <f>TableOMP[[#This Row],[Avg]]-$U$2*TableOMP[[#This Row],[StdDev]]</f>
        <v>25.797564954433909</v>
      </c>
      <c r="R5909">
        <f>TableOMP[[#This Row],[Avg]]+$U$2*TableOMP[[#This Row],[StdDev]]</f>
        <v>28.443536512232761</v>
      </c>
      <c r="S5909">
        <f>IF(AND(TableOMP[[#This Row],[total_time]]&gt;=TableOMP[[#This Row],[Low]], TableOMP[[#This Row],[total_time]]&lt;=TableOMP[[#This Row],[High]]),1,0)</f>
        <v>0</v>
      </c>
    </row>
    <row r="5910" spans="1:19" x14ac:dyDescent="0.25">
      <c r="A5910" t="s">
        <v>15</v>
      </c>
      <c r="B5910">
        <v>10000</v>
      </c>
      <c r="C5910">
        <v>100</v>
      </c>
      <c r="D5910">
        <v>1</v>
      </c>
      <c r="E5910">
        <v>20</v>
      </c>
      <c r="F5910">
        <v>1</v>
      </c>
      <c r="G5910">
        <v>27.538323999999999</v>
      </c>
      <c r="H5910">
        <v>12.611672</v>
      </c>
      <c r="I5910">
        <v>41.401763000000003</v>
      </c>
      <c r="J5910">
        <v>2.1790400000000001</v>
      </c>
      <c r="K5910" t="str">
        <f t="shared" si="131"/>
        <v>2</v>
      </c>
      <c r="L5910" t="s">
        <v>128</v>
      </c>
      <c r="M5910" t="s">
        <v>129</v>
      </c>
      <c r="N5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910">
        <f>VLOOKUP(TableOMP[[#This Row],[Label]],TableAvg[],2,FALSE)</f>
        <v>27.656563999999996</v>
      </c>
      <c r="P5910">
        <f>VLOOKUP(TableOMP[[#This Row],[Label]],TableAvg[],3,FALSE)</f>
        <v>0.80291047797207804</v>
      </c>
      <c r="Q5910">
        <f>TableOMP[[#This Row],[Avg]]-$U$2*TableOMP[[#This Row],[StdDev]]</f>
        <v>26.853653522027919</v>
      </c>
      <c r="R5910">
        <f>TableOMP[[#This Row],[Avg]]+$U$2*TableOMP[[#This Row],[StdDev]]</f>
        <v>28.459474477972073</v>
      </c>
      <c r="S5910">
        <f>IF(AND(TableOMP[[#This Row],[total_time]]&gt;=TableOMP[[#This Row],[Low]], TableOMP[[#This Row],[total_time]]&lt;=TableOMP[[#This Row],[High]]),1,0)</f>
        <v>1</v>
      </c>
    </row>
    <row r="5911" spans="1:19" x14ac:dyDescent="0.25">
      <c r="A5911" t="s">
        <v>15</v>
      </c>
      <c r="B5911">
        <v>10000</v>
      </c>
      <c r="C5911">
        <v>100</v>
      </c>
      <c r="D5911">
        <v>1</v>
      </c>
      <c r="E5911">
        <v>19</v>
      </c>
      <c r="F5911">
        <v>1</v>
      </c>
      <c r="G5911">
        <v>28.4314</v>
      </c>
      <c r="H5911">
        <v>12.383304000000001</v>
      </c>
      <c r="I5911">
        <v>26.035222999999998</v>
      </c>
      <c r="J5911">
        <v>1.446401</v>
      </c>
      <c r="K5911" t="str">
        <f t="shared" si="131"/>
        <v>2</v>
      </c>
      <c r="L5911" t="s">
        <v>128</v>
      </c>
      <c r="M5911" t="s">
        <v>129</v>
      </c>
      <c r="N5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911">
        <f>VLOOKUP(TableOMP[[#This Row],[Label]],TableAvg[],2,FALSE)</f>
        <v>28.395312133333331</v>
      </c>
      <c r="P5911">
        <f>VLOOKUP(TableOMP[[#This Row],[Label]],TableAvg[],3,FALSE)</f>
        <v>0.90368940206585346</v>
      </c>
      <c r="Q5911">
        <f>TableOMP[[#This Row],[Avg]]-$U$2*TableOMP[[#This Row],[StdDev]]</f>
        <v>27.491622731267476</v>
      </c>
      <c r="R5911">
        <f>TableOMP[[#This Row],[Avg]]+$U$2*TableOMP[[#This Row],[StdDev]]</f>
        <v>29.299001535399185</v>
      </c>
      <c r="S5911">
        <f>IF(AND(TableOMP[[#This Row],[total_time]]&gt;=TableOMP[[#This Row],[Low]], TableOMP[[#This Row],[total_time]]&lt;=TableOMP[[#This Row],[High]]),1,0)</f>
        <v>1</v>
      </c>
    </row>
    <row r="5912" spans="1:19" x14ac:dyDescent="0.25">
      <c r="A5912" t="s">
        <v>15</v>
      </c>
      <c r="B5912">
        <v>10000</v>
      </c>
      <c r="C5912">
        <v>100</v>
      </c>
      <c r="D5912">
        <v>1</v>
      </c>
      <c r="E5912">
        <v>18</v>
      </c>
      <c r="F5912">
        <v>1</v>
      </c>
      <c r="G5912">
        <v>29.795323</v>
      </c>
      <c r="H5912">
        <v>13.859645</v>
      </c>
      <c r="I5912">
        <v>38.748151999999997</v>
      </c>
      <c r="J5912">
        <v>2.2793030000000001</v>
      </c>
      <c r="K5912" t="str">
        <f t="shared" si="131"/>
        <v>2</v>
      </c>
      <c r="L5912" t="s">
        <v>128</v>
      </c>
      <c r="M5912" t="s">
        <v>129</v>
      </c>
      <c r="N5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912">
        <f>VLOOKUP(TableOMP[[#This Row],[Label]],TableAvg[],2,FALSE)</f>
        <v>29.1361472</v>
      </c>
      <c r="P5912">
        <f>VLOOKUP(TableOMP[[#This Row],[Label]],TableAvg[],3,FALSE)</f>
        <v>1.0307427110269212</v>
      </c>
      <c r="Q5912">
        <f>TableOMP[[#This Row],[Avg]]-$U$2*TableOMP[[#This Row],[StdDev]]</f>
        <v>28.105404488973079</v>
      </c>
      <c r="R5912">
        <f>TableOMP[[#This Row],[Avg]]+$U$2*TableOMP[[#This Row],[StdDev]]</f>
        <v>30.166889911026921</v>
      </c>
      <c r="S5912">
        <f>IF(AND(TableOMP[[#This Row],[total_time]]&gt;=TableOMP[[#This Row],[Low]], TableOMP[[#This Row],[total_time]]&lt;=TableOMP[[#This Row],[High]]),1,0)</f>
        <v>1</v>
      </c>
    </row>
    <row r="5913" spans="1:19" x14ac:dyDescent="0.25">
      <c r="A5913" t="s">
        <v>15</v>
      </c>
      <c r="B5913">
        <v>10000</v>
      </c>
      <c r="C5913">
        <v>100</v>
      </c>
      <c r="D5913">
        <v>1</v>
      </c>
      <c r="E5913">
        <v>17</v>
      </c>
      <c r="F5913">
        <v>1</v>
      </c>
      <c r="G5913">
        <v>28.841308000000001</v>
      </c>
      <c r="H5913">
        <v>12.148521000000001</v>
      </c>
      <c r="I5913">
        <v>22.222988999999998</v>
      </c>
      <c r="J5913">
        <v>1.3889370000000001</v>
      </c>
      <c r="K5913" t="str">
        <f t="shared" si="131"/>
        <v>2</v>
      </c>
      <c r="L5913" t="s">
        <v>128</v>
      </c>
      <c r="M5913" t="s">
        <v>129</v>
      </c>
      <c r="N5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913">
        <f>VLOOKUP(TableOMP[[#This Row],[Label]],TableAvg[],2,FALSE)</f>
        <v>29.646154599999992</v>
      </c>
      <c r="P5913">
        <f>VLOOKUP(TableOMP[[#This Row],[Label]],TableAvg[],3,FALSE)</f>
        <v>1.0708546290642178</v>
      </c>
      <c r="Q5913">
        <f>TableOMP[[#This Row],[Avg]]-$U$2*TableOMP[[#This Row],[StdDev]]</f>
        <v>28.575299970935774</v>
      </c>
      <c r="R5913">
        <f>TableOMP[[#This Row],[Avg]]+$U$2*TableOMP[[#This Row],[StdDev]]</f>
        <v>30.71700922906421</v>
      </c>
      <c r="S5913">
        <f>IF(AND(TableOMP[[#This Row],[total_time]]&gt;=TableOMP[[#This Row],[Low]], TableOMP[[#This Row],[total_time]]&lt;=TableOMP[[#This Row],[High]]),1,0)</f>
        <v>1</v>
      </c>
    </row>
    <row r="5914" spans="1:19" x14ac:dyDescent="0.25">
      <c r="A5914" t="s">
        <v>15</v>
      </c>
      <c r="B5914">
        <v>10000</v>
      </c>
      <c r="C5914">
        <v>100</v>
      </c>
      <c r="D5914">
        <v>1</v>
      </c>
      <c r="E5914">
        <v>16</v>
      </c>
      <c r="F5914">
        <v>1</v>
      </c>
      <c r="G5914">
        <v>30.886108</v>
      </c>
      <c r="H5914">
        <v>13.750899</v>
      </c>
      <c r="I5914">
        <v>35.282851000000001</v>
      </c>
      <c r="J5914">
        <v>2.3521899999999998</v>
      </c>
      <c r="K5914" t="str">
        <f t="shared" si="131"/>
        <v>2</v>
      </c>
      <c r="L5914" t="s">
        <v>128</v>
      </c>
      <c r="M5914" t="s">
        <v>129</v>
      </c>
      <c r="N5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914">
        <f>VLOOKUP(TableOMP[[#This Row],[Label]],TableAvg[],2,FALSE)</f>
        <v>30.654017133333333</v>
      </c>
      <c r="P5914">
        <f>VLOOKUP(TableOMP[[#This Row],[Label]],TableAvg[],3,FALSE)</f>
        <v>0.98892203942378865</v>
      </c>
      <c r="Q5914">
        <f>TableOMP[[#This Row],[Avg]]-$U$2*TableOMP[[#This Row],[StdDev]]</f>
        <v>29.665095093909546</v>
      </c>
      <c r="R5914">
        <f>TableOMP[[#This Row],[Avg]]+$U$2*TableOMP[[#This Row],[StdDev]]</f>
        <v>31.642939172757121</v>
      </c>
      <c r="S5914">
        <f>IF(AND(TableOMP[[#This Row],[total_time]]&gt;=TableOMP[[#This Row],[Low]], TableOMP[[#This Row],[total_time]]&lt;=TableOMP[[#This Row],[High]]),1,0)</f>
        <v>1</v>
      </c>
    </row>
    <row r="5915" spans="1:19" x14ac:dyDescent="0.25">
      <c r="A5915" t="s">
        <v>15</v>
      </c>
      <c r="B5915">
        <v>10000</v>
      </c>
      <c r="C5915">
        <v>100</v>
      </c>
      <c r="D5915">
        <v>1</v>
      </c>
      <c r="E5915">
        <v>15</v>
      </c>
      <c r="F5915">
        <v>1</v>
      </c>
      <c r="G5915">
        <v>29.043607000000002</v>
      </c>
      <c r="H5915">
        <v>13.447812000000001</v>
      </c>
      <c r="I5915">
        <v>28.921461000000001</v>
      </c>
      <c r="J5915">
        <v>2.0658189999999998</v>
      </c>
      <c r="K5915" t="str">
        <f t="shared" si="131"/>
        <v>2</v>
      </c>
      <c r="L5915" t="s">
        <v>128</v>
      </c>
      <c r="M5915" t="s">
        <v>129</v>
      </c>
      <c r="N5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915">
        <f>VLOOKUP(TableOMP[[#This Row],[Label]],TableAvg[],2,FALSE)</f>
        <v>27.957936466666673</v>
      </c>
      <c r="P5915">
        <f>VLOOKUP(TableOMP[[#This Row],[Label]],TableAvg[],3,FALSE)</f>
        <v>0.94194740770900842</v>
      </c>
      <c r="Q5915">
        <f>TableOMP[[#This Row],[Avg]]-$U$2*TableOMP[[#This Row],[StdDev]]</f>
        <v>27.015989058957665</v>
      </c>
      <c r="R5915">
        <f>TableOMP[[#This Row],[Avg]]+$U$2*TableOMP[[#This Row],[StdDev]]</f>
        <v>28.899883874375682</v>
      </c>
      <c r="S5915">
        <f>IF(AND(TableOMP[[#This Row],[total_time]]&gt;=TableOMP[[#This Row],[Low]], TableOMP[[#This Row],[total_time]]&lt;=TableOMP[[#This Row],[High]]),1,0)</f>
        <v>0</v>
      </c>
    </row>
    <row r="5916" spans="1:19" x14ac:dyDescent="0.25">
      <c r="A5916" t="s">
        <v>15</v>
      </c>
      <c r="B5916">
        <v>10000</v>
      </c>
      <c r="C5916">
        <v>100</v>
      </c>
      <c r="D5916">
        <v>1</v>
      </c>
      <c r="E5916">
        <v>14</v>
      </c>
      <c r="F5916">
        <v>1</v>
      </c>
      <c r="G5916">
        <v>26.353214999999999</v>
      </c>
      <c r="H5916">
        <v>12.386430000000001</v>
      </c>
      <c r="I5916">
        <v>22.397286999999999</v>
      </c>
      <c r="J5916">
        <v>1.7228680000000001</v>
      </c>
      <c r="K5916" t="str">
        <f t="shared" si="131"/>
        <v>2</v>
      </c>
      <c r="L5916" t="s">
        <v>128</v>
      </c>
      <c r="M5916" t="s">
        <v>129</v>
      </c>
      <c r="N5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916">
        <f>VLOOKUP(TableOMP[[#This Row],[Label]],TableAvg[],2,FALSE)</f>
        <v>26.064264800000004</v>
      </c>
      <c r="P5916">
        <f>VLOOKUP(TableOMP[[#This Row],[Label]],TableAvg[],3,FALSE)</f>
        <v>0.90916184220725249</v>
      </c>
      <c r="Q5916">
        <f>TableOMP[[#This Row],[Avg]]-$U$2*TableOMP[[#This Row],[StdDev]]</f>
        <v>25.155102957792749</v>
      </c>
      <c r="R5916">
        <f>TableOMP[[#This Row],[Avg]]+$U$2*TableOMP[[#This Row],[StdDev]]</f>
        <v>26.973426642207258</v>
      </c>
      <c r="S5916">
        <f>IF(AND(TableOMP[[#This Row],[total_time]]&gt;=TableOMP[[#This Row],[Low]], TableOMP[[#This Row],[total_time]]&lt;=TableOMP[[#This Row],[High]]),1,0)</f>
        <v>1</v>
      </c>
    </row>
    <row r="5917" spans="1:19" x14ac:dyDescent="0.25">
      <c r="A5917" t="s">
        <v>15</v>
      </c>
      <c r="B5917">
        <v>10000</v>
      </c>
      <c r="C5917">
        <v>100</v>
      </c>
      <c r="D5917">
        <v>1</v>
      </c>
      <c r="E5917">
        <v>13</v>
      </c>
      <c r="F5917">
        <v>1</v>
      </c>
      <c r="G5917">
        <v>28.015066999999998</v>
      </c>
      <c r="H5917">
        <v>13.321353999999999</v>
      </c>
      <c r="I5917">
        <v>24.921021</v>
      </c>
      <c r="J5917">
        <v>2.0767519999999999</v>
      </c>
      <c r="K5917" t="str">
        <f t="shared" si="131"/>
        <v>2</v>
      </c>
      <c r="L5917" t="s">
        <v>128</v>
      </c>
      <c r="M5917" t="s">
        <v>129</v>
      </c>
      <c r="N5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917">
        <f>VLOOKUP(TableOMP[[#This Row],[Label]],TableAvg[],2,FALSE)</f>
        <v>27.233559333333332</v>
      </c>
      <c r="P5917">
        <f>VLOOKUP(TableOMP[[#This Row],[Label]],TableAvg[],3,FALSE)</f>
        <v>0.82321700438164702</v>
      </c>
      <c r="Q5917">
        <f>TableOMP[[#This Row],[Avg]]-$U$2*TableOMP[[#This Row],[StdDev]]</f>
        <v>26.410342328951685</v>
      </c>
      <c r="R5917">
        <f>TableOMP[[#This Row],[Avg]]+$U$2*TableOMP[[#This Row],[StdDev]]</f>
        <v>28.056776337714979</v>
      </c>
      <c r="S5917">
        <f>IF(AND(TableOMP[[#This Row],[total_time]]&gt;=TableOMP[[#This Row],[Low]], TableOMP[[#This Row],[total_time]]&lt;=TableOMP[[#This Row],[High]]),1,0)</f>
        <v>1</v>
      </c>
    </row>
    <row r="5918" spans="1:19" x14ac:dyDescent="0.25">
      <c r="A5918" t="s">
        <v>15</v>
      </c>
      <c r="B5918">
        <v>10000</v>
      </c>
      <c r="C5918">
        <v>100</v>
      </c>
      <c r="D5918">
        <v>1</v>
      </c>
      <c r="E5918">
        <v>12</v>
      </c>
      <c r="F5918">
        <v>1</v>
      </c>
      <c r="G5918">
        <v>27.781326</v>
      </c>
      <c r="H5918">
        <v>12.048204999999999</v>
      </c>
      <c r="I5918">
        <v>13.283963</v>
      </c>
      <c r="J5918">
        <v>1.207633</v>
      </c>
      <c r="K5918" t="str">
        <f t="shared" si="131"/>
        <v>2</v>
      </c>
      <c r="L5918" t="s">
        <v>128</v>
      </c>
      <c r="M5918" t="s">
        <v>129</v>
      </c>
      <c r="N5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918">
        <f>VLOOKUP(TableOMP[[#This Row],[Label]],TableAvg[],2,FALSE)</f>
        <v>27.615154666666662</v>
      </c>
      <c r="P5918">
        <f>VLOOKUP(TableOMP[[#This Row],[Label]],TableAvg[],3,FALSE)</f>
        <v>0.62425106587272639</v>
      </c>
      <c r="Q5918">
        <f>TableOMP[[#This Row],[Avg]]-$U$2*TableOMP[[#This Row],[StdDev]]</f>
        <v>26.990903600793935</v>
      </c>
      <c r="R5918">
        <f>TableOMP[[#This Row],[Avg]]+$U$2*TableOMP[[#This Row],[StdDev]]</f>
        <v>28.239405732539389</v>
      </c>
      <c r="S5918">
        <f>IF(AND(TableOMP[[#This Row],[total_time]]&gt;=TableOMP[[#This Row],[Low]], TableOMP[[#This Row],[total_time]]&lt;=TableOMP[[#This Row],[High]]),1,0)</f>
        <v>1</v>
      </c>
    </row>
    <row r="5919" spans="1:19" x14ac:dyDescent="0.25">
      <c r="A5919" t="s">
        <v>15</v>
      </c>
      <c r="B5919">
        <v>10000</v>
      </c>
      <c r="C5919">
        <v>100</v>
      </c>
      <c r="D5919">
        <v>1</v>
      </c>
      <c r="E5919">
        <v>11</v>
      </c>
      <c r="F5919">
        <v>1</v>
      </c>
      <c r="G5919">
        <v>29.038713000000001</v>
      </c>
      <c r="H5919">
        <v>11.913959</v>
      </c>
      <c r="I5919">
        <v>12.885465999999999</v>
      </c>
      <c r="J5919">
        <v>1.2885470000000001</v>
      </c>
      <c r="K5919" t="str">
        <f t="shared" si="131"/>
        <v>2</v>
      </c>
      <c r="L5919" t="s">
        <v>128</v>
      </c>
      <c r="M5919" t="s">
        <v>129</v>
      </c>
      <c r="N5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919">
        <f>VLOOKUP(TableOMP[[#This Row],[Label]],TableAvg[],2,FALSE)</f>
        <v>28.982091466666663</v>
      </c>
      <c r="P5919">
        <f>VLOOKUP(TableOMP[[#This Row],[Label]],TableAvg[],3,FALSE)</f>
        <v>0.63499078867073755</v>
      </c>
      <c r="Q5919">
        <f>TableOMP[[#This Row],[Avg]]-$U$2*TableOMP[[#This Row],[StdDev]]</f>
        <v>28.347100677995925</v>
      </c>
      <c r="R5919">
        <f>TableOMP[[#This Row],[Avg]]+$U$2*TableOMP[[#This Row],[StdDev]]</f>
        <v>29.617082255337401</v>
      </c>
      <c r="S5919">
        <f>IF(AND(TableOMP[[#This Row],[total_time]]&gt;=TableOMP[[#This Row],[Low]], TableOMP[[#This Row],[total_time]]&lt;=TableOMP[[#This Row],[High]]),1,0)</f>
        <v>1</v>
      </c>
    </row>
    <row r="5920" spans="1:19" x14ac:dyDescent="0.25">
      <c r="A5920" t="s">
        <v>15</v>
      </c>
      <c r="B5920">
        <v>10000</v>
      </c>
      <c r="C5920">
        <v>100</v>
      </c>
      <c r="D5920">
        <v>1</v>
      </c>
      <c r="E5920">
        <v>10</v>
      </c>
      <c r="F5920">
        <v>1</v>
      </c>
      <c r="G5920">
        <v>31.311637999999999</v>
      </c>
      <c r="H5920">
        <v>12.539996</v>
      </c>
      <c r="I5920">
        <v>13.145833</v>
      </c>
      <c r="J5920">
        <v>1.4606479999999999</v>
      </c>
      <c r="K5920" t="str">
        <f t="shared" si="131"/>
        <v>2</v>
      </c>
      <c r="L5920" t="s">
        <v>128</v>
      </c>
      <c r="M5920" t="s">
        <v>129</v>
      </c>
      <c r="N5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920">
        <f>VLOOKUP(TableOMP[[#This Row],[Label]],TableAvg[],2,FALSE)</f>
        <v>30.412464799999999</v>
      </c>
      <c r="P5920">
        <f>VLOOKUP(TableOMP[[#This Row],[Label]],TableAvg[],3,FALSE)</f>
        <v>0.72774818109002992</v>
      </c>
      <c r="Q5920">
        <f>TableOMP[[#This Row],[Avg]]-$U$2*TableOMP[[#This Row],[StdDev]]</f>
        <v>29.68471661890997</v>
      </c>
      <c r="R5920">
        <f>TableOMP[[#This Row],[Avg]]+$U$2*TableOMP[[#This Row],[StdDev]]</f>
        <v>31.140212981090027</v>
      </c>
      <c r="S5920">
        <f>IF(AND(TableOMP[[#This Row],[total_time]]&gt;=TableOMP[[#This Row],[Low]], TableOMP[[#This Row],[total_time]]&lt;=TableOMP[[#This Row],[High]]),1,0)</f>
        <v>0</v>
      </c>
    </row>
    <row r="5921" spans="1:19" x14ac:dyDescent="0.25">
      <c r="A5921" t="s">
        <v>15</v>
      </c>
      <c r="B5921">
        <v>10000</v>
      </c>
      <c r="C5921">
        <v>100</v>
      </c>
      <c r="D5921">
        <v>1</v>
      </c>
      <c r="E5921">
        <v>9</v>
      </c>
      <c r="F5921">
        <v>1</v>
      </c>
      <c r="G5921">
        <v>33.643079999999998</v>
      </c>
      <c r="H5921">
        <v>12.860436999999999</v>
      </c>
      <c r="I5921">
        <v>11.40906</v>
      </c>
      <c r="J5921">
        <v>1.4261330000000001</v>
      </c>
      <c r="K5921" t="str">
        <f t="shared" si="131"/>
        <v>2</v>
      </c>
      <c r="L5921" t="s">
        <v>128</v>
      </c>
      <c r="M5921" t="s">
        <v>129</v>
      </c>
      <c r="N5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5921">
        <f>VLOOKUP(TableOMP[[#This Row],[Label]],TableAvg[],2,FALSE)</f>
        <v>32.727560133333334</v>
      </c>
      <c r="P5921">
        <f>VLOOKUP(TableOMP[[#This Row],[Label]],TableAvg[],3,FALSE)</f>
        <v>0.64489872289527661</v>
      </c>
      <c r="Q5921">
        <f>TableOMP[[#This Row],[Avg]]-$U$2*TableOMP[[#This Row],[StdDev]]</f>
        <v>32.082661410438057</v>
      </c>
      <c r="R5921">
        <f>TableOMP[[#This Row],[Avg]]+$U$2*TableOMP[[#This Row],[StdDev]]</f>
        <v>33.372458856228612</v>
      </c>
      <c r="S5921">
        <f>IF(AND(TableOMP[[#This Row],[total_time]]&gt;=TableOMP[[#This Row],[Low]], TableOMP[[#This Row],[total_time]]&lt;=TableOMP[[#This Row],[High]]),1,0)</f>
        <v>0</v>
      </c>
    </row>
    <row r="5922" spans="1:19" x14ac:dyDescent="0.25">
      <c r="A5922" t="s">
        <v>15</v>
      </c>
      <c r="B5922">
        <v>10000</v>
      </c>
      <c r="C5922">
        <v>100</v>
      </c>
      <c r="D5922">
        <v>1</v>
      </c>
      <c r="E5922">
        <v>8</v>
      </c>
      <c r="F5922">
        <v>1</v>
      </c>
      <c r="G5922">
        <v>35.169071000000002</v>
      </c>
      <c r="H5922">
        <v>11.813437</v>
      </c>
      <c r="I5922">
        <v>9.2493610000000004</v>
      </c>
      <c r="J5922">
        <v>1.321337</v>
      </c>
      <c r="K5922" t="str">
        <f t="shared" si="131"/>
        <v>2</v>
      </c>
      <c r="L5922" t="s">
        <v>128</v>
      </c>
      <c r="M5922" t="s">
        <v>129</v>
      </c>
      <c r="N5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5922">
        <f>VLOOKUP(TableOMP[[#This Row],[Label]],TableAvg[],2,FALSE)</f>
        <v>35.285584399999998</v>
      </c>
      <c r="P5922">
        <f>VLOOKUP(TableOMP[[#This Row],[Label]],TableAvg[],3,FALSE)</f>
        <v>0.56156210318440647</v>
      </c>
      <c r="Q5922">
        <f>TableOMP[[#This Row],[Avg]]-$U$2*TableOMP[[#This Row],[StdDev]]</f>
        <v>34.72402229681559</v>
      </c>
      <c r="R5922">
        <f>TableOMP[[#This Row],[Avg]]+$U$2*TableOMP[[#This Row],[StdDev]]</f>
        <v>35.847146503184405</v>
      </c>
      <c r="S5922">
        <f>IF(AND(TableOMP[[#This Row],[total_time]]&gt;=TableOMP[[#This Row],[Low]], TableOMP[[#This Row],[total_time]]&lt;=TableOMP[[#This Row],[High]]),1,0)</f>
        <v>1</v>
      </c>
    </row>
    <row r="5923" spans="1:19" x14ac:dyDescent="0.25">
      <c r="A5923" t="s">
        <v>15</v>
      </c>
      <c r="B5923">
        <v>10000</v>
      </c>
      <c r="C5923">
        <v>100</v>
      </c>
      <c r="D5923">
        <v>1</v>
      </c>
      <c r="E5923">
        <v>7</v>
      </c>
      <c r="F5923">
        <v>1</v>
      </c>
      <c r="G5923">
        <v>39.540405</v>
      </c>
      <c r="H5923">
        <v>13.004156999999999</v>
      </c>
      <c r="I5923">
        <v>8.5516640000000006</v>
      </c>
      <c r="J5923">
        <v>1.4252769999999999</v>
      </c>
      <c r="K5923" t="str">
        <f t="shared" si="131"/>
        <v>2</v>
      </c>
      <c r="L5923" t="s">
        <v>128</v>
      </c>
      <c r="M5923" t="s">
        <v>129</v>
      </c>
      <c r="N5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5923">
        <f>VLOOKUP(TableOMP[[#This Row],[Label]],TableAvg[],2,FALSE)</f>
        <v>38.721189333333335</v>
      </c>
      <c r="P5923">
        <f>VLOOKUP(TableOMP[[#This Row],[Label]],TableAvg[],3,FALSE)</f>
        <v>0.65179271488225254</v>
      </c>
      <c r="Q5923">
        <f>TableOMP[[#This Row],[Avg]]-$U$2*TableOMP[[#This Row],[StdDev]]</f>
        <v>38.06939661845108</v>
      </c>
      <c r="R5923">
        <f>TableOMP[[#This Row],[Avg]]+$U$2*TableOMP[[#This Row],[StdDev]]</f>
        <v>39.37298204821559</v>
      </c>
      <c r="S5923">
        <f>IF(AND(TableOMP[[#This Row],[total_time]]&gt;=TableOMP[[#This Row],[Low]], TableOMP[[#This Row],[total_time]]&lt;=TableOMP[[#This Row],[High]]),1,0)</f>
        <v>0</v>
      </c>
    </row>
    <row r="5924" spans="1:19" x14ac:dyDescent="0.25">
      <c r="A5924" t="s">
        <v>15</v>
      </c>
      <c r="B5924">
        <v>10000</v>
      </c>
      <c r="C5924">
        <v>100</v>
      </c>
      <c r="D5924">
        <v>1</v>
      </c>
      <c r="E5924">
        <v>6</v>
      </c>
      <c r="F5924">
        <v>1</v>
      </c>
      <c r="G5924">
        <v>43.563076000000002</v>
      </c>
      <c r="H5924">
        <v>12.706811</v>
      </c>
      <c r="I5924">
        <v>8.3422640000000001</v>
      </c>
      <c r="J5924">
        <v>1.668453</v>
      </c>
      <c r="K5924" t="str">
        <f t="shared" si="131"/>
        <v>2</v>
      </c>
      <c r="L5924" t="s">
        <v>128</v>
      </c>
      <c r="M5924" t="s">
        <v>129</v>
      </c>
      <c r="N5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5924">
        <f>VLOOKUP(TableOMP[[#This Row],[Label]],TableAvg[],2,FALSE)</f>
        <v>43.240172200000003</v>
      </c>
      <c r="P5924">
        <f>VLOOKUP(TableOMP[[#This Row],[Label]],TableAvg[],3,FALSE)</f>
        <v>0.69800222102710197</v>
      </c>
      <c r="Q5924">
        <f>TableOMP[[#This Row],[Avg]]-$U$2*TableOMP[[#This Row],[StdDev]]</f>
        <v>42.5421699789729</v>
      </c>
      <c r="R5924">
        <f>TableOMP[[#This Row],[Avg]]+$U$2*TableOMP[[#This Row],[StdDev]]</f>
        <v>43.938174421027107</v>
      </c>
      <c r="S5924">
        <f>IF(AND(TableOMP[[#This Row],[total_time]]&gt;=TableOMP[[#This Row],[Low]], TableOMP[[#This Row],[total_time]]&lt;=TableOMP[[#This Row],[High]]),1,0)</f>
        <v>1</v>
      </c>
    </row>
    <row r="5925" spans="1:19" x14ac:dyDescent="0.25">
      <c r="A5925" t="s">
        <v>15</v>
      </c>
      <c r="B5925">
        <v>10000</v>
      </c>
      <c r="C5925">
        <v>100</v>
      </c>
      <c r="D5925">
        <v>1</v>
      </c>
      <c r="E5925">
        <v>5</v>
      </c>
      <c r="F5925">
        <v>1</v>
      </c>
      <c r="G5925">
        <v>49.972149999999999</v>
      </c>
      <c r="H5925">
        <v>12.950739</v>
      </c>
      <c r="I5925">
        <v>9.6139460000000003</v>
      </c>
      <c r="J5925">
        <v>2.4034870000000002</v>
      </c>
      <c r="K5925" t="str">
        <f t="shared" si="131"/>
        <v>2</v>
      </c>
      <c r="L5925" t="s">
        <v>128</v>
      </c>
      <c r="M5925" t="s">
        <v>129</v>
      </c>
      <c r="N5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5925">
        <f>VLOOKUP(TableOMP[[#This Row],[Label]],TableAvg[],2,FALSE)</f>
        <v>49.282806000000001</v>
      </c>
      <c r="P5925">
        <f>VLOOKUP(TableOMP[[#This Row],[Label]],TableAvg[],3,FALSE)</f>
        <v>0.74370203175404348</v>
      </c>
      <c r="Q5925">
        <f>TableOMP[[#This Row],[Avg]]-$U$2*TableOMP[[#This Row],[StdDev]]</f>
        <v>48.539103968245961</v>
      </c>
      <c r="R5925">
        <f>TableOMP[[#This Row],[Avg]]+$U$2*TableOMP[[#This Row],[StdDev]]</f>
        <v>50.026508031754041</v>
      </c>
      <c r="S5925">
        <f>IF(AND(TableOMP[[#This Row],[total_time]]&gt;=TableOMP[[#This Row],[Low]], TableOMP[[#This Row],[total_time]]&lt;=TableOMP[[#This Row],[High]]),1,0)</f>
        <v>1</v>
      </c>
    </row>
    <row r="5926" spans="1:19" x14ac:dyDescent="0.25">
      <c r="A5926" t="s">
        <v>15</v>
      </c>
      <c r="B5926">
        <v>10000</v>
      </c>
      <c r="C5926">
        <v>100</v>
      </c>
      <c r="D5926">
        <v>1</v>
      </c>
      <c r="E5926">
        <v>4</v>
      </c>
      <c r="F5926">
        <v>1</v>
      </c>
      <c r="G5926">
        <v>59.344949</v>
      </c>
      <c r="H5926">
        <v>13.365515</v>
      </c>
      <c r="I5926">
        <v>5.8640400000000001</v>
      </c>
      <c r="J5926">
        <v>1.95468</v>
      </c>
      <c r="K5926" t="str">
        <f t="shared" si="131"/>
        <v>2</v>
      </c>
      <c r="L5926" t="s">
        <v>128</v>
      </c>
      <c r="M5926" t="s">
        <v>129</v>
      </c>
      <c r="N5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5926">
        <f>VLOOKUP(TableOMP[[#This Row],[Label]],TableAvg[],2,FALSE)</f>
        <v>58.923033266666678</v>
      </c>
      <c r="P5926">
        <f>VLOOKUP(TableOMP[[#This Row],[Label]],TableAvg[],3,FALSE)</f>
        <v>0.84851202291264771</v>
      </c>
      <c r="Q5926">
        <f>TableOMP[[#This Row],[Avg]]-$U$2*TableOMP[[#This Row],[StdDev]]</f>
        <v>58.074521243754027</v>
      </c>
      <c r="R5926">
        <f>TableOMP[[#This Row],[Avg]]+$U$2*TableOMP[[#This Row],[StdDev]]</f>
        <v>59.771545289579329</v>
      </c>
      <c r="S5926">
        <f>IF(AND(TableOMP[[#This Row],[total_time]]&gt;=TableOMP[[#This Row],[Low]], TableOMP[[#This Row],[total_time]]&lt;=TableOMP[[#This Row],[High]]),1,0)</f>
        <v>1</v>
      </c>
    </row>
    <row r="5927" spans="1:19" x14ac:dyDescent="0.25">
      <c r="A5927" t="s">
        <v>15</v>
      </c>
      <c r="B5927">
        <v>10000</v>
      </c>
      <c r="C5927">
        <v>100</v>
      </c>
      <c r="D5927">
        <v>1</v>
      </c>
      <c r="E5927">
        <v>3</v>
      </c>
      <c r="F5927">
        <v>1</v>
      </c>
      <c r="G5927">
        <v>74.675656000000004</v>
      </c>
      <c r="H5927">
        <v>13.491471000000001</v>
      </c>
      <c r="I5927">
        <v>4.5411469999999996</v>
      </c>
      <c r="J5927">
        <v>2.2705730000000002</v>
      </c>
      <c r="K5927" t="str">
        <f t="shared" si="131"/>
        <v>2</v>
      </c>
      <c r="L5927" t="s">
        <v>128</v>
      </c>
      <c r="M5927" t="s">
        <v>129</v>
      </c>
      <c r="N5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5927">
        <f>VLOOKUP(TableOMP[[#This Row],[Label]],TableAvg[],2,FALSE)</f>
        <v>74.22605999999999</v>
      </c>
      <c r="P5927">
        <f>VLOOKUP(TableOMP[[#This Row],[Label]],TableAvg[],3,FALSE)</f>
        <v>1.0185848912446103</v>
      </c>
      <c r="Q5927">
        <f>TableOMP[[#This Row],[Avg]]-$U$2*TableOMP[[#This Row],[StdDev]]</f>
        <v>73.207475108755375</v>
      </c>
      <c r="R5927">
        <f>TableOMP[[#This Row],[Avg]]+$U$2*TableOMP[[#This Row],[StdDev]]</f>
        <v>75.244644891244604</v>
      </c>
      <c r="S5927">
        <f>IF(AND(TableOMP[[#This Row],[total_time]]&gt;=TableOMP[[#This Row],[Low]], TableOMP[[#This Row],[total_time]]&lt;=TableOMP[[#This Row],[High]]),1,0)</f>
        <v>1</v>
      </c>
    </row>
    <row r="5928" spans="1:19" x14ac:dyDescent="0.25">
      <c r="A5928" t="s">
        <v>15</v>
      </c>
      <c r="B5928">
        <v>10000</v>
      </c>
      <c r="C5928">
        <v>100</v>
      </c>
      <c r="D5928">
        <v>1</v>
      </c>
      <c r="E5928">
        <v>2</v>
      </c>
      <c r="F5928">
        <v>1</v>
      </c>
      <c r="G5928">
        <v>106.794079</v>
      </c>
      <c r="H5928">
        <v>14.347645</v>
      </c>
      <c r="I5928">
        <v>3.2557140000000002</v>
      </c>
      <c r="J5928">
        <v>3.2557140000000002</v>
      </c>
      <c r="K5928" t="str">
        <f t="shared" si="131"/>
        <v>2</v>
      </c>
      <c r="L5928" t="s">
        <v>128</v>
      </c>
      <c r="M5928" t="s">
        <v>129</v>
      </c>
      <c r="N5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5928">
        <f>VLOOKUP(TableOMP[[#This Row],[Label]],TableAvg[],2,FALSE)</f>
        <v>107.00836806666666</v>
      </c>
      <c r="P5928">
        <f>VLOOKUP(TableOMP[[#This Row],[Label]],TableAvg[],3,FALSE)</f>
        <v>1.8709204402436457</v>
      </c>
      <c r="Q5928">
        <f>TableOMP[[#This Row],[Avg]]-$U$2*TableOMP[[#This Row],[StdDev]]</f>
        <v>105.13744762642301</v>
      </c>
      <c r="R5928">
        <f>TableOMP[[#This Row],[Avg]]+$U$2*TableOMP[[#This Row],[StdDev]]</f>
        <v>108.87928850691031</v>
      </c>
      <c r="S5928">
        <f>IF(AND(TableOMP[[#This Row],[total_time]]&gt;=TableOMP[[#This Row],[Low]], TableOMP[[#This Row],[total_time]]&lt;=TableOMP[[#This Row],[High]]),1,0)</f>
        <v>1</v>
      </c>
    </row>
    <row r="5929" spans="1:19" x14ac:dyDescent="0.25">
      <c r="A5929" t="s">
        <v>15</v>
      </c>
      <c r="B5929">
        <v>10000</v>
      </c>
      <c r="C5929">
        <v>100</v>
      </c>
      <c r="D5929">
        <v>1</v>
      </c>
      <c r="E5929">
        <v>1</v>
      </c>
      <c r="F5929">
        <v>1</v>
      </c>
      <c r="G5929">
        <v>192.38565700000001</v>
      </c>
      <c r="H5929">
        <v>6.1162520000000002</v>
      </c>
      <c r="I5929">
        <v>0</v>
      </c>
      <c r="J5929">
        <v>0</v>
      </c>
      <c r="K5929" t="str">
        <f t="shared" si="131"/>
        <v>2</v>
      </c>
      <c r="L5929" t="s">
        <v>128</v>
      </c>
      <c r="M5929" t="s">
        <v>129</v>
      </c>
      <c r="N5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5929">
        <f>VLOOKUP(TableOMP[[#This Row],[Label]],TableAvg[],2,FALSE)</f>
        <v>191.97639806666666</v>
      </c>
      <c r="P5929">
        <f>VLOOKUP(TableOMP[[#This Row],[Label]],TableAvg[],3,FALSE)</f>
        <v>0.46254488362789614</v>
      </c>
      <c r="Q5929">
        <f>TableOMP[[#This Row],[Avg]]-$U$2*TableOMP[[#This Row],[StdDev]]</f>
        <v>191.51385318303878</v>
      </c>
      <c r="R5929">
        <f>TableOMP[[#This Row],[Avg]]+$U$2*TableOMP[[#This Row],[StdDev]]</f>
        <v>192.43894295029455</v>
      </c>
      <c r="S5929">
        <f>IF(AND(TableOMP[[#This Row],[total_time]]&gt;=TableOMP[[#This Row],[Low]], TableOMP[[#This Row],[total_time]]&lt;=TableOMP[[#This Row],[High]]),1,0)</f>
        <v>1</v>
      </c>
    </row>
    <row r="5930" spans="1:19" x14ac:dyDescent="0.25">
      <c r="A5930" t="s">
        <v>16</v>
      </c>
      <c r="B5930">
        <v>10000</v>
      </c>
      <c r="C5930">
        <v>100</v>
      </c>
      <c r="D5930">
        <v>1</v>
      </c>
      <c r="E5930">
        <v>64</v>
      </c>
      <c r="F5930">
        <v>1</v>
      </c>
      <c r="G5930">
        <v>24.954516000000002</v>
      </c>
      <c r="H5930">
        <v>14.798178999999999</v>
      </c>
      <c r="I5930">
        <v>168.68882300000001</v>
      </c>
      <c r="J5930">
        <v>2.6776</v>
      </c>
      <c r="K5930" t="str">
        <f>MID(M5930,22,1)</f>
        <v>2</v>
      </c>
      <c r="L5930" t="s">
        <v>130</v>
      </c>
      <c r="M5930" t="s">
        <v>131</v>
      </c>
      <c r="N5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930">
        <f>VLOOKUP(TableOMP[[#This Row],[Label]],TableAvg[],2,FALSE)</f>
        <v>20.751406199999998</v>
      </c>
      <c r="P5930">
        <f>VLOOKUP(TableOMP[[#This Row],[Label]],TableAvg[],3,FALSE)</f>
        <v>4.5625702381554474</v>
      </c>
      <c r="Q5930">
        <f>TableOMP[[#This Row],[Avg]]-$U$2*TableOMP[[#This Row],[StdDev]]</f>
        <v>16.18883596184455</v>
      </c>
      <c r="R5930">
        <f>TableOMP[[#This Row],[Avg]]+$U$2*TableOMP[[#This Row],[StdDev]]</f>
        <v>25.313976438155446</v>
      </c>
      <c r="S5930">
        <f>IF(AND(TableOMP[[#This Row],[total_time]]&gt;=TableOMP[[#This Row],[Low]], TableOMP[[#This Row],[total_time]]&lt;=TableOMP[[#This Row],[High]]),1,0)</f>
        <v>1</v>
      </c>
    </row>
    <row r="5931" spans="1:19" x14ac:dyDescent="0.25">
      <c r="A5931" t="s">
        <v>16</v>
      </c>
      <c r="B5931">
        <v>10000</v>
      </c>
      <c r="C5931">
        <v>100</v>
      </c>
      <c r="D5931">
        <v>1</v>
      </c>
      <c r="E5931">
        <v>63</v>
      </c>
      <c r="F5931">
        <v>1</v>
      </c>
      <c r="G5931">
        <v>23.840854</v>
      </c>
      <c r="H5931">
        <v>14.428915</v>
      </c>
      <c r="I5931">
        <v>126.479466</v>
      </c>
      <c r="J5931">
        <v>2.0399910000000001</v>
      </c>
      <c r="K5931" t="str">
        <f t="shared" ref="K5931:K5962" si="132">MID(M5931,22,1)</f>
        <v>2</v>
      </c>
      <c r="L5931" t="s">
        <v>130</v>
      </c>
      <c r="M5931" t="s">
        <v>131</v>
      </c>
      <c r="N5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931">
        <f>VLOOKUP(TableOMP[[#This Row],[Label]],TableAvg[],2,FALSE)</f>
        <v>20.854868600000003</v>
      </c>
      <c r="P5931">
        <f>VLOOKUP(TableOMP[[#This Row],[Label]],TableAvg[],3,FALSE)</f>
        <v>4.1125622112585445</v>
      </c>
      <c r="Q5931">
        <f>TableOMP[[#This Row],[Avg]]-$U$2*TableOMP[[#This Row],[StdDev]]</f>
        <v>16.742306388741458</v>
      </c>
      <c r="R5931">
        <f>TableOMP[[#This Row],[Avg]]+$U$2*TableOMP[[#This Row],[StdDev]]</f>
        <v>24.967430811258549</v>
      </c>
      <c r="S5931">
        <f>IF(AND(TableOMP[[#This Row],[total_time]]&gt;=TableOMP[[#This Row],[Low]], TableOMP[[#This Row],[total_time]]&lt;=TableOMP[[#This Row],[High]]),1,0)</f>
        <v>1</v>
      </c>
    </row>
    <row r="5932" spans="1:19" x14ac:dyDescent="0.25">
      <c r="A5932" t="s">
        <v>16</v>
      </c>
      <c r="B5932">
        <v>10000</v>
      </c>
      <c r="C5932">
        <v>100</v>
      </c>
      <c r="D5932">
        <v>1</v>
      </c>
      <c r="E5932">
        <v>62</v>
      </c>
      <c r="F5932">
        <v>1</v>
      </c>
      <c r="G5932">
        <v>24.416001000000001</v>
      </c>
      <c r="H5932">
        <v>16.025033000000001</v>
      </c>
      <c r="I5932">
        <v>185.831738</v>
      </c>
      <c r="J5932">
        <v>3.0464220000000002</v>
      </c>
      <c r="K5932" t="str">
        <f t="shared" si="132"/>
        <v>2</v>
      </c>
      <c r="L5932" t="s">
        <v>130</v>
      </c>
      <c r="M5932" t="s">
        <v>131</v>
      </c>
      <c r="N5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932">
        <f>VLOOKUP(TableOMP[[#This Row],[Label]],TableAvg[],2,FALSE)</f>
        <v>22.310062199999997</v>
      </c>
      <c r="P5932">
        <f>VLOOKUP(TableOMP[[#This Row],[Label]],TableAvg[],3,FALSE)</f>
        <v>3.4139722183090631</v>
      </c>
      <c r="Q5932">
        <f>TableOMP[[#This Row],[Avg]]-$U$2*TableOMP[[#This Row],[StdDev]]</f>
        <v>18.896089981690935</v>
      </c>
      <c r="R5932">
        <f>TableOMP[[#This Row],[Avg]]+$U$2*TableOMP[[#This Row],[StdDev]]</f>
        <v>25.72403441830906</v>
      </c>
      <c r="S5932">
        <f>IF(AND(TableOMP[[#This Row],[total_time]]&gt;=TableOMP[[#This Row],[Low]], TableOMP[[#This Row],[total_time]]&lt;=TableOMP[[#This Row],[High]]),1,0)</f>
        <v>1</v>
      </c>
    </row>
    <row r="5933" spans="1:19" x14ac:dyDescent="0.25">
      <c r="A5933" t="s">
        <v>16</v>
      </c>
      <c r="B5933">
        <v>10000</v>
      </c>
      <c r="C5933">
        <v>100</v>
      </c>
      <c r="D5933">
        <v>1</v>
      </c>
      <c r="E5933">
        <v>61</v>
      </c>
      <c r="F5933">
        <v>1</v>
      </c>
      <c r="G5933">
        <v>25.920347</v>
      </c>
      <c r="H5933">
        <v>17.623646000000001</v>
      </c>
      <c r="I5933">
        <v>250.26613</v>
      </c>
      <c r="J5933">
        <v>4.1711020000000003</v>
      </c>
      <c r="K5933" t="str">
        <f t="shared" si="132"/>
        <v>2</v>
      </c>
      <c r="L5933" t="s">
        <v>130</v>
      </c>
      <c r="M5933" t="s">
        <v>131</v>
      </c>
      <c r="N5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933">
        <f>VLOOKUP(TableOMP[[#This Row],[Label]],TableAvg[],2,FALSE)</f>
        <v>26.211083600000002</v>
      </c>
      <c r="P5933">
        <f>VLOOKUP(TableOMP[[#This Row],[Label]],TableAvg[],3,FALSE)</f>
        <v>0.45270218417205121</v>
      </c>
      <c r="Q5933">
        <f>TableOMP[[#This Row],[Avg]]-$U$2*TableOMP[[#This Row],[StdDev]]</f>
        <v>25.758381415827952</v>
      </c>
      <c r="R5933">
        <f>TableOMP[[#This Row],[Avg]]+$U$2*TableOMP[[#This Row],[StdDev]]</f>
        <v>26.663785784172052</v>
      </c>
      <c r="S5933">
        <f>IF(AND(TableOMP[[#This Row],[total_time]]&gt;=TableOMP[[#This Row],[Low]], TableOMP[[#This Row],[total_time]]&lt;=TableOMP[[#This Row],[High]]),1,0)</f>
        <v>1</v>
      </c>
    </row>
    <row r="5934" spans="1:19" x14ac:dyDescent="0.25">
      <c r="A5934" t="s">
        <v>16</v>
      </c>
      <c r="B5934">
        <v>10000</v>
      </c>
      <c r="C5934">
        <v>100</v>
      </c>
      <c r="D5934">
        <v>1</v>
      </c>
      <c r="E5934">
        <v>60</v>
      </c>
      <c r="F5934">
        <v>1</v>
      </c>
      <c r="G5934">
        <v>26.240646999999999</v>
      </c>
      <c r="H5934">
        <v>16.715788</v>
      </c>
      <c r="I5934">
        <v>188.240162</v>
      </c>
      <c r="J5934">
        <v>3.1905109999999999</v>
      </c>
      <c r="K5934" t="str">
        <f t="shared" si="132"/>
        <v>2</v>
      </c>
      <c r="L5934" t="s">
        <v>130</v>
      </c>
      <c r="M5934" t="s">
        <v>131</v>
      </c>
      <c r="N5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34">
        <f>VLOOKUP(TableOMP[[#This Row],[Label]],TableAvg[],2,FALSE)</f>
        <v>25.866312000000001</v>
      </c>
      <c r="P5934">
        <f>VLOOKUP(TableOMP[[#This Row],[Label]],TableAvg[],3,FALSE)</f>
        <v>0.37843631492584462</v>
      </c>
      <c r="Q5934">
        <f>TableOMP[[#This Row],[Avg]]-$U$2*TableOMP[[#This Row],[StdDev]]</f>
        <v>25.487875685074155</v>
      </c>
      <c r="R5934">
        <f>TableOMP[[#This Row],[Avg]]+$U$2*TableOMP[[#This Row],[StdDev]]</f>
        <v>26.244748314925847</v>
      </c>
      <c r="S5934">
        <f>IF(AND(TableOMP[[#This Row],[total_time]]&gt;=TableOMP[[#This Row],[Low]], TableOMP[[#This Row],[total_time]]&lt;=TableOMP[[#This Row],[High]]),1,0)</f>
        <v>1</v>
      </c>
    </row>
    <row r="5935" spans="1:19" x14ac:dyDescent="0.25">
      <c r="A5935" t="s">
        <v>16</v>
      </c>
      <c r="B5935">
        <v>10000</v>
      </c>
      <c r="C5935">
        <v>100</v>
      </c>
      <c r="D5935">
        <v>1</v>
      </c>
      <c r="E5935">
        <v>59</v>
      </c>
      <c r="F5935">
        <v>1</v>
      </c>
      <c r="G5935">
        <v>26.141604000000001</v>
      </c>
      <c r="H5935">
        <v>15.061883</v>
      </c>
      <c r="I5935">
        <v>126.295209</v>
      </c>
      <c r="J5935">
        <v>2.1775039999999999</v>
      </c>
      <c r="K5935" t="str">
        <f t="shared" si="132"/>
        <v>2</v>
      </c>
      <c r="L5935" t="s">
        <v>130</v>
      </c>
      <c r="M5935" t="s">
        <v>131</v>
      </c>
      <c r="N5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935">
        <f>VLOOKUP(TableOMP[[#This Row],[Label]],TableAvg[],2,FALSE)</f>
        <v>27.021055400000002</v>
      </c>
      <c r="P5935">
        <f>VLOOKUP(TableOMP[[#This Row],[Label]],TableAvg[],3,FALSE)</f>
        <v>1.3078335478748666</v>
      </c>
      <c r="Q5935">
        <f>TableOMP[[#This Row],[Avg]]-$U$2*TableOMP[[#This Row],[StdDev]]</f>
        <v>25.713221852125134</v>
      </c>
      <c r="R5935">
        <f>TableOMP[[#This Row],[Avg]]+$U$2*TableOMP[[#This Row],[StdDev]]</f>
        <v>28.328888947874869</v>
      </c>
      <c r="S5935">
        <f>IF(AND(TableOMP[[#This Row],[total_time]]&gt;=TableOMP[[#This Row],[Low]], TableOMP[[#This Row],[total_time]]&lt;=TableOMP[[#This Row],[High]]),1,0)</f>
        <v>1</v>
      </c>
    </row>
    <row r="5936" spans="1:19" x14ac:dyDescent="0.25">
      <c r="A5936" t="s">
        <v>16</v>
      </c>
      <c r="B5936">
        <v>10000</v>
      </c>
      <c r="C5936">
        <v>100</v>
      </c>
      <c r="D5936">
        <v>1</v>
      </c>
      <c r="E5936">
        <v>58</v>
      </c>
      <c r="F5936">
        <v>1</v>
      </c>
      <c r="G5936">
        <v>26.640205000000002</v>
      </c>
      <c r="H5936">
        <v>17.148902</v>
      </c>
      <c r="I5936">
        <v>173.65528900000001</v>
      </c>
      <c r="J5936">
        <v>3.0465840000000002</v>
      </c>
      <c r="K5936" t="str">
        <f t="shared" si="132"/>
        <v>2</v>
      </c>
      <c r="L5936" t="s">
        <v>130</v>
      </c>
      <c r="M5936" t="s">
        <v>131</v>
      </c>
      <c r="N5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936">
        <f>VLOOKUP(TableOMP[[#This Row],[Label]],TableAvg[],2,FALSE)</f>
        <v>26.058641000000001</v>
      </c>
      <c r="P5936">
        <f>VLOOKUP(TableOMP[[#This Row],[Label]],TableAvg[],3,FALSE)</f>
        <v>0.99881876022526428</v>
      </c>
      <c r="Q5936">
        <f>TableOMP[[#This Row],[Avg]]-$U$2*TableOMP[[#This Row],[StdDev]]</f>
        <v>25.059822239774736</v>
      </c>
      <c r="R5936">
        <f>TableOMP[[#This Row],[Avg]]+$U$2*TableOMP[[#This Row],[StdDev]]</f>
        <v>27.057459760225267</v>
      </c>
      <c r="S5936">
        <f>IF(AND(TableOMP[[#This Row],[total_time]]&gt;=TableOMP[[#This Row],[Low]], TableOMP[[#This Row],[total_time]]&lt;=TableOMP[[#This Row],[High]]),1,0)</f>
        <v>1</v>
      </c>
    </row>
    <row r="5937" spans="1:19" x14ac:dyDescent="0.25">
      <c r="A5937" t="s">
        <v>16</v>
      </c>
      <c r="B5937">
        <v>10000</v>
      </c>
      <c r="C5937">
        <v>100</v>
      </c>
      <c r="D5937">
        <v>1</v>
      </c>
      <c r="E5937">
        <v>57</v>
      </c>
      <c r="F5937">
        <v>1</v>
      </c>
      <c r="G5937">
        <v>26.169682000000002</v>
      </c>
      <c r="H5937">
        <v>16.360430999999998</v>
      </c>
      <c r="I5937">
        <v>141.06081900000001</v>
      </c>
      <c r="J5937">
        <v>2.5189430000000002</v>
      </c>
      <c r="K5937" t="str">
        <f t="shared" si="132"/>
        <v>2</v>
      </c>
      <c r="L5937" t="s">
        <v>130</v>
      </c>
      <c r="M5937" t="s">
        <v>131</v>
      </c>
      <c r="N5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937">
        <f>VLOOKUP(TableOMP[[#This Row],[Label]],TableAvg[],2,FALSE)</f>
        <v>26.864716800000004</v>
      </c>
      <c r="P5937">
        <f>VLOOKUP(TableOMP[[#This Row],[Label]],TableAvg[],3,FALSE)</f>
        <v>0.39185890301637777</v>
      </c>
      <c r="Q5937">
        <f>TableOMP[[#This Row],[Avg]]-$U$2*TableOMP[[#This Row],[StdDev]]</f>
        <v>26.472857896983626</v>
      </c>
      <c r="R5937">
        <f>TableOMP[[#This Row],[Avg]]+$U$2*TableOMP[[#This Row],[StdDev]]</f>
        <v>27.256575703016381</v>
      </c>
      <c r="S5937">
        <f>IF(AND(TableOMP[[#This Row],[total_time]]&gt;=TableOMP[[#This Row],[Low]], TableOMP[[#This Row],[total_time]]&lt;=TableOMP[[#This Row],[High]]),1,0)</f>
        <v>0</v>
      </c>
    </row>
    <row r="5938" spans="1:19" x14ac:dyDescent="0.25">
      <c r="A5938" t="s">
        <v>16</v>
      </c>
      <c r="B5938">
        <v>10000</v>
      </c>
      <c r="C5938">
        <v>100</v>
      </c>
      <c r="D5938">
        <v>1</v>
      </c>
      <c r="E5938">
        <v>56</v>
      </c>
      <c r="F5938">
        <v>1</v>
      </c>
      <c r="G5938">
        <v>26.252728000000001</v>
      </c>
      <c r="H5938">
        <v>15.854490999999999</v>
      </c>
      <c r="I5938">
        <v>129.06071499999999</v>
      </c>
      <c r="J5938">
        <v>2.3465579999999999</v>
      </c>
      <c r="K5938" t="str">
        <f t="shared" si="132"/>
        <v>2</v>
      </c>
      <c r="L5938" t="s">
        <v>130</v>
      </c>
      <c r="M5938" t="s">
        <v>131</v>
      </c>
      <c r="N5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938">
        <f>VLOOKUP(TableOMP[[#This Row],[Label]],TableAvg[],2,FALSE)</f>
        <v>27.0582496</v>
      </c>
      <c r="P5938">
        <f>VLOOKUP(TableOMP[[#This Row],[Label]],TableAvg[],3,FALSE)</f>
        <v>0.44693549725611881</v>
      </c>
      <c r="Q5938">
        <f>TableOMP[[#This Row],[Avg]]-$U$2*TableOMP[[#This Row],[StdDev]]</f>
        <v>26.611314102743883</v>
      </c>
      <c r="R5938">
        <f>TableOMP[[#This Row],[Avg]]+$U$2*TableOMP[[#This Row],[StdDev]]</f>
        <v>27.505185097256117</v>
      </c>
      <c r="S5938">
        <f>IF(AND(TableOMP[[#This Row],[total_time]]&gt;=TableOMP[[#This Row],[Low]], TableOMP[[#This Row],[total_time]]&lt;=TableOMP[[#This Row],[High]]),1,0)</f>
        <v>0</v>
      </c>
    </row>
    <row r="5939" spans="1:19" x14ac:dyDescent="0.25">
      <c r="A5939" t="s">
        <v>16</v>
      </c>
      <c r="B5939">
        <v>10000</v>
      </c>
      <c r="C5939">
        <v>100</v>
      </c>
      <c r="D5939">
        <v>1</v>
      </c>
      <c r="E5939">
        <v>55</v>
      </c>
      <c r="F5939">
        <v>1</v>
      </c>
      <c r="G5939">
        <v>25.811114</v>
      </c>
      <c r="H5939">
        <v>15.968413999999999</v>
      </c>
      <c r="I5939">
        <v>170.58311</v>
      </c>
      <c r="J5939">
        <v>3.1589459999999998</v>
      </c>
      <c r="K5939" t="str">
        <f t="shared" si="132"/>
        <v>2</v>
      </c>
      <c r="L5939" t="s">
        <v>130</v>
      </c>
      <c r="M5939" t="s">
        <v>131</v>
      </c>
      <c r="N5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939">
        <f>VLOOKUP(TableOMP[[#This Row],[Label]],TableAvg[],2,FALSE)</f>
        <v>26.862871999999999</v>
      </c>
      <c r="P5939">
        <f>VLOOKUP(TableOMP[[#This Row],[Label]],TableAvg[],3,FALSE)</f>
        <v>1.2370858180082012</v>
      </c>
      <c r="Q5939">
        <f>TableOMP[[#This Row],[Avg]]-$U$2*TableOMP[[#This Row],[StdDev]]</f>
        <v>25.625786181991799</v>
      </c>
      <c r="R5939">
        <f>TableOMP[[#This Row],[Avg]]+$U$2*TableOMP[[#This Row],[StdDev]]</f>
        <v>28.0999578180082</v>
      </c>
      <c r="S5939">
        <f>IF(AND(TableOMP[[#This Row],[total_time]]&gt;=TableOMP[[#This Row],[Low]], TableOMP[[#This Row],[total_time]]&lt;=TableOMP[[#This Row],[High]]),1,0)</f>
        <v>1</v>
      </c>
    </row>
    <row r="5940" spans="1:19" x14ac:dyDescent="0.25">
      <c r="A5940" t="s">
        <v>16</v>
      </c>
      <c r="B5940">
        <v>10000</v>
      </c>
      <c r="C5940">
        <v>100</v>
      </c>
      <c r="D5940">
        <v>1</v>
      </c>
      <c r="E5940">
        <v>54</v>
      </c>
      <c r="F5940">
        <v>1</v>
      </c>
      <c r="G5940">
        <v>26.555295999999998</v>
      </c>
      <c r="H5940">
        <v>15.010721</v>
      </c>
      <c r="I5940">
        <v>140.647389</v>
      </c>
      <c r="J5940">
        <v>2.653724</v>
      </c>
      <c r="K5940" t="str">
        <f t="shared" si="132"/>
        <v>2</v>
      </c>
      <c r="L5940" t="s">
        <v>130</v>
      </c>
      <c r="M5940" t="s">
        <v>131</v>
      </c>
      <c r="N5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940">
        <f>VLOOKUP(TableOMP[[#This Row],[Label]],TableAvg[],2,FALSE)</f>
        <v>27.380876399999998</v>
      </c>
      <c r="P5940">
        <f>VLOOKUP(TableOMP[[#This Row],[Label]],TableAvg[],3,FALSE)</f>
        <v>0.92045905221966584</v>
      </c>
      <c r="Q5940">
        <f>TableOMP[[#This Row],[Avg]]-$U$2*TableOMP[[#This Row],[StdDev]]</f>
        <v>26.460417347780332</v>
      </c>
      <c r="R5940">
        <f>TableOMP[[#This Row],[Avg]]+$U$2*TableOMP[[#This Row],[StdDev]]</f>
        <v>28.301335452219664</v>
      </c>
      <c r="S5940">
        <f>IF(AND(TableOMP[[#This Row],[total_time]]&gt;=TableOMP[[#This Row],[Low]], TableOMP[[#This Row],[total_time]]&lt;=TableOMP[[#This Row],[High]]),1,0)</f>
        <v>1</v>
      </c>
    </row>
    <row r="5941" spans="1:19" x14ac:dyDescent="0.25">
      <c r="A5941" t="s">
        <v>16</v>
      </c>
      <c r="B5941">
        <v>10000</v>
      </c>
      <c r="C5941">
        <v>100</v>
      </c>
      <c r="D5941">
        <v>1</v>
      </c>
      <c r="E5941">
        <v>53</v>
      </c>
      <c r="F5941">
        <v>1</v>
      </c>
      <c r="G5941">
        <v>27.509672999999999</v>
      </c>
      <c r="H5941">
        <v>15.758581</v>
      </c>
      <c r="I5941">
        <v>123.719055</v>
      </c>
      <c r="J5941">
        <v>2.379213</v>
      </c>
      <c r="K5941" t="str">
        <f t="shared" si="132"/>
        <v>2</v>
      </c>
      <c r="L5941" t="s">
        <v>130</v>
      </c>
      <c r="M5941" t="s">
        <v>131</v>
      </c>
      <c r="N5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941">
        <f>VLOOKUP(TableOMP[[#This Row],[Label]],TableAvg[],2,FALSE)</f>
        <v>28.040322600000003</v>
      </c>
      <c r="P5941">
        <f>VLOOKUP(TableOMP[[#This Row],[Label]],TableAvg[],3,FALSE)</f>
        <v>0.80937265141600068</v>
      </c>
      <c r="Q5941">
        <f>TableOMP[[#This Row],[Avg]]-$U$2*TableOMP[[#This Row],[StdDev]]</f>
        <v>27.230949948584001</v>
      </c>
      <c r="R5941">
        <f>TableOMP[[#This Row],[Avg]]+$U$2*TableOMP[[#This Row],[StdDev]]</f>
        <v>28.849695251416005</v>
      </c>
      <c r="S5941">
        <f>IF(AND(TableOMP[[#This Row],[total_time]]&gt;=TableOMP[[#This Row],[Low]], TableOMP[[#This Row],[total_time]]&lt;=TableOMP[[#This Row],[High]]),1,0)</f>
        <v>1</v>
      </c>
    </row>
    <row r="5942" spans="1:19" x14ac:dyDescent="0.25">
      <c r="A5942" t="s">
        <v>16</v>
      </c>
      <c r="B5942">
        <v>10000</v>
      </c>
      <c r="C5942">
        <v>100</v>
      </c>
      <c r="D5942">
        <v>1</v>
      </c>
      <c r="E5942">
        <v>52</v>
      </c>
      <c r="F5942">
        <v>1</v>
      </c>
      <c r="G5942">
        <v>26.38026</v>
      </c>
      <c r="H5942">
        <v>15.725118</v>
      </c>
      <c r="I5942">
        <v>123.54990599999999</v>
      </c>
      <c r="J5942">
        <v>2.4225469999999998</v>
      </c>
      <c r="K5942" t="str">
        <f t="shared" si="132"/>
        <v>2</v>
      </c>
      <c r="L5942" t="s">
        <v>130</v>
      </c>
      <c r="M5942" t="s">
        <v>131</v>
      </c>
      <c r="N5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942">
        <f>VLOOKUP(TableOMP[[#This Row],[Label]],TableAvg[],2,FALSE)</f>
        <v>26.467866199999996</v>
      </c>
      <c r="P5942">
        <f>VLOOKUP(TableOMP[[#This Row],[Label]],TableAvg[],3,FALSE)</f>
        <v>0.53077350554702174</v>
      </c>
      <c r="Q5942">
        <f>TableOMP[[#This Row],[Avg]]-$U$2*TableOMP[[#This Row],[StdDev]]</f>
        <v>25.937092694452975</v>
      </c>
      <c r="R5942">
        <f>TableOMP[[#This Row],[Avg]]+$U$2*TableOMP[[#This Row],[StdDev]]</f>
        <v>26.998639705547017</v>
      </c>
      <c r="S5942">
        <f>IF(AND(TableOMP[[#This Row],[total_time]]&gt;=TableOMP[[#This Row],[Low]], TableOMP[[#This Row],[total_time]]&lt;=TableOMP[[#This Row],[High]]),1,0)</f>
        <v>1</v>
      </c>
    </row>
    <row r="5943" spans="1:19" x14ac:dyDescent="0.25">
      <c r="A5943" t="s">
        <v>16</v>
      </c>
      <c r="B5943">
        <v>10000</v>
      </c>
      <c r="C5943">
        <v>100</v>
      </c>
      <c r="D5943">
        <v>1</v>
      </c>
      <c r="E5943">
        <v>51</v>
      </c>
      <c r="F5943">
        <v>1</v>
      </c>
      <c r="G5943">
        <v>27.122937</v>
      </c>
      <c r="H5943">
        <v>14.430209</v>
      </c>
      <c r="I5943">
        <v>106.85095</v>
      </c>
      <c r="J5943">
        <v>2.137019</v>
      </c>
      <c r="K5943" t="str">
        <f t="shared" si="132"/>
        <v>2</v>
      </c>
      <c r="L5943" t="s">
        <v>130</v>
      </c>
      <c r="M5943" t="s">
        <v>131</v>
      </c>
      <c r="N5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943">
        <f>VLOOKUP(TableOMP[[#This Row],[Label]],TableAvg[],2,FALSE)</f>
        <v>27.633323600000001</v>
      </c>
      <c r="P5943">
        <f>VLOOKUP(TableOMP[[#This Row],[Label]],TableAvg[],3,FALSE)</f>
        <v>1.1764620609922727</v>
      </c>
      <c r="Q5943">
        <f>TableOMP[[#This Row],[Avg]]-$U$2*TableOMP[[#This Row],[StdDev]]</f>
        <v>26.456861539007729</v>
      </c>
      <c r="R5943">
        <f>TableOMP[[#This Row],[Avg]]+$U$2*TableOMP[[#This Row],[StdDev]]</f>
        <v>28.809785660992272</v>
      </c>
      <c r="S5943">
        <f>IF(AND(TableOMP[[#This Row],[total_time]]&gt;=TableOMP[[#This Row],[Low]], TableOMP[[#This Row],[total_time]]&lt;=TableOMP[[#This Row],[High]]),1,0)</f>
        <v>1</v>
      </c>
    </row>
    <row r="5944" spans="1:19" x14ac:dyDescent="0.25">
      <c r="A5944" t="s">
        <v>16</v>
      </c>
      <c r="B5944">
        <v>10000</v>
      </c>
      <c r="C5944">
        <v>100</v>
      </c>
      <c r="D5944">
        <v>1</v>
      </c>
      <c r="E5944">
        <v>50</v>
      </c>
      <c r="F5944">
        <v>1</v>
      </c>
      <c r="G5944">
        <v>26.680961</v>
      </c>
      <c r="H5944">
        <v>15.076041</v>
      </c>
      <c r="I5944">
        <v>104.249067</v>
      </c>
      <c r="J5944">
        <v>2.127532</v>
      </c>
      <c r="K5944" t="str">
        <f t="shared" si="132"/>
        <v>2</v>
      </c>
      <c r="L5944" t="s">
        <v>130</v>
      </c>
      <c r="M5944" t="s">
        <v>131</v>
      </c>
      <c r="N5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944">
        <f>VLOOKUP(TableOMP[[#This Row],[Label]],TableAvg[],2,FALSE)</f>
        <v>28.085860000000004</v>
      </c>
      <c r="P5944">
        <f>VLOOKUP(TableOMP[[#This Row],[Label]],TableAvg[],3,FALSE)</f>
        <v>1.9672315285002839</v>
      </c>
      <c r="Q5944">
        <f>TableOMP[[#This Row],[Avg]]-$U$2*TableOMP[[#This Row],[StdDev]]</f>
        <v>26.118628471499719</v>
      </c>
      <c r="R5944">
        <f>TableOMP[[#This Row],[Avg]]+$U$2*TableOMP[[#This Row],[StdDev]]</f>
        <v>30.053091528500289</v>
      </c>
      <c r="S5944">
        <f>IF(AND(TableOMP[[#This Row],[total_time]]&gt;=TableOMP[[#This Row],[Low]], TableOMP[[#This Row],[total_time]]&lt;=TableOMP[[#This Row],[High]]),1,0)</f>
        <v>1</v>
      </c>
    </row>
    <row r="5945" spans="1:19" x14ac:dyDescent="0.25">
      <c r="A5945" t="s">
        <v>16</v>
      </c>
      <c r="B5945">
        <v>10000</v>
      </c>
      <c r="C5945">
        <v>100</v>
      </c>
      <c r="D5945">
        <v>1</v>
      </c>
      <c r="E5945">
        <v>49</v>
      </c>
      <c r="F5945">
        <v>1</v>
      </c>
      <c r="G5945">
        <v>26.974297</v>
      </c>
      <c r="H5945">
        <v>15.536702999999999</v>
      </c>
      <c r="I5945">
        <v>135.73892000000001</v>
      </c>
      <c r="J5945">
        <v>2.8278940000000001</v>
      </c>
      <c r="K5945" t="str">
        <f t="shared" si="132"/>
        <v>2</v>
      </c>
      <c r="L5945" t="s">
        <v>130</v>
      </c>
      <c r="M5945" t="s">
        <v>131</v>
      </c>
      <c r="N5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945">
        <f>VLOOKUP(TableOMP[[#This Row],[Label]],TableAvg[],2,FALSE)</f>
        <v>26.82169</v>
      </c>
      <c r="P5945">
        <f>VLOOKUP(TableOMP[[#This Row],[Label]],TableAvg[],3,FALSE)</f>
        <v>0.44263788910431967</v>
      </c>
      <c r="Q5945">
        <f>TableOMP[[#This Row],[Avg]]-$U$2*TableOMP[[#This Row],[StdDev]]</f>
        <v>26.379052110895682</v>
      </c>
      <c r="R5945">
        <f>TableOMP[[#This Row],[Avg]]+$U$2*TableOMP[[#This Row],[StdDev]]</f>
        <v>27.264327889104319</v>
      </c>
      <c r="S5945">
        <f>IF(AND(TableOMP[[#This Row],[total_time]]&gt;=TableOMP[[#This Row],[Low]], TableOMP[[#This Row],[total_time]]&lt;=TableOMP[[#This Row],[High]]),1,0)</f>
        <v>1</v>
      </c>
    </row>
    <row r="5946" spans="1:19" x14ac:dyDescent="0.25">
      <c r="A5946" t="s">
        <v>16</v>
      </c>
      <c r="B5946">
        <v>10000</v>
      </c>
      <c r="C5946">
        <v>100</v>
      </c>
      <c r="D5946">
        <v>1</v>
      </c>
      <c r="E5946">
        <v>48</v>
      </c>
      <c r="F5946">
        <v>1</v>
      </c>
      <c r="G5946">
        <v>28.246765</v>
      </c>
      <c r="H5946">
        <v>16.415239</v>
      </c>
      <c r="I5946">
        <v>138.35379499999999</v>
      </c>
      <c r="J5946">
        <v>2.9436979999999999</v>
      </c>
      <c r="K5946" t="str">
        <f t="shared" si="132"/>
        <v>2</v>
      </c>
      <c r="L5946" t="s">
        <v>130</v>
      </c>
      <c r="M5946" t="s">
        <v>131</v>
      </c>
      <c r="N5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946">
        <f>VLOOKUP(TableOMP[[#This Row],[Label]],TableAvg[],2,FALSE)</f>
        <v>27.573229200000004</v>
      </c>
      <c r="P5946">
        <f>VLOOKUP(TableOMP[[#This Row],[Label]],TableAvg[],3,FALSE)</f>
        <v>0.70170602617688926</v>
      </c>
      <c r="Q5946">
        <f>TableOMP[[#This Row],[Avg]]-$U$2*TableOMP[[#This Row],[StdDev]]</f>
        <v>26.871523173823114</v>
      </c>
      <c r="R5946">
        <f>TableOMP[[#This Row],[Avg]]+$U$2*TableOMP[[#This Row],[StdDev]]</f>
        <v>28.274935226176893</v>
      </c>
      <c r="S5946">
        <f>IF(AND(TableOMP[[#This Row],[total_time]]&gt;=TableOMP[[#This Row],[Low]], TableOMP[[#This Row],[total_time]]&lt;=TableOMP[[#This Row],[High]]),1,0)</f>
        <v>1</v>
      </c>
    </row>
    <row r="5947" spans="1:19" x14ac:dyDescent="0.25">
      <c r="A5947" t="s">
        <v>16</v>
      </c>
      <c r="B5947">
        <v>10000</v>
      </c>
      <c r="C5947">
        <v>100</v>
      </c>
      <c r="D5947">
        <v>1</v>
      </c>
      <c r="E5947">
        <v>47</v>
      </c>
      <c r="F5947">
        <v>1</v>
      </c>
      <c r="G5947">
        <v>26.08775</v>
      </c>
      <c r="H5947">
        <v>15.855798</v>
      </c>
      <c r="I5947">
        <v>163.878623</v>
      </c>
      <c r="J5947">
        <v>3.5625789999999999</v>
      </c>
      <c r="K5947" t="str">
        <f t="shared" si="132"/>
        <v>2</v>
      </c>
      <c r="L5947" t="s">
        <v>130</v>
      </c>
      <c r="M5947" t="s">
        <v>131</v>
      </c>
      <c r="N5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947">
        <f>VLOOKUP(TableOMP[[#This Row],[Label]],TableAvg[],2,FALSE)</f>
        <v>27.5710312</v>
      </c>
      <c r="P5947">
        <f>VLOOKUP(TableOMP[[#This Row],[Label]],TableAvg[],3,FALSE)</f>
        <v>1.8967099600153394</v>
      </c>
      <c r="Q5947">
        <f>TableOMP[[#This Row],[Avg]]-$U$2*TableOMP[[#This Row],[StdDev]]</f>
        <v>25.674321239984661</v>
      </c>
      <c r="R5947">
        <f>TableOMP[[#This Row],[Avg]]+$U$2*TableOMP[[#This Row],[StdDev]]</f>
        <v>29.46774116001534</v>
      </c>
      <c r="S5947">
        <f>IF(AND(TableOMP[[#This Row],[total_time]]&gt;=TableOMP[[#This Row],[Low]], TableOMP[[#This Row],[total_time]]&lt;=TableOMP[[#This Row],[High]]),1,0)</f>
        <v>1</v>
      </c>
    </row>
    <row r="5948" spans="1:19" x14ac:dyDescent="0.25">
      <c r="A5948" t="s">
        <v>16</v>
      </c>
      <c r="B5948">
        <v>10000</v>
      </c>
      <c r="C5948">
        <v>100</v>
      </c>
      <c r="D5948">
        <v>1</v>
      </c>
      <c r="E5948">
        <v>46</v>
      </c>
      <c r="F5948">
        <v>1</v>
      </c>
      <c r="G5948">
        <v>25.640208999999999</v>
      </c>
      <c r="H5948">
        <v>16.048078</v>
      </c>
      <c r="I5948">
        <v>168.24279100000001</v>
      </c>
      <c r="J5948">
        <v>3.7387290000000002</v>
      </c>
      <c r="K5948" t="str">
        <f t="shared" si="132"/>
        <v>2</v>
      </c>
      <c r="L5948" t="s">
        <v>130</v>
      </c>
      <c r="M5948" t="s">
        <v>131</v>
      </c>
      <c r="N5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948">
        <f>VLOOKUP(TableOMP[[#This Row],[Label]],TableAvg[],2,FALSE)</f>
        <v>26.412405999999997</v>
      </c>
      <c r="P5948">
        <f>VLOOKUP(TableOMP[[#This Row],[Label]],TableAvg[],3,FALSE)</f>
        <v>0.63812457997828809</v>
      </c>
      <c r="Q5948">
        <f>TableOMP[[#This Row],[Avg]]-$U$2*TableOMP[[#This Row],[StdDev]]</f>
        <v>25.774281420021708</v>
      </c>
      <c r="R5948">
        <f>TableOMP[[#This Row],[Avg]]+$U$2*TableOMP[[#This Row],[StdDev]]</f>
        <v>27.050530579978286</v>
      </c>
      <c r="S5948">
        <f>IF(AND(TableOMP[[#This Row],[total_time]]&gt;=TableOMP[[#This Row],[Low]], TableOMP[[#This Row],[total_time]]&lt;=TableOMP[[#This Row],[High]]),1,0)</f>
        <v>0</v>
      </c>
    </row>
    <row r="5949" spans="1:19" x14ac:dyDescent="0.25">
      <c r="A5949" t="s">
        <v>16</v>
      </c>
      <c r="B5949">
        <v>10000</v>
      </c>
      <c r="C5949">
        <v>100</v>
      </c>
      <c r="D5949">
        <v>1</v>
      </c>
      <c r="E5949">
        <v>45</v>
      </c>
      <c r="F5949">
        <v>1</v>
      </c>
      <c r="G5949">
        <v>25.303014000000001</v>
      </c>
      <c r="H5949">
        <v>15.283925</v>
      </c>
      <c r="I5949">
        <v>168.80263299999999</v>
      </c>
      <c r="J5949">
        <v>3.8364229999999999</v>
      </c>
      <c r="K5949" t="str">
        <f t="shared" si="132"/>
        <v>2</v>
      </c>
      <c r="L5949" t="s">
        <v>130</v>
      </c>
      <c r="M5949" t="s">
        <v>131</v>
      </c>
      <c r="N5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949">
        <f>VLOOKUP(TableOMP[[#This Row],[Label]],TableAvg[],2,FALSE)</f>
        <v>26.816305799999999</v>
      </c>
      <c r="P5949">
        <f>VLOOKUP(TableOMP[[#This Row],[Label]],TableAvg[],3,FALSE)</f>
        <v>1.3474073125511306</v>
      </c>
      <c r="Q5949">
        <f>TableOMP[[#This Row],[Avg]]-$U$2*TableOMP[[#This Row],[StdDev]]</f>
        <v>25.468898487448868</v>
      </c>
      <c r="R5949">
        <f>TableOMP[[#This Row],[Avg]]+$U$2*TableOMP[[#This Row],[StdDev]]</f>
        <v>28.163713112551129</v>
      </c>
      <c r="S5949">
        <f>IF(AND(TableOMP[[#This Row],[total_time]]&gt;=TableOMP[[#This Row],[Low]], TableOMP[[#This Row],[total_time]]&lt;=TableOMP[[#This Row],[High]]),1,0)</f>
        <v>0</v>
      </c>
    </row>
    <row r="5950" spans="1:19" x14ac:dyDescent="0.25">
      <c r="A5950" t="s">
        <v>16</v>
      </c>
      <c r="B5950">
        <v>10000</v>
      </c>
      <c r="C5950">
        <v>100</v>
      </c>
      <c r="D5950">
        <v>1</v>
      </c>
      <c r="E5950">
        <v>44</v>
      </c>
      <c r="F5950">
        <v>1</v>
      </c>
      <c r="G5950">
        <v>27.759309999999999</v>
      </c>
      <c r="H5950">
        <v>16.554670999999999</v>
      </c>
      <c r="I5950">
        <v>187.16937300000001</v>
      </c>
      <c r="J5950">
        <v>4.3527760000000004</v>
      </c>
      <c r="K5950" t="str">
        <f t="shared" si="132"/>
        <v>2</v>
      </c>
      <c r="L5950" t="s">
        <v>130</v>
      </c>
      <c r="M5950" t="s">
        <v>131</v>
      </c>
      <c r="N5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950">
        <f>VLOOKUP(TableOMP[[#This Row],[Label]],TableAvg[],2,FALSE)</f>
        <v>27.468458600000002</v>
      </c>
      <c r="P5950">
        <f>VLOOKUP(TableOMP[[#This Row],[Label]],TableAvg[],3,FALSE)</f>
        <v>0.88174736809119392</v>
      </c>
      <c r="Q5950">
        <f>TableOMP[[#This Row],[Avg]]-$U$2*TableOMP[[#This Row],[StdDev]]</f>
        <v>26.586711231908808</v>
      </c>
      <c r="R5950">
        <f>TableOMP[[#This Row],[Avg]]+$U$2*TableOMP[[#This Row],[StdDev]]</f>
        <v>28.350205968091196</v>
      </c>
      <c r="S5950">
        <f>IF(AND(TableOMP[[#This Row],[total_time]]&gt;=TableOMP[[#This Row],[Low]], TableOMP[[#This Row],[total_time]]&lt;=TableOMP[[#This Row],[High]]),1,0)</f>
        <v>1</v>
      </c>
    </row>
    <row r="5951" spans="1:19" x14ac:dyDescent="0.25">
      <c r="A5951" t="s">
        <v>16</v>
      </c>
      <c r="B5951">
        <v>10000</v>
      </c>
      <c r="C5951">
        <v>100</v>
      </c>
      <c r="D5951">
        <v>1</v>
      </c>
      <c r="E5951">
        <v>43</v>
      </c>
      <c r="F5951">
        <v>1</v>
      </c>
      <c r="G5951">
        <v>28.009990999999999</v>
      </c>
      <c r="H5951">
        <v>16.363223999999999</v>
      </c>
      <c r="I5951">
        <v>202.23120700000001</v>
      </c>
      <c r="J5951">
        <v>4.815029</v>
      </c>
      <c r="K5951" t="str">
        <f t="shared" si="132"/>
        <v>2</v>
      </c>
      <c r="L5951" t="s">
        <v>130</v>
      </c>
      <c r="M5951" t="s">
        <v>131</v>
      </c>
      <c r="N5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951">
        <f>VLOOKUP(TableOMP[[#This Row],[Label]],TableAvg[],2,FALSE)</f>
        <v>27.005970000000001</v>
      </c>
      <c r="P5951">
        <f>VLOOKUP(TableOMP[[#This Row],[Label]],TableAvg[],3,FALSE)</f>
        <v>0.81049426305494521</v>
      </c>
      <c r="Q5951">
        <f>TableOMP[[#This Row],[Avg]]-$U$2*TableOMP[[#This Row],[StdDev]]</f>
        <v>26.195475736945056</v>
      </c>
      <c r="R5951">
        <f>TableOMP[[#This Row],[Avg]]+$U$2*TableOMP[[#This Row],[StdDev]]</f>
        <v>27.816464263054947</v>
      </c>
      <c r="S5951">
        <f>IF(AND(TableOMP[[#This Row],[total_time]]&gt;=TableOMP[[#This Row],[Low]], TableOMP[[#This Row],[total_time]]&lt;=TableOMP[[#This Row],[High]]),1,0)</f>
        <v>0</v>
      </c>
    </row>
    <row r="5952" spans="1:19" x14ac:dyDescent="0.25">
      <c r="A5952" t="s">
        <v>16</v>
      </c>
      <c r="B5952">
        <v>10000</v>
      </c>
      <c r="C5952">
        <v>100</v>
      </c>
      <c r="D5952">
        <v>1</v>
      </c>
      <c r="E5952">
        <v>42</v>
      </c>
      <c r="F5952">
        <v>1</v>
      </c>
      <c r="G5952">
        <v>27.214762</v>
      </c>
      <c r="H5952">
        <v>15.602553</v>
      </c>
      <c r="I5952">
        <v>148.714516</v>
      </c>
      <c r="J5952">
        <v>3.627183</v>
      </c>
      <c r="K5952" t="str">
        <f t="shared" si="132"/>
        <v>2</v>
      </c>
      <c r="L5952" t="s">
        <v>130</v>
      </c>
      <c r="M5952" t="s">
        <v>131</v>
      </c>
      <c r="N5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952">
        <f>VLOOKUP(TableOMP[[#This Row],[Label]],TableAvg[],2,FALSE)</f>
        <v>28.235890999999999</v>
      </c>
      <c r="P5952">
        <f>VLOOKUP(TableOMP[[#This Row],[Label]],TableAvg[],3,FALSE)</f>
        <v>0.80684303402858526</v>
      </c>
      <c r="Q5952">
        <f>TableOMP[[#This Row],[Avg]]-$U$2*TableOMP[[#This Row],[StdDev]]</f>
        <v>27.429047965971414</v>
      </c>
      <c r="R5952">
        <f>TableOMP[[#This Row],[Avg]]+$U$2*TableOMP[[#This Row],[StdDev]]</f>
        <v>29.042734034028584</v>
      </c>
      <c r="S5952">
        <f>IF(AND(TableOMP[[#This Row],[total_time]]&gt;=TableOMP[[#This Row],[Low]], TableOMP[[#This Row],[total_time]]&lt;=TableOMP[[#This Row],[High]]),1,0)</f>
        <v>0</v>
      </c>
    </row>
    <row r="5953" spans="1:19" x14ac:dyDescent="0.25">
      <c r="A5953" t="s">
        <v>16</v>
      </c>
      <c r="B5953">
        <v>10000</v>
      </c>
      <c r="C5953">
        <v>100</v>
      </c>
      <c r="D5953">
        <v>1</v>
      </c>
      <c r="E5953">
        <v>41</v>
      </c>
      <c r="F5953">
        <v>1</v>
      </c>
      <c r="G5953">
        <v>26.830515999999999</v>
      </c>
      <c r="H5953">
        <v>15.60164</v>
      </c>
      <c r="I5953">
        <v>158.237101</v>
      </c>
      <c r="J5953">
        <v>3.9559280000000001</v>
      </c>
      <c r="K5953" t="str">
        <f t="shared" si="132"/>
        <v>2</v>
      </c>
      <c r="L5953" t="s">
        <v>130</v>
      </c>
      <c r="M5953" t="s">
        <v>131</v>
      </c>
      <c r="N5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953">
        <f>VLOOKUP(TableOMP[[#This Row],[Label]],TableAvg[],2,FALSE)</f>
        <v>26.769992800000001</v>
      </c>
      <c r="P5953">
        <f>VLOOKUP(TableOMP[[#This Row],[Label]],TableAvg[],3,FALSE)</f>
        <v>0.87280788743141835</v>
      </c>
      <c r="Q5953">
        <f>TableOMP[[#This Row],[Avg]]-$U$2*TableOMP[[#This Row],[StdDev]]</f>
        <v>25.897184912568584</v>
      </c>
      <c r="R5953">
        <f>TableOMP[[#This Row],[Avg]]+$U$2*TableOMP[[#This Row],[StdDev]]</f>
        <v>27.642800687431418</v>
      </c>
      <c r="S5953">
        <f>IF(AND(TableOMP[[#This Row],[total_time]]&gt;=TableOMP[[#This Row],[Low]], TableOMP[[#This Row],[total_time]]&lt;=TableOMP[[#This Row],[High]]),1,0)</f>
        <v>1</v>
      </c>
    </row>
    <row r="5954" spans="1:19" x14ac:dyDescent="0.25">
      <c r="A5954" t="s">
        <v>16</v>
      </c>
      <c r="B5954">
        <v>10000</v>
      </c>
      <c r="C5954">
        <v>100</v>
      </c>
      <c r="D5954">
        <v>1</v>
      </c>
      <c r="E5954">
        <v>40</v>
      </c>
      <c r="F5954">
        <v>1</v>
      </c>
      <c r="G5954">
        <v>27.599706999999999</v>
      </c>
      <c r="H5954">
        <v>16.141558</v>
      </c>
      <c r="I5954">
        <v>140.92562799999999</v>
      </c>
      <c r="J5954">
        <v>3.6134780000000002</v>
      </c>
      <c r="K5954" t="str">
        <f t="shared" si="132"/>
        <v>2</v>
      </c>
      <c r="L5954" t="s">
        <v>130</v>
      </c>
      <c r="M5954" t="s">
        <v>131</v>
      </c>
      <c r="N5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954">
        <f>VLOOKUP(TableOMP[[#This Row],[Label]],TableAvg[],2,FALSE)</f>
        <v>27.578900800000003</v>
      </c>
      <c r="P5954">
        <f>VLOOKUP(TableOMP[[#This Row],[Label]],TableAvg[],3,FALSE)</f>
        <v>0.70425237710183342</v>
      </c>
      <c r="Q5954">
        <f>TableOMP[[#This Row],[Avg]]-$U$2*TableOMP[[#This Row],[StdDev]]</f>
        <v>26.874648422898169</v>
      </c>
      <c r="R5954">
        <f>TableOMP[[#This Row],[Avg]]+$U$2*TableOMP[[#This Row],[StdDev]]</f>
        <v>28.283153177101838</v>
      </c>
      <c r="S5954">
        <f>IF(AND(TableOMP[[#This Row],[total_time]]&gt;=TableOMP[[#This Row],[Low]], TableOMP[[#This Row],[total_time]]&lt;=TableOMP[[#This Row],[High]]),1,0)</f>
        <v>1</v>
      </c>
    </row>
    <row r="5955" spans="1:19" x14ac:dyDescent="0.25">
      <c r="A5955" t="s">
        <v>16</v>
      </c>
      <c r="B5955">
        <v>10000</v>
      </c>
      <c r="C5955">
        <v>100</v>
      </c>
      <c r="D5955">
        <v>1</v>
      </c>
      <c r="E5955">
        <v>39</v>
      </c>
      <c r="F5955">
        <v>1</v>
      </c>
      <c r="G5955">
        <v>28.585284000000001</v>
      </c>
      <c r="H5955">
        <v>17.659808000000002</v>
      </c>
      <c r="I5955">
        <v>180.35606000000001</v>
      </c>
      <c r="J5955">
        <v>4.7462119999999999</v>
      </c>
      <c r="K5955" t="str">
        <f t="shared" si="132"/>
        <v>2</v>
      </c>
      <c r="L5955" t="s">
        <v>130</v>
      </c>
      <c r="M5955" t="s">
        <v>131</v>
      </c>
      <c r="N5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955">
        <f>VLOOKUP(TableOMP[[#This Row],[Label]],TableAvg[],2,FALSE)</f>
        <v>27.7711212</v>
      </c>
      <c r="P5955">
        <f>VLOOKUP(TableOMP[[#This Row],[Label]],TableAvg[],3,FALSE)</f>
        <v>0.68541954042284814</v>
      </c>
      <c r="Q5955">
        <f>TableOMP[[#This Row],[Avg]]-$U$2*TableOMP[[#This Row],[StdDev]]</f>
        <v>27.08570165957715</v>
      </c>
      <c r="R5955">
        <f>TableOMP[[#This Row],[Avg]]+$U$2*TableOMP[[#This Row],[StdDev]]</f>
        <v>28.456540740422849</v>
      </c>
      <c r="S5955">
        <f>IF(AND(TableOMP[[#This Row],[total_time]]&gt;=TableOMP[[#This Row],[Low]], TableOMP[[#This Row],[total_time]]&lt;=TableOMP[[#This Row],[High]]),1,0)</f>
        <v>0</v>
      </c>
    </row>
    <row r="5956" spans="1:19" x14ac:dyDescent="0.25">
      <c r="A5956" t="s">
        <v>16</v>
      </c>
      <c r="B5956">
        <v>10000</v>
      </c>
      <c r="C5956">
        <v>100</v>
      </c>
      <c r="D5956">
        <v>1</v>
      </c>
      <c r="E5956">
        <v>38</v>
      </c>
      <c r="F5956">
        <v>1</v>
      </c>
      <c r="G5956">
        <v>29.039501000000001</v>
      </c>
      <c r="H5956">
        <v>16.302436</v>
      </c>
      <c r="I5956">
        <v>159.66472400000001</v>
      </c>
      <c r="J5956">
        <v>4.3152629999999998</v>
      </c>
      <c r="K5956" t="str">
        <f t="shared" si="132"/>
        <v>2</v>
      </c>
      <c r="L5956" t="s">
        <v>130</v>
      </c>
      <c r="M5956" t="s">
        <v>131</v>
      </c>
      <c r="N5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956">
        <f>VLOOKUP(TableOMP[[#This Row],[Label]],TableAvg[],2,FALSE)</f>
        <v>28.403345000000002</v>
      </c>
      <c r="P5956">
        <f>VLOOKUP(TableOMP[[#This Row],[Label]],TableAvg[],3,FALSE)</f>
        <v>0.85679985829152172</v>
      </c>
      <c r="Q5956">
        <f>TableOMP[[#This Row],[Avg]]-$U$2*TableOMP[[#This Row],[StdDev]]</f>
        <v>27.546545141708481</v>
      </c>
      <c r="R5956">
        <f>TableOMP[[#This Row],[Avg]]+$U$2*TableOMP[[#This Row],[StdDev]]</f>
        <v>29.260144858291522</v>
      </c>
      <c r="S5956">
        <f>IF(AND(TableOMP[[#This Row],[total_time]]&gt;=TableOMP[[#This Row],[Low]], TableOMP[[#This Row],[total_time]]&lt;=TableOMP[[#This Row],[High]]),1,0)</f>
        <v>1</v>
      </c>
    </row>
    <row r="5957" spans="1:19" x14ac:dyDescent="0.25">
      <c r="A5957" t="s">
        <v>16</v>
      </c>
      <c r="B5957">
        <v>10000</v>
      </c>
      <c r="C5957">
        <v>100</v>
      </c>
      <c r="D5957">
        <v>1</v>
      </c>
      <c r="E5957">
        <v>37</v>
      </c>
      <c r="F5957">
        <v>1</v>
      </c>
      <c r="G5957">
        <v>28.514626</v>
      </c>
      <c r="H5957">
        <v>15.359382</v>
      </c>
      <c r="I5957">
        <v>116.821592</v>
      </c>
      <c r="J5957">
        <v>3.245044</v>
      </c>
      <c r="K5957" t="str">
        <f t="shared" si="132"/>
        <v>2</v>
      </c>
      <c r="L5957" t="s">
        <v>130</v>
      </c>
      <c r="M5957" t="s">
        <v>131</v>
      </c>
      <c r="N5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957">
        <f>VLOOKUP(TableOMP[[#This Row],[Label]],TableAvg[],2,FALSE)</f>
        <v>28.364792000000001</v>
      </c>
      <c r="P5957">
        <f>VLOOKUP(TableOMP[[#This Row],[Label]],TableAvg[],3,FALSE)</f>
        <v>0.29723869356787214</v>
      </c>
      <c r="Q5957">
        <f>TableOMP[[#This Row],[Avg]]-$U$2*TableOMP[[#This Row],[StdDev]]</f>
        <v>28.067553306432128</v>
      </c>
      <c r="R5957">
        <f>TableOMP[[#This Row],[Avg]]+$U$2*TableOMP[[#This Row],[StdDev]]</f>
        <v>28.662030693567875</v>
      </c>
      <c r="S5957">
        <f>IF(AND(TableOMP[[#This Row],[total_time]]&gt;=TableOMP[[#This Row],[Low]], TableOMP[[#This Row],[total_time]]&lt;=TableOMP[[#This Row],[High]]),1,0)</f>
        <v>1</v>
      </c>
    </row>
    <row r="5958" spans="1:19" x14ac:dyDescent="0.25">
      <c r="A5958" t="s">
        <v>16</v>
      </c>
      <c r="B5958">
        <v>10000</v>
      </c>
      <c r="C5958">
        <v>100</v>
      </c>
      <c r="D5958">
        <v>1</v>
      </c>
      <c r="E5958">
        <v>36</v>
      </c>
      <c r="F5958">
        <v>1</v>
      </c>
      <c r="G5958">
        <v>29.576832</v>
      </c>
      <c r="H5958">
        <v>16.193916000000002</v>
      </c>
      <c r="I5958">
        <v>131.392247</v>
      </c>
      <c r="J5958">
        <v>3.7540640000000001</v>
      </c>
      <c r="K5958" t="str">
        <f t="shared" si="132"/>
        <v>2</v>
      </c>
      <c r="L5958" t="s">
        <v>130</v>
      </c>
      <c r="M5958" t="s">
        <v>131</v>
      </c>
      <c r="N5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958">
        <f>VLOOKUP(TableOMP[[#This Row],[Label]],TableAvg[],2,FALSE)</f>
        <v>28.380642599999998</v>
      </c>
      <c r="P5958">
        <f>VLOOKUP(TableOMP[[#This Row],[Label]],TableAvg[],3,FALSE)</f>
        <v>1.2642774280840272</v>
      </c>
      <c r="Q5958">
        <f>TableOMP[[#This Row],[Avg]]-$U$2*TableOMP[[#This Row],[StdDev]]</f>
        <v>27.11636517191597</v>
      </c>
      <c r="R5958">
        <f>TableOMP[[#This Row],[Avg]]+$U$2*TableOMP[[#This Row],[StdDev]]</f>
        <v>29.644920028084027</v>
      </c>
      <c r="S5958">
        <f>IF(AND(TableOMP[[#This Row],[total_time]]&gt;=TableOMP[[#This Row],[Low]], TableOMP[[#This Row],[total_time]]&lt;=TableOMP[[#This Row],[High]]),1,0)</f>
        <v>1</v>
      </c>
    </row>
    <row r="5959" spans="1:19" x14ac:dyDescent="0.25">
      <c r="A5959" t="s">
        <v>16</v>
      </c>
      <c r="B5959">
        <v>10000</v>
      </c>
      <c r="C5959">
        <v>100</v>
      </c>
      <c r="D5959">
        <v>1</v>
      </c>
      <c r="E5959">
        <v>35</v>
      </c>
      <c r="F5959">
        <v>1</v>
      </c>
      <c r="G5959">
        <v>28.564136999999999</v>
      </c>
      <c r="H5959">
        <v>15.214117</v>
      </c>
      <c r="I5959">
        <v>131.709486</v>
      </c>
      <c r="J5959">
        <v>3.8738079999999999</v>
      </c>
      <c r="K5959" t="str">
        <f t="shared" si="132"/>
        <v>2</v>
      </c>
      <c r="L5959" t="s">
        <v>130</v>
      </c>
      <c r="M5959" t="s">
        <v>131</v>
      </c>
      <c r="N5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959">
        <f>VLOOKUP(TableOMP[[#This Row],[Label]],TableAvg[],2,FALSE)</f>
        <v>28.694946199999997</v>
      </c>
      <c r="P5959">
        <f>VLOOKUP(TableOMP[[#This Row],[Label]],TableAvg[],3,FALSE)</f>
        <v>0.2933524211741414</v>
      </c>
      <c r="Q5959">
        <f>TableOMP[[#This Row],[Avg]]-$U$2*TableOMP[[#This Row],[StdDev]]</f>
        <v>28.401593778825855</v>
      </c>
      <c r="R5959">
        <f>TableOMP[[#This Row],[Avg]]+$U$2*TableOMP[[#This Row],[StdDev]]</f>
        <v>28.988298621174138</v>
      </c>
      <c r="S5959">
        <f>IF(AND(TableOMP[[#This Row],[total_time]]&gt;=TableOMP[[#This Row],[Low]], TableOMP[[#This Row],[total_time]]&lt;=TableOMP[[#This Row],[High]]),1,0)</f>
        <v>1</v>
      </c>
    </row>
    <row r="5960" spans="1:19" x14ac:dyDescent="0.25">
      <c r="A5960" t="s">
        <v>16</v>
      </c>
      <c r="B5960">
        <v>10000</v>
      </c>
      <c r="C5960">
        <v>100</v>
      </c>
      <c r="D5960">
        <v>1</v>
      </c>
      <c r="E5960">
        <v>34</v>
      </c>
      <c r="F5960">
        <v>1</v>
      </c>
      <c r="G5960">
        <v>30.135712000000002</v>
      </c>
      <c r="H5960">
        <v>15.485086000000001</v>
      </c>
      <c r="I5960">
        <v>112.132088</v>
      </c>
      <c r="J5960">
        <v>3.397942</v>
      </c>
      <c r="K5960" t="str">
        <f t="shared" si="132"/>
        <v>2</v>
      </c>
      <c r="L5960" t="s">
        <v>130</v>
      </c>
      <c r="M5960" t="s">
        <v>131</v>
      </c>
      <c r="N5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960">
        <f>VLOOKUP(TableOMP[[#This Row],[Label]],TableAvg[],2,FALSE)</f>
        <v>29.751806400000003</v>
      </c>
      <c r="P5960">
        <f>VLOOKUP(TableOMP[[#This Row],[Label]],TableAvg[],3,FALSE)</f>
        <v>0.59453817364814576</v>
      </c>
      <c r="Q5960">
        <f>TableOMP[[#This Row],[Avg]]-$U$2*TableOMP[[#This Row],[StdDev]]</f>
        <v>29.157268226351857</v>
      </c>
      <c r="R5960">
        <f>TableOMP[[#This Row],[Avg]]+$U$2*TableOMP[[#This Row],[StdDev]]</f>
        <v>30.34634457364815</v>
      </c>
      <c r="S5960">
        <f>IF(AND(TableOMP[[#This Row],[total_time]]&gt;=TableOMP[[#This Row],[Low]], TableOMP[[#This Row],[total_time]]&lt;=TableOMP[[#This Row],[High]]),1,0)</f>
        <v>1</v>
      </c>
    </row>
    <row r="5961" spans="1:19" x14ac:dyDescent="0.25">
      <c r="A5961" t="s">
        <v>16</v>
      </c>
      <c r="B5961">
        <v>10000</v>
      </c>
      <c r="C5961">
        <v>100</v>
      </c>
      <c r="D5961">
        <v>1</v>
      </c>
      <c r="E5961">
        <v>33</v>
      </c>
      <c r="F5961">
        <v>1</v>
      </c>
      <c r="G5961">
        <v>30.104372999999999</v>
      </c>
      <c r="H5961">
        <v>15.894567</v>
      </c>
      <c r="I5961">
        <v>115.225498</v>
      </c>
      <c r="J5961">
        <v>3.600797</v>
      </c>
      <c r="K5961" t="str">
        <f t="shared" si="132"/>
        <v>2</v>
      </c>
      <c r="L5961" t="s">
        <v>130</v>
      </c>
      <c r="M5961" t="s">
        <v>131</v>
      </c>
      <c r="N5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961">
        <f>VLOOKUP(TableOMP[[#This Row],[Label]],TableAvg[],2,FALSE)</f>
        <v>29.511930600000007</v>
      </c>
      <c r="P5961">
        <f>VLOOKUP(TableOMP[[#This Row],[Label]],TableAvg[],3,FALSE)</f>
        <v>0.80286623870934104</v>
      </c>
      <c r="Q5961">
        <f>TableOMP[[#This Row],[Avg]]-$U$2*TableOMP[[#This Row],[StdDev]]</f>
        <v>28.709064361290665</v>
      </c>
      <c r="R5961">
        <f>TableOMP[[#This Row],[Avg]]+$U$2*TableOMP[[#This Row],[StdDev]]</f>
        <v>30.314796838709348</v>
      </c>
      <c r="S5961">
        <f>IF(AND(TableOMP[[#This Row],[total_time]]&gt;=TableOMP[[#This Row],[Low]], TableOMP[[#This Row],[total_time]]&lt;=TableOMP[[#This Row],[High]]),1,0)</f>
        <v>1</v>
      </c>
    </row>
    <row r="5962" spans="1:19" x14ac:dyDescent="0.25">
      <c r="A5962" t="s">
        <v>16</v>
      </c>
      <c r="B5962">
        <v>10000</v>
      </c>
      <c r="C5962">
        <v>100</v>
      </c>
      <c r="D5962">
        <v>1</v>
      </c>
      <c r="E5962">
        <v>32</v>
      </c>
      <c r="F5962">
        <v>1</v>
      </c>
      <c r="G5962">
        <v>29.456804999999999</v>
      </c>
      <c r="H5962">
        <v>16.121817</v>
      </c>
      <c r="I5962">
        <v>124.21150299999999</v>
      </c>
      <c r="J5962">
        <v>4.0068229999999998</v>
      </c>
      <c r="K5962" t="str">
        <f t="shared" si="132"/>
        <v>2</v>
      </c>
      <c r="L5962" t="s">
        <v>130</v>
      </c>
      <c r="M5962" t="s">
        <v>131</v>
      </c>
      <c r="N5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962">
        <f>VLOOKUP(TableOMP[[#This Row],[Label]],TableAvg[],2,FALSE)</f>
        <v>28.555880818181819</v>
      </c>
      <c r="P5962">
        <f>VLOOKUP(TableOMP[[#This Row],[Label]],TableAvg[],3,FALSE)</f>
        <v>3.120008026697195</v>
      </c>
      <c r="Q5962">
        <f>TableOMP[[#This Row],[Avg]]-$U$2*TableOMP[[#This Row],[StdDev]]</f>
        <v>25.435872791484623</v>
      </c>
      <c r="R5962">
        <f>TableOMP[[#This Row],[Avg]]+$U$2*TableOMP[[#This Row],[StdDev]]</f>
        <v>31.675888844879015</v>
      </c>
      <c r="S5962">
        <f>IF(AND(TableOMP[[#This Row],[total_time]]&gt;=TableOMP[[#This Row],[Low]], TableOMP[[#This Row],[total_time]]&lt;=TableOMP[[#This Row],[High]]),1,0)</f>
        <v>1</v>
      </c>
    </row>
    <row r="5963" spans="1:19" x14ac:dyDescent="0.25">
      <c r="A5963" t="s">
        <v>16</v>
      </c>
      <c r="B5963">
        <v>10000</v>
      </c>
      <c r="C5963">
        <v>100</v>
      </c>
      <c r="D5963">
        <v>1</v>
      </c>
      <c r="E5963">
        <v>31</v>
      </c>
      <c r="F5963">
        <v>1</v>
      </c>
      <c r="G5963">
        <v>29.291447999999999</v>
      </c>
      <c r="H5963">
        <v>16.163927000000001</v>
      </c>
      <c r="I5963">
        <v>124.37367500000001</v>
      </c>
      <c r="J5963">
        <v>4.1457889999999997</v>
      </c>
      <c r="K5963" t="str">
        <f t="shared" ref="K5963:K5993" si="133">MID(M5963,22,1)</f>
        <v>2</v>
      </c>
      <c r="L5963" t="s">
        <v>130</v>
      </c>
      <c r="M5963" t="s">
        <v>131</v>
      </c>
      <c r="N5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963">
        <f>VLOOKUP(TableOMP[[#This Row],[Label]],TableAvg[],2,FALSE)</f>
        <v>27.372491545454544</v>
      </c>
      <c r="P5963">
        <f>VLOOKUP(TableOMP[[#This Row],[Label]],TableAvg[],3,FALSE)</f>
        <v>2.613665951232687</v>
      </c>
      <c r="Q5963">
        <f>TableOMP[[#This Row],[Avg]]-$U$2*TableOMP[[#This Row],[StdDev]]</f>
        <v>24.758825594221857</v>
      </c>
      <c r="R5963">
        <f>TableOMP[[#This Row],[Avg]]+$U$2*TableOMP[[#This Row],[StdDev]]</f>
        <v>29.98615749668723</v>
      </c>
      <c r="S5963">
        <f>IF(AND(TableOMP[[#This Row],[total_time]]&gt;=TableOMP[[#This Row],[Low]], TableOMP[[#This Row],[total_time]]&lt;=TableOMP[[#This Row],[High]]),1,0)</f>
        <v>1</v>
      </c>
    </row>
    <row r="5964" spans="1:19" x14ac:dyDescent="0.25">
      <c r="A5964" t="s">
        <v>16</v>
      </c>
      <c r="B5964">
        <v>10000</v>
      </c>
      <c r="C5964">
        <v>100</v>
      </c>
      <c r="D5964">
        <v>1</v>
      </c>
      <c r="E5964">
        <v>30</v>
      </c>
      <c r="F5964">
        <v>1</v>
      </c>
      <c r="G5964">
        <v>27.921287</v>
      </c>
      <c r="H5964">
        <v>14.942710999999999</v>
      </c>
      <c r="I5964">
        <v>80.286743000000001</v>
      </c>
      <c r="J5964">
        <v>2.7685080000000002</v>
      </c>
      <c r="K5964" t="str">
        <f t="shared" si="133"/>
        <v>2</v>
      </c>
      <c r="L5964" t="s">
        <v>130</v>
      </c>
      <c r="M5964" t="s">
        <v>131</v>
      </c>
      <c r="N5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964">
        <f>VLOOKUP(TableOMP[[#This Row],[Label]],TableAvg[],2,FALSE)</f>
        <v>27.182831272727274</v>
      </c>
      <c r="P5964">
        <f>VLOOKUP(TableOMP[[#This Row],[Label]],TableAvg[],3,FALSE)</f>
        <v>2.0515951917361068</v>
      </c>
      <c r="Q5964">
        <f>TableOMP[[#This Row],[Avg]]-$U$2*TableOMP[[#This Row],[StdDev]]</f>
        <v>25.131236080991165</v>
      </c>
      <c r="R5964">
        <f>TableOMP[[#This Row],[Avg]]+$U$2*TableOMP[[#This Row],[StdDev]]</f>
        <v>29.234426464463382</v>
      </c>
      <c r="S5964">
        <f>IF(AND(TableOMP[[#This Row],[total_time]]&gt;=TableOMP[[#This Row],[Low]], TableOMP[[#This Row],[total_time]]&lt;=TableOMP[[#This Row],[High]]),1,0)</f>
        <v>1</v>
      </c>
    </row>
    <row r="5965" spans="1:19" x14ac:dyDescent="0.25">
      <c r="A5965" t="s">
        <v>16</v>
      </c>
      <c r="B5965">
        <v>10000</v>
      </c>
      <c r="C5965">
        <v>100</v>
      </c>
      <c r="D5965">
        <v>1</v>
      </c>
      <c r="E5965">
        <v>29</v>
      </c>
      <c r="F5965">
        <v>1</v>
      </c>
      <c r="G5965">
        <v>25.679086999999999</v>
      </c>
      <c r="H5965">
        <v>13.319387000000001</v>
      </c>
      <c r="I5965">
        <v>57.287390000000002</v>
      </c>
      <c r="J5965">
        <v>2.0459779999999999</v>
      </c>
      <c r="K5965" t="str">
        <f t="shared" si="133"/>
        <v>2</v>
      </c>
      <c r="L5965" t="s">
        <v>130</v>
      </c>
      <c r="M5965" t="s">
        <v>131</v>
      </c>
      <c r="N5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965">
        <f>VLOOKUP(TableOMP[[#This Row],[Label]],TableAvg[],2,FALSE)</f>
        <v>27.530865545454539</v>
      </c>
      <c r="P5965">
        <f>VLOOKUP(TableOMP[[#This Row],[Label]],TableAvg[],3,FALSE)</f>
        <v>0.80907990139503461</v>
      </c>
      <c r="Q5965">
        <f>TableOMP[[#This Row],[Avg]]-$U$2*TableOMP[[#This Row],[StdDev]]</f>
        <v>26.721785644059505</v>
      </c>
      <c r="R5965">
        <f>TableOMP[[#This Row],[Avg]]+$U$2*TableOMP[[#This Row],[StdDev]]</f>
        <v>28.339945446849573</v>
      </c>
      <c r="S5965">
        <f>IF(AND(TableOMP[[#This Row],[total_time]]&gt;=TableOMP[[#This Row],[Low]], TableOMP[[#This Row],[total_time]]&lt;=TableOMP[[#This Row],[High]]),1,0)</f>
        <v>0</v>
      </c>
    </row>
    <row r="5966" spans="1:19" x14ac:dyDescent="0.25">
      <c r="A5966" t="s">
        <v>16</v>
      </c>
      <c r="B5966">
        <v>10000</v>
      </c>
      <c r="C5966">
        <v>100</v>
      </c>
      <c r="D5966">
        <v>1</v>
      </c>
      <c r="E5966">
        <v>28</v>
      </c>
      <c r="F5966">
        <v>1</v>
      </c>
      <c r="G5966">
        <v>27.542808000000001</v>
      </c>
      <c r="H5966">
        <v>13.936239</v>
      </c>
      <c r="I5966">
        <v>68.445183</v>
      </c>
      <c r="J5966">
        <v>2.5350069999999998</v>
      </c>
      <c r="K5966" t="str">
        <f t="shared" si="133"/>
        <v>2</v>
      </c>
      <c r="L5966" t="s">
        <v>130</v>
      </c>
      <c r="M5966" t="s">
        <v>131</v>
      </c>
      <c r="N5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966">
        <f>VLOOKUP(TableOMP[[#This Row],[Label]],TableAvg[],2,FALSE)</f>
        <v>28.303809363636365</v>
      </c>
      <c r="P5966">
        <f>VLOOKUP(TableOMP[[#This Row],[Label]],TableAvg[],3,FALSE)</f>
        <v>0.65267639395377974</v>
      </c>
      <c r="Q5966">
        <f>TableOMP[[#This Row],[Avg]]-$U$2*TableOMP[[#This Row],[StdDev]]</f>
        <v>27.651132969682585</v>
      </c>
      <c r="R5966">
        <f>TableOMP[[#This Row],[Avg]]+$U$2*TableOMP[[#This Row],[StdDev]]</f>
        <v>28.956485757590144</v>
      </c>
      <c r="S5966">
        <f>IF(AND(TableOMP[[#This Row],[total_time]]&gt;=TableOMP[[#This Row],[Low]], TableOMP[[#This Row],[total_time]]&lt;=TableOMP[[#This Row],[High]]),1,0)</f>
        <v>0</v>
      </c>
    </row>
    <row r="5967" spans="1:19" x14ac:dyDescent="0.25">
      <c r="A5967" t="s">
        <v>16</v>
      </c>
      <c r="B5967">
        <v>10000</v>
      </c>
      <c r="C5967">
        <v>100</v>
      </c>
      <c r="D5967">
        <v>1</v>
      </c>
      <c r="E5967">
        <v>27</v>
      </c>
      <c r="F5967">
        <v>1</v>
      </c>
      <c r="G5967">
        <v>29.520575000000001</v>
      </c>
      <c r="H5967">
        <v>14.077833</v>
      </c>
      <c r="I5967">
        <v>53.225724</v>
      </c>
      <c r="J5967">
        <v>2.0471430000000002</v>
      </c>
      <c r="K5967" t="str">
        <f t="shared" si="133"/>
        <v>2</v>
      </c>
      <c r="L5967" t="s">
        <v>130</v>
      </c>
      <c r="M5967" t="s">
        <v>131</v>
      </c>
      <c r="N5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967">
        <f>VLOOKUP(TableOMP[[#This Row],[Label]],TableAvg[],2,FALSE)</f>
        <v>28.312944454545459</v>
      </c>
      <c r="P5967">
        <f>VLOOKUP(TableOMP[[#This Row],[Label]],TableAvg[],3,FALSE)</f>
        <v>0.96101509190255641</v>
      </c>
      <c r="Q5967">
        <f>TableOMP[[#This Row],[Avg]]-$U$2*TableOMP[[#This Row],[StdDev]]</f>
        <v>27.351929362642903</v>
      </c>
      <c r="R5967">
        <f>TableOMP[[#This Row],[Avg]]+$U$2*TableOMP[[#This Row],[StdDev]]</f>
        <v>29.273959546448015</v>
      </c>
      <c r="S5967">
        <f>IF(AND(TableOMP[[#This Row],[total_time]]&gt;=TableOMP[[#This Row],[Low]], TableOMP[[#This Row],[total_time]]&lt;=TableOMP[[#This Row],[High]]),1,0)</f>
        <v>0</v>
      </c>
    </row>
    <row r="5968" spans="1:19" x14ac:dyDescent="0.25">
      <c r="A5968" t="s">
        <v>16</v>
      </c>
      <c r="B5968">
        <v>10000</v>
      </c>
      <c r="C5968">
        <v>100</v>
      </c>
      <c r="D5968">
        <v>1</v>
      </c>
      <c r="E5968">
        <v>26</v>
      </c>
      <c r="F5968">
        <v>1</v>
      </c>
      <c r="G5968">
        <v>29.657579999999999</v>
      </c>
      <c r="H5968">
        <v>13.894873</v>
      </c>
      <c r="I5968">
        <v>64.629831999999993</v>
      </c>
      <c r="J5968">
        <v>2.5851929999999999</v>
      </c>
      <c r="K5968" t="str">
        <f t="shared" si="133"/>
        <v>2</v>
      </c>
      <c r="L5968" t="s">
        <v>130</v>
      </c>
      <c r="M5968" t="s">
        <v>131</v>
      </c>
      <c r="N5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968">
        <f>VLOOKUP(TableOMP[[#This Row],[Label]],TableAvg[],2,FALSE)</f>
        <v>28.806910181818182</v>
      </c>
      <c r="P5968">
        <f>VLOOKUP(TableOMP[[#This Row],[Label]],TableAvg[],3,FALSE)</f>
        <v>0.91194637523494659</v>
      </c>
      <c r="Q5968">
        <f>TableOMP[[#This Row],[Avg]]-$U$2*TableOMP[[#This Row],[StdDev]]</f>
        <v>27.894963806583235</v>
      </c>
      <c r="R5968">
        <f>TableOMP[[#This Row],[Avg]]+$U$2*TableOMP[[#This Row],[StdDev]]</f>
        <v>29.71885655705313</v>
      </c>
      <c r="S5968">
        <f>IF(AND(TableOMP[[#This Row],[total_time]]&gt;=TableOMP[[#This Row],[Low]], TableOMP[[#This Row],[total_time]]&lt;=TableOMP[[#This Row],[High]]),1,0)</f>
        <v>1</v>
      </c>
    </row>
    <row r="5969" spans="1:19" x14ac:dyDescent="0.25">
      <c r="A5969" t="s">
        <v>16</v>
      </c>
      <c r="B5969">
        <v>10000</v>
      </c>
      <c r="C5969">
        <v>100</v>
      </c>
      <c r="D5969">
        <v>1</v>
      </c>
      <c r="E5969">
        <v>25</v>
      </c>
      <c r="F5969">
        <v>1</v>
      </c>
      <c r="G5969">
        <v>29.515709000000001</v>
      </c>
      <c r="H5969">
        <v>14.979543</v>
      </c>
      <c r="I5969">
        <v>78.850222000000002</v>
      </c>
      <c r="J5969">
        <v>3.2854260000000002</v>
      </c>
      <c r="K5969" t="str">
        <f t="shared" si="133"/>
        <v>2</v>
      </c>
      <c r="L5969" t="s">
        <v>130</v>
      </c>
      <c r="M5969" t="s">
        <v>131</v>
      </c>
      <c r="N5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969">
        <f>VLOOKUP(TableOMP[[#This Row],[Label]],TableAvg[],2,FALSE)</f>
        <v>29.531173000000003</v>
      </c>
      <c r="P5969">
        <f>VLOOKUP(TableOMP[[#This Row],[Label]],TableAvg[],3,FALSE)</f>
        <v>0.73502955137668502</v>
      </c>
      <c r="Q5969">
        <f>TableOMP[[#This Row],[Avg]]-$U$2*TableOMP[[#This Row],[StdDev]]</f>
        <v>28.796143448623319</v>
      </c>
      <c r="R5969">
        <f>TableOMP[[#This Row],[Avg]]+$U$2*TableOMP[[#This Row],[StdDev]]</f>
        <v>30.266202551376686</v>
      </c>
      <c r="S5969">
        <f>IF(AND(TableOMP[[#This Row],[total_time]]&gt;=TableOMP[[#This Row],[Low]], TableOMP[[#This Row],[total_time]]&lt;=TableOMP[[#This Row],[High]]),1,0)</f>
        <v>1</v>
      </c>
    </row>
    <row r="5970" spans="1:19" x14ac:dyDescent="0.25">
      <c r="A5970" t="s">
        <v>16</v>
      </c>
      <c r="B5970">
        <v>10000</v>
      </c>
      <c r="C5970">
        <v>100</v>
      </c>
      <c r="D5970">
        <v>1</v>
      </c>
      <c r="E5970">
        <v>24</v>
      </c>
      <c r="F5970">
        <v>1</v>
      </c>
      <c r="G5970">
        <v>32.906866999999998</v>
      </c>
      <c r="H5970">
        <v>17.514455000000002</v>
      </c>
      <c r="I5970">
        <v>142.68505999999999</v>
      </c>
      <c r="J5970">
        <v>6.2036980000000002</v>
      </c>
      <c r="K5970" t="str">
        <f t="shared" si="133"/>
        <v>2</v>
      </c>
      <c r="L5970" t="s">
        <v>130</v>
      </c>
      <c r="M5970" t="s">
        <v>131</v>
      </c>
      <c r="N5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970">
        <f>VLOOKUP(TableOMP[[#This Row],[Label]],TableAvg[],2,FALSE)</f>
        <v>29.907702363636364</v>
      </c>
      <c r="P5970">
        <f>VLOOKUP(TableOMP[[#This Row],[Label]],TableAvg[],3,FALSE)</f>
        <v>1.4409196911815423</v>
      </c>
      <c r="Q5970">
        <f>TableOMP[[#This Row],[Avg]]-$U$2*TableOMP[[#This Row],[StdDev]]</f>
        <v>28.466782672454823</v>
      </c>
      <c r="R5970">
        <f>TableOMP[[#This Row],[Avg]]+$U$2*TableOMP[[#This Row],[StdDev]]</f>
        <v>31.348622054817906</v>
      </c>
      <c r="S5970">
        <f>IF(AND(TableOMP[[#This Row],[total_time]]&gt;=TableOMP[[#This Row],[Low]], TableOMP[[#This Row],[total_time]]&lt;=TableOMP[[#This Row],[High]]),1,0)</f>
        <v>0</v>
      </c>
    </row>
    <row r="5971" spans="1:19" x14ac:dyDescent="0.25">
      <c r="A5971" t="s">
        <v>16</v>
      </c>
      <c r="B5971">
        <v>10000</v>
      </c>
      <c r="C5971">
        <v>100</v>
      </c>
      <c r="D5971">
        <v>1</v>
      </c>
      <c r="E5971">
        <v>23</v>
      </c>
      <c r="F5971">
        <v>1</v>
      </c>
      <c r="G5971">
        <v>29.803868000000001</v>
      </c>
      <c r="H5971">
        <v>13.103135999999999</v>
      </c>
      <c r="I5971">
        <v>39.538299000000002</v>
      </c>
      <c r="J5971">
        <v>1.7971950000000001</v>
      </c>
      <c r="K5971" t="str">
        <f t="shared" si="133"/>
        <v>2</v>
      </c>
      <c r="L5971" t="s">
        <v>130</v>
      </c>
      <c r="M5971" t="s">
        <v>131</v>
      </c>
      <c r="N5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971">
        <f>VLOOKUP(TableOMP[[#This Row],[Label]],TableAvg[],2,FALSE)</f>
        <v>30.852577636363637</v>
      </c>
      <c r="P5971">
        <f>VLOOKUP(TableOMP[[#This Row],[Label]],TableAvg[],3,FALSE)</f>
        <v>0.86032267131331586</v>
      </c>
      <c r="Q5971">
        <f>TableOMP[[#This Row],[Avg]]-$U$2*TableOMP[[#This Row],[StdDev]]</f>
        <v>29.992254965050321</v>
      </c>
      <c r="R5971">
        <f>TableOMP[[#This Row],[Avg]]+$U$2*TableOMP[[#This Row],[StdDev]]</f>
        <v>31.712900307676954</v>
      </c>
      <c r="S5971">
        <f>IF(AND(TableOMP[[#This Row],[total_time]]&gt;=TableOMP[[#This Row],[Low]], TableOMP[[#This Row],[total_time]]&lt;=TableOMP[[#This Row],[High]]),1,0)</f>
        <v>0</v>
      </c>
    </row>
    <row r="5972" spans="1:19" x14ac:dyDescent="0.25">
      <c r="A5972" t="s">
        <v>16</v>
      </c>
      <c r="B5972">
        <v>10000</v>
      </c>
      <c r="C5972">
        <v>100</v>
      </c>
      <c r="D5972">
        <v>1</v>
      </c>
      <c r="E5972">
        <v>22</v>
      </c>
      <c r="F5972">
        <v>1</v>
      </c>
      <c r="G5972">
        <v>31.917726999999999</v>
      </c>
      <c r="H5972">
        <v>13.041112</v>
      </c>
      <c r="I5972">
        <v>42.979281</v>
      </c>
      <c r="J5972">
        <v>2.0466319999999998</v>
      </c>
      <c r="K5972" t="str">
        <f t="shared" si="133"/>
        <v>2</v>
      </c>
      <c r="L5972" t="s">
        <v>130</v>
      </c>
      <c r="M5972" t="s">
        <v>131</v>
      </c>
      <c r="N5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972">
        <f>VLOOKUP(TableOMP[[#This Row],[Label]],TableAvg[],2,FALSE)</f>
        <v>31.137478818181819</v>
      </c>
      <c r="P5972">
        <f>VLOOKUP(TableOMP[[#This Row],[Label]],TableAvg[],3,FALSE)</f>
        <v>0.60061049642654196</v>
      </c>
      <c r="Q5972">
        <f>TableOMP[[#This Row],[Avg]]-$U$2*TableOMP[[#This Row],[StdDev]]</f>
        <v>30.536868321755279</v>
      </c>
      <c r="R5972">
        <f>TableOMP[[#This Row],[Avg]]+$U$2*TableOMP[[#This Row],[StdDev]]</f>
        <v>31.738089314608359</v>
      </c>
      <c r="S5972">
        <f>IF(AND(TableOMP[[#This Row],[total_time]]&gt;=TableOMP[[#This Row],[Low]], TableOMP[[#This Row],[total_time]]&lt;=TableOMP[[#This Row],[High]]),1,0)</f>
        <v>0</v>
      </c>
    </row>
    <row r="5973" spans="1:19" x14ac:dyDescent="0.25">
      <c r="A5973" t="s">
        <v>16</v>
      </c>
      <c r="B5973">
        <v>10000</v>
      </c>
      <c r="C5973">
        <v>100</v>
      </c>
      <c r="D5973">
        <v>1</v>
      </c>
      <c r="E5973">
        <v>21</v>
      </c>
      <c r="F5973">
        <v>1</v>
      </c>
      <c r="G5973">
        <v>32.120074000000002</v>
      </c>
      <c r="H5973">
        <v>12.353826</v>
      </c>
      <c r="I5973">
        <v>23.860824000000001</v>
      </c>
      <c r="J5973">
        <v>1.193041</v>
      </c>
      <c r="K5973" t="str">
        <f t="shared" si="133"/>
        <v>2</v>
      </c>
      <c r="L5973" t="s">
        <v>130</v>
      </c>
      <c r="M5973" t="s">
        <v>131</v>
      </c>
      <c r="N5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973">
        <f>VLOOKUP(TableOMP[[#This Row],[Label]],TableAvg[],2,FALSE)</f>
        <v>31.945945545454538</v>
      </c>
      <c r="P5973">
        <f>VLOOKUP(TableOMP[[#This Row],[Label]],TableAvg[],3,FALSE)</f>
        <v>0.80928593773575619</v>
      </c>
      <c r="Q5973">
        <f>TableOMP[[#This Row],[Avg]]-$U$2*TableOMP[[#This Row],[StdDev]]</f>
        <v>31.136659607718784</v>
      </c>
      <c r="R5973">
        <f>TableOMP[[#This Row],[Avg]]+$U$2*TableOMP[[#This Row],[StdDev]]</f>
        <v>32.755231483190293</v>
      </c>
      <c r="S5973">
        <f>IF(AND(TableOMP[[#This Row],[total_time]]&gt;=TableOMP[[#This Row],[Low]], TableOMP[[#This Row],[total_time]]&lt;=TableOMP[[#This Row],[High]]),1,0)</f>
        <v>1</v>
      </c>
    </row>
    <row r="5974" spans="1:19" x14ac:dyDescent="0.25">
      <c r="A5974" t="s">
        <v>16</v>
      </c>
      <c r="B5974">
        <v>10000</v>
      </c>
      <c r="C5974">
        <v>100</v>
      </c>
      <c r="D5974">
        <v>1</v>
      </c>
      <c r="E5974">
        <v>20</v>
      </c>
      <c r="F5974">
        <v>1</v>
      </c>
      <c r="G5974">
        <v>32.189191000000001</v>
      </c>
      <c r="H5974">
        <v>12.335773</v>
      </c>
      <c r="I5974">
        <v>27.744592999999998</v>
      </c>
      <c r="J5974">
        <v>1.460242</v>
      </c>
      <c r="K5974" t="str">
        <f t="shared" si="133"/>
        <v>2</v>
      </c>
      <c r="L5974" t="s">
        <v>130</v>
      </c>
      <c r="M5974" t="s">
        <v>131</v>
      </c>
      <c r="N5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974">
        <f>VLOOKUP(TableOMP[[#This Row],[Label]],TableAvg[],2,FALSE)</f>
        <v>32.938693636363638</v>
      </c>
      <c r="P5974">
        <f>VLOOKUP(TableOMP[[#This Row],[Label]],TableAvg[],3,FALSE)</f>
        <v>0.77594632760584825</v>
      </c>
      <c r="Q5974">
        <f>TableOMP[[#This Row],[Avg]]-$U$2*TableOMP[[#This Row],[StdDev]]</f>
        <v>32.162747308757787</v>
      </c>
      <c r="R5974">
        <f>TableOMP[[#This Row],[Avg]]+$U$2*TableOMP[[#This Row],[StdDev]]</f>
        <v>33.714639963969489</v>
      </c>
      <c r="S5974">
        <f>IF(AND(TableOMP[[#This Row],[total_time]]&gt;=TableOMP[[#This Row],[Low]], TableOMP[[#This Row],[total_time]]&lt;=TableOMP[[#This Row],[High]]),1,0)</f>
        <v>1</v>
      </c>
    </row>
    <row r="5975" spans="1:19" x14ac:dyDescent="0.25">
      <c r="A5975" t="s">
        <v>16</v>
      </c>
      <c r="B5975">
        <v>10000</v>
      </c>
      <c r="C5975">
        <v>100</v>
      </c>
      <c r="D5975">
        <v>1</v>
      </c>
      <c r="E5975">
        <v>19</v>
      </c>
      <c r="F5975">
        <v>1</v>
      </c>
      <c r="G5975">
        <v>35.257165000000001</v>
      </c>
      <c r="H5975">
        <v>13.459113</v>
      </c>
      <c r="I5975">
        <v>27.416782999999999</v>
      </c>
      <c r="J5975">
        <v>1.523155</v>
      </c>
      <c r="K5975" t="str">
        <f t="shared" si="133"/>
        <v>2</v>
      </c>
      <c r="L5975" t="s">
        <v>130</v>
      </c>
      <c r="M5975" t="s">
        <v>131</v>
      </c>
      <c r="N5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975">
        <f>VLOOKUP(TableOMP[[#This Row],[Label]],TableAvg[],2,FALSE)</f>
        <v>34.633298818181814</v>
      </c>
      <c r="P5975">
        <f>VLOOKUP(TableOMP[[#This Row],[Label]],TableAvg[],3,FALSE)</f>
        <v>0.62417317628897595</v>
      </c>
      <c r="Q5975">
        <f>TableOMP[[#This Row],[Avg]]-$U$2*TableOMP[[#This Row],[StdDev]]</f>
        <v>34.009125641892837</v>
      </c>
      <c r="R5975">
        <f>TableOMP[[#This Row],[Avg]]+$U$2*TableOMP[[#This Row],[StdDev]]</f>
        <v>35.257471994470791</v>
      </c>
      <c r="S5975">
        <f>IF(AND(TableOMP[[#This Row],[total_time]]&gt;=TableOMP[[#This Row],[Low]], TableOMP[[#This Row],[total_time]]&lt;=TableOMP[[#This Row],[High]]),1,0)</f>
        <v>1</v>
      </c>
    </row>
    <row r="5976" spans="1:19" x14ac:dyDescent="0.25">
      <c r="A5976" t="s">
        <v>16</v>
      </c>
      <c r="B5976">
        <v>10000</v>
      </c>
      <c r="C5976">
        <v>100</v>
      </c>
      <c r="D5976">
        <v>1</v>
      </c>
      <c r="E5976">
        <v>18</v>
      </c>
      <c r="F5976">
        <v>1</v>
      </c>
      <c r="G5976">
        <v>35.662815000000002</v>
      </c>
      <c r="H5976">
        <v>13.921977999999999</v>
      </c>
      <c r="I5976">
        <v>33.097417</v>
      </c>
      <c r="J5976">
        <v>1.9469069999999999</v>
      </c>
      <c r="K5976" t="str">
        <f t="shared" si="133"/>
        <v>2</v>
      </c>
      <c r="L5976" t="s">
        <v>130</v>
      </c>
      <c r="M5976" t="s">
        <v>131</v>
      </c>
      <c r="N5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976">
        <f>VLOOKUP(TableOMP[[#This Row],[Label]],TableAvg[],2,FALSE)</f>
        <v>35.415514181818182</v>
      </c>
      <c r="P5976">
        <f>VLOOKUP(TableOMP[[#This Row],[Label]],TableAvg[],3,FALSE)</f>
        <v>0.62641157069740472</v>
      </c>
      <c r="Q5976">
        <f>TableOMP[[#This Row],[Avg]]-$U$2*TableOMP[[#This Row],[StdDev]]</f>
        <v>34.789102611120775</v>
      </c>
      <c r="R5976">
        <f>TableOMP[[#This Row],[Avg]]+$U$2*TableOMP[[#This Row],[StdDev]]</f>
        <v>36.041925752515588</v>
      </c>
      <c r="S5976">
        <f>IF(AND(TableOMP[[#This Row],[total_time]]&gt;=TableOMP[[#This Row],[Low]], TableOMP[[#This Row],[total_time]]&lt;=TableOMP[[#This Row],[High]]),1,0)</f>
        <v>1</v>
      </c>
    </row>
    <row r="5977" spans="1:19" x14ac:dyDescent="0.25">
      <c r="A5977" t="s">
        <v>16</v>
      </c>
      <c r="B5977">
        <v>10000</v>
      </c>
      <c r="C5977">
        <v>100</v>
      </c>
      <c r="D5977">
        <v>1</v>
      </c>
      <c r="E5977">
        <v>17</v>
      </c>
      <c r="F5977">
        <v>1</v>
      </c>
      <c r="G5977">
        <v>36.481583999999998</v>
      </c>
      <c r="H5977">
        <v>13.23645</v>
      </c>
      <c r="I5977">
        <v>29.786481999999999</v>
      </c>
      <c r="J5977">
        <v>1.8616550000000001</v>
      </c>
      <c r="K5977" t="str">
        <f t="shared" si="133"/>
        <v>2</v>
      </c>
      <c r="L5977" t="s">
        <v>130</v>
      </c>
      <c r="M5977" t="s">
        <v>131</v>
      </c>
      <c r="N5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977">
        <f>VLOOKUP(TableOMP[[#This Row],[Label]],TableAvg[],2,FALSE)</f>
        <v>36.482004272727266</v>
      </c>
      <c r="P5977">
        <f>VLOOKUP(TableOMP[[#This Row],[Label]],TableAvg[],3,FALSE)</f>
        <v>0.78074141509577255</v>
      </c>
      <c r="Q5977">
        <f>TableOMP[[#This Row],[Avg]]-$U$2*TableOMP[[#This Row],[StdDev]]</f>
        <v>35.701262857631491</v>
      </c>
      <c r="R5977">
        <f>TableOMP[[#This Row],[Avg]]+$U$2*TableOMP[[#This Row],[StdDev]]</f>
        <v>37.262745687823042</v>
      </c>
      <c r="S5977">
        <f>IF(AND(TableOMP[[#This Row],[total_time]]&gt;=TableOMP[[#This Row],[Low]], TableOMP[[#This Row],[total_time]]&lt;=TableOMP[[#This Row],[High]]),1,0)</f>
        <v>1</v>
      </c>
    </row>
    <row r="5978" spans="1:19" x14ac:dyDescent="0.25">
      <c r="A5978" t="s">
        <v>16</v>
      </c>
      <c r="B5978">
        <v>10000</v>
      </c>
      <c r="C5978">
        <v>100</v>
      </c>
      <c r="D5978">
        <v>1</v>
      </c>
      <c r="E5978">
        <v>16</v>
      </c>
      <c r="F5978">
        <v>1</v>
      </c>
      <c r="G5978">
        <v>38.815237000000003</v>
      </c>
      <c r="H5978">
        <v>12.761343999999999</v>
      </c>
      <c r="I5978">
        <v>27.014323999999998</v>
      </c>
      <c r="J5978">
        <v>1.8009550000000001</v>
      </c>
      <c r="K5978" t="str">
        <f t="shared" si="133"/>
        <v>2</v>
      </c>
      <c r="L5978" t="s">
        <v>130</v>
      </c>
      <c r="M5978" t="s">
        <v>131</v>
      </c>
      <c r="N5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978">
        <f>VLOOKUP(TableOMP[[#This Row],[Label]],TableAvg[],2,FALSE)</f>
        <v>37.986182636363644</v>
      </c>
      <c r="P5978">
        <f>VLOOKUP(TableOMP[[#This Row],[Label]],TableAvg[],3,FALSE)</f>
        <v>0.77675278234596001</v>
      </c>
      <c r="Q5978">
        <f>TableOMP[[#This Row],[Avg]]-$U$2*TableOMP[[#This Row],[StdDev]]</f>
        <v>37.209429854017685</v>
      </c>
      <c r="R5978">
        <f>TableOMP[[#This Row],[Avg]]+$U$2*TableOMP[[#This Row],[StdDev]]</f>
        <v>38.762935418709603</v>
      </c>
      <c r="S5978">
        <f>IF(AND(TableOMP[[#This Row],[total_time]]&gt;=TableOMP[[#This Row],[Low]], TableOMP[[#This Row],[total_time]]&lt;=TableOMP[[#This Row],[High]]),1,0)</f>
        <v>0</v>
      </c>
    </row>
    <row r="5979" spans="1:19" x14ac:dyDescent="0.25">
      <c r="A5979" t="s">
        <v>16</v>
      </c>
      <c r="B5979">
        <v>10000</v>
      </c>
      <c r="C5979">
        <v>100</v>
      </c>
      <c r="D5979">
        <v>1</v>
      </c>
      <c r="E5979">
        <v>15</v>
      </c>
      <c r="F5979">
        <v>1</v>
      </c>
      <c r="G5979">
        <v>30.644860999999999</v>
      </c>
      <c r="H5979">
        <v>12.315759999999999</v>
      </c>
      <c r="I5979">
        <v>34.014766000000002</v>
      </c>
      <c r="J5979">
        <v>2.4296259999999998</v>
      </c>
      <c r="K5979" t="str">
        <f t="shared" si="133"/>
        <v>2</v>
      </c>
      <c r="L5979" t="s">
        <v>130</v>
      </c>
      <c r="M5979" t="s">
        <v>131</v>
      </c>
      <c r="N5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979">
        <f>VLOOKUP(TableOMP[[#This Row],[Label]],TableAvg[],2,FALSE)</f>
        <v>31.583262363636365</v>
      </c>
      <c r="P5979">
        <f>VLOOKUP(TableOMP[[#This Row],[Label]],TableAvg[],3,FALSE)</f>
        <v>0.7274431510359417</v>
      </c>
      <c r="Q5979">
        <f>TableOMP[[#This Row],[Avg]]-$U$2*TableOMP[[#This Row],[StdDev]]</f>
        <v>30.855819212600423</v>
      </c>
      <c r="R5979">
        <f>TableOMP[[#This Row],[Avg]]+$U$2*TableOMP[[#This Row],[StdDev]]</f>
        <v>32.310705514672307</v>
      </c>
      <c r="S5979">
        <f>IF(AND(TableOMP[[#This Row],[total_time]]&gt;=TableOMP[[#This Row],[Low]], TableOMP[[#This Row],[total_time]]&lt;=TableOMP[[#This Row],[High]]),1,0)</f>
        <v>0</v>
      </c>
    </row>
    <row r="5980" spans="1:19" x14ac:dyDescent="0.25">
      <c r="A5980" t="s">
        <v>16</v>
      </c>
      <c r="B5980">
        <v>10000</v>
      </c>
      <c r="C5980">
        <v>100</v>
      </c>
      <c r="D5980">
        <v>1</v>
      </c>
      <c r="E5980">
        <v>14</v>
      </c>
      <c r="F5980">
        <v>1</v>
      </c>
      <c r="G5980">
        <v>30.372596000000001</v>
      </c>
      <c r="H5980">
        <v>11.659879</v>
      </c>
      <c r="I5980">
        <v>13.681047</v>
      </c>
      <c r="J5980">
        <v>1.0523880000000001</v>
      </c>
      <c r="K5980" t="str">
        <f t="shared" si="133"/>
        <v>2</v>
      </c>
      <c r="L5980" t="s">
        <v>130</v>
      </c>
      <c r="M5980" t="s">
        <v>131</v>
      </c>
      <c r="N5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980">
        <f>VLOOKUP(TableOMP[[#This Row],[Label]],TableAvg[],2,FALSE)</f>
        <v>31.130062636363633</v>
      </c>
      <c r="P5980">
        <f>VLOOKUP(TableOMP[[#This Row],[Label]],TableAvg[],3,FALSE)</f>
        <v>0.83030307877786647</v>
      </c>
      <c r="Q5980">
        <f>TableOMP[[#This Row],[Avg]]-$U$2*TableOMP[[#This Row],[StdDev]]</f>
        <v>30.299759557585766</v>
      </c>
      <c r="R5980">
        <f>TableOMP[[#This Row],[Avg]]+$U$2*TableOMP[[#This Row],[StdDev]]</f>
        <v>31.960365715141499</v>
      </c>
      <c r="S5980">
        <f>IF(AND(TableOMP[[#This Row],[total_time]]&gt;=TableOMP[[#This Row],[Low]], TableOMP[[#This Row],[total_time]]&lt;=TableOMP[[#This Row],[High]]),1,0)</f>
        <v>1</v>
      </c>
    </row>
    <row r="5981" spans="1:19" x14ac:dyDescent="0.25">
      <c r="A5981" t="s">
        <v>16</v>
      </c>
      <c r="B5981">
        <v>10000</v>
      </c>
      <c r="C5981">
        <v>100</v>
      </c>
      <c r="D5981">
        <v>1</v>
      </c>
      <c r="E5981">
        <v>13</v>
      </c>
      <c r="F5981">
        <v>1</v>
      </c>
      <c r="G5981">
        <v>32.890453999999998</v>
      </c>
      <c r="H5981">
        <v>12.10416</v>
      </c>
      <c r="I5981">
        <v>17.915583000000002</v>
      </c>
      <c r="J5981">
        <v>1.4929650000000001</v>
      </c>
      <c r="K5981" t="str">
        <f t="shared" si="133"/>
        <v>2</v>
      </c>
      <c r="L5981" t="s">
        <v>130</v>
      </c>
      <c r="M5981" t="s">
        <v>131</v>
      </c>
      <c r="N5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981">
        <f>VLOOKUP(TableOMP[[#This Row],[Label]],TableAvg[],2,FALSE)</f>
        <v>32.661107999999999</v>
      </c>
      <c r="P5981">
        <f>VLOOKUP(TableOMP[[#This Row],[Label]],TableAvg[],3,FALSE)</f>
        <v>0.54243821318024199</v>
      </c>
      <c r="Q5981">
        <f>TableOMP[[#This Row],[Avg]]-$U$2*TableOMP[[#This Row],[StdDev]]</f>
        <v>32.118669786819758</v>
      </c>
      <c r="R5981">
        <f>TableOMP[[#This Row],[Avg]]+$U$2*TableOMP[[#This Row],[StdDev]]</f>
        <v>33.203546213180239</v>
      </c>
      <c r="S5981">
        <f>IF(AND(TableOMP[[#This Row],[total_time]]&gt;=TableOMP[[#This Row],[Low]], TableOMP[[#This Row],[total_time]]&lt;=TableOMP[[#This Row],[High]]),1,0)</f>
        <v>1</v>
      </c>
    </row>
    <row r="5982" spans="1:19" x14ac:dyDescent="0.25">
      <c r="A5982" t="s">
        <v>16</v>
      </c>
      <c r="B5982">
        <v>10000</v>
      </c>
      <c r="C5982">
        <v>100</v>
      </c>
      <c r="D5982">
        <v>1</v>
      </c>
      <c r="E5982">
        <v>12</v>
      </c>
      <c r="F5982">
        <v>1</v>
      </c>
      <c r="G5982">
        <v>33.272323</v>
      </c>
      <c r="H5982">
        <v>11.667586999999999</v>
      </c>
      <c r="I5982">
        <v>11.937072000000001</v>
      </c>
      <c r="J5982">
        <v>1.085188</v>
      </c>
      <c r="K5982" t="str">
        <f t="shared" si="133"/>
        <v>2</v>
      </c>
      <c r="L5982" t="s">
        <v>130</v>
      </c>
      <c r="M5982" t="s">
        <v>131</v>
      </c>
      <c r="N5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982">
        <f>VLOOKUP(TableOMP[[#This Row],[Label]],TableAvg[],2,FALSE)</f>
        <v>33.611000090909094</v>
      </c>
      <c r="P5982">
        <f>VLOOKUP(TableOMP[[#This Row],[Label]],TableAvg[],3,FALSE)</f>
        <v>0.46158462443756471</v>
      </c>
      <c r="Q5982">
        <f>TableOMP[[#This Row],[Avg]]-$U$2*TableOMP[[#This Row],[StdDev]]</f>
        <v>33.149415466471531</v>
      </c>
      <c r="R5982">
        <f>TableOMP[[#This Row],[Avg]]+$U$2*TableOMP[[#This Row],[StdDev]]</f>
        <v>34.072584715346657</v>
      </c>
      <c r="S5982">
        <f>IF(AND(TableOMP[[#This Row],[total_time]]&gt;=TableOMP[[#This Row],[Low]], TableOMP[[#This Row],[total_time]]&lt;=TableOMP[[#This Row],[High]]),1,0)</f>
        <v>1</v>
      </c>
    </row>
    <row r="5983" spans="1:19" x14ac:dyDescent="0.25">
      <c r="A5983" t="s">
        <v>16</v>
      </c>
      <c r="B5983">
        <v>10000</v>
      </c>
      <c r="C5983">
        <v>100</v>
      </c>
      <c r="D5983">
        <v>1</v>
      </c>
      <c r="E5983">
        <v>11</v>
      </c>
      <c r="F5983">
        <v>1</v>
      </c>
      <c r="G5983">
        <v>35.322723000000003</v>
      </c>
      <c r="H5983">
        <v>11.738224000000001</v>
      </c>
      <c r="I5983">
        <v>10.994491</v>
      </c>
      <c r="J5983">
        <v>1.0994489999999999</v>
      </c>
      <c r="K5983" t="str">
        <f t="shared" si="133"/>
        <v>2</v>
      </c>
      <c r="L5983" t="s">
        <v>130</v>
      </c>
      <c r="M5983" t="s">
        <v>131</v>
      </c>
      <c r="N5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983">
        <f>VLOOKUP(TableOMP[[#This Row],[Label]],TableAvg[],2,FALSE)</f>
        <v>35.974690454545453</v>
      </c>
      <c r="P5983">
        <f>VLOOKUP(TableOMP[[#This Row],[Label]],TableAvg[],3,FALSE)</f>
        <v>0.63008700186600619</v>
      </c>
      <c r="Q5983">
        <f>TableOMP[[#This Row],[Avg]]-$U$2*TableOMP[[#This Row],[StdDev]]</f>
        <v>35.344603452679443</v>
      </c>
      <c r="R5983">
        <f>TableOMP[[#This Row],[Avg]]+$U$2*TableOMP[[#This Row],[StdDev]]</f>
        <v>36.604777456411462</v>
      </c>
      <c r="S5983">
        <f>IF(AND(TableOMP[[#This Row],[total_time]]&gt;=TableOMP[[#This Row],[Low]], TableOMP[[#This Row],[total_time]]&lt;=TableOMP[[#This Row],[High]]),1,0)</f>
        <v>0</v>
      </c>
    </row>
    <row r="5984" spans="1:19" x14ac:dyDescent="0.25">
      <c r="A5984" t="s">
        <v>16</v>
      </c>
      <c r="B5984">
        <v>10000</v>
      </c>
      <c r="C5984">
        <v>100</v>
      </c>
      <c r="D5984">
        <v>1</v>
      </c>
      <c r="E5984">
        <v>10</v>
      </c>
      <c r="F5984">
        <v>1</v>
      </c>
      <c r="G5984">
        <v>38.495475999999996</v>
      </c>
      <c r="H5984">
        <v>12.477010999999999</v>
      </c>
      <c r="I5984">
        <v>10.324887</v>
      </c>
      <c r="J5984">
        <v>1.1472100000000001</v>
      </c>
      <c r="K5984" t="str">
        <f t="shared" si="133"/>
        <v>2</v>
      </c>
      <c r="L5984" t="s">
        <v>130</v>
      </c>
      <c r="M5984" t="s">
        <v>131</v>
      </c>
      <c r="N5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984">
        <f>VLOOKUP(TableOMP[[#This Row],[Label]],TableAvg[],2,FALSE)</f>
        <v>38.05554345454545</v>
      </c>
      <c r="P5984">
        <f>VLOOKUP(TableOMP[[#This Row],[Label]],TableAvg[],3,FALSE)</f>
        <v>0.49471280833042591</v>
      </c>
      <c r="Q5984">
        <f>TableOMP[[#This Row],[Avg]]-$U$2*TableOMP[[#This Row],[StdDev]]</f>
        <v>37.560830646215024</v>
      </c>
      <c r="R5984">
        <f>TableOMP[[#This Row],[Avg]]+$U$2*TableOMP[[#This Row],[StdDev]]</f>
        <v>38.550256262875877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16</v>
      </c>
      <c r="B5985">
        <v>10000</v>
      </c>
      <c r="C5985">
        <v>100</v>
      </c>
      <c r="D5985">
        <v>1</v>
      </c>
      <c r="E5985">
        <v>9</v>
      </c>
      <c r="F5985">
        <v>1</v>
      </c>
      <c r="G5985">
        <v>40.817490999999997</v>
      </c>
      <c r="H5985">
        <v>12.176647000000001</v>
      </c>
      <c r="I5985">
        <v>10.281314</v>
      </c>
      <c r="J5985">
        <v>1.285164</v>
      </c>
      <c r="K5985" t="str">
        <f t="shared" si="133"/>
        <v>2</v>
      </c>
      <c r="L5985" t="s">
        <v>130</v>
      </c>
      <c r="M5985" t="s">
        <v>131</v>
      </c>
      <c r="N5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985">
        <f>VLOOKUP(TableOMP[[#This Row],[Label]],TableAvg[],2,FALSE)</f>
        <v>40.784883090909098</v>
      </c>
      <c r="P5985">
        <f>VLOOKUP(TableOMP[[#This Row],[Label]],TableAvg[],3,FALSE)</f>
        <v>0.60798373847651088</v>
      </c>
      <c r="Q5985">
        <f>TableOMP[[#This Row],[Avg]]-$U$2*TableOMP[[#This Row],[StdDev]]</f>
        <v>40.176899352432585</v>
      </c>
      <c r="R5985">
        <f>TableOMP[[#This Row],[Avg]]+$U$2*TableOMP[[#This Row],[StdDev]]</f>
        <v>41.392866829385611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16</v>
      </c>
      <c r="B5986">
        <v>10000</v>
      </c>
      <c r="C5986">
        <v>100</v>
      </c>
      <c r="D5986">
        <v>1</v>
      </c>
      <c r="E5986">
        <v>8</v>
      </c>
      <c r="F5986">
        <v>1</v>
      </c>
      <c r="G5986">
        <v>44.525467999999996</v>
      </c>
      <c r="H5986">
        <v>12.285519000000001</v>
      </c>
      <c r="I5986">
        <v>10.101815</v>
      </c>
      <c r="J5986">
        <v>1.4431160000000001</v>
      </c>
      <c r="K5986" t="str">
        <f t="shared" si="133"/>
        <v>2</v>
      </c>
      <c r="L5986" t="s">
        <v>130</v>
      </c>
      <c r="M5986" t="s">
        <v>131</v>
      </c>
      <c r="N5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986">
        <f>VLOOKUP(TableOMP[[#This Row],[Label]],TableAvg[],2,FALSE)</f>
        <v>44.6600389090909</v>
      </c>
      <c r="P5986">
        <f>VLOOKUP(TableOMP[[#This Row],[Label]],TableAvg[],3,FALSE)</f>
        <v>0.28323245950338016</v>
      </c>
      <c r="Q5986">
        <f>TableOMP[[#This Row],[Avg]]-$U$2*TableOMP[[#This Row],[StdDev]]</f>
        <v>44.376806449587519</v>
      </c>
      <c r="R5986">
        <f>TableOMP[[#This Row],[Avg]]+$U$2*TableOMP[[#This Row],[StdDev]]</f>
        <v>44.943271368594282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16</v>
      </c>
      <c r="B5987">
        <v>10000</v>
      </c>
      <c r="C5987">
        <v>100</v>
      </c>
      <c r="D5987">
        <v>1</v>
      </c>
      <c r="E5987">
        <v>7</v>
      </c>
      <c r="F5987">
        <v>1</v>
      </c>
      <c r="G5987">
        <v>49.449196999999998</v>
      </c>
      <c r="H5987">
        <v>12.751110000000001</v>
      </c>
      <c r="I5987">
        <v>10.896224</v>
      </c>
      <c r="J5987">
        <v>1.8160369999999999</v>
      </c>
      <c r="K5987" t="str">
        <f t="shared" si="133"/>
        <v>2</v>
      </c>
      <c r="L5987" t="s">
        <v>130</v>
      </c>
      <c r="M5987" t="s">
        <v>131</v>
      </c>
      <c r="N5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987">
        <f>VLOOKUP(TableOMP[[#This Row],[Label]],TableAvg[],2,FALSE)</f>
        <v>49.100004818181816</v>
      </c>
      <c r="P5987">
        <f>VLOOKUP(TableOMP[[#This Row],[Label]],TableAvg[],3,FALSE)</f>
        <v>0.67075628645049801</v>
      </c>
      <c r="Q5987">
        <f>TableOMP[[#This Row],[Avg]]-$U$2*TableOMP[[#This Row],[StdDev]]</f>
        <v>48.429248531731318</v>
      </c>
      <c r="R5987">
        <f>TableOMP[[#This Row],[Avg]]+$U$2*TableOMP[[#This Row],[StdDev]]</f>
        <v>49.770761104632314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16</v>
      </c>
      <c r="B5988">
        <v>10000</v>
      </c>
      <c r="C5988">
        <v>100</v>
      </c>
      <c r="D5988">
        <v>1</v>
      </c>
      <c r="E5988">
        <v>6</v>
      </c>
      <c r="F5988">
        <v>1</v>
      </c>
      <c r="G5988">
        <v>56.521472000000003</v>
      </c>
      <c r="H5988">
        <v>13.872289</v>
      </c>
      <c r="I5988">
        <v>9.8362750000000005</v>
      </c>
      <c r="J5988">
        <v>1.967255</v>
      </c>
      <c r="K5988" t="str">
        <f t="shared" si="133"/>
        <v>2</v>
      </c>
      <c r="L5988" t="s">
        <v>130</v>
      </c>
      <c r="M5988" t="s">
        <v>131</v>
      </c>
      <c r="N5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988">
        <f>VLOOKUP(TableOMP[[#This Row],[Label]],TableAvg[],2,FALSE)</f>
        <v>55.111271090909092</v>
      </c>
      <c r="P5988">
        <f>VLOOKUP(TableOMP[[#This Row],[Label]],TableAvg[],3,FALSE)</f>
        <v>0.75540303145061194</v>
      </c>
      <c r="Q5988">
        <f>TableOMP[[#This Row],[Avg]]-$U$2*TableOMP[[#This Row],[StdDev]]</f>
        <v>54.35586805945848</v>
      </c>
      <c r="R5988">
        <f>TableOMP[[#This Row],[Avg]]+$U$2*TableOMP[[#This Row],[StdDev]]</f>
        <v>55.866674122359704</v>
      </c>
      <c r="S5988">
        <f>IF(AND(TableOMP[[#This Row],[total_time]]&gt;=TableOMP[[#This Row],[Low]], TableOMP[[#This Row],[total_time]]&lt;=TableOMP[[#This Row],[High]]),1,0)</f>
        <v>0</v>
      </c>
    </row>
    <row r="5989" spans="1:19" x14ac:dyDescent="0.25">
      <c r="A5989" t="s">
        <v>16</v>
      </c>
      <c r="B5989">
        <v>10000</v>
      </c>
      <c r="C5989">
        <v>100</v>
      </c>
      <c r="D5989">
        <v>1</v>
      </c>
      <c r="E5989">
        <v>5</v>
      </c>
      <c r="F5989">
        <v>1</v>
      </c>
      <c r="G5989">
        <v>65.097739000000004</v>
      </c>
      <c r="H5989">
        <v>13.933531</v>
      </c>
      <c r="I5989">
        <v>8.1536989999999996</v>
      </c>
      <c r="J5989">
        <v>2.0384250000000002</v>
      </c>
      <c r="K5989" t="str">
        <f t="shared" si="133"/>
        <v>2</v>
      </c>
      <c r="L5989" t="s">
        <v>130</v>
      </c>
      <c r="M5989" t="s">
        <v>131</v>
      </c>
      <c r="N5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989">
        <f>VLOOKUP(TableOMP[[#This Row],[Label]],TableAvg[],2,FALSE)</f>
        <v>64.105800181818182</v>
      </c>
      <c r="P5989">
        <f>VLOOKUP(TableOMP[[#This Row],[Label]],TableAvg[],3,FALSE)</f>
        <v>0.62900611665669115</v>
      </c>
      <c r="Q5989">
        <f>TableOMP[[#This Row],[Avg]]-$U$2*TableOMP[[#This Row],[StdDev]]</f>
        <v>63.476794065161492</v>
      </c>
      <c r="R5989">
        <f>TableOMP[[#This Row],[Avg]]+$U$2*TableOMP[[#This Row],[StdDev]]</f>
        <v>64.734806298474879</v>
      </c>
      <c r="S5989">
        <f>IF(AND(TableOMP[[#This Row],[total_time]]&gt;=TableOMP[[#This Row],[Low]], TableOMP[[#This Row],[total_time]]&lt;=TableOMP[[#This Row],[High]]),1,0)</f>
        <v>0</v>
      </c>
    </row>
    <row r="5990" spans="1:19" x14ac:dyDescent="0.25">
      <c r="A5990" t="s">
        <v>16</v>
      </c>
      <c r="B5990">
        <v>10000</v>
      </c>
      <c r="C5990">
        <v>100</v>
      </c>
      <c r="D5990">
        <v>1</v>
      </c>
      <c r="E5990">
        <v>4</v>
      </c>
      <c r="F5990">
        <v>1</v>
      </c>
      <c r="G5990">
        <v>77.352636000000004</v>
      </c>
      <c r="H5990">
        <v>13.627027999999999</v>
      </c>
      <c r="I5990">
        <v>5.841412</v>
      </c>
      <c r="J5990">
        <v>1.9471369999999999</v>
      </c>
      <c r="K5990" t="str">
        <f t="shared" si="133"/>
        <v>2</v>
      </c>
      <c r="L5990" t="s">
        <v>130</v>
      </c>
      <c r="M5990" t="s">
        <v>131</v>
      </c>
      <c r="N5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990">
        <f>VLOOKUP(TableOMP[[#This Row],[Label]],TableAvg[],2,FALSE)</f>
        <v>76.960016909090896</v>
      </c>
      <c r="P5990">
        <f>VLOOKUP(TableOMP[[#This Row],[Label]],TableAvg[],3,FALSE)</f>
        <v>0.95290523912233482</v>
      </c>
      <c r="Q5990">
        <f>TableOMP[[#This Row],[Avg]]-$U$2*TableOMP[[#This Row],[StdDev]]</f>
        <v>76.007111669968566</v>
      </c>
      <c r="R5990">
        <f>TableOMP[[#This Row],[Avg]]+$U$2*TableOMP[[#This Row],[StdDev]]</f>
        <v>77.912922148213227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16</v>
      </c>
      <c r="B5991">
        <v>10000</v>
      </c>
      <c r="C5991">
        <v>100</v>
      </c>
      <c r="D5991">
        <v>1</v>
      </c>
      <c r="E5991">
        <v>3</v>
      </c>
      <c r="F5991">
        <v>1</v>
      </c>
      <c r="G5991">
        <v>99.180071999999996</v>
      </c>
      <c r="H5991">
        <v>14.488894999999999</v>
      </c>
      <c r="I5991">
        <v>5.4156500000000003</v>
      </c>
      <c r="J5991">
        <v>2.7078250000000001</v>
      </c>
      <c r="K5991" t="str">
        <f t="shared" si="133"/>
        <v>2</v>
      </c>
      <c r="L5991" t="s">
        <v>130</v>
      </c>
      <c r="M5991" t="s">
        <v>131</v>
      </c>
      <c r="N5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991">
        <f>VLOOKUP(TableOMP[[#This Row],[Label]],TableAvg[],2,FALSE)</f>
        <v>98.141300181818181</v>
      </c>
      <c r="P5991">
        <f>VLOOKUP(TableOMP[[#This Row],[Label]],TableAvg[],3,FALSE)</f>
        <v>0.80067476773124679</v>
      </c>
      <c r="Q5991">
        <f>TableOMP[[#This Row],[Avg]]-$U$2*TableOMP[[#This Row],[StdDev]]</f>
        <v>97.340625414086929</v>
      </c>
      <c r="R5991">
        <f>TableOMP[[#This Row],[Avg]]+$U$2*TableOMP[[#This Row],[StdDev]]</f>
        <v>98.941974949549433</v>
      </c>
      <c r="S5991">
        <f>IF(AND(TableOMP[[#This Row],[total_time]]&gt;=TableOMP[[#This Row],[Low]], TableOMP[[#This Row],[total_time]]&lt;=TableOMP[[#This Row],[High]]),1,0)</f>
        <v>0</v>
      </c>
    </row>
    <row r="5992" spans="1:19" x14ac:dyDescent="0.25">
      <c r="A5992" t="s">
        <v>16</v>
      </c>
      <c r="B5992">
        <v>10000</v>
      </c>
      <c r="C5992">
        <v>100</v>
      </c>
      <c r="D5992">
        <v>1</v>
      </c>
      <c r="E5992">
        <v>2</v>
      </c>
      <c r="F5992">
        <v>1</v>
      </c>
      <c r="G5992">
        <v>143.20380299999999</v>
      </c>
      <c r="H5992">
        <v>15.409215</v>
      </c>
      <c r="I5992">
        <v>3.3173849999999998</v>
      </c>
      <c r="J5992">
        <v>3.3173849999999998</v>
      </c>
      <c r="K5992" t="str">
        <f t="shared" si="133"/>
        <v>2</v>
      </c>
      <c r="L5992" t="s">
        <v>130</v>
      </c>
      <c r="M5992" t="s">
        <v>131</v>
      </c>
      <c r="N5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992">
        <f>VLOOKUP(TableOMP[[#This Row],[Label]],TableAvg[],2,FALSE)</f>
        <v>143.37170909090909</v>
      </c>
      <c r="P5992">
        <f>VLOOKUP(TableOMP[[#This Row],[Label]],TableAvg[],3,FALSE)</f>
        <v>4.0383837927718522</v>
      </c>
      <c r="Q5992">
        <f>TableOMP[[#This Row],[Avg]]-$U$2*TableOMP[[#This Row],[StdDev]]</f>
        <v>139.33332529813725</v>
      </c>
      <c r="R5992">
        <f>TableOMP[[#This Row],[Avg]]+$U$2*TableOMP[[#This Row],[StdDev]]</f>
        <v>147.41009288368093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16</v>
      </c>
      <c r="B5993">
        <v>10000</v>
      </c>
      <c r="C5993">
        <v>100</v>
      </c>
      <c r="D5993">
        <v>1</v>
      </c>
      <c r="E5993">
        <v>1</v>
      </c>
      <c r="F5993">
        <v>1</v>
      </c>
      <c r="G5993">
        <v>263.121264</v>
      </c>
      <c r="H5993">
        <v>5.8128830000000002</v>
      </c>
      <c r="I5993">
        <v>0</v>
      </c>
      <c r="J5993">
        <v>0</v>
      </c>
      <c r="K5993" t="str">
        <f t="shared" si="133"/>
        <v>2</v>
      </c>
      <c r="L5993" t="s">
        <v>130</v>
      </c>
      <c r="M5993" t="s">
        <v>131</v>
      </c>
      <c r="N5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93">
        <f>VLOOKUP(TableOMP[[#This Row],[Label]],TableAvg[],2,FALSE)</f>
        <v>262.84056227272725</v>
      </c>
      <c r="P5993">
        <f>VLOOKUP(TableOMP[[#This Row],[Label]],TableAvg[],3,FALSE)</f>
        <v>0.3891545094982331</v>
      </c>
      <c r="Q5993">
        <f>TableOMP[[#This Row],[Avg]]-$U$2*TableOMP[[#This Row],[StdDev]]</f>
        <v>262.45140776322904</v>
      </c>
      <c r="R5993">
        <f>TableOMP[[#This Row],[Avg]]+$U$2*TableOMP[[#This Row],[StdDev]]</f>
        <v>263.22971678222547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12</v>
      </c>
      <c r="B5994">
        <v>10000</v>
      </c>
      <c r="C5994">
        <v>100</v>
      </c>
      <c r="D5994">
        <v>1</v>
      </c>
      <c r="E5994">
        <v>28</v>
      </c>
      <c r="F5994">
        <v>1</v>
      </c>
      <c r="G5994">
        <v>265.46025500000002</v>
      </c>
      <c r="H5994">
        <v>12.441564</v>
      </c>
      <c r="I5994">
        <v>22.361737999999999</v>
      </c>
      <c r="J5994">
        <v>0.82821299999999998</v>
      </c>
      <c r="K5994" t="str">
        <f>MID(M5994,22,1)</f>
        <v>4</v>
      </c>
      <c r="L5994" t="s">
        <v>132</v>
      </c>
      <c r="M5994" t="s">
        <v>133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994">
        <f>VLOOKUP(TableOMP[[#This Row],[Label]],TableAvg[],2,FALSE)</f>
        <v>256.61033480000003</v>
      </c>
      <c r="P5994">
        <f>VLOOKUP(TableOMP[[#This Row],[Label]],TableAvg[],3,FALSE)</f>
        <v>6.4624509748986041</v>
      </c>
      <c r="Q5994">
        <f>TableOMP[[#This Row],[Avg]]-$U$2*TableOMP[[#This Row],[StdDev]]</f>
        <v>250.14788382510142</v>
      </c>
      <c r="R5994">
        <f>TableOMP[[#This Row],[Avg]]+$U$2*TableOMP[[#This Row],[StdDev]]</f>
        <v>263.07278577489865</v>
      </c>
      <c r="S5994">
        <f>IF(AND(TableOMP[[#This Row],[total_time]]&gt;=TableOMP[[#This Row],[Low]], TableOMP[[#This Row],[total_time]]&lt;=TableOMP[[#This Row],[High]]),1,0)</f>
        <v>0</v>
      </c>
    </row>
    <row r="5995" spans="1:19" x14ac:dyDescent="0.25">
      <c r="A5995" t="s">
        <v>12</v>
      </c>
      <c r="B5995">
        <v>10000</v>
      </c>
      <c r="C5995">
        <v>100</v>
      </c>
      <c r="D5995">
        <v>1</v>
      </c>
      <c r="E5995">
        <v>29</v>
      </c>
      <c r="F5995">
        <v>1</v>
      </c>
      <c r="G5995">
        <v>383.948916</v>
      </c>
      <c r="H5995">
        <v>132.419792</v>
      </c>
      <c r="I5995">
        <v>38.857084999999998</v>
      </c>
      <c r="J5995">
        <v>1.387753</v>
      </c>
      <c r="K5995" t="str">
        <f t="shared" ref="K5995:K6017" si="134">MID(M5995,22,1)</f>
        <v>4</v>
      </c>
      <c r="L5995" t="s">
        <v>132</v>
      </c>
      <c r="M5995" t="s">
        <v>133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5995">
        <f>VLOOKUP(TableOMP[[#This Row],[Label]],TableAvg[],2,FALSE)</f>
        <v>294.24879800000002</v>
      </c>
      <c r="P5995">
        <f>VLOOKUP(TableOMP[[#This Row],[Label]],TableAvg[],3,FALSE)</f>
        <v>63.431790534468078</v>
      </c>
      <c r="Q5995">
        <f>TableOMP[[#This Row],[Avg]]-$U$2*TableOMP[[#This Row],[StdDev]]</f>
        <v>230.81700746553196</v>
      </c>
      <c r="R5995">
        <f>TableOMP[[#This Row],[Avg]]+$U$2*TableOMP[[#This Row],[StdDev]]</f>
        <v>357.68058853446809</v>
      </c>
      <c r="S5995">
        <f>IF(AND(TableOMP[[#This Row],[total_time]]&gt;=TableOMP[[#This Row],[Low]], TableOMP[[#This Row],[total_time]]&lt;=TableOMP[[#This Row],[High]]),1,0)</f>
        <v>0</v>
      </c>
    </row>
    <row r="5996" spans="1:19" x14ac:dyDescent="0.25">
      <c r="A5996" t="s">
        <v>12</v>
      </c>
      <c r="B5996">
        <v>10000</v>
      </c>
      <c r="C5996">
        <v>100</v>
      </c>
      <c r="D5996">
        <v>1</v>
      </c>
      <c r="E5996">
        <v>30</v>
      </c>
      <c r="F5996">
        <v>1</v>
      </c>
      <c r="G5996">
        <v>377.85930200000001</v>
      </c>
      <c r="H5996">
        <v>124.72868699999999</v>
      </c>
      <c r="I5996">
        <v>52.677723</v>
      </c>
      <c r="J5996">
        <v>1.816473</v>
      </c>
      <c r="K5996" t="str">
        <f t="shared" si="134"/>
        <v>4</v>
      </c>
      <c r="L5996" t="s">
        <v>132</v>
      </c>
      <c r="M5996" t="s">
        <v>133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5996">
        <f>VLOOKUP(TableOMP[[#This Row],[Label]],TableAvg[],2,FALSE)</f>
        <v>288.37537366666669</v>
      </c>
      <c r="P5996">
        <f>VLOOKUP(TableOMP[[#This Row],[Label]],TableAvg[],3,FALSE)</f>
        <v>63.355667493820398</v>
      </c>
      <c r="Q5996">
        <f>TableOMP[[#This Row],[Avg]]-$U$2*TableOMP[[#This Row],[StdDev]]</f>
        <v>225.0197061728463</v>
      </c>
      <c r="R5996">
        <f>TableOMP[[#This Row],[Avg]]+$U$2*TableOMP[[#This Row],[StdDev]]</f>
        <v>351.73104116048711</v>
      </c>
      <c r="S5996">
        <f>IF(AND(TableOMP[[#This Row],[total_time]]&gt;=TableOMP[[#This Row],[Low]], TableOMP[[#This Row],[total_time]]&lt;=TableOMP[[#This Row],[High]]),1,0)</f>
        <v>0</v>
      </c>
    </row>
    <row r="5997" spans="1:19" x14ac:dyDescent="0.25">
      <c r="A5997" t="s">
        <v>12</v>
      </c>
      <c r="B5997">
        <v>10000</v>
      </c>
      <c r="C5997">
        <v>100</v>
      </c>
      <c r="D5997">
        <v>1</v>
      </c>
      <c r="E5997">
        <v>31</v>
      </c>
      <c r="F5997">
        <v>1</v>
      </c>
      <c r="G5997">
        <v>267.26227899999998</v>
      </c>
      <c r="H5997">
        <v>13.023971</v>
      </c>
      <c r="I5997">
        <v>33.498849999999997</v>
      </c>
      <c r="J5997">
        <v>1.116628</v>
      </c>
      <c r="K5997" t="str">
        <f t="shared" si="134"/>
        <v>4</v>
      </c>
      <c r="L5997" t="s">
        <v>132</v>
      </c>
      <c r="M5997" t="s">
        <v>133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5997">
        <f>VLOOKUP(TableOMP[[#This Row],[Label]],TableAvg[],2,FALSE)</f>
        <v>254.06909199999998</v>
      </c>
      <c r="P5997">
        <f>VLOOKUP(TableOMP[[#This Row],[Label]],TableAvg[],3,FALSE)</f>
        <v>9.4256262118407914</v>
      </c>
      <c r="Q5997">
        <f>TableOMP[[#This Row],[Avg]]-$U$2*TableOMP[[#This Row],[StdDev]]</f>
        <v>244.6434657881592</v>
      </c>
      <c r="R5997">
        <f>TableOMP[[#This Row],[Avg]]+$U$2*TableOMP[[#This Row],[StdDev]]</f>
        <v>263.49471821184079</v>
      </c>
      <c r="S5997">
        <f>IF(AND(TableOMP[[#This Row],[total_time]]&gt;=TableOMP[[#This Row],[Low]], TableOMP[[#This Row],[total_time]]&lt;=TableOMP[[#This Row],[High]]),1,0)</f>
        <v>0</v>
      </c>
    </row>
    <row r="5998" spans="1:19" x14ac:dyDescent="0.25">
      <c r="A5998" t="s">
        <v>12</v>
      </c>
      <c r="B5998">
        <v>10000</v>
      </c>
      <c r="C5998">
        <v>100</v>
      </c>
      <c r="D5998">
        <v>1</v>
      </c>
      <c r="E5998">
        <v>32</v>
      </c>
      <c r="F5998">
        <v>1</v>
      </c>
      <c r="G5998">
        <v>260.74588699999998</v>
      </c>
      <c r="H5998">
        <v>13.122336000000001</v>
      </c>
      <c r="I5998">
        <v>25.057646999999999</v>
      </c>
      <c r="J5998">
        <v>0.808311</v>
      </c>
      <c r="K5998" t="str">
        <f t="shared" si="134"/>
        <v>4</v>
      </c>
      <c r="L5998" t="s">
        <v>132</v>
      </c>
      <c r="M5998" t="s">
        <v>133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5998">
        <f>VLOOKUP(TableOMP[[#This Row],[Label]],TableAvg[],2,FALSE)</f>
        <v>255.05606566666665</v>
      </c>
      <c r="P5998">
        <f>VLOOKUP(TableOMP[[#This Row],[Label]],TableAvg[],3,FALSE)</f>
        <v>4.3806996455720366</v>
      </c>
      <c r="Q5998">
        <f>TableOMP[[#This Row],[Avg]]-$U$2*TableOMP[[#This Row],[StdDev]]</f>
        <v>250.67536602109462</v>
      </c>
      <c r="R5998">
        <f>TableOMP[[#This Row],[Avg]]+$U$2*TableOMP[[#This Row],[StdDev]]</f>
        <v>259.43676531223866</v>
      </c>
      <c r="S5998">
        <f>IF(AND(TableOMP[[#This Row],[total_time]]&gt;=TableOMP[[#This Row],[Low]], TableOMP[[#This Row],[total_time]]&lt;=TableOMP[[#This Row],[High]]),1,0)</f>
        <v>0</v>
      </c>
    </row>
    <row r="5999" spans="1:19" x14ac:dyDescent="0.25">
      <c r="A5999" t="s">
        <v>12</v>
      </c>
      <c r="B5999">
        <v>10000</v>
      </c>
      <c r="C5999">
        <v>100</v>
      </c>
      <c r="D5999">
        <v>1</v>
      </c>
      <c r="E5999">
        <v>33</v>
      </c>
      <c r="F5999">
        <v>1</v>
      </c>
      <c r="G5999">
        <v>270.36048499999998</v>
      </c>
      <c r="H5999">
        <v>13.584515</v>
      </c>
      <c r="I5999">
        <v>24.597832</v>
      </c>
      <c r="J5999">
        <v>0.76868199999999998</v>
      </c>
      <c r="K5999" t="str">
        <f t="shared" si="134"/>
        <v>4</v>
      </c>
      <c r="L5999" t="s">
        <v>132</v>
      </c>
      <c r="M5999" t="s">
        <v>133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5999">
        <f>VLOOKUP(TableOMP[[#This Row],[Label]],TableAvg[],2,FALSE)</f>
        <v>262.37275249999999</v>
      </c>
      <c r="P5999">
        <f>VLOOKUP(TableOMP[[#This Row],[Label]],TableAvg[],3,FALSE)</f>
        <v>7.9877325000006776</v>
      </c>
      <c r="Q5999">
        <f>TableOMP[[#This Row],[Avg]]-$U$2*TableOMP[[#This Row],[StdDev]]</f>
        <v>254.38501999999932</v>
      </c>
      <c r="R5999">
        <f>TableOMP[[#This Row],[Avg]]+$U$2*TableOMP[[#This Row],[StdDev]]</f>
        <v>270.36048500000066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12</v>
      </c>
      <c r="B6000">
        <v>10000</v>
      </c>
      <c r="C6000">
        <v>100</v>
      </c>
      <c r="D6000">
        <v>1</v>
      </c>
      <c r="E6000">
        <v>34</v>
      </c>
      <c r="F6000">
        <v>1</v>
      </c>
      <c r="G6000">
        <v>291.98884900000002</v>
      </c>
      <c r="H6000">
        <v>45.385688000000002</v>
      </c>
      <c r="I6000">
        <v>46.545732999999998</v>
      </c>
      <c r="J6000">
        <v>1.410477</v>
      </c>
      <c r="K6000" t="str">
        <f t="shared" si="134"/>
        <v>4</v>
      </c>
      <c r="L6000" t="s">
        <v>132</v>
      </c>
      <c r="M6000" t="s">
        <v>133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6000">
        <f>VLOOKUP(TableOMP[[#This Row],[Label]],TableAvg[],2,FALSE)</f>
        <v>268.10301249999998</v>
      </c>
      <c r="P6000">
        <f>VLOOKUP(TableOMP[[#This Row],[Label]],TableAvg[],3,FALSE)</f>
        <v>23.885836500000448</v>
      </c>
      <c r="Q6000">
        <f>TableOMP[[#This Row],[Avg]]-$U$2*TableOMP[[#This Row],[StdDev]]</f>
        <v>244.21717599999954</v>
      </c>
      <c r="R6000">
        <f>TableOMP[[#This Row],[Avg]]+$U$2*TableOMP[[#This Row],[StdDev]]</f>
        <v>291.98884900000041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12</v>
      </c>
      <c r="B6001">
        <v>10000</v>
      </c>
      <c r="C6001">
        <v>100</v>
      </c>
      <c r="D6001">
        <v>1</v>
      </c>
      <c r="E6001">
        <v>35</v>
      </c>
      <c r="F6001">
        <v>1</v>
      </c>
      <c r="G6001">
        <v>261.032104</v>
      </c>
      <c r="H6001">
        <v>14.318298</v>
      </c>
      <c r="I6001">
        <v>57.390082</v>
      </c>
      <c r="J6001">
        <v>1.6879440000000001</v>
      </c>
      <c r="K6001" t="str">
        <f t="shared" si="134"/>
        <v>4</v>
      </c>
      <c r="L6001" t="s">
        <v>132</v>
      </c>
      <c r="M6001" t="s">
        <v>133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6001">
        <f>VLOOKUP(TableOMP[[#This Row],[Label]],TableAvg[],2,FALSE)</f>
        <v>257.69851800000004</v>
      </c>
      <c r="P6001">
        <f>VLOOKUP(TableOMP[[#This Row],[Label]],TableAvg[],3,FALSE)</f>
        <v>3.3335859999978039</v>
      </c>
      <c r="Q6001">
        <f>TableOMP[[#This Row],[Avg]]-$U$2*TableOMP[[#This Row],[StdDev]]</f>
        <v>254.36493200000223</v>
      </c>
      <c r="R6001">
        <f>TableOMP[[#This Row],[Avg]]+$U$2*TableOMP[[#This Row],[StdDev]]</f>
        <v>261.03210399999784</v>
      </c>
      <c r="S6001">
        <f>IF(AND(TableOMP[[#This Row],[total_time]]&gt;=TableOMP[[#This Row],[Low]], TableOMP[[#This Row],[total_time]]&lt;=TableOMP[[#This Row],[High]]),1,0)</f>
        <v>0</v>
      </c>
    </row>
    <row r="6002" spans="1:19" x14ac:dyDescent="0.25">
      <c r="A6002" t="s">
        <v>12</v>
      </c>
      <c r="B6002">
        <v>10000</v>
      </c>
      <c r="C6002">
        <v>100</v>
      </c>
      <c r="D6002">
        <v>1</v>
      </c>
      <c r="E6002">
        <v>36</v>
      </c>
      <c r="F6002">
        <v>1</v>
      </c>
      <c r="G6002">
        <v>286.93348700000001</v>
      </c>
      <c r="H6002">
        <v>13.705268999999999</v>
      </c>
      <c r="I6002">
        <v>27.919630999999999</v>
      </c>
      <c r="J6002">
        <v>0.79770399999999997</v>
      </c>
      <c r="K6002" t="str">
        <f t="shared" si="134"/>
        <v>4</v>
      </c>
      <c r="L6002" t="s">
        <v>132</v>
      </c>
      <c r="M6002" t="s">
        <v>133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6002">
        <f>VLOOKUP(TableOMP[[#This Row],[Label]],TableAvg[],2,FALSE)</f>
        <v>270.49737649999997</v>
      </c>
      <c r="P6002">
        <f>VLOOKUP(TableOMP[[#This Row],[Label]],TableAvg[],3,FALSE)</f>
        <v>16.436110500000442</v>
      </c>
      <c r="Q6002">
        <f>TableOMP[[#This Row],[Avg]]-$U$2*TableOMP[[#This Row],[StdDev]]</f>
        <v>254.06126599999953</v>
      </c>
      <c r="R6002">
        <f>TableOMP[[#This Row],[Avg]]+$U$2*TableOMP[[#This Row],[StdDev]]</f>
        <v>286.93348700000041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12</v>
      </c>
      <c r="B6003">
        <v>10000</v>
      </c>
      <c r="C6003">
        <v>100</v>
      </c>
      <c r="D6003">
        <v>1</v>
      </c>
      <c r="E6003">
        <v>37</v>
      </c>
      <c r="F6003">
        <v>1</v>
      </c>
      <c r="G6003">
        <v>275.86522400000001</v>
      </c>
      <c r="H6003">
        <v>14.176311</v>
      </c>
      <c r="I6003">
        <v>27.554113000000001</v>
      </c>
      <c r="J6003">
        <v>0.76539199999999996</v>
      </c>
      <c r="K6003" t="str">
        <f t="shared" si="134"/>
        <v>4</v>
      </c>
      <c r="L6003" t="s">
        <v>132</v>
      </c>
      <c r="M6003" t="s">
        <v>133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6003">
        <f>VLOOKUP(TableOMP[[#This Row],[Label]],TableAvg[],2,FALSE)</f>
        <v>265.15357499999999</v>
      </c>
      <c r="P6003">
        <f>VLOOKUP(TableOMP[[#This Row],[Label]],TableAvg[],3,FALSE)</f>
        <v>10.711649000000696</v>
      </c>
      <c r="Q6003">
        <f>TableOMP[[#This Row],[Avg]]-$U$2*TableOMP[[#This Row],[StdDev]]</f>
        <v>254.44192599999928</v>
      </c>
      <c r="R6003">
        <f>TableOMP[[#This Row],[Avg]]+$U$2*TableOMP[[#This Row],[StdDev]]</f>
        <v>275.86522400000069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12</v>
      </c>
      <c r="B6004">
        <v>10000</v>
      </c>
      <c r="C6004">
        <v>100</v>
      </c>
      <c r="D6004">
        <v>1</v>
      </c>
      <c r="E6004">
        <v>38</v>
      </c>
      <c r="F6004">
        <v>1</v>
      </c>
      <c r="G6004">
        <v>340.64316000000002</v>
      </c>
      <c r="H6004">
        <v>77.504749000000004</v>
      </c>
      <c r="I6004">
        <v>28.571684000000001</v>
      </c>
      <c r="J6004">
        <v>0.77220800000000001</v>
      </c>
      <c r="K6004" t="str">
        <f t="shared" si="134"/>
        <v>4</v>
      </c>
      <c r="L6004" t="s">
        <v>132</v>
      </c>
      <c r="M6004" t="s">
        <v>133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6004">
        <f>VLOOKUP(TableOMP[[#This Row],[Label]],TableAvg[],2,FALSE)</f>
        <v>297.54777100000001</v>
      </c>
      <c r="P6004">
        <f>VLOOKUP(TableOMP[[#This Row],[Label]],TableAvg[],3,FALSE)</f>
        <v>43.095389000000068</v>
      </c>
      <c r="Q6004">
        <f>TableOMP[[#This Row],[Avg]]-$U$2*TableOMP[[#This Row],[StdDev]]</f>
        <v>254.45238199999994</v>
      </c>
      <c r="R6004">
        <f>TableOMP[[#This Row],[Avg]]+$U$2*TableOMP[[#This Row],[StdDev]]</f>
        <v>340.64316000000008</v>
      </c>
      <c r="S6004">
        <f>IF(AND(TableOMP[[#This Row],[total_time]]&gt;=TableOMP[[#This Row],[Low]], TableOMP[[#This Row],[total_time]]&lt;=TableOMP[[#This Row],[High]]),1,0)</f>
        <v>1</v>
      </c>
    </row>
    <row r="6005" spans="1:19" x14ac:dyDescent="0.25">
      <c r="A6005" t="s">
        <v>12</v>
      </c>
      <c r="B6005">
        <v>10000</v>
      </c>
      <c r="C6005">
        <v>100</v>
      </c>
      <c r="D6005">
        <v>1</v>
      </c>
      <c r="E6005">
        <v>39</v>
      </c>
      <c r="F6005">
        <v>1</v>
      </c>
      <c r="G6005">
        <v>278.65493300000003</v>
      </c>
      <c r="H6005">
        <v>14.732701</v>
      </c>
      <c r="I6005">
        <v>36.555976000000001</v>
      </c>
      <c r="J6005">
        <v>0.96199900000000005</v>
      </c>
      <c r="K6005" t="str">
        <f t="shared" si="134"/>
        <v>4</v>
      </c>
      <c r="L6005" t="s">
        <v>132</v>
      </c>
      <c r="M6005" t="s">
        <v>133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6005">
        <f>VLOOKUP(TableOMP[[#This Row],[Label]],TableAvg[],2,FALSE)</f>
        <v>268.34287300000005</v>
      </c>
      <c r="P6005">
        <f>VLOOKUP(TableOMP[[#This Row],[Label]],TableAvg[],3,FALSE)</f>
        <v>10.312059999999498</v>
      </c>
      <c r="Q6005">
        <f>TableOMP[[#This Row],[Avg]]-$U$2*TableOMP[[#This Row],[StdDev]]</f>
        <v>258.03081300000053</v>
      </c>
      <c r="R6005">
        <f>TableOMP[[#This Row],[Avg]]+$U$2*TableOMP[[#This Row],[StdDev]]</f>
        <v>278.65493299999957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12</v>
      </c>
      <c r="B6006">
        <v>10000</v>
      </c>
      <c r="C6006">
        <v>100</v>
      </c>
      <c r="D6006">
        <v>1</v>
      </c>
      <c r="E6006">
        <v>40</v>
      </c>
      <c r="F6006">
        <v>1</v>
      </c>
      <c r="G6006">
        <v>279.97107699999998</v>
      </c>
      <c r="H6006">
        <v>15.021877999999999</v>
      </c>
      <c r="I6006">
        <v>47.738993000000001</v>
      </c>
      <c r="J6006">
        <v>1.2240770000000001</v>
      </c>
      <c r="K6006" t="str">
        <f t="shared" si="134"/>
        <v>4</v>
      </c>
      <c r="L6006" t="s">
        <v>132</v>
      </c>
      <c r="M6006" t="s">
        <v>133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06">
        <f>VLOOKUP(TableOMP[[#This Row],[Label]],TableAvg[],2,FALSE)</f>
        <v>287.84322300000002</v>
      </c>
      <c r="P6006">
        <f>VLOOKUP(TableOMP[[#This Row],[Label]],TableAvg[],3,FALSE)</f>
        <v>34.277677045734571</v>
      </c>
      <c r="Q6006">
        <f>TableOMP[[#This Row],[Avg]]-$U$2*TableOMP[[#This Row],[StdDev]]</f>
        <v>253.56554595426545</v>
      </c>
      <c r="R6006">
        <f>TableOMP[[#This Row],[Avg]]+$U$2*TableOMP[[#This Row],[StdDev]]</f>
        <v>322.12090004573457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12</v>
      </c>
      <c r="B6007">
        <v>10000</v>
      </c>
      <c r="C6007">
        <v>100</v>
      </c>
      <c r="D6007">
        <v>1</v>
      </c>
      <c r="E6007">
        <v>41</v>
      </c>
      <c r="F6007">
        <v>1</v>
      </c>
      <c r="G6007">
        <v>284.13594599999999</v>
      </c>
      <c r="H6007">
        <v>16.195941000000001</v>
      </c>
      <c r="I6007">
        <v>44.829658999999999</v>
      </c>
      <c r="J6007">
        <v>1.120741</v>
      </c>
      <c r="K6007" t="str">
        <f t="shared" si="134"/>
        <v>4</v>
      </c>
      <c r="L6007" t="s">
        <v>132</v>
      </c>
      <c r="M6007" t="s">
        <v>133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07">
        <f>VLOOKUP(TableOMP[[#This Row],[Label]],TableAvg[],2,FALSE)</f>
        <v>261.85362359999999</v>
      </c>
      <c r="P6007">
        <f>VLOOKUP(TableOMP[[#This Row],[Label]],TableAvg[],3,FALSE)</f>
        <v>12.198557283426267</v>
      </c>
      <c r="Q6007">
        <f>TableOMP[[#This Row],[Avg]]-$U$2*TableOMP[[#This Row],[StdDev]]</f>
        <v>249.65506631657374</v>
      </c>
      <c r="R6007">
        <f>TableOMP[[#This Row],[Avg]]+$U$2*TableOMP[[#This Row],[StdDev]]</f>
        <v>274.05218088342627</v>
      </c>
      <c r="S6007">
        <f>IF(AND(TableOMP[[#This Row],[total_time]]&gt;=TableOMP[[#This Row],[Low]], TableOMP[[#This Row],[total_time]]&lt;=TableOMP[[#This Row],[High]]),1,0)</f>
        <v>0</v>
      </c>
    </row>
    <row r="6008" spans="1:19" x14ac:dyDescent="0.25">
      <c r="A6008" t="s">
        <v>12</v>
      </c>
      <c r="B6008">
        <v>10000</v>
      </c>
      <c r="C6008">
        <v>100</v>
      </c>
      <c r="D6008">
        <v>1</v>
      </c>
      <c r="E6008">
        <v>42</v>
      </c>
      <c r="F6008">
        <v>1</v>
      </c>
      <c r="G6008">
        <v>275.861718</v>
      </c>
      <c r="H6008">
        <v>19.440508000000001</v>
      </c>
      <c r="I6008">
        <v>160.19922600000001</v>
      </c>
      <c r="J6008">
        <v>3.9072979999999999</v>
      </c>
      <c r="K6008" t="str">
        <f t="shared" si="134"/>
        <v>4</v>
      </c>
      <c r="L6008" t="s">
        <v>132</v>
      </c>
      <c r="M6008" t="s">
        <v>133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08">
        <f>VLOOKUP(TableOMP[[#This Row],[Label]],TableAvg[],2,FALSE)</f>
        <v>266.62310420000006</v>
      </c>
      <c r="P6008">
        <f>VLOOKUP(TableOMP[[#This Row],[Label]],TableAvg[],3,FALSE)</f>
        <v>5.056855647796529</v>
      </c>
      <c r="Q6008">
        <f>TableOMP[[#This Row],[Avg]]-$U$2*TableOMP[[#This Row],[StdDev]]</f>
        <v>261.56624855220355</v>
      </c>
      <c r="R6008">
        <f>TableOMP[[#This Row],[Avg]]+$U$2*TableOMP[[#This Row],[StdDev]]</f>
        <v>271.67995984779657</v>
      </c>
      <c r="S6008">
        <f>IF(AND(TableOMP[[#This Row],[total_time]]&gt;=TableOMP[[#This Row],[Low]], TableOMP[[#This Row],[total_time]]&lt;=TableOMP[[#This Row],[High]]),1,0)</f>
        <v>0</v>
      </c>
    </row>
    <row r="6009" spans="1:19" x14ac:dyDescent="0.25">
      <c r="A6009" t="s">
        <v>12</v>
      </c>
      <c r="B6009">
        <v>10000</v>
      </c>
      <c r="C6009">
        <v>100</v>
      </c>
      <c r="D6009">
        <v>1</v>
      </c>
      <c r="E6009">
        <v>43</v>
      </c>
      <c r="F6009">
        <v>1</v>
      </c>
      <c r="G6009">
        <v>290.05927700000001</v>
      </c>
      <c r="H6009">
        <v>19.788471999999999</v>
      </c>
      <c r="I6009">
        <v>50.992668000000002</v>
      </c>
      <c r="J6009">
        <v>1.2141109999999999</v>
      </c>
      <c r="K6009" t="str">
        <f t="shared" si="134"/>
        <v>4</v>
      </c>
      <c r="L6009" t="s">
        <v>132</v>
      </c>
      <c r="M6009" t="s">
        <v>133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09">
        <f>VLOOKUP(TableOMP[[#This Row],[Label]],TableAvg[],2,FALSE)</f>
        <v>270.86872183333332</v>
      </c>
      <c r="P6009">
        <f>VLOOKUP(TableOMP[[#This Row],[Label]],TableAvg[],3,FALSE)</f>
        <v>9.0917225687484056</v>
      </c>
      <c r="Q6009">
        <f>TableOMP[[#This Row],[Avg]]-$U$2*TableOMP[[#This Row],[StdDev]]</f>
        <v>261.7769992645849</v>
      </c>
      <c r="R6009">
        <f>TableOMP[[#This Row],[Avg]]+$U$2*TableOMP[[#This Row],[StdDev]]</f>
        <v>279.96044440208175</v>
      </c>
      <c r="S6009">
        <f>IF(AND(TableOMP[[#This Row],[total_time]]&gt;=TableOMP[[#This Row],[Low]], TableOMP[[#This Row],[total_time]]&lt;=TableOMP[[#This Row],[High]]),1,0)</f>
        <v>0</v>
      </c>
    </row>
    <row r="6010" spans="1:19" x14ac:dyDescent="0.25">
      <c r="A6010" t="s">
        <v>12</v>
      </c>
      <c r="B6010">
        <v>10000</v>
      </c>
      <c r="C6010">
        <v>100</v>
      </c>
      <c r="D6010">
        <v>1</v>
      </c>
      <c r="E6010">
        <v>44</v>
      </c>
      <c r="F6010">
        <v>1</v>
      </c>
      <c r="G6010">
        <v>278.86188600000003</v>
      </c>
      <c r="H6010">
        <v>19.621469999999999</v>
      </c>
      <c r="I6010">
        <v>52.599336000000001</v>
      </c>
      <c r="J6010">
        <v>1.2232400000000001</v>
      </c>
      <c r="K6010" t="str">
        <f t="shared" si="134"/>
        <v>4</v>
      </c>
      <c r="L6010" t="s">
        <v>132</v>
      </c>
      <c r="M6010" t="s">
        <v>133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10">
        <f>VLOOKUP(TableOMP[[#This Row],[Label]],TableAvg[],2,FALSE)</f>
        <v>267.22777550000001</v>
      </c>
      <c r="P6010">
        <f>VLOOKUP(TableOMP[[#This Row],[Label]],TableAvg[],3,FALSE)</f>
        <v>6.9498799241883251</v>
      </c>
      <c r="Q6010">
        <f>TableOMP[[#This Row],[Avg]]-$U$2*TableOMP[[#This Row],[StdDev]]</f>
        <v>260.27789557581167</v>
      </c>
      <c r="R6010">
        <f>TableOMP[[#This Row],[Avg]]+$U$2*TableOMP[[#This Row],[StdDev]]</f>
        <v>274.17765542418834</v>
      </c>
      <c r="S6010">
        <f>IF(AND(TableOMP[[#This Row],[total_time]]&gt;=TableOMP[[#This Row],[Low]], TableOMP[[#This Row],[total_time]]&lt;=TableOMP[[#This Row],[High]]),1,0)</f>
        <v>0</v>
      </c>
    </row>
    <row r="6011" spans="1:19" x14ac:dyDescent="0.25">
      <c r="A6011" t="s">
        <v>12</v>
      </c>
      <c r="B6011">
        <v>10000</v>
      </c>
      <c r="C6011">
        <v>100</v>
      </c>
      <c r="D6011">
        <v>1</v>
      </c>
      <c r="E6011">
        <v>45</v>
      </c>
      <c r="F6011">
        <v>1</v>
      </c>
      <c r="G6011">
        <v>300.42107600000003</v>
      </c>
      <c r="H6011">
        <v>26.589957999999999</v>
      </c>
      <c r="I6011">
        <v>49.908144999999998</v>
      </c>
      <c r="J6011">
        <v>1.1342760000000001</v>
      </c>
      <c r="K6011" t="str">
        <f t="shared" si="134"/>
        <v>4</v>
      </c>
      <c r="L6011" t="s">
        <v>132</v>
      </c>
      <c r="M6011" t="s">
        <v>133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11">
        <f>VLOOKUP(TableOMP[[#This Row],[Label]],TableAvg[],2,FALSE)</f>
        <v>276.18124216666666</v>
      </c>
      <c r="P6011">
        <f>VLOOKUP(TableOMP[[#This Row],[Label]],TableAvg[],3,FALSE)</f>
        <v>10.994772430881913</v>
      </c>
      <c r="Q6011">
        <f>TableOMP[[#This Row],[Avg]]-$U$2*TableOMP[[#This Row],[StdDev]]</f>
        <v>265.18646973578473</v>
      </c>
      <c r="R6011">
        <f>TableOMP[[#This Row],[Avg]]+$U$2*TableOMP[[#This Row],[StdDev]]</f>
        <v>287.1760145975486</v>
      </c>
      <c r="S6011">
        <f>IF(AND(TableOMP[[#This Row],[total_time]]&gt;=TableOMP[[#This Row],[Low]], TableOMP[[#This Row],[total_time]]&lt;=TableOMP[[#This Row],[High]]),1,0)</f>
        <v>0</v>
      </c>
    </row>
    <row r="6012" spans="1:19" x14ac:dyDescent="0.25">
      <c r="A6012" t="s">
        <v>12</v>
      </c>
      <c r="B6012">
        <v>10000</v>
      </c>
      <c r="C6012">
        <v>100</v>
      </c>
      <c r="D6012">
        <v>1</v>
      </c>
      <c r="E6012">
        <v>46</v>
      </c>
      <c r="F6012">
        <v>1</v>
      </c>
      <c r="G6012">
        <v>299.94767300000001</v>
      </c>
      <c r="H6012">
        <v>24.531364</v>
      </c>
      <c r="I6012">
        <v>67.622940999999997</v>
      </c>
      <c r="J6012">
        <v>1.502732</v>
      </c>
      <c r="K6012" t="str">
        <f t="shared" si="134"/>
        <v>4</v>
      </c>
      <c r="L6012" t="s">
        <v>132</v>
      </c>
      <c r="M6012" t="s">
        <v>133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12">
        <f>VLOOKUP(TableOMP[[#This Row],[Label]],TableAvg[],2,FALSE)</f>
        <v>278.07988433333338</v>
      </c>
      <c r="P6012">
        <f>VLOOKUP(TableOMP[[#This Row],[Label]],TableAvg[],3,FALSE)</f>
        <v>16.497072049927652</v>
      </c>
      <c r="Q6012">
        <f>TableOMP[[#This Row],[Avg]]-$U$2*TableOMP[[#This Row],[StdDev]]</f>
        <v>261.5828122834057</v>
      </c>
      <c r="R6012">
        <f>TableOMP[[#This Row],[Avg]]+$U$2*TableOMP[[#This Row],[StdDev]]</f>
        <v>294.57695638326106</v>
      </c>
      <c r="S6012">
        <f>IF(AND(TableOMP[[#This Row],[total_time]]&gt;=TableOMP[[#This Row],[Low]], TableOMP[[#This Row],[total_time]]&lt;=TableOMP[[#This Row],[High]]),1,0)</f>
        <v>0</v>
      </c>
    </row>
    <row r="6013" spans="1:19" x14ac:dyDescent="0.25">
      <c r="A6013" t="s">
        <v>12</v>
      </c>
      <c r="B6013">
        <v>10000</v>
      </c>
      <c r="C6013">
        <v>100</v>
      </c>
      <c r="D6013">
        <v>1</v>
      </c>
      <c r="E6013">
        <v>47</v>
      </c>
      <c r="F6013">
        <v>1</v>
      </c>
      <c r="G6013">
        <v>291.92462399999999</v>
      </c>
      <c r="H6013">
        <v>26.967580999999999</v>
      </c>
      <c r="I6013">
        <v>86.579583</v>
      </c>
      <c r="J6013">
        <v>1.8821650000000001</v>
      </c>
      <c r="K6013" t="str">
        <f t="shared" si="134"/>
        <v>4</v>
      </c>
      <c r="L6013" t="s">
        <v>132</v>
      </c>
      <c r="M6013" t="s">
        <v>133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13">
        <f>VLOOKUP(TableOMP[[#This Row],[Label]],TableAvg[],2,FALSE)</f>
        <v>278.47966050000002</v>
      </c>
      <c r="P6013">
        <f>VLOOKUP(TableOMP[[#This Row],[Label]],TableAvg[],3,FALSE)</f>
        <v>8.4710478589510458</v>
      </c>
      <c r="Q6013">
        <f>TableOMP[[#This Row],[Avg]]-$U$2*TableOMP[[#This Row],[StdDev]]</f>
        <v>270.00861264104896</v>
      </c>
      <c r="R6013">
        <f>TableOMP[[#This Row],[Avg]]+$U$2*TableOMP[[#This Row],[StdDev]]</f>
        <v>286.95070835895109</v>
      </c>
      <c r="S6013">
        <f>IF(AND(TableOMP[[#This Row],[total_time]]&gt;=TableOMP[[#This Row],[Low]], TableOMP[[#This Row],[total_time]]&lt;=TableOMP[[#This Row],[High]]),1,0)</f>
        <v>0</v>
      </c>
    </row>
    <row r="6014" spans="1:19" x14ac:dyDescent="0.25">
      <c r="A6014" t="s">
        <v>12</v>
      </c>
      <c r="B6014">
        <v>10000</v>
      </c>
      <c r="C6014">
        <v>100</v>
      </c>
      <c r="D6014">
        <v>1</v>
      </c>
      <c r="E6014">
        <v>48</v>
      </c>
      <c r="F6014">
        <v>1</v>
      </c>
      <c r="G6014">
        <v>288.51350200000002</v>
      </c>
      <c r="H6014">
        <v>18.180637999999998</v>
      </c>
      <c r="I6014">
        <v>54.399245000000001</v>
      </c>
      <c r="J6014">
        <v>1.1574310000000001</v>
      </c>
      <c r="K6014" t="str">
        <f t="shared" si="134"/>
        <v>4</v>
      </c>
      <c r="L6014" t="s">
        <v>132</v>
      </c>
      <c r="M6014" t="s">
        <v>133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14">
        <f>VLOOKUP(TableOMP[[#This Row],[Label]],TableAvg[],2,FALSE)</f>
        <v>275.05253899999997</v>
      </c>
      <c r="P6014">
        <f>VLOOKUP(TableOMP[[#This Row],[Label]],TableAvg[],3,FALSE)</f>
        <v>6.2766000163108489</v>
      </c>
      <c r="Q6014">
        <f>TableOMP[[#This Row],[Avg]]-$U$2*TableOMP[[#This Row],[StdDev]]</f>
        <v>268.77593898368912</v>
      </c>
      <c r="R6014">
        <f>TableOMP[[#This Row],[Avg]]+$U$2*TableOMP[[#This Row],[StdDev]]</f>
        <v>281.32913901631082</v>
      </c>
      <c r="S6014">
        <f>IF(AND(TableOMP[[#This Row],[total_time]]&gt;=TableOMP[[#This Row],[Low]], TableOMP[[#This Row],[total_time]]&lt;=TableOMP[[#This Row],[High]]),1,0)</f>
        <v>0</v>
      </c>
    </row>
    <row r="6015" spans="1:19" x14ac:dyDescent="0.25">
      <c r="A6015" t="s">
        <v>12</v>
      </c>
      <c r="B6015">
        <v>10000</v>
      </c>
      <c r="C6015">
        <v>100</v>
      </c>
      <c r="D6015">
        <v>1</v>
      </c>
      <c r="E6015">
        <v>49</v>
      </c>
      <c r="F6015">
        <v>1</v>
      </c>
      <c r="G6015">
        <v>307.116128</v>
      </c>
      <c r="H6015">
        <v>25.54242</v>
      </c>
      <c r="I6015">
        <v>45.898071999999999</v>
      </c>
      <c r="J6015">
        <v>0.95621</v>
      </c>
      <c r="K6015" t="str">
        <f t="shared" si="134"/>
        <v>4</v>
      </c>
      <c r="L6015" t="s">
        <v>132</v>
      </c>
      <c r="M6015" t="s">
        <v>133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15">
        <f>VLOOKUP(TableOMP[[#This Row],[Label]],TableAvg[],2,FALSE)</f>
        <v>280.15008899999998</v>
      </c>
      <c r="P6015">
        <f>VLOOKUP(TableOMP[[#This Row],[Label]],TableAvg[],3,FALSE)</f>
        <v>14.540267050802953</v>
      </c>
      <c r="Q6015">
        <f>TableOMP[[#This Row],[Avg]]-$U$2*TableOMP[[#This Row],[StdDev]]</f>
        <v>265.609821949197</v>
      </c>
      <c r="R6015">
        <f>TableOMP[[#This Row],[Avg]]+$U$2*TableOMP[[#This Row],[StdDev]]</f>
        <v>294.69035605080296</v>
      </c>
      <c r="S6015">
        <f>IF(AND(TableOMP[[#This Row],[total_time]]&gt;=TableOMP[[#This Row],[Low]], TableOMP[[#This Row],[total_time]]&lt;=TableOMP[[#This Row],[High]]),1,0)</f>
        <v>0</v>
      </c>
    </row>
    <row r="6016" spans="1:19" x14ac:dyDescent="0.25">
      <c r="A6016" t="s">
        <v>12</v>
      </c>
      <c r="B6016">
        <v>10000</v>
      </c>
      <c r="C6016">
        <v>100</v>
      </c>
      <c r="D6016">
        <v>1</v>
      </c>
      <c r="E6016">
        <v>50</v>
      </c>
      <c r="F6016">
        <v>1</v>
      </c>
      <c r="G6016">
        <v>344.02804600000002</v>
      </c>
      <c r="H6016">
        <v>60.004272</v>
      </c>
      <c r="I6016">
        <v>100.307889</v>
      </c>
      <c r="J6016">
        <v>2.0470999999999999</v>
      </c>
      <c r="K6016" t="str">
        <f t="shared" si="134"/>
        <v>4</v>
      </c>
      <c r="L6016" t="s">
        <v>132</v>
      </c>
      <c r="M6016" t="s">
        <v>133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16">
        <f>VLOOKUP(TableOMP[[#This Row],[Label]],TableAvg[],2,FALSE)</f>
        <v>285.39047166666666</v>
      </c>
      <c r="P6016">
        <f>VLOOKUP(TableOMP[[#This Row],[Label]],TableAvg[],3,FALSE)</f>
        <v>26.672820197219604</v>
      </c>
      <c r="Q6016">
        <f>TableOMP[[#This Row],[Avg]]-$U$2*TableOMP[[#This Row],[StdDev]]</f>
        <v>258.71765146944705</v>
      </c>
      <c r="R6016">
        <f>TableOMP[[#This Row],[Avg]]+$U$2*TableOMP[[#This Row],[StdDev]]</f>
        <v>312.06329186388626</v>
      </c>
      <c r="S6016">
        <f>IF(AND(TableOMP[[#This Row],[total_time]]&gt;=TableOMP[[#This Row],[Low]], TableOMP[[#This Row],[total_time]]&lt;=TableOMP[[#This Row],[High]]),1,0)</f>
        <v>0</v>
      </c>
    </row>
    <row r="6017" spans="1:19" x14ac:dyDescent="0.25">
      <c r="A6017" t="s">
        <v>12</v>
      </c>
      <c r="B6017">
        <v>10000</v>
      </c>
      <c r="C6017">
        <v>100</v>
      </c>
      <c r="D6017">
        <v>1</v>
      </c>
      <c r="E6017">
        <v>51</v>
      </c>
      <c r="F6017">
        <v>1</v>
      </c>
      <c r="G6017">
        <v>310.01478600000002</v>
      </c>
      <c r="H6017">
        <v>22.034267</v>
      </c>
      <c r="I6017">
        <v>53.139386999999999</v>
      </c>
      <c r="J6017">
        <v>1.0627880000000001</v>
      </c>
      <c r="K6017" t="str">
        <f t="shared" si="134"/>
        <v>4</v>
      </c>
      <c r="L6017" t="s">
        <v>132</v>
      </c>
      <c r="M6017" t="s">
        <v>133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17">
        <f>VLOOKUP(TableOMP[[#This Row],[Label]],TableAvg[],2,FALSE)</f>
        <v>279.09090383333336</v>
      </c>
      <c r="P6017">
        <f>VLOOKUP(TableOMP[[#This Row],[Label]],TableAvg[],3,FALSE)</f>
        <v>15.069975471516651</v>
      </c>
      <c r="Q6017">
        <f>TableOMP[[#This Row],[Avg]]-$U$2*TableOMP[[#This Row],[StdDev]]</f>
        <v>264.02092836181669</v>
      </c>
      <c r="R6017">
        <f>TableOMP[[#This Row],[Avg]]+$U$2*TableOMP[[#This Row],[StdDev]]</f>
        <v>294.16087930485003</v>
      </c>
      <c r="S6017">
        <f>IF(AND(TableOMP[[#This Row],[total_time]]&gt;=TableOMP[[#This Row],[Low]], TableOMP[[#This Row],[total_time]]&lt;=TableOMP[[#This Row],[High]]),1,0)</f>
        <v>0</v>
      </c>
    </row>
    <row r="6018" spans="1:19" x14ac:dyDescent="0.25">
      <c r="A6018" t="s">
        <v>12</v>
      </c>
      <c r="B6018">
        <v>10000</v>
      </c>
      <c r="C6018">
        <v>100</v>
      </c>
      <c r="D6018">
        <v>1</v>
      </c>
      <c r="E6018">
        <v>64</v>
      </c>
      <c r="F6018">
        <v>1</v>
      </c>
      <c r="G6018">
        <v>307.88251500000001</v>
      </c>
      <c r="H6018">
        <v>41.758704999999999</v>
      </c>
      <c r="I6018">
        <v>140.73773199999999</v>
      </c>
      <c r="J6018">
        <v>2.2339319999999998</v>
      </c>
      <c r="K6018" t="str">
        <f>MID(M6018,22,1)</f>
        <v>1</v>
      </c>
      <c r="L6018" t="s">
        <v>134</v>
      </c>
      <c r="M6018" t="s">
        <v>135</v>
      </c>
      <c r="N6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018">
        <f>VLOOKUP(TableOMP[[#This Row],[Label]],TableAvg[],2,FALSE)</f>
        <v>344.88008819999999</v>
      </c>
      <c r="P6018">
        <f>VLOOKUP(TableOMP[[#This Row],[Label]],TableAvg[],3,FALSE)</f>
        <v>64.757282585561313</v>
      </c>
      <c r="Q6018">
        <f>TableOMP[[#This Row],[Avg]]-$U$2*TableOMP[[#This Row],[StdDev]]</f>
        <v>280.12280561443868</v>
      </c>
      <c r="R6018">
        <f>TableOMP[[#This Row],[Avg]]+$U$2*TableOMP[[#This Row],[StdDev]]</f>
        <v>409.6373707855613</v>
      </c>
      <c r="S6018">
        <f>IF(AND(TableOMP[[#This Row],[total_time]]&gt;=TableOMP[[#This Row],[Low]], TableOMP[[#This Row],[total_time]]&lt;=TableOMP[[#This Row],[High]]),1,0)</f>
        <v>1</v>
      </c>
    </row>
    <row r="6019" spans="1:19" x14ac:dyDescent="0.25">
      <c r="A6019" t="s">
        <v>12</v>
      </c>
      <c r="B6019">
        <v>10000</v>
      </c>
      <c r="C6019">
        <v>100</v>
      </c>
      <c r="D6019">
        <v>1</v>
      </c>
      <c r="E6019">
        <v>63</v>
      </c>
      <c r="F6019">
        <v>1</v>
      </c>
      <c r="G6019">
        <v>278.55257799999998</v>
      </c>
      <c r="H6019">
        <v>25.821158</v>
      </c>
      <c r="I6019">
        <v>111.85686699999999</v>
      </c>
      <c r="J6019">
        <v>1.8041430000000001</v>
      </c>
      <c r="K6019" t="str">
        <f t="shared" ref="K6019:K6042" si="135">MID(M6019,22,1)</f>
        <v>1</v>
      </c>
      <c r="L6019" t="s">
        <v>134</v>
      </c>
      <c r="M6019" t="s">
        <v>135</v>
      </c>
      <c r="N6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019">
        <f>VLOOKUP(TableOMP[[#This Row],[Label]],TableAvg[],2,FALSE)</f>
        <v>318.68362400000001</v>
      </c>
      <c r="P6019">
        <f>VLOOKUP(TableOMP[[#This Row],[Label]],TableAvg[],3,FALSE)</f>
        <v>60.140882062989924</v>
      </c>
      <c r="Q6019">
        <f>TableOMP[[#This Row],[Avg]]-$U$2*TableOMP[[#This Row],[StdDev]]</f>
        <v>258.54274193701008</v>
      </c>
      <c r="R6019">
        <f>TableOMP[[#This Row],[Avg]]+$U$2*TableOMP[[#This Row],[StdDev]]</f>
        <v>378.82450606298994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12</v>
      </c>
      <c r="B6020">
        <v>10000</v>
      </c>
      <c r="C6020">
        <v>100</v>
      </c>
      <c r="D6020">
        <v>1</v>
      </c>
      <c r="E6020">
        <v>62</v>
      </c>
      <c r="F6020">
        <v>1</v>
      </c>
      <c r="G6020">
        <v>291.00899299999998</v>
      </c>
      <c r="H6020">
        <v>26.363738999999999</v>
      </c>
      <c r="I6020">
        <v>136.534458</v>
      </c>
      <c r="J6020">
        <v>2.23827</v>
      </c>
      <c r="K6020" t="str">
        <f t="shared" si="135"/>
        <v>1</v>
      </c>
      <c r="L6020" t="s">
        <v>134</v>
      </c>
      <c r="M6020" t="s">
        <v>135</v>
      </c>
      <c r="N6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020">
        <f>VLOOKUP(TableOMP[[#This Row],[Label]],TableAvg[],2,FALSE)</f>
        <v>281.050635</v>
      </c>
      <c r="P6020">
        <f>VLOOKUP(TableOMP[[#This Row],[Label]],TableAvg[],3,FALSE)</f>
        <v>10.591849634879551</v>
      </c>
      <c r="Q6020">
        <f>TableOMP[[#This Row],[Avg]]-$U$2*TableOMP[[#This Row],[StdDev]]</f>
        <v>270.45878536512043</v>
      </c>
      <c r="R6020">
        <f>TableOMP[[#This Row],[Avg]]+$U$2*TableOMP[[#This Row],[StdDev]]</f>
        <v>291.64248463487957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12</v>
      </c>
      <c r="B6021">
        <v>10000</v>
      </c>
      <c r="C6021">
        <v>100</v>
      </c>
      <c r="D6021">
        <v>1</v>
      </c>
      <c r="E6021">
        <v>61</v>
      </c>
      <c r="F6021">
        <v>1</v>
      </c>
      <c r="G6021">
        <v>287.57903099999999</v>
      </c>
      <c r="H6021">
        <v>24.005607999999999</v>
      </c>
      <c r="I6021">
        <v>101.524288</v>
      </c>
      <c r="J6021">
        <v>1.6920710000000001</v>
      </c>
      <c r="K6021" t="str">
        <f t="shared" si="135"/>
        <v>1</v>
      </c>
      <c r="L6021" t="s">
        <v>134</v>
      </c>
      <c r="M6021" t="s">
        <v>135</v>
      </c>
      <c r="N6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021">
        <f>VLOOKUP(TableOMP[[#This Row],[Label]],TableAvg[],2,FALSE)</f>
        <v>285.24711780000001</v>
      </c>
      <c r="P6021">
        <f>VLOOKUP(TableOMP[[#This Row],[Label]],TableAvg[],3,FALSE)</f>
        <v>6.7667979886946146</v>
      </c>
      <c r="Q6021">
        <f>TableOMP[[#This Row],[Avg]]-$U$2*TableOMP[[#This Row],[StdDev]]</f>
        <v>278.48031981130538</v>
      </c>
      <c r="R6021">
        <f>TableOMP[[#This Row],[Avg]]+$U$2*TableOMP[[#This Row],[StdDev]]</f>
        <v>292.01391578869465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12</v>
      </c>
      <c r="B6022">
        <v>10000</v>
      </c>
      <c r="C6022">
        <v>100</v>
      </c>
      <c r="D6022">
        <v>1</v>
      </c>
      <c r="E6022">
        <v>60</v>
      </c>
      <c r="F6022">
        <v>1</v>
      </c>
      <c r="G6022">
        <v>284.91327699999999</v>
      </c>
      <c r="H6022">
        <v>23.702808999999998</v>
      </c>
      <c r="I6022">
        <v>95.403976999999998</v>
      </c>
      <c r="J6022">
        <v>1.6170169999999999</v>
      </c>
      <c r="K6022" t="str">
        <f t="shared" si="135"/>
        <v>1</v>
      </c>
      <c r="L6022" t="s">
        <v>134</v>
      </c>
      <c r="M6022" t="s">
        <v>135</v>
      </c>
      <c r="N6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022">
        <f>VLOOKUP(TableOMP[[#This Row],[Label]],TableAvg[],2,FALSE)</f>
        <v>321.85731040000002</v>
      </c>
      <c r="P6022">
        <f>VLOOKUP(TableOMP[[#This Row],[Label]],TableAvg[],3,FALSE)</f>
        <v>83.504705639385008</v>
      </c>
      <c r="Q6022">
        <f>TableOMP[[#This Row],[Avg]]-$U$2*TableOMP[[#This Row],[StdDev]]</f>
        <v>238.35260476061501</v>
      </c>
      <c r="R6022">
        <f>TableOMP[[#This Row],[Avg]]+$U$2*TableOMP[[#This Row],[StdDev]]</f>
        <v>405.36201603938503</v>
      </c>
      <c r="S6022">
        <f>IF(AND(TableOMP[[#This Row],[total_time]]&gt;=TableOMP[[#This Row],[Low]], TableOMP[[#This Row],[total_time]]&lt;=TableOMP[[#This Row],[High]]),1,0)</f>
        <v>1</v>
      </c>
    </row>
    <row r="6023" spans="1:19" x14ac:dyDescent="0.25">
      <c r="A6023" t="s">
        <v>12</v>
      </c>
      <c r="B6023">
        <v>10000</v>
      </c>
      <c r="C6023">
        <v>100</v>
      </c>
      <c r="D6023">
        <v>1</v>
      </c>
      <c r="E6023">
        <v>59</v>
      </c>
      <c r="F6023">
        <v>1</v>
      </c>
      <c r="G6023">
        <v>274.17551400000002</v>
      </c>
      <c r="H6023">
        <v>22.714151000000001</v>
      </c>
      <c r="I6023">
        <v>121.195453</v>
      </c>
      <c r="J6023">
        <v>2.0895769999999998</v>
      </c>
      <c r="K6023" t="str">
        <f t="shared" si="135"/>
        <v>1</v>
      </c>
      <c r="L6023" t="s">
        <v>134</v>
      </c>
      <c r="M6023" t="s">
        <v>135</v>
      </c>
      <c r="N6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023">
        <f>VLOOKUP(TableOMP[[#This Row],[Label]],TableAvg[],2,FALSE)</f>
        <v>278.69626200000005</v>
      </c>
      <c r="P6023">
        <f>VLOOKUP(TableOMP[[#This Row],[Label]],TableAvg[],3,FALSE)</f>
        <v>4.6819492460828291</v>
      </c>
      <c r="Q6023">
        <f>TableOMP[[#This Row],[Avg]]-$U$2*TableOMP[[#This Row],[StdDev]]</f>
        <v>274.01431275391724</v>
      </c>
      <c r="R6023">
        <f>TableOMP[[#This Row],[Avg]]+$U$2*TableOMP[[#This Row],[StdDev]]</f>
        <v>283.37821124608286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12</v>
      </c>
      <c r="B6024">
        <v>10000</v>
      </c>
      <c r="C6024">
        <v>100</v>
      </c>
      <c r="D6024">
        <v>1</v>
      </c>
      <c r="E6024">
        <v>58</v>
      </c>
      <c r="F6024">
        <v>1</v>
      </c>
      <c r="G6024">
        <v>285.44744900000001</v>
      </c>
      <c r="H6024">
        <v>25.202494999999999</v>
      </c>
      <c r="I6024">
        <v>102.66459399999999</v>
      </c>
      <c r="J6024">
        <v>1.8011330000000001</v>
      </c>
      <c r="K6024" t="str">
        <f t="shared" si="135"/>
        <v>1</v>
      </c>
      <c r="L6024" t="s">
        <v>134</v>
      </c>
      <c r="M6024" t="s">
        <v>135</v>
      </c>
      <c r="N6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024">
        <f>VLOOKUP(TableOMP[[#This Row],[Label]],TableAvg[],2,FALSE)</f>
        <v>278.36136520000002</v>
      </c>
      <c r="P6024">
        <f>VLOOKUP(TableOMP[[#This Row],[Label]],TableAvg[],3,FALSE)</f>
        <v>4.4990405504254376</v>
      </c>
      <c r="Q6024">
        <f>TableOMP[[#This Row],[Avg]]-$U$2*TableOMP[[#This Row],[StdDev]]</f>
        <v>273.86232464957459</v>
      </c>
      <c r="R6024">
        <f>TableOMP[[#This Row],[Avg]]+$U$2*TableOMP[[#This Row],[StdDev]]</f>
        <v>282.86040575042546</v>
      </c>
      <c r="S6024">
        <f>IF(AND(TableOMP[[#This Row],[total_time]]&gt;=TableOMP[[#This Row],[Low]], TableOMP[[#This Row],[total_time]]&lt;=TableOMP[[#This Row],[High]]),1,0)</f>
        <v>0</v>
      </c>
    </row>
    <row r="6025" spans="1:19" x14ac:dyDescent="0.25">
      <c r="A6025" t="s">
        <v>12</v>
      </c>
      <c r="B6025">
        <v>10000</v>
      </c>
      <c r="C6025">
        <v>100</v>
      </c>
      <c r="D6025">
        <v>1</v>
      </c>
      <c r="E6025">
        <v>57</v>
      </c>
      <c r="F6025">
        <v>1</v>
      </c>
      <c r="G6025">
        <v>314.83383300000003</v>
      </c>
      <c r="H6025">
        <v>54.281683000000001</v>
      </c>
      <c r="I6025">
        <v>103.070696</v>
      </c>
      <c r="J6025">
        <v>1.8405480000000001</v>
      </c>
      <c r="K6025" t="str">
        <f t="shared" si="135"/>
        <v>1</v>
      </c>
      <c r="L6025" t="s">
        <v>134</v>
      </c>
      <c r="M6025" t="s">
        <v>135</v>
      </c>
      <c r="N6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025">
        <f>VLOOKUP(TableOMP[[#This Row],[Label]],TableAvg[],2,FALSE)</f>
        <v>331.4958484</v>
      </c>
      <c r="P6025">
        <f>VLOOKUP(TableOMP[[#This Row],[Label]],TableAvg[],3,FALSE)</f>
        <v>64.011312462070407</v>
      </c>
      <c r="Q6025">
        <f>TableOMP[[#This Row],[Avg]]-$U$2*TableOMP[[#This Row],[StdDev]]</f>
        <v>267.48453593792959</v>
      </c>
      <c r="R6025">
        <f>TableOMP[[#This Row],[Avg]]+$U$2*TableOMP[[#This Row],[StdDev]]</f>
        <v>395.50716086207041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12</v>
      </c>
      <c r="B6026">
        <v>10000</v>
      </c>
      <c r="C6026">
        <v>100</v>
      </c>
      <c r="D6026">
        <v>1</v>
      </c>
      <c r="E6026">
        <v>56</v>
      </c>
      <c r="F6026">
        <v>1</v>
      </c>
      <c r="G6026">
        <v>274.248738</v>
      </c>
      <c r="H6026">
        <v>25.055765000000001</v>
      </c>
      <c r="I6026">
        <v>94.586273000000006</v>
      </c>
      <c r="J6026">
        <v>1.7197499999999999</v>
      </c>
      <c r="K6026" t="str">
        <f t="shared" si="135"/>
        <v>1</v>
      </c>
      <c r="L6026" t="s">
        <v>134</v>
      </c>
      <c r="M6026" t="s">
        <v>135</v>
      </c>
      <c r="N6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026">
        <f>VLOOKUP(TableOMP[[#This Row],[Label]],TableAvg[],2,FALSE)</f>
        <v>283.21111639999998</v>
      </c>
      <c r="P6026">
        <f>VLOOKUP(TableOMP[[#This Row],[Label]],TableAvg[],3,FALSE)</f>
        <v>14.732807194627163</v>
      </c>
      <c r="Q6026">
        <f>TableOMP[[#This Row],[Avg]]-$U$2*TableOMP[[#This Row],[StdDev]]</f>
        <v>268.4783092053728</v>
      </c>
      <c r="R6026">
        <f>TableOMP[[#This Row],[Avg]]+$U$2*TableOMP[[#This Row],[StdDev]]</f>
        <v>297.94392359462717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12</v>
      </c>
      <c r="B6027">
        <v>10000</v>
      </c>
      <c r="C6027">
        <v>100</v>
      </c>
      <c r="D6027">
        <v>1</v>
      </c>
      <c r="E6027">
        <v>55</v>
      </c>
      <c r="F6027">
        <v>1</v>
      </c>
      <c r="G6027">
        <v>272.92424399999999</v>
      </c>
      <c r="H6027">
        <v>25.616258999999999</v>
      </c>
      <c r="I6027">
        <v>75.192749000000006</v>
      </c>
      <c r="J6027">
        <v>1.392458</v>
      </c>
      <c r="K6027" t="str">
        <f t="shared" si="135"/>
        <v>1</v>
      </c>
      <c r="L6027" t="s">
        <v>134</v>
      </c>
      <c r="M6027" t="s">
        <v>135</v>
      </c>
      <c r="N6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027">
        <f>VLOOKUP(TableOMP[[#This Row],[Label]],TableAvg[],2,FALSE)</f>
        <v>303.45067160000002</v>
      </c>
      <c r="P6027">
        <f>VLOOKUP(TableOMP[[#This Row],[Label]],TableAvg[],3,FALSE)</f>
        <v>56.531692865502336</v>
      </c>
      <c r="Q6027">
        <f>TableOMP[[#This Row],[Avg]]-$U$2*TableOMP[[#This Row],[StdDev]]</f>
        <v>246.91897873449767</v>
      </c>
      <c r="R6027">
        <f>TableOMP[[#This Row],[Avg]]+$U$2*TableOMP[[#This Row],[StdDev]]</f>
        <v>359.98236446550237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12</v>
      </c>
      <c r="B6028">
        <v>10000</v>
      </c>
      <c r="C6028">
        <v>100</v>
      </c>
      <c r="D6028">
        <v>1</v>
      </c>
      <c r="E6028">
        <v>54</v>
      </c>
      <c r="F6028">
        <v>1</v>
      </c>
      <c r="G6028">
        <v>268.32100700000001</v>
      </c>
      <c r="H6028">
        <v>23.220075999999999</v>
      </c>
      <c r="I6028">
        <v>72.914859000000007</v>
      </c>
      <c r="J6028">
        <v>1.3757520000000001</v>
      </c>
      <c r="K6028" t="str">
        <f t="shared" si="135"/>
        <v>1</v>
      </c>
      <c r="L6028" t="s">
        <v>134</v>
      </c>
      <c r="M6028" t="s">
        <v>135</v>
      </c>
      <c r="N6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028">
        <f>VLOOKUP(TableOMP[[#This Row],[Label]],TableAvg[],2,FALSE)</f>
        <v>280.74299360000003</v>
      </c>
      <c r="P6028">
        <f>VLOOKUP(TableOMP[[#This Row],[Label]],TableAvg[],3,FALSE)</f>
        <v>8.8315102060989137</v>
      </c>
      <c r="Q6028">
        <f>TableOMP[[#This Row],[Avg]]-$U$2*TableOMP[[#This Row],[StdDev]]</f>
        <v>271.91148339390111</v>
      </c>
      <c r="R6028">
        <f>TableOMP[[#This Row],[Avg]]+$U$2*TableOMP[[#This Row],[StdDev]]</f>
        <v>289.57450380609896</v>
      </c>
      <c r="S6028">
        <f>IF(AND(TableOMP[[#This Row],[total_time]]&gt;=TableOMP[[#This Row],[Low]], TableOMP[[#This Row],[total_time]]&lt;=TableOMP[[#This Row],[High]]),1,0)</f>
        <v>0</v>
      </c>
    </row>
    <row r="6029" spans="1:19" x14ac:dyDescent="0.25">
      <c r="A6029" t="s">
        <v>12</v>
      </c>
      <c r="B6029">
        <v>10000</v>
      </c>
      <c r="C6029">
        <v>100</v>
      </c>
      <c r="D6029">
        <v>1</v>
      </c>
      <c r="E6029">
        <v>53</v>
      </c>
      <c r="F6029">
        <v>1</v>
      </c>
      <c r="G6029">
        <v>279.473725</v>
      </c>
      <c r="H6029">
        <v>23.608270999999998</v>
      </c>
      <c r="I6029">
        <v>95.510819999999995</v>
      </c>
      <c r="J6029">
        <v>1.8367469999999999</v>
      </c>
      <c r="K6029" t="str">
        <f t="shared" si="135"/>
        <v>1</v>
      </c>
      <c r="L6029" t="s">
        <v>134</v>
      </c>
      <c r="M6029" t="s">
        <v>135</v>
      </c>
      <c r="N6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029">
        <f>VLOOKUP(TableOMP[[#This Row],[Label]],TableAvg[],2,FALSE)</f>
        <v>338.54166659999999</v>
      </c>
      <c r="P6029">
        <f>VLOOKUP(TableOMP[[#This Row],[Label]],TableAvg[],3,FALSE)</f>
        <v>57.403063252425035</v>
      </c>
      <c r="Q6029">
        <f>TableOMP[[#This Row],[Avg]]-$U$2*TableOMP[[#This Row],[StdDev]]</f>
        <v>281.13860334757493</v>
      </c>
      <c r="R6029">
        <f>TableOMP[[#This Row],[Avg]]+$U$2*TableOMP[[#This Row],[StdDev]]</f>
        <v>395.94472985242504</v>
      </c>
      <c r="S6029">
        <f>IF(AND(TableOMP[[#This Row],[total_time]]&gt;=TableOMP[[#This Row],[Low]], TableOMP[[#This Row],[total_time]]&lt;=TableOMP[[#This Row],[High]]),1,0)</f>
        <v>0</v>
      </c>
    </row>
    <row r="6030" spans="1:19" x14ac:dyDescent="0.25">
      <c r="A6030" t="s">
        <v>12</v>
      </c>
      <c r="B6030">
        <v>10000</v>
      </c>
      <c r="C6030">
        <v>100</v>
      </c>
      <c r="D6030">
        <v>1</v>
      </c>
      <c r="E6030">
        <v>52</v>
      </c>
      <c r="F6030">
        <v>1</v>
      </c>
      <c r="G6030">
        <v>276.833688</v>
      </c>
      <c r="H6030">
        <v>22.554962</v>
      </c>
      <c r="I6030">
        <v>68.045512000000002</v>
      </c>
      <c r="J6030">
        <v>1.3342259999999999</v>
      </c>
      <c r="K6030" t="str">
        <f t="shared" si="135"/>
        <v>1</v>
      </c>
      <c r="L6030" t="s">
        <v>134</v>
      </c>
      <c r="M6030" t="s">
        <v>135</v>
      </c>
      <c r="N6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030">
        <f>VLOOKUP(TableOMP[[#This Row],[Label]],TableAvg[],2,FALSE)</f>
        <v>286.84523359999997</v>
      </c>
      <c r="P6030">
        <f>VLOOKUP(TableOMP[[#This Row],[Label]],TableAvg[],3,FALSE)</f>
        <v>21.948791942656523</v>
      </c>
      <c r="Q6030">
        <f>TableOMP[[#This Row],[Avg]]-$U$2*TableOMP[[#This Row],[StdDev]]</f>
        <v>264.89644165734347</v>
      </c>
      <c r="R6030">
        <f>TableOMP[[#This Row],[Avg]]+$U$2*TableOMP[[#This Row],[StdDev]]</f>
        <v>308.79402554265647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12</v>
      </c>
      <c r="B6031">
        <v>10000</v>
      </c>
      <c r="C6031">
        <v>100</v>
      </c>
      <c r="D6031">
        <v>1</v>
      </c>
      <c r="E6031">
        <v>51</v>
      </c>
      <c r="F6031">
        <v>1</v>
      </c>
      <c r="G6031">
        <v>264.07342699999998</v>
      </c>
      <c r="H6031">
        <v>23.085639</v>
      </c>
      <c r="I6031">
        <v>52.813071999999998</v>
      </c>
      <c r="J6031">
        <v>1.0562609999999999</v>
      </c>
      <c r="K6031" t="str">
        <f t="shared" si="135"/>
        <v>1</v>
      </c>
      <c r="L6031" t="s">
        <v>134</v>
      </c>
      <c r="M6031" t="s">
        <v>135</v>
      </c>
      <c r="N6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31">
        <f>VLOOKUP(TableOMP[[#This Row],[Label]],TableAvg[],2,FALSE)</f>
        <v>279.09090383333336</v>
      </c>
      <c r="P6031">
        <f>VLOOKUP(TableOMP[[#This Row],[Label]],TableAvg[],3,FALSE)</f>
        <v>15.069975471516651</v>
      </c>
      <c r="Q6031">
        <f>TableOMP[[#This Row],[Avg]]-$U$2*TableOMP[[#This Row],[StdDev]]</f>
        <v>264.02092836181669</v>
      </c>
      <c r="R6031">
        <f>TableOMP[[#This Row],[Avg]]+$U$2*TableOMP[[#This Row],[StdDev]]</f>
        <v>294.16087930485003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12</v>
      </c>
      <c r="B6032">
        <v>10000</v>
      </c>
      <c r="C6032">
        <v>100</v>
      </c>
      <c r="D6032">
        <v>1</v>
      </c>
      <c r="E6032">
        <v>50</v>
      </c>
      <c r="F6032">
        <v>1</v>
      </c>
      <c r="G6032">
        <v>277.13201299999997</v>
      </c>
      <c r="H6032">
        <v>24.911823999999999</v>
      </c>
      <c r="I6032">
        <v>88.493009999999998</v>
      </c>
      <c r="J6032">
        <v>1.8059799999999999</v>
      </c>
      <c r="K6032" t="str">
        <f t="shared" si="135"/>
        <v>1</v>
      </c>
      <c r="L6032" t="s">
        <v>134</v>
      </c>
      <c r="M6032" t="s">
        <v>135</v>
      </c>
      <c r="N6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32">
        <f>VLOOKUP(TableOMP[[#This Row],[Label]],TableAvg[],2,FALSE)</f>
        <v>285.39047166666666</v>
      </c>
      <c r="P6032">
        <f>VLOOKUP(TableOMP[[#This Row],[Label]],TableAvg[],3,FALSE)</f>
        <v>26.672820197219604</v>
      </c>
      <c r="Q6032">
        <f>TableOMP[[#This Row],[Avg]]-$U$2*TableOMP[[#This Row],[StdDev]]</f>
        <v>258.71765146944705</v>
      </c>
      <c r="R6032">
        <f>TableOMP[[#This Row],[Avg]]+$U$2*TableOMP[[#This Row],[StdDev]]</f>
        <v>312.06329186388626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12</v>
      </c>
      <c r="B6033">
        <v>10000</v>
      </c>
      <c r="C6033">
        <v>100</v>
      </c>
      <c r="D6033">
        <v>1</v>
      </c>
      <c r="E6033">
        <v>49</v>
      </c>
      <c r="F6033">
        <v>1</v>
      </c>
      <c r="G6033">
        <v>272.60569500000003</v>
      </c>
      <c r="H6033">
        <v>20.820322000000001</v>
      </c>
      <c r="I6033">
        <v>71.717770999999999</v>
      </c>
      <c r="J6033">
        <v>1.4941199999999999</v>
      </c>
      <c r="K6033" t="str">
        <f t="shared" si="135"/>
        <v>1</v>
      </c>
      <c r="L6033" t="s">
        <v>134</v>
      </c>
      <c r="M6033" t="s">
        <v>135</v>
      </c>
      <c r="N6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33">
        <f>VLOOKUP(TableOMP[[#This Row],[Label]],TableAvg[],2,FALSE)</f>
        <v>280.15008899999998</v>
      </c>
      <c r="P6033">
        <f>VLOOKUP(TableOMP[[#This Row],[Label]],TableAvg[],3,FALSE)</f>
        <v>14.540267050802953</v>
      </c>
      <c r="Q6033">
        <f>TableOMP[[#This Row],[Avg]]-$U$2*TableOMP[[#This Row],[StdDev]]</f>
        <v>265.609821949197</v>
      </c>
      <c r="R6033">
        <f>TableOMP[[#This Row],[Avg]]+$U$2*TableOMP[[#This Row],[StdDev]]</f>
        <v>294.69035605080296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12</v>
      </c>
      <c r="B6034">
        <v>10000</v>
      </c>
      <c r="C6034">
        <v>100</v>
      </c>
      <c r="D6034">
        <v>1</v>
      </c>
      <c r="E6034">
        <v>48</v>
      </c>
      <c r="F6034">
        <v>1</v>
      </c>
      <c r="G6034">
        <v>273.98802999999998</v>
      </c>
      <c r="H6034">
        <v>24.458876</v>
      </c>
      <c r="I6034">
        <v>65.643390999999994</v>
      </c>
      <c r="J6034">
        <v>1.396668</v>
      </c>
      <c r="K6034" t="str">
        <f t="shared" si="135"/>
        <v>1</v>
      </c>
      <c r="L6034" t="s">
        <v>134</v>
      </c>
      <c r="M6034" t="s">
        <v>135</v>
      </c>
      <c r="N6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34">
        <f>VLOOKUP(TableOMP[[#This Row],[Label]],TableAvg[],2,FALSE)</f>
        <v>275.05253899999997</v>
      </c>
      <c r="P6034">
        <f>VLOOKUP(TableOMP[[#This Row],[Label]],TableAvg[],3,FALSE)</f>
        <v>6.2766000163108489</v>
      </c>
      <c r="Q6034">
        <f>TableOMP[[#This Row],[Avg]]-$U$2*TableOMP[[#This Row],[StdDev]]</f>
        <v>268.77593898368912</v>
      </c>
      <c r="R6034">
        <f>TableOMP[[#This Row],[Avg]]+$U$2*TableOMP[[#This Row],[StdDev]]</f>
        <v>281.32913901631082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12</v>
      </c>
      <c r="B6035">
        <v>10000</v>
      </c>
      <c r="C6035">
        <v>100</v>
      </c>
      <c r="D6035">
        <v>1</v>
      </c>
      <c r="E6035">
        <v>47</v>
      </c>
      <c r="F6035">
        <v>1</v>
      </c>
      <c r="G6035">
        <v>288.69537200000002</v>
      </c>
      <c r="H6035">
        <v>38.575775999999998</v>
      </c>
      <c r="I6035">
        <v>61.540491000000003</v>
      </c>
      <c r="J6035">
        <v>1.3378369999999999</v>
      </c>
      <c r="K6035" t="str">
        <f t="shared" si="135"/>
        <v>1</v>
      </c>
      <c r="L6035" t="s">
        <v>134</v>
      </c>
      <c r="M6035" t="s">
        <v>135</v>
      </c>
      <c r="N6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35">
        <f>VLOOKUP(TableOMP[[#This Row],[Label]],TableAvg[],2,FALSE)</f>
        <v>278.47966050000002</v>
      </c>
      <c r="P6035">
        <f>VLOOKUP(TableOMP[[#This Row],[Label]],TableAvg[],3,FALSE)</f>
        <v>8.4710478589510458</v>
      </c>
      <c r="Q6035">
        <f>TableOMP[[#This Row],[Avg]]-$U$2*TableOMP[[#This Row],[StdDev]]</f>
        <v>270.00861264104896</v>
      </c>
      <c r="R6035">
        <f>TableOMP[[#This Row],[Avg]]+$U$2*TableOMP[[#This Row],[StdDev]]</f>
        <v>286.95070835895109</v>
      </c>
      <c r="S6035">
        <f>IF(AND(TableOMP[[#This Row],[total_time]]&gt;=TableOMP[[#This Row],[Low]], TableOMP[[#This Row],[total_time]]&lt;=TableOMP[[#This Row],[High]]),1,0)</f>
        <v>0</v>
      </c>
    </row>
    <row r="6036" spans="1:19" x14ac:dyDescent="0.25">
      <c r="A6036" t="s">
        <v>12</v>
      </c>
      <c r="B6036">
        <v>10000</v>
      </c>
      <c r="C6036">
        <v>100</v>
      </c>
      <c r="D6036">
        <v>1</v>
      </c>
      <c r="E6036">
        <v>46</v>
      </c>
      <c r="F6036">
        <v>1</v>
      </c>
      <c r="G6036">
        <v>300.98837400000002</v>
      </c>
      <c r="H6036">
        <v>54.159968999999997</v>
      </c>
      <c r="I6036">
        <v>69.586961000000002</v>
      </c>
      <c r="J6036">
        <v>1.5463769999999999</v>
      </c>
      <c r="K6036" t="str">
        <f t="shared" si="135"/>
        <v>1</v>
      </c>
      <c r="L6036" t="s">
        <v>134</v>
      </c>
      <c r="M6036" t="s">
        <v>135</v>
      </c>
      <c r="N6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36">
        <f>VLOOKUP(TableOMP[[#This Row],[Label]],TableAvg[],2,FALSE)</f>
        <v>278.07988433333338</v>
      </c>
      <c r="P6036">
        <f>VLOOKUP(TableOMP[[#This Row],[Label]],TableAvg[],3,FALSE)</f>
        <v>16.497072049927652</v>
      </c>
      <c r="Q6036">
        <f>TableOMP[[#This Row],[Avg]]-$U$2*TableOMP[[#This Row],[StdDev]]</f>
        <v>261.5828122834057</v>
      </c>
      <c r="R6036">
        <f>TableOMP[[#This Row],[Avg]]+$U$2*TableOMP[[#This Row],[StdDev]]</f>
        <v>294.57695638326106</v>
      </c>
      <c r="S6036">
        <f>IF(AND(TableOMP[[#This Row],[total_time]]&gt;=TableOMP[[#This Row],[Low]], TableOMP[[#This Row],[total_time]]&lt;=TableOMP[[#This Row],[High]]),1,0)</f>
        <v>0</v>
      </c>
    </row>
    <row r="6037" spans="1:19" x14ac:dyDescent="0.25">
      <c r="A6037" t="s">
        <v>12</v>
      </c>
      <c r="B6037">
        <v>10000</v>
      </c>
      <c r="C6037">
        <v>100</v>
      </c>
      <c r="D6037">
        <v>1</v>
      </c>
      <c r="E6037">
        <v>45</v>
      </c>
      <c r="F6037">
        <v>1</v>
      </c>
      <c r="G6037">
        <v>272.77956699999999</v>
      </c>
      <c r="H6037">
        <v>22.659022</v>
      </c>
      <c r="I6037">
        <v>60.336632999999999</v>
      </c>
      <c r="J6037">
        <v>1.3712869999999999</v>
      </c>
      <c r="K6037" t="str">
        <f t="shared" si="135"/>
        <v>1</v>
      </c>
      <c r="L6037" t="s">
        <v>134</v>
      </c>
      <c r="M6037" t="s">
        <v>135</v>
      </c>
      <c r="N6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37">
        <f>VLOOKUP(TableOMP[[#This Row],[Label]],TableAvg[],2,FALSE)</f>
        <v>276.18124216666666</v>
      </c>
      <c r="P6037">
        <f>VLOOKUP(TableOMP[[#This Row],[Label]],TableAvg[],3,FALSE)</f>
        <v>10.994772430881913</v>
      </c>
      <c r="Q6037">
        <f>TableOMP[[#This Row],[Avg]]-$U$2*TableOMP[[#This Row],[StdDev]]</f>
        <v>265.18646973578473</v>
      </c>
      <c r="R6037">
        <f>TableOMP[[#This Row],[Avg]]+$U$2*TableOMP[[#This Row],[StdDev]]</f>
        <v>287.1760145975486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12</v>
      </c>
      <c r="B6038">
        <v>10000</v>
      </c>
      <c r="C6038">
        <v>100</v>
      </c>
      <c r="D6038">
        <v>1</v>
      </c>
      <c r="E6038">
        <v>44</v>
      </c>
      <c r="F6038">
        <v>1</v>
      </c>
      <c r="G6038">
        <v>256.29751800000003</v>
      </c>
      <c r="H6038">
        <v>22.698084000000001</v>
      </c>
      <c r="I6038">
        <v>53.466157000000003</v>
      </c>
      <c r="J6038">
        <v>1.2433989999999999</v>
      </c>
      <c r="K6038" t="str">
        <f t="shared" si="135"/>
        <v>1</v>
      </c>
      <c r="L6038" t="s">
        <v>134</v>
      </c>
      <c r="M6038" t="s">
        <v>135</v>
      </c>
      <c r="N6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38">
        <f>VLOOKUP(TableOMP[[#This Row],[Label]],TableAvg[],2,FALSE)</f>
        <v>267.22777550000001</v>
      </c>
      <c r="P6038">
        <f>VLOOKUP(TableOMP[[#This Row],[Label]],TableAvg[],3,FALSE)</f>
        <v>6.9498799241883251</v>
      </c>
      <c r="Q6038">
        <f>TableOMP[[#This Row],[Avg]]-$U$2*TableOMP[[#This Row],[StdDev]]</f>
        <v>260.27789557581167</v>
      </c>
      <c r="R6038">
        <f>TableOMP[[#This Row],[Avg]]+$U$2*TableOMP[[#This Row],[StdDev]]</f>
        <v>274.17765542418834</v>
      </c>
      <c r="S6038">
        <f>IF(AND(TableOMP[[#This Row],[total_time]]&gt;=TableOMP[[#This Row],[Low]], TableOMP[[#This Row],[total_time]]&lt;=TableOMP[[#This Row],[High]]),1,0)</f>
        <v>0</v>
      </c>
    </row>
    <row r="6039" spans="1:19" x14ac:dyDescent="0.25">
      <c r="A6039" t="s">
        <v>12</v>
      </c>
      <c r="B6039">
        <v>10000</v>
      </c>
      <c r="C6039">
        <v>100</v>
      </c>
      <c r="D6039">
        <v>1</v>
      </c>
      <c r="E6039">
        <v>43</v>
      </c>
      <c r="F6039">
        <v>1</v>
      </c>
      <c r="G6039">
        <v>266.42368599999998</v>
      </c>
      <c r="H6039">
        <v>23.250575000000001</v>
      </c>
      <c r="I6039">
        <v>40.108559999999997</v>
      </c>
      <c r="J6039">
        <v>0.95496599999999998</v>
      </c>
      <c r="K6039" t="str">
        <f t="shared" si="135"/>
        <v>1</v>
      </c>
      <c r="L6039" t="s">
        <v>134</v>
      </c>
      <c r="M6039" t="s">
        <v>135</v>
      </c>
      <c r="N6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39">
        <f>VLOOKUP(TableOMP[[#This Row],[Label]],TableAvg[],2,FALSE)</f>
        <v>270.86872183333332</v>
      </c>
      <c r="P6039">
        <f>VLOOKUP(TableOMP[[#This Row],[Label]],TableAvg[],3,FALSE)</f>
        <v>9.0917225687484056</v>
      </c>
      <c r="Q6039">
        <f>TableOMP[[#This Row],[Avg]]-$U$2*TableOMP[[#This Row],[StdDev]]</f>
        <v>261.7769992645849</v>
      </c>
      <c r="R6039">
        <f>TableOMP[[#This Row],[Avg]]+$U$2*TableOMP[[#This Row],[StdDev]]</f>
        <v>279.96044440208175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12</v>
      </c>
      <c r="B6040">
        <v>10000</v>
      </c>
      <c r="C6040">
        <v>100</v>
      </c>
      <c r="D6040">
        <v>1</v>
      </c>
      <c r="E6040">
        <v>42</v>
      </c>
      <c r="F6040">
        <v>1</v>
      </c>
      <c r="G6040">
        <v>261.77188799999999</v>
      </c>
      <c r="H6040">
        <v>20.833435999999999</v>
      </c>
      <c r="I6040">
        <v>44.401144000000002</v>
      </c>
      <c r="J6040">
        <v>1.0829549999999999</v>
      </c>
      <c r="K6040" t="str">
        <f t="shared" si="135"/>
        <v>1</v>
      </c>
      <c r="L6040" t="s">
        <v>134</v>
      </c>
      <c r="M6040" t="s">
        <v>135</v>
      </c>
      <c r="N6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40">
        <f>VLOOKUP(TableOMP[[#This Row],[Label]],TableAvg[],2,FALSE)</f>
        <v>266.62310420000006</v>
      </c>
      <c r="P6040">
        <f>VLOOKUP(TableOMP[[#This Row],[Label]],TableAvg[],3,FALSE)</f>
        <v>5.056855647796529</v>
      </c>
      <c r="Q6040">
        <f>TableOMP[[#This Row],[Avg]]-$U$2*TableOMP[[#This Row],[StdDev]]</f>
        <v>261.56624855220355</v>
      </c>
      <c r="R6040">
        <f>TableOMP[[#This Row],[Avg]]+$U$2*TableOMP[[#This Row],[StdDev]]</f>
        <v>271.67995984779657</v>
      </c>
      <c r="S6040">
        <f>IF(AND(TableOMP[[#This Row],[total_time]]&gt;=TableOMP[[#This Row],[Low]], TableOMP[[#This Row],[total_time]]&lt;=TableOMP[[#This Row],[High]]),1,0)</f>
        <v>1</v>
      </c>
    </row>
    <row r="6041" spans="1:19" x14ac:dyDescent="0.25">
      <c r="A6041" t="s">
        <v>12</v>
      </c>
      <c r="B6041">
        <v>10000</v>
      </c>
      <c r="C6041">
        <v>100</v>
      </c>
      <c r="D6041">
        <v>1</v>
      </c>
      <c r="E6041">
        <v>41</v>
      </c>
      <c r="F6041">
        <v>1</v>
      </c>
      <c r="G6041">
        <v>261.369058</v>
      </c>
      <c r="H6041">
        <v>21.137554000000002</v>
      </c>
      <c r="I6041">
        <v>47.751120999999998</v>
      </c>
      <c r="J6041">
        <v>1.193778</v>
      </c>
      <c r="K6041" t="str">
        <f t="shared" si="135"/>
        <v>1</v>
      </c>
      <c r="L6041" t="s">
        <v>134</v>
      </c>
      <c r="M6041" t="s">
        <v>135</v>
      </c>
      <c r="N6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41">
        <f>VLOOKUP(TableOMP[[#This Row],[Label]],TableAvg[],2,FALSE)</f>
        <v>261.85362359999999</v>
      </c>
      <c r="P6041">
        <f>VLOOKUP(TableOMP[[#This Row],[Label]],TableAvg[],3,FALSE)</f>
        <v>12.198557283426267</v>
      </c>
      <c r="Q6041">
        <f>TableOMP[[#This Row],[Avg]]-$U$2*TableOMP[[#This Row],[StdDev]]</f>
        <v>249.65506631657374</v>
      </c>
      <c r="R6041">
        <f>TableOMP[[#This Row],[Avg]]+$U$2*TableOMP[[#This Row],[StdDev]]</f>
        <v>274.05218088342627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12</v>
      </c>
      <c r="B6042">
        <v>10000</v>
      </c>
      <c r="C6042">
        <v>100</v>
      </c>
      <c r="D6042">
        <v>1</v>
      </c>
      <c r="E6042">
        <v>40</v>
      </c>
      <c r="F6042">
        <v>1</v>
      </c>
      <c r="G6042">
        <v>262.61424599999998</v>
      </c>
      <c r="H6042">
        <v>23.297667000000001</v>
      </c>
      <c r="I6042">
        <v>61.850175</v>
      </c>
      <c r="J6042">
        <v>1.5859019999999999</v>
      </c>
      <c r="K6042" t="str">
        <f t="shared" si="135"/>
        <v>1</v>
      </c>
      <c r="L6042" t="s">
        <v>134</v>
      </c>
      <c r="M6042" t="s">
        <v>135</v>
      </c>
      <c r="N6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42">
        <f>VLOOKUP(TableOMP[[#This Row],[Label]],TableAvg[],2,FALSE)</f>
        <v>287.84322300000002</v>
      </c>
      <c r="P6042">
        <f>VLOOKUP(TableOMP[[#This Row],[Label]],TableAvg[],3,FALSE)</f>
        <v>34.277677045734571</v>
      </c>
      <c r="Q6042">
        <f>TableOMP[[#This Row],[Avg]]-$U$2*TableOMP[[#This Row],[StdDev]]</f>
        <v>253.56554595426545</v>
      </c>
      <c r="R6042">
        <f>TableOMP[[#This Row],[Avg]]+$U$2*TableOMP[[#This Row],[StdDev]]</f>
        <v>322.12090004573457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15</v>
      </c>
      <c r="B6043">
        <v>10000</v>
      </c>
      <c r="C6043">
        <v>100</v>
      </c>
      <c r="D6043">
        <v>1</v>
      </c>
      <c r="E6043">
        <v>64</v>
      </c>
      <c r="F6043">
        <v>1</v>
      </c>
      <c r="G6043">
        <v>23.400096999999999</v>
      </c>
      <c r="H6043">
        <v>16.485959999999999</v>
      </c>
      <c r="I6043">
        <v>235.95372800000001</v>
      </c>
      <c r="J6043">
        <v>3.7452969999999999</v>
      </c>
      <c r="K6043" t="str">
        <f>MID(M6043,22,1)</f>
        <v>4</v>
      </c>
      <c r="L6043" t="s">
        <v>136</v>
      </c>
      <c r="M6043" t="s">
        <v>137</v>
      </c>
      <c r="N6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043">
        <f>VLOOKUP(TableOMP[[#This Row],[Label]],TableAvg[],2,FALSE)</f>
        <v>21.528800800000003</v>
      </c>
      <c r="P6043">
        <f>VLOOKUP(TableOMP[[#This Row],[Label]],TableAvg[],3,FALSE)</f>
        <v>5.2711109367832911</v>
      </c>
      <c r="Q6043">
        <f>TableOMP[[#This Row],[Avg]]-$U$2*TableOMP[[#This Row],[StdDev]]</f>
        <v>16.257689863216712</v>
      </c>
      <c r="R6043">
        <f>TableOMP[[#This Row],[Avg]]+$U$2*TableOMP[[#This Row],[StdDev]]</f>
        <v>26.799911736783294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15</v>
      </c>
      <c r="B6044">
        <v>10000</v>
      </c>
      <c r="C6044">
        <v>100</v>
      </c>
      <c r="D6044">
        <v>1</v>
      </c>
      <c r="E6044">
        <v>63</v>
      </c>
      <c r="F6044">
        <v>1</v>
      </c>
      <c r="G6044">
        <v>24.258496999999998</v>
      </c>
      <c r="H6044">
        <v>15.584918999999999</v>
      </c>
      <c r="I6044">
        <v>278.24453</v>
      </c>
      <c r="J6044">
        <v>4.4878150000000003</v>
      </c>
      <c r="K6044" t="str">
        <f t="shared" ref="K6044:K6075" si="136">MID(M6044,22,1)</f>
        <v>4</v>
      </c>
      <c r="L6044" t="s">
        <v>136</v>
      </c>
      <c r="M6044" t="s">
        <v>137</v>
      </c>
      <c r="N6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044">
        <f>VLOOKUP(TableOMP[[#This Row],[Label]],TableAvg[],2,FALSE)</f>
        <v>21.4372434</v>
      </c>
      <c r="P6044">
        <f>VLOOKUP(TableOMP[[#This Row],[Label]],TableAvg[],3,FALSE)</f>
        <v>4.7183149522532579</v>
      </c>
      <c r="Q6044">
        <f>TableOMP[[#This Row],[Avg]]-$U$2*TableOMP[[#This Row],[StdDev]]</f>
        <v>16.718928447746741</v>
      </c>
      <c r="R6044">
        <f>TableOMP[[#This Row],[Avg]]+$U$2*TableOMP[[#This Row],[StdDev]]</f>
        <v>26.155558352253259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15</v>
      </c>
      <c r="B6045">
        <v>10000</v>
      </c>
      <c r="C6045">
        <v>100</v>
      </c>
      <c r="D6045">
        <v>1</v>
      </c>
      <c r="E6045">
        <v>62</v>
      </c>
      <c r="F6045">
        <v>1</v>
      </c>
      <c r="G6045">
        <v>24.955238999999999</v>
      </c>
      <c r="H6045">
        <v>16.925560999999998</v>
      </c>
      <c r="I6045">
        <v>242.30653100000001</v>
      </c>
      <c r="J6045">
        <v>3.9722379999999999</v>
      </c>
      <c r="K6045" t="str">
        <f t="shared" si="136"/>
        <v>4</v>
      </c>
      <c r="L6045" t="s">
        <v>136</v>
      </c>
      <c r="M6045" t="s">
        <v>137</v>
      </c>
      <c r="N6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045">
        <f>VLOOKUP(TableOMP[[#This Row],[Label]],TableAvg[],2,FALSE)</f>
        <v>22.249456400000003</v>
      </c>
      <c r="P6045">
        <f>VLOOKUP(TableOMP[[#This Row],[Label]],TableAvg[],3,FALSE)</f>
        <v>3.948503589200663</v>
      </c>
      <c r="Q6045">
        <f>TableOMP[[#This Row],[Avg]]-$U$2*TableOMP[[#This Row],[StdDev]]</f>
        <v>18.300952810799341</v>
      </c>
      <c r="R6045">
        <f>TableOMP[[#This Row],[Avg]]+$U$2*TableOMP[[#This Row],[StdDev]]</f>
        <v>26.197959989200665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15</v>
      </c>
      <c r="B6046">
        <v>10000</v>
      </c>
      <c r="C6046">
        <v>100</v>
      </c>
      <c r="D6046">
        <v>1</v>
      </c>
      <c r="E6046">
        <v>61</v>
      </c>
      <c r="F6046">
        <v>1</v>
      </c>
      <c r="G6046">
        <v>25.03903</v>
      </c>
      <c r="H6046">
        <v>17.821106</v>
      </c>
      <c r="I6046">
        <v>247.34088499999999</v>
      </c>
      <c r="J6046">
        <v>4.1223479999999997</v>
      </c>
      <c r="K6046" t="str">
        <f t="shared" si="136"/>
        <v>4</v>
      </c>
      <c r="L6046" t="s">
        <v>136</v>
      </c>
      <c r="M6046" t="s">
        <v>137</v>
      </c>
      <c r="N6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046">
        <f>VLOOKUP(TableOMP[[#This Row],[Label]],TableAvg[],2,FALSE)</f>
        <v>24.641291200000001</v>
      </c>
      <c r="P6046">
        <f>VLOOKUP(TableOMP[[#This Row],[Label]],TableAvg[],3,FALSE)</f>
        <v>0.59580992121762033</v>
      </c>
      <c r="Q6046">
        <f>TableOMP[[#This Row],[Avg]]-$U$2*TableOMP[[#This Row],[StdDev]]</f>
        <v>24.045481278782383</v>
      </c>
      <c r="R6046">
        <f>TableOMP[[#This Row],[Avg]]+$U$2*TableOMP[[#This Row],[StdDev]]</f>
        <v>25.23710112121762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15</v>
      </c>
      <c r="B6047">
        <v>10000</v>
      </c>
      <c r="C6047">
        <v>100</v>
      </c>
      <c r="D6047">
        <v>1</v>
      </c>
      <c r="E6047">
        <v>60</v>
      </c>
      <c r="F6047">
        <v>1</v>
      </c>
      <c r="G6047">
        <v>26.055126000000001</v>
      </c>
      <c r="H6047">
        <v>18.446608999999999</v>
      </c>
      <c r="I6047">
        <v>223.955186</v>
      </c>
      <c r="J6047">
        <v>3.7958509999999999</v>
      </c>
      <c r="K6047" t="str">
        <f t="shared" si="136"/>
        <v>4</v>
      </c>
      <c r="L6047" t="s">
        <v>136</v>
      </c>
      <c r="M6047" t="s">
        <v>137</v>
      </c>
      <c r="N6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047">
        <f>VLOOKUP(TableOMP[[#This Row],[Label]],TableAvg[],2,FALSE)</f>
        <v>25.673060600000003</v>
      </c>
      <c r="P6047">
        <f>VLOOKUP(TableOMP[[#This Row],[Label]],TableAvg[],3,FALSE)</f>
        <v>2.3114169234687432</v>
      </c>
      <c r="Q6047">
        <f>TableOMP[[#This Row],[Avg]]-$U$2*TableOMP[[#This Row],[StdDev]]</f>
        <v>23.361643676531259</v>
      </c>
      <c r="R6047">
        <f>TableOMP[[#This Row],[Avg]]+$U$2*TableOMP[[#This Row],[StdDev]]</f>
        <v>27.984477523468748</v>
      </c>
      <c r="S6047">
        <f>IF(AND(TableOMP[[#This Row],[total_time]]&gt;=TableOMP[[#This Row],[Low]], TableOMP[[#This Row],[total_time]]&lt;=TableOMP[[#This Row],[High]]),1,0)</f>
        <v>1</v>
      </c>
    </row>
    <row r="6048" spans="1:19" x14ac:dyDescent="0.25">
      <c r="A6048" t="s">
        <v>15</v>
      </c>
      <c r="B6048">
        <v>10000</v>
      </c>
      <c r="C6048">
        <v>100</v>
      </c>
      <c r="D6048">
        <v>1</v>
      </c>
      <c r="E6048">
        <v>59</v>
      </c>
      <c r="F6048">
        <v>1</v>
      </c>
      <c r="G6048">
        <v>24.816763000000002</v>
      </c>
      <c r="H6048">
        <v>17.190106</v>
      </c>
      <c r="I6048">
        <v>183.978838</v>
      </c>
      <c r="J6048">
        <v>3.1720489999999999</v>
      </c>
      <c r="K6048" t="str">
        <f t="shared" si="136"/>
        <v>4</v>
      </c>
      <c r="L6048" t="s">
        <v>136</v>
      </c>
      <c r="M6048" t="s">
        <v>137</v>
      </c>
      <c r="N6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48">
        <f>VLOOKUP(TableOMP[[#This Row],[Label]],TableAvg[],2,FALSE)</f>
        <v>25.040449800000001</v>
      </c>
      <c r="P6048">
        <f>VLOOKUP(TableOMP[[#This Row],[Label]],TableAvg[],3,FALSE)</f>
        <v>1.1775018565355355</v>
      </c>
      <c r="Q6048">
        <f>TableOMP[[#This Row],[Avg]]-$U$2*TableOMP[[#This Row],[StdDev]]</f>
        <v>23.862947943464466</v>
      </c>
      <c r="R6048">
        <f>TableOMP[[#This Row],[Avg]]+$U$2*TableOMP[[#This Row],[StdDev]]</f>
        <v>26.217951656535536</v>
      </c>
      <c r="S6048">
        <f>IF(AND(TableOMP[[#This Row],[total_time]]&gt;=TableOMP[[#This Row],[Low]], TableOMP[[#This Row],[total_time]]&lt;=TableOMP[[#This Row],[High]]),1,0)</f>
        <v>1</v>
      </c>
    </row>
    <row r="6049" spans="1:19" x14ac:dyDescent="0.25">
      <c r="A6049" t="s">
        <v>15</v>
      </c>
      <c r="B6049">
        <v>10000</v>
      </c>
      <c r="C6049">
        <v>100</v>
      </c>
      <c r="D6049">
        <v>1</v>
      </c>
      <c r="E6049">
        <v>58</v>
      </c>
      <c r="F6049">
        <v>1</v>
      </c>
      <c r="G6049">
        <v>24.792660999999999</v>
      </c>
      <c r="H6049">
        <v>17.392814000000001</v>
      </c>
      <c r="I6049">
        <v>214.78078400000001</v>
      </c>
      <c r="J6049">
        <v>3.768084</v>
      </c>
      <c r="K6049" t="str">
        <f t="shared" si="136"/>
        <v>4</v>
      </c>
      <c r="L6049" t="s">
        <v>136</v>
      </c>
      <c r="M6049" t="s">
        <v>137</v>
      </c>
      <c r="N6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049">
        <f>VLOOKUP(TableOMP[[#This Row],[Label]],TableAvg[],2,FALSE)</f>
        <v>24.585282799999998</v>
      </c>
      <c r="P6049">
        <f>VLOOKUP(TableOMP[[#This Row],[Label]],TableAvg[],3,FALSE)</f>
        <v>1.4523001263969699</v>
      </c>
      <c r="Q6049">
        <f>TableOMP[[#This Row],[Avg]]-$U$2*TableOMP[[#This Row],[StdDev]]</f>
        <v>23.132982673603028</v>
      </c>
      <c r="R6049">
        <f>TableOMP[[#This Row],[Avg]]+$U$2*TableOMP[[#This Row],[StdDev]]</f>
        <v>26.037582926396968</v>
      </c>
      <c r="S6049">
        <f>IF(AND(TableOMP[[#This Row],[total_time]]&gt;=TableOMP[[#This Row],[Low]], TableOMP[[#This Row],[total_time]]&lt;=TableOMP[[#This Row],[High]]),1,0)</f>
        <v>1</v>
      </c>
    </row>
    <row r="6050" spans="1:19" x14ac:dyDescent="0.25">
      <c r="A6050" t="s">
        <v>15</v>
      </c>
      <c r="B6050">
        <v>10000</v>
      </c>
      <c r="C6050">
        <v>100</v>
      </c>
      <c r="D6050">
        <v>1</v>
      </c>
      <c r="E6050">
        <v>57</v>
      </c>
      <c r="F6050">
        <v>1</v>
      </c>
      <c r="G6050">
        <v>25.470998000000002</v>
      </c>
      <c r="H6050">
        <v>16.757891999999998</v>
      </c>
      <c r="I6050">
        <v>209.741513</v>
      </c>
      <c r="J6050">
        <v>3.745384</v>
      </c>
      <c r="K6050" t="str">
        <f t="shared" si="136"/>
        <v>4</v>
      </c>
      <c r="L6050" t="s">
        <v>136</v>
      </c>
      <c r="M6050" t="s">
        <v>137</v>
      </c>
      <c r="N6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6050">
        <f>VLOOKUP(TableOMP[[#This Row],[Label]],TableAvg[],2,FALSE)</f>
        <v>25.4343346</v>
      </c>
      <c r="P6050">
        <f>VLOOKUP(TableOMP[[#This Row],[Label]],TableAvg[],3,FALSE)</f>
        <v>1.1764138013209078</v>
      </c>
      <c r="Q6050">
        <f>TableOMP[[#This Row],[Avg]]-$U$2*TableOMP[[#This Row],[StdDev]]</f>
        <v>24.257920798679091</v>
      </c>
      <c r="R6050">
        <f>TableOMP[[#This Row],[Avg]]+$U$2*TableOMP[[#This Row],[StdDev]]</f>
        <v>26.610748401320908</v>
      </c>
      <c r="S6050">
        <f>IF(AND(TableOMP[[#This Row],[total_time]]&gt;=TableOMP[[#This Row],[Low]], TableOMP[[#This Row],[total_time]]&lt;=TableOMP[[#This Row],[High]]),1,0)</f>
        <v>1</v>
      </c>
    </row>
    <row r="6051" spans="1:19" x14ac:dyDescent="0.25">
      <c r="A6051" t="s">
        <v>15</v>
      </c>
      <c r="B6051">
        <v>10000</v>
      </c>
      <c r="C6051">
        <v>100</v>
      </c>
      <c r="D6051">
        <v>1</v>
      </c>
      <c r="E6051">
        <v>56</v>
      </c>
      <c r="F6051">
        <v>1</v>
      </c>
      <c r="G6051">
        <v>25.278818999999999</v>
      </c>
      <c r="H6051">
        <v>17.374223000000001</v>
      </c>
      <c r="I6051">
        <v>211.63900000000001</v>
      </c>
      <c r="J6051">
        <v>3.847982</v>
      </c>
      <c r="K6051" t="str">
        <f t="shared" si="136"/>
        <v>4</v>
      </c>
      <c r="L6051" t="s">
        <v>136</v>
      </c>
      <c r="M6051" t="s">
        <v>137</v>
      </c>
      <c r="N6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6051">
        <f>VLOOKUP(TableOMP[[#This Row],[Label]],TableAvg[],2,FALSE)</f>
        <v>25.6209408</v>
      </c>
      <c r="P6051">
        <f>VLOOKUP(TableOMP[[#This Row],[Label]],TableAvg[],3,FALSE)</f>
        <v>0.96860350027643571</v>
      </c>
      <c r="Q6051">
        <f>TableOMP[[#This Row],[Avg]]-$U$2*TableOMP[[#This Row],[StdDev]]</f>
        <v>24.652337299723563</v>
      </c>
      <c r="R6051">
        <f>TableOMP[[#This Row],[Avg]]+$U$2*TableOMP[[#This Row],[StdDev]]</f>
        <v>26.589544300276437</v>
      </c>
      <c r="S6051">
        <f>IF(AND(TableOMP[[#This Row],[total_time]]&gt;=TableOMP[[#This Row],[Low]], TableOMP[[#This Row],[total_time]]&lt;=TableOMP[[#This Row],[High]]),1,0)</f>
        <v>1</v>
      </c>
    </row>
    <row r="6052" spans="1:19" x14ac:dyDescent="0.25">
      <c r="A6052" t="s">
        <v>15</v>
      </c>
      <c r="B6052">
        <v>10000</v>
      </c>
      <c r="C6052">
        <v>100</v>
      </c>
      <c r="D6052">
        <v>1</v>
      </c>
      <c r="E6052">
        <v>55</v>
      </c>
      <c r="F6052">
        <v>1</v>
      </c>
      <c r="G6052">
        <v>24.122775000000001</v>
      </c>
      <c r="H6052">
        <v>16.472819999999999</v>
      </c>
      <c r="I6052">
        <v>182.49273700000001</v>
      </c>
      <c r="J6052">
        <v>3.3794949999999999</v>
      </c>
      <c r="K6052" t="str">
        <f t="shared" si="136"/>
        <v>4</v>
      </c>
      <c r="L6052" t="s">
        <v>136</v>
      </c>
      <c r="M6052" t="s">
        <v>137</v>
      </c>
      <c r="N6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052">
        <f>VLOOKUP(TableOMP[[#This Row],[Label]],TableAvg[],2,FALSE)</f>
        <v>24.927188000000001</v>
      </c>
      <c r="P6052">
        <f>VLOOKUP(TableOMP[[#This Row],[Label]],TableAvg[],3,FALSE)</f>
        <v>1.1221588538909908</v>
      </c>
      <c r="Q6052">
        <f>TableOMP[[#This Row],[Avg]]-$U$2*TableOMP[[#This Row],[StdDev]]</f>
        <v>23.80502914610901</v>
      </c>
      <c r="R6052">
        <f>TableOMP[[#This Row],[Avg]]+$U$2*TableOMP[[#This Row],[StdDev]]</f>
        <v>26.049346853890992</v>
      </c>
      <c r="S6052">
        <f>IF(AND(TableOMP[[#This Row],[total_time]]&gt;=TableOMP[[#This Row],[Low]], TableOMP[[#This Row],[total_time]]&lt;=TableOMP[[#This Row],[High]]),1,0)</f>
        <v>1</v>
      </c>
    </row>
    <row r="6053" spans="1:19" x14ac:dyDescent="0.25">
      <c r="A6053" t="s">
        <v>15</v>
      </c>
      <c r="B6053">
        <v>10000</v>
      </c>
      <c r="C6053">
        <v>100</v>
      </c>
      <c r="D6053">
        <v>1</v>
      </c>
      <c r="E6053">
        <v>54</v>
      </c>
      <c r="F6053">
        <v>1</v>
      </c>
      <c r="G6053">
        <v>25.039072000000001</v>
      </c>
      <c r="H6053">
        <v>16.902141</v>
      </c>
      <c r="I6053">
        <v>204.550546</v>
      </c>
      <c r="J6053">
        <v>3.8594439999999999</v>
      </c>
      <c r="K6053" t="str">
        <f t="shared" si="136"/>
        <v>4</v>
      </c>
      <c r="L6053" t="s">
        <v>136</v>
      </c>
      <c r="M6053" t="s">
        <v>137</v>
      </c>
      <c r="N6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053">
        <f>VLOOKUP(TableOMP[[#This Row],[Label]],TableAvg[],2,FALSE)</f>
        <v>25.278196399999999</v>
      </c>
      <c r="P6053">
        <f>VLOOKUP(TableOMP[[#This Row],[Label]],TableAvg[],3,FALSE)</f>
        <v>0.68868325948053322</v>
      </c>
      <c r="Q6053">
        <f>TableOMP[[#This Row],[Avg]]-$U$2*TableOMP[[#This Row],[StdDev]]</f>
        <v>24.589513140519465</v>
      </c>
      <c r="R6053">
        <f>TableOMP[[#This Row],[Avg]]+$U$2*TableOMP[[#This Row],[StdDev]]</f>
        <v>25.966879659480533</v>
      </c>
      <c r="S6053">
        <f>IF(AND(TableOMP[[#This Row],[total_time]]&gt;=TableOMP[[#This Row],[Low]], TableOMP[[#This Row],[total_time]]&lt;=TableOMP[[#This Row],[High]]),1,0)</f>
        <v>1</v>
      </c>
    </row>
    <row r="6054" spans="1:19" x14ac:dyDescent="0.25">
      <c r="A6054" t="s">
        <v>15</v>
      </c>
      <c r="B6054">
        <v>10000</v>
      </c>
      <c r="C6054">
        <v>100</v>
      </c>
      <c r="D6054">
        <v>1</v>
      </c>
      <c r="E6054">
        <v>53</v>
      </c>
      <c r="F6054">
        <v>1</v>
      </c>
      <c r="G6054">
        <v>24.996165000000001</v>
      </c>
      <c r="H6054">
        <v>16.621645000000001</v>
      </c>
      <c r="I6054">
        <v>150.99938299999999</v>
      </c>
      <c r="J6054">
        <v>2.9038339999999998</v>
      </c>
      <c r="K6054" t="str">
        <f t="shared" si="136"/>
        <v>4</v>
      </c>
      <c r="L6054" t="s">
        <v>136</v>
      </c>
      <c r="M6054" t="s">
        <v>137</v>
      </c>
      <c r="N6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54">
        <f>VLOOKUP(TableOMP[[#This Row],[Label]],TableAvg[],2,FALSE)</f>
        <v>25.835574999999999</v>
      </c>
      <c r="P6054">
        <f>VLOOKUP(TableOMP[[#This Row],[Label]],TableAvg[],3,FALSE)</f>
        <v>1.8876607606884563</v>
      </c>
      <c r="Q6054">
        <f>TableOMP[[#This Row],[Avg]]-$U$2*TableOMP[[#This Row],[StdDev]]</f>
        <v>23.947914239311544</v>
      </c>
      <c r="R6054">
        <f>TableOMP[[#This Row],[Avg]]+$U$2*TableOMP[[#This Row],[StdDev]]</f>
        <v>27.723235760688453</v>
      </c>
      <c r="S6054">
        <f>IF(AND(TableOMP[[#This Row],[total_time]]&gt;=TableOMP[[#This Row],[Low]], TableOMP[[#This Row],[total_time]]&lt;=TableOMP[[#This Row],[High]]),1,0)</f>
        <v>1</v>
      </c>
    </row>
    <row r="6055" spans="1:19" x14ac:dyDescent="0.25">
      <c r="A6055" t="s">
        <v>15</v>
      </c>
      <c r="B6055">
        <v>10000</v>
      </c>
      <c r="C6055">
        <v>100</v>
      </c>
      <c r="D6055">
        <v>1</v>
      </c>
      <c r="E6055">
        <v>52</v>
      </c>
      <c r="F6055">
        <v>1</v>
      </c>
      <c r="G6055">
        <v>24.481524</v>
      </c>
      <c r="H6055">
        <v>16.291322000000001</v>
      </c>
      <c r="I6055">
        <v>171.27018899999999</v>
      </c>
      <c r="J6055">
        <v>3.3582390000000002</v>
      </c>
      <c r="K6055" t="str">
        <f t="shared" si="136"/>
        <v>4</v>
      </c>
      <c r="L6055" t="s">
        <v>136</v>
      </c>
      <c r="M6055" t="s">
        <v>137</v>
      </c>
      <c r="N6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55">
        <f>VLOOKUP(TableOMP[[#This Row],[Label]],TableAvg[],2,FALSE)</f>
        <v>25.054064599999997</v>
      </c>
      <c r="P6055">
        <f>VLOOKUP(TableOMP[[#This Row],[Label]],TableAvg[],3,FALSE)</f>
        <v>0.99753204596402612</v>
      </c>
      <c r="Q6055">
        <f>TableOMP[[#This Row],[Avg]]-$U$2*TableOMP[[#This Row],[StdDev]]</f>
        <v>24.056532554035972</v>
      </c>
      <c r="R6055">
        <f>TableOMP[[#This Row],[Avg]]+$U$2*TableOMP[[#This Row],[StdDev]]</f>
        <v>26.051596645964022</v>
      </c>
      <c r="S6055">
        <f>IF(AND(TableOMP[[#This Row],[total_time]]&gt;=TableOMP[[#This Row],[Low]], TableOMP[[#This Row],[total_time]]&lt;=TableOMP[[#This Row],[High]]),1,0)</f>
        <v>1</v>
      </c>
    </row>
    <row r="6056" spans="1:19" x14ac:dyDescent="0.25">
      <c r="A6056" t="s">
        <v>15</v>
      </c>
      <c r="B6056">
        <v>10000</v>
      </c>
      <c r="C6056">
        <v>100</v>
      </c>
      <c r="D6056">
        <v>1</v>
      </c>
      <c r="E6056">
        <v>51</v>
      </c>
      <c r="F6056">
        <v>1</v>
      </c>
      <c r="G6056">
        <v>26.640848999999999</v>
      </c>
      <c r="H6056">
        <v>18.343267999999998</v>
      </c>
      <c r="I6056">
        <v>222.71176299999999</v>
      </c>
      <c r="J6056">
        <v>4.4542349999999997</v>
      </c>
      <c r="K6056" t="str">
        <f t="shared" si="136"/>
        <v>4</v>
      </c>
      <c r="L6056" t="s">
        <v>136</v>
      </c>
      <c r="M6056" t="s">
        <v>137</v>
      </c>
      <c r="N6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56">
        <f>VLOOKUP(TableOMP[[#This Row],[Label]],TableAvg[],2,FALSE)</f>
        <v>25.864676199999998</v>
      </c>
      <c r="P6056">
        <f>VLOOKUP(TableOMP[[#This Row],[Label]],TableAvg[],3,FALSE)</f>
        <v>1.1989102796741273</v>
      </c>
      <c r="Q6056">
        <f>TableOMP[[#This Row],[Avg]]-$U$2*TableOMP[[#This Row],[StdDev]]</f>
        <v>24.665765920325871</v>
      </c>
      <c r="R6056">
        <f>TableOMP[[#This Row],[Avg]]+$U$2*TableOMP[[#This Row],[StdDev]]</f>
        <v>27.063586479674125</v>
      </c>
      <c r="S6056">
        <f>IF(AND(TableOMP[[#This Row],[total_time]]&gt;=TableOMP[[#This Row],[Low]], TableOMP[[#This Row],[total_time]]&lt;=TableOMP[[#This Row],[High]]),1,0)</f>
        <v>1</v>
      </c>
    </row>
    <row r="6057" spans="1:19" x14ac:dyDescent="0.25">
      <c r="A6057" t="s">
        <v>15</v>
      </c>
      <c r="B6057">
        <v>10000</v>
      </c>
      <c r="C6057">
        <v>100</v>
      </c>
      <c r="D6057">
        <v>1</v>
      </c>
      <c r="E6057">
        <v>50</v>
      </c>
      <c r="F6057">
        <v>1</v>
      </c>
      <c r="G6057">
        <v>25.632052999999999</v>
      </c>
      <c r="H6057">
        <v>18.481452000000001</v>
      </c>
      <c r="I6057">
        <v>187.54862399999999</v>
      </c>
      <c r="J6057">
        <v>3.8275229999999998</v>
      </c>
      <c r="K6057" t="str">
        <f t="shared" si="136"/>
        <v>4</v>
      </c>
      <c r="L6057" t="s">
        <v>136</v>
      </c>
      <c r="M6057" t="s">
        <v>137</v>
      </c>
      <c r="N6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6057">
        <f>VLOOKUP(TableOMP[[#This Row],[Label]],TableAvg[],2,FALSE)</f>
        <v>25.1265894</v>
      </c>
      <c r="P6057">
        <f>VLOOKUP(TableOMP[[#This Row],[Label]],TableAvg[],3,FALSE)</f>
        <v>0.60091112839304606</v>
      </c>
      <c r="Q6057">
        <f>TableOMP[[#This Row],[Avg]]-$U$2*TableOMP[[#This Row],[StdDev]]</f>
        <v>24.525678271606953</v>
      </c>
      <c r="R6057">
        <f>TableOMP[[#This Row],[Avg]]+$U$2*TableOMP[[#This Row],[StdDev]]</f>
        <v>25.727500528393048</v>
      </c>
      <c r="S6057">
        <f>IF(AND(TableOMP[[#This Row],[total_time]]&gt;=TableOMP[[#This Row],[Low]], TableOMP[[#This Row],[total_time]]&lt;=TableOMP[[#This Row],[High]]),1,0)</f>
        <v>1</v>
      </c>
    </row>
    <row r="6058" spans="1:19" x14ac:dyDescent="0.25">
      <c r="A6058" t="s">
        <v>15</v>
      </c>
      <c r="B6058">
        <v>10000</v>
      </c>
      <c r="C6058">
        <v>100</v>
      </c>
      <c r="D6058">
        <v>1</v>
      </c>
      <c r="E6058">
        <v>49</v>
      </c>
      <c r="F6058">
        <v>1</v>
      </c>
      <c r="G6058">
        <v>25.370408000000001</v>
      </c>
      <c r="H6058">
        <v>16.813665</v>
      </c>
      <c r="I6058">
        <v>159.696775</v>
      </c>
      <c r="J6058">
        <v>3.327016</v>
      </c>
      <c r="K6058" t="str">
        <f t="shared" si="136"/>
        <v>4</v>
      </c>
      <c r="L6058" t="s">
        <v>136</v>
      </c>
      <c r="M6058" t="s">
        <v>137</v>
      </c>
      <c r="N6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058">
        <f>VLOOKUP(TableOMP[[#This Row],[Label]],TableAvg[],2,FALSE)</f>
        <v>25.009585399999999</v>
      </c>
      <c r="P6058">
        <f>VLOOKUP(TableOMP[[#This Row],[Label]],TableAvg[],3,FALSE)</f>
        <v>1.206808390680812</v>
      </c>
      <c r="Q6058">
        <f>TableOMP[[#This Row],[Avg]]-$U$2*TableOMP[[#This Row],[StdDev]]</f>
        <v>23.802777009319186</v>
      </c>
      <c r="R6058">
        <f>TableOMP[[#This Row],[Avg]]+$U$2*TableOMP[[#This Row],[StdDev]]</f>
        <v>26.216393790680812</v>
      </c>
      <c r="S6058">
        <f>IF(AND(TableOMP[[#This Row],[total_time]]&gt;=TableOMP[[#This Row],[Low]], TableOMP[[#This Row],[total_time]]&lt;=TableOMP[[#This Row],[High]]),1,0)</f>
        <v>1</v>
      </c>
    </row>
    <row r="6059" spans="1:19" x14ac:dyDescent="0.25">
      <c r="A6059" t="s">
        <v>15</v>
      </c>
      <c r="B6059">
        <v>10000</v>
      </c>
      <c r="C6059">
        <v>100</v>
      </c>
      <c r="D6059">
        <v>1</v>
      </c>
      <c r="E6059">
        <v>48</v>
      </c>
      <c r="F6059">
        <v>1</v>
      </c>
      <c r="G6059">
        <v>25.887187000000001</v>
      </c>
      <c r="H6059">
        <v>17.682517000000001</v>
      </c>
      <c r="I6059">
        <v>136.990927</v>
      </c>
      <c r="J6059">
        <v>2.914701</v>
      </c>
      <c r="K6059" t="str">
        <f t="shared" si="136"/>
        <v>4</v>
      </c>
      <c r="L6059" t="s">
        <v>136</v>
      </c>
      <c r="M6059" t="s">
        <v>137</v>
      </c>
      <c r="N6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6059">
        <f>VLOOKUP(TableOMP[[#This Row],[Label]],TableAvg[],2,FALSE)</f>
        <v>25.564371599999998</v>
      </c>
      <c r="P6059">
        <f>VLOOKUP(TableOMP[[#This Row],[Label]],TableAvg[],3,FALSE)</f>
        <v>0.6288330400927753</v>
      </c>
      <c r="Q6059">
        <f>TableOMP[[#This Row],[Avg]]-$U$2*TableOMP[[#This Row],[StdDev]]</f>
        <v>24.935538559907222</v>
      </c>
      <c r="R6059">
        <f>TableOMP[[#This Row],[Avg]]+$U$2*TableOMP[[#This Row],[StdDev]]</f>
        <v>26.193204640092773</v>
      </c>
      <c r="S6059">
        <f>IF(AND(TableOMP[[#This Row],[total_time]]&gt;=TableOMP[[#This Row],[Low]], TableOMP[[#This Row],[total_time]]&lt;=TableOMP[[#This Row],[High]]),1,0)</f>
        <v>1</v>
      </c>
    </row>
    <row r="6060" spans="1:19" x14ac:dyDescent="0.25">
      <c r="A6060" t="s">
        <v>15</v>
      </c>
      <c r="B6060">
        <v>10000</v>
      </c>
      <c r="C6060">
        <v>100</v>
      </c>
      <c r="D6060">
        <v>1</v>
      </c>
      <c r="E6060">
        <v>47</v>
      </c>
      <c r="F6060">
        <v>1</v>
      </c>
      <c r="G6060">
        <v>25.552899</v>
      </c>
      <c r="H6060">
        <v>16.116793999999999</v>
      </c>
      <c r="I6060">
        <v>156.13678200000001</v>
      </c>
      <c r="J6060">
        <v>3.3942779999999999</v>
      </c>
      <c r="K6060" t="str">
        <f t="shared" si="136"/>
        <v>4</v>
      </c>
      <c r="L6060" t="s">
        <v>136</v>
      </c>
      <c r="M6060" t="s">
        <v>137</v>
      </c>
      <c r="N6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6060">
        <f>VLOOKUP(TableOMP[[#This Row],[Label]],TableAvg[],2,FALSE)</f>
        <v>25.374945599999997</v>
      </c>
      <c r="P6060">
        <f>VLOOKUP(TableOMP[[#This Row],[Label]],TableAvg[],3,FALSE)</f>
        <v>0.85566707482399851</v>
      </c>
      <c r="Q6060">
        <f>TableOMP[[#This Row],[Avg]]-$U$2*TableOMP[[#This Row],[StdDev]]</f>
        <v>24.519278525175999</v>
      </c>
      <c r="R6060">
        <f>TableOMP[[#This Row],[Avg]]+$U$2*TableOMP[[#This Row],[StdDev]]</f>
        <v>26.230612674823995</v>
      </c>
      <c r="S6060">
        <f>IF(AND(TableOMP[[#This Row],[total_time]]&gt;=TableOMP[[#This Row],[Low]], TableOMP[[#This Row],[total_time]]&lt;=TableOMP[[#This Row],[High]]),1,0)</f>
        <v>1</v>
      </c>
    </row>
    <row r="6061" spans="1:19" x14ac:dyDescent="0.25">
      <c r="A6061" t="s">
        <v>15</v>
      </c>
      <c r="B6061">
        <v>10000</v>
      </c>
      <c r="C6061">
        <v>100</v>
      </c>
      <c r="D6061">
        <v>1</v>
      </c>
      <c r="E6061">
        <v>46</v>
      </c>
      <c r="F6061">
        <v>1</v>
      </c>
      <c r="G6061">
        <v>24.651744000000001</v>
      </c>
      <c r="H6061">
        <v>16.225859</v>
      </c>
      <c r="I6061">
        <v>162.15604200000001</v>
      </c>
      <c r="J6061">
        <v>3.6034679999999999</v>
      </c>
      <c r="K6061" t="str">
        <f t="shared" si="136"/>
        <v>4</v>
      </c>
      <c r="L6061" t="s">
        <v>136</v>
      </c>
      <c r="M6061" t="s">
        <v>137</v>
      </c>
      <c r="N6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61">
        <f>VLOOKUP(TableOMP[[#This Row],[Label]],TableAvg[],2,FALSE)</f>
        <v>25.039823199999997</v>
      </c>
      <c r="P6061">
        <f>VLOOKUP(TableOMP[[#This Row],[Label]],TableAvg[],3,FALSE)</f>
        <v>0.77595204057016065</v>
      </c>
      <c r="Q6061">
        <f>TableOMP[[#This Row],[Avg]]-$U$2*TableOMP[[#This Row],[StdDev]]</f>
        <v>24.263871159429836</v>
      </c>
      <c r="R6061">
        <f>TableOMP[[#This Row],[Avg]]+$U$2*TableOMP[[#This Row],[StdDev]]</f>
        <v>25.815775240570158</v>
      </c>
      <c r="S6061">
        <f>IF(AND(TableOMP[[#This Row],[total_time]]&gt;=TableOMP[[#This Row],[Low]], TableOMP[[#This Row],[total_time]]&lt;=TableOMP[[#This Row],[High]]),1,0)</f>
        <v>1</v>
      </c>
    </row>
    <row r="6062" spans="1:19" x14ac:dyDescent="0.25">
      <c r="A6062" t="s">
        <v>15</v>
      </c>
      <c r="B6062">
        <v>10000</v>
      </c>
      <c r="C6062">
        <v>100</v>
      </c>
      <c r="D6062">
        <v>1</v>
      </c>
      <c r="E6062">
        <v>45</v>
      </c>
      <c r="F6062">
        <v>1</v>
      </c>
      <c r="G6062">
        <v>24.523679999999999</v>
      </c>
      <c r="H6062">
        <v>16.889437000000001</v>
      </c>
      <c r="I6062">
        <v>175.004662</v>
      </c>
      <c r="J6062">
        <v>3.977379</v>
      </c>
      <c r="K6062" t="str">
        <f t="shared" si="136"/>
        <v>4</v>
      </c>
      <c r="L6062" t="s">
        <v>136</v>
      </c>
      <c r="M6062" t="s">
        <v>137</v>
      </c>
      <c r="N6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062">
        <f>VLOOKUP(TableOMP[[#This Row],[Label]],TableAvg[],2,FALSE)</f>
        <v>24.868521999999999</v>
      </c>
      <c r="P6062">
        <f>VLOOKUP(TableOMP[[#This Row],[Label]],TableAvg[],3,FALSE)</f>
        <v>0.8686881659403749</v>
      </c>
      <c r="Q6062">
        <f>TableOMP[[#This Row],[Avg]]-$U$2*TableOMP[[#This Row],[StdDev]]</f>
        <v>23.999833834059622</v>
      </c>
      <c r="R6062">
        <f>TableOMP[[#This Row],[Avg]]+$U$2*TableOMP[[#This Row],[StdDev]]</f>
        <v>25.737210165940375</v>
      </c>
      <c r="S6062">
        <f>IF(AND(TableOMP[[#This Row],[total_time]]&gt;=TableOMP[[#This Row],[Low]], TableOMP[[#This Row],[total_time]]&lt;=TableOMP[[#This Row],[High]]),1,0)</f>
        <v>1</v>
      </c>
    </row>
    <row r="6063" spans="1:19" x14ac:dyDescent="0.25">
      <c r="A6063" t="s">
        <v>15</v>
      </c>
      <c r="B6063">
        <v>10000</v>
      </c>
      <c r="C6063">
        <v>100</v>
      </c>
      <c r="D6063">
        <v>1</v>
      </c>
      <c r="E6063">
        <v>44</v>
      </c>
      <c r="F6063">
        <v>1</v>
      </c>
      <c r="G6063">
        <v>25.195094000000001</v>
      </c>
      <c r="H6063">
        <v>15.94115</v>
      </c>
      <c r="I6063">
        <v>163.47526199999999</v>
      </c>
      <c r="J6063">
        <v>3.8017500000000002</v>
      </c>
      <c r="K6063" t="str">
        <f t="shared" si="136"/>
        <v>4</v>
      </c>
      <c r="L6063" t="s">
        <v>136</v>
      </c>
      <c r="M6063" t="s">
        <v>137</v>
      </c>
      <c r="N6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063">
        <f>VLOOKUP(TableOMP[[#This Row],[Label]],TableAvg[],2,FALSE)</f>
        <v>24.716263999999999</v>
      </c>
      <c r="P6063">
        <f>VLOOKUP(TableOMP[[#This Row],[Label]],TableAvg[],3,FALSE)</f>
        <v>1.2220135485738592</v>
      </c>
      <c r="Q6063">
        <f>TableOMP[[#This Row],[Avg]]-$U$2*TableOMP[[#This Row],[StdDev]]</f>
        <v>23.49425045142614</v>
      </c>
      <c r="R6063">
        <f>TableOMP[[#This Row],[Avg]]+$U$2*TableOMP[[#This Row],[StdDev]]</f>
        <v>25.938277548573858</v>
      </c>
      <c r="S6063">
        <f>IF(AND(TableOMP[[#This Row],[total_time]]&gt;=TableOMP[[#This Row],[Low]], TableOMP[[#This Row],[total_time]]&lt;=TableOMP[[#This Row],[High]]),1,0)</f>
        <v>1</v>
      </c>
    </row>
    <row r="6064" spans="1:19" x14ac:dyDescent="0.25">
      <c r="A6064" t="s">
        <v>15</v>
      </c>
      <c r="B6064">
        <v>10000</v>
      </c>
      <c r="C6064">
        <v>100</v>
      </c>
      <c r="D6064">
        <v>1</v>
      </c>
      <c r="E6064">
        <v>43</v>
      </c>
      <c r="F6064">
        <v>1</v>
      </c>
      <c r="G6064">
        <v>25.709216000000001</v>
      </c>
      <c r="H6064">
        <v>16.630537</v>
      </c>
      <c r="I6064">
        <v>150.013701</v>
      </c>
      <c r="J6064">
        <v>3.571755</v>
      </c>
      <c r="K6064" t="str">
        <f t="shared" si="136"/>
        <v>4</v>
      </c>
      <c r="L6064" t="s">
        <v>136</v>
      </c>
      <c r="M6064" t="s">
        <v>137</v>
      </c>
      <c r="N6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064">
        <f>VLOOKUP(TableOMP[[#This Row],[Label]],TableAvg[],2,FALSE)</f>
        <v>25.0852146</v>
      </c>
      <c r="P6064">
        <f>VLOOKUP(TableOMP[[#This Row],[Label]],TableAvg[],3,FALSE)</f>
        <v>1.053738343025038</v>
      </c>
      <c r="Q6064">
        <f>TableOMP[[#This Row],[Avg]]-$U$2*TableOMP[[#This Row],[StdDev]]</f>
        <v>24.031476256974962</v>
      </c>
      <c r="R6064">
        <f>TableOMP[[#This Row],[Avg]]+$U$2*TableOMP[[#This Row],[StdDev]]</f>
        <v>26.138952943025039</v>
      </c>
      <c r="S6064">
        <f>IF(AND(TableOMP[[#This Row],[total_time]]&gt;=TableOMP[[#This Row],[Low]], TableOMP[[#This Row],[total_time]]&lt;=TableOMP[[#This Row],[High]]),1,0)</f>
        <v>1</v>
      </c>
    </row>
    <row r="6065" spans="1:19" x14ac:dyDescent="0.25">
      <c r="A6065" t="s">
        <v>15</v>
      </c>
      <c r="B6065">
        <v>10000</v>
      </c>
      <c r="C6065">
        <v>100</v>
      </c>
      <c r="D6065">
        <v>1</v>
      </c>
      <c r="E6065">
        <v>42</v>
      </c>
      <c r="F6065">
        <v>1</v>
      </c>
      <c r="G6065">
        <v>24.379853000000001</v>
      </c>
      <c r="H6065">
        <v>16.491531999999999</v>
      </c>
      <c r="I6065">
        <v>143.03755899999999</v>
      </c>
      <c r="J6065">
        <v>3.488721</v>
      </c>
      <c r="K6065" t="str">
        <f t="shared" si="136"/>
        <v>4</v>
      </c>
      <c r="L6065" t="s">
        <v>136</v>
      </c>
      <c r="M6065" t="s">
        <v>137</v>
      </c>
      <c r="N6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065">
        <f>VLOOKUP(TableOMP[[#This Row],[Label]],TableAvg[],2,FALSE)</f>
        <v>25.179888400000003</v>
      </c>
      <c r="P6065">
        <f>VLOOKUP(TableOMP[[#This Row],[Label]],TableAvg[],3,FALSE)</f>
        <v>1.0868006449807599</v>
      </c>
      <c r="Q6065">
        <f>TableOMP[[#This Row],[Avg]]-$U$2*TableOMP[[#This Row],[StdDev]]</f>
        <v>24.093087755019244</v>
      </c>
      <c r="R6065">
        <f>TableOMP[[#This Row],[Avg]]+$U$2*TableOMP[[#This Row],[StdDev]]</f>
        <v>26.266689044980762</v>
      </c>
      <c r="S6065">
        <f>IF(AND(TableOMP[[#This Row],[total_time]]&gt;=TableOMP[[#This Row],[Low]], TableOMP[[#This Row],[total_time]]&lt;=TableOMP[[#This Row],[High]]),1,0)</f>
        <v>1</v>
      </c>
    </row>
    <row r="6066" spans="1:19" x14ac:dyDescent="0.25">
      <c r="A6066" t="s">
        <v>15</v>
      </c>
      <c r="B6066">
        <v>10000</v>
      </c>
      <c r="C6066">
        <v>100</v>
      </c>
      <c r="D6066">
        <v>1</v>
      </c>
      <c r="E6066">
        <v>41</v>
      </c>
      <c r="F6066">
        <v>1</v>
      </c>
      <c r="G6066">
        <v>25.931550000000001</v>
      </c>
      <c r="H6066">
        <v>16.180743</v>
      </c>
      <c r="I6066">
        <v>149.08320000000001</v>
      </c>
      <c r="J6066">
        <v>3.7270799999999999</v>
      </c>
      <c r="K6066" t="str">
        <f t="shared" si="136"/>
        <v>4</v>
      </c>
      <c r="L6066" t="s">
        <v>136</v>
      </c>
      <c r="M6066" t="s">
        <v>137</v>
      </c>
      <c r="N6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66">
        <f>VLOOKUP(TableOMP[[#This Row],[Label]],TableAvg[],2,FALSE)</f>
        <v>25.383420600000001</v>
      </c>
      <c r="P6066">
        <f>VLOOKUP(TableOMP[[#This Row],[Label]],TableAvg[],3,FALSE)</f>
        <v>0.90928599515267117</v>
      </c>
      <c r="Q6066">
        <f>TableOMP[[#This Row],[Avg]]-$U$2*TableOMP[[#This Row],[StdDev]]</f>
        <v>24.474134604847329</v>
      </c>
      <c r="R6066">
        <f>TableOMP[[#This Row],[Avg]]+$U$2*TableOMP[[#This Row],[StdDev]]</f>
        <v>26.292706595152673</v>
      </c>
      <c r="S6066">
        <f>IF(AND(TableOMP[[#This Row],[total_time]]&gt;=TableOMP[[#This Row],[Low]], TableOMP[[#This Row],[total_time]]&lt;=TableOMP[[#This Row],[High]]),1,0)</f>
        <v>1</v>
      </c>
    </row>
    <row r="6067" spans="1:19" x14ac:dyDescent="0.25">
      <c r="A6067" t="s">
        <v>15</v>
      </c>
      <c r="B6067">
        <v>10000</v>
      </c>
      <c r="C6067">
        <v>100</v>
      </c>
      <c r="D6067">
        <v>1</v>
      </c>
      <c r="E6067">
        <v>40</v>
      </c>
      <c r="F6067">
        <v>1</v>
      </c>
      <c r="G6067">
        <v>24.684234</v>
      </c>
      <c r="H6067">
        <v>16.348648000000001</v>
      </c>
      <c r="I6067">
        <v>115.61495499999999</v>
      </c>
      <c r="J6067">
        <v>2.964486</v>
      </c>
      <c r="K6067" t="str">
        <f t="shared" si="136"/>
        <v>4</v>
      </c>
      <c r="L6067" t="s">
        <v>136</v>
      </c>
      <c r="M6067" t="s">
        <v>137</v>
      </c>
      <c r="N6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067">
        <f>VLOOKUP(TableOMP[[#This Row],[Label]],TableAvg[],2,FALSE)</f>
        <v>25.1045528</v>
      </c>
      <c r="P6067">
        <f>VLOOKUP(TableOMP[[#This Row],[Label]],TableAvg[],3,FALSE)</f>
        <v>0.84186177175618948</v>
      </c>
      <c r="Q6067">
        <f>TableOMP[[#This Row],[Avg]]-$U$2*TableOMP[[#This Row],[StdDev]]</f>
        <v>24.262691028243811</v>
      </c>
      <c r="R6067">
        <f>TableOMP[[#This Row],[Avg]]+$U$2*TableOMP[[#This Row],[StdDev]]</f>
        <v>25.94641457175619</v>
      </c>
      <c r="S6067">
        <f>IF(AND(TableOMP[[#This Row],[total_time]]&gt;=TableOMP[[#This Row],[Low]], TableOMP[[#This Row],[total_time]]&lt;=TableOMP[[#This Row],[High]]),1,0)</f>
        <v>1</v>
      </c>
    </row>
    <row r="6068" spans="1:19" x14ac:dyDescent="0.25">
      <c r="A6068" t="s">
        <v>15</v>
      </c>
      <c r="B6068">
        <v>10000</v>
      </c>
      <c r="C6068">
        <v>100</v>
      </c>
      <c r="D6068">
        <v>1</v>
      </c>
      <c r="E6068">
        <v>39</v>
      </c>
      <c r="F6068">
        <v>1</v>
      </c>
      <c r="G6068">
        <v>25.010477999999999</v>
      </c>
      <c r="H6068">
        <v>16.901492000000001</v>
      </c>
      <c r="I6068">
        <v>166.978149</v>
      </c>
      <c r="J6068">
        <v>4.3941619999999997</v>
      </c>
      <c r="K6068" t="str">
        <f t="shared" si="136"/>
        <v>4</v>
      </c>
      <c r="L6068" t="s">
        <v>136</v>
      </c>
      <c r="M6068" t="s">
        <v>137</v>
      </c>
      <c r="N6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68">
        <f>VLOOKUP(TableOMP[[#This Row],[Label]],TableAvg[],2,FALSE)</f>
        <v>25.440655</v>
      </c>
      <c r="P6068">
        <f>VLOOKUP(TableOMP[[#This Row],[Label]],TableAvg[],3,FALSE)</f>
        <v>0.69708145925258591</v>
      </c>
      <c r="Q6068">
        <f>TableOMP[[#This Row],[Avg]]-$U$2*TableOMP[[#This Row],[StdDev]]</f>
        <v>24.743573540747413</v>
      </c>
      <c r="R6068">
        <f>TableOMP[[#This Row],[Avg]]+$U$2*TableOMP[[#This Row],[StdDev]]</f>
        <v>26.137736459252586</v>
      </c>
      <c r="S6068">
        <f>IF(AND(TableOMP[[#This Row],[total_time]]&gt;=TableOMP[[#This Row],[Low]], TableOMP[[#This Row],[total_time]]&lt;=TableOMP[[#This Row],[High]]),1,0)</f>
        <v>1</v>
      </c>
    </row>
    <row r="6069" spans="1:19" x14ac:dyDescent="0.25">
      <c r="A6069" t="s">
        <v>15</v>
      </c>
      <c r="B6069">
        <v>10000</v>
      </c>
      <c r="C6069">
        <v>100</v>
      </c>
      <c r="D6069">
        <v>1</v>
      </c>
      <c r="E6069">
        <v>38</v>
      </c>
      <c r="F6069">
        <v>1</v>
      </c>
      <c r="G6069">
        <v>24.905684999999998</v>
      </c>
      <c r="H6069">
        <v>16.428132999999999</v>
      </c>
      <c r="I6069">
        <v>151.04970599999999</v>
      </c>
      <c r="J6069">
        <v>4.0824239999999996</v>
      </c>
      <c r="K6069" t="str">
        <f t="shared" si="136"/>
        <v>4</v>
      </c>
      <c r="L6069" t="s">
        <v>136</v>
      </c>
      <c r="M6069" t="s">
        <v>137</v>
      </c>
      <c r="N6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6069">
        <f>VLOOKUP(TableOMP[[#This Row],[Label]],TableAvg[],2,FALSE)</f>
        <v>25.195611599999999</v>
      </c>
      <c r="P6069">
        <f>VLOOKUP(TableOMP[[#This Row],[Label]],TableAvg[],3,FALSE)</f>
        <v>0.72580543563997824</v>
      </c>
      <c r="Q6069">
        <f>TableOMP[[#This Row],[Avg]]-$U$2*TableOMP[[#This Row],[StdDev]]</f>
        <v>24.469806164360023</v>
      </c>
      <c r="R6069">
        <f>TableOMP[[#This Row],[Avg]]+$U$2*TableOMP[[#This Row],[StdDev]]</f>
        <v>25.921417035639976</v>
      </c>
      <c r="S6069">
        <f>IF(AND(TableOMP[[#This Row],[total_time]]&gt;=TableOMP[[#This Row],[Low]], TableOMP[[#This Row],[total_time]]&lt;=TableOMP[[#This Row],[High]]),1,0)</f>
        <v>1</v>
      </c>
    </row>
    <row r="6070" spans="1:19" x14ac:dyDescent="0.25">
      <c r="A6070" t="s">
        <v>15</v>
      </c>
      <c r="B6070">
        <v>10000</v>
      </c>
      <c r="C6070">
        <v>100</v>
      </c>
      <c r="D6070">
        <v>1</v>
      </c>
      <c r="E6070">
        <v>37</v>
      </c>
      <c r="F6070">
        <v>1</v>
      </c>
      <c r="G6070">
        <v>24.787538999999999</v>
      </c>
      <c r="H6070">
        <v>16.176437</v>
      </c>
      <c r="I6070">
        <v>128.08407299999999</v>
      </c>
      <c r="J6070">
        <v>3.5578910000000001</v>
      </c>
      <c r="K6070" t="str">
        <f t="shared" si="136"/>
        <v>4</v>
      </c>
      <c r="L6070" t="s">
        <v>136</v>
      </c>
      <c r="M6070" t="s">
        <v>137</v>
      </c>
      <c r="N6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6070">
        <f>VLOOKUP(TableOMP[[#This Row],[Label]],TableAvg[],2,FALSE)</f>
        <v>26.002432799999998</v>
      </c>
      <c r="P6070">
        <f>VLOOKUP(TableOMP[[#This Row],[Label]],TableAvg[],3,FALSE)</f>
        <v>1.3051131508597964</v>
      </c>
      <c r="Q6070">
        <f>TableOMP[[#This Row],[Avg]]-$U$2*TableOMP[[#This Row],[StdDev]]</f>
        <v>24.697319649140201</v>
      </c>
      <c r="R6070">
        <f>TableOMP[[#This Row],[Avg]]+$U$2*TableOMP[[#This Row],[StdDev]]</f>
        <v>27.307545950859794</v>
      </c>
      <c r="S6070">
        <f>IF(AND(TableOMP[[#This Row],[total_time]]&gt;=TableOMP[[#This Row],[Low]], TableOMP[[#This Row],[total_time]]&lt;=TableOMP[[#This Row],[High]]),1,0)</f>
        <v>1</v>
      </c>
    </row>
    <row r="6071" spans="1:19" x14ac:dyDescent="0.25">
      <c r="A6071" t="s">
        <v>15</v>
      </c>
      <c r="B6071">
        <v>10000</v>
      </c>
      <c r="C6071">
        <v>100</v>
      </c>
      <c r="D6071">
        <v>1</v>
      </c>
      <c r="E6071">
        <v>36</v>
      </c>
      <c r="F6071">
        <v>1</v>
      </c>
      <c r="G6071">
        <v>24.840095999999999</v>
      </c>
      <c r="H6071">
        <v>16.108839</v>
      </c>
      <c r="I6071">
        <v>135.91836599999999</v>
      </c>
      <c r="J6071">
        <v>3.8833820000000001</v>
      </c>
      <c r="K6071" t="str">
        <f t="shared" si="136"/>
        <v>4</v>
      </c>
      <c r="L6071" t="s">
        <v>136</v>
      </c>
      <c r="M6071" t="s">
        <v>137</v>
      </c>
      <c r="N6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6071">
        <f>VLOOKUP(TableOMP[[#This Row],[Label]],TableAvg[],2,FALSE)</f>
        <v>25.940703599999999</v>
      </c>
      <c r="P6071">
        <f>VLOOKUP(TableOMP[[#This Row],[Label]],TableAvg[],3,FALSE)</f>
        <v>0.82347594422286019</v>
      </c>
      <c r="Q6071">
        <f>TableOMP[[#This Row],[Avg]]-$U$2*TableOMP[[#This Row],[StdDev]]</f>
        <v>25.117227655777139</v>
      </c>
      <c r="R6071">
        <f>TableOMP[[#This Row],[Avg]]+$U$2*TableOMP[[#This Row],[StdDev]]</f>
        <v>26.764179544222859</v>
      </c>
      <c r="S6071">
        <f>IF(AND(TableOMP[[#This Row],[total_time]]&gt;=TableOMP[[#This Row],[Low]], TableOMP[[#This Row],[total_time]]&lt;=TableOMP[[#This Row],[High]]),1,0)</f>
        <v>0</v>
      </c>
    </row>
    <row r="6072" spans="1:19" x14ac:dyDescent="0.25">
      <c r="A6072" t="s">
        <v>15</v>
      </c>
      <c r="B6072">
        <v>10000</v>
      </c>
      <c r="C6072">
        <v>100</v>
      </c>
      <c r="D6072">
        <v>1</v>
      </c>
      <c r="E6072">
        <v>35</v>
      </c>
      <c r="F6072">
        <v>1</v>
      </c>
      <c r="G6072">
        <v>26.468094000000001</v>
      </c>
      <c r="H6072">
        <v>18.438745999999998</v>
      </c>
      <c r="I6072">
        <v>175.99347499999999</v>
      </c>
      <c r="J6072">
        <v>5.1762790000000001</v>
      </c>
      <c r="K6072" t="str">
        <f t="shared" si="136"/>
        <v>4</v>
      </c>
      <c r="L6072" t="s">
        <v>136</v>
      </c>
      <c r="M6072" t="s">
        <v>137</v>
      </c>
      <c r="N6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6072">
        <f>VLOOKUP(TableOMP[[#This Row],[Label]],TableAvg[],2,FALSE)</f>
        <v>26.373579599999999</v>
      </c>
      <c r="P6072">
        <f>VLOOKUP(TableOMP[[#This Row],[Label]],TableAvg[],3,FALSE)</f>
        <v>0.19712142693968329</v>
      </c>
      <c r="Q6072">
        <f>TableOMP[[#This Row],[Avg]]-$U$2*TableOMP[[#This Row],[StdDev]]</f>
        <v>26.176458173060315</v>
      </c>
      <c r="R6072">
        <f>TableOMP[[#This Row],[Avg]]+$U$2*TableOMP[[#This Row],[StdDev]]</f>
        <v>26.570701026939684</v>
      </c>
      <c r="S6072">
        <f>IF(AND(TableOMP[[#This Row],[total_time]]&gt;=TableOMP[[#This Row],[Low]], TableOMP[[#This Row],[total_time]]&lt;=TableOMP[[#This Row],[High]]),1,0)</f>
        <v>1</v>
      </c>
    </row>
    <row r="6073" spans="1:19" x14ac:dyDescent="0.25">
      <c r="A6073" t="s">
        <v>15</v>
      </c>
      <c r="B6073">
        <v>10000</v>
      </c>
      <c r="C6073">
        <v>100</v>
      </c>
      <c r="D6073">
        <v>1</v>
      </c>
      <c r="E6073">
        <v>34</v>
      </c>
      <c r="F6073">
        <v>1</v>
      </c>
      <c r="G6073">
        <v>26.521923999999999</v>
      </c>
      <c r="H6073">
        <v>16.338633999999999</v>
      </c>
      <c r="I6073">
        <v>158.36150499999999</v>
      </c>
      <c r="J6073">
        <v>4.7988330000000001</v>
      </c>
      <c r="K6073" t="str">
        <f t="shared" si="136"/>
        <v>4</v>
      </c>
      <c r="L6073" t="s">
        <v>136</v>
      </c>
      <c r="M6073" t="s">
        <v>137</v>
      </c>
      <c r="N6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6073">
        <f>VLOOKUP(TableOMP[[#This Row],[Label]],TableAvg[],2,FALSE)</f>
        <v>26.701664000000001</v>
      </c>
      <c r="P6073">
        <f>VLOOKUP(TableOMP[[#This Row],[Label]],TableAvg[],3,FALSE)</f>
        <v>0.69245140636008007</v>
      </c>
      <c r="Q6073">
        <f>TableOMP[[#This Row],[Avg]]-$U$2*TableOMP[[#This Row],[StdDev]]</f>
        <v>26.009212593639919</v>
      </c>
      <c r="R6073">
        <f>TableOMP[[#This Row],[Avg]]+$U$2*TableOMP[[#This Row],[StdDev]]</f>
        <v>27.394115406360083</v>
      </c>
      <c r="S6073">
        <f>IF(AND(TableOMP[[#This Row],[total_time]]&gt;=TableOMP[[#This Row],[Low]], TableOMP[[#This Row],[total_time]]&lt;=TableOMP[[#This Row],[High]]),1,0)</f>
        <v>1</v>
      </c>
    </row>
    <row r="6074" spans="1:19" x14ac:dyDescent="0.25">
      <c r="A6074" t="s">
        <v>15</v>
      </c>
      <c r="B6074">
        <v>10000</v>
      </c>
      <c r="C6074">
        <v>100</v>
      </c>
      <c r="D6074">
        <v>1</v>
      </c>
      <c r="E6074">
        <v>33</v>
      </c>
      <c r="F6074">
        <v>1</v>
      </c>
      <c r="G6074">
        <v>25.971668999999999</v>
      </c>
      <c r="H6074">
        <v>15.250069999999999</v>
      </c>
      <c r="I6074">
        <v>114.812319</v>
      </c>
      <c r="J6074">
        <v>3.587885</v>
      </c>
      <c r="K6074" t="str">
        <f t="shared" si="136"/>
        <v>4</v>
      </c>
      <c r="L6074" t="s">
        <v>136</v>
      </c>
      <c r="M6074" t="s">
        <v>137</v>
      </c>
      <c r="N6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6074">
        <f>VLOOKUP(TableOMP[[#This Row],[Label]],TableAvg[],2,FALSE)</f>
        <v>26.295595000000002</v>
      </c>
      <c r="P6074">
        <f>VLOOKUP(TableOMP[[#This Row],[Label]],TableAvg[],3,FALSE)</f>
        <v>0.81464063138213183</v>
      </c>
      <c r="Q6074">
        <f>TableOMP[[#This Row],[Avg]]-$U$2*TableOMP[[#This Row],[StdDev]]</f>
        <v>25.480954368617869</v>
      </c>
      <c r="R6074">
        <f>TableOMP[[#This Row],[Avg]]+$U$2*TableOMP[[#This Row],[StdDev]]</f>
        <v>27.110235631382135</v>
      </c>
      <c r="S6074">
        <f>IF(AND(TableOMP[[#This Row],[total_time]]&gt;=TableOMP[[#This Row],[Low]], TableOMP[[#This Row],[total_time]]&lt;=TableOMP[[#This Row],[High]]),1,0)</f>
        <v>1</v>
      </c>
    </row>
    <row r="6075" spans="1:19" x14ac:dyDescent="0.25">
      <c r="A6075" t="s">
        <v>15</v>
      </c>
      <c r="B6075">
        <v>10000</v>
      </c>
      <c r="C6075">
        <v>100</v>
      </c>
      <c r="D6075">
        <v>1</v>
      </c>
      <c r="E6075">
        <v>32</v>
      </c>
      <c r="F6075">
        <v>1</v>
      </c>
      <c r="G6075">
        <v>26.042573999999998</v>
      </c>
      <c r="H6075">
        <v>15.569474</v>
      </c>
      <c r="I6075">
        <v>119.33749299999999</v>
      </c>
      <c r="J6075">
        <v>3.8495970000000002</v>
      </c>
      <c r="K6075" t="str">
        <f t="shared" si="136"/>
        <v>4</v>
      </c>
      <c r="L6075" t="s">
        <v>136</v>
      </c>
      <c r="M6075" t="s">
        <v>137</v>
      </c>
      <c r="N6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075">
        <f>VLOOKUP(TableOMP[[#This Row],[Label]],TableAvg[],2,FALSE)</f>
        <v>24.472715285714287</v>
      </c>
      <c r="P6075">
        <f>VLOOKUP(TableOMP[[#This Row],[Label]],TableAvg[],3,FALSE)</f>
        <v>4.2394312831035652</v>
      </c>
      <c r="Q6075">
        <f>TableOMP[[#This Row],[Avg]]-$U$2*TableOMP[[#This Row],[StdDev]]</f>
        <v>20.233284002610723</v>
      </c>
      <c r="R6075">
        <f>TableOMP[[#This Row],[Avg]]+$U$2*TableOMP[[#This Row],[StdDev]]</f>
        <v>28.71214656881785</v>
      </c>
      <c r="S6075">
        <f>IF(AND(TableOMP[[#This Row],[total_time]]&gt;=TableOMP[[#This Row],[Low]], TableOMP[[#This Row],[total_time]]&lt;=TableOMP[[#This Row],[High]]),1,0)</f>
        <v>1</v>
      </c>
    </row>
    <row r="6076" spans="1:19" x14ac:dyDescent="0.25">
      <c r="A6076" t="s">
        <v>15</v>
      </c>
      <c r="B6076">
        <v>10000</v>
      </c>
      <c r="C6076">
        <v>100</v>
      </c>
      <c r="D6076">
        <v>1</v>
      </c>
      <c r="E6076">
        <v>31</v>
      </c>
      <c r="F6076">
        <v>1</v>
      </c>
      <c r="G6076">
        <v>26.107575000000001</v>
      </c>
      <c r="H6076">
        <v>16.710711</v>
      </c>
      <c r="I6076">
        <v>142.24467899999999</v>
      </c>
      <c r="J6076">
        <v>4.7414889999999996</v>
      </c>
      <c r="K6076" t="str">
        <f t="shared" ref="K6076:K6106" si="137">MID(M6076,22,1)</f>
        <v>4</v>
      </c>
      <c r="L6076" t="s">
        <v>136</v>
      </c>
      <c r="M6076" t="s">
        <v>137</v>
      </c>
      <c r="N6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076">
        <f>VLOOKUP(TableOMP[[#This Row],[Label]],TableAvg[],2,FALSE)</f>
        <v>23.604585428571426</v>
      </c>
      <c r="P6076">
        <f>VLOOKUP(TableOMP[[#This Row],[Label]],TableAvg[],3,FALSE)</f>
        <v>3.5020286835659928</v>
      </c>
      <c r="Q6076">
        <f>TableOMP[[#This Row],[Avg]]-$U$2*TableOMP[[#This Row],[StdDev]]</f>
        <v>20.102556745005433</v>
      </c>
      <c r="R6076">
        <f>TableOMP[[#This Row],[Avg]]+$U$2*TableOMP[[#This Row],[StdDev]]</f>
        <v>27.106614112137418</v>
      </c>
      <c r="S6076">
        <f>IF(AND(TableOMP[[#This Row],[total_time]]&gt;=TableOMP[[#This Row],[Low]], TableOMP[[#This Row],[total_time]]&lt;=TableOMP[[#This Row],[High]]),1,0)</f>
        <v>1</v>
      </c>
    </row>
    <row r="6077" spans="1:19" x14ac:dyDescent="0.25">
      <c r="A6077" t="s">
        <v>15</v>
      </c>
      <c r="B6077">
        <v>10000</v>
      </c>
      <c r="C6077">
        <v>100</v>
      </c>
      <c r="D6077">
        <v>1</v>
      </c>
      <c r="E6077">
        <v>30</v>
      </c>
      <c r="F6077">
        <v>1</v>
      </c>
      <c r="G6077">
        <v>25.187933999999998</v>
      </c>
      <c r="H6077">
        <v>15.334555999999999</v>
      </c>
      <c r="I6077">
        <v>105.33155499999999</v>
      </c>
      <c r="J6077">
        <v>3.632123</v>
      </c>
      <c r="K6077" t="str">
        <f t="shared" si="137"/>
        <v>4</v>
      </c>
      <c r="L6077" t="s">
        <v>136</v>
      </c>
      <c r="M6077" t="s">
        <v>137</v>
      </c>
      <c r="N6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77">
        <f>VLOOKUP(TableOMP[[#This Row],[Label]],TableAvg[],2,FALSE)</f>
        <v>23.459589428571427</v>
      </c>
      <c r="P6077">
        <f>VLOOKUP(TableOMP[[#This Row],[Label]],TableAvg[],3,FALSE)</f>
        <v>2.8216196305069023</v>
      </c>
      <c r="Q6077">
        <f>TableOMP[[#This Row],[Avg]]-$U$2*TableOMP[[#This Row],[StdDev]]</f>
        <v>20.637969798064525</v>
      </c>
      <c r="R6077">
        <f>TableOMP[[#This Row],[Avg]]+$U$2*TableOMP[[#This Row],[StdDev]]</f>
        <v>26.281209059078328</v>
      </c>
      <c r="S6077">
        <f>IF(AND(TableOMP[[#This Row],[total_time]]&gt;=TableOMP[[#This Row],[Low]], TableOMP[[#This Row],[total_time]]&lt;=TableOMP[[#This Row],[High]]),1,0)</f>
        <v>1</v>
      </c>
    </row>
    <row r="6078" spans="1:19" x14ac:dyDescent="0.25">
      <c r="A6078" t="s">
        <v>15</v>
      </c>
      <c r="B6078">
        <v>10000</v>
      </c>
      <c r="C6078">
        <v>100</v>
      </c>
      <c r="D6078">
        <v>1</v>
      </c>
      <c r="E6078">
        <v>29</v>
      </c>
      <c r="F6078">
        <v>1</v>
      </c>
      <c r="G6078">
        <v>25.409870000000002</v>
      </c>
      <c r="H6078">
        <v>13.744379</v>
      </c>
      <c r="I6078">
        <v>82.567981000000003</v>
      </c>
      <c r="J6078">
        <v>2.9488560000000001</v>
      </c>
      <c r="K6078" t="str">
        <f t="shared" si="137"/>
        <v>4</v>
      </c>
      <c r="L6078" t="s">
        <v>136</v>
      </c>
      <c r="M6078" t="s">
        <v>137</v>
      </c>
      <c r="N6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78">
        <f>VLOOKUP(TableOMP[[#This Row],[Label]],TableAvg[],2,FALSE)</f>
        <v>25.311500357142855</v>
      </c>
      <c r="P6078">
        <f>VLOOKUP(TableOMP[[#This Row],[Label]],TableAvg[],3,FALSE)</f>
        <v>0.73958774224120849</v>
      </c>
      <c r="Q6078">
        <f>TableOMP[[#This Row],[Avg]]-$U$2*TableOMP[[#This Row],[StdDev]]</f>
        <v>24.571912614901645</v>
      </c>
      <c r="R6078">
        <f>TableOMP[[#This Row],[Avg]]+$U$2*TableOMP[[#This Row],[StdDev]]</f>
        <v>26.051088099384064</v>
      </c>
      <c r="S6078">
        <f>IF(AND(TableOMP[[#This Row],[total_time]]&gt;=TableOMP[[#This Row],[Low]], TableOMP[[#This Row],[total_time]]&lt;=TableOMP[[#This Row],[High]]),1,0)</f>
        <v>1</v>
      </c>
    </row>
    <row r="6079" spans="1:19" x14ac:dyDescent="0.25">
      <c r="A6079" t="s">
        <v>15</v>
      </c>
      <c r="B6079">
        <v>10000</v>
      </c>
      <c r="C6079">
        <v>100</v>
      </c>
      <c r="D6079">
        <v>1</v>
      </c>
      <c r="E6079">
        <v>28</v>
      </c>
      <c r="F6079">
        <v>1</v>
      </c>
      <c r="G6079">
        <v>25.185821000000001</v>
      </c>
      <c r="H6079">
        <v>15.378907</v>
      </c>
      <c r="I6079">
        <v>95.302950999999993</v>
      </c>
      <c r="J6079">
        <v>3.5297390000000002</v>
      </c>
      <c r="K6079" t="str">
        <f t="shared" si="137"/>
        <v>4</v>
      </c>
      <c r="L6079" t="s">
        <v>136</v>
      </c>
      <c r="M6079" t="s">
        <v>137</v>
      </c>
      <c r="N6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79">
        <f>VLOOKUP(TableOMP[[#This Row],[Label]],TableAvg[],2,FALSE)</f>
        <v>25.260013142857144</v>
      </c>
      <c r="P6079">
        <f>VLOOKUP(TableOMP[[#This Row],[Label]],TableAvg[],3,FALSE)</f>
        <v>0.86731017016821066</v>
      </c>
      <c r="Q6079">
        <f>TableOMP[[#This Row],[Avg]]-$U$2*TableOMP[[#This Row],[StdDev]]</f>
        <v>24.392702972688934</v>
      </c>
      <c r="R6079">
        <f>TableOMP[[#This Row],[Avg]]+$U$2*TableOMP[[#This Row],[StdDev]]</f>
        <v>26.127323313025354</v>
      </c>
      <c r="S6079">
        <f>IF(AND(TableOMP[[#This Row],[total_time]]&gt;=TableOMP[[#This Row],[Low]], TableOMP[[#This Row],[total_time]]&lt;=TableOMP[[#This Row],[High]]),1,0)</f>
        <v>1</v>
      </c>
    </row>
    <row r="6080" spans="1:19" x14ac:dyDescent="0.25">
      <c r="A6080" t="s">
        <v>15</v>
      </c>
      <c r="B6080">
        <v>10000</v>
      </c>
      <c r="C6080">
        <v>100</v>
      </c>
      <c r="D6080">
        <v>1</v>
      </c>
      <c r="E6080">
        <v>27</v>
      </c>
      <c r="F6080">
        <v>1</v>
      </c>
      <c r="G6080">
        <v>26.233858000000001</v>
      </c>
      <c r="H6080">
        <v>15.392844</v>
      </c>
      <c r="I6080">
        <v>94.653484000000006</v>
      </c>
      <c r="J6080">
        <v>3.6405189999999998</v>
      </c>
      <c r="K6080" t="str">
        <f t="shared" si="137"/>
        <v>4</v>
      </c>
      <c r="L6080" t="s">
        <v>136</v>
      </c>
      <c r="M6080" t="s">
        <v>137</v>
      </c>
      <c r="N6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80">
        <f>VLOOKUP(TableOMP[[#This Row],[Label]],TableAvg[],2,FALSE)</f>
        <v>25.5579286</v>
      </c>
      <c r="P6080">
        <f>VLOOKUP(TableOMP[[#This Row],[Label]],TableAvg[],3,FALSE)</f>
        <v>1.2687559091977465</v>
      </c>
      <c r="Q6080">
        <f>TableOMP[[#This Row],[Avg]]-$U$2*TableOMP[[#This Row],[StdDev]]</f>
        <v>24.289172690802253</v>
      </c>
      <c r="R6080">
        <f>TableOMP[[#This Row],[Avg]]+$U$2*TableOMP[[#This Row],[StdDev]]</f>
        <v>26.826684509197747</v>
      </c>
      <c r="S6080">
        <f>IF(AND(TableOMP[[#This Row],[total_time]]&gt;=TableOMP[[#This Row],[Low]], TableOMP[[#This Row],[total_time]]&lt;=TableOMP[[#This Row],[High]]),1,0)</f>
        <v>1</v>
      </c>
    </row>
    <row r="6081" spans="1:19" x14ac:dyDescent="0.25">
      <c r="A6081" t="s">
        <v>15</v>
      </c>
      <c r="B6081">
        <v>10000</v>
      </c>
      <c r="C6081">
        <v>100</v>
      </c>
      <c r="D6081">
        <v>1</v>
      </c>
      <c r="E6081">
        <v>26</v>
      </c>
      <c r="F6081">
        <v>1</v>
      </c>
      <c r="G6081">
        <v>26.568747999999999</v>
      </c>
      <c r="H6081">
        <v>14.543653000000001</v>
      </c>
      <c r="I6081">
        <v>83.048230000000004</v>
      </c>
      <c r="J6081">
        <v>3.3219289999999999</v>
      </c>
      <c r="K6081" t="str">
        <f t="shared" si="137"/>
        <v>4</v>
      </c>
      <c r="L6081" t="s">
        <v>136</v>
      </c>
      <c r="M6081" t="s">
        <v>137</v>
      </c>
      <c r="N6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81">
        <f>VLOOKUP(TableOMP[[#This Row],[Label]],TableAvg[],2,FALSE)</f>
        <v>25.691116066666666</v>
      </c>
      <c r="P6081">
        <f>VLOOKUP(TableOMP[[#This Row],[Label]],TableAvg[],3,FALSE)</f>
        <v>0.91643665341018821</v>
      </c>
      <c r="Q6081">
        <f>TableOMP[[#This Row],[Avg]]-$U$2*TableOMP[[#This Row],[StdDev]]</f>
        <v>24.774679413256479</v>
      </c>
      <c r="R6081">
        <f>TableOMP[[#This Row],[Avg]]+$U$2*TableOMP[[#This Row],[StdDev]]</f>
        <v>26.607552720076853</v>
      </c>
      <c r="S6081">
        <f>IF(AND(TableOMP[[#This Row],[total_time]]&gt;=TableOMP[[#This Row],[Low]], TableOMP[[#This Row],[total_time]]&lt;=TableOMP[[#This Row],[High]]),1,0)</f>
        <v>1</v>
      </c>
    </row>
    <row r="6082" spans="1:19" x14ac:dyDescent="0.25">
      <c r="A6082" t="s">
        <v>15</v>
      </c>
      <c r="B6082">
        <v>10000</v>
      </c>
      <c r="C6082">
        <v>100</v>
      </c>
      <c r="D6082">
        <v>1</v>
      </c>
      <c r="E6082">
        <v>25</v>
      </c>
      <c r="F6082">
        <v>1</v>
      </c>
      <c r="G6082">
        <v>26.148206999999999</v>
      </c>
      <c r="H6082">
        <v>14.491466000000001</v>
      </c>
      <c r="I6082">
        <v>75.791518999999994</v>
      </c>
      <c r="J6082">
        <v>3.1579799999999998</v>
      </c>
      <c r="K6082" t="str">
        <f t="shared" si="137"/>
        <v>4</v>
      </c>
      <c r="L6082" t="s">
        <v>136</v>
      </c>
      <c r="M6082" t="s">
        <v>137</v>
      </c>
      <c r="N6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82">
        <f>VLOOKUP(TableOMP[[#This Row],[Label]],TableAvg[],2,FALSE)</f>
        <v>25.746910533333335</v>
      </c>
      <c r="P6082">
        <f>VLOOKUP(TableOMP[[#This Row],[Label]],TableAvg[],3,FALSE)</f>
        <v>1.029428159387727</v>
      </c>
      <c r="Q6082">
        <f>TableOMP[[#This Row],[Avg]]-$U$2*TableOMP[[#This Row],[StdDev]]</f>
        <v>24.717482373945607</v>
      </c>
      <c r="R6082">
        <f>TableOMP[[#This Row],[Avg]]+$U$2*TableOMP[[#This Row],[StdDev]]</f>
        <v>26.776338692721062</v>
      </c>
      <c r="S6082">
        <f>IF(AND(TableOMP[[#This Row],[total_time]]&gt;=TableOMP[[#This Row],[Low]], TableOMP[[#This Row],[total_time]]&lt;=TableOMP[[#This Row],[High]]),1,0)</f>
        <v>1</v>
      </c>
    </row>
    <row r="6083" spans="1:19" x14ac:dyDescent="0.25">
      <c r="A6083" t="s">
        <v>15</v>
      </c>
      <c r="B6083">
        <v>10000</v>
      </c>
      <c r="C6083">
        <v>100</v>
      </c>
      <c r="D6083">
        <v>1</v>
      </c>
      <c r="E6083">
        <v>24</v>
      </c>
      <c r="F6083">
        <v>1</v>
      </c>
      <c r="G6083">
        <v>27.045034000000001</v>
      </c>
      <c r="H6083">
        <v>14.921632000000001</v>
      </c>
      <c r="I6083">
        <v>77.734728000000004</v>
      </c>
      <c r="J6083">
        <v>3.3797709999999999</v>
      </c>
      <c r="K6083" t="str">
        <f t="shared" si="137"/>
        <v>4</v>
      </c>
      <c r="L6083" t="s">
        <v>136</v>
      </c>
      <c r="M6083" t="s">
        <v>137</v>
      </c>
      <c r="N6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83">
        <f>VLOOKUP(TableOMP[[#This Row],[Label]],TableAvg[],2,FALSE)</f>
        <v>26.426474133333336</v>
      </c>
      <c r="P6083">
        <f>VLOOKUP(TableOMP[[#This Row],[Label]],TableAvg[],3,FALSE)</f>
        <v>0.87095573928265357</v>
      </c>
      <c r="Q6083">
        <f>TableOMP[[#This Row],[Avg]]-$U$2*TableOMP[[#This Row],[StdDev]]</f>
        <v>25.555518394050683</v>
      </c>
      <c r="R6083">
        <f>TableOMP[[#This Row],[Avg]]+$U$2*TableOMP[[#This Row],[StdDev]]</f>
        <v>27.297429872615989</v>
      </c>
      <c r="S6083">
        <f>IF(AND(TableOMP[[#This Row],[total_time]]&gt;=TableOMP[[#This Row],[Low]], TableOMP[[#This Row],[total_time]]&lt;=TableOMP[[#This Row],[High]]),1,0)</f>
        <v>1</v>
      </c>
    </row>
    <row r="6084" spans="1:19" x14ac:dyDescent="0.25">
      <c r="A6084" t="s">
        <v>15</v>
      </c>
      <c r="B6084">
        <v>10000</v>
      </c>
      <c r="C6084">
        <v>100</v>
      </c>
      <c r="D6084">
        <v>1</v>
      </c>
      <c r="E6084">
        <v>23</v>
      </c>
      <c r="F6084">
        <v>1</v>
      </c>
      <c r="G6084">
        <v>26.861426999999999</v>
      </c>
      <c r="H6084">
        <v>13.976858999999999</v>
      </c>
      <c r="I6084">
        <v>42.747722000000003</v>
      </c>
      <c r="J6084">
        <v>1.9430780000000001</v>
      </c>
      <c r="K6084" t="str">
        <f t="shared" si="137"/>
        <v>4</v>
      </c>
      <c r="L6084" t="s">
        <v>136</v>
      </c>
      <c r="M6084" t="s">
        <v>137</v>
      </c>
      <c r="N6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84">
        <f>VLOOKUP(TableOMP[[#This Row],[Label]],TableAvg[],2,FALSE)</f>
        <v>26.126541266666667</v>
      </c>
      <c r="P6084">
        <f>VLOOKUP(TableOMP[[#This Row],[Label]],TableAvg[],3,FALSE)</f>
        <v>0.95223458220947665</v>
      </c>
      <c r="Q6084">
        <f>TableOMP[[#This Row],[Avg]]-$U$2*TableOMP[[#This Row],[StdDev]]</f>
        <v>25.174306684457189</v>
      </c>
      <c r="R6084">
        <f>TableOMP[[#This Row],[Avg]]+$U$2*TableOMP[[#This Row],[StdDev]]</f>
        <v>27.078775848876145</v>
      </c>
      <c r="S6084">
        <f>IF(AND(TableOMP[[#This Row],[total_time]]&gt;=TableOMP[[#This Row],[Low]], TableOMP[[#This Row],[total_time]]&lt;=TableOMP[[#This Row],[High]]),1,0)</f>
        <v>1</v>
      </c>
    </row>
    <row r="6085" spans="1:19" x14ac:dyDescent="0.25">
      <c r="A6085" t="s">
        <v>15</v>
      </c>
      <c r="B6085">
        <v>10000</v>
      </c>
      <c r="C6085">
        <v>100</v>
      </c>
      <c r="D6085">
        <v>1</v>
      </c>
      <c r="E6085">
        <v>22</v>
      </c>
      <c r="F6085">
        <v>1</v>
      </c>
      <c r="G6085">
        <v>27.611253000000001</v>
      </c>
      <c r="H6085">
        <v>13.416854000000001</v>
      </c>
      <c r="I6085">
        <v>50.574201000000002</v>
      </c>
      <c r="J6085">
        <v>2.4082949999999999</v>
      </c>
      <c r="K6085" t="str">
        <f t="shared" si="137"/>
        <v>4</v>
      </c>
      <c r="L6085" t="s">
        <v>136</v>
      </c>
      <c r="M6085" t="s">
        <v>137</v>
      </c>
      <c r="N6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6085">
        <f>VLOOKUP(TableOMP[[#This Row],[Label]],TableAvg[],2,FALSE)</f>
        <v>26.793312199999999</v>
      </c>
      <c r="P6085">
        <f>VLOOKUP(TableOMP[[#This Row],[Label]],TableAvg[],3,FALSE)</f>
        <v>0.87583957376065891</v>
      </c>
      <c r="Q6085">
        <f>TableOMP[[#This Row],[Avg]]-$U$2*TableOMP[[#This Row],[StdDev]]</f>
        <v>25.917472626239341</v>
      </c>
      <c r="R6085">
        <f>TableOMP[[#This Row],[Avg]]+$U$2*TableOMP[[#This Row],[StdDev]]</f>
        <v>27.669151773760657</v>
      </c>
      <c r="S6085">
        <f>IF(AND(TableOMP[[#This Row],[total_time]]&gt;=TableOMP[[#This Row],[Low]], TableOMP[[#This Row],[total_time]]&lt;=TableOMP[[#This Row],[High]]),1,0)</f>
        <v>1</v>
      </c>
    </row>
    <row r="6086" spans="1:19" x14ac:dyDescent="0.25">
      <c r="A6086" t="s">
        <v>15</v>
      </c>
      <c r="B6086">
        <v>10000</v>
      </c>
      <c r="C6086">
        <v>100</v>
      </c>
      <c r="D6086">
        <v>1</v>
      </c>
      <c r="E6086">
        <v>21</v>
      </c>
      <c r="F6086">
        <v>1</v>
      </c>
      <c r="G6086">
        <v>27.365603</v>
      </c>
      <c r="H6086">
        <v>13.148044000000001</v>
      </c>
      <c r="I6086">
        <v>35.66534</v>
      </c>
      <c r="J6086">
        <v>1.7832669999999999</v>
      </c>
      <c r="K6086" t="str">
        <f t="shared" si="137"/>
        <v>4</v>
      </c>
      <c r="L6086" t="s">
        <v>136</v>
      </c>
      <c r="M6086" t="s">
        <v>137</v>
      </c>
      <c r="N6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6086">
        <f>VLOOKUP(TableOMP[[#This Row],[Label]],TableAvg[],2,FALSE)</f>
        <v>27.120550733333335</v>
      </c>
      <c r="P6086">
        <f>VLOOKUP(TableOMP[[#This Row],[Label]],TableAvg[],3,FALSE)</f>
        <v>1.3229857788994259</v>
      </c>
      <c r="Q6086">
        <f>TableOMP[[#This Row],[Avg]]-$U$2*TableOMP[[#This Row],[StdDev]]</f>
        <v>25.797564954433909</v>
      </c>
      <c r="R6086">
        <f>TableOMP[[#This Row],[Avg]]+$U$2*TableOMP[[#This Row],[StdDev]]</f>
        <v>28.443536512232761</v>
      </c>
      <c r="S6086">
        <f>IF(AND(TableOMP[[#This Row],[total_time]]&gt;=TableOMP[[#This Row],[Low]], TableOMP[[#This Row],[total_time]]&lt;=TableOMP[[#This Row],[High]]),1,0)</f>
        <v>1</v>
      </c>
    </row>
    <row r="6087" spans="1:19" x14ac:dyDescent="0.25">
      <c r="A6087" t="s">
        <v>15</v>
      </c>
      <c r="B6087">
        <v>10000</v>
      </c>
      <c r="C6087">
        <v>100</v>
      </c>
      <c r="D6087">
        <v>1</v>
      </c>
      <c r="E6087">
        <v>20</v>
      </c>
      <c r="F6087">
        <v>1</v>
      </c>
      <c r="G6087">
        <v>27.710652</v>
      </c>
      <c r="H6087">
        <v>12.976393</v>
      </c>
      <c r="I6087">
        <v>35.954937999999999</v>
      </c>
      <c r="J6087">
        <v>1.8923650000000001</v>
      </c>
      <c r="K6087" t="str">
        <f t="shared" si="137"/>
        <v>4</v>
      </c>
      <c r="L6087" t="s">
        <v>136</v>
      </c>
      <c r="M6087" t="s">
        <v>137</v>
      </c>
      <c r="N6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6087">
        <f>VLOOKUP(TableOMP[[#This Row],[Label]],TableAvg[],2,FALSE)</f>
        <v>27.656563999999996</v>
      </c>
      <c r="P6087">
        <f>VLOOKUP(TableOMP[[#This Row],[Label]],TableAvg[],3,FALSE)</f>
        <v>0.80291047797207804</v>
      </c>
      <c r="Q6087">
        <f>TableOMP[[#This Row],[Avg]]-$U$2*TableOMP[[#This Row],[StdDev]]</f>
        <v>26.853653522027919</v>
      </c>
      <c r="R6087">
        <f>TableOMP[[#This Row],[Avg]]+$U$2*TableOMP[[#This Row],[StdDev]]</f>
        <v>28.459474477972073</v>
      </c>
      <c r="S6087">
        <f>IF(AND(TableOMP[[#This Row],[total_time]]&gt;=TableOMP[[#This Row],[Low]], TableOMP[[#This Row],[total_time]]&lt;=TableOMP[[#This Row],[High]]),1,0)</f>
        <v>1</v>
      </c>
    </row>
    <row r="6088" spans="1:19" x14ac:dyDescent="0.25">
      <c r="A6088" t="s">
        <v>15</v>
      </c>
      <c r="B6088">
        <v>10000</v>
      </c>
      <c r="C6088">
        <v>100</v>
      </c>
      <c r="D6088">
        <v>1</v>
      </c>
      <c r="E6088">
        <v>19</v>
      </c>
      <c r="F6088">
        <v>1</v>
      </c>
      <c r="G6088">
        <v>28.874213999999998</v>
      </c>
      <c r="H6088">
        <v>13.293132</v>
      </c>
      <c r="I6088">
        <v>41.040107999999996</v>
      </c>
      <c r="J6088">
        <v>2.2800060000000002</v>
      </c>
      <c r="K6088" t="str">
        <f t="shared" si="137"/>
        <v>4</v>
      </c>
      <c r="L6088" t="s">
        <v>136</v>
      </c>
      <c r="M6088" t="s">
        <v>137</v>
      </c>
      <c r="N6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6088">
        <f>VLOOKUP(TableOMP[[#This Row],[Label]],TableAvg[],2,FALSE)</f>
        <v>28.395312133333331</v>
      </c>
      <c r="P6088">
        <f>VLOOKUP(TableOMP[[#This Row],[Label]],TableAvg[],3,FALSE)</f>
        <v>0.90368940206585346</v>
      </c>
      <c r="Q6088">
        <f>TableOMP[[#This Row],[Avg]]-$U$2*TableOMP[[#This Row],[StdDev]]</f>
        <v>27.491622731267476</v>
      </c>
      <c r="R6088">
        <f>TableOMP[[#This Row],[Avg]]+$U$2*TableOMP[[#This Row],[StdDev]]</f>
        <v>29.299001535399185</v>
      </c>
      <c r="S6088">
        <f>IF(AND(TableOMP[[#This Row],[total_time]]&gt;=TableOMP[[#This Row],[Low]], TableOMP[[#This Row],[total_time]]&lt;=TableOMP[[#This Row],[High]]),1,0)</f>
        <v>1</v>
      </c>
    </row>
    <row r="6089" spans="1:19" x14ac:dyDescent="0.25">
      <c r="A6089" t="s">
        <v>15</v>
      </c>
      <c r="B6089">
        <v>10000</v>
      </c>
      <c r="C6089">
        <v>100</v>
      </c>
      <c r="D6089">
        <v>1</v>
      </c>
      <c r="E6089">
        <v>18</v>
      </c>
      <c r="F6089">
        <v>1</v>
      </c>
      <c r="G6089">
        <v>30.027760000000001</v>
      </c>
      <c r="H6089">
        <v>12.976801</v>
      </c>
      <c r="I6089">
        <v>31.145046000000001</v>
      </c>
      <c r="J6089">
        <v>1.8320620000000001</v>
      </c>
      <c r="K6089" t="str">
        <f t="shared" si="137"/>
        <v>4</v>
      </c>
      <c r="L6089" t="s">
        <v>136</v>
      </c>
      <c r="M6089" t="s">
        <v>137</v>
      </c>
      <c r="N6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6089">
        <f>VLOOKUP(TableOMP[[#This Row],[Label]],TableAvg[],2,FALSE)</f>
        <v>29.1361472</v>
      </c>
      <c r="P6089">
        <f>VLOOKUP(TableOMP[[#This Row],[Label]],TableAvg[],3,FALSE)</f>
        <v>1.0307427110269212</v>
      </c>
      <c r="Q6089">
        <f>TableOMP[[#This Row],[Avg]]-$U$2*TableOMP[[#This Row],[StdDev]]</f>
        <v>28.105404488973079</v>
      </c>
      <c r="R6089">
        <f>TableOMP[[#This Row],[Avg]]+$U$2*TableOMP[[#This Row],[StdDev]]</f>
        <v>30.166889911026921</v>
      </c>
      <c r="S6089">
        <f>IF(AND(TableOMP[[#This Row],[total_time]]&gt;=TableOMP[[#This Row],[Low]], TableOMP[[#This Row],[total_time]]&lt;=TableOMP[[#This Row],[High]]),1,0)</f>
        <v>1</v>
      </c>
    </row>
    <row r="6090" spans="1:19" x14ac:dyDescent="0.25">
      <c r="A6090" t="s">
        <v>15</v>
      </c>
      <c r="B6090">
        <v>10000</v>
      </c>
      <c r="C6090">
        <v>100</v>
      </c>
      <c r="D6090">
        <v>1</v>
      </c>
      <c r="E6090">
        <v>17</v>
      </c>
      <c r="F6090">
        <v>1</v>
      </c>
      <c r="G6090">
        <v>31.100650000000002</v>
      </c>
      <c r="H6090">
        <v>15.082297000000001</v>
      </c>
      <c r="I6090">
        <v>53.557968000000002</v>
      </c>
      <c r="J6090">
        <v>3.3473730000000002</v>
      </c>
      <c r="K6090" t="str">
        <f t="shared" si="137"/>
        <v>4</v>
      </c>
      <c r="L6090" t="s">
        <v>136</v>
      </c>
      <c r="M6090" t="s">
        <v>137</v>
      </c>
      <c r="N6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6090">
        <f>VLOOKUP(TableOMP[[#This Row],[Label]],TableAvg[],2,FALSE)</f>
        <v>29.646154599999992</v>
      </c>
      <c r="P6090">
        <f>VLOOKUP(TableOMP[[#This Row],[Label]],TableAvg[],3,FALSE)</f>
        <v>1.0708546290642178</v>
      </c>
      <c r="Q6090">
        <f>TableOMP[[#This Row],[Avg]]-$U$2*TableOMP[[#This Row],[StdDev]]</f>
        <v>28.575299970935774</v>
      </c>
      <c r="R6090">
        <f>TableOMP[[#This Row],[Avg]]+$U$2*TableOMP[[#This Row],[StdDev]]</f>
        <v>30.71700922906421</v>
      </c>
      <c r="S6090">
        <f>IF(AND(TableOMP[[#This Row],[total_time]]&gt;=TableOMP[[#This Row],[Low]], TableOMP[[#This Row],[total_time]]&lt;=TableOMP[[#This Row],[High]]),1,0)</f>
        <v>0</v>
      </c>
    </row>
    <row r="6091" spans="1:19" x14ac:dyDescent="0.25">
      <c r="A6091" t="s">
        <v>15</v>
      </c>
      <c r="B6091">
        <v>10000</v>
      </c>
      <c r="C6091">
        <v>100</v>
      </c>
      <c r="D6091">
        <v>1</v>
      </c>
      <c r="E6091">
        <v>16</v>
      </c>
      <c r="F6091">
        <v>1</v>
      </c>
      <c r="G6091">
        <v>31.80341</v>
      </c>
      <c r="H6091">
        <v>13.554055</v>
      </c>
      <c r="I6091">
        <v>30.044560000000001</v>
      </c>
      <c r="J6091">
        <v>2.0029710000000001</v>
      </c>
      <c r="K6091" t="str">
        <f t="shared" si="137"/>
        <v>4</v>
      </c>
      <c r="L6091" t="s">
        <v>136</v>
      </c>
      <c r="M6091" t="s">
        <v>137</v>
      </c>
      <c r="N6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6091">
        <f>VLOOKUP(TableOMP[[#This Row],[Label]],TableAvg[],2,FALSE)</f>
        <v>30.654017133333333</v>
      </c>
      <c r="P6091">
        <f>VLOOKUP(TableOMP[[#This Row],[Label]],TableAvg[],3,FALSE)</f>
        <v>0.98892203942378865</v>
      </c>
      <c r="Q6091">
        <f>TableOMP[[#This Row],[Avg]]-$U$2*TableOMP[[#This Row],[StdDev]]</f>
        <v>29.665095093909546</v>
      </c>
      <c r="R6091">
        <f>TableOMP[[#This Row],[Avg]]+$U$2*TableOMP[[#This Row],[StdDev]]</f>
        <v>31.642939172757121</v>
      </c>
      <c r="S6091">
        <f>IF(AND(TableOMP[[#This Row],[total_time]]&gt;=TableOMP[[#This Row],[Low]], TableOMP[[#This Row],[total_time]]&lt;=TableOMP[[#This Row],[High]]),1,0)</f>
        <v>0</v>
      </c>
    </row>
    <row r="6092" spans="1:19" x14ac:dyDescent="0.25">
      <c r="A6092" t="s">
        <v>15</v>
      </c>
      <c r="B6092">
        <v>10000</v>
      </c>
      <c r="C6092">
        <v>100</v>
      </c>
      <c r="D6092">
        <v>1</v>
      </c>
      <c r="E6092">
        <v>15</v>
      </c>
      <c r="F6092">
        <v>1</v>
      </c>
      <c r="G6092">
        <v>28.634535</v>
      </c>
      <c r="H6092">
        <v>13.755858999999999</v>
      </c>
      <c r="I6092">
        <v>39.149197999999998</v>
      </c>
      <c r="J6092">
        <v>2.7963710000000002</v>
      </c>
      <c r="K6092" t="str">
        <f t="shared" si="137"/>
        <v>4</v>
      </c>
      <c r="L6092" t="s">
        <v>136</v>
      </c>
      <c r="M6092" t="s">
        <v>137</v>
      </c>
      <c r="N6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6092">
        <f>VLOOKUP(TableOMP[[#This Row],[Label]],TableAvg[],2,FALSE)</f>
        <v>27.957936466666673</v>
      </c>
      <c r="P6092">
        <f>VLOOKUP(TableOMP[[#This Row],[Label]],TableAvg[],3,FALSE)</f>
        <v>0.94194740770900842</v>
      </c>
      <c r="Q6092">
        <f>TableOMP[[#This Row],[Avg]]-$U$2*TableOMP[[#This Row],[StdDev]]</f>
        <v>27.015989058957665</v>
      </c>
      <c r="R6092">
        <f>TableOMP[[#This Row],[Avg]]+$U$2*TableOMP[[#This Row],[StdDev]]</f>
        <v>28.899883874375682</v>
      </c>
      <c r="S6092">
        <f>IF(AND(TableOMP[[#This Row],[total_time]]&gt;=TableOMP[[#This Row],[Low]], TableOMP[[#This Row],[total_time]]&lt;=TableOMP[[#This Row],[High]]),1,0)</f>
        <v>1</v>
      </c>
    </row>
    <row r="6093" spans="1:19" x14ac:dyDescent="0.25">
      <c r="A6093" t="s">
        <v>15</v>
      </c>
      <c r="B6093">
        <v>10000</v>
      </c>
      <c r="C6093">
        <v>100</v>
      </c>
      <c r="D6093">
        <v>1</v>
      </c>
      <c r="E6093">
        <v>14</v>
      </c>
      <c r="F6093">
        <v>1</v>
      </c>
      <c r="G6093">
        <v>27.205081</v>
      </c>
      <c r="H6093">
        <v>12.555842</v>
      </c>
      <c r="I6093">
        <v>18.347100000000001</v>
      </c>
      <c r="J6093">
        <v>1.4113150000000001</v>
      </c>
      <c r="K6093" t="str">
        <f t="shared" si="137"/>
        <v>4</v>
      </c>
      <c r="L6093" t="s">
        <v>136</v>
      </c>
      <c r="M6093" t="s">
        <v>137</v>
      </c>
      <c r="N6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93">
        <f>VLOOKUP(TableOMP[[#This Row],[Label]],TableAvg[],2,FALSE)</f>
        <v>26.064264800000004</v>
      </c>
      <c r="P6093">
        <f>VLOOKUP(TableOMP[[#This Row],[Label]],TableAvg[],3,FALSE)</f>
        <v>0.90916184220725249</v>
      </c>
      <c r="Q6093">
        <f>TableOMP[[#This Row],[Avg]]-$U$2*TableOMP[[#This Row],[StdDev]]</f>
        <v>25.155102957792749</v>
      </c>
      <c r="R6093">
        <f>TableOMP[[#This Row],[Avg]]+$U$2*TableOMP[[#This Row],[StdDev]]</f>
        <v>26.973426642207258</v>
      </c>
      <c r="S6093">
        <f>IF(AND(TableOMP[[#This Row],[total_time]]&gt;=TableOMP[[#This Row],[Low]], TableOMP[[#This Row],[total_time]]&lt;=TableOMP[[#This Row],[High]]),1,0)</f>
        <v>0</v>
      </c>
    </row>
    <row r="6094" spans="1:19" x14ac:dyDescent="0.25">
      <c r="A6094" t="s">
        <v>15</v>
      </c>
      <c r="B6094">
        <v>10000</v>
      </c>
      <c r="C6094">
        <v>100</v>
      </c>
      <c r="D6094">
        <v>1</v>
      </c>
      <c r="E6094">
        <v>13</v>
      </c>
      <c r="F6094">
        <v>1</v>
      </c>
      <c r="G6094">
        <v>28.287192000000001</v>
      </c>
      <c r="H6094">
        <v>13.454447999999999</v>
      </c>
      <c r="I6094">
        <v>28.689767</v>
      </c>
      <c r="J6094">
        <v>2.3908140000000002</v>
      </c>
      <c r="K6094" t="str">
        <f t="shared" si="137"/>
        <v>4</v>
      </c>
      <c r="L6094" t="s">
        <v>136</v>
      </c>
      <c r="M6094" t="s">
        <v>137</v>
      </c>
      <c r="N6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6094">
        <f>VLOOKUP(TableOMP[[#This Row],[Label]],TableAvg[],2,FALSE)</f>
        <v>27.233559333333332</v>
      </c>
      <c r="P6094">
        <f>VLOOKUP(TableOMP[[#This Row],[Label]],TableAvg[],3,FALSE)</f>
        <v>0.82321700438164702</v>
      </c>
      <c r="Q6094">
        <f>TableOMP[[#This Row],[Avg]]-$U$2*TableOMP[[#This Row],[StdDev]]</f>
        <v>26.410342328951685</v>
      </c>
      <c r="R6094">
        <f>TableOMP[[#This Row],[Avg]]+$U$2*TableOMP[[#This Row],[StdDev]]</f>
        <v>28.056776337714979</v>
      </c>
      <c r="S6094">
        <f>IF(AND(TableOMP[[#This Row],[total_time]]&gt;=TableOMP[[#This Row],[Low]], TableOMP[[#This Row],[total_time]]&lt;=TableOMP[[#This Row],[High]]),1,0)</f>
        <v>0</v>
      </c>
    </row>
    <row r="6095" spans="1:19" x14ac:dyDescent="0.25">
      <c r="A6095" t="s">
        <v>15</v>
      </c>
      <c r="B6095">
        <v>10000</v>
      </c>
      <c r="C6095">
        <v>100</v>
      </c>
      <c r="D6095">
        <v>1</v>
      </c>
      <c r="E6095">
        <v>12</v>
      </c>
      <c r="F6095">
        <v>1</v>
      </c>
      <c r="G6095">
        <v>28.621431999999999</v>
      </c>
      <c r="H6095">
        <v>12.902884</v>
      </c>
      <c r="I6095">
        <v>13.314204</v>
      </c>
      <c r="J6095">
        <v>1.2103820000000001</v>
      </c>
      <c r="K6095" t="str">
        <f t="shared" si="137"/>
        <v>4</v>
      </c>
      <c r="L6095" t="s">
        <v>136</v>
      </c>
      <c r="M6095" t="s">
        <v>137</v>
      </c>
      <c r="N6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6095">
        <f>VLOOKUP(TableOMP[[#This Row],[Label]],TableAvg[],2,FALSE)</f>
        <v>27.615154666666662</v>
      </c>
      <c r="P6095">
        <f>VLOOKUP(TableOMP[[#This Row],[Label]],TableAvg[],3,FALSE)</f>
        <v>0.62425106587272639</v>
      </c>
      <c r="Q6095">
        <f>TableOMP[[#This Row],[Avg]]-$U$2*TableOMP[[#This Row],[StdDev]]</f>
        <v>26.990903600793935</v>
      </c>
      <c r="R6095">
        <f>TableOMP[[#This Row],[Avg]]+$U$2*TableOMP[[#This Row],[StdDev]]</f>
        <v>28.239405732539389</v>
      </c>
      <c r="S6095">
        <f>IF(AND(TableOMP[[#This Row],[total_time]]&gt;=TableOMP[[#This Row],[Low]], TableOMP[[#This Row],[total_time]]&lt;=TableOMP[[#This Row],[High]]),1,0)</f>
        <v>0</v>
      </c>
    </row>
    <row r="6096" spans="1:19" x14ac:dyDescent="0.25">
      <c r="A6096" t="s">
        <v>15</v>
      </c>
      <c r="B6096">
        <v>10000</v>
      </c>
      <c r="C6096">
        <v>100</v>
      </c>
      <c r="D6096">
        <v>1</v>
      </c>
      <c r="E6096">
        <v>11</v>
      </c>
      <c r="F6096">
        <v>1</v>
      </c>
      <c r="G6096">
        <v>29.120585999999999</v>
      </c>
      <c r="H6096">
        <v>12.040518</v>
      </c>
      <c r="I6096">
        <v>11.38874</v>
      </c>
      <c r="J6096">
        <v>1.1388739999999999</v>
      </c>
      <c r="K6096" t="str">
        <f t="shared" si="137"/>
        <v>4</v>
      </c>
      <c r="L6096" t="s">
        <v>136</v>
      </c>
      <c r="M6096" t="s">
        <v>137</v>
      </c>
      <c r="N6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6096">
        <f>VLOOKUP(TableOMP[[#This Row],[Label]],TableAvg[],2,FALSE)</f>
        <v>28.982091466666663</v>
      </c>
      <c r="P6096">
        <f>VLOOKUP(TableOMP[[#This Row],[Label]],TableAvg[],3,FALSE)</f>
        <v>0.63499078867073755</v>
      </c>
      <c r="Q6096">
        <f>TableOMP[[#This Row],[Avg]]-$U$2*TableOMP[[#This Row],[StdDev]]</f>
        <v>28.347100677995925</v>
      </c>
      <c r="R6096">
        <f>TableOMP[[#This Row],[Avg]]+$U$2*TableOMP[[#This Row],[StdDev]]</f>
        <v>29.617082255337401</v>
      </c>
      <c r="S6096">
        <f>IF(AND(TableOMP[[#This Row],[total_time]]&gt;=TableOMP[[#This Row],[Low]], TableOMP[[#This Row],[total_time]]&lt;=TableOMP[[#This Row],[High]]),1,0)</f>
        <v>1</v>
      </c>
    </row>
    <row r="6097" spans="1:19" x14ac:dyDescent="0.25">
      <c r="A6097" t="s">
        <v>15</v>
      </c>
      <c r="B6097">
        <v>10000</v>
      </c>
      <c r="C6097">
        <v>100</v>
      </c>
      <c r="D6097">
        <v>1</v>
      </c>
      <c r="E6097">
        <v>10</v>
      </c>
      <c r="F6097">
        <v>1</v>
      </c>
      <c r="G6097">
        <v>30.926407000000001</v>
      </c>
      <c r="H6097">
        <v>12.166888</v>
      </c>
      <c r="I6097">
        <v>11.80227</v>
      </c>
      <c r="J6097">
        <v>1.3113630000000001</v>
      </c>
      <c r="K6097" t="str">
        <f t="shared" si="137"/>
        <v>4</v>
      </c>
      <c r="L6097" t="s">
        <v>136</v>
      </c>
      <c r="M6097" t="s">
        <v>137</v>
      </c>
      <c r="N6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6097">
        <f>VLOOKUP(TableOMP[[#This Row],[Label]],TableAvg[],2,FALSE)</f>
        <v>30.412464799999999</v>
      </c>
      <c r="P6097">
        <f>VLOOKUP(TableOMP[[#This Row],[Label]],TableAvg[],3,FALSE)</f>
        <v>0.72774818109002992</v>
      </c>
      <c r="Q6097">
        <f>TableOMP[[#This Row],[Avg]]-$U$2*TableOMP[[#This Row],[StdDev]]</f>
        <v>29.68471661890997</v>
      </c>
      <c r="R6097">
        <f>TableOMP[[#This Row],[Avg]]+$U$2*TableOMP[[#This Row],[StdDev]]</f>
        <v>31.140212981090027</v>
      </c>
      <c r="S6097">
        <f>IF(AND(TableOMP[[#This Row],[total_time]]&gt;=TableOMP[[#This Row],[Low]], TableOMP[[#This Row],[total_time]]&lt;=TableOMP[[#This Row],[High]]),1,0)</f>
        <v>1</v>
      </c>
    </row>
    <row r="6098" spans="1:19" x14ac:dyDescent="0.25">
      <c r="A6098" t="s">
        <v>15</v>
      </c>
      <c r="B6098">
        <v>10000</v>
      </c>
      <c r="C6098">
        <v>100</v>
      </c>
      <c r="D6098">
        <v>1</v>
      </c>
      <c r="E6098">
        <v>9</v>
      </c>
      <c r="F6098">
        <v>1</v>
      </c>
      <c r="G6098">
        <v>32.745973999999997</v>
      </c>
      <c r="H6098">
        <v>11.956364000000001</v>
      </c>
      <c r="I6098">
        <v>10.176258000000001</v>
      </c>
      <c r="J6098">
        <v>1.2720320000000001</v>
      </c>
      <c r="K6098" t="str">
        <f t="shared" si="137"/>
        <v>4</v>
      </c>
      <c r="L6098" t="s">
        <v>136</v>
      </c>
      <c r="M6098" t="s">
        <v>137</v>
      </c>
      <c r="N6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6098">
        <f>VLOOKUP(TableOMP[[#This Row],[Label]],TableAvg[],2,FALSE)</f>
        <v>32.727560133333334</v>
      </c>
      <c r="P6098">
        <f>VLOOKUP(TableOMP[[#This Row],[Label]],TableAvg[],3,FALSE)</f>
        <v>0.64489872289527661</v>
      </c>
      <c r="Q6098">
        <f>TableOMP[[#This Row],[Avg]]-$U$2*TableOMP[[#This Row],[StdDev]]</f>
        <v>32.082661410438057</v>
      </c>
      <c r="R6098">
        <f>TableOMP[[#This Row],[Avg]]+$U$2*TableOMP[[#This Row],[StdDev]]</f>
        <v>33.372458856228612</v>
      </c>
      <c r="S6098">
        <f>IF(AND(TableOMP[[#This Row],[total_time]]&gt;=TableOMP[[#This Row],[Low]], TableOMP[[#This Row],[total_time]]&lt;=TableOMP[[#This Row],[High]]),1,0)</f>
        <v>1</v>
      </c>
    </row>
    <row r="6099" spans="1:19" x14ac:dyDescent="0.25">
      <c r="A6099" t="s">
        <v>15</v>
      </c>
      <c r="B6099">
        <v>10000</v>
      </c>
      <c r="C6099">
        <v>100</v>
      </c>
      <c r="D6099">
        <v>1</v>
      </c>
      <c r="E6099">
        <v>8</v>
      </c>
      <c r="F6099">
        <v>1</v>
      </c>
      <c r="G6099">
        <v>35.671934999999998</v>
      </c>
      <c r="H6099">
        <v>12.359904</v>
      </c>
      <c r="I6099">
        <v>10.280450999999999</v>
      </c>
      <c r="J6099">
        <v>1.4686360000000001</v>
      </c>
      <c r="K6099" t="str">
        <f t="shared" si="137"/>
        <v>4</v>
      </c>
      <c r="L6099" t="s">
        <v>136</v>
      </c>
      <c r="M6099" t="s">
        <v>137</v>
      </c>
      <c r="N6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6099">
        <f>VLOOKUP(TableOMP[[#This Row],[Label]],TableAvg[],2,FALSE)</f>
        <v>35.285584399999998</v>
      </c>
      <c r="P6099">
        <f>VLOOKUP(TableOMP[[#This Row],[Label]],TableAvg[],3,FALSE)</f>
        <v>0.56156210318440647</v>
      </c>
      <c r="Q6099">
        <f>TableOMP[[#This Row],[Avg]]-$U$2*TableOMP[[#This Row],[StdDev]]</f>
        <v>34.72402229681559</v>
      </c>
      <c r="R6099">
        <f>TableOMP[[#This Row],[Avg]]+$U$2*TableOMP[[#This Row],[StdDev]]</f>
        <v>35.847146503184405</v>
      </c>
      <c r="S6099">
        <f>IF(AND(TableOMP[[#This Row],[total_time]]&gt;=TableOMP[[#This Row],[Low]], TableOMP[[#This Row],[total_time]]&lt;=TableOMP[[#This Row],[High]]),1,0)</f>
        <v>1</v>
      </c>
    </row>
    <row r="6100" spans="1:19" x14ac:dyDescent="0.25">
      <c r="A6100" t="s">
        <v>15</v>
      </c>
      <c r="B6100">
        <v>10000</v>
      </c>
      <c r="C6100">
        <v>100</v>
      </c>
      <c r="D6100">
        <v>1</v>
      </c>
      <c r="E6100">
        <v>7</v>
      </c>
      <c r="F6100">
        <v>1</v>
      </c>
      <c r="G6100">
        <v>38.834701000000003</v>
      </c>
      <c r="H6100">
        <v>12.281428999999999</v>
      </c>
      <c r="I6100">
        <v>9.2551850000000009</v>
      </c>
      <c r="J6100">
        <v>1.5425310000000001</v>
      </c>
      <c r="K6100" t="str">
        <f t="shared" si="137"/>
        <v>4</v>
      </c>
      <c r="L6100" t="s">
        <v>136</v>
      </c>
      <c r="M6100" t="s">
        <v>137</v>
      </c>
      <c r="N6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6100">
        <f>VLOOKUP(TableOMP[[#This Row],[Label]],TableAvg[],2,FALSE)</f>
        <v>38.721189333333335</v>
      </c>
      <c r="P6100">
        <f>VLOOKUP(TableOMP[[#This Row],[Label]],TableAvg[],3,FALSE)</f>
        <v>0.65179271488225254</v>
      </c>
      <c r="Q6100">
        <f>TableOMP[[#This Row],[Avg]]-$U$2*TableOMP[[#This Row],[StdDev]]</f>
        <v>38.06939661845108</v>
      </c>
      <c r="R6100">
        <f>TableOMP[[#This Row],[Avg]]+$U$2*TableOMP[[#This Row],[StdDev]]</f>
        <v>39.37298204821559</v>
      </c>
      <c r="S6100">
        <f>IF(AND(TableOMP[[#This Row],[total_time]]&gt;=TableOMP[[#This Row],[Low]], TableOMP[[#This Row],[total_time]]&lt;=TableOMP[[#This Row],[High]]),1,0)</f>
        <v>1</v>
      </c>
    </row>
    <row r="6101" spans="1:19" x14ac:dyDescent="0.25">
      <c r="A6101" t="s">
        <v>15</v>
      </c>
      <c r="B6101">
        <v>10000</v>
      </c>
      <c r="C6101">
        <v>100</v>
      </c>
      <c r="D6101">
        <v>1</v>
      </c>
      <c r="E6101">
        <v>6</v>
      </c>
      <c r="F6101">
        <v>1</v>
      </c>
      <c r="G6101">
        <v>43.723070999999997</v>
      </c>
      <c r="H6101">
        <v>12.870683</v>
      </c>
      <c r="I6101">
        <v>7.7245359999999996</v>
      </c>
      <c r="J6101">
        <v>1.544907</v>
      </c>
      <c r="K6101" t="str">
        <f t="shared" si="137"/>
        <v>4</v>
      </c>
      <c r="L6101" t="s">
        <v>136</v>
      </c>
      <c r="M6101" t="s">
        <v>137</v>
      </c>
      <c r="N6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6101">
        <f>VLOOKUP(TableOMP[[#This Row],[Label]],TableAvg[],2,FALSE)</f>
        <v>43.240172200000003</v>
      </c>
      <c r="P6101">
        <f>VLOOKUP(TableOMP[[#This Row],[Label]],TableAvg[],3,FALSE)</f>
        <v>0.69800222102710197</v>
      </c>
      <c r="Q6101">
        <f>TableOMP[[#This Row],[Avg]]-$U$2*TableOMP[[#This Row],[StdDev]]</f>
        <v>42.5421699789729</v>
      </c>
      <c r="R6101">
        <f>TableOMP[[#This Row],[Avg]]+$U$2*TableOMP[[#This Row],[StdDev]]</f>
        <v>43.938174421027107</v>
      </c>
      <c r="S6101">
        <f>IF(AND(TableOMP[[#This Row],[total_time]]&gt;=TableOMP[[#This Row],[Low]], TableOMP[[#This Row],[total_time]]&lt;=TableOMP[[#This Row],[High]]),1,0)</f>
        <v>1</v>
      </c>
    </row>
    <row r="6102" spans="1:19" x14ac:dyDescent="0.25">
      <c r="A6102" t="s">
        <v>15</v>
      </c>
      <c r="B6102">
        <v>10000</v>
      </c>
      <c r="C6102">
        <v>100</v>
      </c>
      <c r="D6102">
        <v>1</v>
      </c>
      <c r="E6102">
        <v>5</v>
      </c>
      <c r="F6102">
        <v>1</v>
      </c>
      <c r="G6102">
        <v>49.854595000000003</v>
      </c>
      <c r="H6102">
        <v>12.897040000000001</v>
      </c>
      <c r="I6102">
        <v>8.424213</v>
      </c>
      <c r="J6102">
        <v>2.1060530000000002</v>
      </c>
      <c r="K6102" t="str">
        <f t="shared" si="137"/>
        <v>4</v>
      </c>
      <c r="L6102" t="s">
        <v>136</v>
      </c>
      <c r="M6102" t="s">
        <v>137</v>
      </c>
      <c r="N6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6102">
        <f>VLOOKUP(TableOMP[[#This Row],[Label]],TableAvg[],2,FALSE)</f>
        <v>49.282806000000001</v>
      </c>
      <c r="P6102">
        <f>VLOOKUP(TableOMP[[#This Row],[Label]],TableAvg[],3,FALSE)</f>
        <v>0.74370203175404348</v>
      </c>
      <c r="Q6102">
        <f>TableOMP[[#This Row],[Avg]]-$U$2*TableOMP[[#This Row],[StdDev]]</f>
        <v>48.539103968245961</v>
      </c>
      <c r="R6102">
        <f>TableOMP[[#This Row],[Avg]]+$U$2*TableOMP[[#This Row],[StdDev]]</f>
        <v>50.026508031754041</v>
      </c>
      <c r="S6102">
        <f>IF(AND(TableOMP[[#This Row],[total_time]]&gt;=TableOMP[[#This Row],[Low]], TableOMP[[#This Row],[total_time]]&lt;=TableOMP[[#This Row],[High]]),1,0)</f>
        <v>1</v>
      </c>
    </row>
    <row r="6103" spans="1:19" x14ac:dyDescent="0.25">
      <c r="A6103" t="s">
        <v>15</v>
      </c>
      <c r="B6103">
        <v>10000</v>
      </c>
      <c r="C6103">
        <v>100</v>
      </c>
      <c r="D6103">
        <v>1</v>
      </c>
      <c r="E6103">
        <v>4</v>
      </c>
      <c r="F6103">
        <v>1</v>
      </c>
      <c r="G6103">
        <v>60.594833000000001</v>
      </c>
      <c r="H6103">
        <v>14.577229000000001</v>
      </c>
      <c r="I6103">
        <v>5.8427879999999996</v>
      </c>
      <c r="J6103">
        <v>1.9475960000000001</v>
      </c>
      <c r="K6103" t="str">
        <f t="shared" si="137"/>
        <v>4</v>
      </c>
      <c r="L6103" t="s">
        <v>136</v>
      </c>
      <c r="M6103" t="s">
        <v>137</v>
      </c>
      <c r="N6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6103">
        <f>VLOOKUP(TableOMP[[#This Row],[Label]],TableAvg[],2,FALSE)</f>
        <v>58.923033266666678</v>
      </c>
      <c r="P6103">
        <f>VLOOKUP(TableOMP[[#This Row],[Label]],TableAvg[],3,FALSE)</f>
        <v>0.84851202291264771</v>
      </c>
      <c r="Q6103">
        <f>TableOMP[[#This Row],[Avg]]-$U$2*TableOMP[[#This Row],[StdDev]]</f>
        <v>58.074521243754027</v>
      </c>
      <c r="R6103">
        <f>TableOMP[[#This Row],[Avg]]+$U$2*TableOMP[[#This Row],[StdDev]]</f>
        <v>59.771545289579329</v>
      </c>
      <c r="S6103">
        <f>IF(AND(TableOMP[[#This Row],[total_time]]&gt;=TableOMP[[#This Row],[Low]], TableOMP[[#This Row],[total_time]]&lt;=TableOMP[[#This Row],[High]]),1,0)</f>
        <v>0</v>
      </c>
    </row>
    <row r="6104" spans="1:19" x14ac:dyDescent="0.25">
      <c r="A6104" t="s">
        <v>15</v>
      </c>
      <c r="B6104">
        <v>10000</v>
      </c>
      <c r="C6104">
        <v>100</v>
      </c>
      <c r="D6104">
        <v>1</v>
      </c>
      <c r="E6104">
        <v>3</v>
      </c>
      <c r="F6104">
        <v>1</v>
      </c>
      <c r="G6104">
        <v>76.500887000000006</v>
      </c>
      <c r="H6104">
        <v>15.393131</v>
      </c>
      <c r="I6104">
        <v>4.9316690000000003</v>
      </c>
      <c r="J6104">
        <v>2.4658350000000002</v>
      </c>
      <c r="K6104" t="str">
        <f t="shared" si="137"/>
        <v>4</v>
      </c>
      <c r="L6104" t="s">
        <v>136</v>
      </c>
      <c r="M6104" t="s">
        <v>137</v>
      </c>
      <c r="N6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6104">
        <f>VLOOKUP(TableOMP[[#This Row],[Label]],TableAvg[],2,FALSE)</f>
        <v>74.22605999999999</v>
      </c>
      <c r="P6104">
        <f>VLOOKUP(TableOMP[[#This Row],[Label]],TableAvg[],3,FALSE)</f>
        <v>1.0185848912446103</v>
      </c>
      <c r="Q6104">
        <f>TableOMP[[#This Row],[Avg]]-$U$2*TableOMP[[#This Row],[StdDev]]</f>
        <v>73.207475108755375</v>
      </c>
      <c r="R6104">
        <f>TableOMP[[#This Row],[Avg]]+$U$2*TableOMP[[#This Row],[StdDev]]</f>
        <v>75.244644891244604</v>
      </c>
      <c r="S6104">
        <f>IF(AND(TableOMP[[#This Row],[total_time]]&gt;=TableOMP[[#This Row],[Low]], TableOMP[[#This Row],[total_time]]&lt;=TableOMP[[#This Row],[High]]),1,0)</f>
        <v>0</v>
      </c>
    </row>
    <row r="6105" spans="1:19" x14ac:dyDescent="0.25">
      <c r="A6105" t="s">
        <v>15</v>
      </c>
      <c r="B6105">
        <v>10000</v>
      </c>
      <c r="C6105">
        <v>100</v>
      </c>
      <c r="D6105">
        <v>1</v>
      </c>
      <c r="E6105">
        <v>2</v>
      </c>
      <c r="F6105">
        <v>1</v>
      </c>
      <c r="G6105">
        <v>106.95844099999999</v>
      </c>
      <c r="H6105">
        <v>14.551076999999999</v>
      </c>
      <c r="I6105">
        <v>3.38687</v>
      </c>
      <c r="J6105">
        <v>3.38687</v>
      </c>
      <c r="K6105" t="str">
        <f t="shared" si="137"/>
        <v>4</v>
      </c>
      <c r="L6105" t="s">
        <v>136</v>
      </c>
      <c r="M6105" t="s">
        <v>137</v>
      </c>
      <c r="N6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6105">
        <f>VLOOKUP(TableOMP[[#This Row],[Label]],TableAvg[],2,FALSE)</f>
        <v>107.00836806666666</v>
      </c>
      <c r="P6105">
        <f>VLOOKUP(TableOMP[[#This Row],[Label]],TableAvg[],3,FALSE)</f>
        <v>1.8709204402436457</v>
      </c>
      <c r="Q6105">
        <f>TableOMP[[#This Row],[Avg]]-$U$2*TableOMP[[#This Row],[StdDev]]</f>
        <v>105.13744762642301</v>
      </c>
      <c r="R6105">
        <f>TableOMP[[#This Row],[Avg]]+$U$2*TableOMP[[#This Row],[StdDev]]</f>
        <v>108.87928850691031</v>
      </c>
      <c r="S6105">
        <f>IF(AND(TableOMP[[#This Row],[total_time]]&gt;=TableOMP[[#This Row],[Low]], TableOMP[[#This Row],[total_time]]&lt;=TableOMP[[#This Row],[High]]),1,0)</f>
        <v>1</v>
      </c>
    </row>
    <row r="6106" spans="1:19" x14ac:dyDescent="0.25">
      <c r="A6106" t="s">
        <v>15</v>
      </c>
      <c r="B6106">
        <v>10000</v>
      </c>
      <c r="C6106">
        <v>100</v>
      </c>
      <c r="D6106">
        <v>1</v>
      </c>
      <c r="E6106">
        <v>1</v>
      </c>
      <c r="F6106">
        <v>1</v>
      </c>
      <c r="G6106">
        <v>192.34482499999999</v>
      </c>
      <c r="H6106">
        <v>6.0897269999999999</v>
      </c>
      <c r="I6106">
        <v>0</v>
      </c>
      <c r="J6106">
        <v>0</v>
      </c>
      <c r="K6106" t="str">
        <f t="shared" si="137"/>
        <v>4</v>
      </c>
      <c r="L6106" t="s">
        <v>136</v>
      </c>
      <c r="M6106" t="s">
        <v>137</v>
      </c>
      <c r="N6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6106">
        <f>VLOOKUP(TableOMP[[#This Row],[Label]],TableAvg[],2,FALSE)</f>
        <v>191.97639806666666</v>
      </c>
      <c r="P6106">
        <f>VLOOKUP(TableOMP[[#This Row],[Label]],TableAvg[],3,FALSE)</f>
        <v>0.46254488362789614</v>
      </c>
      <c r="Q6106">
        <f>TableOMP[[#This Row],[Avg]]-$U$2*TableOMP[[#This Row],[StdDev]]</f>
        <v>191.51385318303878</v>
      </c>
      <c r="R6106">
        <f>TableOMP[[#This Row],[Avg]]+$U$2*TableOMP[[#This Row],[StdDev]]</f>
        <v>192.43894295029455</v>
      </c>
      <c r="S6106">
        <f>IF(AND(TableOMP[[#This Row],[total_time]]&gt;=TableOMP[[#This Row],[Low]], TableOMP[[#This Row],[total_time]]&lt;=TableOMP[[#This Row],[High]]),1,0)</f>
        <v>1</v>
      </c>
    </row>
    <row r="6107" spans="1:19" x14ac:dyDescent="0.25">
      <c r="A6107" t="s">
        <v>10</v>
      </c>
      <c r="B6107">
        <v>10000</v>
      </c>
      <c r="C6107">
        <v>100</v>
      </c>
      <c r="D6107">
        <v>1</v>
      </c>
      <c r="E6107">
        <v>64</v>
      </c>
      <c r="F6107">
        <v>1</v>
      </c>
      <c r="G6107">
        <v>262.40419100000003</v>
      </c>
      <c r="H6107">
        <v>15.404033</v>
      </c>
      <c r="I6107">
        <v>112.611386</v>
      </c>
      <c r="J6107">
        <v>1.787482</v>
      </c>
      <c r="K6107" t="str">
        <f>MID(M6107,22,1)</f>
        <v>8</v>
      </c>
      <c r="L6107" t="s">
        <v>138</v>
      </c>
      <c r="M6107" t="s">
        <v>139</v>
      </c>
      <c r="N6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07">
        <f>VLOOKUP(TableOMP[[#This Row],[Label]],TableAvg[],2,FALSE)</f>
        <v>269.31006216666668</v>
      </c>
      <c r="P6107">
        <f>VLOOKUP(TableOMP[[#This Row],[Label]],TableAvg[],3,FALSE)</f>
        <v>10.188775294255853</v>
      </c>
      <c r="Q6107">
        <f>TableOMP[[#This Row],[Avg]]-$U$2*TableOMP[[#This Row],[StdDev]]</f>
        <v>259.12128687241085</v>
      </c>
      <c r="R6107">
        <f>TableOMP[[#This Row],[Avg]]+$U$2*TableOMP[[#This Row],[StdDev]]</f>
        <v>279.49883746092252</v>
      </c>
      <c r="S6107">
        <f>IF(AND(TableOMP[[#This Row],[total_time]]&gt;=TableOMP[[#This Row],[Low]], TableOMP[[#This Row],[total_time]]&lt;=TableOMP[[#This Row],[High]]),1,0)</f>
        <v>1</v>
      </c>
    </row>
    <row r="6108" spans="1:19" x14ac:dyDescent="0.25">
      <c r="A6108" t="s">
        <v>10</v>
      </c>
      <c r="B6108">
        <v>10000</v>
      </c>
      <c r="C6108">
        <v>100</v>
      </c>
      <c r="D6108">
        <v>1</v>
      </c>
      <c r="E6108">
        <v>63</v>
      </c>
      <c r="F6108">
        <v>1</v>
      </c>
      <c r="G6108">
        <v>263.96671199999997</v>
      </c>
      <c r="H6108">
        <v>15.873319</v>
      </c>
      <c r="I6108">
        <v>121.69856299999999</v>
      </c>
      <c r="J6108">
        <v>1.96288</v>
      </c>
      <c r="K6108" t="str">
        <f t="shared" ref="K6108:K6133" si="138">MID(M6108,22,1)</f>
        <v>8</v>
      </c>
      <c r="L6108" t="s">
        <v>138</v>
      </c>
      <c r="M6108" t="s">
        <v>139</v>
      </c>
      <c r="N6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08">
        <f>VLOOKUP(TableOMP[[#This Row],[Label]],TableAvg[],2,FALSE)</f>
        <v>268.78096549999998</v>
      </c>
      <c r="P6108">
        <f>VLOOKUP(TableOMP[[#This Row],[Label]],TableAvg[],3,FALSE)</f>
        <v>14.024136290331073</v>
      </c>
      <c r="Q6108">
        <f>TableOMP[[#This Row],[Avg]]-$U$2*TableOMP[[#This Row],[StdDev]]</f>
        <v>254.75682920966889</v>
      </c>
      <c r="R6108">
        <f>TableOMP[[#This Row],[Avg]]+$U$2*TableOMP[[#This Row],[StdDev]]</f>
        <v>282.80510179033104</v>
      </c>
      <c r="S6108">
        <f>IF(AND(TableOMP[[#This Row],[total_time]]&gt;=TableOMP[[#This Row],[Low]], TableOMP[[#This Row],[total_time]]&lt;=TableOMP[[#This Row],[High]]),1,0)</f>
        <v>1</v>
      </c>
    </row>
    <row r="6109" spans="1:19" x14ac:dyDescent="0.25">
      <c r="A6109" t="s">
        <v>10</v>
      </c>
      <c r="B6109">
        <v>10000</v>
      </c>
      <c r="C6109">
        <v>100</v>
      </c>
      <c r="D6109">
        <v>1</v>
      </c>
      <c r="E6109">
        <v>62</v>
      </c>
      <c r="F6109">
        <v>1</v>
      </c>
      <c r="G6109">
        <v>264.78474499999999</v>
      </c>
      <c r="H6109">
        <v>15.079908</v>
      </c>
      <c r="I6109">
        <v>126.452122</v>
      </c>
      <c r="J6109">
        <v>2.0729860000000002</v>
      </c>
      <c r="K6109" t="str">
        <f t="shared" si="138"/>
        <v>8</v>
      </c>
      <c r="L6109" t="s">
        <v>138</v>
      </c>
      <c r="M6109" t="s">
        <v>139</v>
      </c>
      <c r="N6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09">
        <f>VLOOKUP(TableOMP[[#This Row],[Label]],TableAvg[],2,FALSE)</f>
        <v>294.37999583333334</v>
      </c>
      <c r="P6109">
        <f>VLOOKUP(TableOMP[[#This Row],[Label]],TableAvg[],3,FALSE)</f>
        <v>68.737786229124211</v>
      </c>
      <c r="Q6109">
        <f>TableOMP[[#This Row],[Avg]]-$U$2*TableOMP[[#This Row],[StdDev]]</f>
        <v>225.64220960420914</v>
      </c>
      <c r="R6109">
        <f>TableOMP[[#This Row],[Avg]]+$U$2*TableOMP[[#This Row],[StdDev]]</f>
        <v>363.11778206245754</v>
      </c>
      <c r="S6109">
        <f>IF(AND(TableOMP[[#This Row],[total_time]]&gt;=TableOMP[[#This Row],[Low]], TableOMP[[#This Row],[total_time]]&lt;=TableOMP[[#This Row],[High]]),1,0)</f>
        <v>1</v>
      </c>
    </row>
    <row r="6110" spans="1:19" x14ac:dyDescent="0.25">
      <c r="A6110" t="s">
        <v>10</v>
      </c>
      <c r="B6110">
        <v>10000</v>
      </c>
      <c r="C6110">
        <v>100</v>
      </c>
      <c r="D6110">
        <v>1</v>
      </c>
      <c r="E6110">
        <v>61</v>
      </c>
      <c r="F6110">
        <v>1</v>
      </c>
      <c r="G6110">
        <v>262.62467099999998</v>
      </c>
      <c r="H6110">
        <v>14.925667000000001</v>
      </c>
      <c r="I6110">
        <v>106.737454</v>
      </c>
      <c r="J6110">
        <v>1.778958</v>
      </c>
      <c r="K6110" t="str">
        <f t="shared" si="138"/>
        <v>8</v>
      </c>
      <c r="L6110" t="s">
        <v>138</v>
      </c>
      <c r="M6110" t="s">
        <v>139</v>
      </c>
      <c r="N6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10">
        <f>VLOOKUP(TableOMP[[#This Row],[Label]],TableAvg[],2,FALSE)</f>
        <v>263.80151383333333</v>
      </c>
      <c r="P6110">
        <f>VLOOKUP(TableOMP[[#This Row],[Label]],TableAvg[],3,FALSE)</f>
        <v>11.120281389630181</v>
      </c>
      <c r="Q6110">
        <f>TableOMP[[#This Row],[Avg]]-$U$2*TableOMP[[#This Row],[StdDev]]</f>
        <v>252.68123244370315</v>
      </c>
      <c r="R6110">
        <f>TableOMP[[#This Row],[Avg]]+$U$2*TableOMP[[#This Row],[StdDev]]</f>
        <v>274.92179522296351</v>
      </c>
      <c r="S6110">
        <f>IF(AND(TableOMP[[#This Row],[total_time]]&gt;=TableOMP[[#This Row],[Low]], TableOMP[[#This Row],[total_time]]&lt;=TableOMP[[#This Row],[High]]),1,0)</f>
        <v>1</v>
      </c>
    </row>
    <row r="6111" spans="1:19" x14ac:dyDescent="0.25">
      <c r="A6111" t="s">
        <v>10</v>
      </c>
      <c r="B6111">
        <v>10000</v>
      </c>
      <c r="C6111">
        <v>100</v>
      </c>
      <c r="D6111">
        <v>1</v>
      </c>
      <c r="E6111">
        <v>60</v>
      </c>
      <c r="F6111">
        <v>1</v>
      </c>
      <c r="G6111">
        <v>266.02275500000002</v>
      </c>
      <c r="H6111">
        <v>20.862378</v>
      </c>
      <c r="I6111">
        <v>105.007558</v>
      </c>
      <c r="J6111">
        <v>1.7797890000000001</v>
      </c>
      <c r="K6111" t="str">
        <f t="shared" si="138"/>
        <v>8</v>
      </c>
      <c r="L6111" t="s">
        <v>138</v>
      </c>
      <c r="M6111" t="s">
        <v>139</v>
      </c>
      <c r="N6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11">
        <f>VLOOKUP(TableOMP[[#This Row],[Label]],TableAvg[],2,FALSE)</f>
        <v>268.38012099999997</v>
      </c>
      <c r="P6111">
        <f>VLOOKUP(TableOMP[[#This Row],[Label]],TableAvg[],3,FALSE)</f>
        <v>13.250614760773725</v>
      </c>
      <c r="Q6111">
        <f>TableOMP[[#This Row],[Avg]]-$U$2*TableOMP[[#This Row],[StdDev]]</f>
        <v>255.12950623922626</v>
      </c>
      <c r="R6111">
        <f>TableOMP[[#This Row],[Avg]]+$U$2*TableOMP[[#This Row],[StdDev]]</f>
        <v>281.63073576077369</v>
      </c>
      <c r="S6111">
        <f>IF(AND(TableOMP[[#This Row],[total_time]]&gt;=TableOMP[[#This Row],[Low]], TableOMP[[#This Row],[total_time]]&lt;=TableOMP[[#This Row],[High]]),1,0)</f>
        <v>1</v>
      </c>
    </row>
    <row r="6112" spans="1:19" x14ac:dyDescent="0.25">
      <c r="A6112" t="s">
        <v>10</v>
      </c>
      <c r="B6112">
        <v>10000</v>
      </c>
      <c r="C6112">
        <v>100</v>
      </c>
      <c r="D6112">
        <v>1</v>
      </c>
      <c r="E6112">
        <v>59</v>
      </c>
      <c r="F6112">
        <v>1</v>
      </c>
      <c r="G6112">
        <v>259.20387499999998</v>
      </c>
      <c r="H6112">
        <v>15.486724000000001</v>
      </c>
      <c r="I6112">
        <v>113.892202</v>
      </c>
      <c r="J6112">
        <v>1.963659</v>
      </c>
      <c r="K6112" t="str">
        <f t="shared" si="138"/>
        <v>8</v>
      </c>
      <c r="L6112" t="s">
        <v>138</v>
      </c>
      <c r="M6112" t="s">
        <v>139</v>
      </c>
      <c r="N6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12">
        <f>VLOOKUP(TableOMP[[#This Row],[Label]],TableAvg[],2,FALSE)</f>
        <v>286.19791233333331</v>
      </c>
      <c r="P6112">
        <f>VLOOKUP(TableOMP[[#This Row],[Label]],TableAvg[],3,FALSE)</f>
        <v>34.180229498975116</v>
      </c>
      <c r="Q6112">
        <f>TableOMP[[#This Row],[Avg]]-$U$2*TableOMP[[#This Row],[StdDev]]</f>
        <v>252.0176828343582</v>
      </c>
      <c r="R6112">
        <f>TableOMP[[#This Row],[Avg]]+$U$2*TableOMP[[#This Row],[StdDev]]</f>
        <v>320.37814183230842</v>
      </c>
      <c r="S6112">
        <f>IF(AND(TableOMP[[#This Row],[total_time]]&gt;=TableOMP[[#This Row],[Low]], TableOMP[[#This Row],[total_time]]&lt;=TableOMP[[#This Row],[High]]),1,0)</f>
        <v>1</v>
      </c>
    </row>
    <row r="6113" spans="1:19" x14ac:dyDescent="0.25">
      <c r="A6113" t="s">
        <v>10</v>
      </c>
      <c r="B6113">
        <v>10000</v>
      </c>
      <c r="C6113">
        <v>100</v>
      </c>
      <c r="D6113">
        <v>1</v>
      </c>
      <c r="E6113">
        <v>58</v>
      </c>
      <c r="F6113">
        <v>1</v>
      </c>
      <c r="G6113">
        <v>259.10201499999999</v>
      </c>
      <c r="H6113">
        <v>15.194293999999999</v>
      </c>
      <c r="I6113">
        <v>113.26517800000001</v>
      </c>
      <c r="J6113">
        <v>1.9871080000000001</v>
      </c>
      <c r="K6113" t="str">
        <f t="shared" si="138"/>
        <v>8</v>
      </c>
      <c r="L6113" t="s">
        <v>138</v>
      </c>
      <c r="M6113" t="s">
        <v>139</v>
      </c>
      <c r="N6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13">
        <f>VLOOKUP(TableOMP[[#This Row],[Label]],TableAvg[],2,FALSE)</f>
        <v>265.80904683333335</v>
      </c>
      <c r="P6113">
        <f>VLOOKUP(TableOMP[[#This Row],[Label]],TableAvg[],3,FALSE)</f>
        <v>15.701995810998257</v>
      </c>
      <c r="Q6113">
        <f>TableOMP[[#This Row],[Avg]]-$U$2*TableOMP[[#This Row],[StdDev]]</f>
        <v>250.1070510223351</v>
      </c>
      <c r="R6113">
        <f>TableOMP[[#This Row],[Avg]]+$U$2*TableOMP[[#This Row],[StdDev]]</f>
        <v>281.51104264433161</v>
      </c>
      <c r="S6113">
        <f>IF(AND(TableOMP[[#This Row],[total_time]]&gt;=TableOMP[[#This Row],[Low]], TableOMP[[#This Row],[total_time]]&lt;=TableOMP[[#This Row],[High]]),1,0)</f>
        <v>1</v>
      </c>
    </row>
    <row r="6114" spans="1:19" x14ac:dyDescent="0.25">
      <c r="A6114" t="s">
        <v>10</v>
      </c>
      <c r="B6114">
        <v>10000</v>
      </c>
      <c r="C6114">
        <v>100</v>
      </c>
      <c r="D6114">
        <v>1</v>
      </c>
      <c r="E6114">
        <v>57</v>
      </c>
      <c r="F6114">
        <v>1</v>
      </c>
      <c r="G6114">
        <v>258.87809099999998</v>
      </c>
      <c r="H6114">
        <v>14.318066</v>
      </c>
      <c r="I6114">
        <v>128.44967299999999</v>
      </c>
      <c r="J6114">
        <v>2.2937439999999998</v>
      </c>
      <c r="K6114" t="str">
        <f t="shared" si="138"/>
        <v>8</v>
      </c>
      <c r="L6114" t="s">
        <v>138</v>
      </c>
      <c r="M6114" t="s">
        <v>139</v>
      </c>
      <c r="N6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14">
        <f>VLOOKUP(TableOMP[[#This Row],[Label]],TableAvg[],2,FALSE)</f>
        <v>286.44379266666664</v>
      </c>
      <c r="P6114">
        <f>VLOOKUP(TableOMP[[#This Row],[Label]],TableAvg[],3,FALSE)</f>
        <v>53.687972258046749</v>
      </c>
      <c r="Q6114">
        <f>TableOMP[[#This Row],[Avg]]-$U$2*TableOMP[[#This Row],[StdDev]]</f>
        <v>232.75582040861988</v>
      </c>
      <c r="R6114">
        <f>TableOMP[[#This Row],[Avg]]+$U$2*TableOMP[[#This Row],[StdDev]]</f>
        <v>340.13176492471337</v>
      </c>
      <c r="S6114">
        <f>IF(AND(TableOMP[[#This Row],[total_time]]&gt;=TableOMP[[#This Row],[Low]], TableOMP[[#This Row],[total_time]]&lt;=TableOMP[[#This Row],[High]]),1,0)</f>
        <v>1</v>
      </c>
    </row>
    <row r="6115" spans="1:19" x14ac:dyDescent="0.25">
      <c r="A6115" t="s">
        <v>10</v>
      </c>
      <c r="B6115">
        <v>10000</v>
      </c>
      <c r="C6115">
        <v>100</v>
      </c>
      <c r="D6115">
        <v>1</v>
      </c>
      <c r="E6115">
        <v>56</v>
      </c>
      <c r="F6115">
        <v>1</v>
      </c>
      <c r="G6115">
        <v>259.91310499999997</v>
      </c>
      <c r="H6115">
        <v>15.364350999999999</v>
      </c>
      <c r="I6115">
        <v>93.713132000000002</v>
      </c>
      <c r="J6115">
        <v>1.703875</v>
      </c>
      <c r="K6115" t="str">
        <f t="shared" si="138"/>
        <v>8</v>
      </c>
      <c r="L6115" t="s">
        <v>138</v>
      </c>
      <c r="M6115" t="s">
        <v>139</v>
      </c>
      <c r="N6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15">
        <f>VLOOKUP(TableOMP[[#This Row],[Label]],TableAvg[],2,FALSE)</f>
        <v>261.22576466666669</v>
      </c>
      <c r="P6115">
        <f>VLOOKUP(TableOMP[[#This Row],[Label]],TableAvg[],3,FALSE)</f>
        <v>14.037798771027418</v>
      </c>
      <c r="Q6115">
        <f>TableOMP[[#This Row],[Avg]]-$U$2*TableOMP[[#This Row],[StdDev]]</f>
        <v>247.18796589563928</v>
      </c>
      <c r="R6115">
        <f>TableOMP[[#This Row],[Avg]]+$U$2*TableOMP[[#This Row],[StdDev]]</f>
        <v>275.26356343769413</v>
      </c>
      <c r="S6115">
        <f>IF(AND(TableOMP[[#This Row],[total_time]]&gt;=TableOMP[[#This Row],[Low]], TableOMP[[#This Row],[total_time]]&lt;=TableOMP[[#This Row],[High]]),1,0)</f>
        <v>1</v>
      </c>
    </row>
    <row r="6116" spans="1:19" x14ac:dyDescent="0.25">
      <c r="A6116" t="s">
        <v>10</v>
      </c>
      <c r="B6116">
        <v>10000</v>
      </c>
      <c r="C6116">
        <v>100</v>
      </c>
      <c r="D6116">
        <v>1</v>
      </c>
      <c r="E6116">
        <v>55</v>
      </c>
      <c r="F6116">
        <v>1</v>
      </c>
      <c r="G6116">
        <v>258.427863</v>
      </c>
      <c r="H6116">
        <v>15.706101</v>
      </c>
      <c r="I6116">
        <v>88.618707000000001</v>
      </c>
      <c r="J6116">
        <v>1.641087</v>
      </c>
      <c r="K6116" t="str">
        <f t="shared" si="138"/>
        <v>8</v>
      </c>
      <c r="L6116" t="s">
        <v>138</v>
      </c>
      <c r="M6116" t="s">
        <v>139</v>
      </c>
      <c r="N6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16">
        <f>VLOOKUP(TableOMP[[#This Row],[Label]],TableAvg[],2,FALSE)</f>
        <v>259.61382350000002</v>
      </c>
      <c r="P6116">
        <f>VLOOKUP(TableOMP[[#This Row],[Label]],TableAvg[],3,FALSE)</f>
        <v>14.364302946972836</v>
      </c>
      <c r="Q6116">
        <f>TableOMP[[#This Row],[Avg]]-$U$2*TableOMP[[#This Row],[StdDev]]</f>
        <v>245.2495205530272</v>
      </c>
      <c r="R6116">
        <f>TableOMP[[#This Row],[Avg]]+$U$2*TableOMP[[#This Row],[StdDev]]</f>
        <v>273.97812644697285</v>
      </c>
      <c r="S6116">
        <f>IF(AND(TableOMP[[#This Row],[total_time]]&gt;=TableOMP[[#This Row],[Low]], TableOMP[[#This Row],[total_time]]&lt;=TableOMP[[#This Row],[High]]),1,0)</f>
        <v>1</v>
      </c>
    </row>
    <row r="6117" spans="1:19" x14ac:dyDescent="0.25">
      <c r="A6117" t="s">
        <v>10</v>
      </c>
      <c r="B6117">
        <v>10000</v>
      </c>
      <c r="C6117">
        <v>100</v>
      </c>
      <c r="D6117">
        <v>1</v>
      </c>
      <c r="E6117">
        <v>54</v>
      </c>
      <c r="F6117">
        <v>1</v>
      </c>
      <c r="G6117">
        <v>256.99569500000001</v>
      </c>
      <c r="H6117">
        <v>14.700403</v>
      </c>
      <c r="I6117">
        <v>92.900019</v>
      </c>
      <c r="J6117">
        <v>1.752831</v>
      </c>
      <c r="K6117" t="str">
        <f t="shared" si="138"/>
        <v>8</v>
      </c>
      <c r="L6117" t="s">
        <v>138</v>
      </c>
      <c r="M6117" t="s">
        <v>139</v>
      </c>
      <c r="N6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17">
        <f>VLOOKUP(TableOMP[[#This Row],[Label]],TableAvg[],2,FALSE)</f>
        <v>266.62432083333334</v>
      </c>
      <c r="P6117">
        <f>VLOOKUP(TableOMP[[#This Row],[Label]],TableAvg[],3,FALSE)</f>
        <v>20.718743003142286</v>
      </c>
      <c r="Q6117">
        <f>TableOMP[[#This Row],[Avg]]-$U$2*TableOMP[[#This Row],[StdDev]]</f>
        <v>245.90557783019105</v>
      </c>
      <c r="R6117">
        <f>TableOMP[[#This Row],[Avg]]+$U$2*TableOMP[[#This Row],[StdDev]]</f>
        <v>287.34306383647561</v>
      </c>
      <c r="S6117">
        <f>IF(AND(TableOMP[[#This Row],[total_time]]&gt;=TableOMP[[#This Row],[Low]], TableOMP[[#This Row],[total_time]]&lt;=TableOMP[[#This Row],[High]]),1,0)</f>
        <v>1</v>
      </c>
    </row>
    <row r="6118" spans="1:19" x14ac:dyDescent="0.25">
      <c r="A6118" t="s">
        <v>10</v>
      </c>
      <c r="B6118">
        <v>10000</v>
      </c>
      <c r="C6118">
        <v>100</v>
      </c>
      <c r="D6118">
        <v>1</v>
      </c>
      <c r="E6118">
        <v>53</v>
      </c>
      <c r="F6118">
        <v>1</v>
      </c>
      <c r="G6118">
        <v>255.241007</v>
      </c>
      <c r="H6118">
        <v>13.798014999999999</v>
      </c>
      <c r="I6118">
        <v>91.683605999999997</v>
      </c>
      <c r="J6118">
        <v>1.7631460000000001</v>
      </c>
      <c r="K6118" t="str">
        <f t="shared" si="138"/>
        <v>8</v>
      </c>
      <c r="L6118" t="s">
        <v>138</v>
      </c>
      <c r="M6118" t="s">
        <v>139</v>
      </c>
      <c r="N6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18">
        <f>VLOOKUP(TableOMP[[#This Row],[Label]],TableAvg[],2,FALSE)</f>
        <v>260.07245700000004</v>
      </c>
      <c r="P6118">
        <f>VLOOKUP(TableOMP[[#This Row],[Label]],TableAvg[],3,FALSE)</f>
        <v>13.015834014945543</v>
      </c>
      <c r="Q6118">
        <f>TableOMP[[#This Row],[Avg]]-$U$2*TableOMP[[#This Row],[StdDev]]</f>
        <v>247.0566229850545</v>
      </c>
      <c r="R6118">
        <f>TableOMP[[#This Row],[Avg]]+$U$2*TableOMP[[#This Row],[StdDev]]</f>
        <v>273.08829101494558</v>
      </c>
      <c r="S6118">
        <f>IF(AND(TableOMP[[#This Row],[total_time]]&gt;=TableOMP[[#This Row],[Low]], TableOMP[[#This Row],[total_time]]&lt;=TableOMP[[#This Row],[High]]),1,0)</f>
        <v>1</v>
      </c>
    </row>
    <row r="6119" spans="1:19" x14ac:dyDescent="0.25">
      <c r="A6119" t="s">
        <v>10</v>
      </c>
      <c r="B6119">
        <v>10000</v>
      </c>
      <c r="C6119">
        <v>100</v>
      </c>
      <c r="D6119">
        <v>1</v>
      </c>
      <c r="E6119">
        <v>52</v>
      </c>
      <c r="F6119">
        <v>1</v>
      </c>
      <c r="G6119">
        <v>258.07160699999997</v>
      </c>
      <c r="H6119">
        <v>16.594194999999999</v>
      </c>
      <c r="I6119">
        <v>66.915149</v>
      </c>
      <c r="J6119">
        <v>1.3120620000000001</v>
      </c>
      <c r="K6119" t="str">
        <f t="shared" si="138"/>
        <v>8</v>
      </c>
      <c r="L6119" t="s">
        <v>138</v>
      </c>
      <c r="M6119" t="s">
        <v>139</v>
      </c>
      <c r="N6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19">
        <f>VLOOKUP(TableOMP[[#This Row],[Label]],TableAvg[],2,FALSE)</f>
        <v>271.6432896666667</v>
      </c>
      <c r="P6119">
        <f>VLOOKUP(TableOMP[[#This Row],[Label]],TableAvg[],3,FALSE)</f>
        <v>34.026232776336165</v>
      </c>
      <c r="Q6119">
        <f>TableOMP[[#This Row],[Avg]]-$U$2*TableOMP[[#This Row],[StdDev]]</f>
        <v>237.61705689033053</v>
      </c>
      <c r="R6119">
        <f>TableOMP[[#This Row],[Avg]]+$U$2*TableOMP[[#This Row],[StdDev]]</f>
        <v>305.66952244300285</v>
      </c>
      <c r="S6119">
        <f>IF(AND(TableOMP[[#This Row],[total_time]]&gt;=TableOMP[[#This Row],[Low]], TableOMP[[#This Row],[total_time]]&lt;=TableOMP[[#This Row],[High]]),1,0)</f>
        <v>1</v>
      </c>
    </row>
    <row r="6120" spans="1:19" x14ac:dyDescent="0.25">
      <c r="A6120" t="s">
        <v>10</v>
      </c>
      <c r="B6120">
        <v>10000</v>
      </c>
      <c r="C6120">
        <v>100</v>
      </c>
      <c r="D6120">
        <v>1</v>
      </c>
      <c r="E6120">
        <v>51</v>
      </c>
      <c r="F6120">
        <v>1</v>
      </c>
      <c r="G6120">
        <v>256.36662999999999</v>
      </c>
      <c r="H6120">
        <v>16.255897000000001</v>
      </c>
      <c r="I6120">
        <v>85.833856999999995</v>
      </c>
      <c r="J6120">
        <v>1.716677</v>
      </c>
      <c r="K6120" t="str">
        <f t="shared" si="138"/>
        <v>8</v>
      </c>
      <c r="L6120" t="s">
        <v>138</v>
      </c>
      <c r="M6120" t="s">
        <v>139</v>
      </c>
      <c r="N6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20">
        <f>VLOOKUP(TableOMP[[#This Row],[Label]],TableAvg[],2,FALSE)</f>
        <v>259.10269283333332</v>
      </c>
      <c r="P6120">
        <f>VLOOKUP(TableOMP[[#This Row],[Label]],TableAvg[],3,FALSE)</f>
        <v>14.259821844855681</v>
      </c>
      <c r="Q6120">
        <f>TableOMP[[#This Row],[Avg]]-$U$2*TableOMP[[#This Row],[StdDev]]</f>
        <v>244.84287098847764</v>
      </c>
      <c r="R6120">
        <f>TableOMP[[#This Row],[Avg]]+$U$2*TableOMP[[#This Row],[StdDev]]</f>
        <v>273.36251467818903</v>
      </c>
      <c r="S6120">
        <f>IF(AND(TableOMP[[#This Row],[total_time]]&gt;=TableOMP[[#This Row],[Low]], TableOMP[[#This Row],[total_time]]&lt;=TableOMP[[#This Row],[High]]),1,0)</f>
        <v>1</v>
      </c>
    </row>
    <row r="6121" spans="1:19" x14ac:dyDescent="0.25">
      <c r="A6121" t="s">
        <v>10</v>
      </c>
      <c r="B6121">
        <v>10000</v>
      </c>
      <c r="C6121">
        <v>100</v>
      </c>
      <c r="D6121">
        <v>1</v>
      </c>
      <c r="E6121">
        <v>50</v>
      </c>
      <c r="F6121">
        <v>1</v>
      </c>
      <c r="G6121">
        <v>257.10923100000002</v>
      </c>
      <c r="H6121">
        <v>17.402977</v>
      </c>
      <c r="I6121">
        <v>86.427741999999995</v>
      </c>
      <c r="J6121">
        <v>1.7638309999999999</v>
      </c>
      <c r="K6121" t="str">
        <f t="shared" si="138"/>
        <v>8</v>
      </c>
      <c r="L6121" t="s">
        <v>138</v>
      </c>
      <c r="M6121" t="s">
        <v>139</v>
      </c>
      <c r="N6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21">
        <f>VLOOKUP(TableOMP[[#This Row],[Label]],TableAvg[],2,FALSE)</f>
        <v>254.63413550000004</v>
      </c>
      <c r="P6121">
        <f>VLOOKUP(TableOMP[[#This Row],[Label]],TableAvg[],3,FALSE)</f>
        <v>14.205776053114386</v>
      </c>
      <c r="Q6121">
        <f>TableOMP[[#This Row],[Avg]]-$U$2*TableOMP[[#This Row],[StdDev]]</f>
        <v>240.42835944688565</v>
      </c>
      <c r="R6121">
        <f>TableOMP[[#This Row],[Avg]]+$U$2*TableOMP[[#This Row],[StdDev]]</f>
        <v>268.8399115531144</v>
      </c>
      <c r="S6121">
        <f>IF(AND(TableOMP[[#This Row],[total_time]]&gt;=TableOMP[[#This Row],[Low]], TableOMP[[#This Row],[total_time]]&lt;=TableOMP[[#This Row],[High]]),1,0)</f>
        <v>1</v>
      </c>
    </row>
    <row r="6122" spans="1:19" x14ac:dyDescent="0.25">
      <c r="A6122" t="s">
        <v>10</v>
      </c>
      <c r="B6122">
        <v>10000</v>
      </c>
      <c r="C6122">
        <v>100</v>
      </c>
      <c r="D6122">
        <v>1</v>
      </c>
      <c r="E6122">
        <v>49</v>
      </c>
      <c r="F6122">
        <v>1</v>
      </c>
      <c r="G6122">
        <v>278.246939</v>
      </c>
      <c r="H6122">
        <v>40.450890999999999</v>
      </c>
      <c r="I6122">
        <v>84.151551999999995</v>
      </c>
      <c r="J6122">
        <v>1.7531570000000001</v>
      </c>
      <c r="K6122" t="str">
        <f t="shared" si="138"/>
        <v>8</v>
      </c>
      <c r="L6122" t="s">
        <v>138</v>
      </c>
      <c r="M6122" t="s">
        <v>139</v>
      </c>
      <c r="N6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22">
        <f>VLOOKUP(TableOMP[[#This Row],[Label]],TableAvg[],2,FALSE)</f>
        <v>261.4747426666666</v>
      </c>
      <c r="P6122">
        <f>VLOOKUP(TableOMP[[#This Row],[Label]],TableAvg[],3,FALSE)</f>
        <v>14.920180945987783</v>
      </c>
      <c r="Q6122">
        <f>TableOMP[[#This Row],[Avg]]-$U$2*TableOMP[[#This Row],[StdDev]]</f>
        <v>246.55456172067881</v>
      </c>
      <c r="R6122">
        <f>TableOMP[[#This Row],[Avg]]+$U$2*TableOMP[[#This Row],[StdDev]]</f>
        <v>276.3949236126544</v>
      </c>
      <c r="S6122">
        <f>IF(AND(TableOMP[[#This Row],[total_time]]&gt;=TableOMP[[#This Row],[Low]], TableOMP[[#This Row],[total_time]]&lt;=TableOMP[[#This Row],[High]]),1,0)</f>
        <v>0</v>
      </c>
    </row>
    <row r="6123" spans="1:19" x14ac:dyDescent="0.25">
      <c r="A6123" t="s">
        <v>10</v>
      </c>
      <c r="B6123">
        <v>10000</v>
      </c>
      <c r="C6123">
        <v>100</v>
      </c>
      <c r="D6123">
        <v>1</v>
      </c>
      <c r="E6123">
        <v>48</v>
      </c>
      <c r="F6123">
        <v>1</v>
      </c>
      <c r="G6123">
        <v>250.69165000000001</v>
      </c>
      <c r="H6123">
        <v>15.834217000000001</v>
      </c>
      <c r="I6123">
        <v>72.714340000000007</v>
      </c>
      <c r="J6123">
        <v>1.5471140000000001</v>
      </c>
      <c r="K6123" t="str">
        <f t="shared" si="138"/>
        <v>8</v>
      </c>
      <c r="L6123" t="s">
        <v>138</v>
      </c>
      <c r="M6123" t="s">
        <v>139</v>
      </c>
      <c r="N6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23">
        <f>VLOOKUP(TableOMP[[#This Row],[Label]],TableAvg[],2,FALSE)</f>
        <v>253.56237916666666</v>
      </c>
      <c r="P6123">
        <f>VLOOKUP(TableOMP[[#This Row],[Label]],TableAvg[],3,FALSE)</f>
        <v>13.201681338042368</v>
      </c>
      <c r="Q6123">
        <f>TableOMP[[#This Row],[Avg]]-$U$2*TableOMP[[#This Row],[StdDev]]</f>
        <v>240.3606978286243</v>
      </c>
      <c r="R6123">
        <f>TableOMP[[#This Row],[Avg]]+$U$2*TableOMP[[#This Row],[StdDev]]</f>
        <v>266.76406050470905</v>
      </c>
      <c r="S6123">
        <f>IF(AND(TableOMP[[#This Row],[total_time]]&gt;=TableOMP[[#This Row],[Low]], TableOMP[[#This Row],[total_time]]&lt;=TableOMP[[#This Row],[High]]),1,0)</f>
        <v>1</v>
      </c>
    </row>
    <row r="6124" spans="1:19" x14ac:dyDescent="0.25">
      <c r="A6124" t="s">
        <v>10</v>
      </c>
      <c r="B6124">
        <v>10000</v>
      </c>
      <c r="C6124">
        <v>100</v>
      </c>
      <c r="D6124">
        <v>1</v>
      </c>
      <c r="E6124">
        <v>47</v>
      </c>
      <c r="F6124">
        <v>1</v>
      </c>
      <c r="G6124">
        <v>250.94665000000001</v>
      </c>
      <c r="H6124">
        <v>15.484519000000001</v>
      </c>
      <c r="I6124">
        <v>90.341903000000002</v>
      </c>
      <c r="J6124">
        <v>1.963954</v>
      </c>
      <c r="K6124" t="str">
        <f t="shared" si="138"/>
        <v>8</v>
      </c>
      <c r="L6124" t="s">
        <v>138</v>
      </c>
      <c r="M6124" t="s">
        <v>139</v>
      </c>
      <c r="N6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24">
        <f>VLOOKUP(TableOMP[[#This Row],[Label]],TableAvg[],2,FALSE)</f>
        <v>252.26469616666668</v>
      </c>
      <c r="P6124">
        <f>VLOOKUP(TableOMP[[#This Row],[Label]],TableAvg[],3,FALSE)</f>
        <v>13.362404639183863</v>
      </c>
      <c r="Q6124">
        <f>TableOMP[[#This Row],[Avg]]-$U$2*TableOMP[[#This Row],[StdDev]]</f>
        <v>238.90229152748282</v>
      </c>
      <c r="R6124">
        <f>TableOMP[[#This Row],[Avg]]+$U$2*TableOMP[[#This Row],[StdDev]]</f>
        <v>265.62710080585055</v>
      </c>
      <c r="S6124">
        <f>IF(AND(TableOMP[[#This Row],[total_time]]&gt;=TableOMP[[#This Row],[Low]], TableOMP[[#This Row],[total_time]]&lt;=TableOMP[[#This Row],[High]]),1,0)</f>
        <v>1</v>
      </c>
    </row>
    <row r="6125" spans="1:19" x14ac:dyDescent="0.25">
      <c r="A6125" t="s">
        <v>10</v>
      </c>
      <c r="B6125">
        <v>10000</v>
      </c>
      <c r="C6125">
        <v>100</v>
      </c>
      <c r="D6125">
        <v>1</v>
      </c>
      <c r="E6125">
        <v>46</v>
      </c>
      <c r="F6125">
        <v>1</v>
      </c>
      <c r="G6125">
        <v>250.53450799999999</v>
      </c>
      <c r="H6125">
        <v>14.830571000000001</v>
      </c>
      <c r="I6125">
        <v>61.813281000000003</v>
      </c>
      <c r="J6125">
        <v>1.3736280000000001</v>
      </c>
      <c r="K6125" t="str">
        <f t="shared" si="138"/>
        <v>8</v>
      </c>
      <c r="L6125" t="s">
        <v>138</v>
      </c>
      <c r="M6125" t="s">
        <v>139</v>
      </c>
      <c r="N6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25">
        <f>VLOOKUP(TableOMP[[#This Row],[Label]],TableAvg[],2,FALSE)</f>
        <v>255.54791783333334</v>
      </c>
      <c r="P6125">
        <f>VLOOKUP(TableOMP[[#This Row],[Label]],TableAvg[],3,FALSE)</f>
        <v>17.556234862734296</v>
      </c>
      <c r="Q6125">
        <f>TableOMP[[#This Row],[Avg]]-$U$2*TableOMP[[#This Row],[StdDev]]</f>
        <v>237.99168297059904</v>
      </c>
      <c r="R6125">
        <f>TableOMP[[#This Row],[Avg]]+$U$2*TableOMP[[#This Row],[StdDev]]</f>
        <v>273.10415269606762</v>
      </c>
      <c r="S6125">
        <f>IF(AND(TableOMP[[#This Row],[total_time]]&gt;=TableOMP[[#This Row],[Low]], TableOMP[[#This Row],[total_time]]&lt;=TableOMP[[#This Row],[High]]),1,0)</f>
        <v>1</v>
      </c>
    </row>
    <row r="6126" spans="1:19" x14ac:dyDescent="0.25">
      <c r="A6126" t="s">
        <v>10</v>
      </c>
      <c r="B6126">
        <v>10000</v>
      </c>
      <c r="C6126">
        <v>100</v>
      </c>
      <c r="D6126">
        <v>1</v>
      </c>
      <c r="E6126">
        <v>45</v>
      </c>
      <c r="F6126">
        <v>1</v>
      </c>
      <c r="G6126">
        <v>249.636877</v>
      </c>
      <c r="H6126">
        <v>14.949111</v>
      </c>
      <c r="I6126">
        <v>68.330804000000001</v>
      </c>
      <c r="J6126">
        <v>1.5529729999999999</v>
      </c>
      <c r="K6126" t="str">
        <f t="shared" si="138"/>
        <v>8</v>
      </c>
      <c r="L6126" t="s">
        <v>138</v>
      </c>
      <c r="M6126" t="s">
        <v>139</v>
      </c>
      <c r="N6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26">
        <f>VLOOKUP(TableOMP[[#This Row],[Label]],TableAvg[],2,FALSE)</f>
        <v>259.22914466666663</v>
      </c>
      <c r="P6126">
        <f>VLOOKUP(TableOMP[[#This Row],[Label]],TableAvg[],3,FALSE)</f>
        <v>24.932224956929858</v>
      </c>
      <c r="Q6126">
        <f>TableOMP[[#This Row],[Avg]]-$U$2*TableOMP[[#This Row],[StdDev]]</f>
        <v>234.29691970973676</v>
      </c>
      <c r="R6126">
        <f>TableOMP[[#This Row],[Avg]]+$U$2*TableOMP[[#This Row],[StdDev]]</f>
        <v>284.1613696235965</v>
      </c>
      <c r="S6126">
        <f>IF(AND(TableOMP[[#This Row],[total_time]]&gt;=TableOMP[[#This Row],[Low]], TableOMP[[#This Row],[total_time]]&lt;=TableOMP[[#This Row],[High]]),1,0)</f>
        <v>1</v>
      </c>
    </row>
    <row r="6127" spans="1:19" x14ac:dyDescent="0.25">
      <c r="A6127" t="s">
        <v>10</v>
      </c>
      <c r="B6127">
        <v>10000</v>
      </c>
      <c r="C6127">
        <v>100</v>
      </c>
      <c r="D6127">
        <v>1</v>
      </c>
      <c r="E6127">
        <v>44</v>
      </c>
      <c r="F6127">
        <v>1</v>
      </c>
      <c r="G6127">
        <v>247.33820499999999</v>
      </c>
      <c r="H6127">
        <v>14.199673000000001</v>
      </c>
      <c r="I6127">
        <v>69.831886999999995</v>
      </c>
      <c r="J6127">
        <v>1.6239969999999999</v>
      </c>
      <c r="K6127" t="str">
        <f t="shared" si="138"/>
        <v>8</v>
      </c>
      <c r="L6127" t="s">
        <v>138</v>
      </c>
      <c r="M6127" t="s">
        <v>139</v>
      </c>
      <c r="N6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27">
        <f>VLOOKUP(TableOMP[[#This Row],[Label]],TableAvg[],2,FALSE)</f>
        <v>246.24761366666667</v>
      </c>
      <c r="P6127">
        <f>VLOOKUP(TableOMP[[#This Row],[Label]],TableAvg[],3,FALSE)</f>
        <v>14.026314562964526</v>
      </c>
      <c r="Q6127">
        <f>TableOMP[[#This Row],[Avg]]-$U$2*TableOMP[[#This Row],[StdDev]]</f>
        <v>232.22129910370214</v>
      </c>
      <c r="R6127">
        <f>TableOMP[[#This Row],[Avg]]+$U$2*TableOMP[[#This Row],[StdDev]]</f>
        <v>260.27392822963117</v>
      </c>
      <c r="S6127">
        <f>IF(AND(TableOMP[[#This Row],[total_time]]&gt;=TableOMP[[#This Row],[Low]], TableOMP[[#This Row],[total_time]]&lt;=TableOMP[[#This Row],[High]]),1,0)</f>
        <v>1</v>
      </c>
    </row>
    <row r="6128" spans="1:19" x14ac:dyDescent="0.25">
      <c r="A6128" t="s">
        <v>10</v>
      </c>
      <c r="B6128">
        <v>10000</v>
      </c>
      <c r="C6128">
        <v>100</v>
      </c>
      <c r="D6128">
        <v>1</v>
      </c>
      <c r="E6128">
        <v>43</v>
      </c>
      <c r="F6128">
        <v>1</v>
      </c>
      <c r="G6128">
        <v>244.863167</v>
      </c>
      <c r="H6128">
        <v>13.464836</v>
      </c>
      <c r="I6128">
        <v>62.444735000000001</v>
      </c>
      <c r="J6128">
        <v>1.4867790000000001</v>
      </c>
      <c r="K6128" t="str">
        <f t="shared" si="138"/>
        <v>8</v>
      </c>
      <c r="L6128" t="s">
        <v>138</v>
      </c>
      <c r="M6128" t="s">
        <v>139</v>
      </c>
      <c r="N6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28">
        <f>VLOOKUP(TableOMP[[#This Row],[Label]],TableAvg[],2,FALSE)</f>
        <v>245.46915850000002</v>
      </c>
      <c r="P6128">
        <f>VLOOKUP(TableOMP[[#This Row],[Label]],TableAvg[],3,FALSE)</f>
        <v>12.282319744666394</v>
      </c>
      <c r="Q6128">
        <f>TableOMP[[#This Row],[Avg]]-$U$2*TableOMP[[#This Row],[StdDev]]</f>
        <v>233.18683875533364</v>
      </c>
      <c r="R6128">
        <f>TableOMP[[#This Row],[Avg]]+$U$2*TableOMP[[#This Row],[StdDev]]</f>
        <v>257.75147824466643</v>
      </c>
      <c r="S6128">
        <f>IF(AND(TableOMP[[#This Row],[total_time]]&gt;=TableOMP[[#This Row],[Low]], TableOMP[[#This Row],[total_time]]&lt;=TableOMP[[#This Row],[High]]),1,0)</f>
        <v>1</v>
      </c>
    </row>
    <row r="6129" spans="1:19" x14ac:dyDescent="0.25">
      <c r="A6129" t="s">
        <v>10</v>
      </c>
      <c r="B6129">
        <v>10000</v>
      </c>
      <c r="C6129">
        <v>100</v>
      </c>
      <c r="D6129">
        <v>1</v>
      </c>
      <c r="E6129">
        <v>42</v>
      </c>
      <c r="F6129">
        <v>1</v>
      </c>
      <c r="G6129">
        <v>244.110185</v>
      </c>
      <c r="H6129">
        <v>14.500843</v>
      </c>
      <c r="I6129">
        <v>38.145504000000003</v>
      </c>
      <c r="J6129">
        <v>0.93037800000000004</v>
      </c>
      <c r="K6129" t="str">
        <f t="shared" si="138"/>
        <v>8</v>
      </c>
      <c r="L6129" t="s">
        <v>138</v>
      </c>
      <c r="M6129" t="s">
        <v>139</v>
      </c>
      <c r="N6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29">
        <f>VLOOKUP(TableOMP[[#This Row],[Label]],TableAvg[],2,FALSE)</f>
        <v>244.63269783333331</v>
      </c>
      <c r="P6129">
        <f>VLOOKUP(TableOMP[[#This Row],[Label]],TableAvg[],3,FALSE)</f>
        <v>12.635757803311497</v>
      </c>
      <c r="Q6129">
        <f>TableOMP[[#This Row],[Avg]]-$U$2*TableOMP[[#This Row],[StdDev]]</f>
        <v>231.99694003002182</v>
      </c>
      <c r="R6129">
        <f>TableOMP[[#This Row],[Avg]]+$U$2*TableOMP[[#This Row],[StdDev]]</f>
        <v>257.26845563664483</v>
      </c>
      <c r="S6129">
        <f>IF(AND(TableOMP[[#This Row],[total_time]]&gt;=TableOMP[[#This Row],[Low]], TableOMP[[#This Row],[total_time]]&lt;=TableOMP[[#This Row],[High]]),1,0)</f>
        <v>1</v>
      </c>
    </row>
    <row r="6130" spans="1:19" x14ac:dyDescent="0.25">
      <c r="A6130" t="s">
        <v>10</v>
      </c>
      <c r="B6130">
        <v>10000</v>
      </c>
      <c r="C6130">
        <v>100</v>
      </c>
      <c r="D6130">
        <v>1</v>
      </c>
      <c r="E6130">
        <v>41</v>
      </c>
      <c r="F6130">
        <v>1</v>
      </c>
      <c r="G6130">
        <v>247.04758799999999</v>
      </c>
      <c r="H6130">
        <v>18.500969000000001</v>
      </c>
      <c r="I6130">
        <v>60.101199000000001</v>
      </c>
      <c r="J6130">
        <v>1.5025299999999999</v>
      </c>
      <c r="K6130" t="str">
        <f t="shared" si="138"/>
        <v>8</v>
      </c>
      <c r="L6130" t="s">
        <v>138</v>
      </c>
      <c r="M6130" t="s">
        <v>139</v>
      </c>
      <c r="N6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30">
        <f>VLOOKUP(TableOMP[[#This Row],[Label]],TableAvg[],2,FALSE)</f>
        <v>243.96742783333332</v>
      </c>
      <c r="P6130">
        <f>VLOOKUP(TableOMP[[#This Row],[Label]],TableAvg[],3,FALSE)</f>
        <v>12.304171346115176</v>
      </c>
      <c r="Q6130">
        <f>TableOMP[[#This Row],[Avg]]-$U$2*TableOMP[[#This Row],[StdDev]]</f>
        <v>231.66325648721815</v>
      </c>
      <c r="R6130">
        <f>TableOMP[[#This Row],[Avg]]+$U$2*TableOMP[[#This Row],[StdDev]]</f>
        <v>256.27159917944851</v>
      </c>
      <c r="S6130">
        <f>IF(AND(TableOMP[[#This Row],[total_time]]&gt;=TableOMP[[#This Row],[Low]], TableOMP[[#This Row],[total_time]]&lt;=TableOMP[[#This Row],[High]]),1,0)</f>
        <v>1</v>
      </c>
    </row>
    <row r="6131" spans="1:19" x14ac:dyDescent="0.25">
      <c r="A6131" t="s">
        <v>10</v>
      </c>
      <c r="B6131">
        <v>10000</v>
      </c>
      <c r="C6131">
        <v>100</v>
      </c>
      <c r="D6131">
        <v>1</v>
      </c>
      <c r="E6131">
        <v>40</v>
      </c>
      <c r="F6131">
        <v>1</v>
      </c>
      <c r="G6131">
        <v>256.13497699999999</v>
      </c>
      <c r="H6131">
        <v>26.537845000000001</v>
      </c>
      <c r="I6131">
        <v>36.464809000000002</v>
      </c>
      <c r="J6131">
        <v>0.93499500000000002</v>
      </c>
      <c r="K6131" t="str">
        <f t="shared" si="138"/>
        <v>8</v>
      </c>
      <c r="L6131" t="s">
        <v>138</v>
      </c>
      <c r="M6131" t="s">
        <v>139</v>
      </c>
      <c r="N6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31">
        <f>VLOOKUP(TableOMP[[#This Row],[Label]],TableAvg[],2,FALSE)</f>
        <v>243.05233179999999</v>
      </c>
      <c r="P6131">
        <f>VLOOKUP(TableOMP[[#This Row],[Label]],TableAvg[],3,FALSE)</f>
        <v>6.9400900587429959</v>
      </c>
      <c r="Q6131">
        <f>TableOMP[[#This Row],[Avg]]-$U$2*TableOMP[[#This Row],[StdDev]]</f>
        <v>236.11224174125698</v>
      </c>
      <c r="R6131">
        <f>TableOMP[[#This Row],[Avg]]+$U$2*TableOMP[[#This Row],[StdDev]]</f>
        <v>249.992421858743</v>
      </c>
      <c r="S6131">
        <f>IF(AND(TableOMP[[#This Row],[total_time]]&gt;=TableOMP[[#This Row],[Low]], TableOMP[[#This Row],[total_time]]&lt;=TableOMP[[#This Row],[High]]),1,0)</f>
        <v>0</v>
      </c>
    </row>
    <row r="6132" spans="1:19" x14ac:dyDescent="0.25">
      <c r="A6132" t="s">
        <v>10</v>
      </c>
      <c r="B6132">
        <v>10000</v>
      </c>
      <c r="C6132">
        <v>100</v>
      </c>
      <c r="D6132">
        <v>1</v>
      </c>
      <c r="E6132">
        <v>39</v>
      </c>
      <c r="F6132">
        <v>1</v>
      </c>
      <c r="G6132">
        <v>241.77441200000001</v>
      </c>
      <c r="H6132">
        <v>14.033621</v>
      </c>
      <c r="I6132">
        <v>57.028751999999997</v>
      </c>
      <c r="J6132">
        <v>1.5007569999999999</v>
      </c>
      <c r="K6132" t="str">
        <f t="shared" si="138"/>
        <v>8</v>
      </c>
      <c r="L6132" t="s">
        <v>138</v>
      </c>
      <c r="M6132" t="s">
        <v>139</v>
      </c>
      <c r="N6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32">
        <f>VLOOKUP(TableOMP[[#This Row],[Label]],TableAvg[],2,FALSE)</f>
        <v>241.43055680000003</v>
      </c>
      <c r="P6132">
        <f>VLOOKUP(TableOMP[[#This Row],[Label]],TableAvg[],3,FALSE)</f>
        <v>4.6839999805973793</v>
      </c>
      <c r="Q6132">
        <f>TableOMP[[#This Row],[Avg]]-$U$2*TableOMP[[#This Row],[StdDev]]</f>
        <v>236.74655681940266</v>
      </c>
      <c r="R6132">
        <f>TableOMP[[#This Row],[Avg]]+$U$2*TableOMP[[#This Row],[StdDev]]</f>
        <v>246.11455678059741</v>
      </c>
      <c r="S6132">
        <f>IF(AND(TableOMP[[#This Row],[total_time]]&gt;=TableOMP[[#This Row],[Low]], TableOMP[[#This Row],[total_time]]&lt;=TableOMP[[#This Row],[High]]),1,0)</f>
        <v>1</v>
      </c>
    </row>
    <row r="6133" spans="1:19" x14ac:dyDescent="0.25">
      <c r="A6133" t="s">
        <v>10</v>
      </c>
      <c r="B6133">
        <v>10000</v>
      </c>
      <c r="C6133">
        <v>100</v>
      </c>
      <c r="D6133">
        <v>1</v>
      </c>
      <c r="E6133">
        <v>38</v>
      </c>
      <c r="F6133">
        <v>1</v>
      </c>
      <c r="G6133">
        <v>242.287013</v>
      </c>
      <c r="H6133">
        <v>14.557988</v>
      </c>
      <c r="I6133">
        <v>67.496497000000005</v>
      </c>
      <c r="J6133">
        <v>1.82423</v>
      </c>
      <c r="K6133" t="str">
        <f t="shared" si="138"/>
        <v>8</v>
      </c>
      <c r="L6133" t="s">
        <v>138</v>
      </c>
      <c r="M6133" t="s">
        <v>139</v>
      </c>
      <c r="N6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33">
        <f>VLOOKUP(TableOMP[[#This Row],[Label]],TableAvg[],2,FALSE)</f>
        <v>240.189741</v>
      </c>
      <c r="P6133">
        <f>VLOOKUP(TableOMP[[#This Row],[Label]],TableAvg[],3,FALSE)</f>
        <v>3.8380169486484563</v>
      </c>
      <c r="Q6133">
        <f>TableOMP[[#This Row],[Avg]]-$U$2*TableOMP[[#This Row],[StdDev]]</f>
        <v>236.35172405135154</v>
      </c>
      <c r="R6133">
        <f>TableOMP[[#This Row],[Avg]]+$U$2*TableOMP[[#This Row],[StdDev]]</f>
        <v>244.02775794864846</v>
      </c>
      <c r="S6133">
        <f>IF(AND(TableOMP[[#This Row],[total_time]]&gt;=TableOMP[[#This Row],[Low]], TableOMP[[#This Row],[total_time]]&lt;=TableOMP[[#This Row],[High]]),1,0)</f>
        <v>1</v>
      </c>
    </row>
    <row r="6134" spans="1:19" x14ac:dyDescent="0.25">
      <c r="A6134" t="s">
        <v>12</v>
      </c>
      <c r="B6134">
        <v>10000</v>
      </c>
      <c r="C6134">
        <v>100</v>
      </c>
      <c r="D6134">
        <v>1</v>
      </c>
      <c r="E6134">
        <v>64</v>
      </c>
      <c r="F6134">
        <v>1</v>
      </c>
      <c r="G6134">
        <v>290.400463</v>
      </c>
      <c r="H6134">
        <v>24.425153999999999</v>
      </c>
      <c r="I6134">
        <v>76.929188999999994</v>
      </c>
      <c r="J6134">
        <v>1.221098</v>
      </c>
      <c r="K6134" t="str">
        <f>MID(M6134,22,1)</f>
        <v>2</v>
      </c>
      <c r="L6134" t="s">
        <v>140</v>
      </c>
      <c r="M6134" t="s">
        <v>141</v>
      </c>
      <c r="N6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134">
        <f>VLOOKUP(TableOMP[[#This Row],[Label]],TableAvg[],2,FALSE)</f>
        <v>344.88008819999999</v>
      </c>
      <c r="P6134">
        <f>VLOOKUP(TableOMP[[#This Row],[Label]],TableAvg[],3,FALSE)</f>
        <v>64.757282585561313</v>
      </c>
      <c r="Q6134">
        <f>TableOMP[[#This Row],[Avg]]-$U$2*TableOMP[[#This Row],[StdDev]]</f>
        <v>280.12280561443868</v>
      </c>
      <c r="R6134">
        <f>TableOMP[[#This Row],[Avg]]+$U$2*TableOMP[[#This Row],[StdDev]]</f>
        <v>409.6373707855613</v>
      </c>
      <c r="S6134">
        <f>IF(AND(TableOMP[[#This Row],[total_time]]&gt;=TableOMP[[#This Row],[Low]], TableOMP[[#This Row],[total_time]]&lt;=TableOMP[[#This Row],[High]]),1,0)</f>
        <v>1</v>
      </c>
    </row>
    <row r="6135" spans="1:19" x14ac:dyDescent="0.25">
      <c r="A6135" t="s">
        <v>12</v>
      </c>
      <c r="B6135">
        <v>10000</v>
      </c>
      <c r="C6135">
        <v>100</v>
      </c>
      <c r="D6135">
        <v>1</v>
      </c>
      <c r="E6135">
        <v>63</v>
      </c>
      <c r="F6135">
        <v>1</v>
      </c>
      <c r="G6135">
        <v>319.33645999999999</v>
      </c>
      <c r="H6135">
        <v>52.743839000000001</v>
      </c>
      <c r="I6135">
        <v>116.840795</v>
      </c>
      <c r="J6135">
        <v>1.8845289999999999</v>
      </c>
      <c r="K6135" t="str">
        <f t="shared" ref="K6135:K6157" si="139">MID(M6135,22,1)</f>
        <v>2</v>
      </c>
      <c r="L6135" t="s">
        <v>140</v>
      </c>
      <c r="M6135" t="s">
        <v>141</v>
      </c>
      <c r="N6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135">
        <f>VLOOKUP(TableOMP[[#This Row],[Label]],TableAvg[],2,FALSE)</f>
        <v>318.68362400000001</v>
      </c>
      <c r="P6135">
        <f>VLOOKUP(TableOMP[[#This Row],[Label]],TableAvg[],3,FALSE)</f>
        <v>60.140882062989924</v>
      </c>
      <c r="Q6135">
        <f>TableOMP[[#This Row],[Avg]]-$U$2*TableOMP[[#This Row],[StdDev]]</f>
        <v>258.54274193701008</v>
      </c>
      <c r="R6135">
        <f>TableOMP[[#This Row],[Avg]]+$U$2*TableOMP[[#This Row],[StdDev]]</f>
        <v>378.82450606298994</v>
      </c>
      <c r="S6135">
        <f>IF(AND(TableOMP[[#This Row],[total_time]]&gt;=TableOMP[[#This Row],[Low]], TableOMP[[#This Row],[total_time]]&lt;=TableOMP[[#This Row],[High]]),1,0)</f>
        <v>1</v>
      </c>
    </row>
    <row r="6136" spans="1:19" x14ac:dyDescent="0.25">
      <c r="A6136" t="s">
        <v>12</v>
      </c>
      <c r="B6136">
        <v>10000</v>
      </c>
      <c r="C6136">
        <v>100</v>
      </c>
      <c r="D6136">
        <v>1</v>
      </c>
      <c r="E6136">
        <v>62</v>
      </c>
      <c r="F6136">
        <v>1</v>
      </c>
      <c r="G6136">
        <v>293.72471000000002</v>
      </c>
      <c r="H6136">
        <v>21.909127000000002</v>
      </c>
      <c r="I6136">
        <v>82.138756000000001</v>
      </c>
      <c r="J6136">
        <v>1.3465370000000001</v>
      </c>
      <c r="K6136" t="str">
        <f t="shared" si="139"/>
        <v>2</v>
      </c>
      <c r="L6136" t="s">
        <v>140</v>
      </c>
      <c r="M6136" t="s">
        <v>141</v>
      </c>
      <c r="N6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136">
        <f>VLOOKUP(TableOMP[[#This Row],[Label]],TableAvg[],2,FALSE)</f>
        <v>281.050635</v>
      </c>
      <c r="P6136">
        <f>VLOOKUP(TableOMP[[#This Row],[Label]],TableAvg[],3,FALSE)</f>
        <v>10.591849634879551</v>
      </c>
      <c r="Q6136">
        <f>TableOMP[[#This Row],[Avg]]-$U$2*TableOMP[[#This Row],[StdDev]]</f>
        <v>270.45878536512043</v>
      </c>
      <c r="R6136">
        <f>TableOMP[[#This Row],[Avg]]+$U$2*TableOMP[[#This Row],[StdDev]]</f>
        <v>291.64248463487957</v>
      </c>
      <c r="S6136">
        <f>IF(AND(TableOMP[[#This Row],[total_time]]&gt;=TableOMP[[#This Row],[Low]], TableOMP[[#This Row],[total_time]]&lt;=TableOMP[[#This Row],[High]]),1,0)</f>
        <v>0</v>
      </c>
    </row>
    <row r="6137" spans="1:19" x14ac:dyDescent="0.25">
      <c r="A6137" t="s">
        <v>12</v>
      </c>
      <c r="B6137">
        <v>10000</v>
      </c>
      <c r="C6137">
        <v>100</v>
      </c>
      <c r="D6137">
        <v>1</v>
      </c>
      <c r="E6137">
        <v>61</v>
      </c>
      <c r="F6137">
        <v>1</v>
      </c>
      <c r="G6137">
        <v>289.43658199999999</v>
      </c>
      <c r="H6137">
        <v>27.100901</v>
      </c>
      <c r="I6137">
        <v>128.816532</v>
      </c>
      <c r="J6137">
        <v>2.1469420000000001</v>
      </c>
      <c r="K6137" t="str">
        <f t="shared" si="139"/>
        <v>2</v>
      </c>
      <c r="L6137" t="s">
        <v>140</v>
      </c>
      <c r="M6137" t="s">
        <v>141</v>
      </c>
      <c r="N6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137">
        <f>VLOOKUP(TableOMP[[#This Row],[Label]],TableAvg[],2,FALSE)</f>
        <v>285.24711780000001</v>
      </c>
      <c r="P6137">
        <f>VLOOKUP(TableOMP[[#This Row],[Label]],TableAvg[],3,FALSE)</f>
        <v>6.7667979886946146</v>
      </c>
      <c r="Q6137">
        <f>TableOMP[[#This Row],[Avg]]-$U$2*TableOMP[[#This Row],[StdDev]]</f>
        <v>278.48031981130538</v>
      </c>
      <c r="R6137">
        <f>TableOMP[[#This Row],[Avg]]+$U$2*TableOMP[[#This Row],[StdDev]]</f>
        <v>292.01391578869465</v>
      </c>
      <c r="S6137">
        <f>IF(AND(TableOMP[[#This Row],[total_time]]&gt;=TableOMP[[#This Row],[Low]], TableOMP[[#This Row],[total_time]]&lt;=TableOMP[[#This Row],[High]]),1,0)</f>
        <v>1</v>
      </c>
    </row>
    <row r="6138" spans="1:19" x14ac:dyDescent="0.25">
      <c r="A6138" t="s">
        <v>12</v>
      </c>
      <c r="B6138">
        <v>10000</v>
      </c>
      <c r="C6138">
        <v>100</v>
      </c>
      <c r="D6138">
        <v>1</v>
      </c>
      <c r="E6138">
        <v>60</v>
      </c>
      <c r="F6138">
        <v>1</v>
      </c>
      <c r="G6138">
        <v>290.99890399999998</v>
      </c>
      <c r="H6138">
        <v>25.613547000000001</v>
      </c>
      <c r="I6138">
        <v>100.423928</v>
      </c>
      <c r="J6138">
        <v>1.7020999999999999</v>
      </c>
      <c r="K6138" t="str">
        <f t="shared" si="139"/>
        <v>2</v>
      </c>
      <c r="L6138" t="s">
        <v>140</v>
      </c>
      <c r="M6138" t="s">
        <v>141</v>
      </c>
      <c r="N6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138">
        <f>VLOOKUP(TableOMP[[#This Row],[Label]],TableAvg[],2,FALSE)</f>
        <v>321.85731040000002</v>
      </c>
      <c r="P6138">
        <f>VLOOKUP(TableOMP[[#This Row],[Label]],TableAvg[],3,FALSE)</f>
        <v>83.504705639385008</v>
      </c>
      <c r="Q6138">
        <f>TableOMP[[#This Row],[Avg]]-$U$2*TableOMP[[#This Row],[StdDev]]</f>
        <v>238.35260476061501</v>
      </c>
      <c r="R6138">
        <f>TableOMP[[#This Row],[Avg]]+$U$2*TableOMP[[#This Row],[StdDev]]</f>
        <v>405.36201603938503</v>
      </c>
      <c r="S6138">
        <f>IF(AND(TableOMP[[#This Row],[total_time]]&gt;=TableOMP[[#This Row],[Low]], TableOMP[[#This Row],[total_time]]&lt;=TableOMP[[#This Row],[High]]),1,0)</f>
        <v>1</v>
      </c>
    </row>
    <row r="6139" spans="1:19" x14ac:dyDescent="0.25">
      <c r="A6139" t="s">
        <v>12</v>
      </c>
      <c r="B6139">
        <v>10000</v>
      </c>
      <c r="C6139">
        <v>100</v>
      </c>
      <c r="D6139">
        <v>1</v>
      </c>
      <c r="E6139">
        <v>59</v>
      </c>
      <c r="F6139">
        <v>1</v>
      </c>
      <c r="G6139">
        <v>287.38127800000001</v>
      </c>
      <c r="H6139">
        <v>24.018933000000001</v>
      </c>
      <c r="I6139">
        <v>54.746445000000001</v>
      </c>
      <c r="J6139">
        <v>0.94390399999999997</v>
      </c>
      <c r="K6139" t="str">
        <f t="shared" si="139"/>
        <v>2</v>
      </c>
      <c r="L6139" t="s">
        <v>140</v>
      </c>
      <c r="M6139" t="s">
        <v>141</v>
      </c>
      <c r="N6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139">
        <f>VLOOKUP(TableOMP[[#This Row],[Label]],TableAvg[],2,FALSE)</f>
        <v>278.69626200000005</v>
      </c>
      <c r="P6139">
        <f>VLOOKUP(TableOMP[[#This Row],[Label]],TableAvg[],3,FALSE)</f>
        <v>4.6819492460828291</v>
      </c>
      <c r="Q6139">
        <f>TableOMP[[#This Row],[Avg]]-$U$2*TableOMP[[#This Row],[StdDev]]</f>
        <v>274.01431275391724</v>
      </c>
      <c r="R6139">
        <f>TableOMP[[#This Row],[Avg]]+$U$2*TableOMP[[#This Row],[StdDev]]</f>
        <v>283.37821124608286</v>
      </c>
      <c r="S6139">
        <f>IF(AND(TableOMP[[#This Row],[total_time]]&gt;=TableOMP[[#This Row],[Low]], TableOMP[[#This Row],[total_time]]&lt;=TableOMP[[#This Row],[High]]),1,0)</f>
        <v>0</v>
      </c>
    </row>
    <row r="6140" spans="1:19" x14ac:dyDescent="0.25">
      <c r="A6140" t="s">
        <v>12</v>
      </c>
      <c r="B6140">
        <v>10000</v>
      </c>
      <c r="C6140">
        <v>100</v>
      </c>
      <c r="D6140">
        <v>1</v>
      </c>
      <c r="E6140">
        <v>58</v>
      </c>
      <c r="F6140">
        <v>1</v>
      </c>
      <c r="G6140">
        <v>277.25762800000001</v>
      </c>
      <c r="H6140">
        <v>20.532485000000001</v>
      </c>
      <c r="I6140">
        <v>51.390518</v>
      </c>
      <c r="J6140">
        <v>0.90158799999999995</v>
      </c>
      <c r="K6140" t="str">
        <f t="shared" si="139"/>
        <v>2</v>
      </c>
      <c r="L6140" t="s">
        <v>140</v>
      </c>
      <c r="M6140" t="s">
        <v>141</v>
      </c>
      <c r="N6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140">
        <f>VLOOKUP(TableOMP[[#This Row],[Label]],TableAvg[],2,FALSE)</f>
        <v>278.36136520000002</v>
      </c>
      <c r="P6140">
        <f>VLOOKUP(TableOMP[[#This Row],[Label]],TableAvg[],3,FALSE)</f>
        <v>4.4990405504254376</v>
      </c>
      <c r="Q6140">
        <f>TableOMP[[#This Row],[Avg]]-$U$2*TableOMP[[#This Row],[StdDev]]</f>
        <v>273.86232464957459</v>
      </c>
      <c r="R6140">
        <f>TableOMP[[#This Row],[Avg]]+$U$2*TableOMP[[#This Row],[StdDev]]</f>
        <v>282.86040575042546</v>
      </c>
      <c r="S6140">
        <f>IF(AND(TableOMP[[#This Row],[total_time]]&gt;=TableOMP[[#This Row],[Low]], TableOMP[[#This Row],[total_time]]&lt;=TableOMP[[#This Row],[High]]),1,0)</f>
        <v>1</v>
      </c>
    </row>
    <row r="6141" spans="1:19" x14ac:dyDescent="0.25">
      <c r="A6141" t="s">
        <v>12</v>
      </c>
      <c r="B6141">
        <v>10000</v>
      </c>
      <c r="C6141">
        <v>100</v>
      </c>
      <c r="D6141">
        <v>1</v>
      </c>
      <c r="E6141">
        <v>57</v>
      </c>
      <c r="F6141">
        <v>1</v>
      </c>
      <c r="G6141">
        <v>324.02730200000002</v>
      </c>
      <c r="H6141">
        <v>62.222535999999998</v>
      </c>
      <c r="I6141">
        <v>109.01777</v>
      </c>
      <c r="J6141">
        <v>1.9467460000000001</v>
      </c>
      <c r="K6141" t="str">
        <f t="shared" si="139"/>
        <v>2</v>
      </c>
      <c r="L6141" t="s">
        <v>140</v>
      </c>
      <c r="M6141" t="s">
        <v>141</v>
      </c>
      <c r="N6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141">
        <f>VLOOKUP(TableOMP[[#This Row],[Label]],TableAvg[],2,FALSE)</f>
        <v>331.4958484</v>
      </c>
      <c r="P6141">
        <f>VLOOKUP(TableOMP[[#This Row],[Label]],TableAvg[],3,FALSE)</f>
        <v>64.011312462070407</v>
      </c>
      <c r="Q6141">
        <f>TableOMP[[#This Row],[Avg]]-$U$2*TableOMP[[#This Row],[StdDev]]</f>
        <v>267.48453593792959</v>
      </c>
      <c r="R6141">
        <f>TableOMP[[#This Row],[Avg]]+$U$2*TableOMP[[#This Row],[StdDev]]</f>
        <v>395.50716086207041</v>
      </c>
      <c r="S6141">
        <f>IF(AND(TableOMP[[#This Row],[total_time]]&gt;=TableOMP[[#This Row],[Low]], TableOMP[[#This Row],[total_time]]&lt;=TableOMP[[#This Row],[High]]),1,0)</f>
        <v>1</v>
      </c>
    </row>
    <row r="6142" spans="1:19" x14ac:dyDescent="0.25">
      <c r="A6142" t="s">
        <v>12</v>
      </c>
      <c r="B6142">
        <v>10000</v>
      </c>
      <c r="C6142">
        <v>100</v>
      </c>
      <c r="D6142">
        <v>1</v>
      </c>
      <c r="E6142">
        <v>56</v>
      </c>
      <c r="F6142">
        <v>1</v>
      </c>
      <c r="G6142">
        <v>311.06733400000002</v>
      </c>
      <c r="H6142">
        <v>48.405813999999999</v>
      </c>
      <c r="I6142">
        <v>69.603781999999995</v>
      </c>
      <c r="J6142">
        <v>1.265523</v>
      </c>
      <c r="K6142" t="str">
        <f t="shared" si="139"/>
        <v>2</v>
      </c>
      <c r="L6142" t="s">
        <v>140</v>
      </c>
      <c r="M6142" t="s">
        <v>141</v>
      </c>
      <c r="N6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142">
        <f>VLOOKUP(TableOMP[[#This Row],[Label]],TableAvg[],2,FALSE)</f>
        <v>283.21111639999998</v>
      </c>
      <c r="P6142">
        <f>VLOOKUP(TableOMP[[#This Row],[Label]],TableAvg[],3,FALSE)</f>
        <v>14.732807194627163</v>
      </c>
      <c r="Q6142">
        <f>TableOMP[[#This Row],[Avg]]-$U$2*TableOMP[[#This Row],[StdDev]]</f>
        <v>268.4783092053728</v>
      </c>
      <c r="R6142">
        <f>TableOMP[[#This Row],[Avg]]+$U$2*TableOMP[[#This Row],[StdDev]]</f>
        <v>297.94392359462717</v>
      </c>
      <c r="S6142">
        <f>IF(AND(TableOMP[[#This Row],[total_time]]&gt;=TableOMP[[#This Row],[Low]], TableOMP[[#This Row],[total_time]]&lt;=TableOMP[[#This Row],[High]]),1,0)</f>
        <v>0</v>
      </c>
    </row>
    <row r="6143" spans="1:19" x14ac:dyDescent="0.25">
      <c r="A6143" t="s">
        <v>12</v>
      </c>
      <c r="B6143">
        <v>10000</v>
      </c>
      <c r="C6143">
        <v>100</v>
      </c>
      <c r="D6143">
        <v>1</v>
      </c>
      <c r="E6143">
        <v>55</v>
      </c>
      <c r="F6143">
        <v>1</v>
      </c>
      <c r="G6143">
        <v>285.01957900000002</v>
      </c>
      <c r="H6143">
        <v>24.568714</v>
      </c>
      <c r="I6143">
        <v>76.025580000000005</v>
      </c>
      <c r="J6143">
        <v>1.4078809999999999</v>
      </c>
      <c r="K6143" t="str">
        <f t="shared" si="139"/>
        <v>2</v>
      </c>
      <c r="L6143" t="s">
        <v>140</v>
      </c>
      <c r="M6143" t="s">
        <v>141</v>
      </c>
      <c r="N6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143">
        <f>VLOOKUP(TableOMP[[#This Row],[Label]],TableAvg[],2,FALSE)</f>
        <v>303.45067160000002</v>
      </c>
      <c r="P6143">
        <f>VLOOKUP(TableOMP[[#This Row],[Label]],TableAvg[],3,FALSE)</f>
        <v>56.531692865502336</v>
      </c>
      <c r="Q6143">
        <f>TableOMP[[#This Row],[Avg]]-$U$2*TableOMP[[#This Row],[StdDev]]</f>
        <v>246.91897873449767</v>
      </c>
      <c r="R6143">
        <f>TableOMP[[#This Row],[Avg]]+$U$2*TableOMP[[#This Row],[StdDev]]</f>
        <v>359.98236446550237</v>
      </c>
      <c r="S6143">
        <f>IF(AND(TableOMP[[#This Row],[total_time]]&gt;=TableOMP[[#This Row],[Low]], TableOMP[[#This Row],[total_time]]&lt;=TableOMP[[#This Row],[High]]),1,0)</f>
        <v>1</v>
      </c>
    </row>
    <row r="6144" spans="1:19" x14ac:dyDescent="0.25">
      <c r="A6144" t="s">
        <v>12</v>
      </c>
      <c r="B6144">
        <v>10000</v>
      </c>
      <c r="C6144">
        <v>100</v>
      </c>
      <c r="D6144">
        <v>1</v>
      </c>
      <c r="E6144">
        <v>54</v>
      </c>
      <c r="F6144">
        <v>1</v>
      </c>
      <c r="G6144">
        <v>277.83129000000002</v>
      </c>
      <c r="H6144">
        <v>22.860185000000001</v>
      </c>
      <c r="I6144">
        <v>87.431071000000003</v>
      </c>
      <c r="J6144">
        <v>1.649643</v>
      </c>
      <c r="K6144" t="str">
        <f t="shared" si="139"/>
        <v>2</v>
      </c>
      <c r="L6144" t="s">
        <v>140</v>
      </c>
      <c r="M6144" t="s">
        <v>141</v>
      </c>
      <c r="N6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144">
        <f>VLOOKUP(TableOMP[[#This Row],[Label]],TableAvg[],2,FALSE)</f>
        <v>280.74299360000003</v>
      </c>
      <c r="P6144">
        <f>VLOOKUP(TableOMP[[#This Row],[Label]],TableAvg[],3,FALSE)</f>
        <v>8.8315102060989137</v>
      </c>
      <c r="Q6144">
        <f>TableOMP[[#This Row],[Avg]]-$U$2*TableOMP[[#This Row],[StdDev]]</f>
        <v>271.91148339390111</v>
      </c>
      <c r="R6144">
        <f>TableOMP[[#This Row],[Avg]]+$U$2*TableOMP[[#This Row],[StdDev]]</f>
        <v>289.57450380609896</v>
      </c>
      <c r="S6144">
        <f>IF(AND(TableOMP[[#This Row],[total_time]]&gt;=TableOMP[[#This Row],[Low]], TableOMP[[#This Row],[total_time]]&lt;=TableOMP[[#This Row],[High]]),1,0)</f>
        <v>1</v>
      </c>
    </row>
    <row r="6145" spans="1:19" x14ac:dyDescent="0.25">
      <c r="A6145" t="s">
        <v>12</v>
      </c>
      <c r="B6145">
        <v>10000</v>
      </c>
      <c r="C6145">
        <v>100</v>
      </c>
      <c r="D6145">
        <v>1</v>
      </c>
      <c r="E6145">
        <v>53</v>
      </c>
      <c r="F6145">
        <v>1</v>
      </c>
      <c r="G6145">
        <v>314.14706899999999</v>
      </c>
      <c r="H6145">
        <v>57.241838000000001</v>
      </c>
      <c r="I6145">
        <v>72.010813999999996</v>
      </c>
      <c r="J6145">
        <v>1.3848229999999999</v>
      </c>
      <c r="K6145" t="str">
        <f t="shared" si="139"/>
        <v>2</v>
      </c>
      <c r="L6145" t="s">
        <v>140</v>
      </c>
      <c r="M6145" t="s">
        <v>141</v>
      </c>
      <c r="N6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145">
        <f>VLOOKUP(TableOMP[[#This Row],[Label]],TableAvg[],2,FALSE)</f>
        <v>338.54166659999999</v>
      </c>
      <c r="P6145">
        <f>VLOOKUP(TableOMP[[#This Row],[Label]],TableAvg[],3,FALSE)</f>
        <v>57.403063252425035</v>
      </c>
      <c r="Q6145">
        <f>TableOMP[[#This Row],[Avg]]-$U$2*TableOMP[[#This Row],[StdDev]]</f>
        <v>281.13860334757493</v>
      </c>
      <c r="R6145">
        <f>TableOMP[[#This Row],[Avg]]+$U$2*TableOMP[[#This Row],[StdDev]]</f>
        <v>395.94472985242504</v>
      </c>
      <c r="S6145">
        <f>IF(AND(TableOMP[[#This Row],[total_time]]&gt;=TableOMP[[#This Row],[Low]], TableOMP[[#This Row],[total_time]]&lt;=TableOMP[[#This Row],[High]]),1,0)</f>
        <v>1</v>
      </c>
    </row>
    <row r="6146" spans="1:19" x14ac:dyDescent="0.25">
      <c r="A6146" t="s">
        <v>12</v>
      </c>
      <c r="B6146">
        <v>10000</v>
      </c>
      <c r="C6146">
        <v>100</v>
      </c>
      <c r="D6146">
        <v>1</v>
      </c>
      <c r="E6146">
        <v>52</v>
      </c>
      <c r="F6146">
        <v>1</v>
      </c>
      <c r="G6146">
        <v>276.72179399999999</v>
      </c>
      <c r="H6146">
        <v>21.597933999999999</v>
      </c>
      <c r="I6146">
        <v>60.588236000000002</v>
      </c>
      <c r="J6146">
        <v>1.188005</v>
      </c>
      <c r="K6146" t="str">
        <f t="shared" si="139"/>
        <v>2</v>
      </c>
      <c r="L6146" t="s">
        <v>140</v>
      </c>
      <c r="M6146" t="s">
        <v>141</v>
      </c>
      <c r="N6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146">
        <f>VLOOKUP(TableOMP[[#This Row],[Label]],TableAvg[],2,FALSE)</f>
        <v>286.84523359999997</v>
      </c>
      <c r="P6146">
        <f>VLOOKUP(TableOMP[[#This Row],[Label]],TableAvg[],3,FALSE)</f>
        <v>21.948791942656523</v>
      </c>
      <c r="Q6146">
        <f>TableOMP[[#This Row],[Avg]]-$U$2*TableOMP[[#This Row],[StdDev]]</f>
        <v>264.89644165734347</v>
      </c>
      <c r="R6146">
        <f>TableOMP[[#This Row],[Avg]]+$U$2*TableOMP[[#This Row],[StdDev]]</f>
        <v>308.79402554265647</v>
      </c>
      <c r="S6146">
        <f>IF(AND(TableOMP[[#This Row],[total_time]]&gt;=TableOMP[[#This Row],[Low]], TableOMP[[#This Row],[total_time]]&lt;=TableOMP[[#This Row],[High]]),1,0)</f>
        <v>1</v>
      </c>
    </row>
    <row r="6147" spans="1:19" x14ac:dyDescent="0.25">
      <c r="A6147" t="s">
        <v>12</v>
      </c>
      <c r="B6147">
        <v>10000</v>
      </c>
      <c r="C6147">
        <v>100</v>
      </c>
      <c r="D6147">
        <v>1</v>
      </c>
      <c r="E6147">
        <v>51</v>
      </c>
      <c r="F6147">
        <v>1</v>
      </c>
      <c r="G6147">
        <v>282.44193999999999</v>
      </c>
      <c r="H6147">
        <v>26.734376000000001</v>
      </c>
      <c r="I6147">
        <v>78.259877000000003</v>
      </c>
      <c r="J6147">
        <v>1.5651980000000001</v>
      </c>
      <c r="K6147" t="str">
        <f t="shared" si="139"/>
        <v>2</v>
      </c>
      <c r="L6147" t="s">
        <v>140</v>
      </c>
      <c r="M6147" t="s">
        <v>141</v>
      </c>
      <c r="N6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147">
        <f>VLOOKUP(TableOMP[[#This Row],[Label]],TableAvg[],2,FALSE)</f>
        <v>279.09090383333336</v>
      </c>
      <c r="P6147">
        <f>VLOOKUP(TableOMP[[#This Row],[Label]],TableAvg[],3,FALSE)</f>
        <v>15.069975471516651</v>
      </c>
      <c r="Q6147">
        <f>TableOMP[[#This Row],[Avg]]-$U$2*TableOMP[[#This Row],[StdDev]]</f>
        <v>264.02092836181669</v>
      </c>
      <c r="R6147">
        <f>TableOMP[[#This Row],[Avg]]+$U$2*TableOMP[[#This Row],[StdDev]]</f>
        <v>294.16087930485003</v>
      </c>
      <c r="S6147">
        <f>IF(AND(TableOMP[[#This Row],[total_time]]&gt;=TableOMP[[#This Row],[Low]], TableOMP[[#This Row],[total_time]]&lt;=TableOMP[[#This Row],[High]]),1,0)</f>
        <v>1</v>
      </c>
    </row>
    <row r="6148" spans="1:19" x14ac:dyDescent="0.25">
      <c r="A6148" t="s">
        <v>12</v>
      </c>
      <c r="B6148">
        <v>10000</v>
      </c>
      <c r="C6148">
        <v>100</v>
      </c>
      <c r="D6148">
        <v>1</v>
      </c>
      <c r="E6148">
        <v>50</v>
      </c>
      <c r="F6148">
        <v>1</v>
      </c>
      <c r="G6148">
        <v>276.69854500000002</v>
      </c>
      <c r="H6148">
        <v>22.071152000000001</v>
      </c>
      <c r="I6148">
        <v>76.546260000000004</v>
      </c>
      <c r="J6148">
        <v>1.5621689999999999</v>
      </c>
      <c r="K6148" t="str">
        <f t="shared" si="139"/>
        <v>2</v>
      </c>
      <c r="L6148" t="s">
        <v>140</v>
      </c>
      <c r="M6148" t="s">
        <v>141</v>
      </c>
      <c r="N6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148">
        <f>VLOOKUP(TableOMP[[#This Row],[Label]],TableAvg[],2,FALSE)</f>
        <v>285.39047166666666</v>
      </c>
      <c r="P6148">
        <f>VLOOKUP(TableOMP[[#This Row],[Label]],TableAvg[],3,FALSE)</f>
        <v>26.672820197219604</v>
      </c>
      <c r="Q6148">
        <f>TableOMP[[#This Row],[Avg]]-$U$2*TableOMP[[#This Row],[StdDev]]</f>
        <v>258.71765146944705</v>
      </c>
      <c r="R6148">
        <f>TableOMP[[#This Row],[Avg]]+$U$2*TableOMP[[#This Row],[StdDev]]</f>
        <v>312.06329186388626</v>
      </c>
      <c r="S6148">
        <f>IF(AND(TableOMP[[#This Row],[total_time]]&gt;=TableOMP[[#This Row],[Low]], TableOMP[[#This Row],[total_time]]&lt;=TableOMP[[#This Row],[High]]),1,0)</f>
        <v>1</v>
      </c>
    </row>
    <row r="6149" spans="1:19" x14ac:dyDescent="0.25">
      <c r="A6149" t="s">
        <v>12</v>
      </c>
      <c r="B6149">
        <v>10000</v>
      </c>
      <c r="C6149">
        <v>100</v>
      </c>
      <c r="D6149">
        <v>1</v>
      </c>
      <c r="E6149">
        <v>49</v>
      </c>
      <c r="F6149">
        <v>1</v>
      </c>
      <c r="G6149">
        <v>279.04157800000002</v>
      </c>
      <c r="H6149">
        <v>24.441723</v>
      </c>
      <c r="I6149">
        <v>76.357561000000004</v>
      </c>
      <c r="J6149">
        <v>1.5907830000000001</v>
      </c>
      <c r="K6149" t="str">
        <f t="shared" si="139"/>
        <v>2</v>
      </c>
      <c r="L6149" t="s">
        <v>140</v>
      </c>
      <c r="M6149" t="s">
        <v>141</v>
      </c>
      <c r="N6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149">
        <f>VLOOKUP(TableOMP[[#This Row],[Label]],TableAvg[],2,FALSE)</f>
        <v>280.15008899999998</v>
      </c>
      <c r="P6149">
        <f>VLOOKUP(TableOMP[[#This Row],[Label]],TableAvg[],3,FALSE)</f>
        <v>14.540267050802953</v>
      </c>
      <c r="Q6149">
        <f>TableOMP[[#This Row],[Avg]]-$U$2*TableOMP[[#This Row],[StdDev]]</f>
        <v>265.609821949197</v>
      </c>
      <c r="R6149">
        <f>TableOMP[[#This Row],[Avg]]+$U$2*TableOMP[[#This Row],[StdDev]]</f>
        <v>294.69035605080296</v>
      </c>
      <c r="S6149">
        <f>IF(AND(TableOMP[[#This Row],[total_time]]&gt;=TableOMP[[#This Row],[Low]], TableOMP[[#This Row],[total_time]]&lt;=TableOMP[[#This Row],[High]]),1,0)</f>
        <v>1</v>
      </c>
    </row>
    <row r="6150" spans="1:19" x14ac:dyDescent="0.25">
      <c r="A6150" t="s">
        <v>12</v>
      </c>
      <c r="B6150">
        <v>10000</v>
      </c>
      <c r="C6150">
        <v>100</v>
      </c>
      <c r="D6150">
        <v>1</v>
      </c>
      <c r="E6150">
        <v>48</v>
      </c>
      <c r="F6150">
        <v>1</v>
      </c>
      <c r="G6150">
        <v>274.00646899999998</v>
      </c>
      <c r="H6150">
        <v>22.027452</v>
      </c>
      <c r="I6150">
        <v>75.268304999999998</v>
      </c>
      <c r="J6150">
        <v>1.601453</v>
      </c>
      <c r="K6150" t="str">
        <f t="shared" si="139"/>
        <v>2</v>
      </c>
      <c r="L6150" t="s">
        <v>140</v>
      </c>
      <c r="M6150" t="s">
        <v>141</v>
      </c>
      <c r="N6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150">
        <f>VLOOKUP(TableOMP[[#This Row],[Label]],TableAvg[],2,FALSE)</f>
        <v>275.05253899999997</v>
      </c>
      <c r="P6150">
        <f>VLOOKUP(TableOMP[[#This Row],[Label]],TableAvg[],3,FALSE)</f>
        <v>6.2766000163108489</v>
      </c>
      <c r="Q6150">
        <f>TableOMP[[#This Row],[Avg]]-$U$2*TableOMP[[#This Row],[StdDev]]</f>
        <v>268.77593898368912</v>
      </c>
      <c r="R6150">
        <f>TableOMP[[#This Row],[Avg]]+$U$2*TableOMP[[#This Row],[StdDev]]</f>
        <v>281.32913901631082</v>
      </c>
      <c r="S6150">
        <f>IF(AND(TableOMP[[#This Row],[total_time]]&gt;=TableOMP[[#This Row],[Low]], TableOMP[[#This Row],[total_time]]&lt;=TableOMP[[#This Row],[High]]),1,0)</f>
        <v>1</v>
      </c>
    </row>
    <row r="6151" spans="1:19" x14ac:dyDescent="0.25">
      <c r="A6151" t="s">
        <v>12</v>
      </c>
      <c r="B6151">
        <v>10000</v>
      </c>
      <c r="C6151">
        <v>100</v>
      </c>
      <c r="D6151">
        <v>1</v>
      </c>
      <c r="E6151">
        <v>47</v>
      </c>
      <c r="F6151">
        <v>1</v>
      </c>
      <c r="G6151">
        <v>273.83426300000002</v>
      </c>
      <c r="H6151">
        <v>24.225995000000001</v>
      </c>
      <c r="I6151">
        <v>82.891942</v>
      </c>
      <c r="J6151">
        <v>1.8019989999999999</v>
      </c>
      <c r="K6151" t="str">
        <f t="shared" si="139"/>
        <v>2</v>
      </c>
      <c r="L6151" t="s">
        <v>140</v>
      </c>
      <c r="M6151" t="s">
        <v>141</v>
      </c>
      <c r="N6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151">
        <f>VLOOKUP(TableOMP[[#This Row],[Label]],TableAvg[],2,FALSE)</f>
        <v>278.47966050000002</v>
      </c>
      <c r="P6151">
        <f>VLOOKUP(TableOMP[[#This Row],[Label]],TableAvg[],3,FALSE)</f>
        <v>8.4710478589510458</v>
      </c>
      <c r="Q6151">
        <f>TableOMP[[#This Row],[Avg]]-$U$2*TableOMP[[#This Row],[StdDev]]</f>
        <v>270.00861264104896</v>
      </c>
      <c r="R6151">
        <f>TableOMP[[#This Row],[Avg]]+$U$2*TableOMP[[#This Row],[StdDev]]</f>
        <v>286.95070835895109</v>
      </c>
      <c r="S6151">
        <f>IF(AND(TableOMP[[#This Row],[total_time]]&gt;=TableOMP[[#This Row],[Low]], TableOMP[[#This Row],[total_time]]&lt;=TableOMP[[#This Row],[High]]),1,0)</f>
        <v>1</v>
      </c>
    </row>
    <row r="6152" spans="1:19" x14ac:dyDescent="0.25">
      <c r="A6152" t="s">
        <v>12</v>
      </c>
      <c r="B6152">
        <v>10000</v>
      </c>
      <c r="C6152">
        <v>100</v>
      </c>
      <c r="D6152">
        <v>1</v>
      </c>
      <c r="E6152">
        <v>46</v>
      </c>
      <c r="F6152">
        <v>1</v>
      </c>
      <c r="G6152">
        <v>270.10621900000001</v>
      </c>
      <c r="H6152">
        <v>24.194548999999999</v>
      </c>
      <c r="I6152">
        <v>69.732294999999993</v>
      </c>
      <c r="J6152">
        <v>1.549607</v>
      </c>
      <c r="K6152" t="str">
        <f t="shared" si="139"/>
        <v>2</v>
      </c>
      <c r="L6152" t="s">
        <v>140</v>
      </c>
      <c r="M6152" t="s">
        <v>141</v>
      </c>
      <c r="N6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152">
        <f>VLOOKUP(TableOMP[[#This Row],[Label]],TableAvg[],2,FALSE)</f>
        <v>278.07988433333338</v>
      </c>
      <c r="P6152">
        <f>VLOOKUP(TableOMP[[#This Row],[Label]],TableAvg[],3,FALSE)</f>
        <v>16.497072049927652</v>
      </c>
      <c r="Q6152">
        <f>TableOMP[[#This Row],[Avg]]-$U$2*TableOMP[[#This Row],[StdDev]]</f>
        <v>261.5828122834057</v>
      </c>
      <c r="R6152">
        <f>TableOMP[[#This Row],[Avg]]+$U$2*TableOMP[[#This Row],[StdDev]]</f>
        <v>294.57695638326106</v>
      </c>
      <c r="S6152">
        <f>IF(AND(TableOMP[[#This Row],[total_time]]&gt;=TableOMP[[#This Row],[Low]], TableOMP[[#This Row],[total_time]]&lt;=TableOMP[[#This Row],[High]]),1,0)</f>
        <v>1</v>
      </c>
    </row>
    <row r="6153" spans="1:19" x14ac:dyDescent="0.25">
      <c r="A6153" t="s">
        <v>12</v>
      </c>
      <c r="B6153">
        <v>10000</v>
      </c>
      <c r="C6153">
        <v>100</v>
      </c>
      <c r="D6153">
        <v>1</v>
      </c>
      <c r="E6153">
        <v>45</v>
      </c>
      <c r="F6153">
        <v>1</v>
      </c>
      <c r="G6153">
        <v>272.70769100000001</v>
      </c>
      <c r="H6153">
        <v>26.285658000000002</v>
      </c>
      <c r="I6153">
        <v>70.492840999999999</v>
      </c>
      <c r="J6153">
        <v>1.6021099999999999</v>
      </c>
      <c r="K6153" t="str">
        <f t="shared" si="139"/>
        <v>2</v>
      </c>
      <c r="L6153" t="s">
        <v>140</v>
      </c>
      <c r="M6153" t="s">
        <v>141</v>
      </c>
      <c r="N6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153">
        <f>VLOOKUP(TableOMP[[#This Row],[Label]],TableAvg[],2,FALSE)</f>
        <v>276.18124216666666</v>
      </c>
      <c r="P6153">
        <f>VLOOKUP(TableOMP[[#This Row],[Label]],TableAvg[],3,FALSE)</f>
        <v>10.994772430881913</v>
      </c>
      <c r="Q6153">
        <f>TableOMP[[#This Row],[Avg]]-$U$2*TableOMP[[#This Row],[StdDev]]</f>
        <v>265.18646973578473</v>
      </c>
      <c r="R6153">
        <f>TableOMP[[#This Row],[Avg]]+$U$2*TableOMP[[#This Row],[StdDev]]</f>
        <v>287.1760145975486</v>
      </c>
      <c r="S6153">
        <f>IF(AND(TableOMP[[#This Row],[total_time]]&gt;=TableOMP[[#This Row],[Low]], TableOMP[[#This Row],[total_time]]&lt;=TableOMP[[#This Row],[High]]),1,0)</f>
        <v>1</v>
      </c>
    </row>
    <row r="6154" spans="1:19" x14ac:dyDescent="0.25">
      <c r="A6154" t="s">
        <v>12</v>
      </c>
      <c r="B6154">
        <v>10000</v>
      </c>
      <c r="C6154">
        <v>100</v>
      </c>
      <c r="D6154">
        <v>1</v>
      </c>
      <c r="E6154">
        <v>44</v>
      </c>
      <c r="F6154">
        <v>1</v>
      </c>
      <c r="G6154">
        <v>270.07568500000002</v>
      </c>
      <c r="H6154">
        <v>24.290690000000001</v>
      </c>
      <c r="I6154">
        <v>70.254903999999996</v>
      </c>
      <c r="J6154">
        <v>1.6338349999999999</v>
      </c>
      <c r="K6154" t="str">
        <f t="shared" si="139"/>
        <v>2</v>
      </c>
      <c r="L6154" t="s">
        <v>140</v>
      </c>
      <c r="M6154" t="s">
        <v>141</v>
      </c>
      <c r="N6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154">
        <f>VLOOKUP(TableOMP[[#This Row],[Label]],TableAvg[],2,FALSE)</f>
        <v>267.22777550000001</v>
      </c>
      <c r="P6154">
        <f>VLOOKUP(TableOMP[[#This Row],[Label]],TableAvg[],3,FALSE)</f>
        <v>6.9498799241883251</v>
      </c>
      <c r="Q6154">
        <f>TableOMP[[#This Row],[Avg]]-$U$2*TableOMP[[#This Row],[StdDev]]</f>
        <v>260.27789557581167</v>
      </c>
      <c r="R6154">
        <f>TableOMP[[#This Row],[Avg]]+$U$2*TableOMP[[#This Row],[StdDev]]</f>
        <v>274.17765542418834</v>
      </c>
      <c r="S6154">
        <f>IF(AND(TableOMP[[#This Row],[total_time]]&gt;=TableOMP[[#This Row],[Low]], TableOMP[[#This Row],[total_time]]&lt;=TableOMP[[#This Row],[High]]),1,0)</f>
        <v>1</v>
      </c>
    </row>
    <row r="6155" spans="1:19" x14ac:dyDescent="0.25">
      <c r="A6155" t="s">
        <v>12</v>
      </c>
      <c r="B6155">
        <v>10000</v>
      </c>
      <c r="C6155">
        <v>100</v>
      </c>
      <c r="D6155">
        <v>1</v>
      </c>
      <c r="E6155">
        <v>43</v>
      </c>
      <c r="F6155">
        <v>1</v>
      </c>
      <c r="G6155">
        <v>266.56218999999999</v>
      </c>
      <c r="H6155">
        <v>22.986312999999999</v>
      </c>
      <c r="I6155">
        <v>61.116498</v>
      </c>
      <c r="J6155">
        <v>1.455155</v>
      </c>
      <c r="K6155" t="str">
        <f t="shared" si="139"/>
        <v>2</v>
      </c>
      <c r="L6155" t="s">
        <v>140</v>
      </c>
      <c r="M6155" t="s">
        <v>141</v>
      </c>
      <c r="N6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155">
        <f>VLOOKUP(TableOMP[[#This Row],[Label]],TableAvg[],2,FALSE)</f>
        <v>270.86872183333332</v>
      </c>
      <c r="P6155">
        <f>VLOOKUP(TableOMP[[#This Row],[Label]],TableAvg[],3,FALSE)</f>
        <v>9.0917225687484056</v>
      </c>
      <c r="Q6155">
        <f>TableOMP[[#This Row],[Avg]]-$U$2*TableOMP[[#This Row],[StdDev]]</f>
        <v>261.7769992645849</v>
      </c>
      <c r="R6155">
        <f>TableOMP[[#This Row],[Avg]]+$U$2*TableOMP[[#This Row],[StdDev]]</f>
        <v>279.96044440208175</v>
      </c>
      <c r="S6155">
        <f>IF(AND(TableOMP[[#This Row],[total_time]]&gt;=TableOMP[[#This Row],[Low]], TableOMP[[#This Row],[total_time]]&lt;=TableOMP[[#This Row],[High]]),1,0)</f>
        <v>1</v>
      </c>
    </row>
    <row r="6156" spans="1:19" x14ac:dyDescent="0.25">
      <c r="A6156" t="s">
        <v>12</v>
      </c>
      <c r="B6156">
        <v>10000</v>
      </c>
      <c r="C6156">
        <v>100</v>
      </c>
      <c r="D6156">
        <v>1</v>
      </c>
      <c r="E6156">
        <v>42</v>
      </c>
      <c r="F6156">
        <v>1</v>
      </c>
      <c r="G6156">
        <v>266.97467599999999</v>
      </c>
      <c r="H6156">
        <v>25.132207999999999</v>
      </c>
      <c r="I6156">
        <v>53.695168000000002</v>
      </c>
      <c r="J6156">
        <v>1.3096380000000001</v>
      </c>
      <c r="K6156" t="str">
        <f t="shared" si="139"/>
        <v>2</v>
      </c>
      <c r="L6156" t="s">
        <v>140</v>
      </c>
      <c r="M6156" t="s">
        <v>141</v>
      </c>
      <c r="N6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156">
        <f>VLOOKUP(TableOMP[[#This Row],[Label]],TableAvg[],2,FALSE)</f>
        <v>266.62310420000006</v>
      </c>
      <c r="P6156">
        <f>VLOOKUP(TableOMP[[#This Row],[Label]],TableAvg[],3,FALSE)</f>
        <v>5.056855647796529</v>
      </c>
      <c r="Q6156">
        <f>TableOMP[[#This Row],[Avg]]-$U$2*TableOMP[[#This Row],[StdDev]]</f>
        <v>261.56624855220355</v>
      </c>
      <c r="R6156">
        <f>TableOMP[[#This Row],[Avg]]+$U$2*TableOMP[[#This Row],[StdDev]]</f>
        <v>271.67995984779657</v>
      </c>
      <c r="S6156">
        <f>IF(AND(TableOMP[[#This Row],[total_time]]&gt;=TableOMP[[#This Row],[Low]], TableOMP[[#This Row],[total_time]]&lt;=TableOMP[[#This Row],[High]]),1,0)</f>
        <v>1</v>
      </c>
    </row>
    <row r="6157" spans="1:19" x14ac:dyDescent="0.25">
      <c r="A6157" t="s">
        <v>12</v>
      </c>
      <c r="B6157">
        <v>10000</v>
      </c>
      <c r="C6157">
        <v>100</v>
      </c>
      <c r="D6157">
        <v>1</v>
      </c>
      <c r="E6157">
        <v>41</v>
      </c>
      <c r="F6157">
        <v>1</v>
      </c>
      <c r="G6157">
        <v>262.26428399999998</v>
      </c>
      <c r="H6157">
        <v>20.669360999999999</v>
      </c>
      <c r="I6157">
        <v>47.383915999999999</v>
      </c>
      <c r="J6157">
        <v>1.184598</v>
      </c>
      <c r="K6157" t="str">
        <f t="shared" si="139"/>
        <v>2</v>
      </c>
      <c r="L6157" t="s">
        <v>140</v>
      </c>
      <c r="M6157" t="s">
        <v>141</v>
      </c>
      <c r="N6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157">
        <f>VLOOKUP(TableOMP[[#This Row],[Label]],TableAvg[],2,FALSE)</f>
        <v>261.85362359999999</v>
      </c>
      <c r="P6157">
        <f>VLOOKUP(TableOMP[[#This Row],[Label]],TableAvg[],3,FALSE)</f>
        <v>12.198557283426267</v>
      </c>
      <c r="Q6157">
        <f>TableOMP[[#This Row],[Avg]]-$U$2*TableOMP[[#This Row],[StdDev]]</f>
        <v>249.65506631657374</v>
      </c>
      <c r="R6157">
        <f>TableOMP[[#This Row],[Avg]]+$U$2*TableOMP[[#This Row],[StdDev]]</f>
        <v>274.05218088342627</v>
      </c>
      <c r="S6157">
        <f>IF(AND(TableOMP[[#This Row],[total_time]]&gt;=TableOMP[[#This Row],[Low]], TableOMP[[#This Row],[total_time]]&lt;=TableOMP[[#This Row],[High]]),1,0)</f>
        <v>1</v>
      </c>
    </row>
    <row r="6158" spans="1:19" x14ac:dyDescent="0.25">
      <c r="A6158" t="s">
        <v>10</v>
      </c>
      <c r="B6158">
        <v>10000</v>
      </c>
      <c r="C6158">
        <v>100</v>
      </c>
      <c r="D6158">
        <v>1</v>
      </c>
      <c r="E6158">
        <v>64</v>
      </c>
      <c r="F6158">
        <v>1</v>
      </c>
      <c r="G6158">
        <v>270.99575399999998</v>
      </c>
      <c r="H6158">
        <v>15.978019</v>
      </c>
      <c r="I6158">
        <v>59.356703000000003</v>
      </c>
      <c r="J6158">
        <v>0.94216999999999995</v>
      </c>
      <c r="K6158" t="str">
        <f>MID(M6158,22,1)</f>
        <v>1</v>
      </c>
      <c r="L6158" t="s">
        <v>142</v>
      </c>
      <c r="M6158" t="s">
        <v>143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58">
        <f>VLOOKUP(TableOMP[[#This Row],[Label]],TableAvg[],2,FALSE)</f>
        <v>269.31006216666668</v>
      </c>
      <c r="P6158">
        <f>VLOOKUP(TableOMP[[#This Row],[Label]],TableAvg[],3,FALSE)</f>
        <v>10.188775294255853</v>
      </c>
      <c r="Q6158">
        <f>TableOMP[[#This Row],[Avg]]-$U$2*TableOMP[[#This Row],[StdDev]]</f>
        <v>259.12128687241085</v>
      </c>
      <c r="R6158">
        <f>TableOMP[[#This Row],[Avg]]+$U$2*TableOMP[[#This Row],[StdDev]]</f>
        <v>279.49883746092252</v>
      </c>
      <c r="S6158">
        <f>IF(AND(TableOMP[[#This Row],[total_time]]&gt;=TableOMP[[#This Row],[Low]], TableOMP[[#This Row],[total_time]]&lt;=TableOMP[[#This Row],[High]]),1,0)</f>
        <v>1</v>
      </c>
    </row>
    <row r="6159" spans="1:19" x14ac:dyDescent="0.25">
      <c r="A6159" t="s">
        <v>10</v>
      </c>
      <c r="B6159">
        <v>10000</v>
      </c>
      <c r="C6159">
        <v>100</v>
      </c>
      <c r="D6159">
        <v>1</v>
      </c>
      <c r="E6159">
        <v>63</v>
      </c>
      <c r="F6159">
        <v>1</v>
      </c>
      <c r="G6159">
        <v>270.44049999999999</v>
      </c>
      <c r="H6159">
        <v>26.490147</v>
      </c>
      <c r="I6159">
        <v>84.624268000000001</v>
      </c>
      <c r="J6159">
        <v>1.364908</v>
      </c>
      <c r="K6159" t="str">
        <f t="shared" ref="K6159:K6185" si="140">MID(M6159,22,1)</f>
        <v>1</v>
      </c>
      <c r="L6159" t="s">
        <v>142</v>
      </c>
      <c r="M6159" t="s">
        <v>143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59">
        <f>VLOOKUP(TableOMP[[#This Row],[Label]],TableAvg[],2,FALSE)</f>
        <v>268.78096549999998</v>
      </c>
      <c r="P6159">
        <f>VLOOKUP(TableOMP[[#This Row],[Label]],TableAvg[],3,FALSE)</f>
        <v>14.024136290331073</v>
      </c>
      <c r="Q6159">
        <f>TableOMP[[#This Row],[Avg]]-$U$2*TableOMP[[#This Row],[StdDev]]</f>
        <v>254.75682920966889</v>
      </c>
      <c r="R6159">
        <f>TableOMP[[#This Row],[Avg]]+$U$2*TableOMP[[#This Row],[StdDev]]</f>
        <v>282.80510179033104</v>
      </c>
      <c r="S6159">
        <f>IF(AND(TableOMP[[#This Row],[total_time]]&gt;=TableOMP[[#This Row],[Low]], TableOMP[[#This Row],[total_time]]&lt;=TableOMP[[#This Row],[High]]),1,0)</f>
        <v>1</v>
      </c>
    </row>
    <row r="6160" spans="1:19" x14ac:dyDescent="0.25">
      <c r="A6160" t="s">
        <v>10</v>
      </c>
      <c r="B6160">
        <v>10000</v>
      </c>
      <c r="C6160">
        <v>100</v>
      </c>
      <c r="D6160">
        <v>1</v>
      </c>
      <c r="E6160">
        <v>62</v>
      </c>
      <c r="F6160">
        <v>1</v>
      </c>
      <c r="G6160">
        <v>264.65672899999998</v>
      </c>
      <c r="H6160">
        <v>16.337067000000001</v>
      </c>
      <c r="I6160">
        <v>55.334808000000002</v>
      </c>
      <c r="J6160">
        <v>0.90712800000000005</v>
      </c>
      <c r="K6160" t="str">
        <f t="shared" si="140"/>
        <v>1</v>
      </c>
      <c r="L6160" t="s">
        <v>142</v>
      </c>
      <c r="M6160" t="s">
        <v>143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60">
        <f>VLOOKUP(TableOMP[[#This Row],[Label]],TableAvg[],2,FALSE)</f>
        <v>294.37999583333334</v>
      </c>
      <c r="P6160">
        <f>VLOOKUP(TableOMP[[#This Row],[Label]],TableAvg[],3,FALSE)</f>
        <v>68.737786229124211</v>
      </c>
      <c r="Q6160">
        <f>TableOMP[[#This Row],[Avg]]-$U$2*TableOMP[[#This Row],[StdDev]]</f>
        <v>225.64220960420914</v>
      </c>
      <c r="R6160">
        <f>TableOMP[[#This Row],[Avg]]+$U$2*TableOMP[[#This Row],[StdDev]]</f>
        <v>363.11778206245754</v>
      </c>
      <c r="S6160">
        <f>IF(AND(TableOMP[[#This Row],[total_time]]&gt;=TableOMP[[#This Row],[Low]], TableOMP[[#This Row],[total_time]]&lt;=TableOMP[[#This Row],[High]]),1,0)</f>
        <v>1</v>
      </c>
    </row>
    <row r="6161" spans="1:19" x14ac:dyDescent="0.25">
      <c r="A6161" t="s">
        <v>10</v>
      </c>
      <c r="B6161">
        <v>10000</v>
      </c>
      <c r="C6161">
        <v>100</v>
      </c>
      <c r="D6161">
        <v>1</v>
      </c>
      <c r="E6161">
        <v>61</v>
      </c>
      <c r="F6161">
        <v>1</v>
      </c>
      <c r="G6161">
        <v>256.86255599999998</v>
      </c>
      <c r="H6161">
        <v>13.630292000000001</v>
      </c>
      <c r="I6161">
        <v>92.862465999999998</v>
      </c>
      <c r="J6161">
        <v>1.5477080000000001</v>
      </c>
      <c r="K6161" t="str">
        <f t="shared" si="140"/>
        <v>1</v>
      </c>
      <c r="L6161" t="s">
        <v>142</v>
      </c>
      <c r="M6161" t="s">
        <v>143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61">
        <f>VLOOKUP(TableOMP[[#This Row],[Label]],TableAvg[],2,FALSE)</f>
        <v>263.80151383333333</v>
      </c>
      <c r="P6161">
        <f>VLOOKUP(TableOMP[[#This Row],[Label]],TableAvg[],3,FALSE)</f>
        <v>11.120281389630181</v>
      </c>
      <c r="Q6161">
        <f>TableOMP[[#This Row],[Avg]]-$U$2*TableOMP[[#This Row],[StdDev]]</f>
        <v>252.68123244370315</v>
      </c>
      <c r="R6161">
        <f>TableOMP[[#This Row],[Avg]]+$U$2*TableOMP[[#This Row],[StdDev]]</f>
        <v>274.92179522296351</v>
      </c>
      <c r="S6161">
        <f>IF(AND(TableOMP[[#This Row],[total_time]]&gt;=TableOMP[[#This Row],[Low]], TableOMP[[#This Row],[total_time]]&lt;=TableOMP[[#This Row],[High]]),1,0)</f>
        <v>1</v>
      </c>
    </row>
    <row r="6162" spans="1:19" x14ac:dyDescent="0.25">
      <c r="A6162" t="s">
        <v>10</v>
      </c>
      <c r="B6162">
        <v>10000</v>
      </c>
      <c r="C6162">
        <v>100</v>
      </c>
      <c r="D6162">
        <v>1</v>
      </c>
      <c r="E6162">
        <v>60</v>
      </c>
      <c r="F6162">
        <v>1</v>
      </c>
      <c r="G6162">
        <v>272.17897699999997</v>
      </c>
      <c r="H6162">
        <v>30.431090000000001</v>
      </c>
      <c r="I6162">
        <v>106.438767</v>
      </c>
      <c r="J6162">
        <v>1.804047</v>
      </c>
      <c r="K6162" t="str">
        <f t="shared" si="140"/>
        <v>1</v>
      </c>
      <c r="L6162" t="s">
        <v>142</v>
      </c>
      <c r="M6162" t="s">
        <v>143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62">
        <f>VLOOKUP(TableOMP[[#This Row],[Label]],TableAvg[],2,FALSE)</f>
        <v>268.38012099999997</v>
      </c>
      <c r="P6162">
        <f>VLOOKUP(TableOMP[[#This Row],[Label]],TableAvg[],3,FALSE)</f>
        <v>13.250614760773725</v>
      </c>
      <c r="Q6162">
        <f>TableOMP[[#This Row],[Avg]]-$U$2*TableOMP[[#This Row],[StdDev]]</f>
        <v>255.12950623922626</v>
      </c>
      <c r="R6162">
        <f>TableOMP[[#This Row],[Avg]]+$U$2*TableOMP[[#This Row],[StdDev]]</f>
        <v>281.63073576077369</v>
      </c>
      <c r="S6162">
        <f>IF(AND(TableOMP[[#This Row],[total_time]]&gt;=TableOMP[[#This Row],[Low]], TableOMP[[#This Row],[total_time]]&lt;=TableOMP[[#This Row],[High]]),1,0)</f>
        <v>1</v>
      </c>
    </row>
    <row r="6163" spans="1:19" x14ac:dyDescent="0.25">
      <c r="A6163" t="s">
        <v>10</v>
      </c>
      <c r="B6163">
        <v>10000</v>
      </c>
      <c r="C6163">
        <v>100</v>
      </c>
      <c r="D6163">
        <v>1</v>
      </c>
      <c r="E6163">
        <v>59</v>
      </c>
      <c r="F6163">
        <v>1</v>
      </c>
      <c r="G6163">
        <v>255.43917200000001</v>
      </c>
      <c r="H6163">
        <v>14.809521</v>
      </c>
      <c r="I6163">
        <v>98.381991999999997</v>
      </c>
      <c r="J6163">
        <v>1.6962410000000001</v>
      </c>
      <c r="K6163" t="str">
        <f t="shared" si="140"/>
        <v>1</v>
      </c>
      <c r="L6163" t="s">
        <v>142</v>
      </c>
      <c r="M6163" t="s">
        <v>143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63">
        <f>VLOOKUP(TableOMP[[#This Row],[Label]],TableAvg[],2,FALSE)</f>
        <v>286.19791233333331</v>
      </c>
      <c r="P6163">
        <f>VLOOKUP(TableOMP[[#This Row],[Label]],TableAvg[],3,FALSE)</f>
        <v>34.180229498975116</v>
      </c>
      <c r="Q6163">
        <f>TableOMP[[#This Row],[Avg]]-$U$2*TableOMP[[#This Row],[StdDev]]</f>
        <v>252.0176828343582</v>
      </c>
      <c r="R6163">
        <f>TableOMP[[#This Row],[Avg]]+$U$2*TableOMP[[#This Row],[StdDev]]</f>
        <v>320.37814183230842</v>
      </c>
      <c r="S6163">
        <f>IF(AND(TableOMP[[#This Row],[total_time]]&gt;=TableOMP[[#This Row],[Low]], TableOMP[[#This Row],[total_time]]&lt;=TableOMP[[#This Row],[High]]),1,0)</f>
        <v>1</v>
      </c>
    </row>
    <row r="6164" spans="1:19" x14ac:dyDescent="0.25">
      <c r="A6164" t="s">
        <v>10</v>
      </c>
      <c r="B6164">
        <v>10000</v>
      </c>
      <c r="C6164">
        <v>100</v>
      </c>
      <c r="D6164">
        <v>1</v>
      </c>
      <c r="E6164">
        <v>58</v>
      </c>
      <c r="F6164">
        <v>1</v>
      </c>
      <c r="G6164">
        <v>252.67094499999999</v>
      </c>
      <c r="H6164">
        <v>13.380808999999999</v>
      </c>
      <c r="I6164">
        <v>89.533705999999995</v>
      </c>
      <c r="J6164">
        <v>1.570767</v>
      </c>
      <c r="K6164" t="str">
        <f t="shared" si="140"/>
        <v>1</v>
      </c>
      <c r="L6164" t="s">
        <v>142</v>
      </c>
      <c r="M6164" t="s">
        <v>143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64">
        <f>VLOOKUP(TableOMP[[#This Row],[Label]],TableAvg[],2,FALSE)</f>
        <v>265.80904683333335</v>
      </c>
      <c r="P6164">
        <f>VLOOKUP(TableOMP[[#This Row],[Label]],TableAvg[],3,FALSE)</f>
        <v>15.701995810998257</v>
      </c>
      <c r="Q6164">
        <f>TableOMP[[#This Row],[Avg]]-$U$2*TableOMP[[#This Row],[StdDev]]</f>
        <v>250.1070510223351</v>
      </c>
      <c r="R6164">
        <f>TableOMP[[#This Row],[Avg]]+$U$2*TableOMP[[#This Row],[StdDev]]</f>
        <v>281.51104264433161</v>
      </c>
      <c r="S6164">
        <f>IF(AND(TableOMP[[#This Row],[total_time]]&gt;=TableOMP[[#This Row],[Low]], TableOMP[[#This Row],[total_time]]&lt;=TableOMP[[#This Row],[High]]),1,0)</f>
        <v>1</v>
      </c>
    </row>
    <row r="6165" spans="1:19" x14ac:dyDescent="0.25">
      <c r="A6165" t="s">
        <v>10</v>
      </c>
      <c r="B6165">
        <v>10000</v>
      </c>
      <c r="C6165">
        <v>100</v>
      </c>
      <c r="D6165">
        <v>1</v>
      </c>
      <c r="E6165">
        <v>57</v>
      </c>
      <c r="F6165">
        <v>1</v>
      </c>
      <c r="G6165">
        <v>254.141198</v>
      </c>
      <c r="H6165">
        <v>13.031872999999999</v>
      </c>
      <c r="I6165">
        <v>106.067638</v>
      </c>
      <c r="J6165">
        <v>1.8940650000000001</v>
      </c>
      <c r="K6165" t="str">
        <f t="shared" si="140"/>
        <v>1</v>
      </c>
      <c r="L6165" t="s">
        <v>142</v>
      </c>
      <c r="M6165" t="s">
        <v>143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65">
        <f>VLOOKUP(TableOMP[[#This Row],[Label]],TableAvg[],2,FALSE)</f>
        <v>286.44379266666664</v>
      </c>
      <c r="P6165">
        <f>VLOOKUP(TableOMP[[#This Row],[Label]],TableAvg[],3,FALSE)</f>
        <v>53.687972258046749</v>
      </c>
      <c r="Q6165">
        <f>TableOMP[[#This Row],[Avg]]-$U$2*TableOMP[[#This Row],[StdDev]]</f>
        <v>232.75582040861988</v>
      </c>
      <c r="R6165">
        <f>TableOMP[[#This Row],[Avg]]+$U$2*TableOMP[[#This Row],[StdDev]]</f>
        <v>340.13176492471337</v>
      </c>
      <c r="S6165">
        <f>IF(AND(TableOMP[[#This Row],[total_time]]&gt;=TableOMP[[#This Row],[Low]], TableOMP[[#This Row],[total_time]]&lt;=TableOMP[[#This Row],[High]]),1,0)</f>
        <v>1</v>
      </c>
    </row>
    <row r="6166" spans="1:19" x14ac:dyDescent="0.25">
      <c r="A6166" t="s">
        <v>10</v>
      </c>
      <c r="B6166">
        <v>10000</v>
      </c>
      <c r="C6166">
        <v>100</v>
      </c>
      <c r="D6166">
        <v>1</v>
      </c>
      <c r="E6166">
        <v>56</v>
      </c>
      <c r="F6166">
        <v>1</v>
      </c>
      <c r="G6166">
        <v>252.86553900000001</v>
      </c>
      <c r="H6166">
        <v>13.674749</v>
      </c>
      <c r="I6166">
        <v>79.854476000000005</v>
      </c>
      <c r="J6166">
        <v>1.4519</v>
      </c>
      <c r="K6166" t="str">
        <f t="shared" si="140"/>
        <v>1</v>
      </c>
      <c r="L6166" t="s">
        <v>142</v>
      </c>
      <c r="M6166" t="s">
        <v>143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66">
        <f>VLOOKUP(TableOMP[[#This Row],[Label]],TableAvg[],2,FALSE)</f>
        <v>261.22576466666669</v>
      </c>
      <c r="P6166">
        <f>VLOOKUP(TableOMP[[#This Row],[Label]],TableAvg[],3,FALSE)</f>
        <v>14.037798771027418</v>
      </c>
      <c r="Q6166">
        <f>TableOMP[[#This Row],[Avg]]-$U$2*TableOMP[[#This Row],[StdDev]]</f>
        <v>247.18796589563928</v>
      </c>
      <c r="R6166">
        <f>TableOMP[[#This Row],[Avg]]+$U$2*TableOMP[[#This Row],[StdDev]]</f>
        <v>275.26356343769413</v>
      </c>
      <c r="S6166">
        <f>IF(AND(TableOMP[[#This Row],[total_time]]&gt;=TableOMP[[#This Row],[Low]], TableOMP[[#This Row],[total_time]]&lt;=TableOMP[[#This Row],[High]]),1,0)</f>
        <v>1</v>
      </c>
    </row>
    <row r="6167" spans="1:19" x14ac:dyDescent="0.25">
      <c r="A6167" t="s">
        <v>10</v>
      </c>
      <c r="B6167">
        <v>10000</v>
      </c>
      <c r="C6167">
        <v>100</v>
      </c>
      <c r="D6167">
        <v>1</v>
      </c>
      <c r="E6167">
        <v>55</v>
      </c>
      <c r="F6167">
        <v>1</v>
      </c>
      <c r="G6167">
        <v>252.06453300000001</v>
      </c>
      <c r="H6167">
        <v>13.146115</v>
      </c>
      <c r="I6167">
        <v>73.197811999999999</v>
      </c>
      <c r="J6167">
        <v>1.355515</v>
      </c>
      <c r="K6167" t="str">
        <f t="shared" si="140"/>
        <v>1</v>
      </c>
      <c r="L6167" t="s">
        <v>142</v>
      </c>
      <c r="M6167" t="s">
        <v>143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67">
        <f>VLOOKUP(TableOMP[[#This Row],[Label]],TableAvg[],2,FALSE)</f>
        <v>259.61382350000002</v>
      </c>
      <c r="P6167">
        <f>VLOOKUP(TableOMP[[#This Row],[Label]],TableAvg[],3,FALSE)</f>
        <v>14.364302946972836</v>
      </c>
      <c r="Q6167">
        <f>TableOMP[[#This Row],[Avg]]-$U$2*TableOMP[[#This Row],[StdDev]]</f>
        <v>245.2495205530272</v>
      </c>
      <c r="R6167">
        <f>TableOMP[[#This Row],[Avg]]+$U$2*TableOMP[[#This Row],[StdDev]]</f>
        <v>273.97812644697285</v>
      </c>
      <c r="S6167">
        <f>IF(AND(TableOMP[[#This Row],[total_time]]&gt;=TableOMP[[#This Row],[Low]], TableOMP[[#This Row],[total_time]]&lt;=TableOMP[[#This Row],[High]]),1,0)</f>
        <v>1</v>
      </c>
    </row>
    <row r="6168" spans="1:19" x14ac:dyDescent="0.25">
      <c r="A6168" t="s">
        <v>10</v>
      </c>
      <c r="B6168">
        <v>10000</v>
      </c>
      <c r="C6168">
        <v>100</v>
      </c>
      <c r="D6168">
        <v>1</v>
      </c>
      <c r="E6168">
        <v>54</v>
      </c>
      <c r="F6168">
        <v>1</v>
      </c>
      <c r="G6168">
        <v>249.32820000000001</v>
      </c>
      <c r="H6168">
        <v>12.863697999999999</v>
      </c>
      <c r="I6168">
        <v>94.876682000000002</v>
      </c>
      <c r="J6168">
        <v>1.7901260000000001</v>
      </c>
      <c r="K6168" t="str">
        <f t="shared" si="140"/>
        <v>1</v>
      </c>
      <c r="L6168" t="s">
        <v>142</v>
      </c>
      <c r="M6168" t="s">
        <v>143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68">
        <f>VLOOKUP(TableOMP[[#This Row],[Label]],TableAvg[],2,FALSE)</f>
        <v>266.62432083333334</v>
      </c>
      <c r="P6168">
        <f>VLOOKUP(TableOMP[[#This Row],[Label]],TableAvg[],3,FALSE)</f>
        <v>20.718743003142286</v>
      </c>
      <c r="Q6168">
        <f>TableOMP[[#This Row],[Avg]]-$U$2*TableOMP[[#This Row],[StdDev]]</f>
        <v>245.90557783019105</v>
      </c>
      <c r="R6168">
        <f>TableOMP[[#This Row],[Avg]]+$U$2*TableOMP[[#This Row],[StdDev]]</f>
        <v>287.34306383647561</v>
      </c>
      <c r="S6168">
        <f>IF(AND(TableOMP[[#This Row],[total_time]]&gt;=TableOMP[[#This Row],[Low]], TableOMP[[#This Row],[total_time]]&lt;=TableOMP[[#This Row],[High]]),1,0)</f>
        <v>1</v>
      </c>
    </row>
    <row r="6169" spans="1:19" x14ac:dyDescent="0.25">
      <c r="A6169" t="s">
        <v>10</v>
      </c>
      <c r="B6169">
        <v>10000</v>
      </c>
      <c r="C6169">
        <v>100</v>
      </c>
      <c r="D6169">
        <v>1</v>
      </c>
      <c r="E6169">
        <v>53</v>
      </c>
      <c r="F6169">
        <v>1</v>
      </c>
      <c r="G6169">
        <v>254.60218900000001</v>
      </c>
      <c r="H6169">
        <v>17.958068000000001</v>
      </c>
      <c r="I6169">
        <v>337.924331</v>
      </c>
      <c r="J6169">
        <v>6.498545</v>
      </c>
      <c r="K6169" t="str">
        <f t="shared" si="140"/>
        <v>1</v>
      </c>
      <c r="L6169" t="s">
        <v>142</v>
      </c>
      <c r="M6169" t="s">
        <v>143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69">
        <f>VLOOKUP(TableOMP[[#This Row],[Label]],TableAvg[],2,FALSE)</f>
        <v>260.07245700000004</v>
      </c>
      <c r="P6169">
        <f>VLOOKUP(TableOMP[[#This Row],[Label]],TableAvg[],3,FALSE)</f>
        <v>13.015834014945543</v>
      </c>
      <c r="Q6169">
        <f>TableOMP[[#This Row],[Avg]]-$U$2*TableOMP[[#This Row],[StdDev]]</f>
        <v>247.0566229850545</v>
      </c>
      <c r="R6169">
        <f>TableOMP[[#This Row],[Avg]]+$U$2*TableOMP[[#This Row],[StdDev]]</f>
        <v>273.08829101494558</v>
      </c>
      <c r="S6169">
        <f>IF(AND(TableOMP[[#This Row],[total_time]]&gt;=TableOMP[[#This Row],[Low]], TableOMP[[#This Row],[total_time]]&lt;=TableOMP[[#This Row],[High]]),1,0)</f>
        <v>1</v>
      </c>
    </row>
    <row r="6170" spans="1:19" x14ac:dyDescent="0.25">
      <c r="A6170" t="s">
        <v>10</v>
      </c>
      <c r="B6170">
        <v>10000</v>
      </c>
      <c r="C6170">
        <v>100</v>
      </c>
      <c r="D6170">
        <v>1</v>
      </c>
      <c r="E6170">
        <v>52</v>
      </c>
      <c r="F6170">
        <v>1</v>
      </c>
      <c r="G6170">
        <v>247.52604099999999</v>
      </c>
      <c r="H6170">
        <v>13.636355</v>
      </c>
      <c r="I6170">
        <v>71.814578999999995</v>
      </c>
      <c r="J6170">
        <v>1.408129</v>
      </c>
      <c r="K6170" t="str">
        <f t="shared" si="140"/>
        <v>1</v>
      </c>
      <c r="L6170" t="s">
        <v>142</v>
      </c>
      <c r="M6170" t="s">
        <v>143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70">
        <f>VLOOKUP(TableOMP[[#This Row],[Label]],TableAvg[],2,FALSE)</f>
        <v>271.6432896666667</v>
      </c>
      <c r="P6170">
        <f>VLOOKUP(TableOMP[[#This Row],[Label]],TableAvg[],3,FALSE)</f>
        <v>34.026232776336165</v>
      </c>
      <c r="Q6170">
        <f>TableOMP[[#This Row],[Avg]]-$U$2*TableOMP[[#This Row],[StdDev]]</f>
        <v>237.61705689033053</v>
      </c>
      <c r="R6170">
        <f>TableOMP[[#This Row],[Avg]]+$U$2*TableOMP[[#This Row],[StdDev]]</f>
        <v>305.66952244300285</v>
      </c>
      <c r="S6170">
        <f>IF(AND(TableOMP[[#This Row],[total_time]]&gt;=TableOMP[[#This Row],[Low]], TableOMP[[#This Row],[total_time]]&lt;=TableOMP[[#This Row],[High]]),1,0)</f>
        <v>1</v>
      </c>
    </row>
    <row r="6171" spans="1:19" x14ac:dyDescent="0.25">
      <c r="A6171" t="s">
        <v>10</v>
      </c>
      <c r="B6171">
        <v>10000</v>
      </c>
      <c r="C6171">
        <v>100</v>
      </c>
      <c r="D6171">
        <v>1</v>
      </c>
      <c r="E6171">
        <v>51</v>
      </c>
      <c r="F6171">
        <v>1</v>
      </c>
      <c r="G6171">
        <v>247.01002800000001</v>
      </c>
      <c r="H6171">
        <v>12.950621999999999</v>
      </c>
      <c r="I6171">
        <v>92.660416999999995</v>
      </c>
      <c r="J6171">
        <v>1.853208</v>
      </c>
      <c r="K6171" t="str">
        <f t="shared" si="140"/>
        <v>1</v>
      </c>
      <c r="L6171" t="s">
        <v>142</v>
      </c>
      <c r="M6171" t="s">
        <v>143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71">
        <f>VLOOKUP(TableOMP[[#This Row],[Label]],TableAvg[],2,FALSE)</f>
        <v>259.10269283333332</v>
      </c>
      <c r="P6171">
        <f>VLOOKUP(TableOMP[[#This Row],[Label]],TableAvg[],3,FALSE)</f>
        <v>14.259821844855681</v>
      </c>
      <c r="Q6171">
        <f>TableOMP[[#This Row],[Avg]]-$U$2*TableOMP[[#This Row],[StdDev]]</f>
        <v>244.84287098847764</v>
      </c>
      <c r="R6171">
        <f>TableOMP[[#This Row],[Avg]]+$U$2*TableOMP[[#This Row],[StdDev]]</f>
        <v>273.36251467818903</v>
      </c>
      <c r="S6171">
        <f>IF(AND(TableOMP[[#This Row],[total_time]]&gt;=TableOMP[[#This Row],[Low]], TableOMP[[#This Row],[total_time]]&lt;=TableOMP[[#This Row],[High]]),1,0)</f>
        <v>1</v>
      </c>
    </row>
    <row r="6172" spans="1:19" x14ac:dyDescent="0.25">
      <c r="A6172" t="s">
        <v>10</v>
      </c>
      <c r="B6172">
        <v>10000</v>
      </c>
      <c r="C6172">
        <v>100</v>
      </c>
      <c r="D6172">
        <v>1</v>
      </c>
      <c r="E6172">
        <v>50</v>
      </c>
      <c r="F6172">
        <v>1</v>
      </c>
      <c r="G6172">
        <v>245.479974</v>
      </c>
      <c r="H6172">
        <v>13.463545</v>
      </c>
      <c r="I6172">
        <v>87.358850000000004</v>
      </c>
      <c r="J6172">
        <v>1.782834</v>
      </c>
      <c r="K6172" t="str">
        <f t="shared" si="140"/>
        <v>1</v>
      </c>
      <c r="L6172" t="s">
        <v>142</v>
      </c>
      <c r="M6172" t="s">
        <v>143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72">
        <f>VLOOKUP(TableOMP[[#This Row],[Label]],TableAvg[],2,FALSE)</f>
        <v>254.63413550000004</v>
      </c>
      <c r="P6172">
        <f>VLOOKUP(TableOMP[[#This Row],[Label]],TableAvg[],3,FALSE)</f>
        <v>14.205776053114386</v>
      </c>
      <c r="Q6172">
        <f>TableOMP[[#This Row],[Avg]]-$U$2*TableOMP[[#This Row],[StdDev]]</f>
        <v>240.42835944688565</v>
      </c>
      <c r="R6172">
        <f>TableOMP[[#This Row],[Avg]]+$U$2*TableOMP[[#This Row],[StdDev]]</f>
        <v>268.8399115531144</v>
      </c>
      <c r="S6172">
        <f>IF(AND(TableOMP[[#This Row],[total_time]]&gt;=TableOMP[[#This Row],[Low]], TableOMP[[#This Row],[total_time]]&lt;=TableOMP[[#This Row],[High]]),1,0)</f>
        <v>1</v>
      </c>
    </row>
    <row r="6173" spans="1:19" x14ac:dyDescent="0.25">
      <c r="A6173" t="s">
        <v>10</v>
      </c>
      <c r="B6173">
        <v>10000</v>
      </c>
      <c r="C6173">
        <v>100</v>
      </c>
      <c r="D6173">
        <v>1</v>
      </c>
      <c r="E6173">
        <v>49</v>
      </c>
      <c r="F6173">
        <v>1</v>
      </c>
      <c r="G6173">
        <v>244.19481200000001</v>
      </c>
      <c r="H6173">
        <v>13.107251</v>
      </c>
      <c r="I6173">
        <v>82.064318999999998</v>
      </c>
      <c r="J6173">
        <v>1.709673</v>
      </c>
      <c r="K6173" t="str">
        <f t="shared" si="140"/>
        <v>1</v>
      </c>
      <c r="L6173" t="s">
        <v>142</v>
      </c>
      <c r="M6173" t="s">
        <v>143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73">
        <f>VLOOKUP(TableOMP[[#This Row],[Label]],TableAvg[],2,FALSE)</f>
        <v>261.4747426666666</v>
      </c>
      <c r="P6173">
        <f>VLOOKUP(TableOMP[[#This Row],[Label]],TableAvg[],3,FALSE)</f>
        <v>14.920180945987783</v>
      </c>
      <c r="Q6173">
        <f>TableOMP[[#This Row],[Avg]]-$U$2*TableOMP[[#This Row],[StdDev]]</f>
        <v>246.55456172067881</v>
      </c>
      <c r="R6173">
        <f>TableOMP[[#This Row],[Avg]]+$U$2*TableOMP[[#This Row],[StdDev]]</f>
        <v>276.3949236126544</v>
      </c>
      <c r="S6173">
        <f>IF(AND(TableOMP[[#This Row],[total_time]]&gt;=TableOMP[[#This Row],[Low]], TableOMP[[#This Row],[total_time]]&lt;=TableOMP[[#This Row],[High]]),1,0)</f>
        <v>0</v>
      </c>
    </row>
    <row r="6174" spans="1:19" x14ac:dyDescent="0.25">
      <c r="A6174" t="s">
        <v>10</v>
      </c>
      <c r="B6174">
        <v>10000</v>
      </c>
      <c r="C6174">
        <v>100</v>
      </c>
      <c r="D6174">
        <v>1</v>
      </c>
      <c r="E6174">
        <v>48</v>
      </c>
      <c r="F6174">
        <v>1</v>
      </c>
      <c r="G6174">
        <v>244.128882</v>
      </c>
      <c r="H6174">
        <v>13.862047</v>
      </c>
      <c r="I6174">
        <v>81.529101999999995</v>
      </c>
      <c r="J6174">
        <v>1.7346619999999999</v>
      </c>
      <c r="K6174" t="str">
        <f t="shared" si="140"/>
        <v>1</v>
      </c>
      <c r="L6174" t="s">
        <v>142</v>
      </c>
      <c r="M6174" t="s">
        <v>143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74">
        <f>VLOOKUP(TableOMP[[#This Row],[Label]],TableAvg[],2,FALSE)</f>
        <v>253.56237916666666</v>
      </c>
      <c r="P6174">
        <f>VLOOKUP(TableOMP[[#This Row],[Label]],TableAvg[],3,FALSE)</f>
        <v>13.201681338042368</v>
      </c>
      <c r="Q6174">
        <f>TableOMP[[#This Row],[Avg]]-$U$2*TableOMP[[#This Row],[StdDev]]</f>
        <v>240.3606978286243</v>
      </c>
      <c r="R6174">
        <f>TableOMP[[#This Row],[Avg]]+$U$2*TableOMP[[#This Row],[StdDev]]</f>
        <v>266.76406050470905</v>
      </c>
      <c r="S6174">
        <f>IF(AND(TableOMP[[#This Row],[total_time]]&gt;=TableOMP[[#This Row],[Low]], TableOMP[[#This Row],[total_time]]&lt;=TableOMP[[#This Row],[High]]),1,0)</f>
        <v>1</v>
      </c>
    </row>
    <row r="6175" spans="1:19" x14ac:dyDescent="0.25">
      <c r="A6175" t="s">
        <v>10</v>
      </c>
      <c r="B6175">
        <v>10000</v>
      </c>
      <c r="C6175">
        <v>100</v>
      </c>
      <c r="D6175">
        <v>1</v>
      </c>
      <c r="E6175">
        <v>47</v>
      </c>
      <c r="F6175">
        <v>1</v>
      </c>
      <c r="G6175">
        <v>244.52149700000001</v>
      </c>
      <c r="H6175">
        <v>14.471977000000001</v>
      </c>
      <c r="I6175">
        <v>90.538251000000002</v>
      </c>
      <c r="J6175">
        <v>1.9682230000000001</v>
      </c>
      <c r="K6175" t="str">
        <f t="shared" si="140"/>
        <v>1</v>
      </c>
      <c r="L6175" t="s">
        <v>142</v>
      </c>
      <c r="M6175" t="s">
        <v>143</v>
      </c>
      <c r="N6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75">
        <f>VLOOKUP(TableOMP[[#This Row],[Label]],TableAvg[],2,FALSE)</f>
        <v>252.26469616666668</v>
      </c>
      <c r="P6175">
        <f>VLOOKUP(TableOMP[[#This Row],[Label]],TableAvg[],3,FALSE)</f>
        <v>13.362404639183863</v>
      </c>
      <c r="Q6175">
        <f>TableOMP[[#This Row],[Avg]]-$U$2*TableOMP[[#This Row],[StdDev]]</f>
        <v>238.90229152748282</v>
      </c>
      <c r="R6175">
        <f>TableOMP[[#This Row],[Avg]]+$U$2*TableOMP[[#This Row],[StdDev]]</f>
        <v>265.62710080585055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</v>
      </c>
      <c r="E6176">
        <v>46</v>
      </c>
      <c r="F6176">
        <v>1</v>
      </c>
      <c r="G6176">
        <v>241.27308300000001</v>
      </c>
      <c r="H6176">
        <v>13.460008</v>
      </c>
      <c r="I6176">
        <v>76.310497999999995</v>
      </c>
      <c r="J6176">
        <v>1.695789</v>
      </c>
      <c r="K6176" t="str">
        <f t="shared" si="140"/>
        <v>1</v>
      </c>
      <c r="L6176" t="s">
        <v>142</v>
      </c>
      <c r="M6176" t="s">
        <v>143</v>
      </c>
      <c r="N6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76">
        <f>VLOOKUP(TableOMP[[#This Row],[Label]],TableAvg[],2,FALSE)</f>
        <v>255.54791783333334</v>
      </c>
      <c r="P6176">
        <f>VLOOKUP(TableOMP[[#This Row],[Label]],TableAvg[],3,FALSE)</f>
        <v>17.556234862734296</v>
      </c>
      <c r="Q6176">
        <f>TableOMP[[#This Row],[Avg]]-$U$2*TableOMP[[#This Row],[StdDev]]</f>
        <v>237.99168297059904</v>
      </c>
      <c r="R6176">
        <f>TableOMP[[#This Row],[Avg]]+$U$2*TableOMP[[#This Row],[StdDev]]</f>
        <v>273.10415269606762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</v>
      </c>
      <c r="E6177">
        <v>45</v>
      </c>
      <c r="F6177">
        <v>1</v>
      </c>
      <c r="G6177">
        <v>240.960971</v>
      </c>
      <c r="H6177">
        <v>13.265108</v>
      </c>
      <c r="I6177">
        <v>49.035865999999999</v>
      </c>
      <c r="J6177">
        <v>1.114452</v>
      </c>
      <c r="K6177" t="str">
        <f t="shared" si="140"/>
        <v>1</v>
      </c>
      <c r="L6177" t="s">
        <v>142</v>
      </c>
      <c r="M6177" t="s">
        <v>143</v>
      </c>
      <c r="N6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77">
        <f>VLOOKUP(TableOMP[[#This Row],[Label]],TableAvg[],2,FALSE)</f>
        <v>259.22914466666663</v>
      </c>
      <c r="P6177">
        <f>VLOOKUP(TableOMP[[#This Row],[Label]],TableAvg[],3,FALSE)</f>
        <v>24.932224956929858</v>
      </c>
      <c r="Q6177">
        <f>TableOMP[[#This Row],[Avg]]-$U$2*TableOMP[[#This Row],[StdDev]]</f>
        <v>234.29691970973676</v>
      </c>
      <c r="R6177">
        <f>TableOMP[[#This Row],[Avg]]+$U$2*TableOMP[[#This Row],[StdDev]]</f>
        <v>284.1613696235965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</v>
      </c>
      <c r="E6178">
        <v>44</v>
      </c>
      <c r="F6178">
        <v>1</v>
      </c>
      <c r="G6178">
        <v>238.59845200000001</v>
      </c>
      <c r="H6178">
        <v>12.894201000000001</v>
      </c>
      <c r="I6178">
        <v>55.078628999999999</v>
      </c>
      <c r="J6178">
        <v>1.2808980000000001</v>
      </c>
      <c r="K6178" t="str">
        <f t="shared" si="140"/>
        <v>1</v>
      </c>
      <c r="L6178" t="s">
        <v>142</v>
      </c>
      <c r="M6178" t="s">
        <v>143</v>
      </c>
      <c r="N6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78">
        <f>VLOOKUP(TableOMP[[#This Row],[Label]],TableAvg[],2,FALSE)</f>
        <v>246.24761366666667</v>
      </c>
      <c r="P6178">
        <f>VLOOKUP(TableOMP[[#This Row],[Label]],TableAvg[],3,FALSE)</f>
        <v>14.026314562964526</v>
      </c>
      <c r="Q6178">
        <f>TableOMP[[#This Row],[Avg]]-$U$2*TableOMP[[#This Row],[StdDev]]</f>
        <v>232.22129910370214</v>
      </c>
      <c r="R6178">
        <f>TableOMP[[#This Row],[Avg]]+$U$2*TableOMP[[#This Row],[StdDev]]</f>
        <v>260.27392822963117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</v>
      </c>
      <c r="E6179">
        <v>43</v>
      </c>
      <c r="F6179">
        <v>1</v>
      </c>
      <c r="G6179">
        <v>239.11862300000001</v>
      </c>
      <c r="H6179">
        <v>14.004440000000001</v>
      </c>
      <c r="I6179">
        <v>70.349057999999999</v>
      </c>
      <c r="J6179">
        <v>1.6749780000000001</v>
      </c>
      <c r="K6179" t="str">
        <f t="shared" si="140"/>
        <v>1</v>
      </c>
      <c r="L6179" t="s">
        <v>142</v>
      </c>
      <c r="M6179" t="s">
        <v>143</v>
      </c>
      <c r="N6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79">
        <f>VLOOKUP(TableOMP[[#This Row],[Label]],TableAvg[],2,FALSE)</f>
        <v>245.46915850000002</v>
      </c>
      <c r="P6179">
        <f>VLOOKUP(TableOMP[[#This Row],[Label]],TableAvg[],3,FALSE)</f>
        <v>12.282319744666394</v>
      </c>
      <c r="Q6179">
        <f>TableOMP[[#This Row],[Avg]]-$U$2*TableOMP[[#This Row],[StdDev]]</f>
        <v>233.18683875533364</v>
      </c>
      <c r="R6179">
        <f>TableOMP[[#This Row],[Avg]]+$U$2*TableOMP[[#This Row],[StdDev]]</f>
        <v>257.75147824466643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</v>
      </c>
      <c r="E6180">
        <v>42</v>
      </c>
      <c r="F6180">
        <v>1</v>
      </c>
      <c r="G6180">
        <v>237.32899800000001</v>
      </c>
      <c r="H6180">
        <v>12.816677</v>
      </c>
      <c r="I6180">
        <v>63.540363999999997</v>
      </c>
      <c r="J6180">
        <v>1.5497650000000001</v>
      </c>
      <c r="K6180" t="str">
        <f t="shared" si="140"/>
        <v>1</v>
      </c>
      <c r="L6180" t="s">
        <v>142</v>
      </c>
      <c r="M6180" t="s">
        <v>143</v>
      </c>
      <c r="N6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80">
        <f>VLOOKUP(TableOMP[[#This Row],[Label]],TableAvg[],2,FALSE)</f>
        <v>244.63269783333331</v>
      </c>
      <c r="P6180">
        <f>VLOOKUP(TableOMP[[#This Row],[Label]],TableAvg[],3,FALSE)</f>
        <v>12.635757803311497</v>
      </c>
      <c r="Q6180">
        <f>TableOMP[[#This Row],[Avg]]-$U$2*TableOMP[[#This Row],[StdDev]]</f>
        <v>231.99694003002182</v>
      </c>
      <c r="R6180">
        <f>TableOMP[[#This Row],[Avg]]+$U$2*TableOMP[[#This Row],[StdDev]]</f>
        <v>257.26845563664483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</v>
      </c>
      <c r="E6181">
        <v>41</v>
      </c>
      <c r="F6181">
        <v>1</v>
      </c>
      <c r="G6181">
        <v>235.714145</v>
      </c>
      <c r="H6181">
        <v>12.692658</v>
      </c>
      <c r="I6181">
        <v>49.472073999999999</v>
      </c>
      <c r="J6181">
        <v>1.236802</v>
      </c>
      <c r="K6181" t="str">
        <f t="shared" si="140"/>
        <v>1</v>
      </c>
      <c r="L6181" t="s">
        <v>142</v>
      </c>
      <c r="M6181" t="s">
        <v>143</v>
      </c>
      <c r="N6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81">
        <f>VLOOKUP(TableOMP[[#This Row],[Label]],TableAvg[],2,FALSE)</f>
        <v>243.96742783333332</v>
      </c>
      <c r="P6181">
        <f>VLOOKUP(TableOMP[[#This Row],[Label]],TableAvg[],3,FALSE)</f>
        <v>12.304171346115176</v>
      </c>
      <c r="Q6181">
        <f>TableOMP[[#This Row],[Avg]]-$U$2*TableOMP[[#This Row],[StdDev]]</f>
        <v>231.66325648721815</v>
      </c>
      <c r="R6181">
        <f>TableOMP[[#This Row],[Avg]]+$U$2*TableOMP[[#This Row],[StdDev]]</f>
        <v>256.27159917944851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</v>
      </c>
      <c r="E6182">
        <v>40</v>
      </c>
      <c r="F6182">
        <v>1</v>
      </c>
      <c r="G6182">
        <v>237.06102100000001</v>
      </c>
      <c r="H6182">
        <v>13.865831</v>
      </c>
      <c r="I6182">
        <v>85.484543000000002</v>
      </c>
      <c r="J6182">
        <v>2.1919110000000002</v>
      </c>
      <c r="K6182" t="str">
        <f t="shared" si="140"/>
        <v>1</v>
      </c>
      <c r="L6182" t="s">
        <v>142</v>
      </c>
      <c r="M6182" t="s">
        <v>143</v>
      </c>
      <c r="N6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82">
        <f>VLOOKUP(TableOMP[[#This Row],[Label]],TableAvg[],2,FALSE)</f>
        <v>243.05233179999999</v>
      </c>
      <c r="P6182">
        <f>VLOOKUP(TableOMP[[#This Row],[Label]],TableAvg[],3,FALSE)</f>
        <v>6.9400900587429959</v>
      </c>
      <c r="Q6182">
        <f>TableOMP[[#This Row],[Avg]]-$U$2*TableOMP[[#This Row],[StdDev]]</f>
        <v>236.11224174125698</v>
      </c>
      <c r="R6182">
        <f>TableOMP[[#This Row],[Avg]]+$U$2*TableOMP[[#This Row],[StdDev]]</f>
        <v>249.992421858743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</v>
      </c>
      <c r="E6183">
        <v>39</v>
      </c>
      <c r="F6183">
        <v>1</v>
      </c>
      <c r="G6183">
        <v>249.631517</v>
      </c>
      <c r="H6183">
        <v>25.323339000000001</v>
      </c>
      <c r="I6183">
        <v>44.179240999999998</v>
      </c>
      <c r="J6183">
        <v>1.162612</v>
      </c>
      <c r="K6183" t="str">
        <f t="shared" si="140"/>
        <v>1</v>
      </c>
      <c r="L6183" t="s">
        <v>142</v>
      </c>
      <c r="M6183" t="s">
        <v>143</v>
      </c>
      <c r="N6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83">
        <f>VLOOKUP(TableOMP[[#This Row],[Label]],TableAvg[],2,FALSE)</f>
        <v>241.43055680000003</v>
      </c>
      <c r="P6183">
        <f>VLOOKUP(TableOMP[[#This Row],[Label]],TableAvg[],3,FALSE)</f>
        <v>4.6839999805973793</v>
      </c>
      <c r="Q6183">
        <f>TableOMP[[#This Row],[Avg]]-$U$2*TableOMP[[#This Row],[StdDev]]</f>
        <v>236.74655681940266</v>
      </c>
      <c r="R6183">
        <f>TableOMP[[#This Row],[Avg]]+$U$2*TableOMP[[#This Row],[StdDev]]</f>
        <v>246.11455678059741</v>
      </c>
      <c r="S6183">
        <f>IF(AND(TableOMP[[#This Row],[total_time]]&gt;=TableOMP[[#This Row],[Low]], TableOMP[[#This Row],[total_time]]&lt;=TableOMP[[#This Row],[High]]),1,0)</f>
        <v>0</v>
      </c>
    </row>
    <row r="6184" spans="1:19" x14ac:dyDescent="0.25">
      <c r="A6184" t="s">
        <v>10</v>
      </c>
      <c r="B6184">
        <v>10000</v>
      </c>
      <c r="C6184">
        <v>100</v>
      </c>
      <c r="D6184">
        <v>1</v>
      </c>
      <c r="E6184">
        <v>38</v>
      </c>
      <c r="F6184">
        <v>1</v>
      </c>
      <c r="G6184">
        <v>237.09722199999999</v>
      </c>
      <c r="H6184">
        <v>13.684812000000001</v>
      </c>
      <c r="I6184">
        <v>79.064272000000003</v>
      </c>
      <c r="J6184">
        <v>2.1368719999999999</v>
      </c>
      <c r="K6184" t="str">
        <f t="shared" si="140"/>
        <v>1</v>
      </c>
      <c r="L6184" t="s">
        <v>142</v>
      </c>
      <c r="M6184" t="s">
        <v>143</v>
      </c>
      <c r="N6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84">
        <f>VLOOKUP(TableOMP[[#This Row],[Label]],TableAvg[],2,FALSE)</f>
        <v>240.189741</v>
      </c>
      <c r="P6184">
        <f>VLOOKUP(TableOMP[[#This Row],[Label]],TableAvg[],3,FALSE)</f>
        <v>3.8380169486484563</v>
      </c>
      <c r="Q6184">
        <f>TableOMP[[#This Row],[Avg]]-$U$2*TableOMP[[#This Row],[StdDev]]</f>
        <v>236.35172405135154</v>
      </c>
      <c r="R6184">
        <f>TableOMP[[#This Row],[Avg]]+$U$2*TableOMP[[#This Row],[StdDev]]</f>
        <v>244.02775794864846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</v>
      </c>
      <c r="E6185">
        <v>37</v>
      </c>
      <c r="F6185">
        <v>1</v>
      </c>
      <c r="G6185">
        <v>236.40068500000001</v>
      </c>
      <c r="H6185">
        <v>12.647271999999999</v>
      </c>
      <c r="I6185">
        <v>55.813822999999999</v>
      </c>
      <c r="J6185">
        <v>1.550384</v>
      </c>
      <c r="K6185" t="str">
        <f t="shared" si="140"/>
        <v>1</v>
      </c>
      <c r="L6185" t="s">
        <v>142</v>
      </c>
      <c r="M6185" t="s">
        <v>143</v>
      </c>
      <c r="N6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6185">
        <f>VLOOKUP(TableOMP[[#This Row],[Label]],TableAvg[],2,FALSE)</f>
        <v>237.70971660000001</v>
      </c>
      <c r="P6185">
        <f>VLOOKUP(TableOMP[[#This Row],[Label]],TableAvg[],3,FALSE)</f>
        <v>0.85238724507107222</v>
      </c>
      <c r="Q6185">
        <f>TableOMP[[#This Row],[Avg]]-$U$2*TableOMP[[#This Row],[StdDev]]</f>
        <v>236.85732935492894</v>
      </c>
      <c r="R6185">
        <f>TableOMP[[#This Row],[Avg]]+$U$2*TableOMP[[#This Row],[StdDev]]</f>
        <v>238.56210384507108</v>
      </c>
      <c r="S6185">
        <f>IF(AND(TableOMP[[#This Row],[total_time]]&gt;=TableOMP[[#This Row],[Low]], TableOMP[[#This Row],[total_time]]&lt;=TableOMP[[#This Row],[High]]),1,0)</f>
        <v>0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64</v>
      </c>
      <c r="F6186">
        <v>1</v>
      </c>
      <c r="G6186">
        <v>267.507857</v>
      </c>
      <c r="H6186">
        <v>0.17435600000000001</v>
      </c>
      <c r="I6186">
        <v>3.6292080000000002</v>
      </c>
      <c r="J6186">
        <v>5.7605999999999997E-2</v>
      </c>
      <c r="K6186" t="str">
        <f>MID(M6186,22,1)</f>
        <v>4</v>
      </c>
      <c r="L6186" t="s">
        <v>144</v>
      </c>
      <c r="M6186" t="s">
        <v>145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6">
        <f>VLOOKUP(TableOMP[[#This Row],[Label]],TableAvg[],2,FALSE)</f>
        <v>251.84588562499999</v>
      </c>
      <c r="P6186">
        <f>VLOOKUP(TableOMP[[#This Row],[Label]],TableAvg[],3,FALSE)</f>
        <v>10.247770817750901</v>
      </c>
      <c r="Q6186">
        <f>TableOMP[[#This Row],[Avg]]-$U$2*TableOMP[[#This Row],[StdDev]]</f>
        <v>241.59811480724909</v>
      </c>
      <c r="R6186">
        <f>TableOMP[[#This Row],[Avg]]+$U$2*TableOMP[[#This Row],[StdDev]]</f>
        <v>262.0936564427509</v>
      </c>
      <c r="S6186">
        <f>IF(AND(TableOMP[[#This Row],[total_time]]&gt;=TableOMP[[#This Row],[Low]], TableOMP[[#This Row],[total_time]]&lt;=TableOMP[[#This Row],[High]]),1,0)</f>
        <v>0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63</v>
      </c>
      <c r="F6187">
        <v>1</v>
      </c>
      <c r="G6187">
        <v>285.25751600000001</v>
      </c>
      <c r="H6187">
        <v>0.26532800000000001</v>
      </c>
      <c r="I6187">
        <v>8.4023029999999999</v>
      </c>
      <c r="J6187">
        <v>0.135521</v>
      </c>
      <c r="K6187" t="str">
        <f t="shared" ref="K6187:K6211" si="141">MID(M6187,22,1)</f>
        <v>4</v>
      </c>
      <c r="L6187" t="s">
        <v>144</v>
      </c>
      <c r="M6187" t="s">
        <v>145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187">
        <f>VLOOKUP(TableOMP[[#This Row],[Label]],TableAvg[],2,FALSE)</f>
        <v>264.63886400000001</v>
      </c>
      <c r="P6187">
        <f>VLOOKUP(TableOMP[[#This Row],[Label]],TableAvg[],3,FALSE)</f>
        <v>20.563758888969854</v>
      </c>
      <c r="Q6187">
        <f>TableOMP[[#This Row],[Avg]]-$U$2*TableOMP[[#This Row],[StdDev]]</f>
        <v>244.07510511103015</v>
      </c>
      <c r="R6187">
        <f>TableOMP[[#This Row],[Avg]]+$U$2*TableOMP[[#This Row],[StdDev]]</f>
        <v>285.20262288896987</v>
      </c>
      <c r="S6187">
        <f>IF(AND(TableOMP[[#This Row],[total_time]]&gt;=TableOMP[[#This Row],[Low]], TableOMP[[#This Row],[total_time]]&lt;=TableOMP[[#This Row],[High]]),1,0)</f>
        <v>0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62</v>
      </c>
      <c r="F6188">
        <v>1</v>
      </c>
      <c r="G6188">
        <v>286.246579</v>
      </c>
      <c r="H6188">
        <v>1.371524</v>
      </c>
      <c r="I6188">
        <v>75.712309000000005</v>
      </c>
      <c r="J6188">
        <v>1.241185</v>
      </c>
      <c r="K6188" t="str">
        <f t="shared" si="141"/>
        <v>4</v>
      </c>
      <c r="L6188" t="s">
        <v>144</v>
      </c>
      <c r="M6188" t="s">
        <v>145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188">
        <f>VLOOKUP(TableOMP[[#This Row],[Label]],TableAvg[],2,FALSE)</f>
        <v>263.87653412499998</v>
      </c>
      <c r="P6188">
        <f>VLOOKUP(TableOMP[[#This Row],[Label]],TableAvg[],3,FALSE)</f>
        <v>20.876708800194201</v>
      </c>
      <c r="Q6188">
        <f>TableOMP[[#This Row],[Avg]]-$U$2*TableOMP[[#This Row],[StdDev]]</f>
        <v>242.99982532480578</v>
      </c>
      <c r="R6188">
        <f>TableOMP[[#This Row],[Avg]]+$U$2*TableOMP[[#This Row],[StdDev]]</f>
        <v>284.75324292519417</v>
      </c>
      <c r="S6188">
        <f>IF(AND(TableOMP[[#This Row],[total_time]]&gt;=TableOMP[[#This Row],[Low]], TableOMP[[#This Row],[total_time]]&lt;=TableOMP[[#This Row],[High]]),1,0)</f>
        <v>0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61</v>
      </c>
      <c r="F6189">
        <v>1</v>
      </c>
      <c r="G6189">
        <v>282.67562700000002</v>
      </c>
      <c r="H6189">
        <v>0.26441500000000001</v>
      </c>
      <c r="I6189">
        <v>8.327458</v>
      </c>
      <c r="J6189">
        <v>0.138791</v>
      </c>
      <c r="K6189" t="str">
        <f t="shared" si="141"/>
        <v>4</v>
      </c>
      <c r="L6189" t="s">
        <v>144</v>
      </c>
      <c r="M6189" t="s">
        <v>145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189">
        <f>VLOOKUP(TableOMP[[#This Row],[Label]],TableAvg[],2,FALSE)</f>
        <v>263.125513125</v>
      </c>
      <c r="P6189">
        <f>VLOOKUP(TableOMP[[#This Row],[Label]],TableAvg[],3,FALSE)</f>
        <v>20.166314364023393</v>
      </c>
      <c r="Q6189">
        <f>TableOMP[[#This Row],[Avg]]-$U$2*TableOMP[[#This Row],[StdDev]]</f>
        <v>242.95919876097662</v>
      </c>
      <c r="R6189">
        <f>TableOMP[[#This Row],[Avg]]+$U$2*TableOMP[[#This Row],[StdDev]]</f>
        <v>283.29182748902338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60</v>
      </c>
      <c r="F6190">
        <v>1</v>
      </c>
      <c r="G6190">
        <v>281.77196199999997</v>
      </c>
      <c r="H6190">
        <v>0.28673300000000002</v>
      </c>
      <c r="I6190">
        <v>9.1245159999999998</v>
      </c>
      <c r="J6190">
        <v>0.15465300000000001</v>
      </c>
      <c r="K6190" t="str">
        <f t="shared" si="141"/>
        <v>4</v>
      </c>
      <c r="L6190" t="s">
        <v>144</v>
      </c>
      <c r="M6190" t="s">
        <v>145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190">
        <f>VLOOKUP(TableOMP[[#This Row],[Label]],TableAvg[],2,FALSE)</f>
        <v>261.77984587499998</v>
      </c>
      <c r="P6190">
        <f>VLOOKUP(TableOMP[[#This Row],[Label]],TableAvg[],3,FALSE)</f>
        <v>20.532888541458696</v>
      </c>
      <c r="Q6190">
        <f>TableOMP[[#This Row],[Avg]]-$U$2*TableOMP[[#This Row],[StdDev]]</f>
        <v>241.24695733354127</v>
      </c>
      <c r="R6190">
        <f>TableOMP[[#This Row],[Avg]]+$U$2*TableOMP[[#This Row],[StdDev]]</f>
        <v>282.31273441645868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59</v>
      </c>
      <c r="F6191">
        <v>1</v>
      </c>
      <c r="G6191">
        <v>280.173203</v>
      </c>
      <c r="H6191">
        <v>0.27800000000000002</v>
      </c>
      <c r="I6191">
        <v>8.6746280000000002</v>
      </c>
      <c r="J6191">
        <v>0.149563</v>
      </c>
      <c r="K6191" t="str">
        <f t="shared" si="141"/>
        <v>4</v>
      </c>
      <c r="L6191" t="s">
        <v>144</v>
      </c>
      <c r="M6191" t="s">
        <v>145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191">
        <f>VLOOKUP(TableOMP[[#This Row],[Label]],TableAvg[],2,FALSE)</f>
        <v>260.48379699999998</v>
      </c>
      <c r="P6191">
        <f>VLOOKUP(TableOMP[[#This Row],[Label]],TableAvg[],3,FALSE)</f>
        <v>20.355464211877806</v>
      </c>
      <c r="Q6191">
        <f>TableOMP[[#This Row],[Avg]]-$U$2*TableOMP[[#This Row],[StdDev]]</f>
        <v>240.12833278812218</v>
      </c>
      <c r="R6191">
        <f>TableOMP[[#This Row],[Avg]]+$U$2*TableOMP[[#This Row],[StdDev]]</f>
        <v>280.83926121187778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58</v>
      </c>
      <c r="F6192">
        <v>1</v>
      </c>
      <c r="G6192">
        <v>278.43544200000002</v>
      </c>
      <c r="H6192">
        <v>0.27405299999999999</v>
      </c>
      <c r="I6192">
        <v>8.7822259999999996</v>
      </c>
      <c r="J6192">
        <v>0.15407399999999999</v>
      </c>
      <c r="K6192" t="str">
        <f t="shared" si="141"/>
        <v>4</v>
      </c>
      <c r="L6192" t="s">
        <v>144</v>
      </c>
      <c r="M6192" t="s">
        <v>145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192">
        <f>VLOOKUP(TableOMP[[#This Row],[Label]],TableAvg[],2,FALSE)</f>
        <v>259.12669312500003</v>
      </c>
      <c r="P6192">
        <f>VLOOKUP(TableOMP[[#This Row],[Label]],TableAvg[],3,FALSE)</f>
        <v>20.185815780478958</v>
      </c>
      <c r="Q6192">
        <f>TableOMP[[#This Row],[Avg]]-$U$2*TableOMP[[#This Row],[StdDev]]</f>
        <v>238.94087734452108</v>
      </c>
      <c r="R6192">
        <f>TableOMP[[#This Row],[Avg]]+$U$2*TableOMP[[#This Row],[StdDev]]</f>
        <v>279.31250890547898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57</v>
      </c>
      <c r="F6193">
        <v>1</v>
      </c>
      <c r="G6193">
        <v>279.64507800000001</v>
      </c>
      <c r="H6193">
        <v>0.35292000000000001</v>
      </c>
      <c r="I6193">
        <v>8.6708429999999996</v>
      </c>
      <c r="J6193">
        <v>0.154836</v>
      </c>
      <c r="K6193" t="str">
        <f t="shared" si="141"/>
        <v>4</v>
      </c>
      <c r="L6193" t="s">
        <v>144</v>
      </c>
      <c r="M6193" t="s">
        <v>145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193">
        <f>VLOOKUP(TableOMP[[#This Row],[Label]],TableAvg[],2,FALSE)</f>
        <v>260.33153112500003</v>
      </c>
      <c r="P6193">
        <f>VLOOKUP(TableOMP[[#This Row],[Label]],TableAvg[],3,FALSE)</f>
        <v>20.101034208013708</v>
      </c>
      <c r="Q6193">
        <f>TableOMP[[#This Row],[Avg]]-$U$2*TableOMP[[#This Row],[StdDev]]</f>
        <v>240.23049691698631</v>
      </c>
      <c r="R6193">
        <f>TableOMP[[#This Row],[Avg]]+$U$2*TableOMP[[#This Row],[StdDev]]</f>
        <v>280.43256533301371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56</v>
      </c>
      <c r="F6194">
        <v>1</v>
      </c>
      <c r="G6194">
        <v>276.80896899999999</v>
      </c>
      <c r="H6194">
        <v>0.26165699999999997</v>
      </c>
      <c r="I6194">
        <v>7.1934550000000002</v>
      </c>
      <c r="J6194">
        <v>0.13078999999999999</v>
      </c>
      <c r="K6194" t="str">
        <f t="shared" si="141"/>
        <v>4</v>
      </c>
      <c r="L6194" t="s">
        <v>144</v>
      </c>
      <c r="M6194" t="s">
        <v>145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194">
        <f>VLOOKUP(TableOMP[[#This Row],[Label]],TableAvg[],2,FALSE)</f>
        <v>258.82563125000001</v>
      </c>
      <c r="P6194">
        <f>VLOOKUP(TableOMP[[#This Row],[Label]],TableAvg[],3,FALSE)</f>
        <v>19.773191323778139</v>
      </c>
      <c r="Q6194">
        <f>TableOMP[[#This Row],[Avg]]-$U$2*TableOMP[[#This Row],[StdDev]]</f>
        <v>239.05243992622187</v>
      </c>
      <c r="R6194">
        <f>TableOMP[[#This Row],[Avg]]+$U$2*TableOMP[[#This Row],[StdDev]]</f>
        <v>278.59882257377814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55</v>
      </c>
      <c r="F6195">
        <v>1</v>
      </c>
      <c r="G6195">
        <v>276.950737</v>
      </c>
      <c r="H6195">
        <v>1.276894</v>
      </c>
      <c r="I6195">
        <v>58.693838999999997</v>
      </c>
      <c r="J6195">
        <v>1.0869230000000001</v>
      </c>
      <c r="K6195" t="str">
        <f t="shared" si="141"/>
        <v>4</v>
      </c>
      <c r="L6195" t="s">
        <v>144</v>
      </c>
      <c r="M6195" t="s">
        <v>145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195">
        <f>VLOOKUP(TableOMP[[#This Row],[Label]],TableAvg[],2,FALSE)</f>
        <v>257.71227950000002</v>
      </c>
      <c r="P6195">
        <f>VLOOKUP(TableOMP[[#This Row],[Label]],TableAvg[],3,FALSE)</f>
        <v>19.560491288988484</v>
      </c>
      <c r="Q6195">
        <f>TableOMP[[#This Row],[Avg]]-$U$2*TableOMP[[#This Row],[StdDev]]</f>
        <v>238.15178821101154</v>
      </c>
      <c r="R6195">
        <f>TableOMP[[#This Row],[Avg]]+$U$2*TableOMP[[#This Row],[StdDev]]</f>
        <v>277.27277078898851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54</v>
      </c>
      <c r="F6196">
        <v>1</v>
      </c>
      <c r="G6196">
        <v>275.11514499999998</v>
      </c>
      <c r="H6196">
        <v>0.39677000000000001</v>
      </c>
      <c r="I6196">
        <v>12.942712999999999</v>
      </c>
      <c r="J6196">
        <v>0.244202</v>
      </c>
      <c r="K6196" t="str">
        <f t="shared" si="141"/>
        <v>4</v>
      </c>
      <c r="L6196" t="s">
        <v>144</v>
      </c>
      <c r="M6196" t="s">
        <v>145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196">
        <f>VLOOKUP(TableOMP[[#This Row],[Label]],TableAvg[],2,FALSE)</f>
        <v>256.29684674999999</v>
      </c>
      <c r="P6196">
        <f>VLOOKUP(TableOMP[[#This Row],[Label]],TableAvg[],3,FALSE)</f>
        <v>19.300798224239706</v>
      </c>
      <c r="Q6196">
        <f>TableOMP[[#This Row],[Avg]]-$U$2*TableOMP[[#This Row],[StdDev]]</f>
        <v>236.99604852576027</v>
      </c>
      <c r="R6196">
        <f>TableOMP[[#This Row],[Avg]]+$U$2*TableOMP[[#This Row],[StdDev]]</f>
        <v>275.5976449742397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53</v>
      </c>
      <c r="F6197">
        <v>1</v>
      </c>
      <c r="G6197">
        <v>273.72189800000001</v>
      </c>
      <c r="H6197">
        <v>0.24099000000000001</v>
      </c>
      <c r="I6197">
        <v>6.0165930000000003</v>
      </c>
      <c r="J6197">
        <v>0.115704</v>
      </c>
      <c r="K6197" t="str">
        <f t="shared" si="141"/>
        <v>4</v>
      </c>
      <c r="L6197" t="s">
        <v>144</v>
      </c>
      <c r="M6197" t="s">
        <v>145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197">
        <f>VLOOKUP(TableOMP[[#This Row],[Label]],TableAvg[],2,FALSE)</f>
        <v>254.97734550000001</v>
      </c>
      <c r="P6197">
        <f>VLOOKUP(TableOMP[[#This Row],[Label]],TableAvg[],3,FALSE)</f>
        <v>19.003685203435921</v>
      </c>
      <c r="Q6197">
        <f>TableOMP[[#This Row],[Avg]]-$U$2*TableOMP[[#This Row],[StdDev]]</f>
        <v>235.97366029656411</v>
      </c>
      <c r="R6197">
        <f>TableOMP[[#This Row],[Avg]]+$U$2*TableOMP[[#This Row],[StdDev]]</f>
        <v>273.98103070343592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52</v>
      </c>
      <c r="F6198">
        <v>1</v>
      </c>
      <c r="G6198">
        <v>271.77331500000003</v>
      </c>
      <c r="H6198">
        <v>0.253612</v>
      </c>
      <c r="I6198">
        <v>6.3285809999999998</v>
      </c>
      <c r="J6198">
        <v>0.12409000000000001</v>
      </c>
      <c r="K6198" t="str">
        <f t="shared" si="141"/>
        <v>4</v>
      </c>
      <c r="L6198" t="s">
        <v>144</v>
      </c>
      <c r="M6198" t="s">
        <v>145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198">
        <f>VLOOKUP(TableOMP[[#This Row],[Label]],TableAvg[],2,FALSE)</f>
        <v>253.63349299999999</v>
      </c>
      <c r="P6198">
        <f>VLOOKUP(TableOMP[[#This Row],[Label]],TableAvg[],3,FALSE)</f>
        <v>18.905028929859213</v>
      </c>
      <c r="Q6198">
        <f>TableOMP[[#This Row],[Avg]]-$U$2*TableOMP[[#This Row],[StdDev]]</f>
        <v>234.72846407014077</v>
      </c>
      <c r="R6198">
        <f>TableOMP[[#This Row],[Avg]]+$U$2*TableOMP[[#This Row],[StdDev]]</f>
        <v>272.5385219298592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51</v>
      </c>
      <c r="F6199">
        <v>1</v>
      </c>
      <c r="G6199">
        <v>270.19659899999999</v>
      </c>
      <c r="H6199">
        <v>0.34616200000000003</v>
      </c>
      <c r="I6199">
        <v>9.2746709999999997</v>
      </c>
      <c r="J6199">
        <v>0.18549299999999999</v>
      </c>
      <c r="K6199" t="str">
        <f t="shared" si="141"/>
        <v>4</v>
      </c>
      <c r="L6199" t="s">
        <v>144</v>
      </c>
      <c r="M6199" t="s">
        <v>145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199">
        <f>VLOOKUP(TableOMP[[#This Row],[Label]],TableAvg[],2,FALSE)</f>
        <v>252.427295125</v>
      </c>
      <c r="P6199">
        <f>VLOOKUP(TableOMP[[#This Row],[Label]],TableAvg[],3,FALSE)</f>
        <v>18.361343432789607</v>
      </c>
      <c r="Q6199">
        <f>TableOMP[[#This Row],[Avg]]-$U$2*TableOMP[[#This Row],[StdDev]]</f>
        <v>234.0659516922104</v>
      </c>
      <c r="R6199">
        <f>TableOMP[[#This Row],[Avg]]+$U$2*TableOMP[[#This Row],[StdDev]]</f>
        <v>270.78863855778962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50</v>
      </c>
      <c r="F6200">
        <v>1</v>
      </c>
      <c r="G6200">
        <v>268.19563399999998</v>
      </c>
      <c r="H6200">
        <v>0.29605799999999999</v>
      </c>
      <c r="I6200">
        <v>8.0098099999999999</v>
      </c>
      <c r="J6200">
        <v>0.163466</v>
      </c>
      <c r="K6200" t="str">
        <f t="shared" si="141"/>
        <v>4</v>
      </c>
      <c r="L6200" t="s">
        <v>144</v>
      </c>
      <c r="M6200" t="s">
        <v>145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200">
        <f>VLOOKUP(TableOMP[[#This Row],[Label]],TableAvg[],2,FALSE)</f>
        <v>250.82230824999996</v>
      </c>
      <c r="P6200">
        <f>VLOOKUP(TableOMP[[#This Row],[Label]],TableAvg[],3,FALSE)</f>
        <v>18.154876689974579</v>
      </c>
      <c r="Q6200">
        <f>TableOMP[[#This Row],[Avg]]-$U$2*TableOMP[[#This Row],[StdDev]]</f>
        <v>232.66743156002539</v>
      </c>
      <c r="R6200">
        <f>TableOMP[[#This Row],[Avg]]+$U$2*TableOMP[[#This Row],[StdDev]]</f>
        <v>268.97718493997456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49</v>
      </c>
      <c r="F6201">
        <v>1</v>
      </c>
      <c r="G6201">
        <v>266.22020300000003</v>
      </c>
      <c r="H6201">
        <v>0.27845500000000001</v>
      </c>
      <c r="I6201">
        <v>6.9252599999999997</v>
      </c>
      <c r="J6201">
        <v>0.14427599999999999</v>
      </c>
      <c r="K6201" t="str">
        <f t="shared" si="141"/>
        <v>4</v>
      </c>
      <c r="L6201" t="s">
        <v>144</v>
      </c>
      <c r="M6201" t="s">
        <v>145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201">
        <f>VLOOKUP(TableOMP[[#This Row],[Label]],TableAvg[],2,FALSE)</f>
        <v>249.08614825000004</v>
      </c>
      <c r="P6201">
        <f>VLOOKUP(TableOMP[[#This Row],[Label]],TableAvg[],3,FALSE)</f>
        <v>18.021570588110389</v>
      </c>
      <c r="Q6201">
        <f>TableOMP[[#This Row],[Avg]]-$U$2*TableOMP[[#This Row],[StdDev]]</f>
        <v>231.06457766188964</v>
      </c>
      <c r="R6201">
        <f>TableOMP[[#This Row],[Avg]]+$U$2*TableOMP[[#This Row],[StdDev]]</f>
        <v>267.10771883811043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48</v>
      </c>
      <c r="F6202">
        <v>1</v>
      </c>
      <c r="G6202">
        <v>265.32430399999998</v>
      </c>
      <c r="H6202">
        <v>0.29042099999999998</v>
      </c>
      <c r="I6202">
        <v>7.5358549999999997</v>
      </c>
      <c r="J6202">
        <v>0.16033700000000001</v>
      </c>
      <c r="K6202" t="str">
        <f t="shared" si="141"/>
        <v>4</v>
      </c>
      <c r="L6202" t="s">
        <v>144</v>
      </c>
      <c r="M6202" t="s">
        <v>145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202">
        <f>VLOOKUP(TableOMP[[#This Row],[Label]],TableAvg[],2,FALSE)</f>
        <v>247.90026850000001</v>
      </c>
      <c r="P6202">
        <f>VLOOKUP(TableOMP[[#This Row],[Label]],TableAvg[],3,FALSE)</f>
        <v>17.646009271025534</v>
      </c>
      <c r="Q6202">
        <f>TableOMP[[#This Row],[Avg]]-$U$2*TableOMP[[#This Row],[StdDev]]</f>
        <v>230.25425922897449</v>
      </c>
      <c r="R6202">
        <f>TableOMP[[#This Row],[Avg]]+$U$2*TableOMP[[#This Row],[StdDev]]</f>
        <v>265.54627777102553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47</v>
      </c>
      <c r="F6203">
        <v>1</v>
      </c>
      <c r="G6203">
        <v>263.12820900000003</v>
      </c>
      <c r="H6203">
        <v>0.29064499999999999</v>
      </c>
      <c r="I6203">
        <v>6.9676419999999997</v>
      </c>
      <c r="J6203">
        <v>0.15146999999999999</v>
      </c>
      <c r="K6203" t="str">
        <f t="shared" si="141"/>
        <v>4</v>
      </c>
      <c r="L6203" t="s">
        <v>144</v>
      </c>
      <c r="M6203" t="s">
        <v>145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203">
        <f>VLOOKUP(TableOMP[[#This Row],[Label]],TableAvg[],2,FALSE)</f>
        <v>246.72234362500001</v>
      </c>
      <c r="P6203">
        <f>VLOOKUP(TableOMP[[#This Row],[Label]],TableAvg[],3,FALSE)</f>
        <v>16.920228667961673</v>
      </c>
      <c r="Q6203">
        <f>TableOMP[[#This Row],[Avg]]-$U$2*TableOMP[[#This Row],[StdDev]]</f>
        <v>229.80211495703833</v>
      </c>
      <c r="R6203">
        <f>TableOMP[[#This Row],[Avg]]+$U$2*TableOMP[[#This Row],[StdDev]]</f>
        <v>263.64257229296169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10</v>
      </c>
      <c r="B6204">
        <v>10000</v>
      </c>
      <c r="C6204">
        <v>100</v>
      </c>
      <c r="D6204">
        <v>100000</v>
      </c>
      <c r="E6204">
        <v>46</v>
      </c>
      <c r="F6204">
        <v>1</v>
      </c>
      <c r="G6204">
        <v>261.684663</v>
      </c>
      <c r="H6204">
        <v>0.24388099999999999</v>
      </c>
      <c r="I6204">
        <v>5.491746</v>
      </c>
      <c r="J6204">
        <v>0.12203899999999999</v>
      </c>
      <c r="K6204" t="str">
        <f t="shared" si="141"/>
        <v>4</v>
      </c>
      <c r="L6204" t="s">
        <v>144</v>
      </c>
      <c r="M6204" t="s">
        <v>145</v>
      </c>
      <c r="N6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204">
        <f>VLOOKUP(TableOMP[[#This Row],[Label]],TableAvg[],2,FALSE)</f>
        <v>245.36521862500001</v>
      </c>
      <c r="P6204">
        <f>VLOOKUP(TableOMP[[#This Row],[Label]],TableAvg[],3,FALSE)</f>
        <v>16.856059300004283</v>
      </c>
      <c r="Q6204">
        <f>TableOMP[[#This Row],[Avg]]-$U$2*TableOMP[[#This Row],[StdDev]]</f>
        <v>228.50915932499572</v>
      </c>
      <c r="R6204">
        <f>TableOMP[[#This Row],[Avg]]+$U$2*TableOMP[[#This Row],[StdDev]]</f>
        <v>262.2212779250043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10</v>
      </c>
      <c r="B6205">
        <v>10000</v>
      </c>
      <c r="C6205">
        <v>100</v>
      </c>
      <c r="D6205">
        <v>100000</v>
      </c>
      <c r="E6205">
        <v>45</v>
      </c>
      <c r="F6205">
        <v>1</v>
      </c>
      <c r="G6205">
        <v>259.76752599999998</v>
      </c>
      <c r="H6205">
        <v>0.25978800000000002</v>
      </c>
      <c r="I6205">
        <v>5.9490990000000004</v>
      </c>
      <c r="J6205">
        <v>0.13520699999999999</v>
      </c>
      <c r="K6205" t="str">
        <f t="shared" si="141"/>
        <v>4</v>
      </c>
      <c r="L6205" t="s">
        <v>144</v>
      </c>
      <c r="M6205" t="s">
        <v>145</v>
      </c>
      <c r="N6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205">
        <f>VLOOKUP(TableOMP[[#This Row],[Label]],TableAvg[],2,FALSE)</f>
        <v>243.81966075000003</v>
      </c>
      <c r="P6205">
        <f>VLOOKUP(TableOMP[[#This Row],[Label]],TableAvg[],3,FALSE)</f>
        <v>16.523116109856112</v>
      </c>
      <c r="Q6205">
        <f>TableOMP[[#This Row],[Avg]]-$U$2*TableOMP[[#This Row],[StdDev]]</f>
        <v>227.29654464014391</v>
      </c>
      <c r="R6205">
        <f>TableOMP[[#This Row],[Avg]]+$U$2*TableOMP[[#This Row],[StdDev]]</f>
        <v>260.34277685985614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10</v>
      </c>
      <c r="B6206">
        <v>10000</v>
      </c>
      <c r="C6206">
        <v>100</v>
      </c>
      <c r="D6206">
        <v>100000</v>
      </c>
      <c r="E6206">
        <v>44</v>
      </c>
      <c r="F6206">
        <v>1</v>
      </c>
      <c r="G6206">
        <v>258.48918800000001</v>
      </c>
      <c r="H6206">
        <v>0.28217700000000001</v>
      </c>
      <c r="I6206">
        <v>6.1349790000000004</v>
      </c>
      <c r="J6206">
        <v>0.142674</v>
      </c>
      <c r="K6206" t="str">
        <f t="shared" si="141"/>
        <v>4</v>
      </c>
      <c r="L6206" t="s">
        <v>144</v>
      </c>
      <c r="M6206" t="s">
        <v>145</v>
      </c>
      <c r="N6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206">
        <f>VLOOKUP(TableOMP[[#This Row],[Label]],TableAvg[],2,FALSE)</f>
        <v>242.42376512500002</v>
      </c>
      <c r="P6206">
        <f>VLOOKUP(TableOMP[[#This Row],[Label]],TableAvg[],3,FALSE)</f>
        <v>16.385907375951753</v>
      </c>
      <c r="Q6206">
        <f>TableOMP[[#This Row],[Avg]]-$U$2*TableOMP[[#This Row],[StdDev]]</f>
        <v>226.03785774904827</v>
      </c>
      <c r="R6206">
        <f>TableOMP[[#This Row],[Avg]]+$U$2*TableOMP[[#This Row],[StdDev]]</f>
        <v>258.80967250095176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10</v>
      </c>
      <c r="B6207">
        <v>10000</v>
      </c>
      <c r="C6207">
        <v>100</v>
      </c>
      <c r="D6207">
        <v>100000</v>
      </c>
      <c r="E6207">
        <v>43</v>
      </c>
      <c r="F6207">
        <v>1</v>
      </c>
      <c r="G6207">
        <v>256.38544300000001</v>
      </c>
      <c r="H6207">
        <v>0.23131099999999999</v>
      </c>
      <c r="I6207">
        <v>4.7607600000000003</v>
      </c>
      <c r="J6207">
        <v>0.11335099999999999</v>
      </c>
      <c r="K6207" t="str">
        <f t="shared" si="141"/>
        <v>4</v>
      </c>
      <c r="L6207" t="s">
        <v>144</v>
      </c>
      <c r="M6207" t="s">
        <v>145</v>
      </c>
      <c r="N6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207">
        <f>VLOOKUP(TableOMP[[#This Row],[Label]],TableAvg[],2,FALSE)</f>
        <v>241.00963274999998</v>
      </c>
      <c r="P6207">
        <f>VLOOKUP(TableOMP[[#This Row],[Label]],TableAvg[],3,FALSE)</f>
        <v>16.140750513402104</v>
      </c>
      <c r="Q6207">
        <f>TableOMP[[#This Row],[Avg]]-$U$2*TableOMP[[#This Row],[StdDev]]</f>
        <v>224.86888223659787</v>
      </c>
      <c r="R6207">
        <f>TableOMP[[#This Row],[Avg]]+$U$2*TableOMP[[#This Row],[StdDev]]</f>
        <v>257.15038326340209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10</v>
      </c>
      <c r="B6208">
        <v>10000</v>
      </c>
      <c r="C6208">
        <v>100</v>
      </c>
      <c r="D6208">
        <v>100000</v>
      </c>
      <c r="E6208">
        <v>42</v>
      </c>
      <c r="F6208">
        <v>1</v>
      </c>
      <c r="G6208">
        <v>255.21296599999999</v>
      </c>
      <c r="H6208">
        <v>0.26803300000000002</v>
      </c>
      <c r="I6208">
        <v>5.0853630000000001</v>
      </c>
      <c r="J6208">
        <v>0.124033</v>
      </c>
      <c r="K6208" t="str">
        <f t="shared" si="141"/>
        <v>4</v>
      </c>
      <c r="L6208" t="s">
        <v>144</v>
      </c>
      <c r="M6208" t="s">
        <v>145</v>
      </c>
      <c r="N6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208">
        <f>VLOOKUP(TableOMP[[#This Row],[Label]],TableAvg[],2,FALSE)</f>
        <v>239.99977037500003</v>
      </c>
      <c r="P6208">
        <f>VLOOKUP(TableOMP[[#This Row],[Label]],TableAvg[],3,FALSE)</f>
        <v>15.777045005778152</v>
      </c>
      <c r="Q6208">
        <f>TableOMP[[#This Row],[Avg]]-$U$2*TableOMP[[#This Row],[StdDev]]</f>
        <v>224.22272536922188</v>
      </c>
      <c r="R6208">
        <f>TableOMP[[#This Row],[Avg]]+$U$2*TableOMP[[#This Row],[StdDev]]</f>
        <v>255.77681538077817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10</v>
      </c>
      <c r="B6209">
        <v>10000</v>
      </c>
      <c r="C6209">
        <v>100</v>
      </c>
      <c r="D6209">
        <v>100000</v>
      </c>
      <c r="E6209">
        <v>41</v>
      </c>
      <c r="F6209">
        <v>1</v>
      </c>
      <c r="G6209">
        <v>253.05897200000001</v>
      </c>
      <c r="H6209">
        <v>0.27347300000000002</v>
      </c>
      <c r="I6209">
        <v>5.0714249999999996</v>
      </c>
      <c r="J6209">
        <v>0.12678600000000001</v>
      </c>
      <c r="K6209" t="str">
        <f t="shared" si="141"/>
        <v>4</v>
      </c>
      <c r="L6209" t="s">
        <v>144</v>
      </c>
      <c r="M6209" t="s">
        <v>145</v>
      </c>
      <c r="N6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209">
        <f>VLOOKUP(TableOMP[[#This Row],[Label]],TableAvg[],2,FALSE)</f>
        <v>238.81499975</v>
      </c>
      <c r="P6209">
        <f>VLOOKUP(TableOMP[[#This Row],[Label]],TableAvg[],3,FALSE)</f>
        <v>15.17090738402649</v>
      </c>
      <c r="Q6209">
        <f>TableOMP[[#This Row],[Avg]]-$U$2*TableOMP[[#This Row],[StdDev]]</f>
        <v>223.64409236597351</v>
      </c>
      <c r="R6209">
        <f>TableOMP[[#This Row],[Avg]]+$U$2*TableOMP[[#This Row],[StdDev]]</f>
        <v>253.98590713402649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10</v>
      </c>
      <c r="B6210">
        <v>10000</v>
      </c>
      <c r="C6210">
        <v>100</v>
      </c>
      <c r="D6210">
        <v>100000</v>
      </c>
      <c r="E6210">
        <v>40</v>
      </c>
      <c r="F6210">
        <v>1</v>
      </c>
      <c r="G6210">
        <v>251.31216599999999</v>
      </c>
      <c r="H6210">
        <v>0.231101</v>
      </c>
      <c r="I6210">
        <v>4.4360140000000001</v>
      </c>
      <c r="J6210">
        <v>0.113744</v>
      </c>
      <c r="K6210" t="str">
        <f t="shared" si="141"/>
        <v>4</v>
      </c>
      <c r="L6210" t="s">
        <v>144</v>
      </c>
      <c r="M6210" t="s">
        <v>145</v>
      </c>
      <c r="N6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210">
        <f>VLOOKUP(TableOMP[[#This Row],[Label]],TableAvg[],2,FALSE)</f>
        <v>238.43948811111107</v>
      </c>
      <c r="P6210">
        <f>VLOOKUP(TableOMP[[#This Row],[Label]],TableAvg[],3,FALSE)</f>
        <v>13.641973421076468</v>
      </c>
      <c r="Q6210">
        <f>TableOMP[[#This Row],[Avg]]-$U$2*TableOMP[[#This Row],[StdDev]]</f>
        <v>224.7975146900346</v>
      </c>
      <c r="R6210">
        <f>TableOMP[[#This Row],[Avg]]+$U$2*TableOMP[[#This Row],[StdDev]]</f>
        <v>252.08146153218755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10</v>
      </c>
      <c r="B6211">
        <v>10000</v>
      </c>
      <c r="C6211">
        <v>100</v>
      </c>
      <c r="D6211">
        <v>100000</v>
      </c>
      <c r="E6211">
        <v>39</v>
      </c>
      <c r="F6211">
        <v>1</v>
      </c>
      <c r="G6211">
        <v>249.462524</v>
      </c>
      <c r="H6211">
        <v>0.273204</v>
      </c>
      <c r="I6211">
        <v>5.7395180000000003</v>
      </c>
      <c r="J6211">
        <v>0.15104000000000001</v>
      </c>
      <c r="K6211" t="str">
        <f t="shared" si="141"/>
        <v>4</v>
      </c>
      <c r="L6211" t="s">
        <v>144</v>
      </c>
      <c r="M6211" t="s">
        <v>145</v>
      </c>
      <c r="N6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211">
        <f>VLOOKUP(TableOMP[[#This Row],[Label]],TableAvg[],2,FALSE)</f>
        <v>238.92160244444449</v>
      </c>
      <c r="P6211">
        <f>VLOOKUP(TableOMP[[#This Row],[Label]],TableAvg[],3,FALSE)</f>
        <v>13.415113174481229</v>
      </c>
      <c r="Q6211">
        <f>TableOMP[[#This Row],[Avg]]-$U$2*TableOMP[[#This Row],[StdDev]]</f>
        <v>225.50648926996325</v>
      </c>
      <c r="R6211">
        <f>TableOMP[[#This Row],[Avg]]+$U$2*TableOMP[[#This Row],[StdDev]]</f>
        <v>252.33671561892572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64</v>
      </c>
      <c r="F6212">
        <v>1</v>
      </c>
      <c r="G6212">
        <v>269.640715</v>
      </c>
      <c r="H6212">
        <v>0.18885099999999999</v>
      </c>
      <c r="I6212">
        <v>4.8377559999999997</v>
      </c>
      <c r="J6212">
        <v>7.6789999999999997E-2</v>
      </c>
      <c r="K6212" t="str">
        <f>MID(M6212,22,1)</f>
        <v>8</v>
      </c>
      <c r="L6212" t="s">
        <v>146</v>
      </c>
      <c r="M6212" t="s">
        <v>147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212">
        <f>VLOOKUP(TableOMP[[#This Row],[Label]],TableAvg[],2,FALSE)</f>
        <v>268.45878349999998</v>
      </c>
      <c r="P6212">
        <f>VLOOKUP(TableOMP[[#This Row],[Label]],TableAvg[],3,FALSE)</f>
        <v>8.7176480893904635</v>
      </c>
      <c r="Q6212">
        <f>TableOMP[[#This Row],[Avg]]-$U$2*TableOMP[[#This Row],[StdDev]]</f>
        <v>259.7411354106095</v>
      </c>
      <c r="R6212">
        <f>TableOMP[[#This Row],[Avg]]+$U$2*TableOMP[[#This Row],[StdDev]]</f>
        <v>277.17643158939046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63</v>
      </c>
      <c r="F6213">
        <v>1</v>
      </c>
      <c r="G6213">
        <v>268.36899199999999</v>
      </c>
      <c r="H6213">
        <v>0.32196999999999998</v>
      </c>
      <c r="I6213">
        <v>10.671250000000001</v>
      </c>
      <c r="J6213">
        <v>0.17211699999999999</v>
      </c>
      <c r="K6213" t="str">
        <f t="shared" ref="K6213:K6238" si="142">MID(M6213,22,1)</f>
        <v>8</v>
      </c>
      <c r="L6213" t="s">
        <v>146</v>
      </c>
      <c r="M6213" t="s">
        <v>147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6213">
        <f>VLOOKUP(TableOMP[[#This Row],[Label]],TableAvg[],2,FALSE)</f>
        <v>274.07997037500002</v>
      </c>
      <c r="P6213">
        <f>VLOOKUP(TableOMP[[#This Row],[Label]],TableAvg[],3,FALSE)</f>
        <v>17.093600139177525</v>
      </c>
      <c r="Q6213">
        <f>TableOMP[[#This Row],[Avg]]-$U$2*TableOMP[[#This Row],[StdDev]]</f>
        <v>256.98637023582251</v>
      </c>
      <c r="R6213">
        <f>TableOMP[[#This Row],[Avg]]+$U$2*TableOMP[[#This Row],[StdDev]]</f>
        <v>291.17357051417753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62</v>
      </c>
      <c r="F6214">
        <v>1</v>
      </c>
      <c r="G6214">
        <v>268.021007</v>
      </c>
      <c r="H6214">
        <v>0.31263400000000002</v>
      </c>
      <c r="I6214">
        <v>10.233783000000001</v>
      </c>
      <c r="J6214">
        <v>0.167767</v>
      </c>
      <c r="K6214" t="str">
        <f t="shared" si="142"/>
        <v>8</v>
      </c>
      <c r="L6214" t="s">
        <v>146</v>
      </c>
      <c r="M6214" t="s">
        <v>147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6214">
        <f>VLOOKUP(TableOMP[[#This Row],[Label]],TableAvg[],2,FALSE)</f>
        <v>273.42776025000006</v>
      </c>
      <c r="P6214">
        <f>VLOOKUP(TableOMP[[#This Row],[Label]],TableAvg[],3,FALSE)</f>
        <v>17.517860786335149</v>
      </c>
      <c r="Q6214">
        <f>TableOMP[[#This Row],[Avg]]-$U$2*TableOMP[[#This Row],[StdDev]]</f>
        <v>255.90989946366491</v>
      </c>
      <c r="R6214">
        <f>TableOMP[[#This Row],[Avg]]+$U$2*TableOMP[[#This Row],[StdDev]]</f>
        <v>290.94562103633518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61</v>
      </c>
      <c r="F6215">
        <v>1</v>
      </c>
      <c r="G6215">
        <v>267.28736099999998</v>
      </c>
      <c r="H6215">
        <v>0.31604199999999999</v>
      </c>
      <c r="I6215">
        <v>9.9254870000000004</v>
      </c>
      <c r="J6215">
        <v>0.16542499999999999</v>
      </c>
      <c r="K6215" t="str">
        <f t="shared" si="142"/>
        <v>8</v>
      </c>
      <c r="L6215" t="s">
        <v>146</v>
      </c>
      <c r="M6215" t="s">
        <v>147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6215">
        <f>VLOOKUP(TableOMP[[#This Row],[Label]],TableAvg[],2,FALSE)</f>
        <v>270.54589700000002</v>
      </c>
      <c r="P6215">
        <f>VLOOKUP(TableOMP[[#This Row],[Label]],TableAvg[],3,FALSE)</f>
        <v>18.026459784004974</v>
      </c>
      <c r="Q6215">
        <f>TableOMP[[#This Row],[Avg]]-$U$2*TableOMP[[#This Row],[StdDev]]</f>
        <v>252.51943721599505</v>
      </c>
      <c r="R6215">
        <f>TableOMP[[#This Row],[Avg]]+$U$2*TableOMP[[#This Row],[StdDev]]</f>
        <v>288.57235678400502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60</v>
      </c>
      <c r="F6216">
        <v>1</v>
      </c>
      <c r="G6216">
        <v>264.77245900000003</v>
      </c>
      <c r="H6216">
        <v>0.27348</v>
      </c>
      <c r="I6216">
        <v>8.4914799999999993</v>
      </c>
      <c r="J6216">
        <v>0.143923</v>
      </c>
      <c r="K6216" t="str">
        <f t="shared" si="142"/>
        <v>8</v>
      </c>
      <c r="L6216" t="s">
        <v>146</v>
      </c>
      <c r="M6216" t="s">
        <v>147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216">
        <f>VLOOKUP(TableOMP[[#This Row],[Label]],TableAvg[],2,FALSE)</f>
        <v>269.21007312500001</v>
      </c>
      <c r="P6216">
        <f>VLOOKUP(TableOMP[[#This Row],[Label]],TableAvg[],3,FALSE)</f>
        <v>14.16045588707215</v>
      </c>
      <c r="Q6216">
        <f>TableOMP[[#This Row],[Avg]]-$U$2*TableOMP[[#This Row],[StdDev]]</f>
        <v>255.04961723792786</v>
      </c>
      <c r="R6216">
        <f>TableOMP[[#This Row],[Avg]]+$U$2*TableOMP[[#This Row],[StdDev]]</f>
        <v>283.37052901207215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59</v>
      </c>
      <c r="F6217">
        <v>1</v>
      </c>
      <c r="G6217">
        <v>264.93340599999999</v>
      </c>
      <c r="H6217">
        <v>0.33074300000000001</v>
      </c>
      <c r="I6217">
        <v>11.678388999999999</v>
      </c>
      <c r="J6217">
        <v>0.201352</v>
      </c>
      <c r="K6217" t="str">
        <f t="shared" si="142"/>
        <v>8</v>
      </c>
      <c r="L6217" t="s">
        <v>146</v>
      </c>
      <c r="M6217" t="s">
        <v>147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217">
        <f>VLOOKUP(TableOMP[[#This Row],[Label]],TableAvg[],2,FALSE)</f>
        <v>269.40287437500001</v>
      </c>
      <c r="P6217">
        <f>VLOOKUP(TableOMP[[#This Row],[Label]],TableAvg[],3,FALSE)</f>
        <v>13.302963907660997</v>
      </c>
      <c r="Q6217">
        <f>TableOMP[[#This Row],[Avg]]-$U$2*TableOMP[[#This Row],[StdDev]]</f>
        <v>256.09991046733899</v>
      </c>
      <c r="R6217">
        <f>TableOMP[[#This Row],[Avg]]+$U$2*TableOMP[[#This Row],[StdDev]]</f>
        <v>282.70583828266103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58</v>
      </c>
      <c r="F6218">
        <v>1</v>
      </c>
      <c r="G6218">
        <v>264.33365700000002</v>
      </c>
      <c r="H6218">
        <v>0.30439300000000002</v>
      </c>
      <c r="I6218">
        <v>9.3418310000000009</v>
      </c>
      <c r="J6218">
        <v>0.16389200000000001</v>
      </c>
      <c r="K6218" t="str">
        <f t="shared" si="142"/>
        <v>8</v>
      </c>
      <c r="L6218" t="s">
        <v>146</v>
      </c>
      <c r="M6218" t="s">
        <v>147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6218">
        <f>VLOOKUP(TableOMP[[#This Row],[Label]],TableAvg[],2,FALSE)</f>
        <v>264.51491924999999</v>
      </c>
      <c r="P6218">
        <f>VLOOKUP(TableOMP[[#This Row],[Label]],TableAvg[],3,FALSE)</f>
        <v>19.921648381528041</v>
      </c>
      <c r="Q6218">
        <f>TableOMP[[#This Row],[Avg]]-$U$2*TableOMP[[#This Row],[StdDev]]</f>
        <v>244.59327086847196</v>
      </c>
      <c r="R6218">
        <f>TableOMP[[#This Row],[Avg]]+$U$2*TableOMP[[#This Row],[StdDev]]</f>
        <v>284.43656763152802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57</v>
      </c>
      <c r="F6219">
        <v>1</v>
      </c>
      <c r="G6219">
        <v>252.809786</v>
      </c>
      <c r="H6219">
        <v>0.33620899999999998</v>
      </c>
      <c r="I6219">
        <v>9.1643889999999999</v>
      </c>
      <c r="J6219">
        <v>0.16364999999999999</v>
      </c>
      <c r="K6219" t="str">
        <f t="shared" si="142"/>
        <v>8</v>
      </c>
      <c r="L6219" t="s">
        <v>146</v>
      </c>
      <c r="M6219" t="s">
        <v>147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6219">
        <f>VLOOKUP(TableOMP[[#This Row],[Label]],TableAvg[],2,FALSE)</f>
        <v>266.38115587499999</v>
      </c>
      <c r="P6219">
        <f>VLOOKUP(TableOMP[[#This Row],[Label]],TableAvg[],3,FALSE)</f>
        <v>18.846391112266438</v>
      </c>
      <c r="Q6219">
        <f>TableOMP[[#This Row],[Avg]]-$U$2*TableOMP[[#This Row],[StdDev]]</f>
        <v>247.53476476273354</v>
      </c>
      <c r="R6219">
        <f>TableOMP[[#This Row],[Avg]]+$U$2*TableOMP[[#This Row],[StdDev]]</f>
        <v>285.22754698726641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56</v>
      </c>
      <c r="F6220">
        <v>1</v>
      </c>
      <c r="G6220">
        <v>252.73418899999999</v>
      </c>
      <c r="H6220">
        <v>0.26760499999999998</v>
      </c>
      <c r="I6220">
        <v>6.9377219999999999</v>
      </c>
      <c r="J6220">
        <v>0.12614</v>
      </c>
      <c r="K6220" t="str">
        <f t="shared" si="142"/>
        <v>8</v>
      </c>
      <c r="L6220" t="s">
        <v>146</v>
      </c>
      <c r="M6220" t="s">
        <v>147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6220">
        <f>VLOOKUP(TableOMP[[#This Row],[Label]],TableAvg[],2,FALSE)</f>
        <v>264.282528125</v>
      </c>
      <c r="P6220">
        <f>VLOOKUP(TableOMP[[#This Row],[Label]],TableAvg[],3,FALSE)</f>
        <v>16.330745202579244</v>
      </c>
      <c r="Q6220">
        <f>TableOMP[[#This Row],[Avg]]-$U$2*TableOMP[[#This Row],[StdDev]]</f>
        <v>247.95178292242076</v>
      </c>
      <c r="R6220">
        <f>TableOMP[[#This Row],[Avg]]+$U$2*TableOMP[[#This Row],[StdDev]]</f>
        <v>280.61327332757924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55</v>
      </c>
      <c r="F6221">
        <v>1</v>
      </c>
      <c r="G6221">
        <v>262.56985600000002</v>
      </c>
      <c r="H6221">
        <v>0.28359000000000001</v>
      </c>
      <c r="I6221">
        <v>7.5901540000000001</v>
      </c>
      <c r="J6221">
        <v>0.14055799999999999</v>
      </c>
      <c r="K6221" t="str">
        <f t="shared" si="142"/>
        <v>8</v>
      </c>
      <c r="L6221" t="s">
        <v>146</v>
      </c>
      <c r="M6221" t="s">
        <v>147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6221">
        <f>VLOOKUP(TableOMP[[#This Row],[Label]],TableAvg[],2,FALSE)</f>
        <v>263.73357950000002</v>
      </c>
      <c r="P6221">
        <f>VLOOKUP(TableOMP[[#This Row],[Label]],TableAvg[],3,FALSE)</f>
        <v>11.031771747444967</v>
      </c>
      <c r="Q6221">
        <f>TableOMP[[#This Row],[Avg]]-$U$2*TableOMP[[#This Row],[StdDev]]</f>
        <v>252.70180775255506</v>
      </c>
      <c r="R6221">
        <f>TableOMP[[#This Row],[Avg]]+$U$2*TableOMP[[#This Row],[StdDev]]</f>
        <v>274.76535124744498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54</v>
      </c>
      <c r="F6222">
        <v>1</v>
      </c>
      <c r="G6222">
        <v>251.195943</v>
      </c>
      <c r="H6222">
        <v>0.38785999999999998</v>
      </c>
      <c r="I6222">
        <v>12.045598999999999</v>
      </c>
      <c r="J6222">
        <v>0.227275</v>
      </c>
      <c r="K6222" t="str">
        <f t="shared" si="142"/>
        <v>8</v>
      </c>
      <c r="L6222" t="s">
        <v>146</v>
      </c>
      <c r="M6222" t="s">
        <v>147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6222">
        <f>VLOOKUP(TableOMP[[#This Row],[Label]],TableAvg[],2,FALSE)</f>
        <v>264.18259012499999</v>
      </c>
      <c r="P6222">
        <f>VLOOKUP(TableOMP[[#This Row],[Label]],TableAvg[],3,FALSE)</f>
        <v>17.094217065993657</v>
      </c>
      <c r="Q6222">
        <f>TableOMP[[#This Row],[Avg]]-$U$2*TableOMP[[#This Row],[StdDev]]</f>
        <v>247.08837305900633</v>
      </c>
      <c r="R6222">
        <f>TableOMP[[#This Row],[Avg]]+$U$2*TableOMP[[#This Row],[StdDev]]</f>
        <v>281.27680719099362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53</v>
      </c>
      <c r="F6223">
        <v>1</v>
      </c>
      <c r="G6223">
        <v>263.19783200000001</v>
      </c>
      <c r="H6223">
        <v>0.30160100000000001</v>
      </c>
      <c r="I6223">
        <v>8.5707810000000002</v>
      </c>
      <c r="J6223">
        <v>0.164823</v>
      </c>
      <c r="K6223" t="str">
        <f t="shared" si="142"/>
        <v>8</v>
      </c>
      <c r="L6223" t="s">
        <v>146</v>
      </c>
      <c r="M6223" t="s">
        <v>147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223">
        <f>VLOOKUP(TableOMP[[#This Row],[Label]],TableAvg[],2,FALSE)</f>
        <v>264.36315424999998</v>
      </c>
      <c r="P6223">
        <f>VLOOKUP(TableOMP[[#This Row],[Label]],TableAvg[],3,FALSE)</f>
        <v>12.443409479879973</v>
      </c>
      <c r="Q6223">
        <f>TableOMP[[#This Row],[Avg]]-$U$2*TableOMP[[#This Row],[StdDev]]</f>
        <v>251.91974477012002</v>
      </c>
      <c r="R6223">
        <f>TableOMP[[#This Row],[Avg]]+$U$2*TableOMP[[#This Row],[StdDev]]</f>
        <v>276.80656372987994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52</v>
      </c>
      <c r="F6224">
        <v>1</v>
      </c>
      <c r="G6224">
        <v>249.611097</v>
      </c>
      <c r="H6224">
        <v>0.26688400000000001</v>
      </c>
      <c r="I6224">
        <v>6.9565089999999996</v>
      </c>
      <c r="J6224">
        <v>0.136402</v>
      </c>
      <c r="K6224" t="str">
        <f t="shared" si="142"/>
        <v>8</v>
      </c>
      <c r="L6224" t="s">
        <v>146</v>
      </c>
      <c r="M6224" t="s">
        <v>147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6224">
        <f>VLOOKUP(TableOMP[[#This Row],[Label]],TableAvg[],2,FALSE)</f>
        <v>258.42340124999998</v>
      </c>
      <c r="P6224">
        <f>VLOOKUP(TableOMP[[#This Row],[Label]],TableAvg[],3,FALSE)</f>
        <v>11.295187690582374</v>
      </c>
      <c r="Q6224">
        <f>TableOMP[[#This Row],[Avg]]-$U$2*TableOMP[[#This Row],[StdDev]]</f>
        <v>247.12821355941762</v>
      </c>
      <c r="R6224">
        <f>TableOMP[[#This Row],[Avg]]+$U$2*TableOMP[[#This Row],[StdDev]]</f>
        <v>269.71858894058238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51</v>
      </c>
      <c r="F6225">
        <v>1</v>
      </c>
      <c r="G6225">
        <v>257.77381400000002</v>
      </c>
      <c r="H6225">
        <v>0.28315000000000001</v>
      </c>
      <c r="I6225">
        <v>6.8461679999999996</v>
      </c>
      <c r="J6225">
        <v>0.13692299999999999</v>
      </c>
      <c r="K6225" t="str">
        <f t="shared" si="142"/>
        <v>8</v>
      </c>
      <c r="L6225" t="s">
        <v>146</v>
      </c>
      <c r="M6225" t="s">
        <v>147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6225">
        <f>VLOOKUP(TableOMP[[#This Row],[Label]],TableAvg[],2,FALSE)</f>
        <v>261.45135487499999</v>
      </c>
      <c r="P6225">
        <f>VLOOKUP(TableOMP[[#This Row],[Label]],TableAvg[],3,FALSE)</f>
        <v>16.07872631569094</v>
      </c>
      <c r="Q6225">
        <f>TableOMP[[#This Row],[Avg]]-$U$2*TableOMP[[#This Row],[StdDev]]</f>
        <v>245.37262855930905</v>
      </c>
      <c r="R6225">
        <f>TableOMP[[#This Row],[Avg]]+$U$2*TableOMP[[#This Row],[StdDev]]</f>
        <v>277.53008119069091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50</v>
      </c>
      <c r="F6226">
        <v>1</v>
      </c>
      <c r="G6226">
        <v>256.94742400000001</v>
      </c>
      <c r="H6226">
        <v>0.31631700000000001</v>
      </c>
      <c r="I6226">
        <v>8.7681260000000005</v>
      </c>
      <c r="J6226">
        <v>0.17894099999999999</v>
      </c>
      <c r="K6226" t="str">
        <f t="shared" si="142"/>
        <v>8</v>
      </c>
      <c r="L6226" t="s">
        <v>146</v>
      </c>
      <c r="M6226" t="s">
        <v>147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6226">
        <f>VLOOKUP(TableOMP[[#This Row],[Label]],TableAvg[],2,FALSE)</f>
        <v>262.06385899999998</v>
      </c>
      <c r="P6226">
        <f>VLOOKUP(TableOMP[[#This Row],[Label]],TableAvg[],3,FALSE)</f>
        <v>14.191886164753337</v>
      </c>
      <c r="Q6226">
        <f>TableOMP[[#This Row],[Avg]]-$U$2*TableOMP[[#This Row],[StdDev]]</f>
        <v>247.87197283524665</v>
      </c>
      <c r="R6226">
        <f>TableOMP[[#This Row],[Avg]]+$U$2*TableOMP[[#This Row],[StdDev]]</f>
        <v>276.25574516475331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49</v>
      </c>
      <c r="F6227">
        <v>1</v>
      </c>
      <c r="G6227">
        <v>255.73552799999999</v>
      </c>
      <c r="H6227">
        <v>0.28310800000000003</v>
      </c>
      <c r="I6227">
        <v>5.781739</v>
      </c>
      <c r="J6227">
        <v>0.120453</v>
      </c>
      <c r="K6227" t="str">
        <f t="shared" si="142"/>
        <v>8</v>
      </c>
      <c r="L6227" t="s">
        <v>146</v>
      </c>
      <c r="M6227" t="s">
        <v>147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6227">
        <f>VLOOKUP(TableOMP[[#This Row],[Label]],TableAvg[],2,FALSE)</f>
        <v>255.98938912499997</v>
      </c>
      <c r="P6227">
        <f>VLOOKUP(TableOMP[[#This Row],[Label]],TableAvg[],3,FALSE)</f>
        <v>14.647788799809428</v>
      </c>
      <c r="Q6227">
        <f>TableOMP[[#This Row],[Avg]]-$U$2*TableOMP[[#This Row],[StdDev]]</f>
        <v>241.34160032519054</v>
      </c>
      <c r="R6227">
        <f>TableOMP[[#This Row],[Avg]]+$U$2*TableOMP[[#This Row],[StdDev]]</f>
        <v>270.63717792480941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48</v>
      </c>
      <c r="F6228">
        <v>1</v>
      </c>
      <c r="G6228">
        <v>242.52600699999999</v>
      </c>
      <c r="H6228">
        <v>0.26799800000000001</v>
      </c>
      <c r="I6228">
        <v>5.8337599999999998</v>
      </c>
      <c r="J6228">
        <v>0.124123</v>
      </c>
      <c r="K6228" t="str">
        <f t="shared" si="142"/>
        <v>8</v>
      </c>
      <c r="L6228" t="s">
        <v>146</v>
      </c>
      <c r="M6228" t="s">
        <v>147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6228">
        <f>VLOOKUP(TableOMP[[#This Row],[Label]],TableAvg[],2,FALSE)</f>
        <v>255.716565</v>
      </c>
      <c r="P6228">
        <f>VLOOKUP(TableOMP[[#This Row],[Label]],TableAvg[],3,FALSE)</f>
        <v>16.944610879091545</v>
      </c>
      <c r="Q6228">
        <f>TableOMP[[#This Row],[Avg]]-$U$2*TableOMP[[#This Row],[StdDev]]</f>
        <v>238.77195412090845</v>
      </c>
      <c r="R6228">
        <f>TableOMP[[#This Row],[Avg]]+$U$2*TableOMP[[#This Row],[StdDev]]</f>
        <v>272.66117587909156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47</v>
      </c>
      <c r="F6229">
        <v>1</v>
      </c>
      <c r="G6229">
        <v>257.30069200000003</v>
      </c>
      <c r="H6229">
        <v>0.249393</v>
      </c>
      <c r="I6229">
        <v>5.2763289999999996</v>
      </c>
      <c r="J6229">
        <v>0.114703</v>
      </c>
      <c r="K6229" t="str">
        <f t="shared" si="142"/>
        <v>8</v>
      </c>
      <c r="L6229" t="s">
        <v>146</v>
      </c>
      <c r="M6229" t="s">
        <v>147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6229">
        <f>VLOOKUP(TableOMP[[#This Row],[Label]],TableAvg[],2,FALSE)</f>
        <v>255.24244162500003</v>
      </c>
      <c r="P6229">
        <f>VLOOKUP(TableOMP[[#This Row],[Label]],TableAvg[],3,FALSE)</f>
        <v>16.339338845608744</v>
      </c>
      <c r="Q6229">
        <f>TableOMP[[#This Row],[Avg]]-$U$2*TableOMP[[#This Row],[StdDev]]</f>
        <v>238.90310277939128</v>
      </c>
      <c r="R6229">
        <f>TableOMP[[#This Row],[Avg]]+$U$2*TableOMP[[#This Row],[StdDev]]</f>
        <v>271.58178047060875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46</v>
      </c>
      <c r="F6230">
        <v>1</v>
      </c>
      <c r="G6230">
        <v>252.52884700000001</v>
      </c>
      <c r="H6230">
        <v>0.28860200000000003</v>
      </c>
      <c r="I6230">
        <v>7.3503410000000002</v>
      </c>
      <c r="J6230">
        <v>0.16334099999999999</v>
      </c>
      <c r="K6230" t="str">
        <f t="shared" si="142"/>
        <v>8</v>
      </c>
      <c r="L6230" t="s">
        <v>146</v>
      </c>
      <c r="M6230" t="s">
        <v>147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6230">
        <f>VLOOKUP(TableOMP[[#This Row],[Label]],TableAvg[],2,FALSE)</f>
        <v>251.94903374999996</v>
      </c>
      <c r="P6230">
        <f>VLOOKUP(TableOMP[[#This Row],[Label]],TableAvg[],3,FALSE)</f>
        <v>14.051036406016896</v>
      </c>
      <c r="Q6230">
        <f>TableOMP[[#This Row],[Avg]]-$U$2*TableOMP[[#This Row],[StdDev]]</f>
        <v>237.89799734398306</v>
      </c>
      <c r="R6230">
        <f>TableOMP[[#This Row],[Avg]]+$U$2*TableOMP[[#This Row],[StdDev]]</f>
        <v>266.00007015601687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45</v>
      </c>
      <c r="F6231">
        <v>1</v>
      </c>
      <c r="G6231">
        <v>251.168781</v>
      </c>
      <c r="H6231">
        <v>0.25974199999999997</v>
      </c>
      <c r="I6231">
        <v>6.2078379999999997</v>
      </c>
      <c r="J6231">
        <v>0.14108699999999999</v>
      </c>
      <c r="K6231" t="str">
        <f t="shared" si="142"/>
        <v>8</v>
      </c>
      <c r="L6231" t="s">
        <v>146</v>
      </c>
      <c r="M6231" t="s">
        <v>147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6231">
        <f>VLOOKUP(TableOMP[[#This Row],[Label]],TableAvg[],2,FALSE)</f>
        <v>251.67066825000003</v>
      </c>
      <c r="P6231">
        <f>VLOOKUP(TableOMP[[#This Row],[Label]],TableAvg[],3,FALSE)</f>
        <v>12.556456448234158</v>
      </c>
      <c r="Q6231">
        <f>TableOMP[[#This Row],[Avg]]-$U$2*TableOMP[[#This Row],[StdDev]]</f>
        <v>239.11421180176586</v>
      </c>
      <c r="R6231">
        <f>TableOMP[[#This Row],[Avg]]+$U$2*TableOMP[[#This Row],[StdDev]]</f>
        <v>264.22712469823421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44</v>
      </c>
      <c r="F6232">
        <v>1</v>
      </c>
      <c r="G6232">
        <v>237.94751099999999</v>
      </c>
      <c r="H6232">
        <v>0.285908</v>
      </c>
      <c r="I6232">
        <v>7.2334649999999998</v>
      </c>
      <c r="J6232">
        <v>0.16822000000000001</v>
      </c>
      <c r="K6232" t="str">
        <f t="shared" si="142"/>
        <v>8</v>
      </c>
      <c r="L6232" t="s">
        <v>146</v>
      </c>
      <c r="M6232" t="s">
        <v>147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6232">
        <f>VLOOKUP(TableOMP[[#This Row],[Label]],TableAvg[],2,FALSE)</f>
        <v>248.65352250000004</v>
      </c>
      <c r="P6232">
        <f>VLOOKUP(TableOMP[[#This Row],[Label]],TableAvg[],3,FALSE)</f>
        <v>15.741925872625801</v>
      </c>
      <c r="Q6232">
        <f>TableOMP[[#This Row],[Avg]]-$U$2*TableOMP[[#This Row],[StdDev]]</f>
        <v>232.91159662737422</v>
      </c>
      <c r="R6232">
        <f>TableOMP[[#This Row],[Avg]]+$U$2*TableOMP[[#This Row],[StdDev]]</f>
        <v>264.39544837262582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43</v>
      </c>
      <c r="F6233">
        <v>1</v>
      </c>
      <c r="G6233">
        <v>237.14556999999999</v>
      </c>
      <c r="H6233">
        <v>0.25282300000000002</v>
      </c>
      <c r="I6233">
        <v>5.760821</v>
      </c>
      <c r="J6233">
        <v>0.13716200000000001</v>
      </c>
      <c r="K6233" t="str">
        <f t="shared" si="142"/>
        <v>8</v>
      </c>
      <c r="L6233" t="s">
        <v>146</v>
      </c>
      <c r="M6233" t="s">
        <v>147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6233">
        <f>VLOOKUP(TableOMP[[#This Row],[Label]],TableAvg[],2,FALSE)</f>
        <v>248.56237362500002</v>
      </c>
      <c r="P6233">
        <f>VLOOKUP(TableOMP[[#This Row],[Label]],TableAvg[],3,FALSE)</f>
        <v>11.254078473515124</v>
      </c>
      <c r="Q6233">
        <f>TableOMP[[#This Row],[Avg]]-$U$2*TableOMP[[#This Row],[StdDev]]</f>
        <v>237.30829515148488</v>
      </c>
      <c r="R6233">
        <f>TableOMP[[#This Row],[Avg]]+$U$2*TableOMP[[#This Row],[StdDev]]</f>
        <v>259.81645209851513</v>
      </c>
      <c r="S6233">
        <f>IF(AND(TableOMP[[#This Row],[total_time]]&gt;=TableOMP[[#This Row],[Low]], TableOMP[[#This Row],[total_time]]&lt;=TableOMP[[#This Row],[High]]),1,0)</f>
        <v>0</v>
      </c>
    </row>
    <row r="6234" spans="1:19" x14ac:dyDescent="0.25">
      <c r="A6234" t="s">
        <v>12</v>
      </c>
      <c r="B6234">
        <v>10000</v>
      </c>
      <c r="C6234">
        <v>100</v>
      </c>
      <c r="D6234">
        <v>100000</v>
      </c>
      <c r="E6234">
        <v>42</v>
      </c>
      <c r="F6234">
        <v>1</v>
      </c>
      <c r="G6234">
        <v>246.52727999999999</v>
      </c>
      <c r="H6234">
        <v>0.257355</v>
      </c>
      <c r="I6234">
        <v>5.8107740000000003</v>
      </c>
      <c r="J6234">
        <v>0.14172599999999999</v>
      </c>
      <c r="K6234" t="str">
        <f t="shared" si="142"/>
        <v>8</v>
      </c>
      <c r="L6234" t="s">
        <v>146</v>
      </c>
      <c r="M6234" t="s">
        <v>147</v>
      </c>
      <c r="N6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6234">
        <f>VLOOKUP(TableOMP[[#This Row],[Label]],TableAvg[],2,FALSE)</f>
        <v>249.68665312500002</v>
      </c>
      <c r="P6234">
        <f>VLOOKUP(TableOMP[[#This Row],[Label]],TableAvg[],3,FALSE)</f>
        <v>12.70141884908915</v>
      </c>
      <c r="Q6234">
        <f>TableOMP[[#This Row],[Avg]]-$U$2*TableOMP[[#This Row],[StdDev]]</f>
        <v>236.98523427591087</v>
      </c>
      <c r="R6234">
        <f>TableOMP[[#This Row],[Avg]]+$U$2*TableOMP[[#This Row],[StdDev]]</f>
        <v>262.38807197408914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12</v>
      </c>
      <c r="B6235">
        <v>10000</v>
      </c>
      <c r="C6235">
        <v>100</v>
      </c>
      <c r="D6235">
        <v>100000</v>
      </c>
      <c r="E6235">
        <v>41</v>
      </c>
      <c r="F6235">
        <v>1</v>
      </c>
      <c r="G6235">
        <v>245.58228600000001</v>
      </c>
      <c r="H6235">
        <v>0.37087799999999999</v>
      </c>
      <c r="I6235">
        <v>9.1572569999999995</v>
      </c>
      <c r="J6235">
        <v>0.228931</v>
      </c>
      <c r="K6235" t="str">
        <f t="shared" si="142"/>
        <v>8</v>
      </c>
      <c r="L6235" t="s">
        <v>146</v>
      </c>
      <c r="M6235" t="s">
        <v>147</v>
      </c>
      <c r="N6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6235">
        <f>VLOOKUP(TableOMP[[#This Row],[Label]],TableAvg[],2,FALSE)</f>
        <v>245.60489075000001</v>
      </c>
      <c r="P6235">
        <f>VLOOKUP(TableOMP[[#This Row],[Label]],TableAvg[],3,FALSE)</f>
        <v>14.865861044673585</v>
      </c>
      <c r="Q6235">
        <f>TableOMP[[#This Row],[Avg]]-$U$2*TableOMP[[#This Row],[StdDev]]</f>
        <v>230.73902970532643</v>
      </c>
      <c r="R6235">
        <f>TableOMP[[#This Row],[Avg]]+$U$2*TableOMP[[#This Row],[StdDev]]</f>
        <v>260.47075179467362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12</v>
      </c>
      <c r="B6236">
        <v>10000</v>
      </c>
      <c r="C6236">
        <v>100</v>
      </c>
      <c r="D6236">
        <v>100000</v>
      </c>
      <c r="E6236">
        <v>40</v>
      </c>
      <c r="F6236">
        <v>1</v>
      </c>
      <c r="G6236">
        <v>244.85148000000001</v>
      </c>
      <c r="H6236">
        <v>0.26484799999999997</v>
      </c>
      <c r="I6236">
        <v>5.3864770000000002</v>
      </c>
      <c r="J6236">
        <v>0.13811499999999999</v>
      </c>
      <c r="K6236" t="str">
        <f t="shared" si="142"/>
        <v>8</v>
      </c>
      <c r="L6236" t="s">
        <v>146</v>
      </c>
      <c r="M6236" t="s">
        <v>147</v>
      </c>
      <c r="N6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6236">
        <f>VLOOKUP(TableOMP[[#This Row],[Label]],TableAvg[],2,FALSE)</f>
        <v>239.47870833333334</v>
      </c>
      <c r="P6236">
        <f>VLOOKUP(TableOMP[[#This Row],[Label]],TableAvg[],3,FALSE)</f>
        <v>3.5104426628989303</v>
      </c>
      <c r="Q6236">
        <f>TableOMP[[#This Row],[Avg]]-$U$2*TableOMP[[#This Row],[StdDev]]</f>
        <v>235.96826567043442</v>
      </c>
      <c r="R6236">
        <f>TableOMP[[#This Row],[Avg]]+$U$2*TableOMP[[#This Row],[StdDev]]</f>
        <v>242.98915099623227</v>
      </c>
      <c r="S6236">
        <f>IF(AND(TableOMP[[#This Row],[total_time]]&gt;=TableOMP[[#This Row],[Low]], TableOMP[[#This Row],[total_time]]&lt;=TableOMP[[#This Row],[High]]),1,0)</f>
        <v>0</v>
      </c>
    </row>
    <row r="6237" spans="1:19" x14ac:dyDescent="0.25">
      <c r="A6237" t="s">
        <v>12</v>
      </c>
      <c r="B6237">
        <v>10000</v>
      </c>
      <c r="C6237">
        <v>100</v>
      </c>
      <c r="D6237">
        <v>100000</v>
      </c>
      <c r="E6237">
        <v>39</v>
      </c>
      <c r="F6237">
        <v>1</v>
      </c>
      <c r="G6237">
        <v>243.659719</v>
      </c>
      <c r="H6237">
        <v>0.23985100000000001</v>
      </c>
      <c r="I6237">
        <v>4.607037</v>
      </c>
      <c r="J6237">
        <v>0.121238</v>
      </c>
      <c r="K6237" t="str">
        <f t="shared" si="142"/>
        <v>8</v>
      </c>
      <c r="L6237" t="s">
        <v>146</v>
      </c>
      <c r="M6237" t="s">
        <v>147</v>
      </c>
      <c r="N6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6237">
        <f>VLOOKUP(TableOMP[[#This Row],[Label]],TableAvg[],2,FALSE)</f>
        <v>240.01755633333335</v>
      </c>
      <c r="P6237">
        <f>VLOOKUP(TableOMP[[#This Row],[Label]],TableAvg[],3,FALSE)</f>
        <v>1.6627929361434277</v>
      </c>
      <c r="Q6237">
        <f>TableOMP[[#This Row],[Avg]]-$U$2*TableOMP[[#This Row],[StdDev]]</f>
        <v>238.35476339718991</v>
      </c>
      <c r="R6237">
        <f>TableOMP[[#This Row],[Avg]]+$U$2*TableOMP[[#This Row],[StdDev]]</f>
        <v>241.68034926947678</v>
      </c>
      <c r="S6237">
        <f>IF(AND(TableOMP[[#This Row],[total_time]]&gt;=TableOMP[[#This Row],[Low]], TableOMP[[#This Row],[total_time]]&lt;=TableOMP[[#This Row],[High]]),1,0)</f>
        <v>0</v>
      </c>
    </row>
    <row r="6238" spans="1:19" x14ac:dyDescent="0.25">
      <c r="A6238" t="s">
        <v>12</v>
      </c>
      <c r="B6238">
        <v>10000</v>
      </c>
      <c r="C6238">
        <v>100</v>
      </c>
      <c r="D6238">
        <v>100000</v>
      </c>
      <c r="E6238">
        <v>38</v>
      </c>
      <c r="F6238">
        <v>1</v>
      </c>
      <c r="G6238">
        <v>243.220924</v>
      </c>
      <c r="H6238">
        <v>0.25526700000000002</v>
      </c>
      <c r="I6238">
        <v>4.6735759999999997</v>
      </c>
      <c r="J6238">
        <v>0.12631300000000001</v>
      </c>
      <c r="K6238" t="str">
        <f t="shared" si="142"/>
        <v>8</v>
      </c>
      <c r="L6238" t="s">
        <v>146</v>
      </c>
      <c r="M6238" t="s">
        <v>147</v>
      </c>
      <c r="N6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238">
        <f>VLOOKUP(TableOMP[[#This Row],[Label]],TableAvg[],2,FALSE)</f>
        <v>238.01451799999998</v>
      </c>
      <c r="P6238">
        <f>VLOOKUP(TableOMP[[#This Row],[Label]],TableAvg[],3,FALSE)</f>
        <v>4.1933627898904247</v>
      </c>
      <c r="Q6238">
        <f>TableOMP[[#This Row],[Avg]]-$U$2*TableOMP[[#This Row],[StdDev]]</f>
        <v>233.82115521010957</v>
      </c>
      <c r="R6238">
        <f>TableOMP[[#This Row],[Avg]]+$U$2*TableOMP[[#This Row],[StdDev]]</f>
        <v>242.2078807898904</v>
      </c>
      <c r="S6238">
        <f>IF(AND(TableOMP[[#This Row],[total_time]]&gt;=TableOMP[[#This Row],[Low]], TableOMP[[#This Row],[total_time]]&lt;=TableOMP[[#This Row],[High]]),1,0)</f>
        <v>0</v>
      </c>
    </row>
    <row r="6239" spans="1:19" x14ac:dyDescent="0.25">
      <c r="A6239" t="s">
        <v>17</v>
      </c>
      <c r="B6239">
        <v>50000</v>
      </c>
      <c r="C6239">
        <v>0</v>
      </c>
      <c r="D6239">
        <v>0</v>
      </c>
      <c r="E6239">
        <v>64</v>
      </c>
      <c r="F6239">
        <v>1</v>
      </c>
      <c r="G6239">
        <v>3.9774850000000002</v>
      </c>
      <c r="H6239">
        <v>2.2012350000000001</v>
      </c>
      <c r="I6239">
        <v>3.1011850000000001</v>
      </c>
      <c r="J6239">
        <v>4.9224999999999998E-2</v>
      </c>
      <c r="K6239" t="str">
        <f>MID(M6239,22,1)</f>
        <v>8</v>
      </c>
      <c r="L6239" t="s">
        <v>148</v>
      </c>
      <c r="M6239" t="s">
        <v>149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39" t="e">
        <f>VLOOKUP(TableOMP[[#This Row],[Label]],TableAvg[],2,FALSE)</f>
        <v>#N/A</v>
      </c>
      <c r="P6239" t="e">
        <f>VLOOKUP(TableOMP[[#This Row],[Label]],TableAvg[],3,FALSE)</f>
        <v>#N/A</v>
      </c>
      <c r="Q6239" t="e">
        <f>TableOMP[[#This Row],[Avg]]-$U$2*TableOMP[[#This Row],[StdDev]]</f>
        <v>#N/A</v>
      </c>
      <c r="R6239" t="e">
        <f>TableOMP[[#This Row],[Avg]]+$U$2*TableOMP[[#This Row],[StdDev]]</f>
        <v>#N/A</v>
      </c>
      <c r="S6239" t="e">
        <f>IF(AND(TableOMP[[#This Row],[total_time]]&gt;=TableOMP[[#This Row],[Low]], TableOMP[[#This Row],[total_time]]&lt;=TableOMP[[#This Row],[High]]),1,0)</f>
        <v>#N/A</v>
      </c>
    </row>
    <row r="6240" spans="1:19" x14ac:dyDescent="0.25">
      <c r="A6240" t="s">
        <v>17</v>
      </c>
      <c r="B6240">
        <v>50000</v>
      </c>
      <c r="C6240">
        <v>0</v>
      </c>
      <c r="D6240">
        <v>0</v>
      </c>
      <c r="E6240">
        <v>63</v>
      </c>
      <c r="F6240">
        <v>1</v>
      </c>
      <c r="G6240">
        <v>4.0136190000000003</v>
      </c>
      <c r="H6240">
        <v>2.123777</v>
      </c>
      <c r="I6240">
        <v>3.1558449999999998</v>
      </c>
      <c r="J6240">
        <v>5.0901000000000002E-2</v>
      </c>
      <c r="K6240" t="str">
        <f t="shared" ref="K6240:K6303" si="143">MID(M6240,22,1)</f>
        <v>8</v>
      </c>
      <c r="L6240" t="s">
        <v>148</v>
      </c>
      <c r="M6240" t="s">
        <v>149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40" t="e">
        <f>VLOOKUP(TableOMP[[#This Row],[Label]],TableAvg[],2,FALSE)</f>
        <v>#N/A</v>
      </c>
      <c r="P6240" t="e">
        <f>VLOOKUP(TableOMP[[#This Row],[Label]],TableAvg[],3,FALSE)</f>
        <v>#N/A</v>
      </c>
      <c r="Q6240" t="e">
        <f>TableOMP[[#This Row],[Avg]]-$U$2*TableOMP[[#This Row],[StdDev]]</f>
        <v>#N/A</v>
      </c>
      <c r="R6240" t="e">
        <f>TableOMP[[#This Row],[Avg]]+$U$2*TableOMP[[#This Row],[StdDev]]</f>
        <v>#N/A</v>
      </c>
      <c r="S6240" t="e">
        <f>IF(AND(TableOMP[[#This Row],[total_time]]&gt;=TableOMP[[#This Row],[Low]], TableOMP[[#This Row],[total_time]]&lt;=TableOMP[[#This Row],[High]]),1,0)</f>
        <v>#N/A</v>
      </c>
    </row>
    <row r="6241" spans="1:19" x14ac:dyDescent="0.25">
      <c r="A6241" t="s">
        <v>17</v>
      </c>
      <c r="B6241">
        <v>50000</v>
      </c>
      <c r="C6241">
        <v>0</v>
      </c>
      <c r="D6241">
        <v>0</v>
      </c>
      <c r="E6241">
        <v>62</v>
      </c>
      <c r="F6241">
        <v>1</v>
      </c>
      <c r="G6241">
        <v>4.0105019999999998</v>
      </c>
      <c r="H6241">
        <v>2.1061640000000001</v>
      </c>
      <c r="I6241">
        <v>2.9812989999999999</v>
      </c>
      <c r="J6241">
        <v>4.8874000000000001E-2</v>
      </c>
      <c r="K6241" t="str">
        <f t="shared" si="143"/>
        <v>8</v>
      </c>
      <c r="L6241" t="s">
        <v>148</v>
      </c>
      <c r="M6241" t="s">
        <v>149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41" t="e">
        <f>VLOOKUP(TableOMP[[#This Row],[Label]],TableAvg[],2,FALSE)</f>
        <v>#N/A</v>
      </c>
      <c r="P6241" t="e">
        <f>VLOOKUP(TableOMP[[#This Row],[Label]],TableAvg[],3,FALSE)</f>
        <v>#N/A</v>
      </c>
      <c r="Q6241" t="e">
        <f>TableOMP[[#This Row],[Avg]]-$U$2*TableOMP[[#This Row],[StdDev]]</f>
        <v>#N/A</v>
      </c>
      <c r="R6241" t="e">
        <f>TableOMP[[#This Row],[Avg]]+$U$2*TableOMP[[#This Row],[StdDev]]</f>
        <v>#N/A</v>
      </c>
      <c r="S6241" t="e">
        <f>IF(AND(TableOMP[[#This Row],[total_time]]&gt;=TableOMP[[#This Row],[Low]], TableOMP[[#This Row],[total_time]]&lt;=TableOMP[[#This Row],[High]]),1,0)</f>
        <v>#N/A</v>
      </c>
    </row>
    <row r="6242" spans="1:19" x14ac:dyDescent="0.25">
      <c r="A6242" t="s">
        <v>17</v>
      </c>
      <c r="B6242">
        <v>50000</v>
      </c>
      <c r="C6242">
        <v>0</v>
      </c>
      <c r="D6242">
        <v>0</v>
      </c>
      <c r="E6242">
        <v>61</v>
      </c>
      <c r="F6242">
        <v>1</v>
      </c>
      <c r="G6242">
        <v>3.9856210000000001</v>
      </c>
      <c r="H6242">
        <v>2.1218940000000002</v>
      </c>
      <c r="I6242">
        <v>2.859213</v>
      </c>
      <c r="J6242">
        <v>4.7654000000000002E-2</v>
      </c>
      <c r="K6242" t="str">
        <f t="shared" si="143"/>
        <v>8</v>
      </c>
      <c r="L6242" t="s">
        <v>148</v>
      </c>
      <c r="M6242" t="s">
        <v>149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42" t="e">
        <f>VLOOKUP(TableOMP[[#This Row],[Label]],TableAvg[],2,FALSE)</f>
        <v>#N/A</v>
      </c>
      <c r="P6242" t="e">
        <f>VLOOKUP(TableOMP[[#This Row],[Label]],TableAvg[],3,FALSE)</f>
        <v>#N/A</v>
      </c>
      <c r="Q6242" t="e">
        <f>TableOMP[[#This Row],[Avg]]-$U$2*TableOMP[[#This Row],[StdDev]]</f>
        <v>#N/A</v>
      </c>
      <c r="R6242" t="e">
        <f>TableOMP[[#This Row],[Avg]]+$U$2*TableOMP[[#This Row],[StdDev]]</f>
        <v>#N/A</v>
      </c>
      <c r="S6242" t="e">
        <f>IF(AND(TableOMP[[#This Row],[total_time]]&gt;=TableOMP[[#This Row],[Low]], TableOMP[[#This Row],[total_time]]&lt;=TableOMP[[#This Row],[High]]),1,0)</f>
        <v>#N/A</v>
      </c>
    </row>
    <row r="6243" spans="1:19" x14ac:dyDescent="0.25">
      <c r="A6243" t="s">
        <v>17</v>
      </c>
      <c r="B6243">
        <v>50000</v>
      </c>
      <c r="C6243">
        <v>0</v>
      </c>
      <c r="D6243">
        <v>0</v>
      </c>
      <c r="E6243">
        <v>60</v>
      </c>
      <c r="F6243">
        <v>1</v>
      </c>
      <c r="G6243">
        <v>4.1229319999999996</v>
      </c>
      <c r="H6243">
        <v>2.2496640000000001</v>
      </c>
      <c r="I6243">
        <v>3.7603610000000001</v>
      </c>
      <c r="J6243">
        <v>6.3735E-2</v>
      </c>
      <c r="K6243" t="str">
        <f t="shared" si="143"/>
        <v>8</v>
      </c>
      <c r="L6243" t="s">
        <v>148</v>
      </c>
      <c r="M6243" t="s">
        <v>149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43" t="e">
        <f>VLOOKUP(TableOMP[[#This Row],[Label]],TableAvg[],2,FALSE)</f>
        <v>#N/A</v>
      </c>
      <c r="P6243" t="e">
        <f>VLOOKUP(TableOMP[[#This Row],[Label]],TableAvg[],3,FALSE)</f>
        <v>#N/A</v>
      </c>
      <c r="Q6243" t="e">
        <f>TableOMP[[#This Row],[Avg]]-$U$2*TableOMP[[#This Row],[StdDev]]</f>
        <v>#N/A</v>
      </c>
      <c r="R6243" t="e">
        <f>TableOMP[[#This Row],[Avg]]+$U$2*TableOMP[[#This Row],[StdDev]]</f>
        <v>#N/A</v>
      </c>
      <c r="S6243" t="e">
        <f>IF(AND(TableOMP[[#This Row],[total_time]]&gt;=TableOMP[[#This Row],[Low]], TableOMP[[#This Row],[total_time]]&lt;=TableOMP[[#This Row],[High]]),1,0)</f>
        <v>#N/A</v>
      </c>
    </row>
    <row r="6244" spans="1:19" x14ac:dyDescent="0.25">
      <c r="A6244" t="s">
        <v>17</v>
      </c>
      <c r="B6244">
        <v>50000</v>
      </c>
      <c r="C6244">
        <v>0</v>
      </c>
      <c r="D6244">
        <v>0</v>
      </c>
      <c r="E6244">
        <v>59</v>
      </c>
      <c r="F6244">
        <v>1</v>
      </c>
      <c r="G6244">
        <v>4.1254520000000001</v>
      </c>
      <c r="H6244">
        <v>2.2590349999999999</v>
      </c>
      <c r="I6244">
        <v>3.551612</v>
      </c>
      <c r="J6244">
        <v>6.1234999999999998E-2</v>
      </c>
      <c r="K6244" t="str">
        <f t="shared" si="143"/>
        <v>8</v>
      </c>
      <c r="L6244" t="s">
        <v>148</v>
      </c>
      <c r="M6244" t="s">
        <v>149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44" t="e">
        <f>VLOOKUP(TableOMP[[#This Row],[Label]],TableAvg[],2,FALSE)</f>
        <v>#N/A</v>
      </c>
      <c r="P6244" t="e">
        <f>VLOOKUP(TableOMP[[#This Row],[Label]],TableAvg[],3,FALSE)</f>
        <v>#N/A</v>
      </c>
      <c r="Q6244" t="e">
        <f>TableOMP[[#This Row],[Avg]]-$U$2*TableOMP[[#This Row],[StdDev]]</f>
        <v>#N/A</v>
      </c>
      <c r="R6244" t="e">
        <f>TableOMP[[#This Row],[Avg]]+$U$2*TableOMP[[#This Row],[StdDev]]</f>
        <v>#N/A</v>
      </c>
      <c r="S6244" t="e">
        <f>IF(AND(TableOMP[[#This Row],[total_time]]&gt;=TableOMP[[#This Row],[Low]], TableOMP[[#This Row],[total_time]]&lt;=TableOMP[[#This Row],[High]]),1,0)</f>
        <v>#N/A</v>
      </c>
    </row>
    <row r="6245" spans="1:19" x14ac:dyDescent="0.25">
      <c r="A6245" t="s">
        <v>17</v>
      </c>
      <c r="B6245">
        <v>50000</v>
      </c>
      <c r="C6245">
        <v>0</v>
      </c>
      <c r="D6245">
        <v>0</v>
      </c>
      <c r="E6245">
        <v>58</v>
      </c>
      <c r="F6245">
        <v>1</v>
      </c>
      <c r="G6245">
        <v>4.1732690000000003</v>
      </c>
      <c r="H6245">
        <v>2.2509800000000002</v>
      </c>
      <c r="I6245">
        <v>3.546233</v>
      </c>
      <c r="J6245">
        <v>6.2214999999999999E-2</v>
      </c>
      <c r="K6245" t="str">
        <f t="shared" si="143"/>
        <v>8</v>
      </c>
      <c r="L6245" t="s">
        <v>148</v>
      </c>
      <c r="M6245" t="s">
        <v>149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45" t="e">
        <f>VLOOKUP(TableOMP[[#This Row],[Label]],TableAvg[],2,FALSE)</f>
        <v>#N/A</v>
      </c>
      <c r="P6245" t="e">
        <f>VLOOKUP(TableOMP[[#This Row],[Label]],TableAvg[],3,FALSE)</f>
        <v>#N/A</v>
      </c>
      <c r="Q6245" t="e">
        <f>TableOMP[[#This Row],[Avg]]-$U$2*TableOMP[[#This Row],[StdDev]]</f>
        <v>#N/A</v>
      </c>
      <c r="R6245" t="e">
        <f>TableOMP[[#This Row],[Avg]]+$U$2*TableOMP[[#This Row],[StdDev]]</f>
        <v>#N/A</v>
      </c>
      <c r="S6245" t="e">
        <f>IF(AND(TableOMP[[#This Row],[total_time]]&gt;=TableOMP[[#This Row],[Low]], TableOMP[[#This Row],[total_time]]&lt;=TableOMP[[#This Row],[High]]),1,0)</f>
        <v>#N/A</v>
      </c>
    </row>
    <row r="6246" spans="1:19" x14ac:dyDescent="0.25">
      <c r="A6246" t="s">
        <v>17</v>
      </c>
      <c r="B6246">
        <v>50000</v>
      </c>
      <c r="C6246">
        <v>0</v>
      </c>
      <c r="D6246">
        <v>0</v>
      </c>
      <c r="E6246">
        <v>57</v>
      </c>
      <c r="F6246">
        <v>1</v>
      </c>
      <c r="G6246">
        <v>4.6112679999999999</v>
      </c>
      <c r="H6246">
        <v>2.3505669999999999</v>
      </c>
      <c r="I6246">
        <v>6.2629530000000004</v>
      </c>
      <c r="J6246">
        <v>0.11183800000000001</v>
      </c>
      <c r="K6246" t="str">
        <f t="shared" si="143"/>
        <v>8</v>
      </c>
      <c r="L6246" t="s">
        <v>148</v>
      </c>
      <c r="M6246" t="s">
        <v>149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46" t="e">
        <f>VLOOKUP(TableOMP[[#This Row],[Label]],TableAvg[],2,FALSE)</f>
        <v>#N/A</v>
      </c>
      <c r="P6246" t="e">
        <f>VLOOKUP(TableOMP[[#This Row],[Label]],TableAvg[],3,FALSE)</f>
        <v>#N/A</v>
      </c>
      <c r="Q6246" t="e">
        <f>TableOMP[[#This Row],[Avg]]-$U$2*TableOMP[[#This Row],[StdDev]]</f>
        <v>#N/A</v>
      </c>
      <c r="R6246" t="e">
        <f>TableOMP[[#This Row],[Avg]]+$U$2*TableOMP[[#This Row],[StdDev]]</f>
        <v>#N/A</v>
      </c>
      <c r="S6246" t="e">
        <f>IF(AND(TableOMP[[#This Row],[total_time]]&gt;=TableOMP[[#This Row],[Low]], TableOMP[[#This Row],[total_time]]&lt;=TableOMP[[#This Row],[High]]),1,0)</f>
        <v>#N/A</v>
      </c>
    </row>
    <row r="6247" spans="1:19" x14ac:dyDescent="0.25">
      <c r="A6247" t="s">
        <v>17</v>
      </c>
      <c r="B6247">
        <v>50000</v>
      </c>
      <c r="C6247">
        <v>0</v>
      </c>
      <c r="D6247">
        <v>0</v>
      </c>
      <c r="E6247">
        <v>56</v>
      </c>
      <c r="F6247">
        <v>1</v>
      </c>
      <c r="G6247">
        <v>4.867343</v>
      </c>
      <c r="H6247">
        <v>2.4485760000000001</v>
      </c>
      <c r="I6247">
        <v>6.7371660000000002</v>
      </c>
      <c r="J6247">
        <v>0.12249400000000001</v>
      </c>
      <c r="K6247" t="str">
        <f t="shared" si="143"/>
        <v>8</v>
      </c>
      <c r="L6247" t="s">
        <v>148</v>
      </c>
      <c r="M6247" t="s">
        <v>149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47" t="e">
        <f>VLOOKUP(TableOMP[[#This Row],[Label]],TableAvg[],2,FALSE)</f>
        <v>#N/A</v>
      </c>
      <c r="P6247" t="e">
        <f>VLOOKUP(TableOMP[[#This Row],[Label]],TableAvg[],3,FALSE)</f>
        <v>#N/A</v>
      </c>
      <c r="Q6247" t="e">
        <f>TableOMP[[#This Row],[Avg]]-$U$2*TableOMP[[#This Row],[StdDev]]</f>
        <v>#N/A</v>
      </c>
      <c r="R6247" t="e">
        <f>TableOMP[[#This Row],[Avg]]+$U$2*TableOMP[[#This Row],[StdDev]]</f>
        <v>#N/A</v>
      </c>
      <c r="S6247" t="e">
        <f>IF(AND(TableOMP[[#This Row],[total_time]]&gt;=TableOMP[[#This Row],[Low]], TableOMP[[#This Row],[total_time]]&lt;=TableOMP[[#This Row],[High]]),1,0)</f>
        <v>#N/A</v>
      </c>
    </row>
    <row r="6248" spans="1:19" x14ac:dyDescent="0.25">
      <c r="A6248" t="s">
        <v>17</v>
      </c>
      <c r="B6248">
        <v>50000</v>
      </c>
      <c r="C6248">
        <v>0</v>
      </c>
      <c r="D6248">
        <v>0</v>
      </c>
      <c r="E6248">
        <v>55</v>
      </c>
      <c r="F6248">
        <v>1</v>
      </c>
      <c r="G6248">
        <v>4.6826970000000001</v>
      </c>
      <c r="H6248">
        <v>2.463031</v>
      </c>
      <c r="I6248">
        <v>6.7460969999999998</v>
      </c>
      <c r="J6248">
        <v>0.124928</v>
      </c>
      <c r="K6248" t="str">
        <f t="shared" si="143"/>
        <v>8</v>
      </c>
      <c r="L6248" t="s">
        <v>148</v>
      </c>
      <c r="M6248" t="s">
        <v>149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48" t="e">
        <f>VLOOKUP(TableOMP[[#This Row],[Label]],TableAvg[],2,FALSE)</f>
        <v>#N/A</v>
      </c>
      <c r="P6248" t="e">
        <f>VLOOKUP(TableOMP[[#This Row],[Label]],TableAvg[],3,FALSE)</f>
        <v>#N/A</v>
      </c>
      <c r="Q6248" t="e">
        <f>TableOMP[[#This Row],[Avg]]-$U$2*TableOMP[[#This Row],[StdDev]]</f>
        <v>#N/A</v>
      </c>
      <c r="R6248" t="e">
        <f>TableOMP[[#This Row],[Avg]]+$U$2*TableOMP[[#This Row],[StdDev]]</f>
        <v>#N/A</v>
      </c>
      <c r="S6248" t="e">
        <f>IF(AND(TableOMP[[#This Row],[total_time]]&gt;=TableOMP[[#This Row],[Low]], TableOMP[[#This Row],[total_time]]&lt;=TableOMP[[#This Row],[High]]),1,0)</f>
        <v>#N/A</v>
      </c>
    </row>
    <row r="6249" spans="1:19" x14ac:dyDescent="0.25">
      <c r="A6249" t="s">
        <v>17</v>
      </c>
      <c r="B6249">
        <v>50000</v>
      </c>
      <c r="C6249">
        <v>0</v>
      </c>
      <c r="D6249">
        <v>0</v>
      </c>
      <c r="E6249">
        <v>54</v>
      </c>
      <c r="F6249">
        <v>1</v>
      </c>
      <c r="G6249">
        <v>4.8551440000000001</v>
      </c>
      <c r="H6249">
        <v>2.5171459999999999</v>
      </c>
      <c r="I6249">
        <v>6.6278639999999998</v>
      </c>
      <c r="J6249">
        <v>0.125054</v>
      </c>
      <c r="K6249" t="str">
        <f t="shared" si="143"/>
        <v>8</v>
      </c>
      <c r="L6249" t="s">
        <v>148</v>
      </c>
      <c r="M6249" t="s">
        <v>149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49" t="e">
        <f>VLOOKUP(TableOMP[[#This Row],[Label]],TableAvg[],2,FALSE)</f>
        <v>#N/A</v>
      </c>
      <c r="P6249" t="e">
        <f>VLOOKUP(TableOMP[[#This Row],[Label]],TableAvg[],3,FALSE)</f>
        <v>#N/A</v>
      </c>
      <c r="Q6249" t="e">
        <f>TableOMP[[#This Row],[Avg]]-$U$2*TableOMP[[#This Row],[StdDev]]</f>
        <v>#N/A</v>
      </c>
      <c r="R6249" t="e">
        <f>TableOMP[[#This Row],[Avg]]+$U$2*TableOMP[[#This Row],[StdDev]]</f>
        <v>#N/A</v>
      </c>
      <c r="S6249" t="e">
        <f>IF(AND(TableOMP[[#This Row],[total_time]]&gt;=TableOMP[[#This Row],[Low]], TableOMP[[#This Row],[total_time]]&lt;=TableOMP[[#This Row],[High]]),1,0)</f>
        <v>#N/A</v>
      </c>
    </row>
    <row r="6250" spans="1:19" x14ac:dyDescent="0.25">
      <c r="A6250" t="s">
        <v>17</v>
      </c>
      <c r="B6250">
        <v>50000</v>
      </c>
      <c r="C6250">
        <v>0</v>
      </c>
      <c r="D6250">
        <v>0</v>
      </c>
      <c r="E6250">
        <v>53</v>
      </c>
      <c r="F6250">
        <v>1</v>
      </c>
      <c r="G6250">
        <v>6.0950379999999997</v>
      </c>
      <c r="H6250">
        <v>2.69014</v>
      </c>
      <c r="I6250">
        <v>4.0958639999999997</v>
      </c>
      <c r="J6250">
        <v>7.8767000000000004E-2</v>
      </c>
      <c r="K6250" t="str">
        <f t="shared" si="143"/>
        <v>8</v>
      </c>
      <c r="L6250" t="s">
        <v>148</v>
      </c>
      <c r="M6250" t="s">
        <v>149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50" t="e">
        <f>VLOOKUP(TableOMP[[#This Row],[Label]],TableAvg[],2,FALSE)</f>
        <v>#N/A</v>
      </c>
      <c r="P6250" t="e">
        <f>VLOOKUP(TableOMP[[#This Row],[Label]],TableAvg[],3,FALSE)</f>
        <v>#N/A</v>
      </c>
      <c r="Q6250" t="e">
        <f>TableOMP[[#This Row],[Avg]]-$U$2*TableOMP[[#This Row],[StdDev]]</f>
        <v>#N/A</v>
      </c>
      <c r="R6250" t="e">
        <f>TableOMP[[#This Row],[Avg]]+$U$2*TableOMP[[#This Row],[StdDev]]</f>
        <v>#N/A</v>
      </c>
      <c r="S6250" t="e">
        <f>IF(AND(TableOMP[[#This Row],[total_time]]&gt;=TableOMP[[#This Row],[Low]], TableOMP[[#This Row],[total_time]]&lt;=TableOMP[[#This Row],[High]]),1,0)</f>
        <v>#N/A</v>
      </c>
    </row>
    <row r="6251" spans="1:19" x14ac:dyDescent="0.25">
      <c r="A6251" t="s">
        <v>17</v>
      </c>
      <c r="B6251">
        <v>50000</v>
      </c>
      <c r="C6251">
        <v>0</v>
      </c>
      <c r="D6251">
        <v>0</v>
      </c>
      <c r="E6251">
        <v>52</v>
      </c>
      <c r="F6251">
        <v>1</v>
      </c>
      <c r="G6251">
        <v>6.5229600000000003</v>
      </c>
      <c r="H6251">
        <v>3.532222</v>
      </c>
      <c r="I6251">
        <v>6.1966590000000004</v>
      </c>
      <c r="J6251">
        <v>0.121503</v>
      </c>
      <c r="K6251" t="str">
        <f t="shared" si="143"/>
        <v>8</v>
      </c>
      <c r="L6251" t="s">
        <v>148</v>
      </c>
      <c r="M6251" t="s">
        <v>149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251" t="e">
        <f>VLOOKUP(TableOMP[[#This Row],[Label]],TableAvg[],2,FALSE)</f>
        <v>#N/A</v>
      </c>
      <c r="P6251" t="e">
        <f>VLOOKUP(TableOMP[[#This Row],[Label]],TableAvg[],3,FALSE)</f>
        <v>#N/A</v>
      </c>
      <c r="Q6251" t="e">
        <f>TableOMP[[#This Row],[Avg]]-$U$2*TableOMP[[#This Row],[StdDev]]</f>
        <v>#N/A</v>
      </c>
      <c r="R6251" t="e">
        <f>TableOMP[[#This Row],[Avg]]+$U$2*TableOMP[[#This Row],[StdDev]]</f>
        <v>#N/A</v>
      </c>
      <c r="S6251" t="e">
        <f>IF(AND(TableOMP[[#This Row],[total_time]]&gt;=TableOMP[[#This Row],[Low]], TableOMP[[#This Row],[total_time]]&lt;=TableOMP[[#This Row],[High]]),1,0)</f>
        <v>#N/A</v>
      </c>
    </row>
    <row r="6252" spans="1:19" x14ac:dyDescent="0.25">
      <c r="A6252" t="s">
        <v>17</v>
      </c>
      <c r="B6252">
        <v>50000</v>
      </c>
      <c r="C6252">
        <v>0</v>
      </c>
      <c r="D6252">
        <v>0</v>
      </c>
      <c r="E6252">
        <v>51</v>
      </c>
      <c r="F6252">
        <v>1</v>
      </c>
      <c r="G6252">
        <v>5.8278949999999998</v>
      </c>
      <c r="H6252">
        <v>3.0587719999999998</v>
      </c>
      <c r="I6252">
        <v>3.9321670000000002</v>
      </c>
      <c r="J6252">
        <v>7.8643000000000005E-2</v>
      </c>
      <c r="K6252" t="str">
        <f t="shared" si="143"/>
        <v>8</v>
      </c>
      <c r="L6252" t="s">
        <v>148</v>
      </c>
      <c r="M6252" t="s">
        <v>149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252" t="e">
        <f>VLOOKUP(TableOMP[[#This Row],[Label]],TableAvg[],2,FALSE)</f>
        <v>#N/A</v>
      </c>
      <c r="P6252" t="e">
        <f>VLOOKUP(TableOMP[[#This Row],[Label]],TableAvg[],3,FALSE)</f>
        <v>#N/A</v>
      </c>
      <c r="Q6252" t="e">
        <f>TableOMP[[#This Row],[Avg]]-$U$2*TableOMP[[#This Row],[StdDev]]</f>
        <v>#N/A</v>
      </c>
      <c r="R6252" t="e">
        <f>TableOMP[[#This Row],[Avg]]+$U$2*TableOMP[[#This Row],[StdDev]]</f>
        <v>#N/A</v>
      </c>
      <c r="S6252" t="e">
        <f>IF(AND(TableOMP[[#This Row],[total_time]]&gt;=TableOMP[[#This Row],[Low]], TableOMP[[#This Row],[total_time]]&lt;=TableOMP[[#This Row],[High]]),1,0)</f>
        <v>#N/A</v>
      </c>
    </row>
    <row r="6253" spans="1:19" x14ac:dyDescent="0.25">
      <c r="A6253" t="s">
        <v>17</v>
      </c>
      <c r="B6253">
        <v>50000</v>
      </c>
      <c r="C6253">
        <v>0</v>
      </c>
      <c r="D6253">
        <v>0</v>
      </c>
      <c r="E6253">
        <v>50</v>
      </c>
      <c r="F6253">
        <v>1</v>
      </c>
      <c r="G6253">
        <v>5.6048989999999996</v>
      </c>
      <c r="H6253">
        <v>2.597559</v>
      </c>
      <c r="I6253">
        <v>8.7188879999999997</v>
      </c>
      <c r="J6253">
        <v>0.17793600000000001</v>
      </c>
      <c r="K6253" t="str">
        <f t="shared" si="143"/>
        <v>8</v>
      </c>
      <c r="L6253" t="s">
        <v>148</v>
      </c>
      <c r="M6253" t="s">
        <v>149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253" t="e">
        <f>VLOOKUP(TableOMP[[#This Row],[Label]],TableAvg[],2,FALSE)</f>
        <v>#N/A</v>
      </c>
      <c r="P6253" t="e">
        <f>VLOOKUP(TableOMP[[#This Row],[Label]],TableAvg[],3,FALSE)</f>
        <v>#N/A</v>
      </c>
      <c r="Q6253" t="e">
        <f>TableOMP[[#This Row],[Avg]]-$U$2*TableOMP[[#This Row],[StdDev]]</f>
        <v>#N/A</v>
      </c>
      <c r="R6253" t="e">
        <f>TableOMP[[#This Row],[Avg]]+$U$2*TableOMP[[#This Row],[StdDev]]</f>
        <v>#N/A</v>
      </c>
      <c r="S6253" t="e">
        <f>IF(AND(TableOMP[[#This Row],[total_time]]&gt;=TableOMP[[#This Row],[Low]], TableOMP[[#This Row],[total_time]]&lt;=TableOMP[[#This Row],[High]]),1,0)</f>
        <v>#N/A</v>
      </c>
    </row>
    <row r="6254" spans="1:19" x14ac:dyDescent="0.25">
      <c r="A6254" t="s">
        <v>17</v>
      </c>
      <c r="B6254">
        <v>50000</v>
      </c>
      <c r="C6254">
        <v>0</v>
      </c>
      <c r="D6254">
        <v>0</v>
      </c>
      <c r="E6254">
        <v>49</v>
      </c>
      <c r="F6254">
        <v>1</v>
      </c>
      <c r="G6254">
        <v>6.7592610000000004</v>
      </c>
      <c r="H6254">
        <v>2.672679</v>
      </c>
      <c r="I6254">
        <v>7.7109420000000002</v>
      </c>
      <c r="J6254">
        <v>0.16064500000000001</v>
      </c>
      <c r="K6254" t="str">
        <f t="shared" si="143"/>
        <v>8</v>
      </c>
      <c r="L6254" t="s">
        <v>148</v>
      </c>
      <c r="M6254" t="s">
        <v>149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254" t="e">
        <f>VLOOKUP(TableOMP[[#This Row],[Label]],TableAvg[],2,FALSE)</f>
        <v>#N/A</v>
      </c>
      <c r="P6254" t="e">
        <f>VLOOKUP(TableOMP[[#This Row],[Label]],TableAvg[],3,FALSE)</f>
        <v>#N/A</v>
      </c>
      <c r="Q6254" t="e">
        <f>TableOMP[[#This Row],[Avg]]-$U$2*TableOMP[[#This Row],[StdDev]]</f>
        <v>#N/A</v>
      </c>
      <c r="R6254" t="e">
        <f>TableOMP[[#This Row],[Avg]]+$U$2*TableOMP[[#This Row],[StdDev]]</f>
        <v>#N/A</v>
      </c>
      <c r="S6254" t="e">
        <f>IF(AND(TableOMP[[#This Row],[total_time]]&gt;=TableOMP[[#This Row],[Low]], TableOMP[[#This Row],[total_time]]&lt;=TableOMP[[#This Row],[High]]),1,0)</f>
        <v>#N/A</v>
      </c>
    </row>
    <row r="6255" spans="1:19" x14ac:dyDescent="0.25">
      <c r="A6255" t="s">
        <v>17</v>
      </c>
      <c r="B6255">
        <v>50000</v>
      </c>
      <c r="C6255">
        <v>0</v>
      </c>
      <c r="D6255">
        <v>0</v>
      </c>
      <c r="E6255">
        <v>48</v>
      </c>
      <c r="F6255">
        <v>1</v>
      </c>
      <c r="G6255">
        <v>5.4915070000000004</v>
      </c>
      <c r="H6255">
        <v>2.684247</v>
      </c>
      <c r="I6255">
        <v>9.873882</v>
      </c>
      <c r="J6255">
        <v>0.21008299999999999</v>
      </c>
      <c r="K6255" t="str">
        <f t="shared" si="143"/>
        <v>8</v>
      </c>
      <c r="L6255" t="s">
        <v>148</v>
      </c>
      <c r="M6255" t="s">
        <v>149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255" t="e">
        <f>VLOOKUP(TableOMP[[#This Row],[Label]],TableAvg[],2,FALSE)</f>
        <v>#N/A</v>
      </c>
      <c r="P6255" t="e">
        <f>VLOOKUP(TableOMP[[#This Row],[Label]],TableAvg[],3,FALSE)</f>
        <v>#N/A</v>
      </c>
      <c r="Q6255" t="e">
        <f>TableOMP[[#This Row],[Avg]]-$U$2*TableOMP[[#This Row],[StdDev]]</f>
        <v>#N/A</v>
      </c>
      <c r="R6255" t="e">
        <f>TableOMP[[#This Row],[Avg]]+$U$2*TableOMP[[#This Row],[StdDev]]</f>
        <v>#N/A</v>
      </c>
      <c r="S6255" t="e">
        <f>IF(AND(TableOMP[[#This Row],[total_time]]&gt;=TableOMP[[#This Row],[Low]], TableOMP[[#This Row],[total_time]]&lt;=TableOMP[[#This Row],[High]]),1,0)</f>
        <v>#N/A</v>
      </c>
    </row>
    <row r="6256" spans="1:19" x14ac:dyDescent="0.25">
      <c r="A6256" t="s">
        <v>17</v>
      </c>
      <c r="B6256">
        <v>50000</v>
      </c>
      <c r="C6256">
        <v>0</v>
      </c>
      <c r="D6256">
        <v>0</v>
      </c>
      <c r="E6256">
        <v>47</v>
      </c>
      <c r="F6256">
        <v>1</v>
      </c>
      <c r="G6256">
        <v>5.9741999999999997</v>
      </c>
      <c r="H6256">
        <v>2.7849710000000001</v>
      </c>
      <c r="I6256">
        <v>5.5464229999999999</v>
      </c>
      <c r="J6256">
        <v>0.120574</v>
      </c>
      <c r="K6256" t="str">
        <f t="shared" si="143"/>
        <v>8</v>
      </c>
      <c r="L6256" t="s">
        <v>148</v>
      </c>
      <c r="M6256" t="s">
        <v>149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256" t="e">
        <f>VLOOKUP(TableOMP[[#This Row],[Label]],TableAvg[],2,FALSE)</f>
        <v>#N/A</v>
      </c>
      <c r="P6256" t="e">
        <f>VLOOKUP(TableOMP[[#This Row],[Label]],TableAvg[],3,FALSE)</f>
        <v>#N/A</v>
      </c>
      <c r="Q6256" t="e">
        <f>TableOMP[[#This Row],[Avg]]-$U$2*TableOMP[[#This Row],[StdDev]]</f>
        <v>#N/A</v>
      </c>
      <c r="R6256" t="e">
        <f>TableOMP[[#This Row],[Avg]]+$U$2*TableOMP[[#This Row],[StdDev]]</f>
        <v>#N/A</v>
      </c>
      <c r="S6256" t="e">
        <f>IF(AND(TableOMP[[#This Row],[total_time]]&gt;=TableOMP[[#This Row],[Low]], TableOMP[[#This Row],[total_time]]&lt;=TableOMP[[#This Row],[High]]),1,0)</f>
        <v>#N/A</v>
      </c>
    </row>
    <row r="6257" spans="1:19" x14ac:dyDescent="0.25">
      <c r="A6257" t="s">
        <v>17</v>
      </c>
      <c r="B6257">
        <v>50000</v>
      </c>
      <c r="C6257">
        <v>0</v>
      </c>
      <c r="D6257">
        <v>0</v>
      </c>
      <c r="E6257">
        <v>46</v>
      </c>
      <c r="F6257">
        <v>1</v>
      </c>
      <c r="G6257">
        <v>5.678623</v>
      </c>
      <c r="H6257">
        <v>2.7472910000000001</v>
      </c>
      <c r="I6257">
        <v>4.1542870000000001</v>
      </c>
      <c r="J6257">
        <v>9.2316999999999996E-2</v>
      </c>
      <c r="K6257" t="str">
        <f t="shared" si="143"/>
        <v>8</v>
      </c>
      <c r="L6257" t="s">
        <v>148</v>
      </c>
      <c r="M6257" t="s">
        <v>149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257" t="e">
        <f>VLOOKUP(TableOMP[[#This Row],[Label]],TableAvg[],2,FALSE)</f>
        <v>#N/A</v>
      </c>
      <c r="P6257" t="e">
        <f>VLOOKUP(TableOMP[[#This Row],[Label]],TableAvg[],3,FALSE)</f>
        <v>#N/A</v>
      </c>
      <c r="Q6257" t="e">
        <f>TableOMP[[#This Row],[Avg]]-$U$2*TableOMP[[#This Row],[StdDev]]</f>
        <v>#N/A</v>
      </c>
      <c r="R6257" t="e">
        <f>TableOMP[[#This Row],[Avg]]+$U$2*TableOMP[[#This Row],[StdDev]]</f>
        <v>#N/A</v>
      </c>
      <c r="S6257" t="e">
        <f>IF(AND(TableOMP[[#This Row],[total_time]]&gt;=TableOMP[[#This Row],[Low]], TableOMP[[#This Row],[total_time]]&lt;=TableOMP[[#This Row],[High]]),1,0)</f>
        <v>#N/A</v>
      </c>
    </row>
    <row r="6258" spans="1:19" x14ac:dyDescent="0.25">
      <c r="A6258" t="s">
        <v>17</v>
      </c>
      <c r="B6258">
        <v>50000</v>
      </c>
      <c r="C6258">
        <v>0</v>
      </c>
      <c r="D6258">
        <v>0</v>
      </c>
      <c r="E6258">
        <v>45</v>
      </c>
      <c r="F6258">
        <v>1</v>
      </c>
      <c r="G6258">
        <v>6.112533</v>
      </c>
      <c r="H6258">
        <v>2.6481270000000001</v>
      </c>
      <c r="I6258">
        <v>4.856141</v>
      </c>
      <c r="J6258">
        <v>0.11036700000000001</v>
      </c>
      <c r="K6258" t="str">
        <f t="shared" si="143"/>
        <v>8</v>
      </c>
      <c r="L6258" t="s">
        <v>148</v>
      </c>
      <c r="M6258" t="s">
        <v>149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258" t="e">
        <f>VLOOKUP(TableOMP[[#This Row],[Label]],TableAvg[],2,FALSE)</f>
        <v>#N/A</v>
      </c>
      <c r="P6258" t="e">
        <f>VLOOKUP(TableOMP[[#This Row],[Label]],TableAvg[],3,FALSE)</f>
        <v>#N/A</v>
      </c>
      <c r="Q6258" t="e">
        <f>TableOMP[[#This Row],[Avg]]-$U$2*TableOMP[[#This Row],[StdDev]]</f>
        <v>#N/A</v>
      </c>
      <c r="R6258" t="e">
        <f>TableOMP[[#This Row],[Avg]]+$U$2*TableOMP[[#This Row],[StdDev]]</f>
        <v>#N/A</v>
      </c>
      <c r="S6258" t="e">
        <f>IF(AND(TableOMP[[#This Row],[total_time]]&gt;=TableOMP[[#This Row],[Low]], TableOMP[[#This Row],[total_time]]&lt;=TableOMP[[#This Row],[High]]),1,0)</f>
        <v>#N/A</v>
      </c>
    </row>
    <row r="6259" spans="1:19" x14ac:dyDescent="0.25">
      <c r="A6259" t="s">
        <v>17</v>
      </c>
      <c r="B6259">
        <v>50000</v>
      </c>
      <c r="C6259">
        <v>0</v>
      </c>
      <c r="D6259">
        <v>0</v>
      </c>
      <c r="E6259">
        <v>44</v>
      </c>
      <c r="F6259">
        <v>1</v>
      </c>
      <c r="G6259">
        <v>5.5566389999999997</v>
      </c>
      <c r="H6259">
        <v>2.7062059999999999</v>
      </c>
      <c r="I6259">
        <v>5.7265689999999996</v>
      </c>
      <c r="J6259">
        <v>0.13317599999999999</v>
      </c>
      <c r="K6259" t="str">
        <f t="shared" si="143"/>
        <v>8</v>
      </c>
      <c r="L6259" t="s">
        <v>148</v>
      </c>
      <c r="M6259" t="s">
        <v>149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259" t="e">
        <f>VLOOKUP(TableOMP[[#This Row],[Label]],TableAvg[],2,FALSE)</f>
        <v>#N/A</v>
      </c>
      <c r="P6259" t="e">
        <f>VLOOKUP(TableOMP[[#This Row],[Label]],TableAvg[],3,FALSE)</f>
        <v>#N/A</v>
      </c>
      <c r="Q6259" t="e">
        <f>TableOMP[[#This Row],[Avg]]-$U$2*TableOMP[[#This Row],[StdDev]]</f>
        <v>#N/A</v>
      </c>
      <c r="R6259" t="e">
        <f>TableOMP[[#This Row],[Avg]]+$U$2*TableOMP[[#This Row],[StdDev]]</f>
        <v>#N/A</v>
      </c>
      <c r="S6259" t="e">
        <f>IF(AND(TableOMP[[#This Row],[total_time]]&gt;=TableOMP[[#This Row],[Low]], TableOMP[[#This Row],[total_time]]&lt;=TableOMP[[#This Row],[High]]),1,0)</f>
        <v>#N/A</v>
      </c>
    </row>
    <row r="6260" spans="1:19" x14ac:dyDescent="0.25">
      <c r="A6260" t="s">
        <v>17</v>
      </c>
      <c r="B6260">
        <v>50000</v>
      </c>
      <c r="C6260">
        <v>0</v>
      </c>
      <c r="D6260">
        <v>0</v>
      </c>
      <c r="E6260">
        <v>43</v>
      </c>
      <c r="F6260">
        <v>1</v>
      </c>
      <c r="G6260">
        <v>5.601197</v>
      </c>
      <c r="H6260">
        <v>3.0528629999999999</v>
      </c>
      <c r="I6260">
        <v>4.5456120000000002</v>
      </c>
      <c r="J6260">
        <v>0.10822900000000001</v>
      </c>
      <c r="K6260" t="str">
        <f t="shared" si="143"/>
        <v>8</v>
      </c>
      <c r="L6260" t="s">
        <v>148</v>
      </c>
      <c r="M6260" t="s">
        <v>149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260" t="e">
        <f>VLOOKUP(TableOMP[[#This Row],[Label]],TableAvg[],2,FALSE)</f>
        <v>#N/A</v>
      </c>
      <c r="P6260" t="e">
        <f>VLOOKUP(TableOMP[[#This Row],[Label]],TableAvg[],3,FALSE)</f>
        <v>#N/A</v>
      </c>
      <c r="Q6260" t="e">
        <f>TableOMP[[#This Row],[Avg]]-$U$2*TableOMP[[#This Row],[StdDev]]</f>
        <v>#N/A</v>
      </c>
      <c r="R6260" t="e">
        <f>TableOMP[[#This Row],[Avg]]+$U$2*TableOMP[[#This Row],[StdDev]]</f>
        <v>#N/A</v>
      </c>
      <c r="S6260" t="e">
        <f>IF(AND(TableOMP[[#This Row],[total_time]]&gt;=TableOMP[[#This Row],[Low]], TableOMP[[#This Row],[total_time]]&lt;=TableOMP[[#This Row],[High]]),1,0)</f>
        <v>#N/A</v>
      </c>
    </row>
    <row r="6261" spans="1:19" x14ac:dyDescent="0.25">
      <c r="A6261" t="s">
        <v>17</v>
      </c>
      <c r="B6261">
        <v>50000</v>
      </c>
      <c r="C6261">
        <v>0</v>
      </c>
      <c r="D6261">
        <v>0</v>
      </c>
      <c r="E6261">
        <v>42</v>
      </c>
      <c r="F6261">
        <v>1</v>
      </c>
      <c r="G6261">
        <v>5.3459240000000001</v>
      </c>
      <c r="H6261">
        <v>2.7750970000000001</v>
      </c>
      <c r="I6261">
        <v>4.6131580000000003</v>
      </c>
      <c r="J6261">
        <v>0.112516</v>
      </c>
      <c r="K6261" t="str">
        <f t="shared" si="143"/>
        <v>8</v>
      </c>
      <c r="L6261" t="s">
        <v>148</v>
      </c>
      <c r="M6261" t="s">
        <v>149</v>
      </c>
      <c r="N6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261" t="e">
        <f>VLOOKUP(TableOMP[[#This Row],[Label]],TableAvg[],2,FALSE)</f>
        <v>#N/A</v>
      </c>
      <c r="P6261" t="e">
        <f>VLOOKUP(TableOMP[[#This Row],[Label]],TableAvg[],3,FALSE)</f>
        <v>#N/A</v>
      </c>
      <c r="Q6261" t="e">
        <f>TableOMP[[#This Row],[Avg]]-$U$2*TableOMP[[#This Row],[StdDev]]</f>
        <v>#N/A</v>
      </c>
      <c r="R6261" t="e">
        <f>TableOMP[[#This Row],[Avg]]+$U$2*TableOMP[[#This Row],[StdDev]]</f>
        <v>#N/A</v>
      </c>
      <c r="S6261" t="e">
        <f>IF(AND(TableOMP[[#This Row],[total_time]]&gt;=TableOMP[[#This Row],[Low]], TableOMP[[#This Row],[total_time]]&lt;=TableOMP[[#This Row],[High]]),1,0)</f>
        <v>#N/A</v>
      </c>
    </row>
    <row r="6262" spans="1:19" x14ac:dyDescent="0.25">
      <c r="A6262" t="s">
        <v>17</v>
      </c>
      <c r="B6262">
        <v>50000</v>
      </c>
      <c r="C6262">
        <v>0</v>
      </c>
      <c r="D6262">
        <v>0</v>
      </c>
      <c r="E6262">
        <v>41</v>
      </c>
      <c r="F6262">
        <v>1</v>
      </c>
      <c r="G6262">
        <v>5.4815870000000002</v>
      </c>
      <c r="H6262">
        <v>2.6455799999999998</v>
      </c>
      <c r="I6262">
        <v>7.5003440000000001</v>
      </c>
      <c r="J6262">
        <v>0.18750900000000001</v>
      </c>
      <c r="K6262" t="str">
        <f t="shared" si="143"/>
        <v>8</v>
      </c>
      <c r="L6262" t="s">
        <v>148</v>
      </c>
      <c r="M6262" t="s">
        <v>149</v>
      </c>
      <c r="N6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262" t="e">
        <f>VLOOKUP(TableOMP[[#This Row],[Label]],TableAvg[],2,FALSE)</f>
        <v>#N/A</v>
      </c>
      <c r="P6262" t="e">
        <f>VLOOKUP(TableOMP[[#This Row],[Label]],TableAvg[],3,FALSE)</f>
        <v>#N/A</v>
      </c>
      <c r="Q6262" t="e">
        <f>TableOMP[[#This Row],[Avg]]-$U$2*TableOMP[[#This Row],[StdDev]]</f>
        <v>#N/A</v>
      </c>
      <c r="R6262" t="e">
        <f>TableOMP[[#This Row],[Avg]]+$U$2*TableOMP[[#This Row],[StdDev]]</f>
        <v>#N/A</v>
      </c>
      <c r="S6262" t="e">
        <f>IF(AND(TableOMP[[#This Row],[total_time]]&gt;=TableOMP[[#This Row],[Low]], TableOMP[[#This Row],[total_time]]&lt;=TableOMP[[#This Row],[High]]),1,0)</f>
        <v>#N/A</v>
      </c>
    </row>
    <row r="6263" spans="1:19" x14ac:dyDescent="0.25">
      <c r="A6263" t="s">
        <v>17</v>
      </c>
      <c r="B6263">
        <v>50000</v>
      </c>
      <c r="C6263">
        <v>0</v>
      </c>
      <c r="D6263">
        <v>0</v>
      </c>
      <c r="E6263">
        <v>40</v>
      </c>
      <c r="F6263">
        <v>1</v>
      </c>
      <c r="G6263">
        <v>5.2684870000000004</v>
      </c>
      <c r="H6263">
        <v>2.6100089999999998</v>
      </c>
      <c r="I6263">
        <v>5.5613380000000001</v>
      </c>
      <c r="J6263">
        <v>0.142598</v>
      </c>
      <c r="K6263" t="str">
        <f t="shared" si="143"/>
        <v>8</v>
      </c>
      <c r="L6263" t="s">
        <v>148</v>
      </c>
      <c r="M6263" t="s">
        <v>149</v>
      </c>
      <c r="N6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263" t="e">
        <f>VLOOKUP(TableOMP[[#This Row],[Label]],TableAvg[],2,FALSE)</f>
        <v>#N/A</v>
      </c>
      <c r="P6263" t="e">
        <f>VLOOKUP(TableOMP[[#This Row],[Label]],TableAvg[],3,FALSE)</f>
        <v>#N/A</v>
      </c>
      <c r="Q6263" t="e">
        <f>TableOMP[[#This Row],[Avg]]-$U$2*TableOMP[[#This Row],[StdDev]]</f>
        <v>#N/A</v>
      </c>
      <c r="R6263" t="e">
        <f>TableOMP[[#This Row],[Avg]]+$U$2*TableOMP[[#This Row],[StdDev]]</f>
        <v>#N/A</v>
      </c>
      <c r="S6263" t="e">
        <f>IF(AND(TableOMP[[#This Row],[total_time]]&gt;=TableOMP[[#This Row],[Low]], TableOMP[[#This Row],[total_time]]&lt;=TableOMP[[#This Row],[High]]),1,0)</f>
        <v>#N/A</v>
      </c>
    </row>
    <row r="6264" spans="1:19" x14ac:dyDescent="0.25">
      <c r="A6264" t="s">
        <v>17</v>
      </c>
      <c r="B6264">
        <v>50000</v>
      </c>
      <c r="C6264">
        <v>0</v>
      </c>
      <c r="D6264">
        <v>0</v>
      </c>
      <c r="E6264">
        <v>39</v>
      </c>
      <c r="F6264">
        <v>1</v>
      </c>
      <c r="G6264">
        <v>6.1272149999999996</v>
      </c>
      <c r="H6264">
        <v>2.4440599999999999</v>
      </c>
      <c r="I6264">
        <v>4.696758</v>
      </c>
      <c r="J6264">
        <v>0.123599</v>
      </c>
      <c r="K6264" t="str">
        <f t="shared" si="143"/>
        <v>8</v>
      </c>
      <c r="L6264" t="s">
        <v>148</v>
      </c>
      <c r="M6264" t="s">
        <v>149</v>
      </c>
      <c r="N6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264" t="e">
        <f>VLOOKUP(TableOMP[[#This Row],[Label]],TableAvg[],2,FALSE)</f>
        <v>#N/A</v>
      </c>
      <c r="P6264" t="e">
        <f>VLOOKUP(TableOMP[[#This Row],[Label]],TableAvg[],3,FALSE)</f>
        <v>#N/A</v>
      </c>
      <c r="Q6264" t="e">
        <f>TableOMP[[#This Row],[Avg]]-$U$2*TableOMP[[#This Row],[StdDev]]</f>
        <v>#N/A</v>
      </c>
      <c r="R6264" t="e">
        <f>TableOMP[[#This Row],[Avg]]+$U$2*TableOMP[[#This Row],[StdDev]]</f>
        <v>#N/A</v>
      </c>
      <c r="S6264" t="e">
        <f>IF(AND(TableOMP[[#This Row],[total_time]]&gt;=TableOMP[[#This Row],[Low]], TableOMP[[#This Row],[total_time]]&lt;=TableOMP[[#This Row],[High]]),1,0)</f>
        <v>#N/A</v>
      </c>
    </row>
    <row r="6265" spans="1:19" x14ac:dyDescent="0.25">
      <c r="A6265" t="s">
        <v>17</v>
      </c>
      <c r="B6265">
        <v>50000</v>
      </c>
      <c r="C6265">
        <v>0</v>
      </c>
      <c r="D6265">
        <v>0</v>
      </c>
      <c r="E6265">
        <v>38</v>
      </c>
      <c r="F6265">
        <v>1</v>
      </c>
      <c r="G6265">
        <v>6.168901</v>
      </c>
      <c r="H6265">
        <v>2.9685220000000001</v>
      </c>
      <c r="I6265">
        <v>3.2693340000000002</v>
      </c>
      <c r="J6265">
        <v>8.8359999999999994E-2</v>
      </c>
      <c r="K6265" t="str">
        <f t="shared" si="143"/>
        <v>8</v>
      </c>
      <c r="L6265" t="s">
        <v>148</v>
      </c>
      <c r="M6265" t="s">
        <v>149</v>
      </c>
      <c r="N6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265" t="e">
        <f>VLOOKUP(TableOMP[[#This Row],[Label]],TableAvg[],2,FALSE)</f>
        <v>#N/A</v>
      </c>
      <c r="P6265" t="e">
        <f>VLOOKUP(TableOMP[[#This Row],[Label]],TableAvg[],3,FALSE)</f>
        <v>#N/A</v>
      </c>
      <c r="Q6265" t="e">
        <f>TableOMP[[#This Row],[Avg]]-$U$2*TableOMP[[#This Row],[StdDev]]</f>
        <v>#N/A</v>
      </c>
      <c r="R6265" t="e">
        <f>TableOMP[[#This Row],[Avg]]+$U$2*TableOMP[[#This Row],[StdDev]]</f>
        <v>#N/A</v>
      </c>
      <c r="S6265" t="e">
        <f>IF(AND(TableOMP[[#This Row],[total_time]]&gt;=TableOMP[[#This Row],[Low]], TableOMP[[#This Row],[total_time]]&lt;=TableOMP[[#This Row],[High]]),1,0)</f>
        <v>#N/A</v>
      </c>
    </row>
    <row r="6266" spans="1:19" x14ac:dyDescent="0.25">
      <c r="A6266" t="s">
        <v>17</v>
      </c>
      <c r="B6266">
        <v>50000</v>
      </c>
      <c r="C6266">
        <v>0</v>
      </c>
      <c r="D6266">
        <v>0</v>
      </c>
      <c r="E6266">
        <v>37</v>
      </c>
      <c r="F6266">
        <v>1</v>
      </c>
      <c r="G6266">
        <v>6.3675620000000004</v>
      </c>
      <c r="H6266">
        <v>2.7657569999999998</v>
      </c>
      <c r="I6266">
        <v>5.7574509999999997</v>
      </c>
      <c r="J6266">
        <v>0.15992899999999999</v>
      </c>
      <c r="K6266" t="str">
        <f t="shared" si="143"/>
        <v>8</v>
      </c>
      <c r="L6266" t="s">
        <v>148</v>
      </c>
      <c r="M6266" t="s">
        <v>149</v>
      </c>
      <c r="N6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266" t="e">
        <f>VLOOKUP(TableOMP[[#This Row],[Label]],TableAvg[],2,FALSE)</f>
        <v>#N/A</v>
      </c>
      <c r="P6266" t="e">
        <f>VLOOKUP(TableOMP[[#This Row],[Label]],TableAvg[],3,FALSE)</f>
        <v>#N/A</v>
      </c>
      <c r="Q6266" t="e">
        <f>TableOMP[[#This Row],[Avg]]-$U$2*TableOMP[[#This Row],[StdDev]]</f>
        <v>#N/A</v>
      </c>
      <c r="R6266" t="e">
        <f>TableOMP[[#This Row],[Avg]]+$U$2*TableOMP[[#This Row],[StdDev]]</f>
        <v>#N/A</v>
      </c>
      <c r="S6266" t="e">
        <f>IF(AND(TableOMP[[#This Row],[total_time]]&gt;=TableOMP[[#This Row],[Low]], TableOMP[[#This Row],[total_time]]&lt;=TableOMP[[#This Row],[High]]),1,0)</f>
        <v>#N/A</v>
      </c>
    </row>
    <row r="6267" spans="1:19" x14ac:dyDescent="0.25">
      <c r="A6267" t="s">
        <v>17</v>
      </c>
      <c r="B6267">
        <v>50000</v>
      </c>
      <c r="C6267">
        <v>0</v>
      </c>
      <c r="D6267">
        <v>0</v>
      </c>
      <c r="E6267">
        <v>36</v>
      </c>
      <c r="F6267">
        <v>1</v>
      </c>
      <c r="G6267">
        <v>6.312932</v>
      </c>
      <c r="H6267">
        <v>3.8911829999999998</v>
      </c>
      <c r="I6267">
        <v>3.3465050000000001</v>
      </c>
      <c r="J6267">
        <v>9.5614000000000005E-2</v>
      </c>
      <c r="K6267" t="str">
        <f t="shared" si="143"/>
        <v>8</v>
      </c>
      <c r="L6267" t="s">
        <v>148</v>
      </c>
      <c r="M6267" t="s">
        <v>149</v>
      </c>
      <c r="N6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267" t="e">
        <f>VLOOKUP(TableOMP[[#This Row],[Label]],TableAvg[],2,FALSE)</f>
        <v>#N/A</v>
      </c>
      <c r="P6267" t="e">
        <f>VLOOKUP(TableOMP[[#This Row],[Label]],TableAvg[],3,FALSE)</f>
        <v>#N/A</v>
      </c>
      <c r="Q6267" t="e">
        <f>TableOMP[[#This Row],[Avg]]-$U$2*TableOMP[[#This Row],[StdDev]]</f>
        <v>#N/A</v>
      </c>
      <c r="R6267" t="e">
        <f>TableOMP[[#This Row],[Avg]]+$U$2*TableOMP[[#This Row],[StdDev]]</f>
        <v>#N/A</v>
      </c>
      <c r="S6267" t="e">
        <f>IF(AND(TableOMP[[#This Row],[total_time]]&gt;=TableOMP[[#This Row],[Low]], TableOMP[[#This Row],[total_time]]&lt;=TableOMP[[#This Row],[High]]),1,0)</f>
        <v>#N/A</v>
      </c>
    </row>
    <row r="6268" spans="1:19" x14ac:dyDescent="0.25">
      <c r="A6268" t="s">
        <v>17</v>
      </c>
      <c r="B6268">
        <v>50000</v>
      </c>
      <c r="C6268">
        <v>0</v>
      </c>
      <c r="D6268">
        <v>0</v>
      </c>
      <c r="E6268">
        <v>35</v>
      </c>
      <c r="F6268">
        <v>1</v>
      </c>
      <c r="G6268">
        <v>6.1916159999999998</v>
      </c>
      <c r="H6268">
        <v>3.1455139999999999</v>
      </c>
      <c r="I6268">
        <v>3.3843730000000001</v>
      </c>
      <c r="J6268">
        <v>9.9540000000000003E-2</v>
      </c>
      <c r="K6268" t="str">
        <f t="shared" si="143"/>
        <v>8</v>
      </c>
      <c r="L6268" t="s">
        <v>148</v>
      </c>
      <c r="M6268" t="s">
        <v>149</v>
      </c>
      <c r="N6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268" t="e">
        <f>VLOOKUP(TableOMP[[#This Row],[Label]],TableAvg[],2,FALSE)</f>
        <v>#N/A</v>
      </c>
      <c r="P6268" t="e">
        <f>VLOOKUP(TableOMP[[#This Row],[Label]],TableAvg[],3,FALSE)</f>
        <v>#N/A</v>
      </c>
      <c r="Q6268" t="e">
        <f>TableOMP[[#This Row],[Avg]]-$U$2*TableOMP[[#This Row],[StdDev]]</f>
        <v>#N/A</v>
      </c>
      <c r="R6268" t="e">
        <f>TableOMP[[#This Row],[Avg]]+$U$2*TableOMP[[#This Row],[StdDev]]</f>
        <v>#N/A</v>
      </c>
      <c r="S6268" t="e">
        <f>IF(AND(TableOMP[[#This Row],[total_time]]&gt;=TableOMP[[#This Row],[Low]], TableOMP[[#This Row],[total_time]]&lt;=TableOMP[[#This Row],[High]]),1,0)</f>
        <v>#N/A</v>
      </c>
    </row>
    <row r="6269" spans="1:19" x14ac:dyDescent="0.25">
      <c r="A6269" t="s">
        <v>17</v>
      </c>
      <c r="B6269">
        <v>50000</v>
      </c>
      <c r="C6269">
        <v>0</v>
      </c>
      <c r="D6269">
        <v>0</v>
      </c>
      <c r="E6269">
        <v>34</v>
      </c>
      <c r="F6269">
        <v>1</v>
      </c>
      <c r="G6269">
        <v>6.1230789999999997</v>
      </c>
      <c r="H6269">
        <v>3.2000199999999999</v>
      </c>
      <c r="I6269">
        <v>3.020165</v>
      </c>
      <c r="J6269">
        <v>9.1520000000000004E-2</v>
      </c>
      <c r="K6269" t="str">
        <f t="shared" si="143"/>
        <v>8</v>
      </c>
      <c r="L6269" t="s">
        <v>148</v>
      </c>
      <c r="M6269" t="s">
        <v>149</v>
      </c>
      <c r="N6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269" t="e">
        <f>VLOOKUP(TableOMP[[#This Row],[Label]],TableAvg[],2,FALSE)</f>
        <v>#N/A</v>
      </c>
      <c r="P6269" t="e">
        <f>VLOOKUP(TableOMP[[#This Row],[Label]],TableAvg[],3,FALSE)</f>
        <v>#N/A</v>
      </c>
      <c r="Q6269" t="e">
        <f>TableOMP[[#This Row],[Avg]]-$U$2*TableOMP[[#This Row],[StdDev]]</f>
        <v>#N/A</v>
      </c>
      <c r="R6269" t="e">
        <f>TableOMP[[#This Row],[Avg]]+$U$2*TableOMP[[#This Row],[StdDev]]</f>
        <v>#N/A</v>
      </c>
      <c r="S6269" t="e">
        <f>IF(AND(TableOMP[[#This Row],[total_time]]&gt;=TableOMP[[#This Row],[Low]], TableOMP[[#This Row],[total_time]]&lt;=TableOMP[[#This Row],[High]]),1,0)</f>
        <v>#N/A</v>
      </c>
    </row>
    <row r="6270" spans="1:19" x14ac:dyDescent="0.25">
      <c r="A6270" t="s">
        <v>17</v>
      </c>
      <c r="B6270">
        <v>50000</v>
      </c>
      <c r="C6270">
        <v>0</v>
      </c>
      <c r="D6270">
        <v>0</v>
      </c>
      <c r="E6270">
        <v>33</v>
      </c>
      <c r="F6270">
        <v>1</v>
      </c>
      <c r="G6270">
        <v>6.7736479999999997</v>
      </c>
      <c r="H6270">
        <v>2.7287249999999998</v>
      </c>
      <c r="I6270">
        <v>15.102202999999999</v>
      </c>
      <c r="J6270">
        <v>0.47194399999999997</v>
      </c>
      <c r="K6270" t="str">
        <f t="shared" si="143"/>
        <v>8</v>
      </c>
      <c r="L6270" t="s">
        <v>148</v>
      </c>
      <c r="M6270" t="s">
        <v>149</v>
      </c>
      <c r="N6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270" t="e">
        <f>VLOOKUP(TableOMP[[#This Row],[Label]],TableAvg[],2,FALSE)</f>
        <v>#N/A</v>
      </c>
      <c r="P6270" t="e">
        <f>VLOOKUP(TableOMP[[#This Row],[Label]],TableAvg[],3,FALSE)</f>
        <v>#N/A</v>
      </c>
      <c r="Q6270" t="e">
        <f>TableOMP[[#This Row],[Avg]]-$U$2*TableOMP[[#This Row],[StdDev]]</f>
        <v>#N/A</v>
      </c>
      <c r="R6270" t="e">
        <f>TableOMP[[#This Row],[Avg]]+$U$2*TableOMP[[#This Row],[StdDev]]</f>
        <v>#N/A</v>
      </c>
      <c r="S6270" t="e">
        <f>IF(AND(TableOMP[[#This Row],[total_time]]&gt;=TableOMP[[#This Row],[Low]], TableOMP[[#This Row],[total_time]]&lt;=TableOMP[[#This Row],[High]]),1,0)</f>
        <v>#N/A</v>
      </c>
    </row>
    <row r="6271" spans="1:19" x14ac:dyDescent="0.25">
      <c r="A6271" t="s">
        <v>17</v>
      </c>
      <c r="B6271">
        <v>50000</v>
      </c>
      <c r="C6271">
        <v>0</v>
      </c>
      <c r="D6271">
        <v>0</v>
      </c>
      <c r="E6271">
        <v>32</v>
      </c>
      <c r="F6271">
        <v>1</v>
      </c>
      <c r="G6271">
        <v>5.6604650000000003</v>
      </c>
      <c r="H6271">
        <v>2.6267019999999999</v>
      </c>
      <c r="I6271">
        <v>3.337917</v>
      </c>
      <c r="J6271">
        <v>0.10767500000000001</v>
      </c>
      <c r="K6271" t="str">
        <f t="shared" si="143"/>
        <v>8</v>
      </c>
      <c r="L6271" t="s">
        <v>148</v>
      </c>
      <c r="M6271" t="s">
        <v>149</v>
      </c>
      <c r="N6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271" t="e">
        <f>VLOOKUP(TableOMP[[#This Row],[Label]],TableAvg[],2,FALSE)</f>
        <v>#N/A</v>
      </c>
      <c r="P6271" t="e">
        <f>VLOOKUP(TableOMP[[#This Row],[Label]],TableAvg[],3,FALSE)</f>
        <v>#N/A</v>
      </c>
      <c r="Q6271" t="e">
        <f>TableOMP[[#This Row],[Avg]]-$U$2*TableOMP[[#This Row],[StdDev]]</f>
        <v>#N/A</v>
      </c>
      <c r="R6271" t="e">
        <f>TableOMP[[#This Row],[Avg]]+$U$2*TableOMP[[#This Row],[StdDev]]</f>
        <v>#N/A</v>
      </c>
      <c r="S6271" t="e">
        <f>IF(AND(TableOMP[[#This Row],[total_time]]&gt;=TableOMP[[#This Row],[Low]], TableOMP[[#This Row],[total_time]]&lt;=TableOMP[[#This Row],[High]]),1,0)</f>
        <v>#N/A</v>
      </c>
    </row>
    <row r="6272" spans="1:19" x14ac:dyDescent="0.25">
      <c r="A6272" t="s">
        <v>17</v>
      </c>
      <c r="B6272">
        <v>50000</v>
      </c>
      <c r="C6272">
        <v>0</v>
      </c>
      <c r="D6272">
        <v>0</v>
      </c>
      <c r="E6272">
        <v>31</v>
      </c>
      <c r="F6272">
        <v>1</v>
      </c>
      <c r="G6272">
        <v>5.7447379999999999</v>
      </c>
      <c r="H6272">
        <v>2.8881950000000001</v>
      </c>
      <c r="I6272">
        <v>3.5181170000000002</v>
      </c>
      <c r="J6272">
        <v>0.117271</v>
      </c>
      <c r="K6272" t="str">
        <f t="shared" si="143"/>
        <v>8</v>
      </c>
      <c r="L6272" t="s">
        <v>148</v>
      </c>
      <c r="M6272" t="s">
        <v>149</v>
      </c>
      <c r="N6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272" t="e">
        <f>VLOOKUP(TableOMP[[#This Row],[Label]],TableAvg[],2,FALSE)</f>
        <v>#N/A</v>
      </c>
      <c r="P6272" t="e">
        <f>VLOOKUP(TableOMP[[#This Row],[Label]],TableAvg[],3,FALSE)</f>
        <v>#N/A</v>
      </c>
      <c r="Q6272" t="e">
        <f>TableOMP[[#This Row],[Avg]]-$U$2*TableOMP[[#This Row],[StdDev]]</f>
        <v>#N/A</v>
      </c>
      <c r="R6272" t="e">
        <f>TableOMP[[#This Row],[Avg]]+$U$2*TableOMP[[#This Row],[StdDev]]</f>
        <v>#N/A</v>
      </c>
      <c r="S6272" t="e">
        <f>IF(AND(TableOMP[[#This Row],[total_time]]&gt;=TableOMP[[#This Row],[Low]], TableOMP[[#This Row],[total_time]]&lt;=TableOMP[[#This Row],[High]]),1,0)</f>
        <v>#N/A</v>
      </c>
    </row>
    <row r="6273" spans="1:19" x14ac:dyDescent="0.25">
      <c r="A6273" t="s">
        <v>17</v>
      </c>
      <c r="B6273">
        <v>50000</v>
      </c>
      <c r="C6273">
        <v>0</v>
      </c>
      <c r="D6273">
        <v>0</v>
      </c>
      <c r="E6273">
        <v>30</v>
      </c>
      <c r="F6273">
        <v>1</v>
      </c>
      <c r="G6273">
        <v>5.4871509999999999</v>
      </c>
      <c r="H6273">
        <v>2.8737789999999999</v>
      </c>
      <c r="I6273">
        <v>3.2738290000000001</v>
      </c>
      <c r="J6273">
        <v>0.11289100000000001</v>
      </c>
      <c r="K6273" t="str">
        <f t="shared" si="143"/>
        <v>8</v>
      </c>
      <c r="L6273" t="s">
        <v>148</v>
      </c>
      <c r="M6273" t="s">
        <v>149</v>
      </c>
      <c r="N6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273" t="e">
        <f>VLOOKUP(TableOMP[[#This Row],[Label]],TableAvg[],2,FALSE)</f>
        <v>#N/A</v>
      </c>
      <c r="P6273" t="e">
        <f>VLOOKUP(TableOMP[[#This Row],[Label]],TableAvg[],3,FALSE)</f>
        <v>#N/A</v>
      </c>
      <c r="Q6273" t="e">
        <f>TableOMP[[#This Row],[Avg]]-$U$2*TableOMP[[#This Row],[StdDev]]</f>
        <v>#N/A</v>
      </c>
      <c r="R6273" t="e">
        <f>TableOMP[[#This Row],[Avg]]+$U$2*TableOMP[[#This Row],[StdDev]]</f>
        <v>#N/A</v>
      </c>
      <c r="S6273" t="e">
        <f>IF(AND(TableOMP[[#This Row],[total_time]]&gt;=TableOMP[[#This Row],[Low]], TableOMP[[#This Row],[total_time]]&lt;=TableOMP[[#This Row],[High]]),1,0)</f>
        <v>#N/A</v>
      </c>
    </row>
    <row r="6274" spans="1:19" x14ac:dyDescent="0.25">
      <c r="A6274" t="s">
        <v>17</v>
      </c>
      <c r="B6274">
        <v>50000</v>
      </c>
      <c r="C6274">
        <v>0</v>
      </c>
      <c r="D6274">
        <v>0</v>
      </c>
      <c r="E6274">
        <v>29</v>
      </c>
      <c r="F6274">
        <v>1</v>
      </c>
      <c r="G6274">
        <v>5.8364039999999999</v>
      </c>
      <c r="H6274">
        <v>2.7350759999999998</v>
      </c>
      <c r="I6274">
        <v>2.9400559999999998</v>
      </c>
      <c r="J6274">
        <v>0.105002</v>
      </c>
      <c r="K6274" t="str">
        <f t="shared" si="143"/>
        <v>8</v>
      </c>
      <c r="L6274" t="s">
        <v>148</v>
      </c>
      <c r="M6274" t="s">
        <v>149</v>
      </c>
      <c r="N6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274" t="e">
        <f>VLOOKUP(TableOMP[[#This Row],[Label]],TableAvg[],2,FALSE)</f>
        <v>#N/A</v>
      </c>
      <c r="P6274" t="e">
        <f>VLOOKUP(TableOMP[[#This Row],[Label]],TableAvg[],3,FALSE)</f>
        <v>#N/A</v>
      </c>
      <c r="Q6274" t="e">
        <f>TableOMP[[#This Row],[Avg]]-$U$2*TableOMP[[#This Row],[StdDev]]</f>
        <v>#N/A</v>
      </c>
      <c r="R6274" t="e">
        <f>TableOMP[[#This Row],[Avg]]+$U$2*TableOMP[[#This Row],[StdDev]]</f>
        <v>#N/A</v>
      </c>
      <c r="S6274" t="e">
        <f>IF(AND(TableOMP[[#This Row],[total_time]]&gt;=TableOMP[[#This Row],[Low]], TableOMP[[#This Row],[total_time]]&lt;=TableOMP[[#This Row],[High]]),1,0)</f>
        <v>#N/A</v>
      </c>
    </row>
    <row r="6275" spans="1:19" x14ac:dyDescent="0.25">
      <c r="A6275" t="s">
        <v>17</v>
      </c>
      <c r="B6275">
        <v>50000</v>
      </c>
      <c r="C6275">
        <v>0</v>
      </c>
      <c r="D6275">
        <v>0</v>
      </c>
      <c r="E6275">
        <v>28</v>
      </c>
      <c r="F6275">
        <v>1</v>
      </c>
      <c r="G6275">
        <v>5.7601550000000001</v>
      </c>
      <c r="H6275">
        <v>3.0264359999999999</v>
      </c>
      <c r="I6275">
        <v>3.3098969999999999</v>
      </c>
      <c r="J6275">
        <v>0.122589</v>
      </c>
      <c r="K6275" t="str">
        <f t="shared" si="143"/>
        <v>8</v>
      </c>
      <c r="L6275" t="s">
        <v>148</v>
      </c>
      <c r="M6275" t="s">
        <v>149</v>
      </c>
      <c r="N6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275" t="e">
        <f>VLOOKUP(TableOMP[[#This Row],[Label]],TableAvg[],2,FALSE)</f>
        <v>#N/A</v>
      </c>
      <c r="P6275" t="e">
        <f>VLOOKUP(TableOMP[[#This Row],[Label]],TableAvg[],3,FALSE)</f>
        <v>#N/A</v>
      </c>
      <c r="Q6275" t="e">
        <f>TableOMP[[#This Row],[Avg]]-$U$2*TableOMP[[#This Row],[StdDev]]</f>
        <v>#N/A</v>
      </c>
      <c r="R6275" t="e">
        <f>TableOMP[[#This Row],[Avg]]+$U$2*TableOMP[[#This Row],[StdDev]]</f>
        <v>#N/A</v>
      </c>
      <c r="S6275" t="e">
        <f>IF(AND(TableOMP[[#This Row],[total_time]]&gt;=TableOMP[[#This Row],[Low]], TableOMP[[#This Row],[total_time]]&lt;=TableOMP[[#This Row],[High]]),1,0)</f>
        <v>#N/A</v>
      </c>
    </row>
    <row r="6276" spans="1:19" x14ac:dyDescent="0.25">
      <c r="A6276" t="s">
        <v>17</v>
      </c>
      <c r="B6276">
        <v>50000</v>
      </c>
      <c r="C6276">
        <v>0</v>
      </c>
      <c r="D6276">
        <v>0</v>
      </c>
      <c r="E6276">
        <v>27</v>
      </c>
      <c r="F6276">
        <v>1</v>
      </c>
      <c r="G6276">
        <v>5.4263009999999996</v>
      </c>
      <c r="H6276">
        <v>2.6097939999999999</v>
      </c>
      <c r="I6276">
        <v>3.4483290000000002</v>
      </c>
      <c r="J6276">
        <v>0.132628</v>
      </c>
      <c r="K6276" t="str">
        <f t="shared" si="143"/>
        <v>8</v>
      </c>
      <c r="L6276" t="s">
        <v>148</v>
      </c>
      <c r="M6276" t="s">
        <v>149</v>
      </c>
      <c r="N6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276" t="e">
        <f>VLOOKUP(TableOMP[[#This Row],[Label]],TableAvg[],2,FALSE)</f>
        <v>#N/A</v>
      </c>
      <c r="P6276" t="e">
        <f>VLOOKUP(TableOMP[[#This Row],[Label]],TableAvg[],3,FALSE)</f>
        <v>#N/A</v>
      </c>
      <c r="Q6276" t="e">
        <f>TableOMP[[#This Row],[Avg]]-$U$2*TableOMP[[#This Row],[StdDev]]</f>
        <v>#N/A</v>
      </c>
      <c r="R6276" t="e">
        <f>TableOMP[[#This Row],[Avg]]+$U$2*TableOMP[[#This Row],[StdDev]]</f>
        <v>#N/A</v>
      </c>
      <c r="S6276" t="e">
        <f>IF(AND(TableOMP[[#This Row],[total_time]]&gt;=TableOMP[[#This Row],[Low]], TableOMP[[#This Row],[total_time]]&lt;=TableOMP[[#This Row],[High]]),1,0)</f>
        <v>#N/A</v>
      </c>
    </row>
    <row r="6277" spans="1:19" x14ac:dyDescent="0.25">
      <c r="A6277" t="s">
        <v>17</v>
      </c>
      <c r="B6277">
        <v>50000</v>
      </c>
      <c r="C6277">
        <v>0</v>
      </c>
      <c r="D6277">
        <v>0</v>
      </c>
      <c r="E6277">
        <v>26</v>
      </c>
      <c r="F6277">
        <v>1</v>
      </c>
      <c r="G6277">
        <v>5.7684189999999997</v>
      </c>
      <c r="H6277">
        <v>2.902142</v>
      </c>
      <c r="I6277">
        <v>3.1576240000000002</v>
      </c>
      <c r="J6277">
        <v>0.126305</v>
      </c>
      <c r="K6277" t="str">
        <f t="shared" si="143"/>
        <v>8</v>
      </c>
      <c r="L6277" t="s">
        <v>148</v>
      </c>
      <c r="M6277" t="s">
        <v>149</v>
      </c>
      <c r="N6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277" t="e">
        <f>VLOOKUP(TableOMP[[#This Row],[Label]],TableAvg[],2,FALSE)</f>
        <v>#N/A</v>
      </c>
      <c r="P6277" t="e">
        <f>VLOOKUP(TableOMP[[#This Row],[Label]],TableAvg[],3,FALSE)</f>
        <v>#N/A</v>
      </c>
      <c r="Q6277" t="e">
        <f>TableOMP[[#This Row],[Avg]]-$U$2*TableOMP[[#This Row],[StdDev]]</f>
        <v>#N/A</v>
      </c>
      <c r="R6277" t="e">
        <f>TableOMP[[#This Row],[Avg]]+$U$2*TableOMP[[#This Row],[StdDev]]</f>
        <v>#N/A</v>
      </c>
      <c r="S6277" t="e">
        <f>IF(AND(TableOMP[[#This Row],[total_time]]&gt;=TableOMP[[#This Row],[Low]], TableOMP[[#This Row],[total_time]]&lt;=TableOMP[[#This Row],[High]]),1,0)</f>
        <v>#N/A</v>
      </c>
    </row>
    <row r="6278" spans="1:19" x14ac:dyDescent="0.25">
      <c r="A6278" t="s">
        <v>17</v>
      </c>
      <c r="B6278">
        <v>50000</v>
      </c>
      <c r="C6278">
        <v>0</v>
      </c>
      <c r="D6278">
        <v>0</v>
      </c>
      <c r="E6278">
        <v>25</v>
      </c>
      <c r="F6278">
        <v>1</v>
      </c>
      <c r="G6278">
        <v>5.7023979999999996</v>
      </c>
      <c r="H6278">
        <v>2.6378439999999999</v>
      </c>
      <c r="I6278">
        <v>3.3351449999999998</v>
      </c>
      <c r="J6278">
        <v>0.138964</v>
      </c>
      <c r="K6278" t="str">
        <f t="shared" si="143"/>
        <v>8</v>
      </c>
      <c r="L6278" t="s">
        <v>148</v>
      </c>
      <c r="M6278" t="s">
        <v>149</v>
      </c>
      <c r="N6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278" t="e">
        <f>VLOOKUP(TableOMP[[#This Row],[Label]],TableAvg[],2,FALSE)</f>
        <v>#N/A</v>
      </c>
      <c r="P6278" t="e">
        <f>VLOOKUP(TableOMP[[#This Row],[Label]],TableAvg[],3,FALSE)</f>
        <v>#N/A</v>
      </c>
      <c r="Q6278" t="e">
        <f>TableOMP[[#This Row],[Avg]]-$U$2*TableOMP[[#This Row],[StdDev]]</f>
        <v>#N/A</v>
      </c>
      <c r="R6278" t="e">
        <f>TableOMP[[#This Row],[Avg]]+$U$2*TableOMP[[#This Row],[StdDev]]</f>
        <v>#N/A</v>
      </c>
      <c r="S6278" t="e">
        <f>IF(AND(TableOMP[[#This Row],[total_time]]&gt;=TableOMP[[#This Row],[Low]], TableOMP[[#This Row],[total_time]]&lt;=TableOMP[[#This Row],[High]]),1,0)</f>
        <v>#N/A</v>
      </c>
    </row>
    <row r="6279" spans="1:19" x14ac:dyDescent="0.25">
      <c r="A6279" t="s">
        <v>17</v>
      </c>
      <c r="B6279">
        <v>50000</v>
      </c>
      <c r="C6279">
        <v>0</v>
      </c>
      <c r="D6279">
        <v>0</v>
      </c>
      <c r="E6279">
        <v>24</v>
      </c>
      <c r="F6279">
        <v>1</v>
      </c>
      <c r="G6279">
        <v>6.0468970000000004</v>
      </c>
      <c r="H6279">
        <v>2.5606490000000002</v>
      </c>
      <c r="I6279">
        <v>2.6284510000000001</v>
      </c>
      <c r="J6279">
        <v>0.11428000000000001</v>
      </c>
      <c r="K6279" t="str">
        <f t="shared" si="143"/>
        <v>8</v>
      </c>
      <c r="L6279" t="s">
        <v>148</v>
      </c>
      <c r="M6279" t="s">
        <v>149</v>
      </c>
      <c r="N6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279" t="e">
        <f>VLOOKUP(TableOMP[[#This Row],[Label]],TableAvg[],2,FALSE)</f>
        <v>#N/A</v>
      </c>
      <c r="P6279" t="e">
        <f>VLOOKUP(TableOMP[[#This Row],[Label]],TableAvg[],3,FALSE)</f>
        <v>#N/A</v>
      </c>
      <c r="Q6279" t="e">
        <f>TableOMP[[#This Row],[Avg]]-$U$2*TableOMP[[#This Row],[StdDev]]</f>
        <v>#N/A</v>
      </c>
      <c r="R6279" t="e">
        <f>TableOMP[[#This Row],[Avg]]+$U$2*TableOMP[[#This Row],[StdDev]]</f>
        <v>#N/A</v>
      </c>
      <c r="S6279" t="e">
        <f>IF(AND(TableOMP[[#This Row],[total_time]]&gt;=TableOMP[[#This Row],[Low]], TableOMP[[#This Row],[total_time]]&lt;=TableOMP[[#This Row],[High]]),1,0)</f>
        <v>#N/A</v>
      </c>
    </row>
    <row r="6280" spans="1:19" x14ac:dyDescent="0.25">
      <c r="A6280" t="s">
        <v>17</v>
      </c>
      <c r="B6280">
        <v>50000</v>
      </c>
      <c r="C6280">
        <v>0</v>
      </c>
      <c r="D6280">
        <v>0</v>
      </c>
      <c r="E6280">
        <v>23</v>
      </c>
      <c r="F6280">
        <v>1</v>
      </c>
      <c r="G6280">
        <v>5.555555</v>
      </c>
      <c r="H6280">
        <v>2.5225029999999999</v>
      </c>
      <c r="I6280">
        <v>3.2754340000000002</v>
      </c>
      <c r="J6280">
        <v>0.14888299999999999</v>
      </c>
      <c r="K6280" t="str">
        <f t="shared" si="143"/>
        <v>8</v>
      </c>
      <c r="L6280" t="s">
        <v>148</v>
      </c>
      <c r="M6280" t="s">
        <v>149</v>
      </c>
      <c r="N6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280" t="e">
        <f>VLOOKUP(TableOMP[[#This Row],[Label]],TableAvg[],2,FALSE)</f>
        <v>#N/A</v>
      </c>
      <c r="P6280" t="e">
        <f>VLOOKUP(TableOMP[[#This Row],[Label]],TableAvg[],3,FALSE)</f>
        <v>#N/A</v>
      </c>
      <c r="Q6280" t="e">
        <f>TableOMP[[#This Row],[Avg]]-$U$2*TableOMP[[#This Row],[StdDev]]</f>
        <v>#N/A</v>
      </c>
      <c r="R6280" t="e">
        <f>TableOMP[[#This Row],[Avg]]+$U$2*TableOMP[[#This Row],[StdDev]]</f>
        <v>#N/A</v>
      </c>
      <c r="S6280" t="e">
        <f>IF(AND(TableOMP[[#This Row],[total_time]]&gt;=TableOMP[[#This Row],[Low]], TableOMP[[#This Row],[total_time]]&lt;=TableOMP[[#This Row],[High]]),1,0)</f>
        <v>#N/A</v>
      </c>
    </row>
    <row r="6281" spans="1:19" x14ac:dyDescent="0.25">
      <c r="A6281" t="s">
        <v>17</v>
      </c>
      <c r="B6281">
        <v>50000</v>
      </c>
      <c r="C6281">
        <v>0</v>
      </c>
      <c r="D6281">
        <v>0</v>
      </c>
      <c r="E6281">
        <v>22</v>
      </c>
      <c r="F6281">
        <v>1</v>
      </c>
      <c r="G6281">
        <v>5.44428</v>
      </c>
      <c r="H6281">
        <v>2.4543509999999999</v>
      </c>
      <c r="I6281">
        <v>2.7879900000000002</v>
      </c>
      <c r="J6281">
        <v>0.13276099999999999</v>
      </c>
      <c r="K6281" t="str">
        <f t="shared" si="143"/>
        <v>8</v>
      </c>
      <c r="L6281" t="s">
        <v>148</v>
      </c>
      <c r="M6281" t="s">
        <v>149</v>
      </c>
      <c r="N6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281" t="e">
        <f>VLOOKUP(TableOMP[[#This Row],[Label]],TableAvg[],2,FALSE)</f>
        <v>#N/A</v>
      </c>
      <c r="P6281" t="e">
        <f>VLOOKUP(TableOMP[[#This Row],[Label]],TableAvg[],3,FALSE)</f>
        <v>#N/A</v>
      </c>
      <c r="Q6281" t="e">
        <f>TableOMP[[#This Row],[Avg]]-$U$2*TableOMP[[#This Row],[StdDev]]</f>
        <v>#N/A</v>
      </c>
      <c r="R6281" t="e">
        <f>TableOMP[[#This Row],[Avg]]+$U$2*TableOMP[[#This Row],[StdDev]]</f>
        <v>#N/A</v>
      </c>
      <c r="S6281" t="e">
        <f>IF(AND(TableOMP[[#This Row],[total_time]]&gt;=TableOMP[[#This Row],[Low]], TableOMP[[#This Row],[total_time]]&lt;=TableOMP[[#This Row],[High]]),1,0)</f>
        <v>#N/A</v>
      </c>
    </row>
    <row r="6282" spans="1:19" x14ac:dyDescent="0.25">
      <c r="A6282" t="s">
        <v>17</v>
      </c>
      <c r="B6282">
        <v>50000</v>
      </c>
      <c r="C6282">
        <v>0</v>
      </c>
      <c r="D6282">
        <v>0</v>
      </c>
      <c r="E6282">
        <v>21</v>
      </c>
      <c r="F6282">
        <v>1</v>
      </c>
      <c r="G6282">
        <v>5.7750909999999998</v>
      </c>
      <c r="H6282">
        <v>2.674976</v>
      </c>
      <c r="I6282">
        <v>2.7681719999999999</v>
      </c>
      <c r="J6282">
        <v>0.138409</v>
      </c>
      <c r="K6282" t="str">
        <f t="shared" si="143"/>
        <v>8</v>
      </c>
      <c r="L6282" t="s">
        <v>148</v>
      </c>
      <c r="M6282" t="s">
        <v>149</v>
      </c>
      <c r="N6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282" t="e">
        <f>VLOOKUP(TableOMP[[#This Row],[Label]],TableAvg[],2,FALSE)</f>
        <v>#N/A</v>
      </c>
      <c r="P6282" t="e">
        <f>VLOOKUP(TableOMP[[#This Row],[Label]],TableAvg[],3,FALSE)</f>
        <v>#N/A</v>
      </c>
      <c r="Q6282" t="e">
        <f>TableOMP[[#This Row],[Avg]]-$U$2*TableOMP[[#This Row],[StdDev]]</f>
        <v>#N/A</v>
      </c>
      <c r="R6282" t="e">
        <f>TableOMP[[#This Row],[Avg]]+$U$2*TableOMP[[#This Row],[StdDev]]</f>
        <v>#N/A</v>
      </c>
      <c r="S6282" t="e">
        <f>IF(AND(TableOMP[[#This Row],[total_time]]&gt;=TableOMP[[#This Row],[Low]], TableOMP[[#This Row],[total_time]]&lt;=TableOMP[[#This Row],[High]]),1,0)</f>
        <v>#N/A</v>
      </c>
    </row>
    <row r="6283" spans="1:19" x14ac:dyDescent="0.25">
      <c r="A6283" t="s">
        <v>17</v>
      </c>
      <c r="B6283">
        <v>50000</v>
      </c>
      <c r="C6283">
        <v>0</v>
      </c>
      <c r="D6283">
        <v>0</v>
      </c>
      <c r="E6283">
        <v>20</v>
      </c>
      <c r="F6283">
        <v>1</v>
      </c>
      <c r="G6283">
        <v>6.3190480000000004</v>
      </c>
      <c r="H6283">
        <v>2.3420420000000002</v>
      </c>
      <c r="I6283">
        <v>3.217727</v>
      </c>
      <c r="J6283">
        <v>0.169354</v>
      </c>
      <c r="K6283" t="str">
        <f t="shared" si="143"/>
        <v>8</v>
      </c>
      <c r="L6283" t="s">
        <v>148</v>
      </c>
      <c r="M6283" t="s">
        <v>149</v>
      </c>
      <c r="N6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283" t="e">
        <f>VLOOKUP(TableOMP[[#This Row],[Label]],TableAvg[],2,FALSE)</f>
        <v>#N/A</v>
      </c>
      <c r="P6283" t="e">
        <f>VLOOKUP(TableOMP[[#This Row],[Label]],TableAvg[],3,FALSE)</f>
        <v>#N/A</v>
      </c>
      <c r="Q6283" t="e">
        <f>TableOMP[[#This Row],[Avg]]-$U$2*TableOMP[[#This Row],[StdDev]]</f>
        <v>#N/A</v>
      </c>
      <c r="R6283" t="e">
        <f>TableOMP[[#This Row],[Avg]]+$U$2*TableOMP[[#This Row],[StdDev]]</f>
        <v>#N/A</v>
      </c>
      <c r="S6283" t="e">
        <f>IF(AND(TableOMP[[#This Row],[total_time]]&gt;=TableOMP[[#This Row],[Low]], TableOMP[[#This Row],[total_time]]&lt;=TableOMP[[#This Row],[High]]),1,0)</f>
        <v>#N/A</v>
      </c>
    </row>
    <row r="6284" spans="1:19" x14ac:dyDescent="0.25">
      <c r="A6284" t="s">
        <v>17</v>
      </c>
      <c r="B6284">
        <v>50000</v>
      </c>
      <c r="C6284">
        <v>0</v>
      </c>
      <c r="D6284">
        <v>0</v>
      </c>
      <c r="E6284">
        <v>19</v>
      </c>
      <c r="F6284">
        <v>1</v>
      </c>
      <c r="G6284">
        <v>6.4413530000000003</v>
      </c>
      <c r="H6284">
        <v>2.9010229999999999</v>
      </c>
      <c r="I6284">
        <v>2.9375260000000001</v>
      </c>
      <c r="J6284">
        <v>0.16319600000000001</v>
      </c>
      <c r="K6284" t="str">
        <f t="shared" si="143"/>
        <v>8</v>
      </c>
      <c r="L6284" t="s">
        <v>148</v>
      </c>
      <c r="M6284" t="s">
        <v>149</v>
      </c>
      <c r="N6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284" t="e">
        <f>VLOOKUP(TableOMP[[#This Row],[Label]],TableAvg[],2,FALSE)</f>
        <v>#N/A</v>
      </c>
      <c r="P6284" t="e">
        <f>VLOOKUP(TableOMP[[#This Row],[Label]],TableAvg[],3,FALSE)</f>
        <v>#N/A</v>
      </c>
      <c r="Q6284" t="e">
        <f>TableOMP[[#This Row],[Avg]]-$U$2*TableOMP[[#This Row],[StdDev]]</f>
        <v>#N/A</v>
      </c>
      <c r="R6284" t="e">
        <f>TableOMP[[#This Row],[Avg]]+$U$2*TableOMP[[#This Row],[StdDev]]</f>
        <v>#N/A</v>
      </c>
      <c r="S6284" t="e">
        <f>IF(AND(TableOMP[[#This Row],[total_time]]&gt;=TableOMP[[#This Row],[Low]], TableOMP[[#This Row],[total_time]]&lt;=TableOMP[[#This Row],[High]]),1,0)</f>
        <v>#N/A</v>
      </c>
    </row>
    <row r="6285" spans="1:19" x14ac:dyDescent="0.25">
      <c r="A6285" t="s">
        <v>17</v>
      </c>
      <c r="B6285">
        <v>50000</v>
      </c>
      <c r="C6285">
        <v>0</v>
      </c>
      <c r="D6285">
        <v>0</v>
      </c>
      <c r="E6285">
        <v>18</v>
      </c>
      <c r="F6285">
        <v>1</v>
      </c>
      <c r="G6285">
        <v>6.8893310000000003</v>
      </c>
      <c r="H6285">
        <v>2.8470149999999999</v>
      </c>
      <c r="I6285">
        <v>3.766626</v>
      </c>
      <c r="J6285">
        <v>0.22156600000000001</v>
      </c>
      <c r="K6285" t="str">
        <f t="shared" si="143"/>
        <v>8</v>
      </c>
      <c r="L6285" t="s">
        <v>148</v>
      </c>
      <c r="M6285" t="s">
        <v>149</v>
      </c>
      <c r="N6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285" t="e">
        <f>VLOOKUP(TableOMP[[#This Row],[Label]],TableAvg[],2,FALSE)</f>
        <v>#N/A</v>
      </c>
      <c r="P6285" t="e">
        <f>VLOOKUP(TableOMP[[#This Row],[Label]],TableAvg[],3,FALSE)</f>
        <v>#N/A</v>
      </c>
      <c r="Q6285" t="e">
        <f>TableOMP[[#This Row],[Avg]]-$U$2*TableOMP[[#This Row],[StdDev]]</f>
        <v>#N/A</v>
      </c>
      <c r="R6285" t="e">
        <f>TableOMP[[#This Row],[Avg]]+$U$2*TableOMP[[#This Row],[StdDev]]</f>
        <v>#N/A</v>
      </c>
      <c r="S6285" t="e">
        <f>IF(AND(TableOMP[[#This Row],[total_time]]&gt;=TableOMP[[#This Row],[Low]], TableOMP[[#This Row],[total_time]]&lt;=TableOMP[[#This Row],[High]]),1,0)</f>
        <v>#N/A</v>
      </c>
    </row>
    <row r="6286" spans="1:19" x14ac:dyDescent="0.25">
      <c r="A6286" t="s">
        <v>17</v>
      </c>
      <c r="B6286">
        <v>50000</v>
      </c>
      <c r="C6286">
        <v>0</v>
      </c>
      <c r="D6286">
        <v>0</v>
      </c>
      <c r="E6286">
        <v>17</v>
      </c>
      <c r="F6286">
        <v>1</v>
      </c>
      <c r="G6286">
        <v>6.9102040000000002</v>
      </c>
      <c r="H6286">
        <v>2.7330580000000002</v>
      </c>
      <c r="I6286">
        <v>2.1611579999999999</v>
      </c>
      <c r="J6286">
        <v>0.135072</v>
      </c>
      <c r="K6286" t="str">
        <f t="shared" si="143"/>
        <v>8</v>
      </c>
      <c r="L6286" t="s">
        <v>148</v>
      </c>
      <c r="M6286" t="s">
        <v>149</v>
      </c>
      <c r="N6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286" t="e">
        <f>VLOOKUP(TableOMP[[#This Row],[Label]],TableAvg[],2,FALSE)</f>
        <v>#N/A</v>
      </c>
      <c r="P6286" t="e">
        <f>VLOOKUP(TableOMP[[#This Row],[Label]],TableAvg[],3,FALSE)</f>
        <v>#N/A</v>
      </c>
      <c r="Q6286" t="e">
        <f>TableOMP[[#This Row],[Avg]]-$U$2*TableOMP[[#This Row],[StdDev]]</f>
        <v>#N/A</v>
      </c>
      <c r="R6286" t="e">
        <f>TableOMP[[#This Row],[Avg]]+$U$2*TableOMP[[#This Row],[StdDev]]</f>
        <v>#N/A</v>
      </c>
      <c r="S6286" t="e">
        <f>IF(AND(TableOMP[[#This Row],[total_time]]&gt;=TableOMP[[#This Row],[Low]], TableOMP[[#This Row],[total_time]]&lt;=TableOMP[[#This Row],[High]]),1,0)</f>
        <v>#N/A</v>
      </c>
    </row>
    <row r="6287" spans="1:19" x14ac:dyDescent="0.25">
      <c r="A6287" t="s">
        <v>17</v>
      </c>
      <c r="B6287">
        <v>50000</v>
      </c>
      <c r="C6287">
        <v>0</v>
      </c>
      <c r="D6287">
        <v>0</v>
      </c>
      <c r="E6287">
        <v>16</v>
      </c>
      <c r="F6287">
        <v>1</v>
      </c>
      <c r="G6287">
        <v>6.8339249999999998</v>
      </c>
      <c r="H6287">
        <v>2.565175</v>
      </c>
      <c r="I6287">
        <v>2.2005189999999999</v>
      </c>
      <c r="J6287">
        <v>0.146701</v>
      </c>
      <c r="K6287" t="str">
        <f t="shared" si="143"/>
        <v>8</v>
      </c>
      <c r="L6287" t="s">
        <v>148</v>
      </c>
      <c r="M6287" t="s">
        <v>149</v>
      </c>
      <c r="N6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287" t="e">
        <f>VLOOKUP(TableOMP[[#This Row],[Label]],TableAvg[],2,FALSE)</f>
        <v>#N/A</v>
      </c>
      <c r="P6287" t="e">
        <f>VLOOKUP(TableOMP[[#This Row],[Label]],TableAvg[],3,FALSE)</f>
        <v>#N/A</v>
      </c>
      <c r="Q6287" t="e">
        <f>TableOMP[[#This Row],[Avg]]-$U$2*TableOMP[[#This Row],[StdDev]]</f>
        <v>#N/A</v>
      </c>
      <c r="R6287" t="e">
        <f>TableOMP[[#This Row],[Avg]]+$U$2*TableOMP[[#This Row],[StdDev]]</f>
        <v>#N/A</v>
      </c>
      <c r="S6287" t="e">
        <f>IF(AND(TableOMP[[#This Row],[total_time]]&gt;=TableOMP[[#This Row],[Low]], TableOMP[[#This Row],[total_time]]&lt;=TableOMP[[#This Row],[High]]),1,0)</f>
        <v>#N/A</v>
      </c>
    </row>
    <row r="6288" spans="1:19" x14ac:dyDescent="0.25">
      <c r="A6288" t="s">
        <v>17</v>
      </c>
      <c r="B6288">
        <v>50000</v>
      </c>
      <c r="C6288">
        <v>0</v>
      </c>
      <c r="D6288">
        <v>0</v>
      </c>
      <c r="E6288">
        <v>15</v>
      </c>
      <c r="F6288">
        <v>1</v>
      </c>
      <c r="G6288">
        <v>6.7538340000000003</v>
      </c>
      <c r="H6288">
        <v>2.647923</v>
      </c>
      <c r="I6288">
        <v>2.2159810000000002</v>
      </c>
      <c r="J6288">
        <v>0.15828400000000001</v>
      </c>
      <c r="K6288" t="str">
        <f t="shared" si="143"/>
        <v>8</v>
      </c>
      <c r="L6288" t="s">
        <v>148</v>
      </c>
      <c r="M6288" t="s">
        <v>149</v>
      </c>
      <c r="N6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288" t="e">
        <f>VLOOKUP(TableOMP[[#This Row],[Label]],TableAvg[],2,FALSE)</f>
        <v>#N/A</v>
      </c>
      <c r="P6288" t="e">
        <f>VLOOKUP(TableOMP[[#This Row],[Label]],TableAvg[],3,FALSE)</f>
        <v>#N/A</v>
      </c>
      <c r="Q6288" t="e">
        <f>TableOMP[[#This Row],[Avg]]-$U$2*TableOMP[[#This Row],[StdDev]]</f>
        <v>#N/A</v>
      </c>
      <c r="R6288" t="e">
        <f>TableOMP[[#This Row],[Avg]]+$U$2*TableOMP[[#This Row],[StdDev]]</f>
        <v>#N/A</v>
      </c>
      <c r="S6288" t="e">
        <f>IF(AND(TableOMP[[#This Row],[total_time]]&gt;=TableOMP[[#This Row],[Low]], TableOMP[[#This Row],[total_time]]&lt;=TableOMP[[#This Row],[High]]),1,0)</f>
        <v>#N/A</v>
      </c>
    </row>
    <row r="6289" spans="1:19" x14ac:dyDescent="0.25">
      <c r="A6289" t="s">
        <v>17</v>
      </c>
      <c r="B6289">
        <v>50000</v>
      </c>
      <c r="C6289">
        <v>0</v>
      </c>
      <c r="D6289">
        <v>0</v>
      </c>
      <c r="E6289">
        <v>14</v>
      </c>
      <c r="F6289">
        <v>1</v>
      </c>
      <c r="G6289">
        <v>6.5679429999999996</v>
      </c>
      <c r="H6289">
        <v>2.6158000000000001</v>
      </c>
      <c r="I6289">
        <v>2.4416470000000001</v>
      </c>
      <c r="J6289">
        <v>0.18781900000000001</v>
      </c>
      <c r="K6289" t="str">
        <f t="shared" si="143"/>
        <v>8</v>
      </c>
      <c r="L6289" t="s">
        <v>148</v>
      </c>
      <c r="M6289" t="s">
        <v>149</v>
      </c>
      <c r="N6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289" t="e">
        <f>VLOOKUP(TableOMP[[#This Row],[Label]],TableAvg[],2,FALSE)</f>
        <v>#N/A</v>
      </c>
      <c r="P6289" t="e">
        <f>VLOOKUP(TableOMP[[#This Row],[Label]],TableAvg[],3,FALSE)</f>
        <v>#N/A</v>
      </c>
      <c r="Q6289" t="e">
        <f>TableOMP[[#This Row],[Avg]]-$U$2*TableOMP[[#This Row],[StdDev]]</f>
        <v>#N/A</v>
      </c>
      <c r="R6289" t="e">
        <f>TableOMP[[#This Row],[Avg]]+$U$2*TableOMP[[#This Row],[StdDev]]</f>
        <v>#N/A</v>
      </c>
      <c r="S6289" t="e">
        <f>IF(AND(TableOMP[[#This Row],[total_time]]&gt;=TableOMP[[#This Row],[Low]], TableOMP[[#This Row],[total_time]]&lt;=TableOMP[[#This Row],[High]]),1,0)</f>
        <v>#N/A</v>
      </c>
    </row>
    <row r="6290" spans="1:19" x14ac:dyDescent="0.25">
      <c r="A6290" t="s">
        <v>17</v>
      </c>
      <c r="B6290">
        <v>50000</v>
      </c>
      <c r="C6290">
        <v>0</v>
      </c>
      <c r="D6290">
        <v>0</v>
      </c>
      <c r="E6290">
        <v>13</v>
      </c>
      <c r="F6290">
        <v>1</v>
      </c>
      <c r="G6290">
        <v>6.8700590000000004</v>
      </c>
      <c r="H6290">
        <v>2.707071</v>
      </c>
      <c r="I6290">
        <v>3.679049</v>
      </c>
      <c r="J6290">
        <v>0.306587</v>
      </c>
      <c r="K6290" t="str">
        <f t="shared" si="143"/>
        <v>8</v>
      </c>
      <c r="L6290" t="s">
        <v>148</v>
      </c>
      <c r="M6290" t="s">
        <v>149</v>
      </c>
      <c r="N6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290" t="e">
        <f>VLOOKUP(TableOMP[[#This Row],[Label]],TableAvg[],2,FALSE)</f>
        <v>#N/A</v>
      </c>
      <c r="P6290" t="e">
        <f>VLOOKUP(TableOMP[[#This Row],[Label]],TableAvg[],3,FALSE)</f>
        <v>#N/A</v>
      </c>
      <c r="Q6290" t="e">
        <f>TableOMP[[#This Row],[Avg]]-$U$2*TableOMP[[#This Row],[StdDev]]</f>
        <v>#N/A</v>
      </c>
      <c r="R6290" t="e">
        <f>TableOMP[[#This Row],[Avg]]+$U$2*TableOMP[[#This Row],[StdDev]]</f>
        <v>#N/A</v>
      </c>
      <c r="S6290" t="e">
        <f>IF(AND(TableOMP[[#This Row],[total_time]]&gt;=TableOMP[[#This Row],[Low]], TableOMP[[#This Row],[total_time]]&lt;=TableOMP[[#This Row],[High]]),1,0)</f>
        <v>#N/A</v>
      </c>
    </row>
    <row r="6291" spans="1:19" x14ac:dyDescent="0.25">
      <c r="A6291" t="s">
        <v>17</v>
      </c>
      <c r="B6291">
        <v>50000</v>
      </c>
      <c r="C6291">
        <v>0</v>
      </c>
      <c r="D6291">
        <v>0</v>
      </c>
      <c r="E6291">
        <v>12</v>
      </c>
      <c r="F6291">
        <v>1</v>
      </c>
      <c r="G6291">
        <v>7.6887990000000004</v>
      </c>
      <c r="H6291">
        <v>2.8340890000000001</v>
      </c>
      <c r="I6291">
        <v>2.0420739999999999</v>
      </c>
      <c r="J6291">
        <v>0.185643</v>
      </c>
      <c r="K6291" t="str">
        <f t="shared" si="143"/>
        <v>8</v>
      </c>
      <c r="L6291" t="s">
        <v>148</v>
      </c>
      <c r="M6291" t="s">
        <v>149</v>
      </c>
      <c r="N6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291" t="e">
        <f>VLOOKUP(TableOMP[[#This Row],[Label]],TableAvg[],2,FALSE)</f>
        <v>#N/A</v>
      </c>
      <c r="P6291" t="e">
        <f>VLOOKUP(TableOMP[[#This Row],[Label]],TableAvg[],3,FALSE)</f>
        <v>#N/A</v>
      </c>
      <c r="Q6291" t="e">
        <f>TableOMP[[#This Row],[Avg]]-$U$2*TableOMP[[#This Row],[StdDev]]</f>
        <v>#N/A</v>
      </c>
      <c r="R6291" t="e">
        <f>TableOMP[[#This Row],[Avg]]+$U$2*TableOMP[[#This Row],[StdDev]]</f>
        <v>#N/A</v>
      </c>
      <c r="S6291" t="e">
        <f>IF(AND(TableOMP[[#This Row],[total_time]]&gt;=TableOMP[[#This Row],[Low]], TableOMP[[#This Row],[total_time]]&lt;=TableOMP[[#This Row],[High]]),1,0)</f>
        <v>#N/A</v>
      </c>
    </row>
    <row r="6292" spans="1:19" x14ac:dyDescent="0.25">
      <c r="A6292" t="s">
        <v>17</v>
      </c>
      <c r="B6292">
        <v>50000</v>
      </c>
      <c r="C6292">
        <v>0</v>
      </c>
      <c r="D6292">
        <v>0</v>
      </c>
      <c r="E6292">
        <v>11</v>
      </c>
      <c r="F6292">
        <v>1</v>
      </c>
      <c r="G6292">
        <v>7.2845300000000002</v>
      </c>
      <c r="H6292">
        <v>2.6067749999999998</v>
      </c>
      <c r="I6292">
        <v>2.0038930000000001</v>
      </c>
      <c r="J6292">
        <v>0.20038900000000001</v>
      </c>
      <c r="K6292" t="str">
        <f t="shared" si="143"/>
        <v>8</v>
      </c>
      <c r="L6292" t="s">
        <v>148</v>
      </c>
      <c r="M6292" t="s">
        <v>149</v>
      </c>
      <c r="N6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292" t="e">
        <f>VLOOKUP(TableOMP[[#This Row],[Label]],TableAvg[],2,FALSE)</f>
        <v>#N/A</v>
      </c>
      <c r="P6292" t="e">
        <f>VLOOKUP(TableOMP[[#This Row],[Label]],TableAvg[],3,FALSE)</f>
        <v>#N/A</v>
      </c>
      <c r="Q6292" t="e">
        <f>TableOMP[[#This Row],[Avg]]-$U$2*TableOMP[[#This Row],[StdDev]]</f>
        <v>#N/A</v>
      </c>
      <c r="R6292" t="e">
        <f>TableOMP[[#This Row],[Avg]]+$U$2*TableOMP[[#This Row],[StdDev]]</f>
        <v>#N/A</v>
      </c>
      <c r="S6292" t="e">
        <f>IF(AND(TableOMP[[#This Row],[total_time]]&gt;=TableOMP[[#This Row],[Low]], TableOMP[[#This Row],[total_time]]&lt;=TableOMP[[#This Row],[High]]),1,0)</f>
        <v>#N/A</v>
      </c>
    </row>
    <row r="6293" spans="1:19" x14ac:dyDescent="0.25">
      <c r="A6293" t="s">
        <v>17</v>
      </c>
      <c r="B6293">
        <v>50000</v>
      </c>
      <c r="C6293">
        <v>0</v>
      </c>
      <c r="D6293">
        <v>0</v>
      </c>
      <c r="E6293">
        <v>10</v>
      </c>
      <c r="F6293">
        <v>1</v>
      </c>
      <c r="G6293">
        <v>8.0455500000000004</v>
      </c>
      <c r="H6293">
        <v>2.9610650000000001</v>
      </c>
      <c r="I6293">
        <v>1.845575</v>
      </c>
      <c r="J6293">
        <v>0.205064</v>
      </c>
      <c r="K6293" t="str">
        <f t="shared" si="143"/>
        <v>8</v>
      </c>
      <c r="L6293" t="s">
        <v>148</v>
      </c>
      <c r="M6293" t="s">
        <v>149</v>
      </c>
      <c r="N6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293" t="e">
        <f>VLOOKUP(TableOMP[[#This Row],[Label]],TableAvg[],2,FALSE)</f>
        <v>#N/A</v>
      </c>
      <c r="P6293" t="e">
        <f>VLOOKUP(TableOMP[[#This Row],[Label]],TableAvg[],3,FALSE)</f>
        <v>#N/A</v>
      </c>
      <c r="Q6293" t="e">
        <f>TableOMP[[#This Row],[Avg]]-$U$2*TableOMP[[#This Row],[StdDev]]</f>
        <v>#N/A</v>
      </c>
      <c r="R6293" t="e">
        <f>TableOMP[[#This Row],[Avg]]+$U$2*TableOMP[[#This Row],[StdDev]]</f>
        <v>#N/A</v>
      </c>
      <c r="S6293" t="e">
        <f>IF(AND(TableOMP[[#This Row],[total_time]]&gt;=TableOMP[[#This Row],[Low]], TableOMP[[#This Row],[total_time]]&lt;=TableOMP[[#This Row],[High]]),1,0)</f>
        <v>#N/A</v>
      </c>
    </row>
    <row r="6294" spans="1:19" x14ac:dyDescent="0.25">
      <c r="A6294" t="s">
        <v>17</v>
      </c>
      <c r="B6294">
        <v>50000</v>
      </c>
      <c r="C6294">
        <v>0</v>
      </c>
      <c r="D6294">
        <v>0</v>
      </c>
      <c r="E6294">
        <v>9</v>
      </c>
      <c r="F6294">
        <v>1</v>
      </c>
      <c r="G6294">
        <v>8.2339120000000001</v>
      </c>
      <c r="H6294">
        <v>2.7795839999999998</v>
      </c>
      <c r="I6294">
        <v>1.886531</v>
      </c>
      <c r="J6294">
        <v>0.235816</v>
      </c>
      <c r="K6294" t="str">
        <f t="shared" si="143"/>
        <v>8</v>
      </c>
      <c r="L6294" t="s">
        <v>148</v>
      </c>
      <c r="M6294" t="s">
        <v>149</v>
      </c>
      <c r="N6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294" t="e">
        <f>VLOOKUP(TableOMP[[#This Row],[Label]],TableAvg[],2,FALSE)</f>
        <v>#N/A</v>
      </c>
      <c r="P6294" t="e">
        <f>VLOOKUP(TableOMP[[#This Row],[Label]],TableAvg[],3,FALSE)</f>
        <v>#N/A</v>
      </c>
      <c r="Q6294" t="e">
        <f>TableOMP[[#This Row],[Avg]]-$U$2*TableOMP[[#This Row],[StdDev]]</f>
        <v>#N/A</v>
      </c>
      <c r="R6294" t="e">
        <f>TableOMP[[#This Row],[Avg]]+$U$2*TableOMP[[#This Row],[StdDev]]</f>
        <v>#N/A</v>
      </c>
      <c r="S6294" t="e">
        <f>IF(AND(TableOMP[[#This Row],[total_time]]&gt;=TableOMP[[#This Row],[Low]], TableOMP[[#This Row],[total_time]]&lt;=TableOMP[[#This Row],[High]]),1,0)</f>
        <v>#N/A</v>
      </c>
    </row>
    <row r="6295" spans="1:19" x14ac:dyDescent="0.25">
      <c r="A6295" t="s">
        <v>17</v>
      </c>
      <c r="B6295">
        <v>50000</v>
      </c>
      <c r="C6295">
        <v>0</v>
      </c>
      <c r="D6295">
        <v>0</v>
      </c>
      <c r="E6295">
        <v>8</v>
      </c>
      <c r="F6295">
        <v>1</v>
      </c>
      <c r="G6295">
        <v>8.9522150000000007</v>
      </c>
      <c r="H6295">
        <v>2.6628069999999999</v>
      </c>
      <c r="I6295">
        <v>1.8750739999999999</v>
      </c>
      <c r="J6295">
        <v>0.26786799999999999</v>
      </c>
      <c r="K6295" t="str">
        <f t="shared" si="143"/>
        <v>8</v>
      </c>
      <c r="L6295" t="s">
        <v>148</v>
      </c>
      <c r="M6295" t="s">
        <v>149</v>
      </c>
      <c r="N6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295" t="e">
        <f>VLOOKUP(TableOMP[[#This Row],[Label]],TableAvg[],2,FALSE)</f>
        <v>#N/A</v>
      </c>
      <c r="P6295" t="e">
        <f>VLOOKUP(TableOMP[[#This Row],[Label]],TableAvg[],3,FALSE)</f>
        <v>#N/A</v>
      </c>
      <c r="Q6295" t="e">
        <f>TableOMP[[#This Row],[Avg]]-$U$2*TableOMP[[#This Row],[StdDev]]</f>
        <v>#N/A</v>
      </c>
      <c r="R6295" t="e">
        <f>TableOMP[[#This Row],[Avg]]+$U$2*TableOMP[[#This Row],[StdDev]]</f>
        <v>#N/A</v>
      </c>
      <c r="S6295" t="e">
        <f>IF(AND(TableOMP[[#This Row],[total_time]]&gt;=TableOMP[[#This Row],[Low]], TableOMP[[#This Row],[total_time]]&lt;=TableOMP[[#This Row],[High]]),1,0)</f>
        <v>#N/A</v>
      </c>
    </row>
    <row r="6296" spans="1:19" x14ac:dyDescent="0.25">
      <c r="A6296" t="s">
        <v>17</v>
      </c>
      <c r="B6296">
        <v>50000</v>
      </c>
      <c r="C6296">
        <v>0</v>
      </c>
      <c r="D6296">
        <v>0</v>
      </c>
      <c r="E6296">
        <v>7</v>
      </c>
      <c r="F6296">
        <v>1</v>
      </c>
      <c r="G6296">
        <v>9.6892770000000006</v>
      </c>
      <c r="H6296">
        <v>2.9774600000000002</v>
      </c>
      <c r="I6296">
        <v>1.906698</v>
      </c>
      <c r="J6296">
        <v>0.31778299999999998</v>
      </c>
      <c r="K6296" t="str">
        <f t="shared" si="143"/>
        <v>8</v>
      </c>
      <c r="L6296" t="s">
        <v>148</v>
      </c>
      <c r="M6296" t="s">
        <v>149</v>
      </c>
      <c r="N6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296" t="e">
        <f>VLOOKUP(TableOMP[[#This Row],[Label]],TableAvg[],2,FALSE)</f>
        <v>#N/A</v>
      </c>
      <c r="P6296" t="e">
        <f>VLOOKUP(TableOMP[[#This Row],[Label]],TableAvg[],3,FALSE)</f>
        <v>#N/A</v>
      </c>
      <c r="Q6296" t="e">
        <f>TableOMP[[#This Row],[Avg]]-$U$2*TableOMP[[#This Row],[StdDev]]</f>
        <v>#N/A</v>
      </c>
      <c r="R6296" t="e">
        <f>TableOMP[[#This Row],[Avg]]+$U$2*TableOMP[[#This Row],[StdDev]]</f>
        <v>#N/A</v>
      </c>
      <c r="S6296" t="e">
        <f>IF(AND(TableOMP[[#This Row],[total_time]]&gt;=TableOMP[[#This Row],[Low]], TableOMP[[#This Row],[total_time]]&lt;=TableOMP[[#This Row],[High]]),1,0)</f>
        <v>#N/A</v>
      </c>
    </row>
    <row r="6297" spans="1:19" x14ac:dyDescent="0.25">
      <c r="A6297" t="s">
        <v>17</v>
      </c>
      <c r="B6297">
        <v>50000</v>
      </c>
      <c r="C6297">
        <v>0</v>
      </c>
      <c r="D6297">
        <v>0</v>
      </c>
      <c r="E6297">
        <v>6</v>
      </c>
      <c r="F6297">
        <v>1</v>
      </c>
      <c r="G6297">
        <v>10.608814000000001</v>
      </c>
      <c r="H6297">
        <v>2.8683160000000001</v>
      </c>
      <c r="I6297">
        <v>1.8161700000000001</v>
      </c>
      <c r="J6297">
        <v>0.363234</v>
      </c>
      <c r="K6297" t="str">
        <f t="shared" si="143"/>
        <v>8</v>
      </c>
      <c r="L6297" t="s">
        <v>148</v>
      </c>
      <c r="M6297" t="s">
        <v>149</v>
      </c>
      <c r="N6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297" t="e">
        <f>VLOOKUP(TableOMP[[#This Row],[Label]],TableAvg[],2,FALSE)</f>
        <v>#N/A</v>
      </c>
      <c r="P6297" t="e">
        <f>VLOOKUP(TableOMP[[#This Row],[Label]],TableAvg[],3,FALSE)</f>
        <v>#N/A</v>
      </c>
      <c r="Q6297" t="e">
        <f>TableOMP[[#This Row],[Avg]]-$U$2*TableOMP[[#This Row],[StdDev]]</f>
        <v>#N/A</v>
      </c>
      <c r="R6297" t="e">
        <f>TableOMP[[#This Row],[Avg]]+$U$2*TableOMP[[#This Row],[StdDev]]</f>
        <v>#N/A</v>
      </c>
      <c r="S6297" t="e">
        <f>IF(AND(TableOMP[[#This Row],[total_time]]&gt;=TableOMP[[#This Row],[Low]], TableOMP[[#This Row],[total_time]]&lt;=TableOMP[[#This Row],[High]]),1,0)</f>
        <v>#N/A</v>
      </c>
    </row>
    <row r="6298" spans="1:19" x14ac:dyDescent="0.25">
      <c r="A6298" t="s">
        <v>17</v>
      </c>
      <c r="B6298">
        <v>50000</v>
      </c>
      <c r="C6298">
        <v>0</v>
      </c>
      <c r="D6298">
        <v>0</v>
      </c>
      <c r="E6298">
        <v>5</v>
      </c>
      <c r="F6298">
        <v>1</v>
      </c>
      <c r="G6298">
        <v>15.38786</v>
      </c>
      <c r="H6298">
        <v>2.7085949999999999</v>
      </c>
      <c r="I6298">
        <v>1.5187310000000001</v>
      </c>
      <c r="J6298">
        <v>0.37968299999999999</v>
      </c>
      <c r="K6298" t="str">
        <f t="shared" si="143"/>
        <v>8</v>
      </c>
      <c r="L6298" t="s">
        <v>148</v>
      </c>
      <c r="M6298" t="s">
        <v>149</v>
      </c>
      <c r="N6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298" t="e">
        <f>VLOOKUP(TableOMP[[#This Row],[Label]],TableAvg[],2,FALSE)</f>
        <v>#N/A</v>
      </c>
      <c r="P6298" t="e">
        <f>VLOOKUP(TableOMP[[#This Row],[Label]],TableAvg[],3,FALSE)</f>
        <v>#N/A</v>
      </c>
      <c r="Q6298" t="e">
        <f>TableOMP[[#This Row],[Avg]]-$U$2*TableOMP[[#This Row],[StdDev]]</f>
        <v>#N/A</v>
      </c>
      <c r="R6298" t="e">
        <f>TableOMP[[#This Row],[Avg]]+$U$2*TableOMP[[#This Row],[StdDev]]</f>
        <v>#N/A</v>
      </c>
      <c r="S6298" t="e">
        <f>IF(AND(TableOMP[[#This Row],[total_time]]&gt;=TableOMP[[#This Row],[Low]], TableOMP[[#This Row],[total_time]]&lt;=TableOMP[[#This Row],[High]]),1,0)</f>
        <v>#N/A</v>
      </c>
    </row>
    <row r="6299" spans="1:19" x14ac:dyDescent="0.25">
      <c r="A6299" t="s">
        <v>17</v>
      </c>
      <c r="B6299">
        <v>50000</v>
      </c>
      <c r="C6299">
        <v>0</v>
      </c>
      <c r="D6299">
        <v>0</v>
      </c>
      <c r="E6299">
        <v>4</v>
      </c>
      <c r="F6299">
        <v>1</v>
      </c>
      <c r="G6299">
        <v>13.698708999999999</v>
      </c>
      <c r="H6299">
        <v>2.8204370000000001</v>
      </c>
      <c r="I6299">
        <v>1.3470549999999999</v>
      </c>
      <c r="J6299">
        <v>0.44901799999999997</v>
      </c>
      <c r="K6299" t="str">
        <f t="shared" si="143"/>
        <v>8</v>
      </c>
      <c r="L6299" t="s">
        <v>148</v>
      </c>
      <c r="M6299" t="s">
        <v>149</v>
      </c>
      <c r="N6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299" t="e">
        <f>VLOOKUP(TableOMP[[#This Row],[Label]],TableAvg[],2,FALSE)</f>
        <v>#N/A</v>
      </c>
      <c r="P6299" t="e">
        <f>VLOOKUP(TableOMP[[#This Row],[Label]],TableAvg[],3,FALSE)</f>
        <v>#N/A</v>
      </c>
      <c r="Q6299" t="e">
        <f>TableOMP[[#This Row],[Avg]]-$U$2*TableOMP[[#This Row],[StdDev]]</f>
        <v>#N/A</v>
      </c>
      <c r="R6299" t="e">
        <f>TableOMP[[#This Row],[Avg]]+$U$2*TableOMP[[#This Row],[StdDev]]</f>
        <v>#N/A</v>
      </c>
      <c r="S6299" t="e">
        <f>IF(AND(TableOMP[[#This Row],[total_time]]&gt;=TableOMP[[#This Row],[Low]], TableOMP[[#This Row],[total_time]]&lt;=TableOMP[[#This Row],[High]]),1,0)</f>
        <v>#N/A</v>
      </c>
    </row>
    <row r="6300" spans="1:19" x14ac:dyDescent="0.25">
      <c r="A6300" t="s">
        <v>17</v>
      </c>
      <c r="B6300">
        <v>50000</v>
      </c>
      <c r="C6300">
        <v>0</v>
      </c>
      <c r="D6300">
        <v>0</v>
      </c>
      <c r="E6300">
        <v>3</v>
      </c>
      <c r="F6300">
        <v>1</v>
      </c>
      <c r="G6300">
        <v>17.305627000000001</v>
      </c>
      <c r="H6300">
        <v>2.985852</v>
      </c>
      <c r="I6300">
        <v>1.217692</v>
      </c>
      <c r="J6300">
        <v>0.608846</v>
      </c>
      <c r="K6300" t="str">
        <f t="shared" si="143"/>
        <v>8</v>
      </c>
      <c r="L6300" t="s">
        <v>148</v>
      </c>
      <c r="M6300" t="s">
        <v>149</v>
      </c>
      <c r="N6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00" t="e">
        <f>VLOOKUP(TableOMP[[#This Row],[Label]],TableAvg[],2,FALSE)</f>
        <v>#N/A</v>
      </c>
      <c r="P6300" t="e">
        <f>VLOOKUP(TableOMP[[#This Row],[Label]],TableAvg[],3,FALSE)</f>
        <v>#N/A</v>
      </c>
      <c r="Q6300" t="e">
        <f>TableOMP[[#This Row],[Avg]]-$U$2*TableOMP[[#This Row],[StdDev]]</f>
        <v>#N/A</v>
      </c>
      <c r="R6300" t="e">
        <f>TableOMP[[#This Row],[Avg]]+$U$2*TableOMP[[#This Row],[StdDev]]</f>
        <v>#N/A</v>
      </c>
      <c r="S6300" t="e">
        <f>IF(AND(TableOMP[[#This Row],[total_time]]&gt;=TableOMP[[#This Row],[Low]], TableOMP[[#This Row],[total_time]]&lt;=TableOMP[[#This Row],[High]]),1,0)</f>
        <v>#N/A</v>
      </c>
    </row>
    <row r="6301" spans="1:19" x14ac:dyDescent="0.25">
      <c r="A6301" t="s">
        <v>17</v>
      </c>
      <c r="B6301">
        <v>50000</v>
      </c>
      <c r="C6301">
        <v>0</v>
      </c>
      <c r="D6301">
        <v>0</v>
      </c>
      <c r="E6301">
        <v>2</v>
      </c>
      <c r="F6301">
        <v>1</v>
      </c>
      <c r="G6301">
        <v>23.761828000000001</v>
      </c>
      <c r="H6301">
        <v>3.0962429999999999</v>
      </c>
      <c r="I6301">
        <v>0.77118299999999995</v>
      </c>
      <c r="J6301">
        <v>0.77118299999999995</v>
      </c>
      <c r="K6301" t="str">
        <f t="shared" si="143"/>
        <v>8</v>
      </c>
      <c r="L6301" t="s">
        <v>148</v>
      </c>
      <c r="M6301" t="s">
        <v>149</v>
      </c>
      <c r="N6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01" t="e">
        <f>VLOOKUP(TableOMP[[#This Row],[Label]],TableAvg[],2,FALSE)</f>
        <v>#N/A</v>
      </c>
      <c r="P6301" t="e">
        <f>VLOOKUP(TableOMP[[#This Row],[Label]],TableAvg[],3,FALSE)</f>
        <v>#N/A</v>
      </c>
      <c r="Q6301" t="e">
        <f>TableOMP[[#This Row],[Avg]]-$U$2*TableOMP[[#This Row],[StdDev]]</f>
        <v>#N/A</v>
      </c>
      <c r="R6301" t="e">
        <f>TableOMP[[#This Row],[Avg]]+$U$2*TableOMP[[#This Row],[StdDev]]</f>
        <v>#N/A</v>
      </c>
      <c r="S6301" t="e">
        <f>IF(AND(TableOMP[[#This Row],[total_time]]&gt;=TableOMP[[#This Row],[Low]], TableOMP[[#This Row],[total_time]]&lt;=TableOMP[[#This Row],[High]]),1,0)</f>
        <v>#N/A</v>
      </c>
    </row>
    <row r="6302" spans="1:19" x14ac:dyDescent="0.25">
      <c r="A6302" t="s">
        <v>17</v>
      </c>
      <c r="B6302">
        <v>50000</v>
      </c>
      <c r="C6302">
        <v>0</v>
      </c>
      <c r="D6302">
        <v>0</v>
      </c>
      <c r="E6302">
        <v>1</v>
      </c>
      <c r="F6302">
        <v>1</v>
      </c>
      <c r="G6302">
        <v>42.209746000000003</v>
      </c>
      <c r="H6302">
        <v>1.801504</v>
      </c>
      <c r="I6302">
        <v>0</v>
      </c>
      <c r="J6302">
        <v>0</v>
      </c>
      <c r="K6302" t="str">
        <f t="shared" si="143"/>
        <v>8</v>
      </c>
      <c r="L6302" t="s">
        <v>148</v>
      </c>
      <c r="M6302" t="s">
        <v>149</v>
      </c>
      <c r="N6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02" t="e">
        <f>VLOOKUP(TableOMP[[#This Row],[Label]],TableAvg[],2,FALSE)</f>
        <v>#N/A</v>
      </c>
      <c r="P6302" t="e">
        <f>VLOOKUP(TableOMP[[#This Row],[Label]],TableAvg[],3,FALSE)</f>
        <v>#N/A</v>
      </c>
      <c r="Q6302" t="e">
        <f>TableOMP[[#This Row],[Avg]]-$U$2*TableOMP[[#This Row],[StdDev]]</f>
        <v>#N/A</v>
      </c>
      <c r="R6302" t="e">
        <f>TableOMP[[#This Row],[Avg]]+$U$2*TableOMP[[#This Row],[StdDev]]</f>
        <v>#N/A</v>
      </c>
      <c r="S6302" t="e">
        <f>IF(AND(TableOMP[[#This Row],[total_time]]&gt;=TableOMP[[#This Row],[Low]], TableOMP[[#This Row],[total_time]]&lt;=TableOMP[[#This Row],[High]]),1,0)</f>
        <v>#N/A</v>
      </c>
    </row>
    <row r="6303" spans="1:19" x14ac:dyDescent="0.25">
      <c r="A6303" t="s">
        <v>17</v>
      </c>
      <c r="B6303">
        <v>50000</v>
      </c>
      <c r="C6303">
        <v>0</v>
      </c>
      <c r="D6303">
        <v>0</v>
      </c>
      <c r="E6303">
        <v>64</v>
      </c>
      <c r="F6303">
        <v>1</v>
      </c>
      <c r="G6303">
        <v>4.5151770000000004</v>
      </c>
      <c r="H6303">
        <v>2.439673</v>
      </c>
      <c r="I6303">
        <v>5.1550840000000004</v>
      </c>
      <c r="J6303">
        <v>8.1826999999999997E-2</v>
      </c>
      <c r="K6303" t="str">
        <f t="shared" si="143"/>
        <v>8</v>
      </c>
      <c r="L6303" t="s">
        <v>148</v>
      </c>
      <c r="M6303" t="s">
        <v>149</v>
      </c>
      <c r="N6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03" t="e">
        <f>VLOOKUP(TableOMP[[#This Row],[Label]],TableAvg[],2,FALSE)</f>
        <v>#N/A</v>
      </c>
      <c r="P6303" t="e">
        <f>VLOOKUP(TableOMP[[#This Row],[Label]],TableAvg[],3,FALSE)</f>
        <v>#N/A</v>
      </c>
      <c r="Q6303" t="e">
        <f>TableOMP[[#This Row],[Avg]]-$U$2*TableOMP[[#This Row],[StdDev]]</f>
        <v>#N/A</v>
      </c>
      <c r="R6303" t="e">
        <f>TableOMP[[#This Row],[Avg]]+$U$2*TableOMP[[#This Row],[StdDev]]</f>
        <v>#N/A</v>
      </c>
      <c r="S6303" t="e">
        <f>IF(AND(TableOMP[[#This Row],[total_time]]&gt;=TableOMP[[#This Row],[Low]], TableOMP[[#This Row],[total_time]]&lt;=TableOMP[[#This Row],[High]]),1,0)</f>
        <v>#N/A</v>
      </c>
    </row>
    <row r="6304" spans="1:19" x14ac:dyDescent="0.25">
      <c r="A6304" t="s">
        <v>17</v>
      </c>
      <c r="B6304">
        <v>50000</v>
      </c>
      <c r="C6304">
        <v>0</v>
      </c>
      <c r="D6304">
        <v>0</v>
      </c>
      <c r="E6304">
        <v>63</v>
      </c>
      <c r="F6304">
        <v>1</v>
      </c>
      <c r="G6304">
        <v>4.4883160000000002</v>
      </c>
      <c r="H6304">
        <v>2.589766</v>
      </c>
      <c r="I6304">
        <v>3.2092990000000001</v>
      </c>
      <c r="J6304">
        <v>5.1763000000000003E-2</v>
      </c>
      <c r="K6304" t="str">
        <f t="shared" ref="K6304:K6367" si="144">MID(M6304,22,1)</f>
        <v>8</v>
      </c>
      <c r="L6304" t="s">
        <v>148</v>
      </c>
      <c r="M6304" t="s">
        <v>149</v>
      </c>
      <c r="N6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04" t="e">
        <f>VLOOKUP(TableOMP[[#This Row],[Label]],TableAvg[],2,FALSE)</f>
        <v>#N/A</v>
      </c>
      <c r="P6304" t="e">
        <f>VLOOKUP(TableOMP[[#This Row],[Label]],TableAvg[],3,FALSE)</f>
        <v>#N/A</v>
      </c>
      <c r="Q6304" t="e">
        <f>TableOMP[[#This Row],[Avg]]-$U$2*TableOMP[[#This Row],[StdDev]]</f>
        <v>#N/A</v>
      </c>
      <c r="R6304" t="e">
        <f>TableOMP[[#This Row],[Avg]]+$U$2*TableOMP[[#This Row],[StdDev]]</f>
        <v>#N/A</v>
      </c>
      <c r="S6304" t="e">
        <f>IF(AND(TableOMP[[#This Row],[total_time]]&gt;=TableOMP[[#This Row],[Low]], TableOMP[[#This Row],[total_time]]&lt;=TableOMP[[#This Row],[High]]),1,0)</f>
        <v>#N/A</v>
      </c>
    </row>
    <row r="6305" spans="1:19" x14ac:dyDescent="0.25">
      <c r="A6305" t="s">
        <v>17</v>
      </c>
      <c r="B6305">
        <v>50000</v>
      </c>
      <c r="C6305">
        <v>0</v>
      </c>
      <c r="D6305">
        <v>0</v>
      </c>
      <c r="E6305">
        <v>62</v>
      </c>
      <c r="F6305">
        <v>1</v>
      </c>
      <c r="G6305">
        <v>4.9715360000000004</v>
      </c>
      <c r="H6305">
        <v>2.835064</v>
      </c>
      <c r="I6305">
        <v>4.0194929999999998</v>
      </c>
      <c r="J6305">
        <v>6.5892999999999993E-2</v>
      </c>
      <c r="K6305" t="str">
        <f t="shared" si="144"/>
        <v>8</v>
      </c>
      <c r="L6305" t="s">
        <v>148</v>
      </c>
      <c r="M6305" t="s">
        <v>149</v>
      </c>
      <c r="N6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05" t="e">
        <f>VLOOKUP(TableOMP[[#This Row],[Label]],TableAvg[],2,FALSE)</f>
        <v>#N/A</v>
      </c>
      <c r="P6305" t="e">
        <f>VLOOKUP(TableOMP[[#This Row],[Label]],TableAvg[],3,FALSE)</f>
        <v>#N/A</v>
      </c>
      <c r="Q6305" t="e">
        <f>TableOMP[[#This Row],[Avg]]-$U$2*TableOMP[[#This Row],[StdDev]]</f>
        <v>#N/A</v>
      </c>
      <c r="R6305" t="e">
        <f>TableOMP[[#This Row],[Avg]]+$U$2*TableOMP[[#This Row],[StdDev]]</f>
        <v>#N/A</v>
      </c>
      <c r="S6305" t="e">
        <f>IF(AND(TableOMP[[#This Row],[total_time]]&gt;=TableOMP[[#This Row],[Low]], TableOMP[[#This Row],[total_time]]&lt;=TableOMP[[#This Row],[High]]),1,0)</f>
        <v>#N/A</v>
      </c>
    </row>
    <row r="6306" spans="1:19" x14ac:dyDescent="0.25">
      <c r="A6306" t="s">
        <v>17</v>
      </c>
      <c r="B6306">
        <v>50000</v>
      </c>
      <c r="C6306">
        <v>0</v>
      </c>
      <c r="D6306">
        <v>0</v>
      </c>
      <c r="E6306">
        <v>61</v>
      </c>
      <c r="F6306">
        <v>1</v>
      </c>
      <c r="G6306">
        <v>5.2026159999999999</v>
      </c>
      <c r="H6306">
        <v>2.6286149999999999</v>
      </c>
      <c r="I6306">
        <v>4.0766499999999999</v>
      </c>
      <c r="J6306">
        <v>6.7944000000000004E-2</v>
      </c>
      <c r="K6306" t="str">
        <f t="shared" si="144"/>
        <v>8</v>
      </c>
      <c r="L6306" t="s">
        <v>148</v>
      </c>
      <c r="M6306" t="s">
        <v>149</v>
      </c>
      <c r="N6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06" t="e">
        <f>VLOOKUP(TableOMP[[#This Row],[Label]],TableAvg[],2,FALSE)</f>
        <v>#N/A</v>
      </c>
      <c r="P6306" t="e">
        <f>VLOOKUP(TableOMP[[#This Row],[Label]],TableAvg[],3,FALSE)</f>
        <v>#N/A</v>
      </c>
      <c r="Q6306" t="e">
        <f>TableOMP[[#This Row],[Avg]]-$U$2*TableOMP[[#This Row],[StdDev]]</f>
        <v>#N/A</v>
      </c>
      <c r="R6306" t="e">
        <f>TableOMP[[#This Row],[Avg]]+$U$2*TableOMP[[#This Row],[StdDev]]</f>
        <v>#N/A</v>
      </c>
      <c r="S6306" t="e">
        <f>IF(AND(TableOMP[[#This Row],[total_time]]&gt;=TableOMP[[#This Row],[Low]], TableOMP[[#This Row],[total_time]]&lt;=TableOMP[[#This Row],[High]]),1,0)</f>
        <v>#N/A</v>
      </c>
    </row>
    <row r="6307" spans="1:19" x14ac:dyDescent="0.25">
      <c r="A6307" t="s">
        <v>17</v>
      </c>
      <c r="B6307">
        <v>50000</v>
      </c>
      <c r="C6307">
        <v>0</v>
      </c>
      <c r="D6307">
        <v>0</v>
      </c>
      <c r="E6307">
        <v>60</v>
      </c>
      <c r="F6307">
        <v>1</v>
      </c>
      <c r="G6307">
        <v>4.4189959999999999</v>
      </c>
      <c r="H6307">
        <v>2.499215</v>
      </c>
      <c r="I6307">
        <v>4.231617</v>
      </c>
      <c r="J6307">
        <v>7.1721999999999994E-2</v>
      </c>
      <c r="K6307" t="str">
        <f t="shared" si="144"/>
        <v>8</v>
      </c>
      <c r="L6307" t="s">
        <v>148</v>
      </c>
      <c r="M6307" t="s">
        <v>149</v>
      </c>
      <c r="N6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07" t="e">
        <f>VLOOKUP(TableOMP[[#This Row],[Label]],TableAvg[],2,FALSE)</f>
        <v>#N/A</v>
      </c>
      <c r="P6307" t="e">
        <f>VLOOKUP(TableOMP[[#This Row],[Label]],TableAvg[],3,FALSE)</f>
        <v>#N/A</v>
      </c>
      <c r="Q6307" t="e">
        <f>TableOMP[[#This Row],[Avg]]-$U$2*TableOMP[[#This Row],[StdDev]]</f>
        <v>#N/A</v>
      </c>
      <c r="R6307" t="e">
        <f>TableOMP[[#This Row],[Avg]]+$U$2*TableOMP[[#This Row],[StdDev]]</f>
        <v>#N/A</v>
      </c>
      <c r="S6307" t="e">
        <f>IF(AND(TableOMP[[#This Row],[total_time]]&gt;=TableOMP[[#This Row],[Low]], TableOMP[[#This Row],[total_time]]&lt;=TableOMP[[#This Row],[High]]),1,0)</f>
        <v>#N/A</v>
      </c>
    </row>
    <row r="6308" spans="1:19" x14ac:dyDescent="0.25">
      <c r="A6308" t="s">
        <v>17</v>
      </c>
      <c r="B6308">
        <v>50000</v>
      </c>
      <c r="C6308">
        <v>0</v>
      </c>
      <c r="D6308">
        <v>0</v>
      </c>
      <c r="E6308">
        <v>59</v>
      </c>
      <c r="F6308">
        <v>1</v>
      </c>
      <c r="G6308">
        <v>5.2320209999999996</v>
      </c>
      <c r="H6308">
        <v>3.100174</v>
      </c>
      <c r="I6308">
        <v>7.3408740000000003</v>
      </c>
      <c r="J6308">
        <v>0.12656700000000001</v>
      </c>
      <c r="K6308" t="str">
        <f t="shared" si="144"/>
        <v>8</v>
      </c>
      <c r="L6308" t="s">
        <v>148</v>
      </c>
      <c r="M6308" t="s">
        <v>149</v>
      </c>
      <c r="N6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08" t="e">
        <f>VLOOKUP(TableOMP[[#This Row],[Label]],TableAvg[],2,FALSE)</f>
        <v>#N/A</v>
      </c>
      <c r="P6308" t="e">
        <f>VLOOKUP(TableOMP[[#This Row],[Label]],TableAvg[],3,FALSE)</f>
        <v>#N/A</v>
      </c>
      <c r="Q6308" t="e">
        <f>TableOMP[[#This Row],[Avg]]-$U$2*TableOMP[[#This Row],[StdDev]]</f>
        <v>#N/A</v>
      </c>
      <c r="R6308" t="e">
        <f>TableOMP[[#This Row],[Avg]]+$U$2*TableOMP[[#This Row],[StdDev]]</f>
        <v>#N/A</v>
      </c>
      <c r="S6308" t="e">
        <f>IF(AND(TableOMP[[#This Row],[total_time]]&gt;=TableOMP[[#This Row],[Low]], TableOMP[[#This Row],[total_time]]&lt;=TableOMP[[#This Row],[High]]),1,0)</f>
        <v>#N/A</v>
      </c>
    </row>
    <row r="6309" spans="1:19" x14ac:dyDescent="0.25">
      <c r="A6309" t="s">
        <v>17</v>
      </c>
      <c r="B6309">
        <v>50000</v>
      </c>
      <c r="C6309">
        <v>0</v>
      </c>
      <c r="D6309">
        <v>0</v>
      </c>
      <c r="E6309">
        <v>58</v>
      </c>
      <c r="F6309">
        <v>1</v>
      </c>
      <c r="G6309">
        <v>4.5818289999999999</v>
      </c>
      <c r="H6309">
        <v>2.6752630000000002</v>
      </c>
      <c r="I6309">
        <v>5.2046890000000001</v>
      </c>
      <c r="J6309">
        <v>9.1310000000000002E-2</v>
      </c>
      <c r="K6309" t="str">
        <f t="shared" si="144"/>
        <v>8</v>
      </c>
      <c r="L6309" t="s">
        <v>148</v>
      </c>
      <c r="M6309" t="s">
        <v>149</v>
      </c>
      <c r="N6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09" t="e">
        <f>VLOOKUP(TableOMP[[#This Row],[Label]],TableAvg[],2,FALSE)</f>
        <v>#N/A</v>
      </c>
      <c r="P6309" t="e">
        <f>VLOOKUP(TableOMP[[#This Row],[Label]],TableAvg[],3,FALSE)</f>
        <v>#N/A</v>
      </c>
      <c r="Q6309" t="e">
        <f>TableOMP[[#This Row],[Avg]]-$U$2*TableOMP[[#This Row],[StdDev]]</f>
        <v>#N/A</v>
      </c>
      <c r="R6309" t="e">
        <f>TableOMP[[#This Row],[Avg]]+$U$2*TableOMP[[#This Row],[StdDev]]</f>
        <v>#N/A</v>
      </c>
      <c r="S6309" t="e">
        <f>IF(AND(TableOMP[[#This Row],[total_time]]&gt;=TableOMP[[#This Row],[Low]], TableOMP[[#This Row],[total_time]]&lt;=TableOMP[[#This Row],[High]]),1,0)</f>
        <v>#N/A</v>
      </c>
    </row>
    <row r="6310" spans="1:19" x14ac:dyDescent="0.25">
      <c r="A6310" t="s">
        <v>17</v>
      </c>
      <c r="B6310">
        <v>50000</v>
      </c>
      <c r="C6310">
        <v>0</v>
      </c>
      <c r="D6310">
        <v>0</v>
      </c>
      <c r="E6310">
        <v>57</v>
      </c>
      <c r="F6310">
        <v>1</v>
      </c>
      <c r="G6310">
        <v>6.1499769999999998</v>
      </c>
      <c r="H6310">
        <v>2.6211139999999999</v>
      </c>
      <c r="I6310">
        <v>7.6898010000000001</v>
      </c>
      <c r="J6310">
        <v>0.137318</v>
      </c>
      <c r="K6310" t="str">
        <f t="shared" si="144"/>
        <v>8</v>
      </c>
      <c r="L6310" t="s">
        <v>148</v>
      </c>
      <c r="M6310" t="s">
        <v>149</v>
      </c>
      <c r="N6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10" t="e">
        <f>VLOOKUP(TableOMP[[#This Row],[Label]],TableAvg[],2,FALSE)</f>
        <v>#N/A</v>
      </c>
      <c r="P6310" t="e">
        <f>VLOOKUP(TableOMP[[#This Row],[Label]],TableAvg[],3,FALSE)</f>
        <v>#N/A</v>
      </c>
      <c r="Q6310" t="e">
        <f>TableOMP[[#This Row],[Avg]]-$U$2*TableOMP[[#This Row],[StdDev]]</f>
        <v>#N/A</v>
      </c>
      <c r="R6310" t="e">
        <f>TableOMP[[#This Row],[Avg]]+$U$2*TableOMP[[#This Row],[StdDev]]</f>
        <v>#N/A</v>
      </c>
      <c r="S6310" t="e">
        <f>IF(AND(TableOMP[[#This Row],[total_time]]&gt;=TableOMP[[#This Row],[Low]], TableOMP[[#This Row],[total_time]]&lt;=TableOMP[[#This Row],[High]]),1,0)</f>
        <v>#N/A</v>
      </c>
    </row>
    <row r="6311" spans="1:19" x14ac:dyDescent="0.25">
      <c r="A6311" t="s">
        <v>17</v>
      </c>
      <c r="B6311">
        <v>50000</v>
      </c>
      <c r="C6311">
        <v>0</v>
      </c>
      <c r="D6311">
        <v>0</v>
      </c>
      <c r="E6311">
        <v>56</v>
      </c>
      <c r="F6311">
        <v>1</v>
      </c>
      <c r="G6311">
        <v>5.0613890000000001</v>
      </c>
      <c r="H6311">
        <v>2.741323</v>
      </c>
      <c r="I6311">
        <v>6.1343439999999996</v>
      </c>
      <c r="J6311">
        <v>0.11153399999999999</v>
      </c>
      <c r="K6311" t="str">
        <f t="shared" si="144"/>
        <v>8</v>
      </c>
      <c r="L6311" t="s">
        <v>148</v>
      </c>
      <c r="M6311" t="s">
        <v>149</v>
      </c>
      <c r="N6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11" t="e">
        <f>VLOOKUP(TableOMP[[#This Row],[Label]],TableAvg[],2,FALSE)</f>
        <v>#N/A</v>
      </c>
      <c r="P6311" t="e">
        <f>VLOOKUP(TableOMP[[#This Row],[Label]],TableAvg[],3,FALSE)</f>
        <v>#N/A</v>
      </c>
      <c r="Q6311" t="e">
        <f>TableOMP[[#This Row],[Avg]]-$U$2*TableOMP[[#This Row],[StdDev]]</f>
        <v>#N/A</v>
      </c>
      <c r="R6311" t="e">
        <f>TableOMP[[#This Row],[Avg]]+$U$2*TableOMP[[#This Row],[StdDev]]</f>
        <v>#N/A</v>
      </c>
      <c r="S6311" t="e">
        <f>IF(AND(TableOMP[[#This Row],[total_time]]&gt;=TableOMP[[#This Row],[Low]], TableOMP[[#This Row],[total_time]]&lt;=TableOMP[[#This Row],[High]]),1,0)</f>
        <v>#N/A</v>
      </c>
    </row>
    <row r="6312" spans="1:19" x14ac:dyDescent="0.25">
      <c r="A6312" t="s">
        <v>17</v>
      </c>
      <c r="B6312">
        <v>50000</v>
      </c>
      <c r="C6312">
        <v>0</v>
      </c>
      <c r="D6312">
        <v>0</v>
      </c>
      <c r="E6312">
        <v>55</v>
      </c>
      <c r="F6312">
        <v>1</v>
      </c>
      <c r="G6312">
        <v>5.6004120000000004</v>
      </c>
      <c r="H6312">
        <v>2.5311020000000002</v>
      </c>
      <c r="I6312">
        <v>6.5419710000000002</v>
      </c>
      <c r="J6312">
        <v>0.12114800000000001</v>
      </c>
      <c r="K6312" t="str">
        <f t="shared" si="144"/>
        <v>8</v>
      </c>
      <c r="L6312" t="s">
        <v>148</v>
      </c>
      <c r="M6312" t="s">
        <v>149</v>
      </c>
      <c r="N6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12" t="e">
        <f>VLOOKUP(TableOMP[[#This Row],[Label]],TableAvg[],2,FALSE)</f>
        <v>#N/A</v>
      </c>
      <c r="P6312" t="e">
        <f>VLOOKUP(TableOMP[[#This Row],[Label]],TableAvg[],3,FALSE)</f>
        <v>#N/A</v>
      </c>
      <c r="Q6312" t="e">
        <f>TableOMP[[#This Row],[Avg]]-$U$2*TableOMP[[#This Row],[StdDev]]</f>
        <v>#N/A</v>
      </c>
      <c r="R6312" t="e">
        <f>TableOMP[[#This Row],[Avg]]+$U$2*TableOMP[[#This Row],[StdDev]]</f>
        <v>#N/A</v>
      </c>
      <c r="S6312" t="e">
        <f>IF(AND(TableOMP[[#This Row],[total_time]]&gt;=TableOMP[[#This Row],[Low]], TableOMP[[#This Row],[total_time]]&lt;=TableOMP[[#This Row],[High]]),1,0)</f>
        <v>#N/A</v>
      </c>
    </row>
    <row r="6313" spans="1:19" x14ac:dyDescent="0.25">
      <c r="A6313" t="s">
        <v>17</v>
      </c>
      <c r="B6313">
        <v>50000</v>
      </c>
      <c r="C6313">
        <v>0</v>
      </c>
      <c r="D6313">
        <v>0</v>
      </c>
      <c r="E6313">
        <v>54</v>
      </c>
      <c r="F6313">
        <v>1</v>
      </c>
      <c r="G6313">
        <v>6.3837359999999999</v>
      </c>
      <c r="H6313">
        <v>2.6575820000000001</v>
      </c>
      <c r="I6313">
        <v>5.7577410000000002</v>
      </c>
      <c r="J6313">
        <v>0.108637</v>
      </c>
      <c r="K6313" t="str">
        <f t="shared" si="144"/>
        <v>8</v>
      </c>
      <c r="L6313" t="s">
        <v>148</v>
      </c>
      <c r="M6313" t="s">
        <v>149</v>
      </c>
      <c r="N6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13" t="e">
        <f>VLOOKUP(TableOMP[[#This Row],[Label]],TableAvg[],2,FALSE)</f>
        <v>#N/A</v>
      </c>
      <c r="P6313" t="e">
        <f>VLOOKUP(TableOMP[[#This Row],[Label]],TableAvg[],3,FALSE)</f>
        <v>#N/A</v>
      </c>
      <c r="Q6313" t="e">
        <f>TableOMP[[#This Row],[Avg]]-$U$2*TableOMP[[#This Row],[StdDev]]</f>
        <v>#N/A</v>
      </c>
      <c r="R6313" t="e">
        <f>TableOMP[[#This Row],[Avg]]+$U$2*TableOMP[[#This Row],[StdDev]]</f>
        <v>#N/A</v>
      </c>
      <c r="S6313" t="e">
        <f>IF(AND(TableOMP[[#This Row],[total_time]]&gt;=TableOMP[[#This Row],[Low]], TableOMP[[#This Row],[total_time]]&lt;=TableOMP[[#This Row],[High]]),1,0)</f>
        <v>#N/A</v>
      </c>
    </row>
    <row r="6314" spans="1:19" x14ac:dyDescent="0.25">
      <c r="A6314" t="s">
        <v>17</v>
      </c>
      <c r="B6314">
        <v>50000</v>
      </c>
      <c r="C6314">
        <v>0</v>
      </c>
      <c r="D6314">
        <v>0</v>
      </c>
      <c r="E6314">
        <v>53</v>
      </c>
      <c r="F6314">
        <v>1</v>
      </c>
      <c r="G6314">
        <v>5.8321909999999999</v>
      </c>
      <c r="H6314">
        <v>2.5041660000000001</v>
      </c>
      <c r="I6314">
        <v>5.4846209999999997</v>
      </c>
      <c r="J6314">
        <v>0.105473</v>
      </c>
      <c r="K6314" t="str">
        <f t="shared" si="144"/>
        <v>8</v>
      </c>
      <c r="L6314" t="s">
        <v>148</v>
      </c>
      <c r="M6314" t="s">
        <v>149</v>
      </c>
      <c r="N6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14" t="e">
        <f>VLOOKUP(TableOMP[[#This Row],[Label]],TableAvg[],2,FALSE)</f>
        <v>#N/A</v>
      </c>
      <c r="P6314" t="e">
        <f>VLOOKUP(TableOMP[[#This Row],[Label]],TableAvg[],3,FALSE)</f>
        <v>#N/A</v>
      </c>
      <c r="Q6314" t="e">
        <f>TableOMP[[#This Row],[Avg]]-$U$2*TableOMP[[#This Row],[StdDev]]</f>
        <v>#N/A</v>
      </c>
      <c r="R6314" t="e">
        <f>TableOMP[[#This Row],[Avg]]+$U$2*TableOMP[[#This Row],[StdDev]]</f>
        <v>#N/A</v>
      </c>
      <c r="S6314" t="e">
        <f>IF(AND(TableOMP[[#This Row],[total_time]]&gt;=TableOMP[[#This Row],[Low]], TableOMP[[#This Row],[total_time]]&lt;=TableOMP[[#This Row],[High]]),1,0)</f>
        <v>#N/A</v>
      </c>
    </row>
    <row r="6315" spans="1:19" x14ac:dyDescent="0.25">
      <c r="A6315" t="s">
        <v>17</v>
      </c>
      <c r="B6315">
        <v>50000</v>
      </c>
      <c r="C6315">
        <v>0</v>
      </c>
      <c r="D6315">
        <v>0</v>
      </c>
      <c r="E6315">
        <v>52</v>
      </c>
      <c r="F6315">
        <v>1</v>
      </c>
      <c r="G6315">
        <v>5.9561580000000003</v>
      </c>
      <c r="H6315">
        <v>2.8252290000000002</v>
      </c>
      <c r="I6315">
        <v>7.0184280000000001</v>
      </c>
      <c r="J6315">
        <v>0.13761599999999999</v>
      </c>
      <c r="K6315" t="str">
        <f t="shared" si="144"/>
        <v>8</v>
      </c>
      <c r="L6315" t="s">
        <v>148</v>
      </c>
      <c r="M6315" t="s">
        <v>149</v>
      </c>
      <c r="N6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15" t="e">
        <f>VLOOKUP(TableOMP[[#This Row],[Label]],TableAvg[],2,FALSE)</f>
        <v>#N/A</v>
      </c>
      <c r="P6315" t="e">
        <f>VLOOKUP(TableOMP[[#This Row],[Label]],TableAvg[],3,FALSE)</f>
        <v>#N/A</v>
      </c>
      <c r="Q6315" t="e">
        <f>TableOMP[[#This Row],[Avg]]-$U$2*TableOMP[[#This Row],[StdDev]]</f>
        <v>#N/A</v>
      </c>
      <c r="R6315" t="e">
        <f>TableOMP[[#This Row],[Avg]]+$U$2*TableOMP[[#This Row],[StdDev]]</f>
        <v>#N/A</v>
      </c>
      <c r="S6315" t="e">
        <f>IF(AND(TableOMP[[#This Row],[total_time]]&gt;=TableOMP[[#This Row],[Low]], TableOMP[[#This Row],[total_time]]&lt;=TableOMP[[#This Row],[High]]),1,0)</f>
        <v>#N/A</v>
      </c>
    </row>
    <row r="6316" spans="1:19" x14ac:dyDescent="0.25">
      <c r="A6316" t="s">
        <v>17</v>
      </c>
      <c r="B6316">
        <v>50000</v>
      </c>
      <c r="C6316">
        <v>0</v>
      </c>
      <c r="D6316">
        <v>0</v>
      </c>
      <c r="E6316">
        <v>51</v>
      </c>
      <c r="F6316">
        <v>1</v>
      </c>
      <c r="G6316">
        <v>6.5535059999999996</v>
      </c>
      <c r="H6316">
        <v>2.661019</v>
      </c>
      <c r="I6316">
        <v>7.0587429999999998</v>
      </c>
      <c r="J6316">
        <v>0.14117499999999999</v>
      </c>
      <c r="K6316" t="str">
        <f t="shared" si="144"/>
        <v>8</v>
      </c>
      <c r="L6316" t="s">
        <v>148</v>
      </c>
      <c r="M6316" t="s">
        <v>149</v>
      </c>
      <c r="N6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16" t="e">
        <f>VLOOKUP(TableOMP[[#This Row],[Label]],TableAvg[],2,FALSE)</f>
        <v>#N/A</v>
      </c>
      <c r="P6316" t="e">
        <f>VLOOKUP(TableOMP[[#This Row],[Label]],TableAvg[],3,FALSE)</f>
        <v>#N/A</v>
      </c>
      <c r="Q6316" t="e">
        <f>TableOMP[[#This Row],[Avg]]-$U$2*TableOMP[[#This Row],[StdDev]]</f>
        <v>#N/A</v>
      </c>
      <c r="R6316" t="e">
        <f>TableOMP[[#This Row],[Avg]]+$U$2*TableOMP[[#This Row],[StdDev]]</f>
        <v>#N/A</v>
      </c>
      <c r="S6316" t="e">
        <f>IF(AND(TableOMP[[#This Row],[total_time]]&gt;=TableOMP[[#This Row],[Low]], TableOMP[[#This Row],[total_time]]&lt;=TableOMP[[#This Row],[High]]),1,0)</f>
        <v>#N/A</v>
      </c>
    </row>
    <row r="6317" spans="1:19" x14ac:dyDescent="0.25">
      <c r="A6317" t="s">
        <v>17</v>
      </c>
      <c r="B6317">
        <v>50000</v>
      </c>
      <c r="C6317">
        <v>0</v>
      </c>
      <c r="D6317">
        <v>0</v>
      </c>
      <c r="E6317">
        <v>50</v>
      </c>
      <c r="F6317">
        <v>1</v>
      </c>
      <c r="G6317">
        <v>5.8326960000000003</v>
      </c>
      <c r="H6317">
        <v>2.661279</v>
      </c>
      <c r="I6317">
        <v>4.7938939999999999</v>
      </c>
      <c r="J6317">
        <v>9.7835000000000005E-2</v>
      </c>
      <c r="K6317" t="str">
        <f t="shared" si="144"/>
        <v>8</v>
      </c>
      <c r="L6317" t="s">
        <v>148</v>
      </c>
      <c r="M6317" t="s">
        <v>149</v>
      </c>
      <c r="N6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17" t="e">
        <f>VLOOKUP(TableOMP[[#This Row],[Label]],TableAvg[],2,FALSE)</f>
        <v>#N/A</v>
      </c>
      <c r="P6317" t="e">
        <f>VLOOKUP(TableOMP[[#This Row],[Label]],TableAvg[],3,FALSE)</f>
        <v>#N/A</v>
      </c>
      <c r="Q6317" t="e">
        <f>TableOMP[[#This Row],[Avg]]-$U$2*TableOMP[[#This Row],[StdDev]]</f>
        <v>#N/A</v>
      </c>
      <c r="R6317" t="e">
        <f>TableOMP[[#This Row],[Avg]]+$U$2*TableOMP[[#This Row],[StdDev]]</f>
        <v>#N/A</v>
      </c>
      <c r="S6317" t="e">
        <f>IF(AND(TableOMP[[#This Row],[total_time]]&gt;=TableOMP[[#This Row],[Low]], TableOMP[[#This Row],[total_time]]&lt;=TableOMP[[#This Row],[High]]),1,0)</f>
        <v>#N/A</v>
      </c>
    </row>
    <row r="6318" spans="1:19" x14ac:dyDescent="0.25">
      <c r="A6318" t="s">
        <v>17</v>
      </c>
      <c r="B6318">
        <v>50000</v>
      </c>
      <c r="C6318">
        <v>0</v>
      </c>
      <c r="D6318">
        <v>0</v>
      </c>
      <c r="E6318">
        <v>49</v>
      </c>
      <c r="F6318">
        <v>1</v>
      </c>
      <c r="G6318">
        <v>6.4415060000000004</v>
      </c>
      <c r="H6318">
        <v>2.6184479999999999</v>
      </c>
      <c r="I6318">
        <v>5.0226540000000002</v>
      </c>
      <c r="J6318">
        <v>0.104639</v>
      </c>
      <c r="K6318" t="str">
        <f t="shared" si="144"/>
        <v>8</v>
      </c>
      <c r="L6318" t="s">
        <v>148</v>
      </c>
      <c r="M6318" t="s">
        <v>149</v>
      </c>
      <c r="N6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18" t="e">
        <f>VLOOKUP(TableOMP[[#This Row],[Label]],TableAvg[],2,FALSE)</f>
        <v>#N/A</v>
      </c>
      <c r="P6318" t="e">
        <f>VLOOKUP(TableOMP[[#This Row],[Label]],TableAvg[],3,FALSE)</f>
        <v>#N/A</v>
      </c>
      <c r="Q6318" t="e">
        <f>TableOMP[[#This Row],[Avg]]-$U$2*TableOMP[[#This Row],[StdDev]]</f>
        <v>#N/A</v>
      </c>
      <c r="R6318" t="e">
        <f>TableOMP[[#This Row],[Avg]]+$U$2*TableOMP[[#This Row],[StdDev]]</f>
        <v>#N/A</v>
      </c>
      <c r="S6318" t="e">
        <f>IF(AND(TableOMP[[#This Row],[total_time]]&gt;=TableOMP[[#This Row],[Low]], TableOMP[[#This Row],[total_time]]&lt;=TableOMP[[#This Row],[High]]),1,0)</f>
        <v>#N/A</v>
      </c>
    </row>
    <row r="6319" spans="1:19" x14ac:dyDescent="0.25">
      <c r="A6319" t="s">
        <v>17</v>
      </c>
      <c r="B6319">
        <v>50000</v>
      </c>
      <c r="C6319">
        <v>0</v>
      </c>
      <c r="D6319">
        <v>0</v>
      </c>
      <c r="E6319">
        <v>48</v>
      </c>
      <c r="F6319">
        <v>1</v>
      </c>
      <c r="G6319">
        <v>5.7437670000000001</v>
      </c>
      <c r="H6319">
        <v>2.70885</v>
      </c>
      <c r="I6319">
        <v>4.1920739999999999</v>
      </c>
      <c r="J6319">
        <v>8.9192999999999995E-2</v>
      </c>
      <c r="K6319" t="str">
        <f t="shared" si="144"/>
        <v>8</v>
      </c>
      <c r="L6319" t="s">
        <v>148</v>
      </c>
      <c r="M6319" t="s">
        <v>149</v>
      </c>
      <c r="N6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19" t="e">
        <f>VLOOKUP(TableOMP[[#This Row],[Label]],TableAvg[],2,FALSE)</f>
        <v>#N/A</v>
      </c>
      <c r="P6319" t="e">
        <f>VLOOKUP(TableOMP[[#This Row],[Label]],TableAvg[],3,FALSE)</f>
        <v>#N/A</v>
      </c>
      <c r="Q6319" t="e">
        <f>TableOMP[[#This Row],[Avg]]-$U$2*TableOMP[[#This Row],[StdDev]]</f>
        <v>#N/A</v>
      </c>
      <c r="R6319" t="e">
        <f>TableOMP[[#This Row],[Avg]]+$U$2*TableOMP[[#This Row],[StdDev]]</f>
        <v>#N/A</v>
      </c>
      <c r="S6319" t="e">
        <f>IF(AND(TableOMP[[#This Row],[total_time]]&gt;=TableOMP[[#This Row],[Low]], TableOMP[[#This Row],[total_time]]&lt;=TableOMP[[#This Row],[High]]),1,0)</f>
        <v>#N/A</v>
      </c>
    </row>
    <row r="6320" spans="1:19" x14ac:dyDescent="0.25">
      <c r="A6320" t="s">
        <v>17</v>
      </c>
      <c r="B6320">
        <v>50000</v>
      </c>
      <c r="C6320">
        <v>0</v>
      </c>
      <c r="D6320">
        <v>0</v>
      </c>
      <c r="E6320">
        <v>47</v>
      </c>
      <c r="F6320">
        <v>1</v>
      </c>
      <c r="G6320">
        <v>6.7459439999999997</v>
      </c>
      <c r="H6320">
        <v>2.8062809999999998</v>
      </c>
      <c r="I6320">
        <v>4.6950099999999999</v>
      </c>
      <c r="J6320">
        <v>0.102065</v>
      </c>
      <c r="K6320" t="str">
        <f t="shared" si="144"/>
        <v>8</v>
      </c>
      <c r="L6320" t="s">
        <v>148</v>
      </c>
      <c r="M6320" t="s">
        <v>149</v>
      </c>
      <c r="N6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20" t="e">
        <f>VLOOKUP(TableOMP[[#This Row],[Label]],TableAvg[],2,FALSE)</f>
        <v>#N/A</v>
      </c>
      <c r="P6320" t="e">
        <f>VLOOKUP(TableOMP[[#This Row],[Label]],TableAvg[],3,FALSE)</f>
        <v>#N/A</v>
      </c>
      <c r="Q6320" t="e">
        <f>TableOMP[[#This Row],[Avg]]-$U$2*TableOMP[[#This Row],[StdDev]]</f>
        <v>#N/A</v>
      </c>
      <c r="R6320" t="e">
        <f>TableOMP[[#This Row],[Avg]]+$U$2*TableOMP[[#This Row],[StdDev]]</f>
        <v>#N/A</v>
      </c>
      <c r="S6320" t="e">
        <f>IF(AND(TableOMP[[#This Row],[total_time]]&gt;=TableOMP[[#This Row],[Low]], TableOMP[[#This Row],[total_time]]&lt;=TableOMP[[#This Row],[High]]),1,0)</f>
        <v>#N/A</v>
      </c>
    </row>
    <row r="6321" spans="1:19" x14ac:dyDescent="0.25">
      <c r="A6321" t="s">
        <v>17</v>
      </c>
      <c r="B6321">
        <v>50000</v>
      </c>
      <c r="C6321">
        <v>0</v>
      </c>
      <c r="D6321">
        <v>0</v>
      </c>
      <c r="E6321">
        <v>46</v>
      </c>
      <c r="F6321">
        <v>1</v>
      </c>
      <c r="G6321">
        <v>5.8702930000000002</v>
      </c>
      <c r="H6321">
        <v>2.656523</v>
      </c>
      <c r="I6321">
        <v>4.012372</v>
      </c>
      <c r="J6321">
        <v>8.9163999999999993E-2</v>
      </c>
      <c r="K6321" t="str">
        <f t="shared" si="144"/>
        <v>8</v>
      </c>
      <c r="L6321" t="s">
        <v>148</v>
      </c>
      <c r="M6321" t="s">
        <v>149</v>
      </c>
      <c r="N6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21" t="e">
        <f>VLOOKUP(TableOMP[[#This Row],[Label]],TableAvg[],2,FALSE)</f>
        <v>#N/A</v>
      </c>
      <c r="P6321" t="e">
        <f>VLOOKUP(TableOMP[[#This Row],[Label]],TableAvg[],3,FALSE)</f>
        <v>#N/A</v>
      </c>
      <c r="Q6321" t="e">
        <f>TableOMP[[#This Row],[Avg]]-$U$2*TableOMP[[#This Row],[StdDev]]</f>
        <v>#N/A</v>
      </c>
      <c r="R6321" t="e">
        <f>TableOMP[[#This Row],[Avg]]+$U$2*TableOMP[[#This Row],[StdDev]]</f>
        <v>#N/A</v>
      </c>
      <c r="S6321" t="e">
        <f>IF(AND(TableOMP[[#This Row],[total_time]]&gt;=TableOMP[[#This Row],[Low]], TableOMP[[#This Row],[total_time]]&lt;=TableOMP[[#This Row],[High]]),1,0)</f>
        <v>#N/A</v>
      </c>
    </row>
    <row r="6322" spans="1:19" x14ac:dyDescent="0.25">
      <c r="A6322" t="s">
        <v>17</v>
      </c>
      <c r="B6322">
        <v>50000</v>
      </c>
      <c r="C6322">
        <v>0</v>
      </c>
      <c r="D6322">
        <v>0</v>
      </c>
      <c r="E6322">
        <v>45</v>
      </c>
      <c r="F6322">
        <v>1</v>
      </c>
      <c r="G6322">
        <v>6.0281459999999996</v>
      </c>
      <c r="H6322">
        <v>2.8113920000000001</v>
      </c>
      <c r="I6322">
        <v>8.6267530000000008</v>
      </c>
      <c r="J6322">
        <v>0.19606299999999999</v>
      </c>
      <c r="K6322" t="str">
        <f t="shared" si="144"/>
        <v>8</v>
      </c>
      <c r="L6322" t="s">
        <v>148</v>
      </c>
      <c r="M6322" t="s">
        <v>149</v>
      </c>
      <c r="N6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22" t="e">
        <f>VLOOKUP(TableOMP[[#This Row],[Label]],TableAvg[],2,FALSE)</f>
        <v>#N/A</v>
      </c>
      <c r="P6322" t="e">
        <f>VLOOKUP(TableOMP[[#This Row],[Label]],TableAvg[],3,FALSE)</f>
        <v>#N/A</v>
      </c>
      <c r="Q6322" t="e">
        <f>TableOMP[[#This Row],[Avg]]-$U$2*TableOMP[[#This Row],[StdDev]]</f>
        <v>#N/A</v>
      </c>
      <c r="R6322" t="e">
        <f>TableOMP[[#This Row],[Avg]]+$U$2*TableOMP[[#This Row],[StdDev]]</f>
        <v>#N/A</v>
      </c>
      <c r="S6322" t="e">
        <f>IF(AND(TableOMP[[#This Row],[total_time]]&gt;=TableOMP[[#This Row],[Low]], TableOMP[[#This Row],[total_time]]&lt;=TableOMP[[#This Row],[High]]),1,0)</f>
        <v>#N/A</v>
      </c>
    </row>
    <row r="6323" spans="1:19" x14ac:dyDescent="0.25">
      <c r="A6323" t="s">
        <v>17</v>
      </c>
      <c r="B6323">
        <v>50000</v>
      </c>
      <c r="C6323">
        <v>0</v>
      </c>
      <c r="D6323">
        <v>0</v>
      </c>
      <c r="E6323">
        <v>44</v>
      </c>
      <c r="F6323">
        <v>1</v>
      </c>
      <c r="G6323">
        <v>5.3021269999999996</v>
      </c>
      <c r="H6323">
        <v>2.5829610000000001</v>
      </c>
      <c r="I6323">
        <v>5.4204270000000001</v>
      </c>
      <c r="J6323">
        <v>0.126056</v>
      </c>
      <c r="K6323" t="str">
        <f t="shared" si="144"/>
        <v>8</v>
      </c>
      <c r="L6323" t="s">
        <v>148</v>
      </c>
      <c r="M6323" t="s">
        <v>149</v>
      </c>
      <c r="N6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23" t="e">
        <f>VLOOKUP(TableOMP[[#This Row],[Label]],TableAvg[],2,FALSE)</f>
        <v>#N/A</v>
      </c>
      <c r="P6323" t="e">
        <f>VLOOKUP(TableOMP[[#This Row],[Label]],TableAvg[],3,FALSE)</f>
        <v>#N/A</v>
      </c>
      <c r="Q6323" t="e">
        <f>TableOMP[[#This Row],[Avg]]-$U$2*TableOMP[[#This Row],[StdDev]]</f>
        <v>#N/A</v>
      </c>
      <c r="R6323" t="e">
        <f>TableOMP[[#This Row],[Avg]]+$U$2*TableOMP[[#This Row],[StdDev]]</f>
        <v>#N/A</v>
      </c>
      <c r="S6323" t="e">
        <f>IF(AND(TableOMP[[#This Row],[total_time]]&gt;=TableOMP[[#This Row],[Low]], TableOMP[[#This Row],[total_time]]&lt;=TableOMP[[#This Row],[High]]),1,0)</f>
        <v>#N/A</v>
      </c>
    </row>
    <row r="6324" spans="1:19" x14ac:dyDescent="0.25">
      <c r="A6324" t="s">
        <v>17</v>
      </c>
      <c r="B6324">
        <v>50000</v>
      </c>
      <c r="C6324">
        <v>0</v>
      </c>
      <c r="D6324">
        <v>0</v>
      </c>
      <c r="E6324">
        <v>43</v>
      </c>
      <c r="F6324">
        <v>1</v>
      </c>
      <c r="G6324">
        <v>5.3902429999999999</v>
      </c>
      <c r="H6324">
        <v>2.7610190000000001</v>
      </c>
      <c r="I6324">
        <v>4.8393179999999996</v>
      </c>
      <c r="J6324">
        <v>0.115222</v>
      </c>
      <c r="K6324" t="str">
        <f t="shared" si="144"/>
        <v>8</v>
      </c>
      <c r="L6324" t="s">
        <v>148</v>
      </c>
      <c r="M6324" t="s">
        <v>149</v>
      </c>
      <c r="N6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24" t="e">
        <f>VLOOKUP(TableOMP[[#This Row],[Label]],TableAvg[],2,FALSE)</f>
        <v>#N/A</v>
      </c>
      <c r="P6324" t="e">
        <f>VLOOKUP(TableOMP[[#This Row],[Label]],TableAvg[],3,FALSE)</f>
        <v>#N/A</v>
      </c>
      <c r="Q6324" t="e">
        <f>TableOMP[[#This Row],[Avg]]-$U$2*TableOMP[[#This Row],[StdDev]]</f>
        <v>#N/A</v>
      </c>
      <c r="R6324" t="e">
        <f>TableOMP[[#This Row],[Avg]]+$U$2*TableOMP[[#This Row],[StdDev]]</f>
        <v>#N/A</v>
      </c>
      <c r="S6324" t="e">
        <f>IF(AND(TableOMP[[#This Row],[total_time]]&gt;=TableOMP[[#This Row],[Low]], TableOMP[[#This Row],[total_time]]&lt;=TableOMP[[#This Row],[High]]),1,0)</f>
        <v>#N/A</v>
      </c>
    </row>
    <row r="6325" spans="1:19" x14ac:dyDescent="0.25">
      <c r="A6325" t="s">
        <v>17</v>
      </c>
      <c r="B6325">
        <v>50000</v>
      </c>
      <c r="C6325">
        <v>0</v>
      </c>
      <c r="D6325">
        <v>0</v>
      </c>
      <c r="E6325">
        <v>42</v>
      </c>
      <c r="F6325">
        <v>1</v>
      </c>
      <c r="G6325">
        <v>5.9115640000000003</v>
      </c>
      <c r="H6325">
        <v>2.973366</v>
      </c>
      <c r="I6325">
        <v>5.3950329999999997</v>
      </c>
      <c r="J6325">
        <v>0.13158600000000001</v>
      </c>
      <c r="K6325" t="str">
        <f t="shared" si="144"/>
        <v>8</v>
      </c>
      <c r="L6325" t="s">
        <v>148</v>
      </c>
      <c r="M6325" t="s">
        <v>149</v>
      </c>
      <c r="N6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17</v>
      </c>
      <c r="B6326">
        <v>50000</v>
      </c>
      <c r="C6326">
        <v>0</v>
      </c>
      <c r="D6326">
        <v>0</v>
      </c>
      <c r="E6326">
        <v>41</v>
      </c>
      <c r="F6326">
        <v>1</v>
      </c>
      <c r="G6326">
        <v>5.9938750000000001</v>
      </c>
      <c r="H6326">
        <v>2.8111709999999999</v>
      </c>
      <c r="I6326">
        <v>5.5206520000000001</v>
      </c>
      <c r="J6326">
        <v>0.138016</v>
      </c>
      <c r="K6326" t="str">
        <f t="shared" si="144"/>
        <v>8</v>
      </c>
      <c r="L6326" t="s">
        <v>148</v>
      </c>
      <c r="M6326" t="s">
        <v>149</v>
      </c>
      <c r="N6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17</v>
      </c>
      <c r="B6327">
        <v>50000</v>
      </c>
      <c r="C6327">
        <v>0</v>
      </c>
      <c r="D6327">
        <v>0</v>
      </c>
      <c r="E6327">
        <v>40</v>
      </c>
      <c r="F6327">
        <v>1</v>
      </c>
      <c r="G6327">
        <v>5.5731989999999998</v>
      </c>
      <c r="H6327">
        <v>2.438377</v>
      </c>
      <c r="I6327">
        <v>6.8737190000000004</v>
      </c>
      <c r="J6327">
        <v>0.17624899999999999</v>
      </c>
      <c r="K6327" t="str">
        <f t="shared" si="144"/>
        <v>8</v>
      </c>
      <c r="L6327" t="s">
        <v>148</v>
      </c>
      <c r="M6327" t="s">
        <v>149</v>
      </c>
      <c r="N6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17</v>
      </c>
      <c r="B6328">
        <v>50000</v>
      </c>
      <c r="C6328">
        <v>0</v>
      </c>
      <c r="D6328">
        <v>0</v>
      </c>
      <c r="E6328">
        <v>39</v>
      </c>
      <c r="F6328">
        <v>1</v>
      </c>
      <c r="G6328">
        <v>5.5889170000000004</v>
      </c>
      <c r="H6328">
        <v>2.789536</v>
      </c>
      <c r="I6328">
        <v>4.8121390000000002</v>
      </c>
      <c r="J6328">
        <v>0.126635</v>
      </c>
      <c r="K6328" t="str">
        <f t="shared" si="144"/>
        <v>8</v>
      </c>
      <c r="L6328" t="s">
        <v>148</v>
      </c>
      <c r="M6328" t="s">
        <v>149</v>
      </c>
      <c r="N6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17</v>
      </c>
      <c r="B6329">
        <v>50000</v>
      </c>
      <c r="C6329">
        <v>0</v>
      </c>
      <c r="D6329">
        <v>0</v>
      </c>
      <c r="E6329">
        <v>38</v>
      </c>
      <c r="F6329">
        <v>1</v>
      </c>
      <c r="G6329">
        <v>5.5323760000000002</v>
      </c>
      <c r="H6329">
        <v>2.8258329999999998</v>
      </c>
      <c r="I6329">
        <v>4.8931110000000002</v>
      </c>
      <c r="J6329">
        <v>0.132246</v>
      </c>
      <c r="K6329" t="str">
        <f t="shared" si="144"/>
        <v>8</v>
      </c>
      <c r="L6329" t="s">
        <v>148</v>
      </c>
      <c r="M6329" t="s">
        <v>149</v>
      </c>
      <c r="N6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17</v>
      </c>
      <c r="B6330">
        <v>50000</v>
      </c>
      <c r="C6330">
        <v>0</v>
      </c>
      <c r="D6330">
        <v>0</v>
      </c>
      <c r="E6330">
        <v>37</v>
      </c>
      <c r="F6330">
        <v>1</v>
      </c>
      <c r="G6330">
        <v>5.3749450000000003</v>
      </c>
      <c r="H6330">
        <v>2.7442920000000002</v>
      </c>
      <c r="I6330">
        <v>4.5539620000000003</v>
      </c>
      <c r="J6330">
        <v>0.126499</v>
      </c>
      <c r="K6330" t="str">
        <f t="shared" si="144"/>
        <v>8</v>
      </c>
      <c r="L6330" t="s">
        <v>148</v>
      </c>
      <c r="M6330" t="s">
        <v>149</v>
      </c>
      <c r="N6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17</v>
      </c>
      <c r="B6331">
        <v>50000</v>
      </c>
      <c r="C6331">
        <v>0</v>
      </c>
      <c r="D6331">
        <v>0</v>
      </c>
      <c r="E6331">
        <v>36</v>
      </c>
      <c r="F6331">
        <v>1</v>
      </c>
      <c r="G6331">
        <v>5.9339339999999998</v>
      </c>
      <c r="H6331">
        <v>2.820236</v>
      </c>
      <c r="I6331">
        <v>5.7321330000000001</v>
      </c>
      <c r="J6331">
        <v>0.163775</v>
      </c>
      <c r="K6331" t="str">
        <f t="shared" si="144"/>
        <v>8</v>
      </c>
      <c r="L6331" t="s">
        <v>148</v>
      </c>
      <c r="M6331" t="s">
        <v>149</v>
      </c>
      <c r="N6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17</v>
      </c>
      <c r="B6332">
        <v>50000</v>
      </c>
      <c r="C6332">
        <v>0</v>
      </c>
      <c r="D6332">
        <v>0</v>
      </c>
      <c r="E6332">
        <v>35</v>
      </c>
      <c r="F6332">
        <v>1</v>
      </c>
      <c r="G6332">
        <v>5.5027189999999999</v>
      </c>
      <c r="H6332">
        <v>2.5529410000000001</v>
      </c>
      <c r="I6332">
        <v>4.9034959999999996</v>
      </c>
      <c r="J6332">
        <v>0.14421999999999999</v>
      </c>
      <c r="K6332" t="str">
        <f t="shared" si="144"/>
        <v>8</v>
      </c>
      <c r="L6332" t="s">
        <v>148</v>
      </c>
      <c r="M6332" t="s">
        <v>149</v>
      </c>
      <c r="N6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17</v>
      </c>
      <c r="B6333">
        <v>50000</v>
      </c>
      <c r="C6333">
        <v>0</v>
      </c>
      <c r="D6333">
        <v>0</v>
      </c>
      <c r="E6333">
        <v>34</v>
      </c>
      <c r="F6333">
        <v>1</v>
      </c>
      <c r="G6333">
        <v>6.0768380000000004</v>
      </c>
      <c r="H6333">
        <v>3.1110000000000002</v>
      </c>
      <c r="I6333">
        <v>4.1257760000000001</v>
      </c>
      <c r="J6333">
        <v>0.125024</v>
      </c>
      <c r="K6333" t="str">
        <f t="shared" si="144"/>
        <v>8</v>
      </c>
      <c r="L6333" t="s">
        <v>148</v>
      </c>
      <c r="M6333" t="s">
        <v>149</v>
      </c>
      <c r="N6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17</v>
      </c>
      <c r="B6334">
        <v>50000</v>
      </c>
      <c r="C6334">
        <v>0</v>
      </c>
      <c r="D6334">
        <v>0</v>
      </c>
      <c r="E6334">
        <v>33</v>
      </c>
      <c r="F6334">
        <v>1</v>
      </c>
      <c r="G6334">
        <v>6.4015370000000003</v>
      </c>
      <c r="H6334">
        <v>3.3171189999999999</v>
      </c>
      <c r="I6334">
        <v>5.0990310000000001</v>
      </c>
      <c r="J6334">
        <v>0.15934499999999999</v>
      </c>
      <c r="K6334" t="str">
        <f t="shared" si="144"/>
        <v>8</v>
      </c>
      <c r="L6334" t="s">
        <v>148</v>
      </c>
      <c r="M6334" t="s">
        <v>149</v>
      </c>
      <c r="N6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17</v>
      </c>
      <c r="B6335">
        <v>50000</v>
      </c>
      <c r="C6335">
        <v>0</v>
      </c>
      <c r="D6335">
        <v>0</v>
      </c>
      <c r="E6335">
        <v>32</v>
      </c>
      <c r="F6335">
        <v>1</v>
      </c>
      <c r="G6335">
        <v>6.4489799999999997</v>
      </c>
      <c r="H6335">
        <v>3.2166570000000001</v>
      </c>
      <c r="I6335">
        <v>7.8565699999999996</v>
      </c>
      <c r="J6335">
        <v>0.253438</v>
      </c>
      <c r="K6335" t="str">
        <f t="shared" si="144"/>
        <v>8</v>
      </c>
      <c r="L6335" t="s">
        <v>148</v>
      </c>
      <c r="M6335" t="s">
        <v>149</v>
      </c>
      <c r="N6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17</v>
      </c>
      <c r="B6336">
        <v>50000</v>
      </c>
      <c r="C6336">
        <v>0</v>
      </c>
      <c r="D6336">
        <v>0</v>
      </c>
      <c r="E6336">
        <v>31</v>
      </c>
      <c r="F6336">
        <v>1</v>
      </c>
      <c r="G6336">
        <v>6.2060380000000004</v>
      </c>
      <c r="H6336">
        <v>2.5898840000000001</v>
      </c>
      <c r="I6336">
        <v>4.0244770000000001</v>
      </c>
      <c r="J6336">
        <v>0.13414899999999999</v>
      </c>
      <c r="K6336" t="str">
        <f t="shared" si="144"/>
        <v>8</v>
      </c>
      <c r="L6336" t="s">
        <v>148</v>
      </c>
      <c r="M6336" t="s">
        <v>149</v>
      </c>
      <c r="N6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17</v>
      </c>
      <c r="B6337">
        <v>50000</v>
      </c>
      <c r="C6337">
        <v>0</v>
      </c>
      <c r="D6337">
        <v>0</v>
      </c>
      <c r="E6337">
        <v>30</v>
      </c>
      <c r="F6337">
        <v>1</v>
      </c>
      <c r="G6337">
        <v>6.2673870000000003</v>
      </c>
      <c r="H6337">
        <v>2.6036760000000001</v>
      </c>
      <c r="I6337">
        <v>4.0376620000000001</v>
      </c>
      <c r="J6337">
        <v>0.13922999999999999</v>
      </c>
      <c r="K6337" t="str">
        <f t="shared" si="144"/>
        <v>8</v>
      </c>
      <c r="L6337" t="s">
        <v>148</v>
      </c>
      <c r="M6337" t="s">
        <v>149</v>
      </c>
      <c r="N6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17</v>
      </c>
      <c r="B6338">
        <v>50000</v>
      </c>
      <c r="C6338">
        <v>0</v>
      </c>
      <c r="D6338">
        <v>0</v>
      </c>
      <c r="E6338">
        <v>29</v>
      </c>
      <c r="F6338">
        <v>1</v>
      </c>
      <c r="G6338">
        <v>6.5251999999999999</v>
      </c>
      <c r="H6338">
        <v>2.7078139999999999</v>
      </c>
      <c r="I6338">
        <v>4.0585579999999997</v>
      </c>
      <c r="J6338">
        <v>0.14494899999999999</v>
      </c>
      <c r="K6338" t="str">
        <f t="shared" si="144"/>
        <v>8</v>
      </c>
      <c r="L6338" t="s">
        <v>148</v>
      </c>
      <c r="M6338" t="s">
        <v>149</v>
      </c>
      <c r="N6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17</v>
      </c>
      <c r="B6339">
        <v>50000</v>
      </c>
      <c r="C6339">
        <v>0</v>
      </c>
      <c r="D6339">
        <v>0</v>
      </c>
      <c r="E6339">
        <v>28</v>
      </c>
      <c r="F6339">
        <v>1</v>
      </c>
      <c r="G6339">
        <v>5.7224870000000001</v>
      </c>
      <c r="H6339">
        <v>3.0139149999999999</v>
      </c>
      <c r="I6339">
        <v>3.0161690000000001</v>
      </c>
      <c r="J6339">
        <v>0.11171</v>
      </c>
      <c r="K6339" t="str">
        <f t="shared" si="144"/>
        <v>8</v>
      </c>
      <c r="L6339" t="s">
        <v>148</v>
      </c>
      <c r="M6339" t="s">
        <v>149</v>
      </c>
      <c r="N6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17</v>
      </c>
      <c r="B6340">
        <v>50000</v>
      </c>
      <c r="C6340">
        <v>0</v>
      </c>
      <c r="D6340">
        <v>0</v>
      </c>
      <c r="E6340">
        <v>27</v>
      </c>
      <c r="F6340">
        <v>1</v>
      </c>
      <c r="G6340">
        <v>6.6498670000000004</v>
      </c>
      <c r="H6340">
        <v>2.6915610000000001</v>
      </c>
      <c r="I6340">
        <v>4.020689</v>
      </c>
      <c r="J6340">
        <v>0.154642</v>
      </c>
      <c r="K6340" t="str">
        <f t="shared" si="144"/>
        <v>8</v>
      </c>
      <c r="L6340" t="s">
        <v>148</v>
      </c>
      <c r="M6340" t="s">
        <v>149</v>
      </c>
      <c r="N6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17</v>
      </c>
      <c r="B6341">
        <v>50000</v>
      </c>
      <c r="C6341">
        <v>0</v>
      </c>
      <c r="D6341">
        <v>0</v>
      </c>
      <c r="E6341">
        <v>26</v>
      </c>
      <c r="F6341">
        <v>1</v>
      </c>
      <c r="G6341">
        <v>5.5459569999999996</v>
      </c>
      <c r="H6341">
        <v>2.7711749999999999</v>
      </c>
      <c r="I6341">
        <v>3.0102169999999999</v>
      </c>
      <c r="J6341">
        <v>0.120409</v>
      </c>
      <c r="K6341" t="str">
        <f t="shared" si="144"/>
        <v>8</v>
      </c>
      <c r="L6341" t="s">
        <v>148</v>
      </c>
      <c r="M6341" t="s">
        <v>149</v>
      </c>
      <c r="N6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17</v>
      </c>
      <c r="B6342">
        <v>50000</v>
      </c>
      <c r="C6342">
        <v>0</v>
      </c>
      <c r="D6342">
        <v>0</v>
      </c>
      <c r="E6342">
        <v>25</v>
      </c>
      <c r="F6342">
        <v>1</v>
      </c>
      <c r="G6342">
        <v>5.755973</v>
      </c>
      <c r="H6342">
        <v>2.8298030000000001</v>
      </c>
      <c r="I6342">
        <v>2.8305449999999999</v>
      </c>
      <c r="J6342">
        <v>0.117939</v>
      </c>
      <c r="K6342" t="str">
        <f t="shared" si="144"/>
        <v>8</v>
      </c>
      <c r="L6342" t="s">
        <v>148</v>
      </c>
      <c r="M6342" t="s">
        <v>149</v>
      </c>
      <c r="N6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17</v>
      </c>
      <c r="B6343">
        <v>50000</v>
      </c>
      <c r="C6343">
        <v>0</v>
      </c>
      <c r="D6343">
        <v>0</v>
      </c>
      <c r="E6343">
        <v>24</v>
      </c>
      <c r="F6343">
        <v>1</v>
      </c>
      <c r="G6343">
        <v>6.2411320000000003</v>
      </c>
      <c r="H6343">
        <v>3.0179100000000001</v>
      </c>
      <c r="I6343">
        <v>3.215379</v>
      </c>
      <c r="J6343">
        <v>0.13979900000000001</v>
      </c>
      <c r="K6343" t="str">
        <f t="shared" si="144"/>
        <v>8</v>
      </c>
      <c r="L6343" t="s">
        <v>148</v>
      </c>
      <c r="M6343" t="s">
        <v>149</v>
      </c>
      <c r="N6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17</v>
      </c>
      <c r="B6344">
        <v>50000</v>
      </c>
      <c r="C6344">
        <v>0</v>
      </c>
      <c r="D6344">
        <v>0</v>
      </c>
      <c r="E6344">
        <v>23</v>
      </c>
      <c r="F6344">
        <v>1</v>
      </c>
      <c r="G6344">
        <v>6.3898440000000001</v>
      </c>
      <c r="H6344">
        <v>2.842762</v>
      </c>
      <c r="I6344">
        <v>3.4268019999999999</v>
      </c>
      <c r="J6344">
        <v>0.15576400000000001</v>
      </c>
      <c r="K6344" t="str">
        <f t="shared" si="144"/>
        <v>8</v>
      </c>
      <c r="L6344" t="s">
        <v>148</v>
      </c>
      <c r="M6344" t="s">
        <v>149</v>
      </c>
      <c r="N6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17</v>
      </c>
      <c r="B6345">
        <v>50000</v>
      </c>
      <c r="C6345">
        <v>0</v>
      </c>
      <c r="D6345">
        <v>0</v>
      </c>
      <c r="E6345">
        <v>22</v>
      </c>
      <c r="F6345">
        <v>1</v>
      </c>
      <c r="G6345">
        <v>6.5743179999999999</v>
      </c>
      <c r="H6345">
        <v>2.7827660000000001</v>
      </c>
      <c r="I6345">
        <v>2.939962</v>
      </c>
      <c r="J6345">
        <v>0.13999800000000001</v>
      </c>
      <c r="K6345" t="str">
        <f t="shared" si="144"/>
        <v>8</v>
      </c>
      <c r="L6345" t="s">
        <v>148</v>
      </c>
      <c r="M6345" t="s">
        <v>149</v>
      </c>
      <c r="N6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17</v>
      </c>
      <c r="B6346">
        <v>50000</v>
      </c>
      <c r="C6346">
        <v>0</v>
      </c>
      <c r="D6346">
        <v>0</v>
      </c>
      <c r="E6346">
        <v>21</v>
      </c>
      <c r="F6346">
        <v>1</v>
      </c>
      <c r="G6346">
        <v>7.5000280000000004</v>
      </c>
      <c r="H6346">
        <v>2.48489</v>
      </c>
      <c r="I6346">
        <v>3.3841610000000002</v>
      </c>
      <c r="J6346">
        <v>0.169208</v>
      </c>
      <c r="K6346" t="str">
        <f t="shared" si="144"/>
        <v>8</v>
      </c>
      <c r="L6346" t="s">
        <v>148</v>
      </c>
      <c r="M6346" t="s">
        <v>149</v>
      </c>
      <c r="N6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17</v>
      </c>
      <c r="B6347">
        <v>50000</v>
      </c>
      <c r="C6347">
        <v>0</v>
      </c>
      <c r="D6347">
        <v>0</v>
      </c>
      <c r="E6347">
        <v>20</v>
      </c>
      <c r="F6347">
        <v>1</v>
      </c>
      <c r="G6347">
        <v>6.5413790000000001</v>
      </c>
      <c r="H6347">
        <v>2.7848920000000001</v>
      </c>
      <c r="I6347">
        <v>3.0957880000000002</v>
      </c>
      <c r="J6347">
        <v>0.162936</v>
      </c>
      <c r="K6347" t="str">
        <f t="shared" si="144"/>
        <v>8</v>
      </c>
      <c r="L6347" t="s">
        <v>148</v>
      </c>
      <c r="M6347" t="s">
        <v>149</v>
      </c>
      <c r="N6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17</v>
      </c>
      <c r="B6348">
        <v>50000</v>
      </c>
      <c r="C6348">
        <v>0</v>
      </c>
      <c r="D6348">
        <v>0</v>
      </c>
      <c r="E6348">
        <v>19</v>
      </c>
      <c r="F6348">
        <v>1</v>
      </c>
      <c r="G6348">
        <v>6.3559869999999998</v>
      </c>
      <c r="H6348">
        <v>2.8184849999999999</v>
      </c>
      <c r="I6348">
        <v>2.631831</v>
      </c>
      <c r="J6348">
        <v>0.14621300000000001</v>
      </c>
      <c r="K6348" t="str">
        <f t="shared" si="144"/>
        <v>8</v>
      </c>
      <c r="L6348" t="s">
        <v>148</v>
      </c>
      <c r="M6348" t="s">
        <v>149</v>
      </c>
      <c r="N6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17</v>
      </c>
      <c r="B6349">
        <v>50000</v>
      </c>
      <c r="C6349">
        <v>0</v>
      </c>
      <c r="D6349">
        <v>0</v>
      </c>
      <c r="E6349">
        <v>18</v>
      </c>
      <c r="F6349">
        <v>1</v>
      </c>
      <c r="G6349">
        <v>6.3107430000000004</v>
      </c>
      <c r="H6349">
        <v>2.6917390000000001</v>
      </c>
      <c r="I6349">
        <v>2.6032329999999999</v>
      </c>
      <c r="J6349">
        <v>0.15313099999999999</v>
      </c>
      <c r="K6349" t="str">
        <f t="shared" si="144"/>
        <v>8</v>
      </c>
      <c r="L6349" t="s">
        <v>148</v>
      </c>
      <c r="M6349" t="s">
        <v>149</v>
      </c>
      <c r="N6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17</v>
      </c>
      <c r="B6350">
        <v>50000</v>
      </c>
      <c r="C6350">
        <v>0</v>
      </c>
      <c r="D6350">
        <v>0</v>
      </c>
      <c r="E6350">
        <v>17</v>
      </c>
      <c r="F6350">
        <v>1</v>
      </c>
      <c r="G6350">
        <v>6.8354369999999998</v>
      </c>
      <c r="H6350">
        <v>2.4982790000000001</v>
      </c>
      <c r="I6350">
        <v>3.0211429999999999</v>
      </c>
      <c r="J6350">
        <v>0.18882099999999999</v>
      </c>
      <c r="K6350" t="str">
        <f t="shared" si="144"/>
        <v>8</v>
      </c>
      <c r="L6350" t="s">
        <v>148</v>
      </c>
      <c r="M6350" t="s">
        <v>149</v>
      </c>
      <c r="N6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17</v>
      </c>
      <c r="B6351">
        <v>50000</v>
      </c>
      <c r="C6351">
        <v>0</v>
      </c>
      <c r="D6351">
        <v>0</v>
      </c>
      <c r="E6351">
        <v>16</v>
      </c>
      <c r="F6351">
        <v>1</v>
      </c>
      <c r="G6351">
        <v>7.0646100000000001</v>
      </c>
      <c r="H6351">
        <v>2.7664620000000002</v>
      </c>
      <c r="I6351">
        <v>2.9555020000000001</v>
      </c>
      <c r="J6351">
        <v>0.19703300000000001</v>
      </c>
      <c r="K6351" t="str">
        <f t="shared" si="144"/>
        <v>8</v>
      </c>
      <c r="L6351" t="s">
        <v>148</v>
      </c>
      <c r="M6351" t="s">
        <v>149</v>
      </c>
      <c r="N6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17</v>
      </c>
      <c r="B6352">
        <v>50000</v>
      </c>
      <c r="C6352">
        <v>0</v>
      </c>
      <c r="D6352">
        <v>0</v>
      </c>
      <c r="E6352">
        <v>15</v>
      </c>
      <c r="F6352">
        <v>1</v>
      </c>
      <c r="G6352">
        <v>6.6236079999999999</v>
      </c>
      <c r="H6352">
        <v>2.6497280000000001</v>
      </c>
      <c r="I6352">
        <v>2.5643579999999999</v>
      </c>
      <c r="J6352">
        <v>0.183168</v>
      </c>
      <c r="K6352" t="str">
        <f t="shared" si="144"/>
        <v>8</v>
      </c>
      <c r="L6352" t="s">
        <v>148</v>
      </c>
      <c r="M6352" t="s">
        <v>149</v>
      </c>
      <c r="N6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17</v>
      </c>
      <c r="B6353">
        <v>50000</v>
      </c>
      <c r="C6353">
        <v>0</v>
      </c>
      <c r="D6353">
        <v>0</v>
      </c>
      <c r="E6353">
        <v>14</v>
      </c>
      <c r="F6353">
        <v>1</v>
      </c>
      <c r="G6353">
        <v>6.5574849999999998</v>
      </c>
      <c r="H6353">
        <v>2.5748039999999999</v>
      </c>
      <c r="I6353">
        <v>2.2480410000000002</v>
      </c>
      <c r="J6353">
        <v>0.172926</v>
      </c>
      <c r="K6353" t="str">
        <f t="shared" si="144"/>
        <v>8</v>
      </c>
      <c r="L6353" t="s">
        <v>148</v>
      </c>
      <c r="M6353" t="s">
        <v>149</v>
      </c>
      <c r="N6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17</v>
      </c>
      <c r="B6354">
        <v>50000</v>
      </c>
      <c r="C6354">
        <v>0</v>
      </c>
      <c r="D6354">
        <v>0</v>
      </c>
      <c r="E6354">
        <v>13</v>
      </c>
      <c r="F6354">
        <v>1</v>
      </c>
      <c r="G6354">
        <v>6.917351</v>
      </c>
      <c r="H6354">
        <v>2.7796759999999998</v>
      </c>
      <c r="I6354">
        <v>2.2701030000000002</v>
      </c>
      <c r="J6354">
        <v>0.18917500000000001</v>
      </c>
      <c r="K6354" t="str">
        <f t="shared" si="144"/>
        <v>8</v>
      </c>
      <c r="L6354" t="s">
        <v>148</v>
      </c>
      <c r="M6354" t="s">
        <v>149</v>
      </c>
      <c r="N6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17</v>
      </c>
      <c r="B6355">
        <v>50000</v>
      </c>
      <c r="C6355">
        <v>0</v>
      </c>
      <c r="D6355">
        <v>0</v>
      </c>
      <c r="E6355">
        <v>12</v>
      </c>
      <c r="F6355">
        <v>1</v>
      </c>
      <c r="G6355">
        <v>6.9805299999999999</v>
      </c>
      <c r="H6355">
        <v>2.5499550000000002</v>
      </c>
      <c r="I6355">
        <v>2.1661730000000001</v>
      </c>
      <c r="J6355">
        <v>0.19692499999999999</v>
      </c>
      <c r="K6355" t="str">
        <f t="shared" si="144"/>
        <v>8</v>
      </c>
      <c r="L6355" t="s">
        <v>148</v>
      </c>
      <c r="M6355" t="s">
        <v>149</v>
      </c>
      <c r="N6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17</v>
      </c>
      <c r="B6356">
        <v>50000</v>
      </c>
      <c r="C6356">
        <v>0</v>
      </c>
      <c r="D6356">
        <v>0</v>
      </c>
      <c r="E6356">
        <v>11</v>
      </c>
      <c r="F6356">
        <v>1</v>
      </c>
      <c r="G6356">
        <v>7.3291969999999997</v>
      </c>
      <c r="H6356">
        <v>2.6378560000000002</v>
      </c>
      <c r="I6356">
        <v>2.1313740000000001</v>
      </c>
      <c r="J6356">
        <v>0.21313699999999999</v>
      </c>
      <c r="K6356" t="str">
        <f t="shared" si="144"/>
        <v>8</v>
      </c>
      <c r="L6356" t="s">
        <v>148</v>
      </c>
      <c r="M6356" t="s">
        <v>149</v>
      </c>
      <c r="N6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17</v>
      </c>
      <c r="B6357">
        <v>50000</v>
      </c>
      <c r="C6357">
        <v>0</v>
      </c>
      <c r="D6357">
        <v>0</v>
      </c>
      <c r="E6357">
        <v>10</v>
      </c>
      <c r="F6357">
        <v>1</v>
      </c>
      <c r="G6357">
        <v>7.6932749999999999</v>
      </c>
      <c r="H6357">
        <v>2.6724749999999999</v>
      </c>
      <c r="I6357">
        <v>1.9988539999999999</v>
      </c>
      <c r="J6357">
        <v>0.22209499999999999</v>
      </c>
      <c r="K6357" t="str">
        <f t="shared" si="144"/>
        <v>8</v>
      </c>
      <c r="L6357" t="s">
        <v>148</v>
      </c>
      <c r="M6357" t="s">
        <v>149</v>
      </c>
      <c r="N6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17</v>
      </c>
      <c r="B6358">
        <v>50000</v>
      </c>
      <c r="C6358">
        <v>0</v>
      </c>
      <c r="D6358">
        <v>0</v>
      </c>
      <c r="E6358">
        <v>9</v>
      </c>
      <c r="F6358">
        <v>1</v>
      </c>
      <c r="G6358">
        <v>8.0541099999999997</v>
      </c>
      <c r="H6358">
        <v>2.5909840000000002</v>
      </c>
      <c r="I6358">
        <v>1.993112</v>
      </c>
      <c r="J6358">
        <v>0.249139</v>
      </c>
      <c r="K6358" t="str">
        <f t="shared" si="144"/>
        <v>8</v>
      </c>
      <c r="L6358" t="s">
        <v>148</v>
      </c>
      <c r="M6358" t="s">
        <v>149</v>
      </c>
      <c r="N6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17</v>
      </c>
      <c r="B6359">
        <v>50000</v>
      </c>
      <c r="C6359">
        <v>0</v>
      </c>
      <c r="D6359">
        <v>0</v>
      </c>
      <c r="E6359">
        <v>8</v>
      </c>
      <c r="F6359">
        <v>1</v>
      </c>
      <c r="G6359">
        <v>8.6640320000000006</v>
      </c>
      <c r="H6359">
        <v>2.5704530000000001</v>
      </c>
      <c r="I6359">
        <v>1.754488</v>
      </c>
      <c r="J6359">
        <v>0.250641</v>
      </c>
      <c r="K6359" t="str">
        <f t="shared" si="144"/>
        <v>8</v>
      </c>
      <c r="L6359" t="s">
        <v>148</v>
      </c>
      <c r="M6359" t="s">
        <v>149</v>
      </c>
      <c r="N6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17</v>
      </c>
      <c r="B6360">
        <v>50000</v>
      </c>
      <c r="C6360">
        <v>0</v>
      </c>
      <c r="D6360">
        <v>0</v>
      </c>
      <c r="E6360">
        <v>7</v>
      </c>
      <c r="F6360">
        <v>1</v>
      </c>
      <c r="G6360">
        <v>9.4510719999999999</v>
      </c>
      <c r="H6360">
        <v>2.6329989999999999</v>
      </c>
      <c r="I6360">
        <v>1.7352780000000001</v>
      </c>
      <c r="J6360">
        <v>0.289213</v>
      </c>
      <c r="K6360" t="str">
        <f t="shared" si="144"/>
        <v>8</v>
      </c>
      <c r="L6360" t="s">
        <v>148</v>
      </c>
      <c r="M6360" t="s">
        <v>149</v>
      </c>
      <c r="N6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17</v>
      </c>
      <c r="B6361">
        <v>50000</v>
      </c>
      <c r="C6361">
        <v>0</v>
      </c>
      <c r="D6361">
        <v>0</v>
      </c>
      <c r="E6361">
        <v>6</v>
      </c>
      <c r="F6361">
        <v>1</v>
      </c>
      <c r="G6361">
        <v>10.578371000000001</v>
      </c>
      <c r="H6361">
        <v>2.790886</v>
      </c>
      <c r="I6361">
        <v>1.574219</v>
      </c>
      <c r="J6361">
        <v>0.31484400000000001</v>
      </c>
      <c r="K6361" t="str">
        <f t="shared" si="144"/>
        <v>8</v>
      </c>
      <c r="L6361" t="s">
        <v>148</v>
      </c>
      <c r="M6361" t="s">
        <v>149</v>
      </c>
      <c r="N6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17</v>
      </c>
      <c r="B6362">
        <v>50000</v>
      </c>
      <c r="C6362">
        <v>0</v>
      </c>
      <c r="D6362">
        <v>0</v>
      </c>
      <c r="E6362">
        <v>5</v>
      </c>
      <c r="F6362">
        <v>1</v>
      </c>
      <c r="G6362">
        <v>11.728126</v>
      </c>
      <c r="H6362">
        <v>2.797202</v>
      </c>
      <c r="I6362">
        <v>1.476208</v>
      </c>
      <c r="J6362">
        <v>0.36905199999999999</v>
      </c>
      <c r="K6362" t="str">
        <f t="shared" si="144"/>
        <v>8</v>
      </c>
      <c r="L6362" t="s">
        <v>148</v>
      </c>
      <c r="M6362" t="s">
        <v>149</v>
      </c>
      <c r="N6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17</v>
      </c>
      <c r="B6363">
        <v>50000</v>
      </c>
      <c r="C6363">
        <v>0</v>
      </c>
      <c r="D6363">
        <v>0</v>
      </c>
      <c r="E6363">
        <v>4</v>
      </c>
      <c r="F6363">
        <v>1</v>
      </c>
      <c r="G6363">
        <v>14.421550999999999</v>
      </c>
      <c r="H6363">
        <v>3.518707</v>
      </c>
      <c r="I6363">
        <v>1.2382629999999999</v>
      </c>
      <c r="J6363">
        <v>0.41275400000000001</v>
      </c>
      <c r="K6363" t="str">
        <f t="shared" si="144"/>
        <v>8</v>
      </c>
      <c r="L6363" t="s">
        <v>148</v>
      </c>
      <c r="M6363" t="s">
        <v>149</v>
      </c>
      <c r="N6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17</v>
      </c>
      <c r="B6364">
        <v>50000</v>
      </c>
      <c r="C6364">
        <v>0</v>
      </c>
      <c r="D6364">
        <v>0</v>
      </c>
      <c r="E6364">
        <v>3</v>
      </c>
      <c r="F6364">
        <v>1</v>
      </c>
      <c r="G6364">
        <v>17.111729</v>
      </c>
      <c r="H6364">
        <v>2.9734889999999998</v>
      </c>
      <c r="I6364">
        <v>1.19225</v>
      </c>
      <c r="J6364">
        <v>0.59612500000000002</v>
      </c>
      <c r="K6364" t="str">
        <f t="shared" si="144"/>
        <v>8</v>
      </c>
      <c r="L6364" t="s">
        <v>148</v>
      </c>
      <c r="M6364" t="s">
        <v>149</v>
      </c>
      <c r="N6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17</v>
      </c>
      <c r="B6365">
        <v>50000</v>
      </c>
      <c r="C6365">
        <v>0</v>
      </c>
      <c r="D6365">
        <v>0</v>
      </c>
      <c r="E6365">
        <v>2</v>
      </c>
      <c r="F6365">
        <v>1</v>
      </c>
      <c r="G6365">
        <v>23.820836</v>
      </c>
      <c r="H6365">
        <v>3.1147459999999998</v>
      </c>
      <c r="I6365">
        <v>0.808558</v>
      </c>
      <c r="J6365">
        <v>0.808558</v>
      </c>
      <c r="K6365" t="str">
        <f t="shared" si="144"/>
        <v>8</v>
      </c>
      <c r="L6365" t="s">
        <v>148</v>
      </c>
      <c r="M6365" t="s">
        <v>149</v>
      </c>
      <c r="N6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17</v>
      </c>
      <c r="B6366">
        <v>50000</v>
      </c>
      <c r="C6366">
        <v>0</v>
      </c>
      <c r="D6366">
        <v>0</v>
      </c>
      <c r="E6366">
        <v>1</v>
      </c>
      <c r="F6366">
        <v>1</v>
      </c>
      <c r="G6366">
        <v>42.197501000000003</v>
      </c>
      <c r="H6366">
        <v>1.797544</v>
      </c>
      <c r="I6366">
        <v>0</v>
      </c>
      <c r="J6366">
        <v>0</v>
      </c>
      <c r="K6366" t="str">
        <f t="shared" si="144"/>
        <v>8</v>
      </c>
      <c r="L6366" t="s">
        <v>148</v>
      </c>
      <c r="M6366" t="s">
        <v>149</v>
      </c>
      <c r="N6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17</v>
      </c>
      <c r="B6367">
        <v>50000</v>
      </c>
      <c r="C6367">
        <v>0</v>
      </c>
      <c r="D6367">
        <v>0</v>
      </c>
      <c r="E6367">
        <v>64</v>
      </c>
      <c r="F6367">
        <v>1</v>
      </c>
      <c r="G6367">
        <v>4.4684049999999997</v>
      </c>
      <c r="H6367">
        <v>2.3441049999999999</v>
      </c>
      <c r="I6367">
        <v>3.3361149999999999</v>
      </c>
      <c r="J6367">
        <v>5.2954000000000001E-2</v>
      </c>
      <c r="K6367" t="str">
        <f t="shared" si="144"/>
        <v>8</v>
      </c>
      <c r="L6367" t="s">
        <v>148</v>
      </c>
      <c r="M6367" t="s">
        <v>149</v>
      </c>
      <c r="N6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17</v>
      </c>
      <c r="B6368">
        <v>50000</v>
      </c>
      <c r="C6368">
        <v>0</v>
      </c>
      <c r="D6368">
        <v>0</v>
      </c>
      <c r="E6368">
        <v>63</v>
      </c>
      <c r="F6368">
        <v>1</v>
      </c>
      <c r="G6368">
        <v>5.3387900000000004</v>
      </c>
      <c r="H6368">
        <v>2.960728</v>
      </c>
      <c r="I6368">
        <v>7.7166819999999996</v>
      </c>
      <c r="J6368">
        <v>0.124463</v>
      </c>
      <c r="K6368" t="str">
        <f t="shared" ref="K6368:K6431" si="145">MID(M6368,22,1)</f>
        <v>8</v>
      </c>
      <c r="L6368" t="s">
        <v>148</v>
      </c>
      <c r="M6368" t="s">
        <v>149</v>
      </c>
      <c r="N6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17</v>
      </c>
      <c r="B6369">
        <v>50000</v>
      </c>
      <c r="C6369">
        <v>0</v>
      </c>
      <c r="D6369">
        <v>0</v>
      </c>
      <c r="E6369">
        <v>62</v>
      </c>
      <c r="F6369">
        <v>1</v>
      </c>
      <c r="G6369">
        <v>4.5932849999999998</v>
      </c>
      <c r="H6369">
        <v>2.5208409999999999</v>
      </c>
      <c r="I6369">
        <v>5.0198999999999998</v>
      </c>
      <c r="J6369">
        <v>8.2293000000000005E-2</v>
      </c>
      <c r="K6369" t="str">
        <f t="shared" si="145"/>
        <v>8</v>
      </c>
      <c r="L6369" t="s">
        <v>148</v>
      </c>
      <c r="M6369" t="s">
        <v>149</v>
      </c>
      <c r="N6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17</v>
      </c>
      <c r="B6370">
        <v>50000</v>
      </c>
      <c r="C6370">
        <v>0</v>
      </c>
      <c r="D6370">
        <v>0</v>
      </c>
      <c r="E6370">
        <v>61</v>
      </c>
      <c r="F6370">
        <v>1</v>
      </c>
      <c r="G6370">
        <v>5.1822080000000001</v>
      </c>
      <c r="H6370">
        <v>2.7325919999999999</v>
      </c>
      <c r="I6370">
        <v>5.0312469999999996</v>
      </c>
      <c r="J6370">
        <v>8.3853999999999998E-2</v>
      </c>
      <c r="K6370" t="str">
        <f t="shared" si="145"/>
        <v>8</v>
      </c>
      <c r="L6370" t="s">
        <v>148</v>
      </c>
      <c r="M6370" t="s">
        <v>149</v>
      </c>
      <c r="N6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17</v>
      </c>
      <c r="B6371">
        <v>50000</v>
      </c>
      <c r="C6371">
        <v>0</v>
      </c>
      <c r="D6371">
        <v>0</v>
      </c>
      <c r="E6371">
        <v>60</v>
      </c>
      <c r="F6371">
        <v>1</v>
      </c>
      <c r="G6371">
        <v>4.9304009999999998</v>
      </c>
      <c r="H6371">
        <v>2.4639319999999998</v>
      </c>
      <c r="I6371">
        <v>3.7942230000000001</v>
      </c>
      <c r="J6371">
        <v>6.4309000000000005E-2</v>
      </c>
      <c r="K6371" t="str">
        <f t="shared" si="145"/>
        <v>8</v>
      </c>
      <c r="L6371" t="s">
        <v>148</v>
      </c>
      <c r="M6371" t="s">
        <v>149</v>
      </c>
      <c r="N6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17</v>
      </c>
      <c r="B6372">
        <v>50000</v>
      </c>
      <c r="C6372">
        <v>0</v>
      </c>
      <c r="D6372">
        <v>0</v>
      </c>
      <c r="E6372">
        <v>59</v>
      </c>
      <c r="F6372">
        <v>1</v>
      </c>
      <c r="G6372">
        <v>4.8562120000000002</v>
      </c>
      <c r="H6372">
        <v>2.6233900000000001</v>
      </c>
      <c r="I6372">
        <v>3.743709</v>
      </c>
      <c r="J6372">
        <v>6.4546999999999993E-2</v>
      </c>
      <c r="K6372" t="str">
        <f t="shared" si="145"/>
        <v>8</v>
      </c>
      <c r="L6372" t="s">
        <v>148</v>
      </c>
      <c r="M6372" t="s">
        <v>149</v>
      </c>
      <c r="N6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17</v>
      </c>
      <c r="B6373">
        <v>50000</v>
      </c>
      <c r="C6373">
        <v>0</v>
      </c>
      <c r="D6373">
        <v>0</v>
      </c>
      <c r="E6373">
        <v>58</v>
      </c>
      <c r="F6373">
        <v>1</v>
      </c>
      <c r="G6373">
        <v>5.2723740000000001</v>
      </c>
      <c r="H6373">
        <v>2.5947429999999998</v>
      </c>
      <c r="I6373">
        <v>4.6569219999999998</v>
      </c>
      <c r="J6373">
        <v>8.1699999999999995E-2</v>
      </c>
      <c r="K6373" t="str">
        <f t="shared" si="145"/>
        <v>8</v>
      </c>
      <c r="L6373" t="s">
        <v>148</v>
      </c>
      <c r="M6373" t="s">
        <v>149</v>
      </c>
      <c r="N6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17</v>
      </c>
      <c r="B6374">
        <v>50000</v>
      </c>
      <c r="C6374">
        <v>0</v>
      </c>
      <c r="D6374">
        <v>0</v>
      </c>
      <c r="E6374">
        <v>57</v>
      </c>
      <c r="F6374">
        <v>1</v>
      </c>
      <c r="G6374">
        <v>6.6388699999999998</v>
      </c>
      <c r="H6374">
        <v>2.8554279999999999</v>
      </c>
      <c r="I6374">
        <v>6.1968909999999999</v>
      </c>
      <c r="J6374">
        <v>0.11065899999999999</v>
      </c>
      <c r="K6374" t="str">
        <f t="shared" si="145"/>
        <v>8</v>
      </c>
      <c r="L6374" t="s">
        <v>148</v>
      </c>
      <c r="M6374" t="s">
        <v>149</v>
      </c>
      <c r="N6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17</v>
      </c>
      <c r="B6375">
        <v>50000</v>
      </c>
      <c r="C6375">
        <v>0</v>
      </c>
      <c r="D6375">
        <v>0</v>
      </c>
      <c r="E6375">
        <v>56</v>
      </c>
      <c r="F6375">
        <v>1</v>
      </c>
      <c r="G6375">
        <v>5.3554550000000001</v>
      </c>
      <c r="H6375">
        <v>2.8092109999999999</v>
      </c>
      <c r="I6375">
        <v>3.862835</v>
      </c>
      <c r="J6375">
        <v>7.0233000000000004E-2</v>
      </c>
      <c r="K6375" t="str">
        <f t="shared" si="145"/>
        <v>8</v>
      </c>
      <c r="L6375" t="s">
        <v>148</v>
      </c>
      <c r="M6375" t="s">
        <v>149</v>
      </c>
      <c r="N6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17</v>
      </c>
      <c r="B6376">
        <v>50000</v>
      </c>
      <c r="C6376">
        <v>0</v>
      </c>
      <c r="D6376">
        <v>0</v>
      </c>
      <c r="E6376">
        <v>55</v>
      </c>
      <c r="F6376">
        <v>1</v>
      </c>
      <c r="G6376">
        <v>5.4537709999999997</v>
      </c>
      <c r="H6376">
        <v>2.4319229999999998</v>
      </c>
      <c r="I6376">
        <v>5.6062450000000004</v>
      </c>
      <c r="J6376">
        <v>0.10381899999999999</v>
      </c>
      <c r="K6376" t="str">
        <f t="shared" si="145"/>
        <v>8</v>
      </c>
      <c r="L6376" t="s">
        <v>148</v>
      </c>
      <c r="M6376" t="s">
        <v>149</v>
      </c>
      <c r="N6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17</v>
      </c>
      <c r="B6377">
        <v>50000</v>
      </c>
      <c r="C6377">
        <v>0</v>
      </c>
      <c r="D6377">
        <v>0</v>
      </c>
      <c r="E6377">
        <v>54</v>
      </c>
      <c r="F6377">
        <v>1</v>
      </c>
      <c r="G6377">
        <v>5.650372</v>
      </c>
      <c r="H6377">
        <v>2.4401739999999998</v>
      </c>
      <c r="I6377">
        <v>5.190239</v>
      </c>
      <c r="J6377">
        <v>9.7929000000000002E-2</v>
      </c>
      <c r="K6377" t="str">
        <f t="shared" si="145"/>
        <v>8</v>
      </c>
      <c r="L6377" t="s">
        <v>148</v>
      </c>
      <c r="M6377" t="s">
        <v>149</v>
      </c>
      <c r="N6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17</v>
      </c>
      <c r="B6378">
        <v>50000</v>
      </c>
      <c r="C6378">
        <v>0</v>
      </c>
      <c r="D6378">
        <v>0</v>
      </c>
      <c r="E6378">
        <v>53</v>
      </c>
      <c r="F6378">
        <v>1</v>
      </c>
      <c r="G6378">
        <v>5.7415719999999997</v>
      </c>
      <c r="H6378">
        <v>2.4954290000000001</v>
      </c>
      <c r="I6378">
        <v>7.189133</v>
      </c>
      <c r="J6378">
        <v>0.13825299999999999</v>
      </c>
      <c r="K6378" t="str">
        <f t="shared" si="145"/>
        <v>8</v>
      </c>
      <c r="L6378" t="s">
        <v>148</v>
      </c>
      <c r="M6378" t="s">
        <v>149</v>
      </c>
      <c r="N6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17</v>
      </c>
      <c r="B6379">
        <v>50000</v>
      </c>
      <c r="C6379">
        <v>0</v>
      </c>
      <c r="D6379">
        <v>0</v>
      </c>
      <c r="E6379">
        <v>52</v>
      </c>
      <c r="F6379">
        <v>1</v>
      </c>
      <c r="G6379">
        <v>5.8968350000000003</v>
      </c>
      <c r="H6379">
        <v>2.6988050000000001</v>
      </c>
      <c r="I6379">
        <v>3.0679810000000001</v>
      </c>
      <c r="J6379">
        <v>6.0156000000000001E-2</v>
      </c>
      <c r="K6379" t="str">
        <f t="shared" si="145"/>
        <v>8</v>
      </c>
      <c r="L6379" t="s">
        <v>148</v>
      </c>
      <c r="M6379" t="s">
        <v>149</v>
      </c>
      <c r="N6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17</v>
      </c>
      <c r="B6380">
        <v>50000</v>
      </c>
      <c r="C6380">
        <v>0</v>
      </c>
      <c r="D6380">
        <v>0</v>
      </c>
      <c r="E6380">
        <v>51</v>
      </c>
      <c r="F6380">
        <v>1</v>
      </c>
      <c r="G6380">
        <v>6.6006809999999998</v>
      </c>
      <c r="H6380">
        <v>2.6985220000000001</v>
      </c>
      <c r="I6380">
        <v>6.5387570000000004</v>
      </c>
      <c r="J6380">
        <v>0.130775</v>
      </c>
      <c r="K6380" t="str">
        <f t="shared" si="145"/>
        <v>8</v>
      </c>
      <c r="L6380" t="s">
        <v>148</v>
      </c>
      <c r="M6380" t="s">
        <v>149</v>
      </c>
      <c r="N6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17</v>
      </c>
      <c r="B6381">
        <v>50000</v>
      </c>
      <c r="C6381">
        <v>0</v>
      </c>
      <c r="D6381">
        <v>0</v>
      </c>
      <c r="E6381">
        <v>50</v>
      </c>
      <c r="F6381">
        <v>1</v>
      </c>
      <c r="G6381">
        <v>5.3806399999999996</v>
      </c>
      <c r="H6381">
        <v>2.6241270000000001</v>
      </c>
      <c r="I6381">
        <v>6.135929</v>
      </c>
      <c r="J6381">
        <v>0.125223</v>
      </c>
      <c r="K6381" t="str">
        <f t="shared" si="145"/>
        <v>8</v>
      </c>
      <c r="L6381" t="s">
        <v>148</v>
      </c>
      <c r="M6381" t="s">
        <v>149</v>
      </c>
      <c r="N6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17</v>
      </c>
      <c r="B6382">
        <v>50000</v>
      </c>
      <c r="C6382">
        <v>0</v>
      </c>
      <c r="D6382">
        <v>0</v>
      </c>
      <c r="E6382">
        <v>49</v>
      </c>
      <c r="F6382">
        <v>1</v>
      </c>
      <c r="G6382">
        <v>7.2110409999999998</v>
      </c>
      <c r="H6382">
        <v>2.5099770000000001</v>
      </c>
      <c r="I6382">
        <v>5.2197839999999998</v>
      </c>
      <c r="J6382">
        <v>0.10874499999999999</v>
      </c>
      <c r="K6382" t="str">
        <f t="shared" si="145"/>
        <v>8</v>
      </c>
      <c r="L6382" t="s">
        <v>148</v>
      </c>
      <c r="M6382" t="s">
        <v>149</v>
      </c>
      <c r="N6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17</v>
      </c>
      <c r="B6383">
        <v>50000</v>
      </c>
      <c r="C6383">
        <v>0</v>
      </c>
      <c r="D6383">
        <v>0</v>
      </c>
      <c r="E6383">
        <v>48</v>
      </c>
      <c r="F6383">
        <v>1</v>
      </c>
      <c r="G6383">
        <v>5.6531979999999997</v>
      </c>
      <c r="H6383">
        <v>2.4845820000000001</v>
      </c>
      <c r="I6383">
        <v>4.3163179999999999</v>
      </c>
      <c r="J6383">
        <v>9.1837000000000002E-2</v>
      </c>
      <c r="K6383" t="str">
        <f t="shared" si="145"/>
        <v>8</v>
      </c>
      <c r="L6383" t="s">
        <v>148</v>
      </c>
      <c r="M6383" t="s">
        <v>149</v>
      </c>
      <c r="N6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17</v>
      </c>
      <c r="B6384">
        <v>50000</v>
      </c>
      <c r="C6384">
        <v>0</v>
      </c>
      <c r="D6384">
        <v>0</v>
      </c>
      <c r="E6384">
        <v>47</v>
      </c>
      <c r="F6384">
        <v>1</v>
      </c>
      <c r="G6384">
        <v>5.7293120000000002</v>
      </c>
      <c r="H6384">
        <v>2.851826</v>
      </c>
      <c r="I6384">
        <v>5.6813039999999999</v>
      </c>
      <c r="J6384">
        <v>0.12350700000000001</v>
      </c>
      <c r="K6384" t="str">
        <f t="shared" si="145"/>
        <v>8</v>
      </c>
      <c r="L6384" t="s">
        <v>148</v>
      </c>
      <c r="M6384" t="s">
        <v>149</v>
      </c>
      <c r="N6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17</v>
      </c>
      <c r="B6385">
        <v>50000</v>
      </c>
      <c r="C6385">
        <v>0</v>
      </c>
      <c r="D6385">
        <v>0</v>
      </c>
      <c r="E6385">
        <v>46</v>
      </c>
      <c r="F6385">
        <v>1</v>
      </c>
      <c r="G6385">
        <v>6.217733</v>
      </c>
      <c r="H6385">
        <v>2.781695</v>
      </c>
      <c r="I6385">
        <v>4.7732679999999998</v>
      </c>
      <c r="J6385">
        <v>0.106073</v>
      </c>
      <c r="K6385" t="str">
        <f t="shared" si="145"/>
        <v>8</v>
      </c>
      <c r="L6385" t="s">
        <v>148</v>
      </c>
      <c r="M6385" t="s">
        <v>149</v>
      </c>
      <c r="N6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17</v>
      </c>
      <c r="B6386">
        <v>50000</v>
      </c>
      <c r="C6386">
        <v>0</v>
      </c>
      <c r="D6386">
        <v>0</v>
      </c>
      <c r="E6386">
        <v>45</v>
      </c>
      <c r="F6386">
        <v>1</v>
      </c>
      <c r="G6386">
        <v>6.1717199999999997</v>
      </c>
      <c r="H6386">
        <v>2.6607690000000002</v>
      </c>
      <c r="I6386">
        <v>4.5318569999999996</v>
      </c>
      <c r="J6386">
        <v>0.10299700000000001</v>
      </c>
      <c r="K6386" t="str">
        <f t="shared" si="145"/>
        <v>8</v>
      </c>
      <c r="L6386" t="s">
        <v>148</v>
      </c>
      <c r="M6386" t="s">
        <v>149</v>
      </c>
      <c r="N6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17</v>
      </c>
      <c r="B6387">
        <v>50000</v>
      </c>
      <c r="C6387">
        <v>0</v>
      </c>
      <c r="D6387">
        <v>0</v>
      </c>
      <c r="E6387">
        <v>44</v>
      </c>
      <c r="F6387">
        <v>1</v>
      </c>
      <c r="G6387">
        <v>7.277488</v>
      </c>
      <c r="H6387">
        <v>3.880833</v>
      </c>
      <c r="I6387">
        <v>3.5721660000000002</v>
      </c>
      <c r="J6387">
        <v>8.3073999999999995E-2</v>
      </c>
      <c r="K6387" t="str">
        <f t="shared" si="145"/>
        <v>8</v>
      </c>
      <c r="L6387" t="s">
        <v>148</v>
      </c>
      <c r="M6387" t="s">
        <v>149</v>
      </c>
      <c r="N6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17</v>
      </c>
      <c r="B6388">
        <v>50000</v>
      </c>
      <c r="C6388">
        <v>0</v>
      </c>
      <c r="D6388">
        <v>0</v>
      </c>
      <c r="E6388">
        <v>43</v>
      </c>
      <c r="F6388">
        <v>1</v>
      </c>
      <c r="G6388">
        <v>5.6477870000000001</v>
      </c>
      <c r="H6388">
        <v>2.5233500000000002</v>
      </c>
      <c r="I6388">
        <v>5.3999139999999999</v>
      </c>
      <c r="J6388">
        <v>0.12856899999999999</v>
      </c>
      <c r="K6388" t="str">
        <f t="shared" si="145"/>
        <v>8</v>
      </c>
      <c r="L6388" t="s">
        <v>148</v>
      </c>
      <c r="M6388" t="s">
        <v>149</v>
      </c>
      <c r="N6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17</v>
      </c>
      <c r="B6389">
        <v>50000</v>
      </c>
      <c r="C6389">
        <v>0</v>
      </c>
      <c r="D6389">
        <v>0</v>
      </c>
      <c r="E6389">
        <v>42</v>
      </c>
      <c r="F6389">
        <v>1</v>
      </c>
      <c r="G6389">
        <v>5.7247719999999997</v>
      </c>
      <c r="H6389">
        <v>2.955657</v>
      </c>
      <c r="I6389">
        <v>5.1485010000000004</v>
      </c>
      <c r="J6389">
        <v>0.12557299999999999</v>
      </c>
      <c r="K6389" t="str">
        <f t="shared" si="145"/>
        <v>8</v>
      </c>
      <c r="L6389" t="s">
        <v>148</v>
      </c>
      <c r="M6389" t="s">
        <v>149</v>
      </c>
      <c r="N6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17</v>
      </c>
      <c r="B6390">
        <v>50000</v>
      </c>
      <c r="C6390">
        <v>0</v>
      </c>
      <c r="D6390">
        <v>0</v>
      </c>
      <c r="E6390">
        <v>41</v>
      </c>
      <c r="F6390">
        <v>1</v>
      </c>
      <c r="G6390">
        <v>6.4796880000000003</v>
      </c>
      <c r="H6390">
        <v>3.0399880000000001</v>
      </c>
      <c r="I6390">
        <v>5.2357709999999997</v>
      </c>
      <c r="J6390">
        <v>0.13089400000000001</v>
      </c>
      <c r="K6390" t="str">
        <f t="shared" si="145"/>
        <v>8</v>
      </c>
      <c r="L6390" t="s">
        <v>148</v>
      </c>
      <c r="M6390" t="s">
        <v>149</v>
      </c>
      <c r="N6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17</v>
      </c>
      <c r="B6391">
        <v>50000</v>
      </c>
      <c r="C6391">
        <v>0</v>
      </c>
      <c r="D6391">
        <v>0</v>
      </c>
      <c r="E6391">
        <v>40</v>
      </c>
      <c r="F6391">
        <v>1</v>
      </c>
      <c r="G6391">
        <v>5.3407249999999999</v>
      </c>
      <c r="H6391">
        <v>2.6656789999999999</v>
      </c>
      <c r="I6391">
        <v>4.9816279999999997</v>
      </c>
      <c r="J6391">
        <v>0.12773399999999999</v>
      </c>
      <c r="K6391" t="str">
        <f t="shared" si="145"/>
        <v>8</v>
      </c>
      <c r="L6391" t="s">
        <v>148</v>
      </c>
      <c r="M6391" t="s">
        <v>149</v>
      </c>
      <c r="N6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17</v>
      </c>
      <c r="B6392">
        <v>50000</v>
      </c>
      <c r="C6392">
        <v>0</v>
      </c>
      <c r="D6392">
        <v>0</v>
      </c>
      <c r="E6392">
        <v>39</v>
      </c>
      <c r="F6392">
        <v>1</v>
      </c>
      <c r="G6392">
        <v>6.0003440000000001</v>
      </c>
      <c r="H6392">
        <v>2.8023039999999999</v>
      </c>
      <c r="I6392">
        <v>4.4104660000000004</v>
      </c>
      <c r="J6392">
        <v>0.116065</v>
      </c>
      <c r="K6392" t="str">
        <f t="shared" si="145"/>
        <v>8</v>
      </c>
      <c r="L6392" t="s">
        <v>148</v>
      </c>
      <c r="M6392" t="s">
        <v>149</v>
      </c>
      <c r="N6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17</v>
      </c>
      <c r="B6393">
        <v>50000</v>
      </c>
      <c r="C6393">
        <v>0</v>
      </c>
      <c r="D6393">
        <v>0</v>
      </c>
      <c r="E6393">
        <v>38</v>
      </c>
      <c r="F6393">
        <v>1</v>
      </c>
      <c r="G6393">
        <v>5.8226360000000001</v>
      </c>
      <c r="H6393">
        <v>2.71787</v>
      </c>
      <c r="I6393">
        <v>4.9393089999999997</v>
      </c>
      <c r="J6393">
        <v>0.133495</v>
      </c>
      <c r="K6393" t="str">
        <f t="shared" si="145"/>
        <v>8</v>
      </c>
      <c r="L6393" t="s">
        <v>148</v>
      </c>
      <c r="M6393" t="s">
        <v>149</v>
      </c>
      <c r="N6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17</v>
      </c>
      <c r="B6394">
        <v>50000</v>
      </c>
      <c r="C6394">
        <v>0</v>
      </c>
      <c r="D6394">
        <v>0</v>
      </c>
      <c r="E6394">
        <v>37</v>
      </c>
      <c r="F6394">
        <v>1</v>
      </c>
      <c r="G6394">
        <v>5.9709640000000004</v>
      </c>
      <c r="H6394">
        <v>2.8951039999999999</v>
      </c>
      <c r="I6394">
        <v>4.4142919999999997</v>
      </c>
      <c r="J6394">
        <v>0.12261900000000001</v>
      </c>
      <c r="K6394" t="str">
        <f t="shared" si="145"/>
        <v>8</v>
      </c>
      <c r="L6394" t="s">
        <v>148</v>
      </c>
      <c r="M6394" t="s">
        <v>149</v>
      </c>
      <c r="N6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17</v>
      </c>
      <c r="B6395">
        <v>50000</v>
      </c>
      <c r="C6395">
        <v>0</v>
      </c>
      <c r="D6395">
        <v>0</v>
      </c>
      <c r="E6395">
        <v>36</v>
      </c>
      <c r="F6395">
        <v>1</v>
      </c>
      <c r="G6395">
        <v>5.7586120000000003</v>
      </c>
      <c r="H6395">
        <v>2.6944430000000001</v>
      </c>
      <c r="I6395">
        <v>4.5534610000000004</v>
      </c>
      <c r="J6395">
        <v>0.13009899999999999</v>
      </c>
      <c r="K6395" t="str">
        <f t="shared" si="145"/>
        <v>8</v>
      </c>
      <c r="L6395" t="s">
        <v>148</v>
      </c>
      <c r="M6395" t="s">
        <v>149</v>
      </c>
      <c r="N6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17</v>
      </c>
      <c r="B6396">
        <v>50000</v>
      </c>
      <c r="C6396">
        <v>0</v>
      </c>
      <c r="D6396">
        <v>0</v>
      </c>
      <c r="E6396">
        <v>35</v>
      </c>
      <c r="F6396">
        <v>1</v>
      </c>
      <c r="G6396">
        <v>5.7168890000000001</v>
      </c>
      <c r="H6396">
        <v>2.9380920000000001</v>
      </c>
      <c r="I6396">
        <v>4.2130400000000003</v>
      </c>
      <c r="J6396">
        <v>0.123913</v>
      </c>
      <c r="K6396" t="str">
        <f t="shared" si="145"/>
        <v>8</v>
      </c>
      <c r="L6396" t="s">
        <v>148</v>
      </c>
      <c r="M6396" t="s">
        <v>149</v>
      </c>
      <c r="N6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17</v>
      </c>
      <c r="B6397">
        <v>50000</v>
      </c>
      <c r="C6397">
        <v>0</v>
      </c>
      <c r="D6397">
        <v>0</v>
      </c>
      <c r="E6397">
        <v>34</v>
      </c>
      <c r="F6397">
        <v>1</v>
      </c>
      <c r="G6397">
        <v>5.5830710000000003</v>
      </c>
      <c r="H6397">
        <v>2.8076340000000002</v>
      </c>
      <c r="I6397">
        <v>4.5563979999999997</v>
      </c>
      <c r="J6397">
        <v>0.138073</v>
      </c>
      <c r="K6397" t="str">
        <f t="shared" si="145"/>
        <v>8</v>
      </c>
      <c r="L6397" t="s">
        <v>148</v>
      </c>
      <c r="M6397" t="s">
        <v>149</v>
      </c>
      <c r="N6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17</v>
      </c>
      <c r="B6398">
        <v>50000</v>
      </c>
      <c r="C6398">
        <v>0</v>
      </c>
      <c r="D6398">
        <v>0</v>
      </c>
      <c r="E6398">
        <v>33</v>
      </c>
      <c r="F6398">
        <v>1</v>
      </c>
      <c r="G6398">
        <v>6.1743240000000004</v>
      </c>
      <c r="H6398">
        <v>2.6866789999999998</v>
      </c>
      <c r="I6398">
        <v>5.0761599999999998</v>
      </c>
      <c r="J6398">
        <v>0.15862999999999999</v>
      </c>
      <c r="K6398" t="str">
        <f t="shared" si="145"/>
        <v>8</v>
      </c>
      <c r="L6398" t="s">
        <v>148</v>
      </c>
      <c r="M6398" t="s">
        <v>149</v>
      </c>
      <c r="N6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17</v>
      </c>
      <c r="B6399">
        <v>50000</v>
      </c>
      <c r="C6399">
        <v>0</v>
      </c>
      <c r="D6399">
        <v>0</v>
      </c>
      <c r="E6399">
        <v>32</v>
      </c>
      <c r="F6399">
        <v>1</v>
      </c>
      <c r="G6399">
        <v>5.4888479999999999</v>
      </c>
      <c r="H6399">
        <v>2.874044</v>
      </c>
      <c r="I6399">
        <v>3.703274</v>
      </c>
      <c r="J6399">
        <v>0.11946</v>
      </c>
      <c r="K6399" t="str">
        <f t="shared" si="145"/>
        <v>8</v>
      </c>
      <c r="L6399" t="s">
        <v>148</v>
      </c>
      <c r="M6399" t="s">
        <v>149</v>
      </c>
      <c r="N6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17</v>
      </c>
      <c r="B6400">
        <v>50000</v>
      </c>
      <c r="C6400">
        <v>0</v>
      </c>
      <c r="D6400">
        <v>0</v>
      </c>
      <c r="E6400">
        <v>31</v>
      </c>
      <c r="F6400">
        <v>1</v>
      </c>
      <c r="G6400">
        <v>6.1354790000000001</v>
      </c>
      <c r="H6400">
        <v>3.2820659999999999</v>
      </c>
      <c r="I6400">
        <v>3.9488880000000002</v>
      </c>
      <c r="J6400">
        <v>0.13163</v>
      </c>
      <c r="K6400" t="str">
        <f t="shared" si="145"/>
        <v>8</v>
      </c>
      <c r="L6400" t="s">
        <v>148</v>
      </c>
      <c r="M6400" t="s">
        <v>149</v>
      </c>
      <c r="N6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17</v>
      </c>
      <c r="B6401">
        <v>50000</v>
      </c>
      <c r="C6401">
        <v>0</v>
      </c>
      <c r="D6401">
        <v>0</v>
      </c>
      <c r="E6401">
        <v>30</v>
      </c>
      <c r="F6401">
        <v>1</v>
      </c>
      <c r="G6401">
        <v>5.2521519999999997</v>
      </c>
      <c r="H6401">
        <v>2.6414460000000002</v>
      </c>
      <c r="I6401">
        <v>3.727214</v>
      </c>
      <c r="J6401">
        <v>0.128525</v>
      </c>
      <c r="K6401" t="str">
        <f t="shared" si="145"/>
        <v>8</v>
      </c>
      <c r="L6401" t="s">
        <v>148</v>
      </c>
      <c r="M6401" t="s">
        <v>149</v>
      </c>
      <c r="N6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17</v>
      </c>
      <c r="B6402">
        <v>50000</v>
      </c>
      <c r="C6402">
        <v>0</v>
      </c>
      <c r="D6402">
        <v>0</v>
      </c>
      <c r="E6402">
        <v>29</v>
      </c>
      <c r="F6402">
        <v>1</v>
      </c>
      <c r="G6402">
        <v>5.8978330000000003</v>
      </c>
      <c r="H6402">
        <v>2.5436749999999999</v>
      </c>
      <c r="I6402">
        <v>4.3729800000000001</v>
      </c>
      <c r="J6402">
        <v>0.15617800000000001</v>
      </c>
      <c r="K6402" t="str">
        <f t="shared" si="145"/>
        <v>8</v>
      </c>
      <c r="L6402" t="s">
        <v>148</v>
      </c>
      <c r="M6402" t="s">
        <v>149</v>
      </c>
      <c r="N6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17</v>
      </c>
      <c r="B6403">
        <v>50000</v>
      </c>
      <c r="C6403">
        <v>0</v>
      </c>
      <c r="D6403">
        <v>0</v>
      </c>
      <c r="E6403">
        <v>28</v>
      </c>
      <c r="F6403">
        <v>1</v>
      </c>
      <c r="G6403">
        <v>6.1451570000000002</v>
      </c>
      <c r="H6403">
        <v>2.9849239999999999</v>
      </c>
      <c r="I6403">
        <v>3.280573</v>
      </c>
      <c r="J6403">
        <v>0.121503</v>
      </c>
      <c r="K6403" t="str">
        <f t="shared" si="145"/>
        <v>8</v>
      </c>
      <c r="L6403" t="s">
        <v>148</v>
      </c>
      <c r="M6403" t="s">
        <v>149</v>
      </c>
      <c r="N6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17</v>
      </c>
      <c r="B6404">
        <v>50000</v>
      </c>
      <c r="C6404">
        <v>0</v>
      </c>
      <c r="D6404">
        <v>0</v>
      </c>
      <c r="E6404">
        <v>27</v>
      </c>
      <c r="F6404">
        <v>1</v>
      </c>
      <c r="G6404">
        <v>5.530913</v>
      </c>
      <c r="H6404">
        <v>2.844608</v>
      </c>
      <c r="I6404">
        <v>2.9990770000000002</v>
      </c>
      <c r="J6404">
        <v>0.11534899999999999</v>
      </c>
      <c r="K6404" t="str">
        <f t="shared" si="145"/>
        <v>8</v>
      </c>
      <c r="L6404" t="s">
        <v>148</v>
      </c>
      <c r="M6404" t="s">
        <v>149</v>
      </c>
      <c r="N6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17</v>
      </c>
      <c r="B6405">
        <v>50000</v>
      </c>
      <c r="C6405">
        <v>0</v>
      </c>
      <c r="D6405">
        <v>0</v>
      </c>
      <c r="E6405">
        <v>26</v>
      </c>
      <c r="F6405">
        <v>1</v>
      </c>
      <c r="G6405">
        <v>6.4759960000000003</v>
      </c>
      <c r="H6405">
        <v>2.9499279999999999</v>
      </c>
      <c r="I6405">
        <v>3.7041770000000001</v>
      </c>
      <c r="J6405">
        <v>0.14816699999999999</v>
      </c>
      <c r="K6405" t="str">
        <f t="shared" si="145"/>
        <v>8</v>
      </c>
      <c r="L6405" t="s">
        <v>148</v>
      </c>
      <c r="M6405" t="s">
        <v>149</v>
      </c>
      <c r="N6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17</v>
      </c>
      <c r="B6406">
        <v>50000</v>
      </c>
      <c r="C6406">
        <v>0</v>
      </c>
      <c r="D6406">
        <v>0</v>
      </c>
      <c r="E6406">
        <v>25</v>
      </c>
      <c r="F6406">
        <v>1</v>
      </c>
      <c r="G6406">
        <v>5.7329299999999996</v>
      </c>
      <c r="H6406">
        <v>2.760313</v>
      </c>
      <c r="I6406">
        <v>3.0321579999999999</v>
      </c>
      <c r="J6406">
        <v>0.12634000000000001</v>
      </c>
      <c r="K6406" t="str">
        <f t="shared" si="145"/>
        <v>8</v>
      </c>
      <c r="L6406" t="s">
        <v>148</v>
      </c>
      <c r="M6406" t="s">
        <v>149</v>
      </c>
      <c r="N6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17</v>
      </c>
      <c r="B6407">
        <v>50000</v>
      </c>
      <c r="C6407">
        <v>0</v>
      </c>
      <c r="D6407">
        <v>0</v>
      </c>
      <c r="E6407">
        <v>24</v>
      </c>
      <c r="F6407">
        <v>1</v>
      </c>
      <c r="G6407">
        <v>6.6816329999999997</v>
      </c>
      <c r="H6407">
        <v>3.8154940000000002</v>
      </c>
      <c r="I6407">
        <v>2.5909460000000002</v>
      </c>
      <c r="J6407">
        <v>0.11265</v>
      </c>
      <c r="K6407" t="str">
        <f t="shared" si="145"/>
        <v>8</v>
      </c>
      <c r="L6407" t="s">
        <v>148</v>
      </c>
      <c r="M6407" t="s">
        <v>149</v>
      </c>
      <c r="N6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17</v>
      </c>
      <c r="B6408">
        <v>50000</v>
      </c>
      <c r="C6408">
        <v>0</v>
      </c>
      <c r="D6408">
        <v>0</v>
      </c>
      <c r="E6408">
        <v>23</v>
      </c>
      <c r="F6408">
        <v>1</v>
      </c>
      <c r="G6408">
        <v>6.5714629999999996</v>
      </c>
      <c r="H6408">
        <v>2.7624430000000002</v>
      </c>
      <c r="I6408">
        <v>3.5168089999999999</v>
      </c>
      <c r="J6408">
        <v>0.159855</v>
      </c>
      <c r="K6408" t="str">
        <f t="shared" si="145"/>
        <v>8</v>
      </c>
      <c r="L6408" t="s">
        <v>148</v>
      </c>
      <c r="M6408" t="s">
        <v>149</v>
      </c>
      <c r="N6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17</v>
      </c>
      <c r="B6409">
        <v>50000</v>
      </c>
      <c r="C6409">
        <v>0</v>
      </c>
      <c r="D6409">
        <v>0</v>
      </c>
      <c r="E6409">
        <v>22</v>
      </c>
      <c r="F6409">
        <v>1</v>
      </c>
      <c r="G6409">
        <v>6.5835270000000001</v>
      </c>
      <c r="H6409">
        <v>3.0680170000000002</v>
      </c>
      <c r="I6409">
        <v>3.5434570000000001</v>
      </c>
      <c r="J6409">
        <v>0.168736</v>
      </c>
      <c r="K6409" t="str">
        <f t="shared" si="145"/>
        <v>8</v>
      </c>
      <c r="L6409" t="s">
        <v>148</v>
      </c>
      <c r="M6409" t="s">
        <v>149</v>
      </c>
      <c r="N6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17</v>
      </c>
      <c r="B6410">
        <v>50000</v>
      </c>
      <c r="C6410">
        <v>0</v>
      </c>
      <c r="D6410">
        <v>0</v>
      </c>
      <c r="E6410">
        <v>21</v>
      </c>
      <c r="F6410">
        <v>1</v>
      </c>
      <c r="G6410">
        <v>6.6110490000000004</v>
      </c>
      <c r="H6410">
        <v>2.6809180000000001</v>
      </c>
      <c r="I6410">
        <v>2.98353</v>
      </c>
      <c r="J6410">
        <v>0.149176</v>
      </c>
      <c r="K6410" t="str">
        <f t="shared" si="145"/>
        <v>8</v>
      </c>
      <c r="L6410" t="s">
        <v>148</v>
      </c>
      <c r="M6410" t="s">
        <v>149</v>
      </c>
      <c r="N6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17</v>
      </c>
      <c r="B6411">
        <v>50000</v>
      </c>
      <c r="C6411">
        <v>0</v>
      </c>
      <c r="D6411">
        <v>0</v>
      </c>
      <c r="E6411">
        <v>20</v>
      </c>
      <c r="F6411">
        <v>1</v>
      </c>
      <c r="G6411">
        <v>6.2957359999999998</v>
      </c>
      <c r="H6411">
        <v>2.4373860000000001</v>
      </c>
      <c r="I6411">
        <v>3.330174</v>
      </c>
      <c r="J6411">
        <v>0.17527200000000001</v>
      </c>
      <c r="K6411" t="str">
        <f t="shared" si="145"/>
        <v>8</v>
      </c>
      <c r="L6411" t="s">
        <v>148</v>
      </c>
      <c r="M6411" t="s">
        <v>149</v>
      </c>
      <c r="N6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17</v>
      </c>
      <c r="B6412">
        <v>50000</v>
      </c>
      <c r="C6412">
        <v>0</v>
      </c>
      <c r="D6412">
        <v>0</v>
      </c>
      <c r="E6412">
        <v>19</v>
      </c>
      <c r="F6412">
        <v>1</v>
      </c>
      <c r="G6412">
        <v>6.1832549999999999</v>
      </c>
      <c r="H6412">
        <v>2.872455</v>
      </c>
      <c r="I6412">
        <v>2.4998200000000002</v>
      </c>
      <c r="J6412">
        <v>0.138879</v>
      </c>
      <c r="K6412" t="str">
        <f t="shared" si="145"/>
        <v>8</v>
      </c>
      <c r="L6412" t="s">
        <v>148</v>
      </c>
      <c r="M6412" t="s">
        <v>149</v>
      </c>
      <c r="N6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17</v>
      </c>
      <c r="B6413">
        <v>50000</v>
      </c>
      <c r="C6413">
        <v>0</v>
      </c>
      <c r="D6413">
        <v>0</v>
      </c>
      <c r="E6413">
        <v>18</v>
      </c>
      <c r="F6413">
        <v>1</v>
      </c>
      <c r="G6413">
        <v>6.9365540000000001</v>
      </c>
      <c r="H6413">
        <v>2.746273</v>
      </c>
      <c r="I6413">
        <v>3.229698</v>
      </c>
      <c r="J6413">
        <v>0.18998200000000001</v>
      </c>
      <c r="K6413" t="str">
        <f t="shared" si="145"/>
        <v>8</v>
      </c>
      <c r="L6413" t="s">
        <v>148</v>
      </c>
      <c r="M6413" t="s">
        <v>149</v>
      </c>
      <c r="N6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17</v>
      </c>
      <c r="B6414">
        <v>50000</v>
      </c>
      <c r="C6414">
        <v>0</v>
      </c>
      <c r="D6414">
        <v>0</v>
      </c>
      <c r="E6414">
        <v>17</v>
      </c>
      <c r="F6414">
        <v>1</v>
      </c>
      <c r="G6414">
        <v>7.2134429999999998</v>
      </c>
      <c r="H6414">
        <v>2.8163269999999998</v>
      </c>
      <c r="I6414">
        <v>2.054487</v>
      </c>
      <c r="J6414">
        <v>0.12840499999999999</v>
      </c>
      <c r="K6414" t="str">
        <f t="shared" si="145"/>
        <v>8</v>
      </c>
      <c r="L6414" t="s">
        <v>148</v>
      </c>
      <c r="M6414" t="s">
        <v>149</v>
      </c>
      <c r="N6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17</v>
      </c>
      <c r="B6415">
        <v>50000</v>
      </c>
      <c r="C6415">
        <v>0</v>
      </c>
      <c r="D6415">
        <v>0</v>
      </c>
      <c r="E6415">
        <v>16</v>
      </c>
      <c r="F6415">
        <v>1</v>
      </c>
      <c r="G6415">
        <v>6.87399</v>
      </c>
      <c r="H6415">
        <v>2.6333609999999998</v>
      </c>
      <c r="I6415">
        <v>2.6950980000000002</v>
      </c>
      <c r="J6415">
        <v>0.179673</v>
      </c>
      <c r="K6415" t="str">
        <f t="shared" si="145"/>
        <v>8</v>
      </c>
      <c r="L6415" t="s">
        <v>148</v>
      </c>
      <c r="M6415" t="s">
        <v>149</v>
      </c>
      <c r="N6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17</v>
      </c>
      <c r="B6416">
        <v>50000</v>
      </c>
      <c r="C6416">
        <v>0</v>
      </c>
      <c r="D6416">
        <v>0</v>
      </c>
      <c r="E6416">
        <v>15</v>
      </c>
      <c r="F6416">
        <v>1</v>
      </c>
      <c r="G6416">
        <v>6.3954000000000004</v>
      </c>
      <c r="H6416">
        <v>2.6165539999999998</v>
      </c>
      <c r="I6416">
        <v>2.37602</v>
      </c>
      <c r="J6416">
        <v>0.16971600000000001</v>
      </c>
      <c r="K6416" t="str">
        <f t="shared" si="145"/>
        <v>8</v>
      </c>
      <c r="L6416" t="s">
        <v>148</v>
      </c>
      <c r="M6416" t="s">
        <v>149</v>
      </c>
      <c r="N6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17</v>
      </c>
      <c r="B6417">
        <v>50000</v>
      </c>
      <c r="C6417">
        <v>0</v>
      </c>
      <c r="D6417">
        <v>0</v>
      </c>
      <c r="E6417">
        <v>14</v>
      </c>
      <c r="F6417">
        <v>1</v>
      </c>
      <c r="G6417">
        <v>6.9189160000000003</v>
      </c>
      <c r="H6417">
        <v>2.8865799999999999</v>
      </c>
      <c r="I6417">
        <v>2.431737</v>
      </c>
      <c r="J6417">
        <v>0.187057</v>
      </c>
      <c r="K6417" t="str">
        <f t="shared" si="145"/>
        <v>8</v>
      </c>
      <c r="L6417" t="s">
        <v>148</v>
      </c>
      <c r="M6417" t="s">
        <v>149</v>
      </c>
      <c r="N6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17</v>
      </c>
      <c r="B6418">
        <v>50000</v>
      </c>
      <c r="C6418">
        <v>0</v>
      </c>
      <c r="D6418">
        <v>0</v>
      </c>
      <c r="E6418">
        <v>13</v>
      </c>
      <c r="F6418">
        <v>1</v>
      </c>
      <c r="G6418">
        <v>6.7904090000000004</v>
      </c>
      <c r="H6418">
        <v>2.6083430000000001</v>
      </c>
      <c r="I6418">
        <v>2.2088700000000001</v>
      </c>
      <c r="J6418">
        <v>0.18407299999999999</v>
      </c>
      <c r="K6418" t="str">
        <f t="shared" si="145"/>
        <v>8</v>
      </c>
      <c r="L6418" t="s">
        <v>148</v>
      </c>
      <c r="M6418" t="s">
        <v>149</v>
      </c>
      <c r="N6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17</v>
      </c>
      <c r="B6419">
        <v>50000</v>
      </c>
      <c r="C6419">
        <v>0</v>
      </c>
      <c r="D6419">
        <v>0</v>
      </c>
      <c r="E6419">
        <v>12</v>
      </c>
      <c r="F6419">
        <v>1</v>
      </c>
      <c r="G6419">
        <v>7.417694</v>
      </c>
      <c r="H6419">
        <v>2.536381</v>
      </c>
      <c r="I6419">
        <v>2.3414579999999998</v>
      </c>
      <c r="J6419">
        <v>0.21285999999999999</v>
      </c>
      <c r="K6419" t="str">
        <f t="shared" si="145"/>
        <v>8</v>
      </c>
      <c r="L6419" t="s">
        <v>148</v>
      </c>
      <c r="M6419" t="s">
        <v>149</v>
      </c>
      <c r="N6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17</v>
      </c>
      <c r="B6420">
        <v>50000</v>
      </c>
      <c r="C6420">
        <v>0</v>
      </c>
      <c r="D6420">
        <v>0</v>
      </c>
      <c r="E6420">
        <v>11</v>
      </c>
      <c r="F6420">
        <v>1</v>
      </c>
      <c r="G6420">
        <v>7.3776849999999996</v>
      </c>
      <c r="H6420">
        <v>2.6393659999999999</v>
      </c>
      <c r="I6420">
        <v>2.102824</v>
      </c>
      <c r="J6420">
        <v>0.210282</v>
      </c>
      <c r="K6420" t="str">
        <f t="shared" si="145"/>
        <v>8</v>
      </c>
      <c r="L6420" t="s">
        <v>148</v>
      </c>
      <c r="M6420" t="s">
        <v>149</v>
      </c>
      <c r="N6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17</v>
      </c>
      <c r="B6421">
        <v>50000</v>
      </c>
      <c r="C6421">
        <v>0</v>
      </c>
      <c r="D6421">
        <v>0</v>
      </c>
      <c r="E6421">
        <v>10</v>
      </c>
      <c r="F6421">
        <v>1</v>
      </c>
      <c r="G6421">
        <v>7.7945149999999996</v>
      </c>
      <c r="H6421">
        <v>2.75414</v>
      </c>
      <c r="I6421">
        <v>1.9174310000000001</v>
      </c>
      <c r="J6421">
        <v>0.21304799999999999</v>
      </c>
      <c r="K6421" t="str">
        <f t="shared" si="145"/>
        <v>8</v>
      </c>
      <c r="L6421" t="s">
        <v>148</v>
      </c>
      <c r="M6421" t="s">
        <v>149</v>
      </c>
      <c r="N6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17</v>
      </c>
      <c r="B6422">
        <v>50000</v>
      </c>
      <c r="C6422">
        <v>0</v>
      </c>
      <c r="D6422">
        <v>0</v>
      </c>
      <c r="E6422">
        <v>9</v>
      </c>
      <c r="F6422">
        <v>1</v>
      </c>
      <c r="G6422">
        <v>8.1199560000000002</v>
      </c>
      <c r="H6422">
        <v>2.5944929999999999</v>
      </c>
      <c r="I6422">
        <v>1.877694</v>
      </c>
      <c r="J6422">
        <v>0.234712</v>
      </c>
      <c r="K6422" t="str">
        <f t="shared" si="145"/>
        <v>8</v>
      </c>
      <c r="L6422" t="s">
        <v>148</v>
      </c>
      <c r="M6422" t="s">
        <v>149</v>
      </c>
      <c r="N6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17</v>
      </c>
      <c r="B6423">
        <v>50000</v>
      </c>
      <c r="C6423">
        <v>0</v>
      </c>
      <c r="D6423">
        <v>0</v>
      </c>
      <c r="E6423">
        <v>8</v>
      </c>
      <c r="F6423">
        <v>1</v>
      </c>
      <c r="G6423">
        <v>9.1256380000000004</v>
      </c>
      <c r="H6423">
        <v>2.957913</v>
      </c>
      <c r="I6423">
        <v>1.8881859999999999</v>
      </c>
      <c r="J6423">
        <v>0.26974100000000001</v>
      </c>
      <c r="K6423" t="str">
        <f t="shared" si="145"/>
        <v>8</v>
      </c>
      <c r="L6423" t="s">
        <v>148</v>
      </c>
      <c r="M6423" t="s">
        <v>149</v>
      </c>
      <c r="N6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17</v>
      </c>
      <c r="B6424">
        <v>50000</v>
      </c>
      <c r="C6424">
        <v>0</v>
      </c>
      <c r="D6424">
        <v>0</v>
      </c>
      <c r="E6424">
        <v>7</v>
      </c>
      <c r="F6424">
        <v>1</v>
      </c>
      <c r="G6424">
        <v>9.7093819999999997</v>
      </c>
      <c r="H6424">
        <v>2.8423219999999998</v>
      </c>
      <c r="I6424">
        <v>1.6868430000000001</v>
      </c>
      <c r="J6424">
        <v>0.28114</v>
      </c>
      <c r="K6424" t="str">
        <f t="shared" si="145"/>
        <v>8</v>
      </c>
      <c r="L6424" t="s">
        <v>148</v>
      </c>
      <c r="M6424" t="s">
        <v>149</v>
      </c>
      <c r="N6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17</v>
      </c>
      <c r="B6425">
        <v>50000</v>
      </c>
      <c r="C6425">
        <v>0</v>
      </c>
      <c r="D6425">
        <v>0</v>
      </c>
      <c r="E6425">
        <v>6</v>
      </c>
      <c r="F6425">
        <v>1</v>
      </c>
      <c r="G6425">
        <v>10.512637</v>
      </c>
      <c r="H6425">
        <v>2.8248340000000001</v>
      </c>
      <c r="I6425">
        <v>1.7541659999999999</v>
      </c>
      <c r="J6425">
        <v>0.35083300000000001</v>
      </c>
      <c r="K6425" t="str">
        <f t="shared" si="145"/>
        <v>8</v>
      </c>
      <c r="L6425" t="s">
        <v>148</v>
      </c>
      <c r="M6425" t="s">
        <v>149</v>
      </c>
      <c r="N6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17</v>
      </c>
      <c r="B6426">
        <v>50000</v>
      </c>
      <c r="C6426">
        <v>0</v>
      </c>
      <c r="D6426">
        <v>0</v>
      </c>
      <c r="E6426">
        <v>5</v>
      </c>
      <c r="F6426">
        <v>1</v>
      </c>
      <c r="G6426">
        <v>11.749536000000001</v>
      </c>
      <c r="H6426">
        <v>2.8485429999999998</v>
      </c>
      <c r="I6426">
        <v>1.547115</v>
      </c>
      <c r="J6426">
        <v>0.38677899999999998</v>
      </c>
      <c r="K6426" t="str">
        <f t="shared" si="145"/>
        <v>8</v>
      </c>
      <c r="L6426" t="s">
        <v>148</v>
      </c>
      <c r="M6426" t="s">
        <v>149</v>
      </c>
      <c r="N6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17</v>
      </c>
      <c r="B6427">
        <v>50000</v>
      </c>
      <c r="C6427">
        <v>0</v>
      </c>
      <c r="D6427">
        <v>0</v>
      </c>
      <c r="E6427">
        <v>4</v>
      </c>
      <c r="F6427">
        <v>1</v>
      </c>
      <c r="G6427">
        <v>13.712475</v>
      </c>
      <c r="H6427">
        <v>2.7956210000000001</v>
      </c>
      <c r="I6427">
        <v>1.3350059999999999</v>
      </c>
      <c r="J6427">
        <v>0.44500200000000001</v>
      </c>
      <c r="K6427" t="str">
        <f t="shared" si="145"/>
        <v>8</v>
      </c>
      <c r="L6427" t="s">
        <v>148</v>
      </c>
      <c r="M6427" t="s">
        <v>149</v>
      </c>
      <c r="N6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17</v>
      </c>
      <c r="B6428">
        <v>50000</v>
      </c>
      <c r="C6428">
        <v>0</v>
      </c>
      <c r="D6428">
        <v>0</v>
      </c>
      <c r="E6428">
        <v>3</v>
      </c>
      <c r="F6428">
        <v>1</v>
      </c>
      <c r="G6428">
        <v>17.070374999999999</v>
      </c>
      <c r="H6428">
        <v>2.9866920000000001</v>
      </c>
      <c r="I6428">
        <v>1.0832079999999999</v>
      </c>
      <c r="J6428">
        <v>0.54160399999999997</v>
      </c>
      <c r="K6428" t="str">
        <f t="shared" si="145"/>
        <v>8</v>
      </c>
      <c r="L6428" t="s">
        <v>148</v>
      </c>
      <c r="M6428" t="s">
        <v>149</v>
      </c>
      <c r="N6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17</v>
      </c>
      <c r="B6429">
        <v>50000</v>
      </c>
      <c r="C6429">
        <v>0</v>
      </c>
      <c r="D6429">
        <v>0</v>
      </c>
      <c r="E6429">
        <v>2</v>
      </c>
      <c r="F6429">
        <v>1</v>
      </c>
      <c r="G6429">
        <v>23.772331999999999</v>
      </c>
      <c r="H6429">
        <v>3.2240959999999999</v>
      </c>
      <c r="I6429">
        <v>0.75502899999999995</v>
      </c>
      <c r="J6429">
        <v>0.75502899999999995</v>
      </c>
      <c r="K6429" t="str">
        <f t="shared" si="145"/>
        <v>8</v>
      </c>
      <c r="L6429" t="s">
        <v>148</v>
      </c>
      <c r="M6429" t="s">
        <v>149</v>
      </c>
      <c r="N6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17</v>
      </c>
      <c r="B6430">
        <v>50000</v>
      </c>
      <c r="C6430">
        <v>0</v>
      </c>
      <c r="D6430">
        <v>0</v>
      </c>
      <c r="E6430">
        <v>1</v>
      </c>
      <c r="F6430">
        <v>1</v>
      </c>
      <c r="G6430">
        <v>42.261536999999997</v>
      </c>
      <c r="H6430">
        <v>1.84023</v>
      </c>
      <c r="I6430">
        <v>0</v>
      </c>
      <c r="J6430">
        <v>0</v>
      </c>
      <c r="K6430" t="str">
        <f t="shared" si="145"/>
        <v>8</v>
      </c>
      <c r="L6430" t="s">
        <v>148</v>
      </c>
      <c r="M6430" t="s">
        <v>149</v>
      </c>
      <c r="N6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17</v>
      </c>
      <c r="B6431">
        <v>50000</v>
      </c>
      <c r="C6431">
        <v>0</v>
      </c>
      <c r="D6431">
        <v>0</v>
      </c>
      <c r="E6431">
        <v>64</v>
      </c>
      <c r="F6431">
        <v>1</v>
      </c>
      <c r="G6431">
        <v>4.6079559999999997</v>
      </c>
      <c r="H6431">
        <v>2.7395100000000001</v>
      </c>
      <c r="I6431">
        <v>4.9573229999999997</v>
      </c>
      <c r="J6431">
        <v>7.8687999999999994E-2</v>
      </c>
      <c r="K6431" t="str">
        <f t="shared" si="145"/>
        <v>8</v>
      </c>
      <c r="L6431" t="s">
        <v>148</v>
      </c>
      <c r="M6431" t="s">
        <v>149</v>
      </c>
      <c r="N6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17</v>
      </c>
      <c r="B6432">
        <v>50000</v>
      </c>
      <c r="C6432">
        <v>0</v>
      </c>
      <c r="D6432">
        <v>0</v>
      </c>
      <c r="E6432">
        <v>63</v>
      </c>
      <c r="F6432">
        <v>1</v>
      </c>
      <c r="G6432">
        <v>5.2014560000000003</v>
      </c>
      <c r="H6432">
        <v>3.1424449999999999</v>
      </c>
      <c r="I6432">
        <v>3.9861960000000001</v>
      </c>
      <c r="J6432">
        <v>6.4293000000000003E-2</v>
      </c>
      <c r="K6432" t="str">
        <f t="shared" ref="K6432:K6495" si="146">MID(M6432,22,1)</f>
        <v>8</v>
      </c>
      <c r="L6432" t="s">
        <v>148</v>
      </c>
      <c r="M6432" t="s">
        <v>149</v>
      </c>
      <c r="N6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17</v>
      </c>
      <c r="B6433">
        <v>50000</v>
      </c>
      <c r="C6433">
        <v>0</v>
      </c>
      <c r="D6433">
        <v>0</v>
      </c>
      <c r="E6433">
        <v>62</v>
      </c>
      <c r="F6433">
        <v>1</v>
      </c>
      <c r="G6433">
        <v>5.6412969999999998</v>
      </c>
      <c r="H6433">
        <v>3.0094820000000002</v>
      </c>
      <c r="I6433">
        <v>3.4109189999999998</v>
      </c>
      <c r="J6433">
        <v>5.5917000000000001E-2</v>
      </c>
      <c r="K6433" t="str">
        <f t="shared" si="146"/>
        <v>8</v>
      </c>
      <c r="L6433" t="s">
        <v>148</v>
      </c>
      <c r="M6433" t="s">
        <v>149</v>
      </c>
      <c r="N6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17</v>
      </c>
      <c r="B6434">
        <v>50000</v>
      </c>
      <c r="C6434">
        <v>0</v>
      </c>
      <c r="D6434">
        <v>0</v>
      </c>
      <c r="E6434">
        <v>61</v>
      </c>
      <c r="F6434">
        <v>1</v>
      </c>
      <c r="G6434">
        <v>5.307525</v>
      </c>
      <c r="H6434">
        <v>3.1907920000000001</v>
      </c>
      <c r="I6434">
        <v>3.8498230000000002</v>
      </c>
      <c r="J6434">
        <v>6.4163999999999999E-2</v>
      </c>
      <c r="K6434" t="str">
        <f t="shared" si="146"/>
        <v>8</v>
      </c>
      <c r="L6434" t="s">
        <v>148</v>
      </c>
      <c r="M6434" t="s">
        <v>149</v>
      </c>
      <c r="N6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17</v>
      </c>
      <c r="B6435">
        <v>50000</v>
      </c>
      <c r="C6435">
        <v>0</v>
      </c>
      <c r="D6435">
        <v>0</v>
      </c>
      <c r="E6435">
        <v>60</v>
      </c>
      <c r="F6435">
        <v>1</v>
      </c>
      <c r="G6435">
        <v>5.2181920000000002</v>
      </c>
      <c r="H6435">
        <v>3.2626979999999999</v>
      </c>
      <c r="I6435">
        <v>3.8176130000000001</v>
      </c>
      <c r="J6435">
        <v>6.4704999999999999E-2</v>
      </c>
      <c r="K6435" t="str">
        <f t="shared" si="146"/>
        <v>8</v>
      </c>
      <c r="L6435" t="s">
        <v>148</v>
      </c>
      <c r="M6435" t="s">
        <v>149</v>
      </c>
      <c r="N6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17</v>
      </c>
      <c r="B6436">
        <v>50000</v>
      </c>
      <c r="C6436">
        <v>0</v>
      </c>
      <c r="D6436">
        <v>0</v>
      </c>
      <c r="E6436">
        <v>59</v>
      </c>
      <c r="F6436">
        <v>1</v>
      </c>
      <c r="G6436">
        <v>5.6931649999999996</v>
      </c>
      <c r="H6436">
        <v>2.7273239999999999</v>
      </c>
      <c r="I6436">
        <v>4.1325799999999999</v>
      </c>
      <c r="J6436">
        <v>7.1250999999999995E-2</v>
      </c>
      <c r="K6436" t="str">
        <f t="shared" si="146"/>
        <v>8</v>
      </c>
      <c r="L6436" t="s">
        <v>148</v>
      </c>
      <c r="M6436" t="s">
        <v>149</v>
      </c>
      <c r="N6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17</v>
      </c>
      <c r="B6437">
        <v>50000</v>
      </c>
      <c r="C6437">
        <v>0</v>
      </c>
      <c r="D6437">
        <v>0</v>
      </c>
      <c r="E6437">
        <v>58</v>
      </c>
      <c r="F6437">
        <v>1</v>
      </c>
      <c r="G6437">
        <v>5.863486</v>
      </c>
      <c r="H6437">
        <v>3.5052940000000001</v>
      </c>
      <c r="I6437">
        <v>3.3218429999999999</v>
      </c>
      <c r="J6437">
        <v>5.8278000000000003E-2</v>
      </c>
      <c r="K6437" t="str">
        <f t="shared" si="146"/>
        <v>8</v>
      </c>
      <c r="L6437" t="s">
        <v>148</v>
      </c>
      <c r="M6437" t="s">
        <v>149</v>
      </c>
      <c r="N6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17</v>
      </c>
      <c r="B6438">
        <v>50000</v>
      </c>
      <c r="C6438">
        <v>0</v>
      </c>
      <c r="D6438">
        <v>0</v>
      </c>
      <c r="E6438">
        <v>57</v>
      </c>
      <c r="F6438">
        <v>1</v>
      </c>
      <c r="G6438">
        <v>5.7759159999999996</v>
      </c>
      <c r="H6438">
        <v>3.2484289999999998</v>
      </c>
      <c r="I6438">
        <v>9.3561759999999996</v>
      </c>
      <c r="J6438">
        <v>0.167075</v>
      </c>
      <c r="K6438" t="str">
        <f t="shared" si="146"/>
        <v>8</v>
      </c>
      <c r="L6438" t="s">
        <v>148</v>
      </c>
      <c r="M6438" t="s">
        <v>149</v>
      </c>
      <c r="N6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17</v>
      </c>
      <c r="B6439">
        <v>50000</v>
      </c>
      <c r="C6439">
        <v>0</v>
      </c>
      <c r="D6439">
        <v>0</v>
      </c>
      <c r="E6439">
        <v>56</v>
      </c>
      <c r="F6439">
        <v>1</v>
      </c>
      <c r="G6439">
        <v>5.6480569999999997</v>
      </c>
      <c r="H6439">
        <v>3.0246770000000001</v>
      </c>
      <c r="I6439">
        <v>5.6662410000000003</v>
      </c>
      <c r="J6439">
        <v>0.103023</v>
      </c>
      <c r="K6439" t="str">
        <f t="shared" si="146"/>
        <v>8</v>
      </c>
      <c r="L6439" t="s">
        <v>148</v>
      </c>
      <c r="M6439" t="s">
        <v>149</v>
      </c>
      <c r="N6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17</v>
      </c>
      <c r="B6440">
        <v>50000</v>
      </c>
      <c r="C6440">
        <v>0</v>
      </c>
      <c r="D6440">
        <v>0</v>
      </c>
      <c r="E6440">
        <v>55</v>
      </c>
      <c r="F6440">
        <v>1</v>
      </c>
      <c r="G6440">
        <v>5.2939990000000003</v>
      </c>
      <c r="H6440">
        <v>2.4545430000000001</v>
      </c>
      <c r="I6440">
        <v>5.766006</v>
      </c>
      <c r="J6440">
        <v>0.106778</v>
      </c>
      <c r="K6440" t="str">
        <f t="shared" si="146"/>
        <v>8</v>
      </c>
      <c r="L6440" t="s">
        <v>148</v>
      </c>
      <c r="M6440" t="s">
        <v>149</v>
      </c>
      <c r="N6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17</v>
      </c>
      <c r="B6441">
        <v>50000</v>
      </c>
      <c r="C6441">
        <v>0</v>
      </c>
      <c r="D6441">
        <v>0</v>
      </c>
      <c r="E6441">
        <v>54</v>
      </c>
      <c r="F6441">
        <v>1</v>
      </c>
      <c r="G6441">
        <v>5.5915559999999997</v>
      </c>
      <c r="H6441">
        <v>2.5385469999999999</v>
      </c>
      <c r="I6441">
        <v>5.8498060000000001</v>
      </c>
      <c r="J6441">
        <v>0.110374</v>
      </c>
      <c r="K6441" t="str">
        <f t="shared" si="146"/>
        <v>8</v>
      </c>
      <c r="L6441" t="s">
        <v>148</v>
      </c>
      <c r="M6441" t="s">
        <v>149</v>
      </c>
      <c r="N6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17</v>
      </c>
      <c r="B6442">
        <v>50000</v>
      </c>
      <c r="C6442">
        <v>0</v>
      </c>
      <c r="D6442">
        <v>0</v>
      </c>
      <c r="E6442">
        <v>53</v>
      </c>
      <c r="F6442">
        <v>1</v>
      </c>
      <c r="G6442">
        <v>6.2307980000000001</v>
      </c>
      <c r="H6442">
        <v>2.5984790000000002</v>
      </c>
      <c r="I6442">
        <v>5.4497249999999999</v>
      </c>
      <c r="J6442">
        <v>0.10480200000000001</v>
      </c>
      <c r="K6442" t="str">
        <f t="shared" si="146"/>
        <v>8</v>
      </c>
      <c r="L6442" t="s">
        <v>148</v>
      </c>
      <c r="M6442" t="s">
        <v>149</v>
      </c>
      <c r="N6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17</v>
      </c>
      <c r="B6443">
        <v>50000</v>
      </c>
      <c r="C6443">
        <v>0</v>
      </c>
      <c r="D6443">
        <v>0</v>
      </c>
      <c r="E6443">
        <v>52</v>
      </c>
      <c r="F6443">
        <v>1</v>
      </c>
      <c r="G6443">
        <v>5.6237649999999997</v>
      </c>
      <c r="H6443">
        <v>2.7205349999999999</v>
      </c>
      <c r="I6443">
        <v>4.9593439999999998</v>
      </c>
      <c r="J6443">
        <v>9.7241999999999995E-2</v>
      </c>
      <c r="K6443" t="str">
        <f t="shared" si="146"/>
        <v>8</v>
      </c>
      <c r="L6443" t="s">
        <v>148</v>
      </c>
      <c r="M6443" t="s">
        <v>149</v>
      </c>
      <c r="N6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17</v>
      </c>
      <c r="B6444">
        <v>50000</v>
      </c>
      <c r="C6444">
        <v>0</v>
      </c>
      <c r="D6444">
        <v>0</v>
      </c>
      <c r="E6444">
        <v>51</v>
      </c>
      <c r="F6444">
        <v>1</v>
      </c>
      <c r="G6444">
        <v>5.9600900000000001</v>
      </c>
      <c r="H6444">
        <v>2.620285</v>
      </c>
      <c r="I6444">
        <v>9.4629100000000008</v>
      </c>
      <c r="J6444">
        <v>0.18925800000000001</v>
      </c>
      <c r="K6444" t="str">
        <f t="shared" si="146"/>
        <v>8</v>
      </c>
      <c r="L6444" t="s">
        <v>148</v>
      </c>
      <c r="M6444" t="s">
        <v>149</v>
      </c>
      <c r="N6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17</v>
      </c>
      <c r="B6445">
        <v>50000</v>
      </c>
      <c r="C6445">
        <v>0</v>
      </c>
      <c r="D6445">
        <v>0</v>
      </c>
      <c r="E6445">
        <v>50</v>
      </c>
      <c r="F6445">
        <v>1</v>
      </c>
      <c r="G6445">
        <v>5.9990319999999997</v>
      </c>
      <c r="H6445">
        <v>2.6098889999999999</v>
      </c>
      <c r="I6445">
        <v>7.1256199999999996</v>
      </c>
      <c r="J6445">
        <v>0.14542099999999999</v>
      </c>
      <c r="K6445" t="str">
        <f t="shared" si="146"/>
        <v>8</v>
      </c>
      <c r="L6445" t="s">
        <v>148</v>
      </c>
      <c r="M6445" t="s">
        <v>149</v>
      </c>
      <c r="N6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17</v>
      </c>
      <c r="B6446">
        <v>50000</v>
      </c>
      <c r="C6446">
        <v>0</v>
      </c>
      <c r="D6446">
        <v>0</v>
      </c>
      <c r="E6446">
        <v>49</v>
      </c>
      <c r="F6446">
        <v>1</v>
      </c>
      <c r="G6446">
        <v>5.7298660000000003</v>
      </c>
      <c r="H6446">
        <v>2.6721710000000001</v>
      </c>
      <c r="I6446">
        <v>4.8189130000000002</v>
      </c>
      <c r="J6446">
        <v>0.100394</v>
      </c>
      <c r="K6446" t="str">
        <f t="shared" si="146"/>
        <v>8</v>
      </c>
      <c r="L6446" t="s">
        <v>148</v>
      </c>
      <c r="M6446" t="s">
        <v>149</v>
      </c>
      <c r="N6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17</v>
      </c>
      <c r="B6447">
        <v>50000</v>
      </c>
      <c r="C6447">
        <v>0</v>
      </c>
      <c r="D6447">
        <v>0</v>
      </c>
      <c r="E6447">
        <v>48</v>
      </c>
      <c r="F6447">
        <v>1</v>
      </c>
      <c r="G6447">
        <v>6.6044739999999997</v>
      </c>
      <c r="H6447">
        <v>2.5217520000000002</v>
      </c>
      <c r="I6447">
        <v>5.1004189999999996</v>
      </c>
      <c r="J6447">
        <v>0.10852000000000001</v>
      </c>
      <c r="K6447" t="str">
        <f t="shared" si="146"/>
        <v>8</v>
      </c>
      <c r="L6447" t="s">
        <v>148</v>
      </c>
      <c r="M6447" t="s">
        <v>149</v>
      </c>
      <c r="N6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17</v>
      </c>
      <c r="B6448">
        <v>50000</v>
      </c>
      <c r="C6448">
        <v>0</v>
      </c>
      <c r="D6448">
        <v>0</v>
      </c>
      <c r="E6448">
        <v>47</v>
      </c>
      <c r="F6448">
        <v>1</v>
      </c>
      <c r="G6448">
        <v>6.8719460000000003</v>
      </c>
      <c r="H6448">
        <v>3.7287409999999999</v>
      </c>
      <c r="I6448">
        <v>4.5892689999999998</v>
      </c>
      <c r="J6448">
        <v>9.9766999999999995E-2</v>
      </c>
      <c r="K6448" t="str">
        <f t="shared" si="146"/>
        <v>8</v>
      </c>
      <c r="L6448" t="s">
        <v>148</v>
      </c>
      <c r="M6448" t="s">
        <v>149</v>
      </c>
      <c r="N6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17</v>
      </c>
      <c r="B6449">
        <v>50000</v>
      </c>
      <c r="C6449">
        <v>0</v>
      </c>
      <c r="D6449">
        <v>0</v>
      </c>
      <c r="E6449">
        <v>46</v>
      </c>
      <c r="F6449">
        <v>1</v>
      </c>
      <c r="G6449">
        <v>5.6008459999999998</v>
      </c>
      <c r="H6449">
        <v>2.7702789999999999</v>
      </c>
      <c r="I6449">
        <v>4.9908010000000003</v>
      </c>
      <c r="J6449">
        <v>0.11090700000000001</v>
      </c>
      <c r="K6449" t="str">
        <f t="shared" si="146"/>
        <v>8</v>
      </c>
      <c r="L6449" t="s">
        <v>148</v>
      </c>
      <c r="M6449" t="s">
        <v>149</v>
      </c>
      <c r="N6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17</v>
      </c>
      <c r="B6450">
        <v>50000</v>
      </c>
      <c r="C6450">
        <v>0</v>
      </c>
      <c r="D6450">
        <v>0</v>
      </c>
      <c r="E6450">
        <v>45</v>
      </c>
      <c r="F6450">
        <v>1</v>
      </c>
      <c r="G6450">
        <v>6.2700250000000004</v>
      </c>
      <c r="H6450">
        <v>2.5344570000000002</v>
      </c>
      <c r="I6450">
        <v>6.2315620000000003</v>
      </c>
      <c r="J6450">
        <v>0.141626</v>
      </c>
      <c r="K6450" t="str">
        <f t="shared" si="146"/>
        <v>8</v>
      </c>
      <c r="L6450" t="s">
        <v>148</v>
      </c>
      <c r="M6450" t="s">
        <v>149</v>
      </c>
      <c r="N6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17</v>
      </c>
      <c r="B6451">
        <v>50000</v>
      </c>
      <c r="C6451">
        <v>0</v>
      </c>
      <c r="D6451">
        <v>0</v>
      </c>
      <c r="E6451">
        <v>44</v>
      </c>
      <c r="F6451">
        <v>1</v>
      </c>
      <c r="G6451">
        <v>5.6696160000000004</v>
      </c>
      <c r="H6451">
        <v>3.1432690000000001</v>
      </c>
      <c r="I6451">
        <v>4.5194049999999999</v>
      </c>
      <c r="J6451">
        <v>0.105102</v>
      </c>
      <c r="K6451" t="str">
        <f t="shared" si="146"/>
        <v>8</v>
      </c>
      <c r="L6451" t="s">
        <v>148</v>
      </c>
      <c r="M6451" t="s">
        <v>149</v>
      </c>
      <c r="N6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17</v>
      </c>
      <c r="B6452">
        <v>50000</v>
      </c>
      <c r="C6452">
        <v>0</v>
      </c>
      <c r="D6452">
        <v>0</v>
      </c>
      <c r="E6452">
        <v>43</v>
      </c>
      <c r="F6452">
        <v>1</v>
      </c>
      <c r="G6452">
        <v>4.9251019999999999</v>
      </c>
      <c r="H6452">
        <v>2.5940660000000002</v>
      </c>
      <c r="I6452">
        <v>4.2312510000000003</v>
      </c>
      <c r="J6452">
        <v>0.100744</v>
      </c>
      <c r="K6452" t="str">
        <f t="shared" si="146"/>
        <v>8</v>
      </c>
      <c r="L6452" t="s">
        <v>148</v>
      </c>
      <c r="M6452" t="s">
        <v>149</v>
      </c>
      <c r="N6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17</v>
      </c>
      <c r="B6453">
        <v>50000</v>
      </c>
      <c r="C6453">
        <v>0</v>
      </c>
      <c r="D6453">
        <v>0</v>
      </c>
      <c r="E6453">
        <v>42</v>
      </c>
      <c r="F6453">
        <v>1</v>
      </c>
      <c r="G6453">
        <v>5.9878239999999998</v>
      </c>
      <c r="H6453">
        <v>2.8670170000000001</v>
      </c>
      <c r="I6453">
        <v>9.5776900000000005</v>
      </c>
      <c r="J6453">
        <v>0.233602</v>
      </c>
      <c r="K6453" t="str">
        <f t="shared" si="146"/>
        <v>8</v>
      </c>
      <c r="L6453" t="s">
        <v>148</v>
      </c>
      <c r="M6453" t="s">
        <v>149</v>
      </c>
      <c r="N6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453" t="e">
        <f>VLOOKUP(TableOMP[[#This Row],[Label]],TableAvg[],2,FALSE)</f>
        <v>#N/A</v>
      </c>
      <c r="P6453" t="e">
        <f>VLOOKUP(TableOMP[[#This Row],[Label]],TableAvg[],3,FALSE)</f>
        <v>#N/A</v>
      </c>
      <c r="Q6453" t="e">
        <f>TableOMP[[#This Row],[Avg]]-$U$2*TableOMP[[#This Row],[StdDev]]</f>
        <v>#N/A</v>
      </c>
      <c r="R6453" t="e">
        <f>TableOMP[[#This Row],[Avg]]+$U$2*TableOMP[[#This Row],[StdDev]]</f>
        <v>#N/A</v>
      </c>
      <c r="S6453" t="e">
        <f>IF(AND(TableOMP[[#This Row],[total_time]]&gt;=TableOMP[[#This Row],[Low]], TableOMP[[#This Row],[total_time]]&lt;=TableOMP[[#This Row],[High]]),1,0)</f>
        <v>#N/A</v>
      </c>
    </row>
    <row r="6454" spans="1:19" x14ac:dyDescent="0.25">
      <c r="A6454" t="s">
        <v>17</v>
      </c>
      <c r="B6454">
        <v>50000</v>
      </c>
      <c r="C6454">
        <v>0</v>
      </c>
      <c r="D6454">
        <v>0</v>
      </c>
      <c r="E6454">
        <v>41</v>
      </c>
      <c r="F6454">
        <v>1</v>
      </c>
      <c r="G6454">
        <v>5.8053100000000004</v>
      </c>
      <c r="H6454">
        <v>2.9646089999999998</v>
      </c>
      <c r="I6454">
        <v>7.6965700000000004</v>
      </c>
      <c r="J6454">
        <v>0.192414</v>
      </c>
      <c r="K6454" t="str">
        <f t="shared" si="146"/>
        <v>8</v>
      </c>
      <c r="L6454" t="s">
        <v>148</v>
      </c>
      <c r="M6454" t="s">
        <v>149</v>
      </c>
      <c r="N6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454" t="e">
        <f>VLOOKUP(TableOMP[[#This Row],[Label]],TableAvg[],2,FALSE)</f>
        <v>#N/A</v>
      </c>
      <c r="P6454" t="e">
        <f>VLOOKUP(TableOMP[[#This Row],[Label]],TableAvg[],3,FALSE)</f>
        <v>#N/A</v>
      </c>
      <c r="Q6454" t="e">
        <f>TableOMP[[#This Row],[Avg]]-$U$2*TableOMP[[#This Row],[StdDev]]</f>
        <v>#N/A</v>
      </c>
      <c r="R6454" t="e">
        <f>TableOMP[[#This Row],[Avg]]+$U$2*TableOMP[[#This Row],[StdDev]]</f>
        <v>#N/A</v>
      </c>
      <c r="S6454" t="e">
        <f>IF(AND(TableOMP[[#This Row],[total_time]]&gt;=TableOMP[[#This Row],[Low]], TableOMP[[#This Row],[total_time]]&lt;=TableOMP[[#This Row],[High]]),1,0)</f>
        <v>#N/A</v>
      </c>
    </row>
    <row r="6455" spans="1:19" x14ac:dyDescent="0.25">
      <c r="A6455" t="s">
        <v>17</v>
      </c>
      <c r="B6455">
        <v>50000</v>
      </c>
      <c r="C6455">
        <v>0</v>
      </c>
      <c r="D6455">
        <v>0</v>
      </c>
      <c r="E6455">
        <v>40</v>
      </c>
      <c r="F6455">
        <v>1</v>
      </c>
      <c r="G6455">
        <v>5.8834390000000001</v>
      </c>
      <c r="H6455">
        <v>2.7525719999999998</v>
      </c>
      <c r="I6455">
        <v>4.0025029999999999</v>
      </c>
      <c r="J6455">
        <v>0.102628</v>
      </c>
      <c r="K6455" t="str">
        <f t="shared" si="146"/>
        <v>8</v>
      </c>
      <c r="L6455" t="s">
        <v>148</v>
      </c>
      <c r="M6455" t="s">
        <v>149</v>
      </c>
      <c r="N6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455" t="e">
        <f>VLOOKUP(TableOMP[[#This Row],[Label]],TableAvg[],2,FALSE)</f>
        <v>#N/A</v>
      </c>
      <c r="P6455" t="e">
        <f>VLOOKUP(TableOMP[[#This Row],[Label]],TableAvg[],3,FALSE)</f>
        <v>#N/A</v>
      </c>
      <c r="Q6455" t="e">
        <f>TableOMP[[#This Row],[Avg]]-$U$2*TableOMP[[#This Row],[StdDev]]</f>
        <v>#N/A</v>
      </c>
      <c r="R6455" t="e">
        <f>TableOMP[[#This Row],[Avg]]+$U$2*TableOMP[[#This Row],[StdDev]]</f>
        <v>#N/A</v>
      </c>
      <c r="S6455" t="e">
        <f>IF(AND(TableOMP[[#This Row],[total_time]]&gt;=TableOMP[[#This Row],[Low]], TableOMP[[#This Row],[total_time]]&lt;=TableOMP[[#This Row],[High]]),1,0)</f>
        <v>#N/A</v>
      </c>
    </row>
    <row r="6456" spans="1:19" x14ac:dyDescent="0.25">
      <c r="A6456" t="s">
        <v>17</v>
      </c>
      <c r="B6456">
        <v>50000</v>
      </c>
      <c r="C6456">
        <v>0</v>
      </c>
      <c r="D6456">
        <v>0</v>
      </c>
      <c r="E6456">
        <v>39</v>
      </c>
      <c r="F6456">
        <v>1</v>
      </c>
      <c r="G6456">
        <v>5.5579080000000003</v>
      </c>
      <c r="H6456">
        <v>3.0671529999999998</v>
      </c>
      <c r="I6456">
        <v>3.8572860000000002</v>
      </c>
      <c r="J6456">
        <v>0.101508</v>
      </c>
      <c r="K6456" t="str">
        <f t="shared" si="146"/>
        <v>8</v>
      </c>
      <c r="L6456" t="s">
        <v>148</v>
      </c>
      <c r="M6456" t="s">
        <v>149</v>
      </c>
      <c r="N6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456" t="e">
        <f>VLOOKUP(TableOMP[[#This Row],[Label]],TableAvg[],2,FALSE)</f>
        <v>#N/A</v>
      </c>
      <c r="P6456" t="e">
        <f>VLOOKUP(TableOMP[[#This Row],[Label]],TableAvg[],3,FALSE)</f>
        <v>#N/A</v>
      </c>
      <c r="Q6456" t="e">
        <f>TableOMP[[#This Row],[Avg]]-$U$2*TableOMP[[#This Row],[StdDev]]</f>
        <v>#N/A</v>
      </c>
      <c r="R6456" t="e">
        <f>TableOMP[[#This Row],[Avg]]+$U$2*TableOMP[[#This Row],[StdDev]]</f>
        <v>#N/A</v>
      </c>
      <c r="S6456" t="e">
        <f>IF(AND(TableOMP[[#This Row],[total_time]]&gt;=TableOMP[[#This Row],[Low]], TableOMP[[#This Row],[total_time]]&lt;=TableOMP[[#This Row],[High]]),1,0)</f>
        <v>#N/A</v>
      </c>
    </row>
    <row r="6457" spans="1:19" x14ac:dyDescent="0.25">
      <c r="A6457" t="s">
        <v>17</v>
      </c>
      <c r="B6457">
        <v>50000</v>
      </c>
      <c r="C6457">
        <v>0</v>
      </c>
      <c r="D6457">
        <v>0</v>
      </c>
      <c r="E6457">
        <v>38</v>
      </c>
      <c r="F6457">
        <v>1</v>
      </c>
      <c r="G6457">
        <v>5.6241240000000001</v>
      </c>
      <c r="H6457">
        <v>2.6745860000000001</v>
      </c>
      <c r="I6457">
        <v>6.5640830000000001</v>
      </c>
      <c r="J6457">
        <v>0.17740800000000001</v>
      </c>
      <c r="K6457" t="str">
        <f t="shared" si="146"/>
        <v>8</v>
      </c>
      <c r="L6457" t="s">
        <v>148</v>
      </c>
      <c r="M6457" t="s">
        <v>149</v>
      </c>
      <c r="N6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457" t="e">
        <f>VLOOKUP(TableOMP[[#This Row],[Label]],TableAvg[],2,FALSE)</f>
        <v>#N/A</v>
      </c>
      <c r="P6457" t="e">
        <f>VLOOKUP(TableOMP[[#This Row],[Label]],TableAvg[],3,FALSE)</f>
        <v>#N/A</v>
      </c>
      <c r="Q6457" t="e">
        <f>TableOMP[[#This Row],[Avg]]-$U$2*TableOMP[[#This Row],[StdDev]]</f>
        <v>#N/A</v>
      </c>
      <c r="R6457" t="e">
        <f>TableOMP[[#This Row],[Avg]]+$U$2*TableOMP[[#This Row],[StdDev]]</f>
        <v>#N/A</v>
      </c>
      <c r="S6457" t="e">
        <f>IF(AND(TableOMP[[#This Row],[total_time]]&gt;=TableOMP[[#This Row],[Low]], TableOMP[[#This Row],[total_time]]&lt;=TableOMP[[#This Row],[High]]),1,0)</f>
        <v>#N/A</v>
      </c>
    </row>
    <row r="6458" spans="1:19" x14ac:dyDescent="0.25">
      <c r="A6458" t="s">
        <v>17</v>
      </c>
      <c r="B6458">
        <v>50000</v>
      </c>
      <c r="C6458">
        <v>0</v>
      </c>
      <c r="D6458">
        <v>0</v>
      </c>
      <c r="E6458">
        <v>37</v>
      </c>
      <c r="F6458">
        <v>1</v>
      </c>
      <c r="G6458">
        <v>5.6069719999999998</v>
      </c>
      <c r="H6458">
        <v>2.8701819999999998</v>
      </c>
      <c r="I6458">
        <v>4.7189690000000004</v>
      </c>
      <c r="J6458">
        <v>0.131082</v>
      </c>
      <c r="K6458" t="str">
        <f t="shared" si="146"/>
        <v>8</v>
      </c>
      <c r="L6458" t="s">
        <v>148</v>
      </c>
      <c r="M6458" t="s">
        <v>149</v>
      </c>
      <c r="N6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458" t="e">
        <f>VLOOKUP(TableOMP[[#This Row],[Label]],TableAvg[],2,FALSE)</f>
        <v>#N/A</v>
      </c>
      <c r="P6458" t="e">
        <f>VLOOKUP(TableOMP[[#This Row],[Label]],TableAvg[],3,FALSE)</f>
        <v>#N/A</v>
      </c>
      <c r="Q6458" t="e">
        <f>TableOMP[[#This Row],[Avg]]-$U$2*TableOMP[[#This Row],[StdDev]]</f>
        <v>#N/A</v>
      </c>
      <c r="R6458" t="e">
        <f>TableOMP[[#This Row],[Avg]]+$U$2*TableOMP[[#This Row],[StdDev]]</f>
        <v>#N/A</v>
      </c>
      <c r="S6458" t="e">
        <f>IF(AND(TableOMP[[#This Row],[total_time]]&gt;=TableOMP[[#This Row],[Low]], TableOMP[[#This Row],[total_time]]&lt;=TableOMP[[#This Row],[High]]),1,0)</f>
        <v>#N/A</v>
      </c>
    </row>
    <row r="6459" spans="1:19" x14ac:dyDescent="0.25">
      <c r="A6459" t="s">
        <v>17</v>
      </c>
      <c r="B6459">
        <v>50000</v>
      </c>
      <c r="C6459">
        <v>0</v>
      </c>
      <c r="D6459">
        <v>0</v>
      </c>
      <c r="E6459">
        <v>36</v>
      </c>
      <c r="F6459">
        <v>1</v>
      </c>
      <c r="G6459">
        <v>6.731376</v>
      </c>
      <c r="H6459">
        <v>2.8583479999999999</v>
      </c>
      <c r="I6459">
        <v>5.2338079999999998</v>
      </c>
      <c r="J6459">
        <v>0.149537</v>
      </c>
      <c r="K6459" t="str">
        <f t="shared" si="146"/>
        <v>8</v>
      </c>
      <c r="L6459" t="s">
        <v>148</v>
      </c>
      <c r="M6459" t="s">
        <v>149</v>
      </c>
      <c r="N6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459" t="e">
        <f>VLOOKUP(TableOMP[[#This Row],[Label]],TableAvg[],2,FALSE)</f>
        <v>#N/A</v>
      </c>
      <c r="P6459" t="e">
        <f>VLOOKUP(TableOMP[[#This Row],[Label]],TableAvg[],3,FALSE)</f>
        <v>#N/A</v>
      </c>
      <c r="Q6459" t="e">
        <f>TableOMP[[#This Row],[Avg]]-$U$2*TableOMP[[#This Row],[StdDev]]</f>
        <v>#N/A</v>
      </c>
      <c r="R6459" t="e">
        <f>TableOMP[[#This Row],[Avg]]+$U$2*TableOMP[[#This Row],[StdDev]]</f>
        <v>#N/A</v>
      </c>
      <c r="S6459" t="e">
        <f>IF(AND(TableOMP[[#This Row],[total_time]]&gt;=TableOMP[[#This Row],[Low]], TableOMP[[#This Row],[total_time]]&lt;=TableOMP[[#This Row],[High]]),1,0)</f>
        <v>#N/A</v>
      </c>
    </row>
    <row r="6460" spans="1:19" x14ac:dyDescent="0.25">
      <c r="A6460" t="s">
        <v>17</v>
      </c>
      <c r="B6460">
        <v>50000</v>
      </c>
      <c r="C6460">
        <v>0</v>
      </c>
      <c r="D6460">
        <v>0</v>
      </c>
      <c r="E6460">
        <v>35</v>
      </c>
      <c r="F6460">
        <v>1</v>
      </c>
      <c r="G6460">
        <v>6.5456009999999996</v>
      </c>
      <c r="H6460">
        <v>2.692453</v>
      </c>
      <c r="I6460">
        <v>5.4412969999999996</v>
      </c>
      <c r="J6460">
        <v>0.16003800000000001</v>
      </c>
      <c r="K6460" t="str">
        <f t="shared" si="146"/>
        <v>8</v>
      </c>
      <c r="L6460" t="s">
        <v>148</v>
      </c>
      <c r="M6460" t="s">
        <v>149</v>
      </c>
      <c r="N6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460" t="e">
        <f>VLOOKUP(TableOMP[[#This Row],[Label]],TableAvg[],2,FALSE)</f>
        <v>#N/A</v>
      </c>
      <c r="P6460" t="e">
        <f>VLOOKUP(TableOMP[[#This Row],[Label]],TableAvg[],3,FALSE)</f>
        <v>#N/A</v>
      </c>
      <c r="Q6460" t="e">
        <f>TableOMP[[#This Row],[Avg]]-$U$2*TableOMP[[#This Row],[StdDev]]</f>
        <v>#N/A</v>
      </c>
      <c r="R6460" t="e">
        <f>TableOMP[[#This Row],[Avg]]+$U$2*TableOMP[[#This Row],[StdDev]]</f>
        <v>#N/A</v>
      </c>
      <c r="S6460" t="e">
        <f>IF(AND(TableOMP[[#This Row],[total_time]]&gt;=TableOMP[[#This Row],[Low]], TableOMP[[#This Row],[total_time]]&lt;=TableOMP[[#This Row],[High]]),1,0)</f>
        <v>#N/A</v>
      </c>
    </row>
    <row r="6461" spans="1:19" x14ac:dyDescent="0.25">
      <c r="A6461" t="s">
        <v>17</v>
      </c>
      <c r="B6461">
        <v>50000</v>
      </c>
      <c r="C6461">
        <v>0</v>
      </c>
      <c r="D6461">
        <v>0</v>
      </c>
      <c r="E6461">
        <v>34</v>
      </c>
      <c r="F6461">
        <v>1</v>
      </c>
      <c r="G6461">
        <v>5.583272</v>
      </c>
      <c r="H6461">
        <v>2.813345</v>
      </c>
      <c r="I6461">
        <v>4.1899850000000001</v>
      </c>
      <c r="J6461">
        <v>0.126969</v>
      </c>
      <c r="K6461" t="str">
        <f t="shared" si="146"/>
        <v>8</v>
      </c>
      <c r="L6461" t="s">
        <v>148</v>
      </c>
      <c r="M6461" t="s">
        <v>149</v>
      </c>
      <c r="N6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461" t="e">
        <f>VLOOKUP(TableOMP[[#This Row],[Label]],TableAvg[],2,FALSE)</f>
        <v>#N/A</v>
      </c>
      <c r="P6461" t="e">
        <f>VLOOKUP(TableOMP[[#This Row],[Label]],TableAvg[],3,FALSE)</f>
        <v>#N/A</v>
      </c>
      <c r="Q6461" t="e">
        <f>TableOMP[[#This Row],[Avg]]-$U$2*TableOMP[[#This Row],[StdDev]]</f>
        <v>#N/A</v>
      </c>
      <c r="R6461" t="e">
        <f>TableOMP[[#This Row],[Avg]]+$U$2*TableOMP[[#This Row],[StdDev]]</f>
        <v>#N/A</v>
      </c>
      <c r="S6461" t="e">
        <f>IF(AND(TableOMP[[#This Row],[total_time]]&gt;=TableOMP[[#This Row],[Low]], TableOMP[[#This Row],[total_time]]&lt;=TableOMP[[#This Row],[High]]),1,0)</f>
        <v>#N/A</v>
      </c>
    </row>
    <row r="6462" spans="1:19" x14ac:dyDescent="0.25">
      <c r="A6462" t="s">
        <v>17</v>
      </c>
      <c r="B6462">
        <v>50000</v>
      </c>
      <c r="C6462">
        <v>0</v>
      </c>
      <c r="D6462">
        <v>0</v>
      </c>
      <c r="E6462">
        <v>33</v>
      </c>
      <c r="F6462">
        <v>1</v>
      </c>
      <c r="G6462">
        <v>5.9787600000000003</v>
      </c>
      <c r="H6462">
        <v>2.700637</v>
      </c>
      <c r="I6462">
        <v>4.3428579999999997</v>
      </c>
      <c r="J6462">
        <v>0.135714</v>
      </c>
      <c r="K6462" t="str">
        <f t="shared" si="146"/>
        <v>8</v>
      </c>
      <c r="L6462" t="s">
        <v>148</v>
      </c>
      <c r="M6462" t="s">
        <v>149</v>
      </c>
      <c r="N6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462" t="e">
        <f>VLOOKUP(TableOMP[[#This Row],[Label]],TableAvg[],2,FALSE)</f>
        <v>#N/A</v>
      </c>
      <c r="P6462" t="e">
        <f>VLOOKUP(TableOMP[[#This Row],[Label]],TableAvg[],3,FALSE)</f>
        <v>#N/A</v>
      </c>
      <c r="Q6462" t="e">
        <f>TableOMP[[#This Row],[Avg]]-$U$2*TableOMP[[#This Row],[StdDev]]</f>
        <v>#N/A</v>
      </c>
      <c r="R6462" t="e">
        <f>TableOMP[[#This Row],[Avg]]+$U$2*TableOMP[[#This Row],[StdDev]]</f>
        <v>#N/A</v>
      </c>
      <c r="S6462" t="e">
        <f>IF(AND(TableOMP[[#This Row],[total_time]]&gt;=TableOMP[[#This Row],[Low]], TableOMP[[#This Row],[total_time]]&lt;=TableOMP[[#This Row],[High]]),1,0)</f>
        <v>#N/A</v>
      </c>
    </row>
    <row r="6463" spans="1:19" x14ac:dyDescent="0.25">
      <c r="A6463" t="s">
        <v>17</v>
      </c>
      <c r="B6463">
        <v>50000</v>
      </c>
      <c r="C6463">
        <v>0</v>
      </c>
      <c r="D6463">
        <v>0</v>
      </c>
      <c r="E6463">
        <v>32</v>
      </c>
      <c r="F6463">
        <v>1</v>
      </c>
      <c r="G6463">
        <v>5.4188679999999998</v>
      </c>
      <c r="H6463">
        <v>2.8994949999999999</v>
      </c>
      <c r="I6463">
        <v>4.4949640000000004</v>
      </c>
      <c r="J6463">
        <v>0.14499899999999999</v>
      </c>
      <c r="K6463" t="str">
        <f t="shared" si="146"/>
        <v>8</v>
      </c>
      <c r="L6463" t="s">
        <v>148</v>
      </c>
      <c r="M6463" t="s">
        <v>149</v>
      </c>
      <c r="N6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463" t="e">
        <f>VLOOKUP(TableOMP[[#This Row],[Label]],TableAvg[],2,FALSE)</f>
        <v>#N/A</v>
      </c>
      <c r="P6463" t="e">
        <f>VLOOKUP(TableOMP[[#This Row],[Label]],TableAvg[],3,FALSE)</f>
        <v>#N/A</v>
      </c>
      <c r="Q6463" t="e">
        <f>TableOMP[[#This Row],[Avg]]-$U$2*TableOMP[[#This Row],[StdDev]]</f>
        <v>#N/A</v>
      </c>
      <c r="R6463" t="e">
        <f>TableOMP[[#This Row],[Avg]]+$U$2*TableOMP[[#This Row],[StdDev]]</f>
        <v>#N/A</v>
      </c>
      <c r="S6463" t="e">
        <f>IF(AND(TableOMP[[#This Row],[total_time]]&gt;=TableOMP[[#This Row],[Low]], TableOMP[[#This Row],[total_time]]&lt;=TableOMP[[#This Row],[High]]),1,0)</f>
        <v>#N/A</v>
      </c>
    </row>
    <row r="6464" spans="1:19" x14ac:dyDescent="0.25">
      <c r="A6464" t="s">
        <v>17</v>
      </c>
      <c r="B6464">
        <v>50000</v>
      </c>
      <c r="C6464">
        <v>0</v>
      </c>
      <c r="D6464">
        <v>0</v>
      </c>
      <c r="E6464">
        <v>31</v>
      </c>
      <c r="F6464">
        <v>1</v>
      </c>
      <c r="G6464">
        <v>5.6936289999999996</v>
      </c>
      <c r="H6464">
        <v>2.652037</v>
      </c>
      <c r="I6464">
        <v>4.0197320000000003</v>
      </c>
      <c r="J6464">
        <v>0.133991</v>
      </c>
      <c r="K6464" t="str">
        <f t="shared" si="146"/>
        <v>8</v>
      </c>
      <c r="L6464" t="s">
        <v>148</v>
      </c>
      <c r="M6464" t="s">
        <v>149</v>
      </c>
      <c r="N6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64" t="e">
        <f>VLOOKUP(TableOMP[[#This Row],[Label]],TableAvg[],2,FALSE)</f>
        <v>#N/A</v>
      </c>
      <c r="P6464" t="e">
        <f>VLOOKUP(TableOMP[[#This Row],[Label]],TableAvg[],3,FALSE)</f>
        <v>#N/A</v>
      </c>
      <c r="Q6464" t="e">
        <f>TableOMP[[#This Row],[Avg]]-$U$2*TableOMP[[#This Row],[StdDev]]</f>
        <v>#N/A</v>
      </c>
      <c r="R6464" t="e">
        <f>TableOMP[[#This Row],[Avg]]+$U$2*TableOMP[[#This Row],[StdDev]]</f>
        <v>#N/A</v>
      </c>
      <c r="S6464" t="e">
        <f>IF(AND(TableOMP[[#This Row],[total_time]]&gt;=TableOMP[[#This Row],[Low]], TableOMP[[#This Row],[total_time]]&lt;=TableOMP[[#This Row],[High]]),1,0)</f>
        <v>#N/A</v>
      </c>
    </row>
    <row r="6465" spans="1:19" x14ac:dyDescent="0.25">
      <c r="A6465" t="s">
        <v>17</v>
      </c>
      <c r="B6465">
        <v>50000</v>
      </c>
      <c r="C6465">
        <v>0</v>
      </c>
      <c r="D6465">
        <v>0</v>
      </c>
      <c r="E6465">
        <v>30</v>
      </c>
      <c r="F6465">
        <v>1</v>
      </c>
      <c r="G6465">
        <v>5.8023790000000002</v>
      </c>
      <c r="H6465">
        <v>2.7859189999999998</v>
      </c>
      <c r="I6465">
        <v>4.196364</v>
      </c>
      <c r="J6465">
        <v>0.144702</v>
      </c>
      <c r="K6465" t="str">
        <f t="shared" si="146"/>
        <v>8</v>
      </c>
      <c r="L6465" t="s">
        <v>148</v>
      </c>
      <c r="M6465" t="s">
        <v>149</v>
      </c>
      <c r="N6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65" t="e">
        <f>VLOOKUP(TableOMP[[#This Row],[Label]],TableAvg[],2,FALSE)</f>
        <v>#N/A</v>
      </c>
      <c r="P6465" t="e">
        <f>VLOOKUP(TableOMP[[#This Row],[Label]],TableAvg[],3,FALSE)</f>
        <v>#N/A</v>
      </c>
      <c r="Q6465" t="e">
        <f>TableOMP[[#This Row],[Avg]]-$U$2*TableOMP[[#This Row],[StdDev]]</f>
        <v>#N/A</v>
      </c>
      <c r="R6465" t="e">
        <f>TableOMP[[#This Row],[Avg]]+$U$2*TableOMP[[#This Row],[StdDev]]</f>
        <v>#N/A</v>
      </c>
      <c r="S6465" t="e">
        <f>IF(AND(TableOMP[[#This Row],[total_time]]&gt;=TableOMP[[#This Row],[Low]], TableOMP[[#This Row],[total_time]]&lt;=TableOMP[[#This Row],[High]]),1,0)</f>
        <v>#N/A</v>
      </c>
    </row>
    <row r="6466" spans="1:19" x14ac:dyDescent="0.25">
      <c r="A6466" t="s">
        <v>17</v>
      </c>
      <c r="B6466">
        <v>50000</v>
      </c>
      <c r="C6466">
        <v>0</v>
      </c>
      <c r="D6466">
        <v>0</v>
      </c>
      <c r="E6466">
        <v>29</v>
      </c>
      <c r="F6466">
        <v>1</v>
      </c>
      <c r="G6466">
        <v>6.7470610000000004</v>
      </c>
      <c r="H6466">
        <v>3.05837</v>
      </c>
      <c r="I6466">
        <v>3.9853900000000002</v>
      </c>
      <c r="J6466">
        <v>0.14233499999999999</v>
      </c>
      <c r="K6466" t="str">
        <f t="shared" si="146"/>
        <v>8</v>
      </c>
      <c r="L6466" t="s">
        <v>148</v>
      </c>
      <c r="M6466" t="s">
        <v>149</v>
      </c>
      <c r="N6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66" t="e">
        <f>VLOOKUP(TableOMP[[#This Row],[Label]],TableAvg[],2,FALSE)</f>
        <v>#N/A</v>
      </c>
      <c r="P6466" t="e">
        <f>VLOOKUP(TableOMP[[#This Row],[Label]],TableAvg[],3,FALSE)</f>
        <v>#N/A</v>
      </c>
      <c r="Q6466" t="e">
        <f>TableOMP[[#This Row],[Avg]]-$U$2*TableOMP[[#This Row],[StdDev]]</f>
        <v>#N/A</v>
      </c>
      <c r="R6466" t="e">
        <f>TableOMP[[#This Row],[Avg]]+$U$2*TableOMP[[#This Row],[StdDev]]</f>
        <v>#N/A</v>
      </c>
      <c r="S6466" t="e">
        <f>IF(AND(TableOMP[[#This Row],[total_time]]&gt;=TableOMP[[#This Row],[Low]], TableOMP[[#This Row],[total_time]]&lt;=TableOMP[[#This Row],[High]]),1,0)</f>
        <v>#N/A</v>
      </c>
    </row>
    <row r="6467" spans="1:19" x14ac:dyDescent="0.25">
      <c r="A6467" t="s">
        <v>17</v>
      </c>
      <c r="B6467">
        <v>50000</v>
      </c>
      <c r="C6467">
        <v>0</v>
      </c>
      <c r="D6467">
        <v>0</v>
      </c>
      <c r="E6467">
        <v>28</v>
      </c>
      <c r="F6467">
        <v>1</v>
      </c>
      <c r="G6467">
        <v>6.0570449999999996</v>
      </c>
      <c r="H6467">
        <v>3.0539580000000002</v>
      </c>
      <c r="I6467">
        <v>2.993967</v>
      </c>
      <c r="J6467">
        <v>0.110888</v>
      </c>
      <c r="K6467" t="str">
        <f t="shared" si="146"/>
        <v>8</v>
      </c>
      <c r="L6467" t="s">
        <v>148</v>
      </c>
      <c r="M6467" t="s">
        <v>149</v>
      </c>
      <c r="N6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67" t="e">
        <f>VLOOKUP(TableOMP[[#This Row],[Label]],TableAvg[],2,FALSE)</f>
        <v>#N/A</v>
      </c>
      <c r="P6467" t="e">
        <f>VLOOKUP(TableOMP[[#This Row],[Label]],TableAvg[],3,FALSE)</f>
        <v>#N/A</v>
      </c>
      <c r="Q6467" t="e">
        <f>TableOMP[[#This Row],[Avg]]-$U$2*TableOMP[[#This Row],[StdDev]]</f>
        <v>#N/A</v>
      </c>
      <c r="R6467" t="e">
        <f>TableOMP[[#This Row],[Avg]]+$U$2*TableOMP[[#This Row],[StdDev]]</f>
        <v>#N/A</v>
      </c>
      <c r="S6467" t="e">
        <f>IF(AND(TableOMP[[#This Row],[total_time]]&gt;=TableOMP[[#This Row],[Low]], TableOMP[[#This Row],[total_time]]&lt;=TableOMP[[#This Row],[High]]),1,0)</f>
        <v>#N/A</v>
      </c>
    </row>
    <row r="6468" spans="1:19" x14ac:dyDescent="0.25">
      <c r="A6468" t="s">
        <v>17</v>
      </c>
      <c r="B6468">
        <v>50000</v>
      </c>
      <c r="C6468">
        <v>0</v>
      </c>
      <c r="D6468">
        <v>0</v>
      </c>
      <c r="E6468">
        <v>27</v>
      </c>
      <c r="F6468">
        <v>1</v>
      </c>
      <c r="G6468">
        <v>6.3041970000000003</v>
      </c>
      <c r="H6468">
        <v>3.135869</v>
      </c>
      <c r="I6468">
        <v>3.319096</v>
      </c>
      <c r="J6468">
        <v>0.12765799999999999</v>
      </c>
      <c r="K6468" t="str">
        <f t="shared" si="146"/>
        <v>8</v>
      </c>
      <c r="L6468" t="s">
        <v>148</v>
      </c>
      <c r="M6468" t="s">
        <v>149</v>
      </c>
      <c r="N6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68" t="e">
        <f>VLOOKUP(TableOMP[[#This Row],[Label]],TableAvg[],2,FALSE)</f>
        <v>#N/A</v>
      </c>
      <c r="P6468" t="e">
        <f>VLOOKUP(TableOMP[[#This Row],[Label]],TableAvg[],3,FALSE)</f>
        <v>#N/A</v>
      </c>
      <c r="Q6468" t="e">
        <f>TableOMP[[#This Row],[Avg]]-$U$2*TableOMP[[#This Row],[StdDev]]</f>
        <v>#N/A</v>
      </c>
      <c r="R6468" t="e">
        <f>TableOMP[[#This Row],[Avg]]+$U$2*TableOMP[[#This Row],[StdDev]]</f>
        <v>#N/A</v>
      </c>
      <c r="S6468" t="e">
        <f>IF(AND(TableOMP[[#This Row],[total_time]]&gt;=TableOMP[[#This Row],[Low]], TableOMP[[#This Row],[total_time]]&lt;=TableOMP[[#This Row],[High]]),1,0)</f>
        <v>#N/A</v>
      </c>
    </row>
    <row r="6469" spans="1:19" x14ac:dyDescent="0.25">
      <c r="A6469" t="s">
        <v>17</v>
      </c>
      <c r="B6469">
        <v>50000</v>
      </c>
      <c r="C6469">
        <v>0</v>
      </c>
      <c r="D6469">
        <v>0</v>
      </c>
      <c r="E6469">
        <v>26</v>
      </c>
      <c r="F6469">
        <v>1</v>
      </c>
      <c r="G6469">
        <v>7.0420410000000002</v>
      </c>
      <c r="H6469">
        <v>2.8463759999999998</v>
      </c>
      <c r="I6469">
        <v>5.9777990000000001</v>
      </c>
      <c r="J6469">
        <v>0.23911199999999999</v>
      </c>
      <c r="K6469" t="str">
        <f t="shared" si="146"/>
        <v>8</v>
      </c>
      <c r="L6469" t="s">
        <v>148</v>
      </c>
      <c r="M6469" t="s">
        <v>149</v>
      </c>
      <c r="N6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69" t="e">
        <f>VLOOKUP(TableOMP[[#This Row],[Label]],TableAvg[],2,FALSE)</f>
        <v>#N/A</v>
      </c>
      <c r="P6469" t="e">
        <f>VLOOKUP(TableOMP[[#This Row],[Label]],TableAvg[],3,FALSE)</f>
        <v>#N/A</v>
      </c>
      <c r="Q6469" t="e">
        <f>TableOMP[[#This Row],[Avg]]-$U$2*TableOMP[[#This Row],[StdDev]]</f>
        <v>#N/A</v>
      </c>
      <c r="R6469" t="e">
        <f>TableOMP[[#This Row],[Avg]]+$U$2*TableOMP[[#This Row],[StdDev]]</f>
        <v>#N/A</v>
      </c>
      <c r="S6469" t="e">
        <f>IF(AND(TableOMP[[#This Row],[total_time]]&gt;=TableOMP[[#This Row],[Low]], TableOMP[[#This Row],[total_time]]&lt;=TableOMP[[#This Row],[High]]),1,0)</f>
        <v>#N/A</v>
      </c>
    </row>
    <row r="6470" spans="1:19" x14ac:dyDescent="0.25">
      <c r="A6470" t="s">
        <v>17</v>
      </c>
      <c r="B6470">
        <v>50000</v>
      </c>
      <c r="C6470">
        <v>0</v>
      </c>
      <c r="D6470">
        <v>0</v>
      </c>
      <c r="E6470">
        <v>25</v>
      </c>
      <c r="F6470">
        <v>1</v>
      </c>
      <c r="G6470">
        <v>6.1020279999999998</v>
      </c>
      <c r="H6470">
        <v>2.6555040000000001</v>
      </c>
      <c r="I6470">
        <v>3.3628529999999999</v>
      </c>
      <c r="J6470">
        <v>0.14011899999999999</v>
      </c>
      <c r="K6470" t="str">
        <f t="shared" si="146"/>
        <v>8</v>
      </c>
      <c r="L6470" t="s">
        <v>148</v>
      </c>
      <c r="M6470" t="s">
        <v>149</v>
      </c>
      <c r="N6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70" t="e">
        <f>VLOOKUP(TableOMP[[#This Row],[Label]],TableAvg[],2,FALSE)</f>
        <v>#N/A</v>
      </c>
      <c r="P6470" t="e">
        <f>VLOOKUP(TableOMP[[#This Row],[Label]],TableAvg[],3,FALSE)</f>
        <v>#N/A</v>
      </c>
      <c r="Q6470" t="e">
        <f>TableOMP[[#This Row],[Avg]]-$U$2*TableOMP[[#This Row],[StdDev]]</f>
        <v>#N/A</v>
      </c>
      <c r="R6470" t="e">
        <f>TableOMP[[#This Row],[Avg]]+$U$2*TableOMP[[#This Row],[StdDev]]</f>
        <v>#N/A</v>
      </c>
      <c r="S6470" t="e">
        <f>IF(AND(TableOMP[[#This Row],[total_time]]&gt;=TableOMP[[#This Row],[Low]], TableOMP[[#This Row],[total_time]]&lt;=TableOMP[[#This Row],[High]]),1,0)</f>
        <v>#N/A</v>
      </c>
    </row>
    <row r="6471" spans="1:19" x14ac:dyDescent="0.25">
      <c r="A6471" t="s">
        <v>17</v>
      </c>
      <c r="B6471">
        <v>50000</v>
      </c>
      <c r="C6471">
        <v>0</v>
      </c>
      <c r="D6471">
        <v>0</v>
      </c>
      <c r="E6471">
        <v>24</v>
      </c>
      <c r="F6471">
        <v>1</v>
      </c>
      <c r="G6471">
        <v>6.0863709999999998</v>
      </c>
      <c r="H6471">
        <v>2.8676910000000002</v>
      </c>
      <c r="I6471">
        <v>2.572257</v>
      </c>
      <c r="J6471">
        <v>0.11183700000000001</v>
      </c>
      <c r="K6471" t="str">
        <f t="shared" si="146"/>
        <v>8</v>
      </c>
      <c r="L6471" t="s">
        <v>148</v>
      </c>
      <c r="M6471" t="s">
        <v>149</v>
      </c>
      <c r="N6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71" t="e">
        <f>VLOOKUP(TableOMP[[#This Row],[Label]],TableAvg[],2,FALSE)</f>
        <v>#N/A</v>
      </c>
      <c r="P6471" t="e">
        <f>VLOOKUP(TableOMP[[#This Row],[Label]],TableAvg[],3,FALSE)</f>
        <v>#N/A</v>
      </c>
      <c r="Q6471" t="e">
        <f>TableOMP[[#This Row],[Avg]]-$U$2*TableOMP[[#This Row],[StdDev]]</f>
        <v>#N/A</v>
      </c>
      <c r="R6471" t="e">
        <f>TableOMP[[#This Row],[Avg]]+$U$2*TableOMP[[#This Row],[StdDev]]</f>
        <v>#N/A</v>
      </c>
      <c r="S6471" t="e">
        <f>IF(AND(TableOMP[[#This Row],[total_time]]&gt;=TableOMP[[#This Row],[Low]], TableOMP[[#This Row],[total_time]]&lt;=TableOMP[[#This Row],[High]]),1,0)</f>
        <v>#N/A</v>
      </c>
    </row>
    <row r="6472" spans="1:19" x14ac:dyDescent="0.25">
      <c r="A6472" t="s">
        <v>17</v>
      </c>
      <c r="B6472">
        <v>50000</v>
      </c>
      <c r="C6472">
        <v>0</v>
      </c>
      <c r="D6472">
        <v>0</v>
      </c>
      <c r="E6472">
        <v>23</v>
      </c>
      <c r="F6472">
        <v>1</v>
      </c>
      <c r="G6472">
        <v>5.7161080000000002</v>
      </c>
      <c r="H6472">
        <v>2.7977859999999999</v>
      </c>
      <c r="I6472">
        <v>2.8522940000000001</v>
      </c>
      <c r="J6472">
        <v>0.12964999999999999</v>
      </c>
      <c r="K6472" t="str">
        <f t="shared" si="146"/>
        <v>8</v>
      </c>
      <c r="L6472" t="s">
        <v>148</v>
      </c>
      <c r="M6472" t="s">
        <v>149</v>
      </c>
      <c r="N6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72" t="e">
        <f>VLOOKUP(TableOMP[[#This Row],[Label]],TableAvg[],2,FALSE)</f>
        <v>#N/A</v>
      </c>
      <c r="P6472" t="e">
        <f>VLOOKUP(TableOMP[[#This Row],[Label]],TableAvg[],3,FALSE)</f>
        <v>#N/A</v>
      </c>
      <c r="Q6472" t="e">
        <f>TableOMP[[#This Row],[Avg]]-$U$2*TableOMP[[#This Row],[StdDev]]</f>
        <v>#N/A</v>
      </c>
      <c r="R6472" t="e">
        <f>TableOMP[[#This Row],[Avg]]+$U$2*TableOMP[[#This Row],[StdDev]]</f>
        <v>#N/A</v>
      </c>
      <c r="S6472" t="e">
        <f>IF(AND(TableOMP[[#This Row],[total_time]]&gt;=TableOMP[[#This Row],[Low]], TableOMP[[#This Row],[total_time]]&lt;=TableOMP[[#This Row],[High]]),1,0)</f>
        <v>#N/A</v>
      </c>
    </row>
    <row r="6473" spans="1:19" x14ac:dyDescent="0.25">
      <c r="A6473" t="s">
        <v>17</v>
      </c>
      <c r="B6473">
        <v>50000</v>
      </c>
      <c r="C6473">
        <v>0</v>
      </c>
      <c r="D6473">
        <v>0</v>
      </c>
      <c r="E6473">
        <v>22</v>
      </c>
      <c r="F6473">
        <v>1</v>
      </c>
      <c r="G6473">
        <v>6.3275649999999999</v>
      </c>
      <c r="H6473">
        <v>2.9953789999999998</v>
      </c>
      <c r="I6473">
        <v>3.0292560000000002</v>
      </c>
      <c r="J6473">
        <v>0.14424999999999999</v>
      </c>
      <c r="K6473" t="str">
        <f t="shared" si="146"/>
        <v>8</v>
      </c>
      <c r="L6473" t="s">
        <v>148</v>
      </c>
      <c r="M6473" t="s">
        <v>149</v>
      </c>
      <c r="N6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73" t="e">
        <f>VLOOKUP(TableOMP[[#This Row],[Label]],TableAvg[],2,FALSE)</f>
        <v>#N/A</v>
      </c>
      <c r="P6473" t="e">
        <f>VLOOKUP(TableOMP[[#This Row],[Label]],TableAvg[],3,FALSE)</f>
        <v>#N/A</v>
      </c>
      <c r="Q6473" t="e">
        <f>TableOMP[[#This Row],[Avg]]-$U$2*TableOMP[[#This Row],[StdDev]]</f>
        <v>#N/A</v>
      </c>
      <c r="R6473" t="e">
        <f>TableOMP[[#This Row],[Avg]]+$U$2*TableOMP[[#This Row],[StdDev]]</f>
        <v>#N/A</v>
      </c>
      <c r="S6473" t="e">
        <f>IF(AND(TableOMP[[#This Row],[total_time]]&gt;=TableOMP[[#This Row],[Low]], TableOMP[[#This Row],[total_time]]&lt;=TableOMP[[#This Row],[High]]),1,0)</f>
        <v>#N/A</v>
      </c>
    </row>
    <row r="6474" spans="1:19" x14ac:dyDescent="0.25">
      <c r="A6474" t="s">
        <v>17</v>
      </c>
      <c r="B6474">
        <v>50000</v>
      </c>
      <c r="C6474">
        <v>0</v>
      </c>
      <c r="D6474">
        <v>0</v>
      </c>
      <c r="E6474">
        <v>21</v>
      </c>
      <c r="F6474">
        <v>1</v>
      </c>
      <c r="G6474">
        <v>6.2222609999999996</v>
      </c>
      <c r="H6474">
        <v>2.8519459999999999</v>
      </c>
      <c r="I6474">
        <v>2.8466260000000001</v>
      </c>
      <c r="J6474">
        <v>0.14233100000000001</v>
      </c>
      <c r="K6474" t="str">
        <f t="shared" si="146"/>
        <v>8</v>
      </c>
      <c r="L6474" t="s">
        <v>148</v>
      </c>
      <c r="M6474" t="s">
        <v>149</v>
      </c>
      <c r="N6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74" t="e">
        <f>VLOOKUP(TableOMP[[#This Row],[Label]],TableAvg[],2,FALSE)</f>
        <v>#N/A</v>
      </c>
      <c r="P6474" t="e">
        <f>VLOOKUP(TableOMP[[#This Row],[Label]],TableAvg[],3,FALSE)</f>
        <v>#N/A</v>
      </c>
      <c r="Q6474" t="e">
        <f>TableOMP[[#This Row],[Avg]]-$U$2*TableOMP[[#This Row],[StdDev]]</f>
        <v>#N/A</v>
      </c>
      <c r="R6474" t="e">
        <f>TableOMP[[#This Row],[Avg]]+$U$2*TableOMP[[#This Row],[StdDev]]</f>
        <v>#N/A</v>
      </c>
      <c r="S6474" t="e">
        <f>IF(AND(TableOMP[[#This Row],[total_time]]&gt;=TableOMP[[#This Row],[Low]], TableOMP[[#This Row],[total_time]]&lt;=TableOMP[[#This Row],[High]]),1,0)</f>
        <v>#N/A</v>
      </c>
    </row>
    <row r="6475" spans="1:19" x14ac:dyDescent="0.25">
      <c r="A6475" t="s">
        <v>17</v>
      </c>
      <c r="B6475">
        <v>50000</v>
      </c>
      <c r="C6475">
        <v>0</v>
      </c>
      <c r="D6475">
        <v>0</v>
      </c>
      <c r="E6475">
        <v>20</v>
      </c>
      <c r="F6475">
        <v>1</v>
      </c>
      <c r="G6475">
        <v>6.5694220000000003</v>
      </c>
      <c r="H6475">
        <v>2.8385120000000001</v>
      </c>
      <c r="I6475">
        <v>3.1725810000000001</v>
      </c>
      <c r="J6475">
        <v>0.16697799999999999</v>
      </c>
      <c r="K6475" t="str">
        <f t="shared" si="146"/>
        <v>8</v>
      </c>
      <c r="L6475" t="s">
        <v>148</v>
      </c>
      <c r="M6475" t="s">
        <v>149</v>
      </c>
      <c r="N6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75" t="e">
        <f>VLOOKUP(TableOMP[[#This Row],[Label]],TableAvg[],2,FALSE)</f>
        <v>#N/A</v>
      </c>
      <c r="P6475" t="e">
        <f>VLOOKUP(TableOMP[[#This Row],[Label]],TableAvg[],3,FALSE)</f>
        <v>#N/A</v>
      </c>
      <c r="Q6475" t="e">
        <f>TableOMP[[#This Row],[Avg]]-$U$2*TableOMP[[#This Row],[StdDev]]</f>
        <v>#N/A</v>
      </c>
      <c r="R6475" t="e">
        <f>TableOMP[[#This Row],[Avg]]+$U$2*TableOMP[[#This Row],[StdDev]]</f>
        <v>#N/A</v>
      </c>
      <c r="S6475" t="e">
        <f>IF(AND(TableOMP[[#This Row],[total_time]]&gt;=TableOMP[[#This Row],[Low]], TableOMP[[#This Row],[total_time]]&lt;=TableOMP[[#This Row],[High]]),1,0)</f>
        <v>#N/A</v>
      </c>
    </row>
    <row r="6476" spans="1:19" x14ac:dyDescent="0.25">
      <c r="A6476" t="s">
        <v>17</v>
      </c>
      <c r="B6476">
        <v>50000</v>
      </c>
      <c r="C6476">
        <v>0</v>
      </c>
      <c r="D6476">
        <v>0</v>
      </c>
      <c r="E6476">
        <v>19</v>
      </c>
      <c r="F6476">
        <v>1</v>
      </c>
      <c r="G6476">
        <v>7.4037550000000003</v>
      </c>
      <c r="H6476">
        <v>2.9045030000000001</v>
      </c>
      <c r="I6476">
        <v>3.5289450000000002</v>
      </c>
      <c r="J6476">
        <v>0.19605300000000001</v>
      </c>
      <c r="K6476" t="str">
        <f t="shared" si="146"/>
        <v>8</v>
      </c>
      <c r="L6476" t="s">
        <v>148</v>
      </c>
      <c r="M6476" t="s">
        <v>149</v>
      </c>
      <c r="N6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76" t="e">
        <f>VLOOKUP(TableOMP[[#This Row],[Label]],TableAvg[],2,FALSE)</f>
        <v>#N/A</v>
      </c>
      <c r="P6476" t="e">
        <f>VLOOKUP(TableOMP[[#This Row],[Label]],TableAvg[],3,FALSE)</f>
        <v>#N/A</v>
      </c>
      <c r="Q6476" t="e">
        <f>TableOMP[[#This Row],[Avg]]-$U$2*TableOMP[[#This Row],[StdDev]]</f>
        <v>#N/A</v>
      </c>
      <c r="R6476" t="e">
        <f>TableOMP[[#This Row],[Avg]]+$U$2*TableOMP[[#This Row],[StdDev]]</f>
        <v>#N/A</v>
      </c>
      <c r="S6476" t="e">
        <f>IF(AND(TableOMP[[#This Row],[total_time]]&gt;=TableOMP[[#This Row],[Low]], TableOMP[[#This Row],[total_time]]&lt;=TableOMP[[#This Row],[High]]),1,0)</f>
        <v>#N/A</v>
      </c>
    </row>
    <row r="6477" spans="1:19" x14ac:dyDescent="0.25">
      <c r="A6477" t="s">
        <v>17</v>
      </c>
      <c r="B6477">
        <v>50000</v>
      </c>
      <c r="C6477">
        <v>0</v>
      </c>
      <c r="D6477">
        <v>0</v>
      </c>
      <c r="E6477">
        <v>18</v>
      </c>
      <c r="F6477">
        <v>1</v>
      </c>
      <c r="G6477">
        <v>6.8304960000000001</v>
      </c>
      <c r="H6477">
        <v>2.5105140000000001</v>
      </c>
      <c r="I6477">
        <v>3.075742</v>
      </c>
      <c r="J6477">
        <v>0.180926</v>
      </c>
      <c r="K6477" t="str">
        <f t="shared" si="146"/>
        <v>8</v>
      </c>
      <c r="L6477" t="s">
        <v>148</v>
      </c>
      <c r="M6477" t="s">
        <v>149</v>
      </c>
      <c r="N6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77" t="e">
        <f>VLOOKUP(TableOMP[[#This Row],[Label]],TableAvg[],2,FALSE)</f>
        <v>#N/A</v>
      </c>
      <c r="P6477" t="e">
        <f>VLOOKUP(TableOMP[[#This Row],[Label]],TableAvg[],3,FALSE)</f>
        <v>#N/A</v>
      </c>
      <c r="Q6477" t="e">
        <f>TableOMP[[#This Row],[Avg]]-$U$2*TableOMP[[#This Row],[StdDev]]</f>
        <v>#N/A</v>
      </c>
      <c r="R6477" t="e">
        <f>TableOMP[[#This Row],[Avg]]+$U$2*TableOMP[[#This Row],[StdDev]]</f>
        <v>#N/A</v>
      </c>
      <c r="S6477" t="e">
        <f>IF(AND(TableOMP[[#This Row],[total_time]]&gt;=TableOMP[[#This Row],[Low]], TableOMP[[#This Row],[total_time]]&lt;=TableOMP[[#This Row],[High]]),1,0)</f>
        <v>#N/A</v>
      </c>
    </row>
    <row r="6478" spans="1:19" x14ac:dyDescent="0.25">
      <c r="A6478" t="s">
        <v>17</v>
      </c>
      <c r="B6478">
        <v>50000</v>
      </c>
      <c r="C6478">
        <v>0</v>
      </c>
      <c r="D6478">
        <v>0</v>
      </c>
      <c r="E6478">
        <v>17</v>
      </c>
      <c r="F6478">
        <v>1</v>
      </c>
      <c r="G6478">
        <v>6.6856280000000003</v>
      </c>
      <c r="H6478">
        <v>2.5566710000000001</v>
      </c>
      <c r="I6478">
        <v>2.2489659999999998</v>
      </c>
      <c r="J6478">
        <v>0.14055999999999999</v>
      </c>
      <c r="K6478" t="str">
        <f t="shared" si="146"/>
        <v>8</v>
      </c>
      <c r="L6478" t="s">
        <v>148</v>
      </c>
      <c r="M6478" t="s">
        <v>149</v>
      </c>
      <c r="N6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78" t="e">
        <f>VLOOKUP(TableOMP[[#This Row],[Label]],TableAvg[],2,FALSE)</f>
        <v>#N/A</v>
      </c>
      <c r="P6478" t="e">
        <f>VLOOKUP(TableOMP[[#This Row],[Label]],TableAvg[],3,FALSE)</f>
        <v>#N/A</v>
      </c>
      <c r="Q6478" t="e">
        <f>TableOMP[[#This Row],[Avg]]-$U$2*TableOMP[[#This Row],[StdDev]]</f>
        <v>#N/A</v>
      </c>
      <c r="R6478" t="e">
        <f>TableOMP[[#This Row],[Avg]]+$U$2*TableOMP[[#This Row],[StdDev]]</f>
        <v>#N/A</v>
      </c>
      <c r="S6478" t="e">
        <f>IF(AND(TableOMP[[#This Row],[total_time]]&gt;=TableOMP[[#This Row],[Low]], TableOMP[[#This Row],[total_time]]&lt;=TableOMP[[#This Row],[High]]),1,0)</f>
        <v>#N/A</v>
      </c>
    </row>
    <row r="6479" spans="1:19" x14ac:dyDescent="0.25">
      <c r="A6479" t="s">
        <v>17</v>
      </c>
      <c r="B6479">
        <v>50000</v>
      </c>
      <c r="C6479">
        <v>0</v>
      </c>
      <c r="D6479">
        <v>0</v>
      </c>
      <c r="E6479">
        <v>16</v>
      </c>
      <c r="F6479">
        <v>1</v>
      </c>
      <c r="G6479">
        <v>7.0883789999999998</v>
      </c>
      <c r="H6479">
        <v>2.8093520000000001</v>
      </c>
      <c r="I6479">
        <v>2.811941</v>
      </c>
      <c r="J6479">
        <v>0.18746299999999999</v>
      </c>
      <c r="K6479" t="str">
        <f t="shared" si="146"/>
        <v>8</v>
      </c>
      <c r="L6479" t="s">
        <v>148</v>
      </c>
      <c r="M6479" t="s">
        <v>149</v>
      </c>
      <c r="N6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79" t="e">
        <f>VLOOKUP(TableOMP[[#This Row],[Label]],TableAvg[],2,FALSE)</f>
        <v>#N/A</v>
      </c>
      <c r="P6479" t="e">
        <f>VLOOKUP(TableOMP[[#This Row],[Label]],TableAvg[],3,FALSE)</f>
        <v>#N/A</v>
      </c>
      <c r="Q6479" t="e">
        <f>TableOMP[[#This Row],[Avg]]-$U$2*TableOMP[[#This Row],[StdDev]]</f>
        <v>#N/A</v>
      </c>
      <c r="R6479" t="e">
        <f>TableOMP[[#This Row],[Avg]]+$U$2*TableOMP[[#This Row],[StdDev]]</f>
        <v>#N/A</v>
      </c>
      <c r="S6479" t="e">
        <f>IF(AND(TableOMP[[#This Row],[total_time]]&gt;=TableOMP[[#This Row],[Low]], TableOMP[[#This Row],[total_time]]&lt;=TableOMP[[#This Row],[High]]),1,0)</f>
        <v>#N/A</v>
      </c>
    </row>
    <row r="6480" spans="1:19" x14ac:dyDescent="0.25">
      <c r="A6480" t="s">
        <v>17</v>
      </c>
      <c r="B6480">
        <v>50000</v>
      </c>
      <c r="C6480">
        <v>0</v>
      </c>
      <c r="D6480">
        <v>0</v>
      </c>
      <c r="E6480">
        <v>15</v>
      </c>
      <c r="F6480">
        <v>1</v>
      </c>
      <c r="G6480">
        <v>6.4250809999999996</v>
      </c>
      <c r="H6480">
        <v>2.5859480000000001</v>
      </c>
      <c r="I6480">
        <v>2.1960310000000001</v>
      </c>
      <c r="J6480">
        <v>0.156859</v>
      </c>
      <c r="K6480" t="str">
        <f t="shared" si="146"/>
        <v>8</v>
      </c>
      <c r="L6480" t="s">
        <v>148</v>
      </c>
      <c r="M6480" t="s">
        <v>149</v>
      </c>
      <c r="N6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80" t="e">
        <f>VLOOKUP(TableOMP[[#This Row],[Label]],TableAvg[],2,FALSE)</f>
        <v>#N/A</v>
      </c>
      <c r="P6480" t="e">
        <f>VLOOKUP(TableOMP[[#This Row],[Label]],TableAvg[],3,FALSE)</f>
        <v>#N/A</v>
      </c>
      <c r="Q6480" t="e">
        <f>TableOMP[[#This Row],[Avg]]-$U$2*TableOMP[[#This Row],[StdDev]]</f>
        <v>#N/A</v>
      </c>
      <c r="R6480" t="e">
        <f>TableOMP[[#This Row],[Avg]]+$U$2*TableOMP[[#This Row],[StdDev]]</f>
        <v>#N/A</v>
      </c>
      <c r="S6480" t="e">
        <f>IF(AND(TableOMP[[#This Row],[total_time]]&gt;=TableOMP[[#This Row],[Low]], TableOMP[[#This Row],[total_time]]&lt;=TableOMP[[#This Row],[High]]),1,0)</f>
        <v>#N/A</v>
      </c>
    </row>
    <row r="6481" spans="1:19" x14ac:dyDescent="0.25">
      <c r="A6481" t="s">
        <v>17</v>
      </c>
      <c r="B6481">
        <v>50000</v>
      </c>
      <c r="C6481">
        <v>0</v>
      </c>
      <c r="D6481">
        <v>0</v>
      </c>
      <c r="E6481">
        <v>14</v>
      </c>
      <c r="F6481">
        <v>1</v>
      </c>
      <c r="G6481">
        <v>6.4351240000000001</v>
      </c>
      <c r="H6481">
        <v>2.4871910000000002</v>
      </c>
      <c r="I6481">
        <v>2.3956719999999998</v>
      </c>
      <c r="J6481">
        <v>0.184282</v>
      </c>
      <c r="K6481" t="str">
        <f t="shared" si="146"/>
        <v>8</v>
      </c>
      <c r="L6481" t="s">
        <v>148</v>
      </c>
      <c r="M6481" t="s">
        <v>149</v>
      </c>
      <c r="N6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81" t="e">
        <f>VLOOKUP(TableOMP[[#This Row],[Label]],TableAvg[],2,FALSE)</f>
        <v>#N/A</v>
      </c>
      <c r="P6481" t="e">
        <f>VLOOKUP(TableOMP[[#This Row],[Label]],TableAvg[],3,FALSE)</f>
        <v>#N/A</v>
      </c>
      <c r="Q6481" t="e">
        <f>TableOMP[[#This Row],[Avg]]-$U$2*TableOMP[[#This Row],[StdDev]]</f>
        <v>#N/A</v>
      </c>
      <c r="R6481" t="e">
        <f>TableOMP[[#This Row],[Avg]]+$U$2*TableOMP[[#This Row],[StdDev]]</f>
        <v>#N/A</v>
      </c>
      <c r="S6481" t="e">
        <f>IF(AND(TableOMP[[#This Row],[total_time]]&gt;=TableOMP[[#This Row],[Low]], TableOMP[[#This Row],[total_time]]&lt;=TableOMP[[#This Row],[High]]),1,0)</f>
        <v>#N/A</v>
      </c>
    </row>
    <row r="6482" spans="1:19" x14ac:dyDescent="0.25">
      <c r="A6482" t="s">
        <v>17</v>
      </c>
      <c r="B6482">
        <v>50000</v>
      </c>
      <c r="C6482">
        <v>0</v>
      </c>
      <c r="D6482">
        <v>0</v>
      </c>
      <c r="E6482">
        <v>13</v>
      </c>
      <c r="F6482">
        <v>1</v>
      </c>
      <c r="G6482">
        <v>7.1693749999999996</v>
      </c>
      <c r="H6482">
        <v>3.012524</v>
      </c>
      <c r="I6482">
        <v>2.2257180000000001</v>
      </c>
      <c r="J6482">
        <v>0.185476</v>
      </c>
      <c r="K6482" t="str">
        <f t="shared" si="146"/>
        <v>8</v>
      </c>
      <c r="L6482" t="s">
        <v>148</v>
      </c>
      <c r="M6482" t="s">
        <v>149</v>
      </c>
      <c r="N6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82" t="e">
        <f>VLOOKUP(TableOMP[[#This Row],[Label]],TableAvg[],2,FALSE)</f>
        <v>#N/A</v>
      </c>
      <c r="P6482" t="e">
        <f>VLOOKUP(TableOMP[[#This Row],[Label]],TableAvg[],3,FALSE)</f>
        <v>#N/A</v>
      </c>
      <c r="Q6482" t="e">
        <f>TableOMP[[#This Row],[Avg]]-$U$2*TableOMP[[#This Row],[StdDev]]</f>
        <v>#N/A</v>
      </c>
      <c r="R6482" t="e">
        <f>TableOMP[[#This Row],[Avg]]+$U$2*TableOMP[[#This Row],[StdDev]]</f>
        <v>#N/A</v>
      </c>
      <c r="S6482" t="e">
        <f>IF(AND(TableOMP[[#This Row],[total_time]]&gt;=TableOMP[[#This Row],[Low]], TableOMP[[#This Row],[total_time]]&lt;=TableOMP[[#This Row],[High]]),1,0)</f>
        <v>#N/A</v>
      </c>
    </row>
    <row r="6483" spans="1:19" x14ac:dyDescent="0.25">
      <c r="A6483" t="s">
        <v>17</v>
      </c>
      <c r="B6483">
        <v>50000</v>
      </c>
      <c r="C6483">
        <v>0</v>
      </c>
      <c r="D6483">
        <v>0</v>
      </c>
      <c r="E6483">
        <v>12</v>
      </c>
      <c r="F6483">
        <v>1</v>
      </c>
      <c r="G6483">
        <v>7.0601440000000002</v>
      </c>
      <c r="H6483">
        <v>2.6757909999999998</v>
      </c>
      <c r="I6483">
        <v>2.1465290000000001</v>
      </c>
      <c r="J6483">
        <v>0.19513900000000001</v>
      </c>
      <c r="K6483" t="str">
        <f t="shared" si="146"/>
        <v>8</v>
      </c>
      <c r="L6483" t="s">
        <v>148</v>
      </c>
      <c r="M6483" t="s">
        <v>149</v>
      </c>
      <c r="N6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83" t="e">
        <f>VLOOKUP(TableOMP[[#This Row],[Label]],TableAvg[],2,FALSE)</f>
        <v>#N/A</v>
      </c>
      <c r="P6483" t="e">
        <f>VLOOKUP(TableOMP[[#This Row],[Label]],TableAvg[],3,FALSE)</f>
        <v>#N/A</v>
      </c>
      <c r="Q6483" t="e">
        <f>TableOMP[[#This Row],[Avg]]-$U$2*TableOMP[[#This Row],[StdDev]]</f>
        <v>#N/A</v>
      </c>
      <c r="R6483" t="e">
        <f>TableOMP[[#This Row],[Avg]]+$U$2*TableOMP[[#This Row],[StdDev]]</f>
        <v>#N/A</v>
      </c>
      <c r="S6483" t="e">
        <f>IF(AND(TableOMP[[#This Row],[total_time]]&gt;=TableOMP[[#This Row],[Low]], TableOMP[[#This Row],[total_time]]&lt;=TableOMP[[#This Row],[High]]),1,0)</f>
        <v>#N/A</v>
      </c>
    </row>
    <row r="6484" spans="1:19" x14ac:dyDescent="0.25">
      <c r="A6484" t="s">
        <v>17</v>
      </c>
      <c r="B6484">
        <v>50000</v>
      </c>
      <c r="C6484">
        <v>0</v>
      </c>
      <c r="D6484">
        <v>0</v>
      </c>
      <c r="E6484">
        <v>11</v>
      </c>
      <c r="F6484">
        <v>1</v>
      </c>
      <c r="G6484">
        <v>7.2783629999999997</v>
      </c>
      <c r="H6484">
        <v>2.6120830000000002</v>
      </c>
      <c r="I6484">
        <v>2.0127359999999999</v>
      </c>
      <c r="J6484">
        <v>0.20127400000000001</v>
      </c>
      <c r="K6484" t="str">
        <f t="shared" si="146"/>
        <v>8</v>
      </c>
      <c r="L6484" t="s">
        <v>148</v>
      </c>
      <c r="M6484" t="s">
        <v>149</v>
      </c>
      <c r="N6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84" t="e">
        <f>VLOOKUP(TableOMP[[#This Row],[Label]],TableAvg[],2,FALSE)</f>
        <v>#N/A</v>
      </c>
      <c r="P6484" t="e">
        <f>VLOOKUP(TableOMP[[#This Row],[Label]],TableAvg[],3,FALSE)</f>
        <v>#N/A</v>
      </c>
      <c r="Q6484" t="e">
        <f>TableOMP[[#This Row],[Avg]]-$U$2*TableOMP[[#This Row],[StdDev]]</f>
        <v>#N/A</v>
      </c>
      <c r="R6484" t="e">
        <f>TableOMP[[#This Row],[Avg]]+$U$2*TableOMP[[#This Row],[StdDev]]</f>
        <v>#N/A</v>
      </c>
      <c r="S6484" t="e">
        <f>IF(AND(TableOMP[[#This Row],[total_time]]&gt;=TableOMP[[#This Row],[Low]], TableOMP[[#This Row],[total_time]]&lt;=TableOMP[[#This Row],[High]]),1,0)</f>
        <v>#N/A</v>
      </c>
    </row>
    <row r="6485" spans="1:19" x14ac:dyDescent="0.25">
      <c r="A6485" t="s">
        <v>17</v>
      </c>
      <c r="B6485">
        <v>50000</v>
      </c>
      <c r="C6485">
        <v>0</v>
      </c>
      <c r="D6485">
        <v>0</v>
      </c>
      <c r="E6485">
        <v>10</v>
      </c>
      <c r="F6485">
        <v>1</v>
      </c>
      <c r="G6485">
        <v>8.0790579999999999</v>
      </c>
      <c r="H6485">
        <v>3.0440619999999998</v>
      </c>
      <c r="I6485">
        <v>2.188504</v>
      </c>
      <c r="J6485">
        <v>0.24316699999999999</v>
      </c>
      <c r="K6485" t="str">
        <f t="shared" si="146"/>
        <v>8</v>
      </c>
      <c r="L6485" t="s">
        <v>148</v>
      </c>
      <c r="M6485" t="s">
        <v>149</v>
      </c>
      <c r="N6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85" t="e">
        <f>VLOOKUP(TableOMP[[#This Row],[Label]],TableAvg[],2,FALSE)</f>
        <v>#N/A</v>
      </c>
      <c r="P6485" t="e">
        <f>VLOOKUP(TableOMP[[#This Row],[Label]],TableAvg[],3,FALSE)</f>
        <v>#N/A</v>
      </c>
      <c r="Q6485" t="e">
        <f>TableOMP[[#This Row],[Avg]]-$U$2*TableOMP[[#This Row],[StdDev]]</f>
        <v>#N/A</v>
      </c>
      <c r="R6485" t="e">
        <f>TableOMP[[#This Row],[Avg]]+$U$2*TableOMP[[#This Row],[StdDev]]</f>
        <v>#N/A</v>
      </c>
      <c r="S6485" t="e">
        <f>IF(AND(TableOMP[[#This Row],[total_time]]&gt;=TableOMP[[#This Row],[Low]], TableOMP[[#This Row],[total_time]]&lt;=TableOMP[[#This Row],[High]]),1,0)</f>
        <v>#N/A</v>
      </c>
    </row>
    <row r="6486" spans="1:19" x14ac:dyDescent="0.25">
      <c r="A6486" t="s">
        <v>17</v>
      </c>
      <c r="B6486">
        <v>50000</v>
      </c>
      <c r="C6486">
        <v>0</v>
      </c>
      <c r="D6486">
        <v>0</v>
      </c>
      <c r="E6486">
        <v>9</v>
      </c>
      <c r="F6486">
        <v>1</v>
      </c>
      <c r="G6486">
        <v>8.7309669999999997</v>
      </c>
      <c r="H6486">
        <v>2.7500290000000001</v>
      </c>
      <c r="I6486">
        <v>1.9346509999999999</v>
      </c>
      <c r="J6486">
        <v>0.24183099999999999</v>
      </c>
      <c r="K6486" t="str">
        <f t="shared" si="146"/>
        <v>8</v>
      </c>
      <c r="L6486" t="s">
        <v>148</v>
      </c>
      <c r="M6486" t="s">
        <v>149</v>
      </c>
      <c r="N6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86" t="e">
        <f>VLOOKUP(TableOMP[[#This Row],[Label]],TableAvg[],2,FALSE)</f>
        <v>#N/A</v>
      </c>
      <c r="P6486" t="e">
        <f>VLOOKUP(TableOMP[[#This Row],[Label]],TableAvg[],3,FALSE)</f>
        <v>#N/A</v>
      </c>
      <c r="Q6486" t="e">
        <f>TableOMP[[#This Row],[Avg]]-$U$2*TableOMP[[#This Row],[StdDev]]</f>
        <v>#N/A</v>
      </c>
      <c r="R6486" t="e">
        <f>TableOMP[[#This Row],[Avg]]+$U$2*TableOMP[[#This Row],[StdDev]]</f>
        <v>#N/A</v>
      </c>
      <c r="S6486" t="e">
        <f>IF(AND(TableOMP[[#This Row],[total_time]]&gt;=TableOMP[[#This Row],[Low]], TableOMP[[#This Row],[total_time]]&lt;=TableOMP[[#This Row],[High]]),1,0)</f>
        <v>#N/A</v>
      </c>
    </row>
    <row r="6487" spans="1:19" x14ac:dyDescent="0.25">
      <c r="A6487" t="s">
        <v>17</v>
      </c>
      <c r="B6487">
        <v>50000</v>
      </c>
      <c r="C6487">
        <v>0</v>
      </c>
      <c r="D6487">
        <v>0</v>
      </c>
      <c r="E6487">
        <v>8</v>
      </c>
      <c r="F6487">
        <v>1</v>
      </c>
      <c r="G6487">
        <v>8.9738500000000005</v>
      </c>
      <c r="H6487">
        <v>2.9141810000000001</v>
      </c>
      <c r="I6487">
        <v>1.885294</v>
      </c>
      <c r="J6487">
        <v>0.26932800000000001</v>
      </c>
      <c r="K6487" t="str">
        <f t="shared" si="146"/>
        <v>8</v>
      </c>
      <c r="L6487" t="s">
        <v>148</v>
      </c>
      <c r="M6487" t="s">
        <v>149</v>
      </c>
      <c r="N6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87" t="e">
        <f>VLOOKUP(TableOMP[[#This Row],[Label]],TableAvg[],2,FALSE)</f>
        <v>#N/A</v>
      </c>
      <c r="P6487" t="e">
        <f>VLOOKUP(TableOMP[[#This Row],[Label]],TableAvg[],3,FALSE)</f>
        <v>#N/A</v>
      </c>
      <c r="Q6487" t="e">
        <f>TableOMP[[#This Row],[Avg]]-$U$2*TableOMP[[#This Row],[StdDev]]</f>
        <v>#N/A</v>
      </c>
      <c r="R6487" t="e">
        <f>TableOMP[[#This Row],[Avg]]+$U$2*TableOMP[[#This Row],[StdDev]]</f>
        <v>#N/A</v>
      </c>
      <c r="S6487" t="e">
        <f>IF(AND(TableOMP[[#This Row],[total_time]]&gt;=TableOMP[[#This Row],[Low]], TableOMP[[#This Row],[total_time]]&lt;=TableOMP[[#This Row],[High]]),1,0)</f>
        <v>#N/A</v>
      </c>
    </row>
    <row r="6488" spans="1:19" x14ac:dyDescent="0.25">
      <c r="A6488" t="s">
        <v>17</v>
      </c>
      <c r="B6488">
        <v>50000</v>
      </c>
      <c r="C6488">
        <v>0</v>
      </c>
      <c r="D6488">
        <v>0</v>
      </c>
      <c r="E6488">
        <v>7</v>
      </c>
      <c r="F6488">
        <v>1</v>
      </c>
      <c r="G6488">
        <v>9.3935750000000002</v>
      </c>
      <c r="H6488">
        <v>2.6913619999999998</v>
      </c>
      <c r="I6488">
        <v>1.786152</v>
      </c>
      <c r="J6488">
        <v>0.29769200000000001</v>
      </c>
      <c r="K6488" t="str">
        <f t="shared" si="146"/>
        <v>8</v>
      </c>
      <c r="L6488" t="s">
        <v>148</v>
      </c>
      <c r="M6488" t="s">
        <v>149</v>
      </c>
      <c r="N6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88" t="e">
        <f>VLOOKUP(TableOMP[[#This Row],[Label]],TableAvg[],2,FALSE)</f>
        <v>#N/A</v>
      </c>
      <c r="P6488" t="e">
        <f>VLOOKUP(TableOMP[[#This Row],[Label]],TableAvg[],3,FALSE)</f>
        <v>#N/A</v>
      </c>
      <c r="Q6488" t="e">
        <f>TableOMP[[#This Row],[Avg]]-$U$2*TableOMP[[#This Row],[StdDev]]</f>
        <v>#N/A</v>
      </c>
      <c r="R6488" t="e">
        <f>TableOMP[[#This Row],[Avg]]+$U$2*TableOMP[[#This Row],[StdDev]]</f>
        <v>#N/A</v>
      </c>
      <c r="S6488" t="e">
        <f>IF(AND(TableOMP[[#This Row],[total_time]]&gt;=TableOMP[[#This Row],[Low]], TableOMP[[#This Row],[total_time]]&lt;=TableOMP[[#This Row],[High]]),1,0)</f>
        <v>#N/A</v>
      </c>
    </row>
    <row r="6489" spans="1:19" x14ac:dyDescent="0.25">
      <c r="A6489" t="s">
        <v>17</v>
      </c>
      <c r="B6489">
        <v>50000</v>
      </c>
      <c r="C6489">
        <v>0</v>
      </c>
      <c r="D6489">
        <v>0</v>
      </c>
      <c r="E6489">
        <v>6</v>
      </c>
      <c r="F6489">
        <v>1</v>
      </c>
      <c r="G6489">
        <v>10.740137000000001</v>
      </c>
      <c r="H6489">
        <v>2.86382</v>
      </c>
      <c r="I6489">
        <v>1.7500720000000001</v>
      </c>
      <c r="J6489">
        <v>0.35001399999999999</v>
      </c>
      <c r="K6489" t="str">
        <f t="shared" si="146"/>
        <v>8</v>
      </c>
      <c r="L6489" t="s">
        <v>148</v>
      </c>
      <c r="M6489" t="s">
        <v>149</v>
      </c>
      <c r="N6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89" t="e">
        <f>VLOOKUP(TableOMP[[#This Row],[Label]],TableAvg[],2,FALSE)</f>
        <v>#N/A</v>
      </c>
      <c r="P6489" t="e">
        <f>VLOOKUP(TableOMP[[#This Row],[Label]],TableAvg[],3,FALSE)</f>
        <v>#N/A</v>
      </c>
      <c r="Q6489" t="e">
        <f>TableOMP[[#This Row],[Avg]]-$U$2*TableOMP[[#This Row],[StdDev]]</f>
        <v>#N/A</v>
      </c>
      <c r="R6489" t="e">
        <f>TableOMP[[#This Row],[Avg]]+$U$2*TableOMP[[#This Row],[StdDev]]</f>
        <v>#N/A</v>
      </c>
      <c r="S6489" t="e">
        <f>IF(AND(TableOMP[[#This Row],[total_time]]&gt;=TableOMP[[#This Row],[Low]], TableOMP[[#This Row],[total_time]]&lt;=TableOMP[[#This Row],[High]]),1,0)</f>
        <v>#N/A</v>
      </c>
    </row>
    <row r="6490" spans="1:19" x14ac:dyDescent="0.25">
      <c r="A6490" t="s">
        <v>17</v>
      </c>
      <c r="B6490">
        <v>50000</v>
      </c>
      <c r="C6490">
        <v>0</v>
      </c>
      <c r="D6490">
        <v>0</v>
      </c>
      <c r="E6490">
        <v>5</v>
      </c>
      <c r="F6490">
        <v>1</v>
      </c>
      <c r="G6490">
        <v>11.878686999999999</v>
      </c>
      <c r="H6490">
        <v>2.9247130000000001</v>
      </c>
      <c r="I6490">
        <v>1.6228830000000001</v>
      </c>
      <c r="J6490">
        <v>0.405721</v>
      </c>
      <c r="K6490" t="str">
        <f t="shared" si="146"/>
        <v>8</v>
      </c>
      <c r="L6490" t="s">
        <v>148</v>
      </c>
      <c r="M6490" t="s">
        <v>149</v>
      </c>
      <c r="N6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90" t="e">
        <f>VLOOKUP(TableOMP[[#This Row],[Label]],TableAvg[],2,FALSE)</f>
        <v>#N/A</v>
      </c>
      <c r="P6490" t="e">
        <f>VLOOKUP(TableOMP[[#This Row],[Label]],TableAvg[],3,FALSE)</f>
        <v>#N/A</v>
      </c>
      <c r="Q6490" t="e">
        <f>TableOMP[[#This Row],[Avg]]-$U$2*TableOMP[[#This Row],[StdDev]]</f>
        <v>#N/A</v>
      </c>
      <c r="R6490" t="e">
        <f>TableOMP[[#This Row],[Avg]]+$U$2*TableOMP[[#This Row],[StdDev]]</f>
        <v>#N/A</v>
      </c>
      <c r="S6490" t="e">
        <f>IF(AND(TableOMP[[#This Row],[total_time]]&gt;=TableOMP[[#This Row],[Low]], TableOMP[[#This Row],[total_time]]&lt;=TableOMP[[#This Row],[High]]),1,0)</f>
        <v>#N/A</v>
      </c>
    </row>
    <row r="6491" spans="1:19" x14ac:dyDescent="0.25">
      <c r="A6491" t="s">
        <v>17</v>
      </c>
      <c r="B6491">
        <v>50000</v>
      </c>
      <c r="C6491">
        <v>0</v>
      </c>
      <c r="D6491">
        <v>0</v>
      </c>
      <c r="E6491">
        <v>4</v>
      </c>
      <c r="F6491">
        <v>1</v>
      </c>
      <c r="G6491">
        <v>14.168958</v>
      </c>
      <c r="H6491">
        <v>3.2448999999999999</v>
      </c>
      <c r="I6491">
        <v>1.4616</v>
      </c>
      <c r="J6491">
        <v>0.48720000000000002</v>
      </c>
      <c r="K6491" t="str">
        <f t="shared" si="146"/>
        <v>8</v>
      </c>
      <c r="L6491" t="s">
        <v>148</v>
      </c>
      <c r="M6491" t="s">
        <v>149</v>
      </c>
      <c r="N6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91" t="e">
        <f>VLOOKUP(TableOMP[[#This Row],[Label]],TableAvg[],2,FALSE)</f>
        <v>#N/A</v>
      </c>
      <c r="P6491" t="e">
        <f>VLOOKUP(TableOMP[[#This Row],[Label]],TableAvg[],3,FALSE)</f>
        <v>#N/A</v>
      </c>
      <c r="Q6491" t="e">
        <f>TableOMP[[#This Row],[Avg]]-$U$2*TableOMP[[#This Row],[StdDev]]</f>
        <v>#N/A</v>
      </c>
      <c r="R6491" t="e">
        <f>TableOMP[[#This Row],[Avg]]+$U$2*TableOMP[[#This Row],[StdDev]]</f>
        <v>#N/A</v>
      </c>
      <c r="S6491" t="e">
        <f>IF(AND(TableOMP[[#This Row],[total_time]]&gt;=TableOMP[[#This Row],[Low]], TableOMP[[#This Row],[total_time]]&lt;=TableOMP[[#This Row],[High]]),1,0)</f>
        <v>#N/A</v>
      </c>
    </row>
    <row r="6492" spans="1:19" x14ac:dyDescent="0.25">
      <c r="A6492" t="s">
        <v>17</v>
      </c>
      <c r="B6492">
        <v>50000</v>
      </c>
      <c r="C6492">
        <v>0</v>
      </c>
      <c r="D6492">
        <v>0</v>
      </c>
      <c r="E6492">
        <v>3</v>
      </c>
      <c r="F6492">
        <v>1</v>
      </c>
      <c r="G6492">
        <v>17.517780999999999</v>
      </c>
      <c r="H6492">
        <v>3.3310629999999999</v>
      </c>
      <c r="I6492">
        <v>1.08945</v>
      </c>
      <c r="J6492">
        <v>0.54472500000000001</v>
      </c>
      <c r="K6492" t="str">
        <f t="shared" si="146"/>
        <v>8</v>
      </c>
      <c r="L6492" t="s">
        <v>148</v>
      </c>
      <c r="M6492" t="s">
        <v>149</v>
      </c>
      <c r="N6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92" t="e">
        <f>VLOOKUP(TableOMP[[#This Row],[Label]],TableAvg[],2,FALSE)</f>
        <v>#N/A</v>
      </c>
      <c r="P6492" t="e">
        <f>VLOOKUP(TableOMP[[#This Row],[Label]],TableAvg[],3,FALSE)</f>
        <v>#N/A</v>
      </c>
      <c r="Q6492" t="e">
        <f>TableOMP[[#This Row],[Avg]]-$U$2*TableOMP[[#This Row],[StdDev]]</f>
        <v>#N/A</v>
      </c>
      <c r="R6492" t="e">
        <f>TableOMP[[#This Row],[Avg]]+$U$2*TableOMP[[#This Row],[StdDev]]</f>
        <v>#N/A</v>
      </c>
      <c r="S6492" t="e">
        <f>IF(AND(TableOMP[[#This Row],[total_time]]&gt;=TableOMP[[#This Row],[Low]], TableOMP[[#This Row],[total_time]]&lt;=TableOMP[[#This Row],[High]]),1,0)</f>
        <v>#N/A</v>
      </c>
    </row>
    <row r="6493" spans="1:19" x14ac:dyDescent="0.25">
      <c r="A6493" t="s">
        <v>17</v>
      </c>
      <c r="B6493">
        <v>50000</v>
      </c>
      <c r="C6493">
        <v>0</v>
      </c>
      <c r="D6493">
        <v>0</v>
      </c>
      <c r="E6493">
        <v>2</v>
      </c>
      <c r="F6493">
        <v>1</v>
      </c>
      <c r="G6493">
        <v>24.592874999999999</v>
      </c>
      <c r="H6493">
        <v>3.423772</v>
      </c>
      <c r="I6493">
        <v>0.78555299999999995</v>
      </c>
      <c r="J6493">
        <v>0.78555299999999995</v>
      </c>
      <c r="K6493" t="str">
        <f t="shared" si="146"/>
        <v>8</v>
      </c>
      <c r="L6493" t="s">
        <v>148</v>
      </c>
      <c r="M6493" t="s">
        <v>149</v>
      </c>
      <c r="N6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93" t="e">
        <f>VLOOKUP(TableOMP[[#This Row],[Label]],TableAvg[],2,FALSE)</f>
        <v>#N/A</v>
      </c>
      <c r="P6493" t="e">
        <f>VLOOKUP(TableOMP[[#This Row],[Label]],TableAvg[],3,FALSE)</f>
        <v>#N/A</v>
      </c>
      <c r="Q6493" t="e">
        <f>TableOMP[[#This Row],[Avg]]-$U$2*TableOMP[[#This Row],[StdDev]]</f>
        <v>#N/A</v>
      </c>
      <c r="R6493" t="e">
        <f>TableOMP[[#This Row],[Avg]]+$U$2*TableOMP[[#This Row],[StdDev]]</f>
        <v>#N/A</v>
      </c>
      <c r="S6493" t="e">
        <f>IF(AND(TableOMP[[#This Row],[total_time]]&gt;=TableOMP[[#This Row],[Low]], TableOMP[[#This Row],[total_time]]&lt;=TableOMP[[#This Row],[High]]),1,0)</f>
        <v>#N/A</v>
      </c>
    </row>
    <row r="6494" spans="1:19" x14ac:dyDescent="0.25">
      <c r="A6494" t="s">
        <v>17</v>
      </c>
      <c r="B6494">
        <v>50000</v>
      </c>
      <c r="C6494">
        <v>0</v>
      </c>
      <c r="D6494">
        <v>0</v>
      </c>
      <c r="E6494">
        <v>1</v>
      </c>
      <c r="F6494">
        <v>1</v>
      </c>
      <c r="G6494">
        <v>42.386963000000002</v>
      </c>
      <c r="H6494">
        <v>1.846333</v>
      </c>
      <c r="I6494">
        <v>0</v>
      </c>
      <c r="J6494">
        <v>0</v>
      </c>
      <c r="K6494" t="str">
        <f t="shared" si="146"/>
        <v>8</v>
      </c>
      <c r="L6494" t="s">
        <v>148</v>
      </c>
      <c r="M6494" t="s">
        <v>149</v>
      </c>
      <c r="N6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94" t="e">
        <f>VLOOKUP(TableOMP[[#This Row],[Label]],TableAvg[],2,FALSE)</f>
        <v>#N/A</v>
      </c>
      <c r="P6494" t="e">
        <f>VLOOKUP(TableOMP[[#This Row],[Label]],TableAvg[],3,FALSE)</f>
        <v>#N/A</v>
      </c>
      <c r="Q6494" t="e">
        <f>TableOMP[[#This Row],[Avg]]-$U$2*TableOMP[[#This Row],[StdDev]]</f>
        <v>#N/A</v>
      </c>
      <c r="R6494" t="e">
        <f>TableOMP[[#This Row],[Avg]]+$U$2*TableOMP[[#This Row],[StdDev]]</f>
        <v>#N/A</v>
      </c>
      <c r="S6494" t="e">
        <f>IF(AND(TableOMP[[#This Row],[total_time]]&gt;=TableOMP[[#This Row],[Low]], TableOMP[[#This Row],[total_time]]&lt;=TableOMP[[#This Row],[High]]),1,0)</f>
        <v>#N/A</v>
      </c>
    </row>
    <row r="6495" spans="1:19" x14ac:dyDescent="0.25">
      <c r="A6495" t="s">
        <v>17</v>
      </c>
      <c r="B6495">
        <v>50000</v>
      </c>
      <c r="C6495">
        <v>0</v>
      </c>
      <c r="D6495">
        <v>0</v>
      </c>
      <c r="E6495">
        <v>64</v>
      </c>
      <c r="F6495">
        <v>1</v>
      </c>
      <c r="G6495">
        <v>6.037744</v>
      </c>
      <c r="H6495">
        <v>2.9930330000000001</v>
      </c>
      <c r="I6495">
        <v>10.438836</v>
      </c>
      <c r="J6495">
        <v>0.16569600000000001</v>
      </c>
      <c r="K6495" t="str">
        <f t="shared" si="146"/>
        <v>8</v>
      </c>
      <c r="L6495" t="s">
        <v>148</v>
      </c>
      <c r="M6495" t="s">
        <v>149</v>
      </c>
      <c r="N6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95" t="e">
        <f>VLOOKUP(TableOMP[[#This Row],[Label]],TableAvg[],2,FALSE)</f>
        <v>#N/A</v>
      </c>
      <c r="P6495" t="e">
        <f>VLOOKUP(TableOMP[[#This Row],[Label]],TableAvg[],3,FALSE)</f>
        <v>#N/A</v>
      </c>
      <c r="Q6495" t="e">
        <f>TableOMP[[#This Row],[Avg]]-$U$2*TableOMP[[#This Row],[StdDev]]</f>
        <v>#N/A</v>
      </c>
      <c r="R6495" t="e">
        <f>TableOMP[[#This Row],[Avg]]+$U$2*TableOMP[[#This Row],[StdDev]]</f>
        <v>#N/A</v>
      </c>
      <c r="S6495" t="e">
        <f>IF(AND(TableOMP[[#This Row],[total_time]]&gt;=TableOMP[[#This Row],[Low]], TableOMP[[#This Row],[total_time]]&lt;=TableOMP[[#This Row],[High]]),1,0)</f>
        <v>#N/A</v>
      </c>
    </row>
    <row r="6496" spans="1:19" x14ac:dyDescent="0.25">
      <c r="A6496" t="s">
        <v>17</v>
      </c>
      <c r="B6496">
        <v>50000</v>
      </c>
      <c r="C6496">
        <v>0</v>
      </c>
      <c r="D6496">
        <v>0</v>
      </c>
      <c r="E6496">
        <v>63</v>
      </c>
      <c r="F6496">
        <v>1</v>
      </c>
      <c r="G6496">
        <v>4.8471979999999997</v>
      </c>
      <c r="H6496">
        <v>2.7652899999999998</v>
      </c>
      <c r="I6496">
        <v>3.9911349999999999</v>
      </c>
      <c r="J6496">
        <v>6.4373E-2</v>
      </c>
      <c r="K6496" t="str">
        <f t="shared" ref="K6496:K6558" si="147">MID(M6496,22,1)</f>
        <v>8</v>
      </c>
      <c r="L6496" t="s">
        <v>148</v>
      </c>
      <c r="M6496" t="s">
        <v>149</v>
      </c>
      <c r="N6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96" t="e">
        <f>VLOOKUP(TableOMP[[#This Row],[Label]],TableAvg[],2,FALSE)</f>
        <v>#N/A</v>
      </c>
      <c r="P6496" t="e">
        <f>VLOOKUP(TableOMP[[#This Row],[Label]],TableAvg[],3,FALSE)</f>
        <v>#N/A</v>
      </c>
      <c r="Q6496" t="e">
        <f>TableOMP[[#This Row],[Avg]]-$U$2*TableOMP[[#This Row],[StdDev]]</f>
        <v>#N/A</v>
      </c>
      <c r="R6496" t="e">
        <f>TableOMP[[#This Row],[Avg]]+$U$2*TableOMP[[#This Row],[StdDev]]</f>
        <v>#N/A</v>
      </c>
      <c r="S6496" t="e">
        <f>IF(AND(TableOMP[[#This Row],[total_time]]&gt;=TableOMP[[#This Row],[Low]], TableOMP[[#This Row],[total_time]]&lt;=TableOMP[[#This Row],[High]]),1,0)</f>
        <v>#N/A</v>
      </c>
    </row>
    <row r="6497" spans="1:19" x14ac:dyDescent="0.25">
      <c r="A6497" t="s">
        <v>17</v>
      </c>
      <c r="B6497">
        <v>50000</v>
      </c>
      <c r="C6497">
        <v>0</v>
      </c>
      <c r="D6497">
        <v>0</v>
      </c>
      <c r="E6497">
        <v>62</v>
      </c>
      <c r="F6497">
        <v>1</v>
      </c>
      <c r="G6497">
        <v>6.5159539999999998</v>
      </c>
      <c r="H6497">
        <v>3.3022969999999998</v>
      </c>
      <c r="I6497">
        <v>5.3145910000000001</v>
      </c>
      <c r="J6497">
        <v>8.7123999999999993E-2</v>
      </c>
      <c r="K6497" t="str">
        <f t="shared" si="147"/>
        <v>8</v>
      </c>
      <c r="L6497" t="s">
        <v>148</v>
      </c>
      <c r="M6497" t="s">
        <v>149</v>
      </c>
      <c r="N6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97" t="e">
        <f>VLOOKUP(TableOMP[[#This Row],[Label]],TableAvg[],2,FALSE)</f>
        <v>#N/A</v>
      </c>
      <c r="P6497" t="e">
        <f>VLOOKUP(TableOMP[[#This Row],[Label]],TableAvg[],3,FALSE)</f>
        <v>#N/A</v>
      </c>
      <c r="Q6497" t="e">
        <f>TableOMP[[#This Row],[Avg]]-$U$2*TableOMP[[#This Row],[StdDev]]</f>
        <v>#N/A</v>
      </c>
      <c r="R6497" t="e">
        <f>TableOMP[[#This Row],[Avg]]+$U$2*TableOMP[[#This Row],[StdDev]]</f>
        <v>#N/A</v>
      </c>
      <c r="S6497" t="e">
        <f>IF(AND(TableOMP[[#This Row],[total_time]]&gt;=TableOMP[[#This Row],[Low]], TableOMP[[#This Row],[total_time]]&lt;=TableOMP[[#This Row],[High]]),1,0)</f>
        <v>#N/A</v>
      </c>
    </row>
    <row r="6498" spans="1:19" x14ac:dyDescent="0.25">
      <c r="A6498" t="s">
        <v>17</v>
      </c>
      <c r="B6498">
        <v>50000</v>
      </c>
      <c r="C6498">
        <v>0</v>
      </c>
      <c r="D6498">
        <v>0</v>
      </c>
      <c r="E6498">
        <v>61</v>
      </c>
      <c r="F6498">
        <v>1</v>
      </c>
      <c r="G6498">
        <v>4.9216369999999996</v>
      </c>
      <c r="H6498">
        <v>2.9719660000000001</v>
      </c>
      <c r="I6498">
        <v>4.8327830000000001</v>
      </c>
      <c r="J6498">
        <v>8.0546000000000006E-2</v>
      </c>
      <c r="K6498" t="str">
        <f t="shared" si="147"/>
        <v>8</v>
      </c>
      <c r="L6498" t="s">
        <v>148</v>
      </c>
      <c r="M6498" t="s">
        <v>149</v>
      </c>
      <c r="N6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98" t="e">
        <f>VLOOKUP(TableOMP[[#This Row],[Label]],TableAvg[],2,FALSE)</f>
        <v>#N/A</v>
      </c>
      <c r="P6498" t="e">
        <f>VLOOKUP(TableOMP[[#This Row],[Label]],TableAvg[],3,FALSE)</f>
        <v>#N/A</v>
      </c>
      <c r="Q6498" t="e">
        <f>TableOMP[[#This Row],[Avg]]-$U$2*TableOMP[[#This Row],[StdDev]]</f>
        <v>#N/A</v>
      </c>
      <c r="R6498" t="e">
        <f>TableOMP[[#This Row],[Avg]]+$U$2*TableOMP[[#This Row],[StdDev]]</f>
        <v>#N/A</v>
      </c>
      <c r="S6498" t="e">
        <f>IF(AND(TableOMP[[#This Row],[total_time]]&gt;=TableOMP[[#This Row],[Low]], TableOMP[[#This Row],[total_time]]&lt;=TableOMP[[#This Row],[High]]),1,0)</f>
        <v>#N/A</v>
      </c>
    </row>
    <row r="6499" spans="1:19" x14ac:dyDescent="0.25">
      <c r="A6499" t="s">
        <v>17</v>
      </c>
      <c r="B6499">
        <v>50000</v>
      </c>
      <c r="C6499">
        <v>0</v>
      </c>
      <c r="D6499">
        <v>0</v>
      </c>
      <c r="E6499">
        <v>60</v>
      </c>
      <c r="F6499">
        <v>1</v>
      </c>
      <c r="G6499">
        <v>5.3390959999999996</v>
      </c>
      <c r="H6499">
        <v>2.8564919999999998</v>
      </c>
      <c r="I6499">
        <v>3.9454229999999999</v>
      </c>
      <c r="J6499">
        <v>6.6872000000000001E-2</v>
      </c>
      <c r="K6499" t="str">
        <f t="shared" si="147"/>
        <v>8</v>
      </c>
      <c r="L6499" t="s">
        <v>148</v>
      </c>
      <c r="M6499" t="s">
        <v>149</v>
      </c>
      <c r="N6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99" t="e">
        <f>VLOOKUP(TableOMP[[#This Row],[Label]],TableAvg[],2,FALSE)</f>
        <v>#N/A</v>
      </c>
      <c r="P6499" t="e">
        <f>VLOOKUP(TableOMP[[#This Row],[Label]],TableAvg[],3,FALSE)</f>
        <v>#N/A</v>
      </c>
      <c r="Q6499" t="e">
        <f>TableOMP[[#This Row],[Avg]]-$U$2*TableOMP[[#This Row],[StdDev]]</f>
        <v>#N/A</v>
      </c>
      <c r="R6499" t="e">
        <f>TableOMP[[#This Row],[Avg]]+$U$2*TableOMP[[#This Row],[StdDev]]</f>
        <v>#N/A</v>
      </c>
      <c r="S6499" t="e">
        <f>IF(AND(TableOMP[[#This Row],[total_time]]&gt;=TableOMP[[#This Row],[Low]], TableOMP[[#This Row],[total_time]]&lt;=TableOMP[[#This Row],[High]]),1,0)</f>
        <v>#N/A</v>
      </c>
    </row>
    <row r="6500" spans="1:19" x14ac:dyDescent="0.25">
      <c r="A6500" t="s">
        <v>17</v>
      </c>
      <c r="B6500">
        <v>50000</v>
      </c>
      <c r="C6500">
        <v>0</v>
      </c>
      <c r="D6500">
        <v>0</v>
      </c>
      <c r="E6500">
        <v>59</v>
      </c>
      <c r="F6500">
        <v>1</v>
      </c>
      <c r="G6500">
        <v>4.8619810000000001</v>
      </c>
      <c r="H6500">
        <v>2.7625679999999999</v>
      </c>
      <c r="I6500">
        <v>5.0074420000000002</v>
      </c>
      <c r="J6500">
        <v>8.6334999999999995E-2</v>
      </c>
      <c r="K6500" t="str">
        <f t="shared" si="147"/>
        <v>8</v>
      </c>
      <c r="L6500" t="s">
        <v>148</v>
      </c>
      <c r="M6500" t="s">
        <v>149</v>
      </c>
      <c r="N6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500" t="e">
        <f>VLOOKUP(TableOMP[[#This Row],[Label]],TableAvg[],2,FALSE)</f>
        <v>#N/A</v>
      </c>
      <c r="P6500" t="e">
        <f>VLOOKUP(TableOMP[[#This Row],[Label]],TableAvg[],3,FALSE)</f>
        <v>#N/A</v>
      </c>
      <c r="Q6500" t="e">
        <f>TableOMP[[#This Row],[Avg]]-$U$2*TableOMP[[#This Row],[StdDev]]</f>
        <v>#N/A</v>
      </c>
      <c r="R6500" t="e">
        <f>TableOMP[[#This Row],[Avg]]+$U$2*TableOMP[[#This Row],[StdDev]]</f>
        <v>#N/A</v>
      </c>
      <c r="S6500" t="e">
        <f>IF(AND(TableOMP[[#This Row],[total_time]]&gt;=TableOMP[[#This Row],[Low]], TableOMP[[#This Row],[total_time]]&lt;=TableOMP[[#This Row],[High]]),1,0)</f>
        <v>#N/A</v>
      </c>
    </row>
    <row r="6501" spans="1:19" x14ac:dyDescent="0.25">
      <c r="A6501" t="s">
        <v>17</v>
      </c>
      <c r="B6501">
        <v>50000</v>
      </c>
      <c r="C6501">
        <v>0</v>
      </c>
      <c r="D6501">
        <v>0</v>
      </c>
      <c r="E6501">
        <v>58</v>
      </c>
      <c r="F6501">
        <v>1</v>
      </c>
      <c r="G6501">
        <v>5.3457530000000002</v>
      </c>
      <c r="H6501">
        <v>3.0398290000000001</v>
      </c>
      <c r="I6501">
        <v>7.5913769999999996</v>
      </c>
      <c r="J6501">
        <v>0.13318199999999999</v>
      </c>
      <c r="K6501" t="str">
        <f t="shared" si="147"/>
        <v>8</v>
      </c>
      <c r="L6501" t="s">
        <v>148</v>
      </c>
      <c r="M6501" t="s">
        <v>149</v>
      </c>
      <c r="N6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501" t="e">
        <f>VLOOKUP(TableOMP[[#This Row],[Label]],TableAvg[],2,FALSE)</f>
        <v>#N/A</v>
      </c>
      <c r="P6501" t="e">
        <f>VLOOKUP(TableOMP[[#This Row],[Label]],TableAvg[],3,FALSE)</f>
        <v>#N/A</v>
      </c>
      <c r="Q6501" t="e">
        <f>TableOMP[[#This Row],[Avg]]-$U$2*TableOMP[[#This Row],[StdDev]]</f>
        <v>#N/A</v>
      </c>
      <c r="R6501" t="e">
        <f>TableOMP[[#This Row],[Avg]]+$U$2*TableOMP[[#This Row],[StdDev]]</f>
        <v>#N/A</v>
      </c>
      <c r="S6501" t="e">
        <f>IF(AND(TableOMP[[#This Row],[total_time]]&gt;=TableOMP[[#This Row],[Low]], TableOMP[[#This Row],[total_time]]&lt;=TableOMP[[#This Row],[High]]),1,0)</f>
        <v>#N/A</v>
      </c>
    </row>
    <row r="6502" spans="1:19" x14ac:dyDescent="0.25">
      <c r="A6502" t="s">
        <v>17</v>
      </c>
      <c r="B6502">
        <v>50000</v>
      </c>
      <c r="C6502">
        <v>0</v>
      </c>
      <c r="D6502">
        <v>0</v>
      </c>
      <c r="E6502">
        <v>57</v>
      </c>
      <c r="F6502">
        <v>1</v>
      </c>
      <c r="G6502">
        <v>8.2341130000000007</v>
      </c>
      <c r="H6502">
        <v>3.666703</v>
      </c>
      <c r="I6502">
        <v>7.553693</v>
      </c>
      <c r="J6502">
        <v>0.13488700000000001</v>
      </c>
      <c r="K6502" t="str">
        <f t="shared" si="147"/>
        <v>8</v>
      </c>
      <c r="L6502" t="s">
        <v>148</v>
      </c>
      <c r="M6502" t="s">
        <v>149</v>
      </c>
      <c r="N6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502" t="e">
        <f>VLOOKUP(TableOMP[[#This Row],[Label]],TableAvg[],2,FALSE)</f>
        <v>#N/A</v>
      </c>
      <c r="P6502" t="e">
        <f>VLOOKUP(TableOMP[[#This Row],[Label]],TableAvg[],3,FALSE)</f>
        <v>#N/A</v>
      </c>
      <c r="Q6502" t="e">
        <f>TableOMP[[#This Row],[Avg]]-$U$2*TableOMP[[#This Row],[StdDev]]</f>
        <v>#N/A</v>
      </c>
      <c r="R6502" t="e">
        <f>TableOMP[[#This Row],[Avg]]+$U$2*TableOMP[[#This Row],[StdDev]]</f>
        <v>#N/A</v>
      </c>
      <c r="S6502" t="e">
        <f>IF(AND(TableOMP[[#This Row],[total_time]]&gt;=TableOMP[[#This Row],[Low]], TableOMP[[#This Row],[total_time]]&lt;=TableOMP[[#This Row],[High]]),1,0)</f>
        <v>#N/A</v>
      </c>
    </row>
    <row r="6503" spans="1:19" x14ac:dyDescent="0.25">
      <c r="A6503" t="s">
        <v>17</v>
      </c>
      <c r="B6503">
        <v>50000</v>
      </c>
      <c r="C6503">
        <v>0</v>
      </c>
      <c r="D6503">
        <v>0</v>
      </c>
      <c r="E6503">
        <v>56</v>
      </c>
      <c r="F6503">
        <v>1</v>
      </c>
      <c r="G6503">
        <v>6.329072</v>
      </c>
      <c r="H6503">
        <v>2.9385309999999998</v>
      </c>
      <c r="I6503">
        <v>7.6978239999999998</v>
      </c>
      <c r="J6503">
        <v>0.13996</v>
      </c>
      <c r="K6503" t="str">
        <f t="shared" si="147"/>
        <v>8</v>
      </c>
      <c r="L6503" t="s">
        <v>148</v>
      </c>
      <c r="M6503" t="s">
        <v>149</v>
      </c>
      <c r="N6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503" t="e">
        <f>VLOOKUP(TableOMP[[#This Row],[Label]],TableAvg[],2,FALSE)</f>
        <v>#N/A</v>
      </c>
      <c r="P6503" t="e">
        <f>VLOOKUP(TableOMP[[#This Row],[Label]],TableAvg[],3,FALSE)</f>
        <v>#N/A</v>
      </c>
      <c r="Q6503" t="e">
        <f>TableOMP[[#This Row],[Avg]]-$U$2*TableOMP[[#This Row],[StdDev]]</f>
        <v>#N/A</v>
      </c>
      <c r="R6503" t="e">
        <f>TableOMP[[#This Row],[Avg]]+$U$2*TableOMP[[#This Row],[StdDev]]</f>
        <v>#N/A</v>
      </c>
      <c r="S6503" t="e">
        <f>IF(AND(TableOMP[[#This Row],[total_time]]&gt;=TableOMP[[#This Row],[Low]], TableOMP[[#This Row],[total_time]]&lt;=TableOMP[[#This Row],[High]]),1,0)</f>
        <v>#N/A</v>
      </c>
    </row>
    <row r="6504" spans="1:19" x14ac:dyDescent="0.25">
      <c r="A6504" t="s">
        <v>17</v>
      </c>
      <c r="B6504">
        <v>50000</v>
      </c>
      <c r="C6504">
        <v>0</v>
      </c>
      <c r="D6504">
        <v>0</v>
      </c>
      <c r="E6504">
        <v>55</v>
      </c>
      <c r="F6504">
        <v>1</v>
      </c>
      <c r="G6504">
        <v>5.6118030000000001</v>
      </c>
      <c r="H6504">
        <v>3.0433539999999999</v>
      </c>
      <c r="I6504">
        <v>5.0230069999999998</v>
      </c>
      <c r="J6504">
        <v>9.3019000000000004E-2</v>
      </c>
      <c r="K6504" t="str">
        <f t="shared" si="147"/>
        <v>8</v>
      </c>
      <c r="L6504" t="s">
        <v>148</v>
      </c>
      <c r="M6504" t="s">
        <v>149</v>
      </c>
      <c r="N6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504" t="e">
        <f>VLOOKUP(TableOMP[[#This Row],[Label]],TableAvg[],2,FALSE)</f>
        <v>#N/A</v>
      </c>
      <c r="P6504" t="e">
        <f>VLOOKUP(TableOMP[[#This Row],[Label]],TableAvg[],3,FALSE)</f>
        <v>#N/A</v>
      </c>
      <c r="Q6504" t="e">
        <f>TableOMP[[#This Row],[Avg]]-$U$2*TableOMP[[#This Row],[StdDev]]</f>
        <v>#N/A</v>
      </c>
      <c r="R6504" t="e">
        <f>TableOMP[[#This Row],[Avg]]+$U$2*TableOMP[[#This Row],[StdDev]]</f>
        <v>#N/A</v>
      </c>
      <c r="S6504" t="e">
        <f>IF(AND(TableOMP[[#This Row],[total_time]]&gt;=TableOMP[[#This Row],[Low]], TableOMP[[#This Row],[total_time]]&lt;=TableOMP[[#This Row],[High]]),1,0)</f>
        <v>#N/A</v>
      </c>
    </row>
    <row r="6505" spans="1:19" x14ac:dyDescent="0.25">
      <c r="A6505" t="s">
        <v>17</v>
      </c>
      <c r="B6505">
        <v>50000</v>
      </c>
      <c r="C6505">
        <v>0</v>
      </c>
      <c r="D6505">
        <v>0</v>
      </c>
      <c r="E6505">
        <v>54</v>
      </c>
      <c r="F6505">
        <v>1</v>
      </c>
      <c r="G6505">
        <v>5.7613409999999998</v>
      </c>
      <c r="H6505">
        <v>3.2265760000000001</v>
      </c>
      <c r="I6505">
        <v>5.1629009999999997</v>
      </c>
      <c r="J6505">
        <v>9.7413E-2</v>
      </c>
      <c r="K6505" t="str">
        <f t="shared" si="147"/>
        <v>8</v>
      </c>
      <c r="L6505" t="s">
        <v>148</v>
      </c>
      <c r="M6505" t="s">
        <v>149</v>
      </c>
      <c r="N6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505" t="e">
        <f>VLOOKUP(TableOMP[[#This Row],[Label]],TableAvg[],2,FALSE)</f>
        <v>#N/A</v>
      </c>
      <c r="P6505" t="e">
        <f>VLOOKUP(TableOMP[[#This Row],[Label]],TableAvg[],3,FALSE)</f>
        <v>#N/A</v>
      </c>
      <c r="Q6505" t="e">
        <f>TableOMP[[#This Row],[Avg]]-$U$2*TableOMP[[#This Row],[StdDev]]</f>
        <v>#N/A</v>
      </c>
      <c r="R6505" t="e">
        <f>TableOMP[[#This Row],[Avg]]+$U$2*TableOMP[[#This Row],[StdDev]]</f>
        <v>#N/A</v>
      </c>
      <c r="S6505" t="e">
        <f>IF(AND(TableOMP[[#This Row],[total_time]]&gt;=TableOMP[[#This Row],[Low]], TableOMP[[#This Row],[total_time]]&lt;=TableOMP[[#This Row],[High]]),1,0)</f>
        <v>#N/A</v>
      </c>
    </row>
    <row r="6506" spans="1:19" x14ac:dyDescent="0.25">
      <c r="A6506" t="s">
        <v>17</v>
      </c>
      <c r="B6506">
        <v>50000</v>
      </c>
      <c r="C6506">
        <v>0</v>
      </c>
      <c r="D6506">
        <v>0</v>
      </c>
      <c r="E6506">
        <v>53</v>
      </c>
      <c r="F6506">
        <v>1</v>
      </c>
      <c r="G6506">
        <v>6.299194</v>
      </c>
      <c r="H6506">
        <v>3.0850499999999998</v>
      </c>
      <c r="I6506">
        <v>7.4968409999999999</v>
      </c>
      <c r="J6506">
        <v>0.14416999999999999</v>
      </c>
      <c r="K6506" t="str">
        <f t="shared" si="147"/>
        <v>8</v>
      </c>
      <c r="L6506" t="s">
        <v>148</v>
      </c>
      <c r="M6506" t="s">
        <v>149</v>
      </c>
      <c r="N6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506" t="e">
        <f>VLOOKUP(TableOMP[[#This Row],[Label]],TableAvg[],2,FALSE)</f>
        <v>#N/A</v>
      </c>
      <c r="P6506" t="e">
        <f>VLOOKUP(TableOMP[[#This Row],[Label]],TableAvg[],3,FALSE)</f>
        <v>#N/A</v>
      </c>
      <c r="Q6506" t="e">
        <f>TableOMP[[#This Row],[Avg]]-$U$2*TableOMP[[#This Row],[StdDev]]</f>
        <v>#N/A</v>
      </c>
      <c r="R6506" t="e">
        <f>TableOMP[[#This Row],[Avg]]+$U$2*TableOMP[[#This Row],[StdDev]]</f>
        <v>#N/A</v>
      </c>
      <c r="S6506" t="e">
        <f>IF(AND(TableOMP[[#This Row],[total_time]]&gt;=TableOMP[[#This Row],[Low]], TableOMP[[#This Row],[total_time]]&lt;=TableOMP[[#This Row],[High]]),1,0)</f>
        <v>#N/A</v>
      </c>
    </row>
    <row r="6507" spans="1:19" x14ac:dyDescent="0.25">
      <c r="A6507" t="s">
        <v>17</v>
      </c>
      <c r="B6507">
        <v>50000</v>
      </c>
      <c r="C6507">
        <v>0</v>
      </c>
      <c r="D6507">
        <v>0</v>
      </c>
      <c r="E6507">
        <v>52</v>
      </c>
      <c r="F6507">
        <v>1</v>
      </c>
      <c r="G6507">
        <v>6.5914659999999996</v>
      </c>
      <c r="H6507">
        <v>3.4887510000000002</v>
      </c>
      <c r="I6507">
        <v>20.119395000000001</v>
      </c>
      <c r="J6507">
        <v>0.39449800000000002</v>
      </c>
      <c r="K6507" t="str">
        <f t="shared" si="147"/>
        <v>8</v>
      </c>
      <c r="L6507" t="s">
        <v>148</v>
      </c>
      <c r="M6507" t="s">
        <v>149</v>
      </c>
      <c r="N6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507" t="e">
        <f>VLOOKUP(TableOMP[[#This Row],[Label]],TableAvg[],2,FALSE)</f>
        <v>#N/A</v>
      </c>
      <c r="P6507" t="e">
        <f>VLOOKUP(TableOMP[[#This Row],[Label]],TableAvg[],3,FALSE)</f>
        <v>#N/A</v>
      </c>
      <c r="Q6507" t="e">
        <f>TableOMP[[#This Row],[Avg]]-$U$2*TableOMP[[#This Row],[StdDev]]</f>
        <v>#N/A</v>
      </c>
      <c r="R6507" t="e">
        <f>TableOMP[[#This Row],[Avg]]+$U$2*TableOMP[[#This Row],[StdDev]]</f>
        <v>#N/A</v>
      </c>
      <c r="S6507" t="e">
        <f>IF(AND(TableOMP[[#This Row],[total_time]]&gt;=TableOMP[[#This Row],[Low]], TableOMP[[#This Row],[total_time]]&lt;=TableOMP[[#This Row],[High]]),1,0)</f>
        <v>#N/A</v>
      </c>
    </row>
    <row r="6508" spans="1:19" x14ac:dyDescent="0.25">
      <c r="A6508" t="s">
        <v>17</v>
      </c>
      <c r="B6508">
        <v>50000</v>
      </c>
      <c r="C6508">
        <v>0</v>
      </c>
      <c r="D6508">
        <v>0</v>
      </c>
      <c r="E6508">
        <v>51</v>
      </c>
      <c r="F6508">
        <v>1</v>
      </c>
      <c r="G6508">
        <v>6.9335339999999999</v>
      </c>
      <c r="H6508">
        <v>3.0543650000000002</v>
      </c>
      <c r="I6508">
        <v>6.1514249999999997</v>
      </c>
      <c r="J6508">
        <v>0.123029</v>
      </c>
      <c r="K6508" t="str">
        <f t="shared" si="147"/>
        <v>8</v>
      </c>
      <c r="L6508" t="s">
        <v>148</v>
      </c>
      <c r="M6508" t="s">
        <v>149</v>
      </c>
      <c r="N6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508" t="e">
        <f>VLOOKUP(TableOMP[[#This Row],[Label]],TableAvg[],2,FALSE)</f>
        <v>#N/A</v>
      </c>
      <c r="P6508" t="e">
        <f>VLOOKUP(TableOMP[[#This Row],[Label]],TableAvg[],3,FALSE)</f>
        <v>#N/A</v>
      </c>
      <c r="Q6508" t="e">
        <f>TableOMP[[#This Row],[Avg]]-$U$2*TableOMP[[#This Row],[StdDev]]</f>
        <v>#N/A</v>
      </c>
      <c r="R6508" t="e">
        <f>TableOMP[[#This Row],[Avg]]+$U$2*TableOMP[[#This Row],[StdDev]]</f>
        <v>#N/A</v>
      </c>
      <c r="S6508" t="e">
        <f>IF(AND(TableOMP[[#This Row],[total_time]]&gt;=TableOMP[[#This Row],[Low]], TableOMP[[#This Row],[total_time]]&lt;=TableOMP[[#This Row],[High]]),1,0)</f>
        <v>#N/A</v>
      </c>
    </row>
    <row r="6509" spans="1:19" x14ac:dyDescent="0.25">
      <c r="A6509" t="s">
        <v>17</v>
      </c>
      <c r="B6509">
        <v>50000</v>
      </c>
      <c r="C6509">
        <v>0</v>
      </c>
      <c r="D6509">
        <v>0</v>
      </c>
      <c r="E6509">
        <v>50</v>
      </c>
      <c r="F6509">
        <v>1</v>
      </c>
      <c r="G6509">
        <v>6.5901490000000003</v>
      </c>
      <c r="H6509">
        <v>2.719408</v>
      </c>
      <c r="I6509">
        <v>8.0184029999999993</v>
      </c>
      <c r="J6509">
        <v>0.16364100000000001</v>
      </c>
      <c r="K6509" t="str">
        <f t="shared" si="147"/>
        <v>8</v>
      </c>
      <c r="L6509" t="s">
        <v>148</v>
      </c>
      <c r="M6509" t="s">
        <v>149</v>
      </c>
      <c r="N6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509" t="e">
        <f>VLOOKUP(TableOMP[[#This Row],[Label]],TableAvg[],2,FALSE)</f>
        <v>#N/A</v>
      </c>
      <c r="P6509" t="e">
        <f>VLOOKUP(TableOMP[[#This Row],[Label]],TableAvg[],3,FALSE)</f>
        <v>#N/A</v>
      </c>
      <c r="Q6509" t="e">
        <f>TableOMP[[#This Row],[Avg]]-$U$2*TableOMP[[#This Row],[StdDev]]</f>
        <v>#N/A</v>
      </c>
      <c r="R6509" t="e">
        <f>TableOMP[[#This Row],[Avg]]+$U$2*TableOMP[[#This Row],[StdDev]]</f>
        <v>#N/A</v>
      </c>
      <c r="S6509" t="e">
        <f>IF(AND(TableOMP[[#This Row],[total_time]]&gt;=TableOMP[[#This Row],[Low]], TableOMP[[#This Row],[total_time]]&lt;=TableOMP[[#This Row],[High]]),1,0)</f>
        <v>#N/A</v>
      </c>
    </row>
    <row r="6510" spans="1:19" x14ac:dyDescent="0.25">
      <c r="A6510" t="s">
        <v>17</v>
      </c>
      <c r="B6510">
        <v>50000</v>
      </c>
      <c r="C6510">
        <v>0</v>
      </c>
      <c r="D6510">
        <v>0</v>
      </c>
      <c r="E6510">
        <v>49</v>
      </c>
      <c r="F6510">
        <v>1</v>
      </c>
      <c r="G6510">
        <v>6.0177319999999996</v>
      </c>
      <c r="H6510">
        <v>3.0610379999999999</v>
      </c>
      <c r="I6510">
        <v>18.159248999999999</v>
      </c>
      <c r="J6510">
        <v>0.37831799999999999</v>
      </c>
      <c r="K6510" t="str">
        <f t="shared" si="147"/>
        <v>8</v>
      </c>
      <c r="L6510" t="s">
        <v>148</v>
      </c>
      <c r="M6510" t="s">
        <v>149</v>
      </c>
      <c r="N6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510" t="e">
        <f>VLOOKUP(TableOMP[[#This Row],[Label]],TableAvg[],2,FALSE)</f>
        <v>#N/A</v>
      </c>
      <c r="P6510" t="e">
        <f>VLOOKUP(TableOMP[[#This Row],[Label]],TableAvg[],3,FALSE)</f>
        <v>#N/A</v>
      </c>
      <c r="Q6510" t="e">
        <f>TableOMP[[#This Row],[Avg]]-$U$2*TableOMP[[#This Row],[StdDev]]</f>
        <v>#N/A</v>
      </c>
      <c r="R6510" t="e">
        <f>TableOMP[[#This Row],[Avg]]+$U$2*TableOMP[[#This Row],[StdDev]]</f>
        <v>#N/A</v>
      </c>
      <c r="S6510" t="e">
        <f>IF(AND(TableOMP[[#This Row],[total_time]]&gt;=TableOMP[[#This Row],[Low]], TableOMP[[#This Row],[total_time]]&lt;=TableOMP[[#This Row],[High]]),1,0)</f>
        <v>#N/A</v>
      </c>
    </row>
    <row r="6511" spans="1:19" x14ac:dyDescent="0.25">
      <c r="A6511" t="s">
        <v>17</v>
      </c>
      <c r="B6511">
        <v>50000</v>
      </c>
      <c r="C6511">
        <v>0</v>
      </c>
      <c r="D6511">
        <v>0</v>
      </c>
      <c r="E6511">
        <v>48</v>
      </c>
      <c r="F6511">
        <v>1</v>
      </c>
      <c r="G6511">
        <v>6.0644989999999996</v>
      </c>
      <c r="H6511">
        <v>3.131602</v>
      </c>
      <c r="I6511">
        <v>5.5953590000000002</v>
      </c>
      <c r="J6511">
        <v>0.11905</v>
      </c>
      <c r="K6511" t="str">
        <f t="shared" si="147"/>
        <v>8</v>
      </c>
      <c r="L6511" t="s">
        <v>148</v>
      </c>
      <c r="M6511" t="s">
        <v>149</v>
      </c>
      <c r="N6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511" t="e">
        <f>VLOOKUP(TableOMP[[#This Row],[Label]],TableAvg[],2,FALSE)</f>
        <v>#N/A</v>
      </c>
      <c r="P6511" t="e">
        <f>VLOOKUP(TableOMP[[#This Row],[Label]],TableAvg[],3,FALSE)</f>
        <v>#N/A</v>
      </c>
      <c r="Q6511" t="e">
        <f>TableOMP[[#This Row],[Avg]]-$U$2*TableOMP[[#This Row],[StdDev]]</f>
        <v>#N/A</v>
      </c>
      <c r="R6511" t="e">
        <f>TableOMP[[#This Row],[Avg]]+$U$2*TableOMP[[#This Row],[StdDev]]</f>
        <v>#N/A</v>
      </c>
      <c r="S6511" t="e">
        <f>IF(AND(TableOMP[[#This Row],[total_time]]&gt;=TableOMP[[#This Row],[Low]], TableOMP[[#This Row],[total_time]]&lt;=TableOMP[[#This Row],[High]]),1,0)</f>
        <v>#N/A</v>
      </c>
    </row>
    <row r="6512" spans="1:19" x14ac:dyDescent="0.25">
      <c r="A6512" t="s">
        <v>17</v>
      </c>
      <c r="B6512">
        <v>50000</v>
      </c>
      <c r="C6512">
        <v>0</v>
      </c>
      <c r="D6512">
        <v>0</v>
      </c>
      <c r="E6512">
        <v>47</v>
      </c>
      <c r="F6512">
        <v>1</v>
      </c>
      <c r="G6512">
        <v>7.4624449999999998</v>
      </c>
      <c r="H6512">
        <v>3.6249030000000002</v>
      </c>
      <c r="I6512">
        <v>9.6736229999999992</v>
      </c>
      <c r="J6512">
        <v>0.21029600000000001</v>
      </c>
      <c r="K6512" t="str">
        <f t="shared" si="147"/>
        <v>8</v>
      </c>
      <c r="L6512" t="s">
        <v>148</v>
      </c>
      <c r="M6512" t="s">
        <v>149</v>
      </c>
      <c r="N6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512" t="e">
        <f>VLOOKUP(TableOMP[[#This Row],[Label]],TableAvg[],2,FALSE)</f>
        <v>#N/A</v>
      </c>
      <c r="P6512" t="e">
        <f>VLOOKUP(TableOMP[[#This Row],[Label]],TableAvg[],3,FALSE)</f>
        <v>#N/A</v>
      </c>
      <c r="Q6512" t="e">
        <f>TableOMP[[#This Row],[Avg]]-$U$2*TableOMP[[#This Row],[StdDev]]</f>
        <v>#N/A</v>
      </c>
      <c r="R6512" t="e">
        <f>TableOMP[[#This Row],[Avg]]+$U$2*TableOMP[[#This Row],[StdDev]]</f>
        <v>#N/A</v>
      </c>
      <c r="S6512" t="e">
        <f>IF(AND(TableOMP[[#This Row],[total_time]]&gt;=TableOMP[[#This Row],[Low]], TableOMP[[#This Row],[total_time]]&lt;=TableOMP[[#This Row],[High]]),1,0)</f>
        <v>#N/A</v>
      </c>
    </row>
    <row r="6513" spans="1:19" x14ac:dyDescent="0.25">
      <c r="A6513" t="s">
        <v>17</v>
      </c>
      <c r="B6513">
        <v>50000</v>
      </c>
      <c r="C6513">
        <v>0</v>
      </c>
      <c r="D6513">
        <v>0</v>
      </c>
      <c r="E6513">
        <v>46</v>
      </c>
      <c r="F6513">
        <v>1</v>
      </c>
      <c r="G6513">
        <v>5.5926869999999997</v>
      </c>
      <c r="H6513">
        <v>2.996435</v>
      </c>
      <c r="I6513">
        <v>4.4552060000000004</v>
      </c>
      <c r="J6513">
        <v>9.9004999999999996E-2</v>
      </c>
      <c r="K6513" t="str">
        <f t="shared" si="147"/>
        <v>8</v>
      </c>
      <c r="L6513" t="s">
        <v>148</v>
      </c>
      <c r="M6513" t="s">
        <v>149</v>
      </c>
      <c r="N6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513" t="e">
        <f>VLOOKUP(TableOMP[[#This Row],[Label]],TableAvg[],2,FALSE)</f>
        <v>#N/A</v>
      </c>
      <c r="P6513" t="e">
        <f>VLOOKUP(TableOMP[[#This Row],[Label]],TableAvg[],3,FALSE)</f>
        <v>#N/A</v>
      </c>
      <c r="Q6513" t="e">
        <f>TableOMP[[#This Row],[Avg]]-$U$2*TableOMP[[#This Row],[StdDev]]</f>
        <v>#N/A</v>
      </c>
      <c r="R6513" t="e">
        <f>TableOMP[[#This Row],[Avg]]+$U$2*TableOMP[[#This Row],[StdDev]]</f>
        <v>#N/A</v>
      </c>
      <c r="S6513" t="e">
        <f>IF(AND(TableOMP[[#This Row],[total_time]]&gt;=TableOMP[[#This Row],[Low]], TableOMP[[#This Row],[total_time]]&lt;=TableOMP[[#This Row],[High]]),1,0)</f>
        <v>#N/A</v>
      </c>
    </row>
    <row r="6514" spans="1:19" x14ac:dyDescent="0.25">
      <c r="A6514" t="s">
        <v>17</v>
      </c>
      <c r="B6514">
        <v>50000</v>
      </c>
      <c r="C6514">
        <v>0</v>
      </c>
      <c r="D6514">
        <v>0</v>
      </c>
      <c r="E6514">
        <v>45</v>
      </c>
      <c r="F6514">
        <v>1</v>
      </c>
      <c r="G6514">
        <v>6.3003689999999999</v>
      </c>
      <c r="H6514">
        <v>2.8236279999999998</v>
      </c>
      <c r="I6514">
        <v>4.0753899999999996</v>
      </c>
      <c r="J6514">
        <v>9.2622999999999997E-2</v>
      </c>
      <c r="K6514" t="str">
        <f t="shared" si="147"/>
        <v>8</v>
      </c>
      <c r="L6514" t="s">
        <v>148</v>
      </c>
      <c r="M6514" t="s">
        <v>149</v>
      </c>
      <c r="N6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514" t="e">
        <f>VLOOKUP(TableOMP[[#This Row],[Label]],TableAvg[],2,FALSE)</f>
        <v>#N/A</v>
      </c>
      <c r="P6514" t="e">
        <f>VLOOKUP(TableOMP[[#This Row],[Label]],TableAvg[],3,FALSE)</f>
        <v>#N/A</v>
      </c>
      <c r="Q6514" t="e">
        <f>TableOMP[[#This Row],[Avg]]-$U$2*TableOMP[[#This Row],[StdDev]]</f>
        <v>#N/A</v>
      </c>
      <c r="R6514" t="e">
        <f>TableOMP[[#This Row],[Avg]]+$U$2*TableOMP[[#This Row],[StdDev]]</f>
        <v>#N/A</v>
      </c>
      <c r="S6514" t="e">
        <f>IF(AND(TableOMP[[#This Row],[total_time]]&gt;=TableOMP[[#This Row],[Low]], TableOMP[[#This Row],[total_time]]&lt;=TableOMP[[#This Row],[High]]),1,0)</f>
        <v>#N/A</v>
      </c>
    </row>
    <row r="6515" spans="1:19" x14ac:dyDescent="0.25">
      <c r="A6515" t="s">
        <v>17</v>
      </c>
      <c r="B6515">
        <v>50000</v>
      </c>
      <c r="C6515">
        <v>0</v>
      </c>
      <c r="D6515">
        <v>0</v>
      </c>
      <c r="E6515">
        <v>44</v>
      </c>
      <c r="F6515">
        <v>1</v>
      </c>
      <c r="G6515">
        <v>6.532832</v>
      </c>
      <c r="H6515">
        <v>2.7240259999999998</v>
      </c>
      <c r="I6515">
        <v>6.0383519999999997</v>
      </c>
      <c r="J6515">
        <v>0.140427</v>
      </c>
      <c r="K6515" t="str">
        <f t="shared" si="147"/>
        <v>8</v>
      </c>
      <c r="L6515" t="s">
        <v>148</v>
      </c>
      <c r="M6515" t="s">
        <v>149</v>
      </c>
      <c r="N6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515" t="e">
        <f>VLOOKUP(TableOMP[[#This Row],[Label]],TableAvg[],2,FALSE)</f>
        <v>#N/A</v>
      </c>
      <c r="P6515" t="e">
        <f>VLOOKUP(TableOMP[[#This Row],[Label]],TableAvg[],3,FALSE)</f>
        <v>#N/A</v>
      </c>
      <c r="Q6515" t="e">
        <f>TableOMP[[#This Row],[Avg]]-$U$2*TableOMP[[#This Row],[StdDev]]</f>
        <v>#N/A</v>
      </c>
      <c r="R6515" t="e">
        <f>TableOMP[[#This Row],[Avg]]+$U$2*TableOMP[[#This Row],[StdDev]]</f>
        <v>#N/A</v>
      </c>
      <c r="S6515" t="e">
        <f>IF(AND(TableOMP[[#This Row],[total_time]]&gt;=TableOMP[[#This Row],[Low]], TableOMP[[#This Row],[total_time]]&lt;=TableOMP[[#This Row],[High]]),1,0)</f>
        <v>#N/A</v>
      </c>
    </row>
    <row r="6516" spans="1:19" x14ac:dyDescent="0.25">
      <c r="A6516" t="s">
        <v>17</v>
      </c>
      <c r="B6516">
        <v>50000</v>
      </c>
      <c r="C6516">
        <v>0</v>
      </c>
      <c r="D6516">
        <v>0</v>
      </c>
      <c r="E6516">
        <v>43</v>
      </c>
      <c r="F6516">
        <v>1</v>
      </c>
      <c r="G6516">
        <v>6.4446430000000001</v>
      </c>
      <c r="H6516">
        <v>3.032626</v>
      </c>
      <c r="I6516">
        <v>5.3541109999999996</v>
      </c>
      <c r="J6516">
        <v>0.12747900000000001</v>
      </c>
      <c r="K6516" t="str">
        <f t="shared" si="147"/>
        <v>8</v>
      </c>
      <c r="L6516" t="s">
        <v>148</v>
      </c>
      <c r="M6516" t="s">
        <v>149</v>
      </c>
      <c r="N6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516" t="e">
        <f>VLOOKUP(TableOMP[[#This Row],[Label]],TableAvg[],2,FALSE)</f>
        <v>#N/A</v>
      </c>
      <c r="P6516" t="e">
        <f>VLOOKUP(TableOMP[[#This Row],[Label]],TableAvg[],3,FALSE)</f>
        <v>#N/A</v>
      </c>
      <c r="Q6516" t="e">
        <f>TableOMP[[#This Row],[Avg]]-$U$2*TableOMP[[#This Row],[StdDev]]</f>
        <v>#N/A</v>
      </c>
      <c r="R6516" t="e">
        <f>TableOMP[[#This Row],[Avg]]+$U$2*TableOMP[[#This Row],[StdDev]]</f>
        <v>#N/A</v>
      </c>
      <c r="S6516" t="e">
        <f>IF(AND(TableOMP[[#This Row],[total_time]]&gt;=TableOMP[[#This Row],[Low]], TableOMP[[#This Row],[total_time]]&lt;=TableOMP[[#This Row],[High]]),1,0)</f>
        <v>#N/A</v>
      </c>
    </row>
    <row r="6517" spans="1:19" x14ac:dyDescent="0.25">
      <c r="A6517" t="s">
        <v>17</v>
      </c>
      <c r="B6517">
        <v>50000</v>
      </c>
      <c r="C6517">
        <v>0</v>
      </c>
      <c r="D6517">
        <v>0</v>
      </c>
      <c r="E6517">
        <v>42</v>
      </c>
      <c r="F6517">
        <v>1</v>
      </c>
      <c r="G6517">
        <v>5.7472560000000001</v>
      </c>
      <c r="H6517">
        <v>3.0373519999999998</v>
      </c>
      <c r="I6517">
        <v>15.696618000000001</v>
      </c>
      <c r="J6517">
        <v>0.38284400000000002</v>
      </c>
      <c r="K6517" t="str">
        <f t="shared" si="147"/>
        <v>8</v>
      </c>
      <c r="L6517" t="s">
        <v>148</v>
      </c>
      <c r="M6517" t="s">
        <v>149</v>
      </c>
      <c r="N6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17</v>
      </c>
      <c r="B6518">
        <v>50000</v>
      </c>
      <c r="C6518">
        <v>0</v>
      </c>
      <c r="D6518">
        <v>0</v>
      </c>
      <c r="E6518">
        <v>41</v>
      </c>
      <c r="F6518">
        <v>1</v>
      </c>
      <c r="G6518">
        <v>5.154744</v>
      </c>
      <c r="H6518">
        <v>2.7641360000000001</v>
      </c>
      <c r="I6518">
        <v>4.8514860000000004</v>
      </c>
      <c r="J6518">
        <v>0.12128700000000001</v>
      </c>
      <c r="K6518" t="str">
        <f t="shared" si="147"/>
        <v>8</v>
      </c>
      <c r="L6518" t="s">
        <v>148</v>
      </c>
      <c r="M6518" t="s">
        <v>149</v>
      </c>
      <c r="N6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17</v>
      </c>
      <c r="B6519">
        <v>50000</v>
      </c>
      <c r="C6519">
        <v>0</v>
      </c>
      <c r="D6519">
        <v>0</v>
      </c>
      <c r="E6519">
        <v>40</v>
      </c>
      <c r="F6519">
        <v>1</v>
      </c>
      <c r="G6519">
        <v>5.1891379999999998</v>
      </c>
      <c r="H6519">
        <v>2.8076319999999999</v>
      </c>
      <c r="I6519">
        <v>4.498678</v>
      </c>
      <c r="J6519">
        <v>0.115351</v>
      </c>
      <c r="K6519" t="str">
        <f t="shared" si="147"/>
        <v>8</v>
      </c>
      <c r="L6519" t="s">
        <v>148</v>
      </c>
      <c r="M6519" t="s">
        <v>149</v>
      </c>
      <c r="N6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17</v>
      </c>
      <c r="B6520">
        <v>50000</v>
      </c>
      <c r="C6520">
        <v>0</v>
      </c>
      <c r="D6520">
        <v>0</v>
      </c>
      <c r="E6520">
        <v>39</v>
      </c>
      <c r="F6520">
        <v>1</v>
      </c>
      <c r="G6520">
        <v>6.1725240000000001</v>
      </c>
      <c r="H6520">
        <v>3.554583</v>
      </c>
      <c r="I6520">
        <v>5.3495739999999996</v>
      </c>
      <c r="J6520">
        <v>0.14077799999999999</v>
      </c>
      <c r="K6520" t="str">
        <f t="shared" si="147"/>
        <v>8</v>
      </c>
      <c r="L6520" t="s">
        <v>148</v>
      </c>
      <c r="M6520" t="s">
        <v>149</v>
      </c>
      <c r="N6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17</v>
      </c>
      <c r="B6521">
        <v>50000</v>
      </c>
      <c r="C6521">
        <v>0</v>
      </c>
      <c r="D6521">
        <v>0</v>
      </c>
      <c r="E6521">
        <v>38</v>
      </c>
      <c r="F6521">
        <v>1</v>
      </c>
      <c r="G6521">
        <v>6.7111000000000001</v>
      </c>
      <c r="H6521">
        <v>3.2744070000000001</v>
      </c>
      <c r="I6521">
        <v>5.0339600000000004</v>
      </c>
      <c r="J6521">
        <v>0.13605300000000001</v>
      </c>
      <c r="K6521" t="str">
        <f t="shared" si="147"/>
        <v>8</v>
      </c>
      <c r="L6521" t="s">
        <v>148</v>
      </c>
      <c r="M6521" t="s">
        <v>149</v>
      </c>
      <c r="N6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17</v>
      </c>
      <c r="B6522">
        <v>50000</v>
      </c>
      <c r="C6522">
        <v>0</v>
      </c>
      <c r="D6522">
        <v>0</v>
      </c>
      <c r="E6522">
        <v>37</v>
      </c>
      <c r="F6522">
        <v>1</v>
      </c>
      <c r="G6522">
        <v>7.3975160000000004</v>
      </c>
      <c r="H6522">
        <v>3.009703</v>
      </c>
      <c r="I6522">
        <v>9.8296039999999998</v>
      </c>
      <c r="J6522">
        <v>0.27304499999999998</v>
      </c>
      <c r="K6522" t="str">
        <f t="shared" si="147"/>
        <v>8</v>
      </c>
      <c r="L6522" t="s">
        <v>148</v>
      </c>
      <c r="M6522" t="s">
        <v>149</v>
      </c>
      <c r="N6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17</v>
      </c>
      <c r="B6523">
        <v>50000</v>
      </c>
      <c r="C6523">
        <v>0</v>
      </c>
      <c r="D6523">
        <v>0</v>
      </c>
      <c r="E6523">
        <v>36</v>
      </c>
      <c r="F6523">
        <v>1</v>
      </c>
      <c r="G6523">
        <v>5.647621</v>
      </c>
      <c r="H6523">
        <v>2.8533930000000001</v>
      </c>
      <c r="I6523">
        <v>4.6217639999999998</v>
      </c>
      <c r="J6523">
        <v>0.13205</v>
      </c>
      <c r="K6523" t="str">
        <f t="shared" si="147"/>
        <v>8</v>
      </c>
      <c r="L6523" t="s">
        <v>148</v>
      </c>
      <c r="M6523" t="s">
        <v>149</v>
      </c>
      <c r="N6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17</v>
      </c>
      <c r="B6524">
        <v>50000</v>
      </c>
      <c r="C6524">
        <v>0</v>
      </c>
      <c r="D6524">
        <v>0</v>
      </c>
      <c r="E6524">
        <v>35</v>
      </c>
      <c r="F6524">
        <v>1</v>
      </c>
      <c r="G6524">
        <v>5.9651480000000001</v>
      </c>
      <c r="H6524">
        <v>3.245247</v>
      </c>
      <c r="I6524">
        <v>12.183745999999999</v>
      </c>
      <c r="J6524">
        <v>0.35834500000000002</v>
      </c>
      <c r="K6524" t="str">
        <f t="shared" si="147"/>
        <v>8</v>
      </c>
      <c r="L6524" t="s">
        <v>148</v>
      </c>
      <c r="M6524" t="s">
        <v>149</v>
      </c>
      <c r="N6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17</v>
      </c>
      <c r="B6525">
        <v>50000</v>
      </c>
      <c r="C6525">
        <v>0</v>
      </c>
      <c r="D6525">
        <v>0</v>
      </c>
      <c r="E6525">
        <v>34</v>
      </c>
      <c r="F6525">
        <v>1</v>
      </c>
      <c r="G6525">
        <v>6.5240799999999997</v>
      </c>
      <c r="H6525">
        <v>2.925271</v>
      </c>
      <c r="I6525">
        <v>4.5060339999999997</v>
      </c>
      <c r="J6525">
        <v>0.136546</v>
      </c>
      <c r="K6525" t="str">
        <f t="shared" si="147"/>
        <v>8</v>
      </c>
      <c r="L6525" t="s">
        <v>148</v>
      </c>
      <c r="M6525" t="s">
        <v>149</v>
      </c>
      <c r="N6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17</v>
      </c>
      <c r="B6526">
        <v>50000</v>
      </c>
      <c r="C6526">
        <v>0</v>
      </c>
      <c r="D6526">
        <v>0</v>
      </c>
      <c r="E6526">
        <v>33</v>
      </c>
      <c r="F6526">
        <v>1</v>
      </c>
      <c r="G6526">
        <v>6.4521800000000002</v>
      </c>
      <c r="H6526">
        <v>2.8748649999999998</v>
      </c>
      <c r="I6526">
        <v>4.5100790000000002</v>
      </c>
      <c r="J6526">
        <v>0.14094000000000001</v>
      </c>
      <c r="K6526" t="str">
        <f t="shared" si="147"/>
        <v>8</v>
      </c>
      <c r="L6526" t="s">
        <v>148</v>
      </c>
      <c r="M6526" t="s">
        <v>149</v>
      </c>
      <c r="N6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17</v>
      </c>
      <c r="B6527">
        <v>50000</v>
      </c>
      <c r="C6527">
        <v>0</v>
      </c>
      <c r="D6527">
        <v>0</v>
      </c>
      <c r="E6527">
        <v>32</v>
      </c>
      <c r="F6527">
        <v>1</v>
      </c>
      <c r="G6527">
        <v>6.0644140000000002</v>
      </c>
      <c r="H6527">
        <v>3.2238159999999998</v>
      </c>
      <c r="I6527">
        <v>5.3669799999999999</v>
      </c>
      <c r="J6527">
        <v>0.173128</v>
      </c>
      <c r="K6527" t="str">
        <f t="shared" si="147"/>
        <v>8</v>
      </c>
      <c r="L6527" t="s">
        <v>148</v>
      </c>
      <c r="M6527" t="s">
        <v>149</v>
      </c>
      <c r="N6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17</v>
      </c>
      <c r="B6528">
        <v>50000</v>
      </c>
      <c r="C6528">
        <v>0</v>
      </c>
      <c r="D6528">
        <v>0</v>
      </c>
      <c r="E6528">
        <v>31</v>
      </c>
      <c r="F6528">
        <v>1</v>
      </c>
      <c r="G6528">
        <v>6.7383379999999997</v>
      </c>
      <c r="H6528">
        <v>3.618214</v>
      </c>
      <c r="I6528">
        <v>20.947686999999998</v>
      </c>
      <c r="J6528">
        <v>0.69825599999999999</v>
      </c>
      <c r="K6528" t="str">
        <f t="shared" si="147"/>
        <v>8</v>
      </c>
      <c r="L6528" t="s">
        <v>148</v>
      </c>
      <c r="M6528" t="s">
        <v>149</v>
      </c>
      <c r="N6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17</v>
      </c>
      <c r="B6529">
        <v>50000</v>
      </c>
      <c r="C6529">
        <v>0</v>
      </c>
      <c r="D6529">
        <v>0</v>
      </c>
      <c r="E6529">
        <v>30</v>
      </c>
      <c r="F6529">
        <v>1</v>
      </c>
      <c r="G6529">
        <v>6.6492259999999996</v>
      </c>
      <c r="H6529">
        <v>3.3028740000000001</v>
      </c>
      <c r="I6529">
        <v>5.0899029999999996</v>
      </c>
      <c r="J6529">
        <v>0.175514</v>
      </c>
      <c r="K6529" t="str">
        <f t="shared" si="147"/>
        <v>8</v>
      </c>
      <c r="L6529" t="s">
        <v>148</v>
      </c>
      <c r="M6529" t="s">
        <v>149</v>
      </c>
      <c r="N6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17</v>
      </c>
      <c r="B6530">
        <v>50000</v>
      </c>
      <c r="C6530">
        <v>0</v>
      </c>
      <c r="D6530">
        <v>0</v>
      </c>
      <c r="E6530">
        <v>29</v>
      </c>
      <c r="F6530">
        <v>1</v>
      </c>
      <c r="G6530">
        <v>5.9040400000000002</v>
      </c>
      <c r="H6530">
        <v>2.8504719999999999</v>
      </c>
      <c r="I6530">
        <v>4.6049360000000004</v>
      </c>
      <c r="J6530">
        <v>0.164462</v>
      </c>
      <c r="K6530" t="str">
        <f t="shared" si="147"/>
        <v>8</v>
      </c>
      <c r="L6530" t="s">
        <v>148</v>
      </c>
      <c r="M6530" t="s">
        <v>149</v>
      </c>
      <c r="N6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17</v>
      </c>
      <c r="B6531">
        <v>50000</v>
      </c>
      <c r="C6531">
        <v>0</v>
      </c>
      <c r="D6531">
        <v>0</v>
      </c>
      <c r="E6531">
        <v>28</v>
      </c>
      <c r="F6531">
        <v>1</v>
      </c>
      <c r="G6531">
        <v>7.3512449999999996</v>
      </c>
      <c r="H6531">
        <v>2.904496</v>
      </c>
      <c r="I6531">
        <v>6.2798959999999999</v>
      </c>
      <c r="J6531">
        <v>0.23258899999999999</v>
      </c>
      <c r="K6531" t="str">
        <f t="shared" si="147"/>
        <v>8</v>
      </c>
      <c r="L6531" t="s">
        <v>148</v>
      </c>
      <c r="M6531" t="s">
        <v>149</v>
      </c>
      <c r="N6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17</v>
      </c>
      <c r="B6532">
        <v>50000</v>
      </c>
      <c r="C6532">
        <v>0</v>
      </c>
      <c r="D6532">
        <v>0</v>
      </c>
      <c r="E6532">
        <v>27</v>
      </c>
      <c r="F6532">
        <v>1</v>
      </c>
      <c r="G6532">
        <v>6.731592</v>
      </c>
      <c r="H6532">
        <v>2.7686540000000002</v>
      </c>
      <c r="I6532">
        <v>5.1389009999999997</v>
      </c>
      <c r="J6532">
        <v>0.19764999999999999</v>
      </c>
      <c r="K6532" t="str">
        <f t="shared" si="147"/>
        <v>8</v>
      </c>
      <c r="L6532" t="s">
        <v>148</v>
      </c>
      <c r="M6532" t="s">
        <v>149</v>
      </c>
      <c r="N6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17</v>
      </c>
      <c r="B6533">
        <v>50000</v>
      </c>
      <c r="C6533">
        <v>0</v>
      </c>
      <c r="D6533">
        <v>0</v>
      </c>
      <c r="E6533">
        <v>26</v>
      </c>
      <c r="F6533">
        <v>1</v>
      </c>
      <c r="G6533">
        <v>6.9461259999999996</v>
      </c>
      <c r="H6533">
        <v>3.4390429999999999</v>
      </c>
      <c r="I6533">
        <v>5.2410209999999999</v>
      </c>
      <c r="J6533">
        <v>0.20964099999999999</v>
      </c>
      <c r="K6533" t="str">
        <f t="shared" si="147"/>
        <v>8</v>
      </c>
      <c r="L6533" t="s">
        <v>148</v>
      </c>
      <c r="M6533" t="s">
        <v>149</v>
      </c>
      <c r="N6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17</v>
      </c>
      <c r="B6534">
        <v>50000</v>
      </c>
      <c r="C6534">
        <v>0</v>
      </c>
      <c r="D6534">
        <v>0</v>
      </c>
      <c r="E6534">
        <v>25</v>
      </c>
      <c r="F6534">
        <v>1</v>
      </c>
      <c r="G6534">
        <v>6.3549059999999997</v>
      </c>
      <c r="H6534">
        <v>3.4982500000000001</v>
      </c>
      <c r="I6534">
        <v>3.519997</v>
      </c>
      <c r="J6534">
        <v>0.14666699999999999</v>
      </c>
      <c r="K6534" t="str">
        <f t="shared" si="147"/>
        <v>8</v>
      </c>
      <c r="L6534" t="s">
        <v>148</v>
      </c>
      <c r="M6534" t="s">
        <v>149</v>
      </c>
      <c r="N6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17</v>
      </c>
      <c r="B6535">
        <v>50000</v>
      </c>
      <c r="C6535">
        <v>0</v>
      </c>
      <c r="D6535">
        <v>0</v>
      </c>
      <c r="E6535">
        <v>24</v>
      </c>
      <c r="F6535">
        <v>1</v>
      </c>
      <c r="G6535">
        <v>5.8284149999999997</v>
      </c>
      <c r="H6535">
        <v>2.9509639999999999</v>
      </c>
      <c r="I6535">
        <v>3.1832929999999999</v>
      </c>
      <c r="J6535">
        <v>0.138404</v>
      </c>
      <c r="K6535" t="str">
        <f t="shared" si="147"/>
        <v>8</v>
      </c>
      <c r="L6535" t="s">
        <v>148</v>
      </c>
      <c r="M6535" t="s">
        <v>149</v>
      </c>
      <c r="N6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17</v>
      </c>
      <c r="B6536">
        <v>50000</v>
      </c>
      <c r="C6536">
        <v>0</v>
      </c>
      <c r="D6536">
        <v>0</v>
      </c>
      <c r="E6536">
        <v>23</v>
      </c>
      <c r="F6536">
        <v>1</v>
      </c>
      <c r="G6536">
        <v>5.9137919999999999</v>
      </c>
      <c r="H6536">
        <v>2.9373860000000001</v>
      </c>
      <c r="I6536">
        <v>3.6226539999999998</v>
      </c>
      <c r="J6536">
        <v>0.16466600000000001</v>
      </c>
      <c r="K6536" t="str">
        <f t="shared" si="147"/>
        <v>8</v>
      </c>
      <c r="L6536" t="s">
        <v>148</v>
      </c>
      <c r="M6536" t="s">
        <v>149</v>
      </c>
      <c r="N6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17</v>
      </c>
      <c r="B6537">
        <v>50000</v>
      </c>
      <c r="C6537">
        <v>0</v>
      </c>
      <c r="D6537">
        <v>0</v>
      </c>
      <c r="E6537">
        <v>22</v>
      </c>
      <c r="F6537">
        <v>1</v>
      </c>
      <c r="G6537">
        <v>5.8495540000000004</v>
      </c>
      <c r="H6537">
        <v>2.8245079999999998</v>
      </c>
      <c r="I6537">
        <v>2.8663189999999998</v>
      </c>
      <c r="J6537">
        <v>0.136491</v>
      </c>
      <c r="K6537" t="str">
        <f t="shared" si="147"/>
        <v>8</v>
      </c>
      <c r="L6537" t="s">
        <v>148</v>
      </c>
      <c r="M6537" t="s">
        <v>149</v>
      </c>
      <c r="N6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17</v>
      </c>
      <c r="B6538">
        <v>50000</v>
      </c>
      <c r="C6538">
        <v>0</v>
      </c>
      <c r="D6538">
        <v>0</v>
      </c>
      <c r="E6538">
        <v>21</v>
      </c>
      <c r="F6538">
        <v>1</v>
      </c>
      <c r="G6538">
        <v>7.3775760000000004</v>
      </c>
      <c r="H6538">
        <v>2.801491</v>
      </c>
      <c r="I6538">
        <v>3.7134160000000001</v>
      </c>
      <c r="J6538">
        <v>0.185671</v>
      </c>
      <c r="K6538" t="str">
        <f t="shared" si="147"/>
        <v>8</v>
      </c>
      <c r="L6538" t="s">
        <v>148</v>
      </c>
      <c r="M6538" t="s">
        <v>149</v>
      </c>
      <c r="N6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17</v>
      </c>
      <c r="B6539">
        <v>50000</v>
      </c>
      <c r="C6539">
        <v>0</v>
      </c>
      <c r="D6539">
        <v>0</v>
      </c>
      <c r="E6539">
        <v>20</v>
      </c>
      <c r="F6539">
        <v>1</v>
      </c>
      <c r="G6539">
        <v>6.7169860000000003</v>
      </c>
      <c r="H6539">
        <v>3.2488739999999998</v>
      </c>
      <c r="I6539">
        <v>3.2805119999999999</v>
      </c>
      <c r="J6539">
        <v>0.17265900000000001</v>
      </c>
      <c r="K6539" t="str">
        <f t="shared" si="147"/>
        <v>8</v>
      </c>
      <c r="L6539" t="s">
        <v>148</v>
      </c>
      <c r="M6539" t="s">
        <v>149</v>
      </c>
      <c r="N6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17</v>
      </c>
      <c r="B6540">
        <v>50000</v>
      </c>
      <c r="C6540">
        <v>0</v>
      </c>
      <c r="D6540">
        <v>0</v>
      </c>
      <c r="E6540">
        <v>19</v>
      </c>
      <c r="F6540">
        <v>1</v>
      </c>
      <c r="G6540">
        <v>7.2726420000000003</v>
      </c>
      <c r="H6540">
        <v>4.0003089999999997</v>
      </c>
      <c r="I6540">
        <v>2.6038649999999999</v>
      </c>
      <c r="J6540">
        <v>0.14465900000000001</v>
      </c>
      <c r="K6540" t="str">
        <f t="shared" si="147"/>
        <v>8</v>
      </c>
      <c r="L6540" t="s">
        <v>148</v>
      </c>
      <c r="M6540" t="s">
        <v>149</v>
      </c>
      <c r="N6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17</v>
      </c>
      <c r="B6541">
        <v>50000</v>
      </c>
      <c r="C6541">
        <v>0</v>
      </c>
      <c r="D6541">
        <v>0</v>
      </c>
      <c r="E6541">
        <v>18</v>
      </c>
      <c r="F6541">
        <v>1</v>
      </c>
      <c r="G6541">
        <v>6.5051269999999999</v>
      </c>
      <c r="H6541">
        <v>2.821669</v>
      </c>
      <c r="I6541">
        <v>2.5537619999999999</v>
      </c>
      <c r="J6541">
        <v>0.15022099999999999</v>
      </c>
      <c r="K6541" t="str">
        <f t="shared" si="147"/>
        <v>8</v>
      </c>
      <c r="L6541" t="s">
        <v>148</v>
      </c>
      <c r="M6541" t="s">
        <v>149</v>
      </c>
      <c r="N6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17</v>
      </c>
      <c r="B6542">
        <v>50000</v>
      </c>
      <c r="C6542">
        <v>0</v>
      </c>
      <c r="D6542">
        <v>0</v>
      </c>
      <c r="E6542">
        <v>17</v>
      </c>
      <c r="F6542">
        <v>1</v>
      </c>
      <c r="G6542">
        <v>7.3850800000000003</v>
      </c>
      <c r="H6542">
        <v>2.5657990000000002</v>
      </c>
      <c r="I6542">
        <v>3.8863979999999998</v>
      </c>
      <c r="J6542">
        <v>0.2429</v>
      </c>
      <c r="K6542" t="str">
        <f t="shared" si="147"/>
        <v>8</v>
      </c>
      <c r="L6542" t="s">
        <v>148</v>
      </c>
      <c r="M6542" t="s">
        <v>149</v>
      </c>
      <c r="N6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17</v>
      </c>
      <c r="B6543">
        <v>50000</v>
      </c>
      <c r="C6543">
        <v>0</v>
      </c>
      <c r="D6543">
        <v>0</v>
      </c>
      <c r="E6543">
        <v>16</v>
      </c>
      <c r="F6543">
        <v>1</v>
      </c>
      <c r="G6543">
        <v>8.4335009999999997</v>
      </c>
      <c r="H6543">
        <v>2.8521719999999999</v>
      </c>
      <c r="I6543">
        <v>3.8090709999999999</v>
      </c>
      <c r="J6543">
        <v>0.253938</v>
      </c>
      <c r="K6543" t="str">
        <f t="shared" si="147"/>
        <v>8</v>
      </c>
      <c r="L6543" t="s">
        <v>148</v>
      </c>
      <c r="M6543" t="s">
        <v>149</v>
      </c>
      <c r="N6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17</v>
      </c>
      <c r="B6544">
        <v>50000</v>
      </c>
      <c r="C6544">
        <v>0</v>
      </c>
      <c r="D6544">
        <v>0</v>
      </c>
      <c r="E6544">
        <v>15</v>
      </c>
      <c r="F6544">
        <v>1</v>
      </c>
      <c r="G6544">
        <v>6.6853049999999996</v>
      </c>
      <c r="H6544">
        <v>2.904541</v>
      </c>
      <c r="I6544">
        <v>2.3617300000000001</v>
      </c>
      <c r="J6544">
        <v>0.16869500000000001</v>
      </c>
      <c r="K6544" t="str">
        <f t="shared" si="147"/>
        <v>8</v>
      </c>
      <c r="L6544" t="s">
        <v>148</v>
      </c>
      <c r="M6544" t="s">
        <v>149</v>
      </c>
      <c r="N6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17</v>
      </c>
      <c r="B6545">
        <v>50000</v>
      </c>
      <c r="C6545">
        <v>0</v>
      </c>
      <c r="D6545">
        <v>0</v>
      </c>
      <c r="E6545">
        <v>14</v>
      </c>
      <c r="F6545">
        <v>1</v>
      </c>
      <c r="G6545">
        <v>6.8103749999999996</v>
      </c>
      <c r="H6545">
        <v>2.8606379999999998</v>
      </c>
      <c r="I6545">
        <v>2.4684569999999999</v>
      </c>
      <c r="J6545">
        <v>0.18988099999999999</v>
      </c>
      <c r="K6545" t="str">
        <f t="shared" si="147"/>
        <v>8</v>
      </c>
      <c r="L6545" t="s">
        <v>148</v>
      </c>
      <c r="M6545" t="s">
        <v>149</v>
      </c>
      <c r="N6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17</v>
      </c>
      <c r="B6546">
        <v>50000</v>
      </c>
      <c r="C6546">
        <v>0</v>
      </c>
      <c r="D6546">
        <v>0</v>
      </c>
      <c r="E6546">
        <v>13</v>
      </c>
      <c r="F6546">
        <v>1</v>
      </c>
      <c r="G6546">
        <v>7.4867140000000001</v>
      </c>
      <c r="H6546">
        <v>3.1933259999999999</v>
      </c>
      <c r="I6546">
        <v>2.5209649999999999</v>
      </c>
      <c r="J6546">
        <v>0.21007999999999999</v>
      </c>
      <c r="K6546" t="str">
        <f t="shared" si="147"/>
        <v>8</v>
      </c>
      <c r="L6546" t="s">
        <v>148</v>
      </c>
      <c r="M6546" t="s">
        <v>149</v>
      </c>
      <c r="N6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17</v>
      </c>
      <c r="B6547">
        <v>50000</v>
      </c>
      <c r="C6547">
        <v>0</v>
      </c>
      <c r="D6547">
        <v>0</v>
      </c>
      <c r="E6547">
        <v>12</v>
      </c>
      <c r="F6547">
        <v>1</v>
      </c>
      <c r="G6547">
        <v>7.4164399999999997</v>
      </c>
      <c r="H6547">
        <v>3.034726</v>
      </c>
      <c r="I6547">
        <v>5.2024850000000002</v>
      </c>
      <c r="J6547">
        <v>0.47295300000000001</v>
      </c>
      <c r="K6547" t="str">
        <f t="shared" si="147"/>
        <v>8</v>
      </c>
      <c r="L6547" t="s">
        <v>148</v>
      </c>
      <c r="M6547" t="s">
        <v>149</v>
      </c>
      <c r="N6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17</v>
      </c>
      <c r="B6548">
        <v>50000</v>
      </c>
      <c r="C6548">
        <v>0</v>
      </c>
      <c r="D6548">
        <v>0</v>
      </c>
      <c r="E6548">
        <v>11</v>
      </c>
      <c r="F6548">
        <v>1</v>
      </c>
      <c r="G6548">
        <v>8.1659070000000007</v>
      </c>
      <c r="H6548">
        <v>3.4868459999999999</v>
      </c>
      <c r="I6548">
        <v>2.1933660000000001</v>
      </c>
      <c r="J6548">
        <v>0.219337</v>
      </c>
      <c r="K6548" t="str">
        <f t="shared" si="147"/>
        <v>8</v>
      </c>
      <c r="L6548" t="s">
        <v>148</v>
      </c>
      <c r="M6548" t="s">
        <v>149</v>
      </c>
      <c r="N6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17</v>
      </c>
      <c r="B6549">
        <v>50000</v>
      </c>
      <c r="C6549">
        <v>0</v>
      </c>
      <c r="D6549">
        <v>0</v>
      </c>
      <c r="E6549">
        <v>10</v>
      </c>
      <c r="F6549">
        <v>1</v>
      </c>
      <c r="G6549">
        <v>8.4679169999999999</v>
      </c>
      <c r="H6549">
        <v>2.9709460000000001</v>
      </c>
      <c r="I6549">
        <v>2.3766980000000002</v>
      </c>
      <c r="J6549">
        <v>0.26407799999999998</v>
      </c>
      <c r="K6549" t="str">
        <f t="shared" si="147"/>
        <v>8</v>
      </c>
      <c r="L6549" t="s">
        <v>148</v>
      </c>
      <c r="M6549" t="s">
        <v>149</v>
      </c>
      <c r="N6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17</v>
      </c>
      <c r="B6550">
        <v>50000</v>
      </c>
      <c r="C6550">
        <v>0</v>
      </c>
      <c r="D6550">
        <v>0</v>
      </c>
      <c r="E6550">
        <v>9</v>
      </c>
      <c r="F6550">
        <v>1</v>
      </c>
      <c r="G6550">
        <v>8.7500619999999998</v>
      </c>
      <c r="H6550">
        <v>3.2678980000000002</v>
      </c>
      <c r="I6550">
        <v>5.6138899999999996</v>
      </c>
      <c r="J6550">
        <v>0.70173600000000003</v>
      </c>
      <c r="K6550" t="str">
        <f t="shared" si="147"/>
        <v>8</v>
      </c>
      <c r="L6550" t="s">
        <v>148</v>
      </c>
      <c r="M6550" t="s">
        <v>149</v>
      </c>
      <c r="N6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17</v>
      </c>
      <c r="B6551">
        <v>50000</v>
      </c>
      <c r="C6551">
        <v>0</v>
      </c>
      <c r="D6551">
        <v>0</v>
      </c>
      <c r="E6551">
        <v>8</v>
      </c>
      <c r="F6551">
        <v>1</v>
      </c>
      <c r="G6551">
        <v>9.3987909999999992</v>
      </c>
      <c r="H6551">
        <v>3.3416429999999999</v>
      </c>
      <c r="I6551">
        <v>1.9591080000000001</v>
      </c>
      <c r="J6551">
        <v>0.27987299999999998</v>
      </c>
      <c r="K6551" t="str">
        <f t="shared" si="147"/>
        <v>8</v>
      </c>
      <c r="L6551" t="s">
        <v>148</v>
      </c>
      <c r="M6551" t="s">
        <v>149</v>
      </c>
      <c r="N6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17</v>
      </c>
      <c r="B6552">
        <v>50000</v>
      </c>
      <c r="C6552">
        <v>0</v>
      </c>
      <c r="D6552">
        <v>0</v>
      </c>
      <c r="E6552">
        <v>7</v>
      </c>
      <c r="F6552">
        <v>1</v>
      </c>
      <c r="G6552">
        <v>10.387486000000001</v>
      </c>
      <c r="H6552">
        <v>3.0365609999999998</v>
      </c>
      <c r="I6552">
        <v>1.680555</v>
      </c>
      <c r="J6552">
        <v>0.28009200000000001</v>
      </c>
      <c r="K6552" t="str">
        <f t="shared" si="147"/>
        <v>8</v>
      </c>
      <c r="L6552" t="s">
        <v>148</v>
      </c>
      <c r="M6552" t="s">
        <v>149</v>
      </c>
      <c r="N6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17</v>
      </c>
      <c r="B6553">
        <v>50000</v>
      </c>
      <c r="C6553">
        <v>0</v>
      </c>
      <c r="D6553">
        <v>0</v>
      </c>
      <c r="E6553">
        <v>6</v>
      </c>
      <c r="F6553">
        <v>1</v>
      </c>
      <c r="G6553">
        <v>11.345126</v>
      </c>
      <c r="H6553">
        <v>2.8659780000000001</v>
      </c>
      <c r="I6553">
        <v>2.4768819999999998</v>
      </c>
      <c r="J6553">
        <v>0.49537599999999998</v>
      </c>
      <c r="K6553" t="str">
        <f t="shared" si="147"/>
        <v>8</v>
      </c>
      <c r="L6553" t="s">
        <v>148</v>
      </c>
      <c r="M6553" t="s">
        <v>149</v>
      </c>
      <c r="N6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17</v>
      </c>
      <c r="B6554">
        <v>50000</v>
      </c>
      <c r="C6554">
        <v>0</v>
      </c>
      <c r="D6554">
        <v>0</v>
      </c>
      <c r="E6554">
        <v>5</v>
      </c>
      <c r="F6554">
        <v>1</v>
      </c>
      <c r="G6554">
        <v>11.836650000000001</v>
      </c>
      <c r="H6554">
        <v>2.9198710000000001</v>
      </c>
      <c r="I6554">
        <v>1.5595019999999999</v>
      </c>
      <c r="J6554">
        <v>0.38987500000000003</v>
      </c>
      <c r="K6554" t="str">
        <f t="shared" si="147"/>
        <v>8</v>
      </c>
      <c r="L6554" t="s">
        <v>148</v>
      </c>
      <c r="M6554" t="s">
        <v>149</v>
      </c>
      <c r="N6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17</v>
      </c>
      <c r="B6555">
        <v>50000</v>
      </c>
      <c r="C6555">
        <v>0</v>
      </c>
      <c r="D6555">
        <v>0</v>
      </c>
      <c r="E6555">
        <v>4</v>
      </c>
      <c r="F6555">
        <v>1</v>
      </c>
      <c r="G6555">
        <v>14.236827999999999</v>
      </c>
      <c r="H6555">
        <v>3.3294830000000002</v>
      </c>
      <c r="I6555">
        <v>1.242448</v>
      </c>
      <c r="J6555">
        <v>0.41414899999999999</v>
      </c>
      <c r="K6555" t="str">
        <f t="shared" si="147"/>
        <v>8</v>
      </c>
      <c r="L6555" t="s">
        <v>148</v>
      </c>
      <c r="M6555" t="s">
        <v>149</v>
      </c>
      <c r="N6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17</v>
      </c>
      <c r="B6556">
        <v>50000</v>
      </c>
      <c r="C6556">
        <v>0</v>
      </c>
      <c r="D6556">
        <v>0</v>
      </c>
      <c r="E6556">
        <v>3</v>
      </c>
      <c r="F6556">
        <v>1</v>
      </c>
      <c r="G6556">
        <v>17.252099000000001</v>
      </c>
      <c r="H6556">
        <v>3.1437379999999999</v>
      </c>
      <c r="I6556">
        <v>1.172682</v>
      </c>
      <c r="J6556">
        <v>0.586341</v>
      </c>
      <c r="K6556" t="str">
        <f t="shared" si="147"/>
        <v>8</v>
      </c>
      <c r="L6556" t="s">
        <v>148</v>
      </c>
      <c r="M6556" t="s">
        <v>149</v>
      </c>
      <c r="N6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17</v>
      </c>
      <c r="B6557">
        <v>50000</v>
      </c>
      <c r="C6557">
        <v>0</v>
      </c>
      <c r="D6557">
        <v>0</v>
      </c>
      <c r="E6557">
        <v>2</v>
      </c>
      <c r="F6557">
        <v>1</v>
      </c>
      <c r="G6557">
        <v>24.054918000000001</v>
      </c>
      <c r="H6557">
        <v>3.3596270000000001</v>
      </c>
      <c r="I6557">
        <v>0.79342699999999999</v>
      </c>
      <c r="J6557">
        <v>0.79342699999999999</v>
      </c>
      <c r="K6557" t="str">
        <f t="shared" si="147"/>
        <v>8</v>
      </c>
      <c r="L6557" t="s">
        <v>148</v>
      </c>
      <c r="M6557" t="s">
        <v>149</v>
      </c>
      <c r="N6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17</v>
      </c>
      <c r="B6558">
        <v>50000</v>
      </c>
      <c r="C6558">
        <v>0</v>
      </c>
      <c r="D6558">
        <v>0</v>
      </c>
      <c r="E6558">
        <v>1</v>
      </c>
      <c r="F6558">
        <v>1</v>
      </c>
      <c r="G6558">
        <v>43.363019999999999</v>
      </c>
      <c r="H6558">
        <v>1.8936500000000001</v>
      </c>
      <c r="I6558">
        <v>0</v>
      </c>
      <c r="J6558">
        <v>0</v>
      </c>
      <c r="K6558" t="str">
        <f t="shared" si="147"/>
        <v>8</v>
      </c>
      <c r="L6558" t="s">
        <v>148</v>
      </c>
      <c r="M6558" t="s">
        <v>149</v>
      </c>
      <c r="N6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12</v>
      </c>
      <c r="B6559">
        <v>10000</v>
      </c>
      <c r="C6559">
        <v>100</v>
      </c>
      <c r="D6559">
        <v>1</v>
      </c>
      <c r="E6559">
        <v>1</v>
      </c>
      <c r="F6559">
        <v>1</v>
      </c>
      <c r="G6559">
        <v>242.554294</v>
      </c>
      <c r="H6559">
        <v>5.3472249999999999</v>
      </c>
      <c r="I6559">
        <v>0</v>
      </c>
      <c r="J6559">
        <v>0</v>
      </c>
      <c r="K6559" t="str">
        <f>MID(M6559,22,1)</f>
        <v>1</v>
      </c>
      <c r="L6559" t="s">
        <v>150</v>
      </c>
      <c r="M6559" t="s">
        <v>151</v>
      </c>
      <c r="N6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6559" s="10">
        <f>VLOOKUP(TableOMP[[#This Row],[Label]],TableAvg[],2,FALSE)</f>
        <v>241.71946874999998</v>
      </c>
      <c r="P6559" s="10">
        <f>VLOOKUP(TableOMP[[#This Row],[Label]],TableAvg[],3,FALSE)</f>
        <v>1.4655443173664287</v>
      </c>
      <c r="Q6559" s="10">
        <f>TableOMP[[#This Row],[Avg]]-$U$2*TableOMP[[#This Row],[StdDev]]</f>
        <v>240.25392443263354</v>
      </c>
      <c r="R6559" s="10">
        <f>TableOMP[[#This Row],[Avg]]+$U$2*TableOMP[[#This Row],[StdDev]]</f>
        <v>243.18501306736641</v>
      </c>
      <c r="S6559" s="10">
        <f>IF(AND(TableOMP[[#This Row],[total_time]]&gt;=TableOMP[[#This Row],[Low]], TableOMP[[#This Row],[total_time]]&lt;=TableOMP[[#This Row],[High]]),1,0)</f>
        <v>1</v>
      </c>
    </row>
    <row r="6560" spans="1:19" x14ac:dyDescent="0.25">
      <c r="A6560" t="s">
        <v>12</v>
      </c>
      <c r="B6560">
        <v>10000</v>
      </c>
      <c r="C6560">
        <v>100</v>
      </c>
      <c r="D6560">
        <v>1</v>
      </c>
      <c r="E6560">
        <v>2</v>
      </c>
      <c r="F6560">
        <v>1</v>
      </c>
      <c r="G6560">
        <v>250.04870600000001</v>
      </c>
      <c r="H6560">
        <v>12.466995000000001</v>
      </c>
      <c r="I6560">
        <v>2.6401219999999999</v>
      </c>
      <c r="J6560">
        <v>2.6401219999999999</v>
      </c>
      <c r="K6560" t="str">
        <f t="shared" ref="K6560:K6586" si="148">MID(M6560,22,1)</f>
        <v>1</v>
      </c>
      <c r="L6560" t="s">
        <v>150</v>
      </c>
      <c r="M6560" t="s">
        <v>151</v>
      </c>
      <c r="N6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6560" s="10">
        <f>VLOOKUP(TableOMP[[#This Row],[Label]],TableAvg[],2,FALSE)</f>
        <v>249.16271</v>
      </c>
      <c r="P6560" s="10">
        <f>VLOOKUP(TableOMP[[#This Row],[Label]],TableAvg[],3,FALSE)</f>
        <v>1.7774341169021146</v>
      </c>
      <c r="Q6560" s="10">
        <f>TableOMP[[#This Row],[Avg]]-$U$2*TableOMP[[#This Row],[StdDev]]</f>
        <v>247.38527588309788</v>
      </c>
      <c r="R6560" s="10">
        <f>TableOMP[[#This Row],[Avg]]+$U$2*TableOMP[[#This Row],[StdDev]]</f>
        <v>250.94014411690213</v>
      </c>
      <c r="S6560" s="10">
        <f>IF(AND(TableOMP[[#This Row],[total_time]]&gt;=TableOMP[[#This Row],[Low]], TableOMP[[#This Row],[total_time]]&lt;=TableOMP[[#This Row],[High]]),1,0)</f>
        <v>1</v>
      </c>
    </row>
    <row r="6561" spans="1:19" x14ac:dyDescent="0.25">
      <c r="A6561" t="s">
        <v>12</v>
      </c>
      <c r="B6561">
        <v>10000</v>
      </c>
      <c r="C6561">
        <v>100</v>
      </c>
      <c r="D6561">
        <v>1</v>
      </c>
      <c r="E6561">
        <v>3</v>
      </c>
      <c r="F6561">
        <v>1</v>
      </c>
      <c r="G6561">
        <v>248.743694</v>
      </c>
      <c r="H6561">
        <v>11.677585000000001</v>
      </c>
      <c r="I6561">
        <v>3.9247000000000001</v>
      </c>
      <c r="J6561">
        <v>1.96235</v>
      </c>
      <c r="K6561" t="str">
        <f t="shared" si="148"/>
        <v>1</v>
      </c>
      <c r="L6561" t="s">
        <v>150</v>
      </c>
      <c r="M6561" t="s">
        <v>151</v>
      </c>
      <c r="N6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6561" s="10">
        <f>VLOOKUP(TableOMP[[#This Row],[Label]],TableAvg[],2,FALSE)</f>
        <v>255.83323299999998</v>
      </c>
      <c r="P6561" s="10">
        <f>VLOOKUP(TableOMP[[#This Row],[Label]],TableAvg[],3,FALSE)</f>
        <v>11.841711327281566</v>
      </c>
      <c r="Q6561" s="10">
        <f>TableOMP[[#This Row],[Avg]]-$U$2*TableOMP[[#This Row],[StdDev]]</f>
        <v>243.99152167271842</v>
      </c>
      <c r="R6561" s="10">
        <f>TableOMP[[#This Row],[Avg]]+$U$2*TableOMP[[#This Row],[StdDev]]</f>
        <v>267.67494432728154</v>
      </c>
      <c r="S6561" s="10">
        <f>IF(AND(TableOMP[[#This Row],[total_time]]&gt;=TableOMP[[#This Row],[Low]], TableOMP[[#This Row],[total_time]]&lt;=TableOMP[[#This Row],[High]]),1,0)</f>
        <v>1</v>
      </c>
    </row>
    <row r="6562" spans="1:19" x14ac:dyDescent="0.25">
      <c r="A6562" t="s">
        <v>12</v>
      </c>
      <c r="B6562">
        <v>10000</v>
      </c>
      <c r="C6562">
        <v>100</v>
      </c>
      <c r="D6562">
        <v>1</v>
      </c>
      <c r="E6562">
        <v>4</v>
      </c>
      <c r="F6562">
        <v>1</v>
      </c>
      <c r="G6562">
        <v>248.12833699999999</v>
      </c>
      <c r="H6562">
        <v>11.384876999999999</v>
      </c>
      <c r="I6562">
        <v>4.9191779999999996</v>
      </c>
      <c r="J6562">
        <v>1.639726</v>
      </c>
      <c r="K6562" t="str">
        <f t="shared" si="148"/>
        <v>1</v>
      </c>
      <c r="L6562" t="s">
        <v>150</v>
      </c>
      <c r="M6562" t="s">
        <v>151</v>
      </c>
      <c r="N6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6562" s="10">
        <f>VLOOKUP(TableOMP[[#This Row],[Label]],TableAvg[],2,FALSE)</f>
        <v>248.15708475</v>
      </c>
      <c r="P6562" s="10">
        <f>VLOOKUP(TableOMP[[#This Row],[Label]],TableAvg[],3,FALSE)</f>
        <v>2.2993969875425408</v>
      </c>
      <c r="Q6562" s="10">
        <f>TableOMP[[#This Row],[Avg]]-$U$2*TableOMP[[#This Row],[StdDev]]</f>
        <v>245.85768776245746</v>
      </c>
      <c r="R6562" s="10">
        <f>TableOMP[[#This Row],[Avg]]+$U$2*TableOMP[[#This Row],[StdDev]]</f>
        <v>250.45648173754253</v>
      </c>
      <c r="S6562" s="10">
        <f>IF(AND(TableOMP[[#This Row],[total_time]]&gt;=TableOMP[[#This Row],[Low]], TableOMP[[#This Row],[total_time]]&lt;=TableOMP[[#This Row],[High]]),1,0)</f>
        <v>1</v>
      </c>
    </row>
    <row r="6563" spans="1:19" x14ac:dyDescent="0.25">
      <c r="A6563" t="s">
        <v>12</v>
      </c>
      <c r="B6563">
        <v>10000</v>
      </c>
      <c r="C6563">
        <v>100</v>
      </c>
      <c r="D6563">
        <v>1</v>
      </c>
      <c r="E6563">
        <v>5</v>
      </c>
      <c r="F6563">
        <v>1</v>
      </c>
      <c r="G6563">
        <v>238.35123200000001</v>
      </c>
      <c r="H6563">
        <v>11.273681</v>
      </c>
      <c r="I6563">
        <v>6.1789930000000002</v>
      </c>
      <c r="J6563">
        <v>1.544748</v>
      </c>
      <c r="K6563" t="str">
        <f t="shared" si="148"/>
        <v>1</v>
      </c>
      <c r="L6563" t="s">
        <v>150</v>
      </c>
      <c r="M6563" t="s">
        <v>151</v>
      </c>
      <c r="N6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6563" s="10">
        <f>VLOOKUP(TableOMP[[#This Row],[Label]],TableAvg[],2,FALSE)</f>
        <v>247.51800550000002</v>
      </c>
      <c r="P6563" s="10">
        <f>VLOOKUP(TableOMP[[#This Row],[Label]],TableAvg[],3,FALSE)</f>
        <v>5.3694769026872402</v>
      </c>
      <c r="Q6563" s="10">
        <f>TableOMP[[#This Row],[Avg]]-$U$2*TableOMP[[#This Row],[StdDev]]</f>
        <v>242.14852859731278</v>
      </c>
      <c r="R6563" s="10">
        <f>TableOMP[[#This Row],[Avg]]+$U$2*TableOMP[[#This Row],[StdDev]]</f>
        <v>252.88748240268725</v>
      </c>
      <c r="S6563" s="10">
        <f>IF(AND(TableOMP[[#This Row],[total_time]]&gt;=TableOMP[[#This Row],[Low]], TableOMP[[#This Row],[total_time]]&lt;=TableOMP[[#This Row],[High]]),1,0)</f>
        <v>0</v>
      </c>
    </row>
    <row r="6564" spans="1:19" x14ac:dyDescent="0.25">
      <c r="A6564" t="s">
        <v>12</v>
      </c>
      <c r="B6564">
        <v>10000</v>
      </c>
      <c r="C6564">
        <v>100</v>
      </c>
      <c r="D6564">
        <v>1</v>
      </c>
      <c r="E6564">
        <v>6</v>
      </c>
      <c r="F6564">
        <v>1</v>
      </c>
      <c r="G6564">
        <v>249.38062400000001</v>
      </c>
      <c r="H6564">
        <v>11.556215</v>
      </c>
      <c r="I6564">
        <v>7.0605260000000003</v>
      </c>
      <c r="J6564">
        <v>1.4121049999999999</v>
      </c>
      <c r="K6564" t="str">
        <f t="shared" si="148"/>
        <v>1</v>
      </c>
      <c r="L6564" t="s">
        <v>150</v>
      </c>
      <c r="M6564" t="s">
        <v>151</v>
      </c>
      <c r="N6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6564" s="10">
        <f>VLOOKUP(TableOMP[[#This Row],[Label]],TableAvg[],2,FALSE)</f>
        <v>250.38271879999996</v>
      </c>
      <c r="P6564" s="10">
        <f>VLOOKUP(TableOMP[[#This Row],[Label]],TableAvg[],3,FALSE)</f>
        <v>0.73444157214325601</v>
      </c>
      <c r="Q6564" s="10">
        <f>TableOMP[[#This Row],[Avg]]-$U$2*TableOMP[[#This Row],[StdDev]]</f>
        <v>249.64827722785671</v>
      </c>
      <c r="R6564" s="10">
        <f>TableOMP[[#This Row],[Avg]]+$U$2*TableOMP[[#This Row],[StdDev]]</f>
        <v>251.11716037214322</v>
      </c>
      <c r="S6564" s="10">
        <f>IF(AND(TableOMP[[#This Row],[total_time]]&gt;=TableOMP[[#This Row],[Low]], TableOMP[[#This Row],[total_time]]&lt;=TableOMP[[#This Row],[High]]),1,0)</f>
        <v>0</v>
      </c>
    </row>
    <row r="6565" spans="1:19" x14ac:dyDescent="0.25">
      <c r="A6565" t="s">
        <v>12</v>
      </c>
      <c r="B6565">
        <v>10000</v>
      </c>
      <c r="C6565">
        <v>100</v>
      </c>
      <c r="D6565">
        <v>1</v>
      </c>
      <c r="E6565">
        <v>7</v>
      </c>
      <c r="F6565">
        <v>1</v>
      </c>
      <c r="G6565">
        <v>264.92106899999999</v>
      </c>
      <c r="H6565">
        <v>26.911242999999999</v>
      </c>
      <c r="I6565">
        <v>8.0020950000000006</v>
      </c>
      <c r="J6565">
        <v>1.333682</v>
      </c>
      <c r="K6565" t="str">
        <f t="shared" si="148"/>
        <v>1</v>
      </c>
      <c r="L6565" t="s">
        <v>150</v>
      </c>
      <c r="M6565" t="s">
        <v>151</v>
      </c>
      <c r="N6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6565" s="10">
        <f>VLOOKUP(TableOMP[[#This Row],[Label]],TableAvg[],2,FALSE)</f>
        <v>254.43759879999999</v>
      </c>
      <c r="P6565" s="10">
        <f>VLOOKUP(TableOMP[[#This Row],[Label]],TableAvg[],3,FALSE)</f>
        <v>5.3958768319257544</v>
      </c>
      <c r="Q6565" s="10">
        <f>TableOMP[[#This Row],[Avg]]-$U$2*TableOMP[[#This Row],[StdDev]]</f>
        <v>249.04172196807423</v>
      </c>
      <c r="R6565" s="10">
        <f>TableOMP[[#This Row],[Avg]]+$U$2*TableOMP[[#This Row],[StdDev]]</f>
        <v>259.83347563192575</v>
      </c>
      <c r="S6565" s="10">
        <f>IF(AND(TableOMP[[#This Row],[total_time]]&gt;=TableOMP[[#This Row],[Low]], TableOMP[[#This Row],[total_time]]&lt;=TableOMP[[#This Row],[High]]),1,0)</f>
        <v>0</v>
      </c>
    </row>
    <row r="6566" spans="1:19" x14ac:dyDescent="0.25">
      <c r="A6566" t="s">
        <v>12</v>
      </c>
      <c r="B6566">
        <v>10000</v>
      </c>
      <c r="C6566">
        <v>100</v>
      </c>
      <c r="D6566">
        <v>1</v>
      </c>
      <c r="E6566">
        <v>8</v>
      </c>
      <c r="F6566">
        <v>1</v>
      </c>
      <c r="G6566">
        <v>251.029811</v>
      </c>
      <c r="H6566">
        <v>11.736357999999999</v>
      </c>
      <c r="I6566">
        <v>8.8206690000000005</v>
      </c>
      <c r="J6566">
        <v>1.2600960000000001</v>
      </c>
      <c r="K6566" t="str">
        <f t="shared" si="148"/>
        <v>1</v>
      </c>
      <c r="L6566" t="s">
        <v>150</v>
      </c>
      <c r="M6566" t="s">
        <v>151</v>
      </c>
      <c r="N6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6566" s="10">
        <f>VLOOKUP(TableOMP[[#This Row],[Label]],TableAvg[],2,FALSE)</f>
        <v>251.49034179999998</v>
      </c>
      <c r="P6566" s="10">
        <f>VLOOKUP(TableOMP[[#This Row],[Label]],TableAvg[],3,FALSE)</f>
        <v>0.4962763106202745</v>
      </c>
      <c r="Q6566" s="10">
        <f>TableOMP[[#This Row],[Avg]]-$U$2*TableOMP[[#This Row],[StdDev]]</f>
        <v>250.99406548937969</v>
      </c>
      <c r="R6566" s="10">
        <f>TableOMP[[#This Row],[Avg]]+$U$2*TableOMP[[#This Row],[StdDev]]</f>
        <v>251.98661811062027</v>
      </c>
      <c r="S6566" s="10">
        <f>IF(AND(TableOMP[[#This Row],[total_time]]&gt;=TableOMP[[#This Row],[Low]], TableOMP[[#This Row],[total_time]]&lt;=TableOMP[[#This Row],[High]]),1,0)</f>
        <v>1</v>
      </c>
    </row>
    <row r="6567" spans="1:19" x14ac:dyDescent="0.25">
      <c r="A6567" t="s">
        <v>12</v>
      </c>
      <c r="B6567">
        <v>10000</v>
      </c>
      <c r="C6567">
        <v>100</v>
      </c>
      <c r="D6567">
        <v>1</v>
      </c>
      <c r="E6567">
        <v>9</v>
      </c>
      <c r="F6567">
        <v>1</v>
      </c>
      <c r="G6567">
        <v>249.95765800000001</v>
      </c>
      <c r="H6567">
        <v>12.326554</v>
      </c>
      <c r="I6567">
        <v>9.3116970000000006</v>
      </c>
      <c r="J6567">
        <v>1.1639619999999999</v>
      </c>
      <c r="K6567" t="str">
        <f t="shared" si="148"/>
        <v>1</v>
      </c>
      <c r="L6567" t="s">
        <v>150</v>
      </c>
      <c r="M6567" t="s">
        <v>151</v>
      </c>
      <c r="N6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6567" s="10">
        <f>VLOOKUP(TableOMP[[#This Row],[Label]],TableAvg[],2,FALSE)</f>
        <v>250.28007099999999</v>
      </c>
      <c r="P6567" s="10">
        <f>VLOOKUP(TableOMP[[#This Row],[Label]],TableAvg[],3,FALSE)</f>
        <v>0.22267643730352002</v>
      </c>
      <c r="Q6567" s="10">
        <f>TableOMP[[#This Row],[Avg]]-$U$2*TableOMP[[#This Row],[StdDev]]</f>
        <v>250.05739456269646</v>
      </c>
      <c r="R6567" s="10">
        <f>TableOMP[[#This Row],[Avg]]+$U$2*TableOMP[[#This Row],[StdDev]]</f>
        <v>250.50274743730353</v>
      </c>
      <c r="S6567" s="10">
        <f>IF(AND(TableOMP[[#This Row],[total_time]]&gt;=TableOMP[[#This Row],[Low]], TableOMP[[#This Row],[total_time]]&lt;=TableOMP[[#This Row],[High]]),1,0)</f>
        <v>0</v>
      </c>
    </row>
    <row r="6568" spans="1:19" x14ac:dyDescent="0.25">
      <c r="A6568" t="s">
        <v>12</v>
      </c>
      <c r="B6568">
        <v>10000</v>
      </c>
      <c r="C6568">
        <v>100</v>
      </c>
      <c r="D6568">
        <v>1</v>
      </c>
      <c r="E6568">
        <v>10</v>
      </c>
      <c r="F6568">
        <v>1</v>
      </c>
      <c r="G6568">
        <v>240.55337599999999</v>
      </c>
      <c r="H6568">
        <v>13.553596000000001</v>
      </c>
      <c r="I6568">
        <v>9.9102239999999995</v>
      </c>
      <c r="J6568">
        <v>1.1011359999999999</v>
      </c>
      <c r="K6568" t="str">
        <f t="shared" si="148"/>
        <v>1</v>
      </c>
      <c r="L6568" t="s">
        <v>150</v>
      </c>
      <c r="M6568" t="s">
        <v>151</v>
      </c>
      <c r="N6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6568" s="10">
        <f>VLOOKUP(TableOMP[[#This Row],[Label]],TableAvg[],2,FALSE)</f>
        <v>253.06247359999998</v>
      </c>
      <c r="P6568" s="10">
        <f>VLOOKUP(TableOMP[[#This Row],[Label]],TableAvg[],3,FALSE)</f>
        <v>21.1320416990213</v>
      </c>
      <c r="Q6568" s="10">
        <f>TableOMP[[#This Row],[Avg]]-$U$2*TableOMP[[#This Row],[StdDev]]</f>
        <v>231.93043190097868</v>
      </c>
      <c r="R6568" s="10">
        <f>TableOMP[[#This Row],[Avg]]+$U$2*TableOMP[[#This Row],[StdDev]]</f>
        <v>274.1945152990213</v>
      </c>
      <c r="S6568" s="10">
        <f>IF(AND(TableOMP[[#This Row],[total_time]]&gt;=TableOMP[[#This Row],[Low]], TableOMP[[#This Row],[total_time]]&lt;=TableOMP[[#This Row],[High]]),1,0)</f>
        <v>1</v>
      </c>
    </row>
    <row r="6569" spans="1:19" x14ac:dyDescent="0.25">
      <c r="A6569" t="s">
        <v>12</v>
      </c>
      <c r="B6569">
        <v>10000</v>
      </c>
      <c r="C6569">
        <v>100</v>
      </c>
      <c r="D6569">
        <v>1</v>
      </c>
      <c r="E6569">
        <v>11</v>
      </c>
      <c r="F6569">
        <v>1</v>
      </c>
      <c r="G6569">
        <v>249.93441200000001</v>
      </c>
      <c r="H6569">
        <v>12.174186000000001</v>
      </c>
      <c r="I6569">
        <v>10.803775999999999</v>
      </c>
      <c r="J6569">
        <v>1.0803780000000001</v>
      </c>
      <c r="K6569" t="str">
        <f t="shared" si="148"/>
        <v>1</v>
      </c>
      <c r="L6569" t="s">
        <v>150</v>
      </c>
      <c r="M6569" t="s">
        <v>151</v>
      </c>
      <c r="N6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6569" s="10">
        <f>VLOOKUP(TableOMP[[#This Row],[Label]],TableAvg[],2,FALSE)</f>
        <v>250.04209839999999</v>
      </c>
      <c r="P6569" s="10">
        <f>VLOOKUP(TableOMP[[#This Row],[Label]],TableAvg[],3,FALSE)</f>
        <v>0.27286812589338055</v>
      </c>
      <c r="Q6569" s="10">
        <f>TableOMP[[#This Row],[Avg]]-$U$2*TableOMP[[#This Row],[StdDev]]</f>
        <v>249.7692302741066</v>
      </c>
      <c r="R6569" s="10">
        <f>TableOMP[[#This Row],[Avg]]+$U$2*TableOMP[[#This Row],[StdDev]]</f>
        <v>250.31496652589337</v>
      </c>
      <c r="S6569" s="10">
        <f>IF(AND(TableOMP[[#This Row],[total_time]]&gt;=TableOMP[[#This Row],[Low]], TableOMP[[#This Row],[total_time]]&lt;=TableOMP[[#This Row],[High]]),1,0)</f>
        <v>1</v>
      </c>
    </row>
    <row r="6570" spans="1:19" x14ac:dyDescent="0.25">
      <c r="A6570" t="s">
        <v>12</v>
      </c>
      <c r="B6570">
        <v>10000</v>
      </c>
      <c r="C6570">
        <v>100</v>
      </c>
      <c r="D6570">
        <v>1</v>
      </c>
      <c r="E6570">
        <v>12</v>
      </c>
      <c r="F6570">
        <v>1</v>
      </c>
      <c r="G6570">
        <v>249.597509</v>
      </c>
      <c r="H6570">
        <v>11.993205</v>
      </c>
      <c r="I6570">
        <v>11.551208000000001</v>
      </c>
      <c r="J6570">
        <v>1.0501100000000001</v>
      </c>
      <c r="K6570" t="str">
        <f t="shared" si="148"/>
        <v>1</v>
      </c>
      <c r="L6570" t="s">
        <v>150</v>
      </c>
      <c r="M6570" t="s">
        <v>151</v>
      </c>
      <c r="N6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6570" s="10">
        <f>VLOOKUP(TableOMP[[#This Row],[Label]],TableAvg[],2,FALSE)</f>
        <v>248.34852059999997</v>
      </c>
      <c r="P6570" s="10">
        <f>VLOOKUP(TableOMP[[#This Row],[Label]],TableAvg[],3,FALSE)</f>
        <v>4.3986624510150065</v>
      </c>
      <c r="Q6570" s="10">
        <f>TableOMP[[#This Row],[Avg]]-$U$2*TableOMP[[#This Row],[StdDev]]</f>
        <v>243.94985814898496</v>
      </c>
      <c r="R6570" s="10">
        <f>TableOMP[[#This Row],[Avg]]+$U$2*TableOMP[[#This Row],[StdDev]]</f>
        <v>252.74718305101499</v>
      </c>
      <c r="S6570" s="10">
        <f>IF(AND(TableOMP[[#This Row],[total_time]]&gt;=TableOMP[[#This Row],[Low]], TableOMP[[#This Row],[total_time]]&lt;=TableOMP[[#This Row],[High]]),1,0)</f>
        <v>1</v>
      </c>
    </row>
    <row r="6571" spans="1:19" x14ac:dyDescent="0.25">
      <c r="A6571" t="s">
        <v>12</v>
      </c>
      <c r="B6571">
        <v>10000</v>
      </c>
      <c r="C6571">
        <v>100</v>
      </c>
      <c r="D6571">
        <v>1</v>
      </c>
      <c r="E6571">
        <v>13</v>
      </c>
      <c r="F6571">
        <v>1</v>
      </c>
      <c r="G6571">
        <v>251.18588600000001</v>
      </c>
      <c r="H6571">
        <v>13.587695999999999</v>
      </c>
      <c r="I6571">
        <v>12.877961000000001</v>
      </c>
      <c r="J6571">
        <v>1.0731630000000001</v>
      </c>
      <c r="K6571" t="str">
        <f t="shared" si="148"/>
        <v>1</v>
      </c>
      <c r="L6571" t="s">
        <v>150</v>
      </c>
      <c r="M6571" t="s">
        <v>151</v>
      </c>
      <c r="N6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6571" s="10">
        <f>VLOOKUP(TableOMP[[#This Row],[Label]],TableAvg[],2,FALSE)</f>
        <v>251.47896040000001</v>
      </c>
      <c r="P6571" s="10">
        <f>VLOOKUP(TableOMP[[#This Row],[Label]],TableAvg[],3,FALSE)</f>
        <v>1.0280376410935674</v>
      </c>
      <c r="Q6571" s="10">
        <f>TableOMP[[#This Row],[Avg]]-$U$2*TableOMP[[#This Row],[StdDev]]</f>
        <v>250.45092275890644</v>
      </c>
      <c r="R6571" s="10">
        <f>TableOMP[[#This Row],[Avg]]+$U$2*TableOMP[[#This Row],[StdDev]]</f>
        <v>252.50699804109357</v>
      </c>
      <c r="S6571" s="10">
        <f>IF(AND(TableOMP[[#This Row],[total_time]]&gt;=TableOMP[[#This Row],[Low]], TableOMP[[#This Row],[total_time]]&lt;=TableOMP[[#This Row],[High]]),1,0)</f>
        <v>1</v>
      </c>
    </row>
    <row r="6572" spans="1:19" x14ac:dyDescent="0.25">
      <c r="A6572" t="s">
        <v>12</v>
      </c>
      <c r="B6572">
        <v>10000</v>
      </c>
      <c r="C6572">
        <v>100</v>
      </c>
      <c r="D6572">
        <v>1</v>
      </c>
      <c r="E6572">
        <v>14</v>
      </c>
      <c r="F6572">
        <v>1</v>
      </c>
      <c r="G6572">
        <v>252.96156400000001</v>
      </c>
      <c r="H6572">
        <v>15.216746000000001</v>
      </c>
      <c r="I6572">
        <v>13.174668</v>
      </c>
      <c r="J6572">
        <v>1.013436</v>
      </c>
      <c r="K6572" t="str">
        <f t="shared" si="148"/>
        <v>1</v>
      </c>
      <c r="L6572" t="s">
        <v>150</v>
      </c>
      <c r="M6572" t="s">
        <v>151</v>
      </c>
      <c r="N6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6572" s="10">
        <f>VLOOKUP(TableOMP[[#This Row],[Label]],TableAvg[],2,FALSE)</f>
        <v>250.95716316666667</v>
      </c>
      <c r="P6572" s="10">
        <f>VLOOKUP(TableOMP[[#This Row],[Label]],TableAvg[],3,FALSE)</f>
        <v>4.3889080178284354</v>
      </c>
      <c r="Q6572" s="10">
        <f>TableOMP[[#This Row],[Avg]]-$U$2*TableOMP[[#This Row],[StdDev]]</f>
        <v>246.56825514883823</v>
      </c>
      <c r="R6572" s="10">
        <f>TableOMP[[#This Row],[Avg]]+$U$2*TableOMP[[#This Row],[StdDev]]</f>
        <v>255.34607118449512</v>
      </c>
      <c r="S6572" s="10">
        <f>IF(AND(TableOMP[[#This Row],[total_time]]&gt;=TableOMP[[#This Row],[Low]], TableOMP[[#This Row],[total_time]]&lt;=TableOMP[[#This Row],[High]]),1,0)</f>
        <v>1</v>
      </c>
    </row>
    <row r="6573" spans="1:19" x14ac:dyDescent="0.25">
      <c r="A6573" t="s">
        <v>12</v>
      </c>
      <c r="B6573">
        <v>10000</v>
      </c>
      <c r="C6573">
        <v>100</v>
      </c>
      <c r="D6573">
        <v>1</v>
      </c>
      <c r="E6573">
        <v>15</v>
      </c>
      <c r="F6573">
        <v>1</v>
      </c>
      <c r="G6573">
        <v>255.02775500000001</v>
      </c>
      <c r="H6573">
        <v>17.290137000000001</v>
      </c>
      <c r="I6573">
        <v>14.282565</v>
      </c>
      <c r="J6573">
        <v>1.0201830000000001</v>
      </c>
      <c r="K6573" t="str">
        <f t="shared" si="148"/>
        <v>1</v>
      </c>
      <c r="L6573" t="s">
        <v>150</v>
      </c>
      <c r="M6573" t="s">
        <v>151</v>
      </c>
      <c r="N6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6573" s="10">
        <f>VLOOKUP(TableOMP[[#This Row],[Label]],TableAvg[],2,FALSE)</f>
        <v>264.74894466666666</v>
      </c>
      <c r="P6573" s="10">
        <f>VLOOKUP(TableOMP[[#This Row],[Label]],TableAvg[],3,FALSE)</f>
        <v>35.172723016869718</v>
      </c>
      <c r="Q6573" s="10">
        <f>TableOMP[[#This Row],[Avg]]-$U$2*TableOMP[[#This Row],[StdDev]]</f>
        <v>229.57622164979693</v>
      </c>
      <c r="R6573" s="10">
        <f>TableOMP[[#This Row],[Avg]]+$U$2*TableOMP[[#This Row],[StdDev]]</f>
        <v>299.92166768353638</v>
      </c>
      <c r="S6573" s="10">
        <f>IF(AND(TableOMP[[#This Row],[total_time]]&gt;=TableOMP[[#This Row],[Low]], TableOMP[[#This Row],[total_time]]&lt;=TableOMP[[#This Row],[High]]),1,0)</f>
        <v>1</v>
      </c>
    </row>
    <row r="6574" spans="1:19" x14ac:dyDescent="0.25">
      <c r="A6574" t="s">
        <v>12</v>
      </c>
      <c r="B6574">
        <v>10000</v>
      </c>
      <c r="C6574">
        <v>100</v>
      </c>
      <c r="D6574">
        <v>1</v>
      </c>
      <c r="E6574">
        <v>16</v>
      </c>
      <c r="F6574">
        <v>1</v>
      </c>
      <c r="G6574">
        <v>250.16311899999999</v>
      </c>
      <c r="H6574">
        <v>21.264703000000001</v>
      </c>
      <c r="I6574">
        <v>17.14143</v>
      </c>
      <c r="J6574">
        <v>1.1427620000000001</v>
      </c>
      <c r="K6574" t="str">
        <f t="shared" si="148"/>
        <v>1</v>
      </c>
      <c r="L6574" t="s">
        <v>150</v>
      </c>
      <c r="M6574" t="s">
        <v>151</v>
      </c>
      <c r="N6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6574" s="10">
        <f>VLOOKUP(TableOMP[[#This Row],[Label]],TableAvg[],2,FALSE)</f>
        <v>257.62389783333333</v>
      </c>
      <c r="P6574" s="10">
        <f>VLOOKUP(TableOMP[[#This Row],[Label]],TableAvg[],3,FALSE)</f>
        <v>3.9434961898173944</v>
      </c>
      <c r="Q6574" s="10">
        <f>TableOMP[[#This Row],[Avg]]-$U$2*TableOMP[[#This Row],[StdDev]]</f>
        <v>253.68040164351595</v>
      </c>
      <c r="R6574" s="10">
        <f>TableOMP[[#This Row],[Avg]]+$U$2*TableOMP[[#This Row],[StdDev]]</f>
        <v>261.56739402315071</v>
      </c>
      <c r="S6574" s="10">
        <f>IF(AND(TableOMP[[#This Row],[total_time]]&gt;=TableOMP[[#This Row],[Low]], TableOMP[[#This Row],[total_time]]&lt;=TableOMP[[#This Row],[High]]),1,0)</f>
        <v>0</v>
      </c>
    </row>
    <row r="6575" spans="1:19" x14ac:dyDescent="0.25">
      <c r="A6575" t="s">
        <v>12</v>
      </c>
      <c r="B6575">
        <v>10000</v>
      </c>
      <c r="C6575">
        <v>100</v>
      </c>
      <c r="D6575">
        <v>1</v>
      </c>
      <c r="E6575">
        <v>17</v>
      </c>
      <c r="F6575">
        <v>1</v>
      </c>
      <c r="G6575">
        <v>254.73741699999999</v>
      </c>
      <c r="H6575">
        <v>22.032321</v>
      </c>
      <c r="I6575">
        <v>16.604759000000001</v>
      </c>
      <c r="J6575">
        <v>1.0377970000000001</v>
      </c>
      <c r="K6575" t="str">
        <f t="shared" si="148"/>
        <v>1</v>
      </c>
      <c r="L6575" t="s">
        <v>150</v>
      </c>
      <c r="M6575" t="s">
        <v>151</v>
      </c>
      <c r="N6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6575" s="10">
        <f>VLOOKUP(TableOMP[[#This Row],[Label]],TableAvg[],2,FALSE)</f>
        <v>272.89186850000004</v>
      </c>
      <c r="P6575" s="10">
        <f>VLOOKUP(TableOMP[[#This Row],[Label]],TableAvg[],3,FALSE)</f>
        <v>32.814242938552304</v>
      </c>
      <c r="Q6575" s="10">
        <f>TableOMP[[#This Row],[Avg]]-$U$2*TableOMP[[#This Row],[StdDev]]</f>
        <v>240.07762556144775</v>
      </c>
      <c r="R6575" s="10">
        <f>TableOMP[[#This Row],[Avg]]+$U$2*TableOMP[[#This Row],[StdDev]]</f>
        <v>305.70611143855234</v>
      </c>
      <c r="S6575" s="10">
        <f>IF(AND(TableOMP[[#This Row],[total_time]]&gt;=TableOMP[[#This Row],[Low]], TableOMP[[#This Row],[total_time]]&lt;=TableOMP[[#This Row],[High]]),1,0)</f>
        <v>1</v>
      </c>
    </row>
    <row r="6576" spans="1:19" x14ac:dyDescent="0.25">
      <c r="A6576" t="s">
        <v>12</v>
      </c>
      <c r="B6576">
        <v>10000</v>
      </c>
      <c r="C6576">
        <v>100</v>
      </c>
      <c r="D6576">
        <v>1</v>
      </c>
      <c r="E6576">
        <v>18</v>
      </c>
      <c r="F6576">
        <v>1</v>
      </c>
      <c r="G6576">
        <v>251.369012</v>
      </c>
      <c r="H6576">
        <v>19.626877</v>
      </c>
      <c r="I6576">
        <v>20.796852000000001</v>
      </c>
      <c r="J6576">
        <v>1.223344</v>
      </c>
      <c r="K6576" t="str">
        <f t="shared" si="148"/>
        <v>1</v>
      </c>
      <c r="L6576" t="s">
        <v>150</v>
      </c>
      <c r="M6576" t="s">
        <v>151</v>
      </c>
      <c r="N6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6576" s="10">
        <f>VLOOKUP(TableOMP[[#This Row],[Label]],TableAvg[],2,FALSE)</f>
        <v>264.57688183333335</v>
      </c>
      <c r="P6576" s="10">
        <f>VLOOKUP(TableOMP[[#This Row],[Label]],TableAvg[],3,FALSE)</f>
        <v>7.1892507091173714</v>
      </c>
      <c r="Q6576" s="10">
        <f>TableOMP[[#This Row],[Avg]]-$U$2*TableOMP[[#This Row],[StdDev]]</f>
        <v>257.387631124216</v>
      </c>
      <c r="R6576" s="10">
        <f>TableOMP[[#This Row],[Avg]]+$U$2*TableOMP[[#This Row],[StdDev]]</f>
        <v>271.76613254245069</v>
      </c>
      <c r="S6576" s="10">
        <f>IF(AND(TableOMP[[#This Row],[total_time]]&gt;=TableOMP[[#This Row],[Low]], TableOMP[[#This Row],[total_time]]&lt;=TableOMP[[#This Row],[High]]),1,0)</f>
        <v>0</v>
      </c>
    </row>
    <row r="6577" spans="1:19" x14ac:dyDescent="0.25">
      <c r="A6577" t="s">
        <v>12</v>
      </c>
      <c r="B6577">
        <v>10000</v>
      </c>
      <c r="C6577">
        <v>100</v>
      </c>
      <c r="D6577">
        <v>1</v>
      </c>
      <c r="E6577">
        <v>19</v>
      </c>
      <c r="F6577">
        <v>1</v>
      </c>
      <c r="G6577">
        <v>248.64791099999999</v>
      </c>
      <c r="H6577">
        <v>21.282667</v>
      </c>
      <c r="I6577">
        <v>19.192339</v>
      </c>
      <c r="J6577">
        <v>1.066241</v>
      </c>
      <c r="K6577" t="str">
        <f t="shared" si="148"/>
        <v>1</v>
      </c>
      <c r="L6577" t="s">
        <v>150</v>
      </c>
      <c r="M6577" t="s">
        <v>151</v>
      </c>
      <c r="N6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6577" s="10">
        <f>VLOOKUP(TableOMP[[#This Row],[Label]],TableAvg[],2,FALSE)</f>
        <v>282.47351033333331</v>
      </c>
      <c r="P6577" s="10">
        <f>VLOOKUP(TableOMP[[#This Row],[Label]],TableAvg[],3,FALSE)</f>
        <v>37.510501761874835</v>
      </c>
      <c r="Q6577" s="10">
        <f>TableOMP[[#This Row],[Avg]]-$U$2*TableOMP[[#This Row],[StdDev]]</f>
        <v>244.96300857145849</v>
      </c>
      <c r="R6577" s="10">
        <f>TableOMP[[#This Row],[Avg]]+$U$2*TableOMP[[#This Row],[StdDev]]</f>
        <v>319.98401209520813</v>
      </c>
      <c r="S6577" s="10">
        <f>IF(AND(TableOMP[[#This Row],[total_time]]&gt;=TableOMP[[#This Row],[Low]], TableOMP[[#This Row],[total_time]]&lt;=TableOMP[[#This Row],[High]]),1,0)</f>
        <v>1</v>
      </c>
    </row>
    <row r="6578" spans="1:19" x14ac:dyDescent="0.25">
      <c r="A6578" t="s">
        <v>12</v>
      </c>
      <c r="B6578">
        <v>10000</v>
      </c>
      <c r="C6578">
        <v>100</v>
      </c>
      <c r="D6578">
        <v>1</v>
      </c>
      <c r="E6578">
        <v>20</v>
      </c>
      <c r="F6578">
        <v>1</v>
      </c>
      <c r="G6578">
        <v>258.82715400000001</v>
      </c>
      <c r="H6578">
        <v>20.594469</v>
      </c>
      <c r="I6578">
        <v>16.664076999999999</v>
      </c>
      <c r="J6578">
        <v>0.87705699999999998</v>
      </c>
      <c r="K6578" t="str">
        <f t="shared" si="148"/>
        <v>1</v>
      </c>
      <c r="L6578" t="s">
        <v>150</v>
      </c>
      <c r="M6578" t="s">
        <v>151</v>
      </c>
      <c r="N6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6578" s="10">
        <f>VLOOKUP(TableOMP[[#This Row],[Label]],TableAvg[],2,FALSE)</f>
        <v>260.09195233333332</v>
      </c>
      <c r="P6578" s="10">
        <f>VLOOKUP(TableOMP[[#This Row],[Label]],TableAvg[],3,FALSE)</f>
        <v>4.9162277329131019</v>
      </c>
      <c r="Q6578" s="10">
        <f>TableOMP[[#This Row],[Avg]]-$U$2*TableOMP[[#This Row],[StdDev]]</f>
        <v>255.17572460042021</v>
      </c>
      <c r="R6578" s="10">
        <f>TableOMP[[#This Row],[Avg]]+$U$2*TableOMP[[#This Row],[StdDev]]</f>
        <v>265.00818006624644</v>
      </c>
      <c r="S6578" s="10">
        <f>IF(AND(TableOMP[[#This Row],[total_time]]&gt;=TableOMP[[#This Row],[Low]], TableOMP[[#This Row],[total_time]]&lt;=TableOMP[[#This Row],[High]]),1,0)</f>
        <v>1</v>
      </c>
    </row>
    <row r="6579" spans="1:19" x14ac:dyDescent="0.25">
      <c r="A6579" t="s">
        <v>12</v>
      </c>
      <c r="B6579">
        <v>10000</v>
      </c>
      <c r="C6579">
        <v>100</v>
      </c>
      <c r="D6579">
        <v>1</v>
      </c>
      <c r="E6579">
        <v>21</v>
      </c>
      <c r="F6579">
        <v>1</v>
      </c>
      <c r="G6579">
        <v>250.73983699999999</v>
      </c>
      <c r="H6579">
        <v>23.249842000000001</v>
      </c>
      <c r="I6579">
        <v>17.446691000000001</v>
      </c>
      <c r="J6579">
        <v>0.87233499999999997</v>
      </c>
      <c r="K6579" t="str">
        <f t="shared" si="148"/>
        <v>1</v>
      </c>
      <c r="L6579" t="s">
        <v>150</v>
      </c>
      <c r="M6579" t="s">
        <v>151</v>
      </c>
      <c r="N6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6579" s="10">
        <f>VLOOKUP(TableOMP[[#This Row],[Label]],TableAvg[],2,FALSE)</f>
        <v>257.6053895</v>
      </c>
      <c r="P6579" s="10">
        <f>VLOOKUP(TableOMP[[#This Row],[Label]],TableAvg[],3,FALSE)</f>
        <v>7.0449245533867062</v>
      </c>
      <c r="Q6579" s="10">
        <f>TableOMP[[#This Row],[Avg]]-$U$2*TableOMP[[#This Row],[StdDev]]</f>
        <v>250.56046494661331</v>
      </c>
      <c r="R6579" s="10">
        <f>TableOMP[[#This Row],[Avg]]+$U$2*TableOMP[[#This Row],[StdDev]]</f>
        <v>264.65031405338669</v>
      </c>
      <c r="S6579" s="10">
        <f>IF(AND(TableOMP[[#This Row],[total_time]]&gt;=TableOMP[[#This Row],[Low]], TableOMP[[#This Row],[total_time]]&lt;=TableOMP[[#This Row],[High]]),1,0)</f>
        <v>1</v>
      </c>
    </row>
    <row r="6580" spans="1:19" x14ac:dyDescent="0.25">
      <c r="A6580" t="s">
        <v>12</v>
      </c>
      <c r="B6580">
        <v>10000</v>
      </c>
      <c r="C6580">
        <v>100</v>
      </c>
      <c r="D6580">
        <v>1</v>
      </c>
      <c r="E6580">
        <v>22</v>
      </c>
      <c r="F6580">
        <v>1</v>
      </c>
      <c r="G6580">
        <v>255.90206599999999</v>
      </c>
      <c r="H6580">
        <v>17.941960000000002</v>
      </c>
      <c r="I6580">
        <v>26.863567</v>
      </c>
      <c r="J6580">
        <v>1.279217</v>
      </c>
      <c r="K6580" t="str">
        <f t="shared" si="148"/>
        <v>1</v>
      </c>
      <c r="L6580" t="s">
        <v>150</v>
      </c>
      <c r="M6580" t="s">
        <v>151</v>
      </c>
      <c r="N6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6580" s="10">
        <f>VLOOKUP(TableOMP[[#This Row],[Label]],TableAvg[],2,FALSE)</f>
        <v>258.58006899999998</v>
      </c>
      <c r="P6580" s="10">
        <f>VLOOKUP(TableOMP[[#This Row],[Label]],TableAvg[],3,FALSE)</f>
        <v>5.835655285024913</v>
      </c>
      <c r="Q6580" s="10">
        <f>TableOMP[[#This Row],[Avg]]-$U$2*TableOMP[[#This Row],[StdDev]]</f>
        <v>252.74441371497505</v>
      </c>
      <c r="R6580" s="10">
        <f>TableOMP[[#This Row],[Avg]]+$U$2*TableOMP[[#This Row],[StdDev]]</f>
        <v>264.41572428502491</v>
      </c>
      <c r="S6580" s="10">
        <f>IF(AND(TableOMP[[#This Row],[total_time]]&gt;=TableOMP[[#This Row],[Low]], TableOMP[[#This Row],[total_time]]&lt;=TableOMP[[#This Row],[High]]),1,0)</f>
        <v>1</v>
      </c>
    </row>
    <row r="6581" spans="1:19" x14ac:dyDescent="0.25">
      <c r="A6581" t="s">
        <v>12</v>
      </c>
      <c r="B6581">
        <v>10000</v>
      </c>
      <c r="C6581">
        <v>100</v>
      </c>
      <c r="D6581">
        <v>1</v>
      </c>
      <c r="E6581">
        <v>23</v>
      </c>
      <c r="F6581">
        <v>1</v>
      </c>
      <c r="G6581">
        <v>260.20517899999999</v>
      </c>
      <c r="H6581">
        <v>21.564955000000001</v>
      </c>
      <c r="I6581">
        <v>23.863726</v>
      </c>
      <c r="J6581">
        <v>1.0847150000000001</v>
      </c>
      <c r="K6581" t="str">
        <f t="shared" si="148"/>
        <v>1</v>
      </c>
      <c r="L6581" t="s">
        <v>150</v>
      </c>
      <c r="M6581" t="s">
        <v>151</v>
      </c>
      <c r="N6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6581" s="10">
        <f>VLOOKUP(TableOMP[[#This Row],[Label]],TableAvg[],2,FALSE)</f>
        <v>281.85817800000001</v>
      </c>
      <c r="P6581" s="10">
        <f>VLOOKUP(TableOMP[[#This Row],[Label]],TableAvg[],3,FALSE)</f>
        <v>46.008809098211877</v>
      </c>
      <c r="Q6581" s="10">
        <f>TableOMP[[#This Row],[Avg]]-$U$2*TableOMP[[#This Row],[StdDev]]</f>
        <v>235.84936890178813</v>
      </c>
      <c r="R6581" s="10">
        <f>TableOMP[[#This Row],[Avg]]+$U$2*TableOMP[[#This Row],[StdDev]]</f>
        <v>327.86698709821189</v>
      </c>
      <c r="S6581" s="10">
        <f>IF(AND(TableOMP[[#This Row],[total_time]]&gt;=TableOMP[[#This Row],[Low]], TableOMP[[#This Row],[total_time]]&lt;=TableOMP[[#This Row],[High]]),1,0)</f>
        <v>1</v>
      </c>
    </row>
    <row r="6582" spans="1:19" x14ac:dyDescent="0.25">
      <c r="A6582" t="s">
        <v>12</v>
      </c>
      <c r="B6582">
        <v>10000</v>
      </c>
      <c r="C6582">
        <v>100</v>
      </c>
      <c r="D6582">
        <v>1</v>
      </c>
      <c r="E6582">
        <v>24</v>
      </c>
      <c r="F6582">
        <v>1</v>
      </c>
      <c r="G6582">
        <v>247.449422</v>
      </c>
      <c r="H6582">
        <v>18.612929000000001</v>
      </c>
      <c r="I6582">
        <v>17.574577000000001</v>
      </c>
      <c r="J6582">
        <v>0.76411200000000001</v>
      </c>
      <c r="K6582" t="str">
        <f t="shared" si="148"/>
        <v>1</v>
      </c>
      <c r="L6582" t="s">
        <v>150</v>
      </c>
      <c r="M6582" t="s">
        <v>151</v>
      </c>
      <c r="N6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6582" s="10">
        <f>VLOOKUP(TableOMP[[#This Row],[Label]],TableAvg[],2,FALSE)</f>
        <v>254.68807516666666</v>
      </c>
      <c r="P6582" s="10">
        <f>VLOOKUP(TableOMP[[#This Row],[Label]],TableAvg[],3,FALSE)</f>
        <v>7.1268061362749622</v>
      </c>
      <c r="Q6582" s="10">
        <f>TableOMP[[#This Row],[Avg]]-$U$2*TableOMP[[#This Row],[StdDev]]</f>
        <v>247.56126903039171</v>
      </c>
      <c r="R6582" s="10">
        <f>TableOMP[[#This Row],[Avg]]+$U$2*TableOMP[[#This Row],[StdDev]]</f>
        <v>261.81488130294161</v>
      </c>
      <c r="S6582" s="10">
        <f>IF(AND(TableOMP[[#This Row],[total_time]]&gt;=TableOMP[[#This Row],[Low]], TableOMP[[#This Row],[total_time]]&lt;=TableOMP[[#This Row],[High]]),1,0)</f>
        <v>0</v>
      </c>
    </row>
    <row r="6583" spans="1:19" x14ac:dyDescent="0.25">
      <c r="A6583" t="s">
        <v>12</v>
      </c>
      <c r="B6583">
        <v>10000</v>
      </c>
      <c r="C6583">
        <v>100</v>
      </c>
      <c r="D6583">
        <v>1</v>
      </c>
      <c r="E6583">
        <v>25</v>
      </c>
      <c r="F6583">
        <v>1</v>
      </c>
      <c r="G6583">
        <v>258.43706900000001</v>
      </c>
      <c r="H6583">
        <v>20.522448000000001</v>
      </c>
      <c r="I6583">
        <v>18.676629999999999</v>
      </c>
      <c r="J6583">
        <v>0.77819300000000002</v>
      </c>
      <c r="K6583" t="str">
        <f t="shared" si="148"/>
        <v>1</v>
      </c>
      <c r="L6583" t="s">
        <v>150</v>
      </c>
      <c r="M6583" t="s">
        <v>151</v>
      </c>
      <c r="N6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6583" s="10">
        <f>VLOOKUP(TableOMP[[#This Row],[Label]],TableAvg[],2,FALSE)</f>
        <v>255.57994799999997</v>
      </c>
      <c r="P6583" s="10">
        <f>VLOOKUP(TableOMP[[#This Row],[Label]],TableAvg[],3,FALSE)</f>
        <v>9.2908985953008045</v>
      </c>
      <c r="Q6583" s="10">
        <f>TableOMP[[#This Row],[Avg]]-$U$2*TableOMP[[#This Row],[StdDev]]</f>
        <v>246.28904940469917</v>
      </c>
      <c r="R6583" s="10">
        <f>TableOMP[[#This Row],[Avg]]+$U$2*TableOMP[[#This Row],[StdDev]]</f>
        <v>264.8708465953008</v>
      </c>
      <c r="S6583" s="10">
        <f>IF(AND(TableOMP[[#This Row],[total_time]]&gt;=TableOMP[[#This Row],[Low]], TableOMP[[#This Row],[total_time]]&lt;=TableOMP[[#This Row],[High]]),1,0)</f>
        <v>1</v>
      </c>
    </row>
    <row r="6584" spans="1:19" x14ac:dyDescent="0.25">
      <c r="A6584" t="s">
        <v>12</v>
      </c>
      <c r="B6584">
        <v>10000</v>
      </c>
      <c r="C6584">
        <v>100</v>
      </c>
      <c r="D6584">
        <v>1</v>
      </c>
      <c r="E6584">
        <v>26</v>
      </c>
      <c r="F6584">
        <v>1</v>
      </c>
      <c r="G6584">
        <v>284.423677</v>
      </c>
      <c r="H6584">
        <v>46.104863000000002</v>
      </c>
      <c r="I6584">
        <v>19.720490000000002</v>
      </c>
      <c r="J6584">
        <v>0.78881999999999997</v>
      </c>
      <c r="K6584" t="str">
        <f t="shared" si="148"/>
        <v>1</v>
      </c>
      <c r="L6584" t="s">
        <v>150</v>
      </c>
      <c r="M6584" t="s">
        <v>151</v>
      </c>
      <c r="N6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6584" s="10">
        <f>VLOOKUP(TableOMP[[#This Row],[Label]],TableAvg[],2,FALSE)</f>
        <v>263.28551283333337</v>
      </c>
      <c r="P6584" s="10">
        <f>VLOOKUP(TableOMP[[#This Row],[Label]],TableAvg[],3,FALSE)</f>
        <v>14.556423374790151</v>
      </c>
      <c r="Q6584" s="10">
        <f>TableOMP[[#This Row],[Avg]]-$U$2*TableOMP[[#This Row],[StdDev]]</f>
        <v>248.72908945854323</v>
      </c>
      <c r="R6584" s="10">
        <f>TableOMP[[#This Row],[Avg]]+$U$2*TableOMP[[#This Row],[StdDev]]</f>
        <v>277.84193620812351</v>
      </c>
      <c r="S6584" s="10">
        <f>IF(AND(TableOMP[[#This Row],[total_time]]&gt;=TableOMP[[#This Row],[Low]], TableOMP[[#This Row],[total_time]]&lt;=TableOMP[[#This Row],[High]]),1,0)</f>
        <v>0</v>
      </c>
    </row>
    <row r="6585" spans="1:19" x14ac:dyDescent="0.25">
      <c r="A6585" t="s">
        <v>12</v>
      </c>
      <c r="B6585">
        <v>10000</v>
      </c>
      <c r="C6585">
        <v>100</v>
      </c>
      <c r="D6585">
        <v>1</v>
      </c>
      <c r="E6585">
        <v>27</v>
      </c>
      <c r="F6585">
        <v>1</v>
      </c>
      <c r="G6585">
        <v>248.228421</v>
      </c>
      <c r="H6585">
        <v>21.397635000000001</v>
      </c>
      <c r="I6585">
        <v>18.076543000000001</v>
      </c>
      <c r="J6585">
        <v>0.69525199999999998</v>
      </c>
      <c r="K6585" t="str">
        <f t="shared" si="148"/>
        <v>1</v>
      </c>
      <c r="L6585" t="s">
        <v>150</v>
      </c>
      <c r="M6585" t="s">
        <v>151</v>
      </c>
      <c r="N6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6585" s="10">
        <f>VLOOKUP(TableOMP[[#This Row],[Label]],TableAvg[],2,FALSE)</f>
        <v>271.79864349999997</v>
      </c>
      <c r="P6585" s="10">
        <f>VLOOKUP(TableOMP[[#This Row],[Label]],TableAvg[],3,FALSE)</f>
        <v>29.841001782661515</v>
      </c>
      <c r="Q6585" s="10">
        <f>TableOMP[[#This Row],[Avg]]-$U$2*TableOMP[[#This Row],[StdDev]]</f>
        <v>241.95764171733845</v>
      </c>
      <c r="R6585" s="10">
        <f>TableOMP[[#This Row],[Avg]]+$U$2*TableOMP[[#This Row],[StdDev]]</f>
        <v>301.63964528266149</v>
      </c>
      <c r="S6585" s="10">
        <f>IF(AND(TableOMP[[#This Row],[total_time]]&gt;=TableOMP[[#This Row],[Low]], TableOMP[[#This Row],[total_time]]&lt;=TableOMP[[#This Row],[High]]),1,0)</f>
        <v>1</v>
      </c>
    </row>
    <row r="6586" spans="1:19" x14ac:dyDescent="0.25">
      <c r="A6586" t="s">
        <v>12</v>
      </c>
      <c r="B6586">
        <v>10000</v>
      </c>
      <c r="C6586">
        <v>100</v>
      </c>
      <c r="D6586">
        <v>1</v>
      </c>
      <c r="E6586">
        <v>28</v>
      </c>
      <c r="F6586">
        <v>1</v>
      </c>
      <c r="G6586">
        <v>258.360547</v>
      </c>
      <c r="H6586">
        <v>20.78857</v>
      </c>
      <c r="I6586">
        <v>23.576069</v>
      </c>
      <c r="J6586">
        <v>0.87318799999999996</v>
      </c>
      <c r="K6586" t="str">
        <f t="shared" si="148"/>
        <v>1</v>
      </c>
      <c r="L6586" t="s">
        <v>150</v>
      </c>
      <c r="M6586" t="s">
        <v>151</v>
      </c>
      <c r="N6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6586" s="10">
        <f>VLOOKUP(TableOMP[[#This Row],[Label]],TableAvg[],2,FALSE)</f>
        <v>256.61033480000003</v>
      </c>
      <c r="P6586" s="10">
        <f>VLOOKUP(TableOMP[[#This Row],[Label]],TableAvg[],3,FALSE)</f>
        <v>6.4624509748986041</v>
      </c>
      <c r="Q6586" s="10">
        <f>TableOMP[[#This Row],[Avg]]-$U$2*TableOMP[[#This Row],[StdDev]]</f>
        <v>250.14788382510142</v>
      </c>
      <c r="R6586" s="10">
        <f>TableOMP[[#This Row],[Avg]]+$U$2*TableOMP[[#This Row],[StdDev]]</f>
        <v>263.07278577489865</v>
      </c>
      <c r="S6586" s="10">
        <f>IF(AND(TableOMP[[#This Row],[total_time]]&gt;=TableOMP[[#This Row],[Low]], TableOMP[[#This Row],[total_time]]&lt;=TableOMP[[#This Row],[High]]),1,0)</f>
        <v>1</v>
      </c>
    </row>
    <row r="6587" spans="1:19" x14ac:dyDescent="0.25">
      <c r="A6587" t="s">
        <v>10</v>
      </c>
      <c r="B6587">
        <v>10000</v>
      </c>
      <c r="C6587">
        <v>100</v>
      </c>
      <c r="D6587">
        <v>1</v>
      </c>
      <c r="E6587">
        <v>1</v>
      </c>
      <c r="F6587">
        <v>1</v>
      </c>
      <c r="G6587">
        <v>246.76118600000001</v>
      </c>
      <c r="H6587">
        <v>5.0024389999999999</v>
      </c>
      <c r="I6587">
        <v>0</v>
      </c>
      <c r="J6587">
        <v>0</v>
      </c>
      <c r="K6587" t="str">
        <f>MID(M6587,22,1)</f>
        <v>2</v>
      </c>
      <c r="L6587" t="s">
        <v>152</v>
      </c>
      <c r="M6587" t="s">
        <v>153</v>
      </c>
      <c r="N6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6587" s="10">
        <f>VLOOKUP(TableOMP[[#This Row],[Label]],TableAvg[],2,FALSE)</f>
        <v>246.822633</v>
      </c>
      <c r="P6587" s="10">
        <f>VLOOKUP(TableOMP[[#This Row],[Label]],TableAvg[],3,FALSE)</f>
        <v>6.1447000100778512E-2</v>
      </c>
      <c r="Q6587" s="10">
        <f>TableOMP[[#This Row],[Avg]]-$U$2*TableOMP[[#This Row],[StdDev]]</f>
        <v>246.76118599989923</v>
      </c>
      <c r="R6587" s="10">
        <f>TableOMP[[#This Row],[Avg]]+$U$2*TableOMP[[#This Row],[StdDev]]</f>
        <v>246.88408000010077</v>
      </c>
      <c r="S6587" s="10">
        <f>IF(AND(TableOMP[[#This Row],[total_time]]&gt;=TableOMP[[#This Row],[Low]], TableOMP[[#This Row],[total_time]]&lt;=TableOMP[[#This Row],[High]]),1,0)</f>
        <v>1</v>
      </c>
    </row>
    <row r="6588" spans="1:19" x14ac:dyDescent="0.25">
      <c r="A6588" t="s">
        <v>10</v>
      </c>
      <c r="B6588">
        <v>10000</v>
      </c>
      <c r="C6588">
        <v>100</v>
      </c>
      <c r="D6588">
        <v>1</v>
      </c>
      <c r="E6588">
        <v>2</v>
      </c>
      <c r="F6588">
        <v>1</v>
      </c>
      <c r="G6588">
        <v>247.028614</v>
      </c>
      <c r="H6588">
        <v>12.416847000000001</v>
      </c>
      <c r="I6588">
        <v>2.621264</v>
      </c>
      <c r="J6588">
        <v>2.621264</v>
      </c>
      <c r="K6588" t="str">
        <f t="shared" ref="K6588:K6615" si="149">MID(M6588,22,1)</f>
        <v>2</v>
      </c>
      <c r="L6588" t="s">
        <v>152</v>
      </c>
      <c r="M6588" t="s">
        <v>153</v>
      </c>
      <c r="N6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6588" s="10">
        <f>VLOOKUP(TableOMP[[#This Row],[Label]],TableAvg[],2,FALSE)</f>
        <v>246.98210799999998</v>
      </c>
      <c r="P6588" s="10">
        <f>VLOOKUP(TableOMP[[#This Row],[Label]],TableAvg[],3,FALSE)</f>
        <v>4.6506000075983135E-2</v>
      </c>
      <c r="Q6588" s="10">
        <f>TableOMP[[#This Row],[Avg]]-$U$2*TableOMP[[#This Row],[StdDev]]</f>
        <v>246.93560199992399</v>
      </c>
      <c r="R6588" s="10">
        <f>TableOMP[[#This Row],[Avg]]+$U$2*TableOMP[[#This Row],[StdDev]]</f>
        <v>247.02861400007598</v>
      </c>
      <c r="S6588" s="10">
        <f>IF(AND(TableOMP[[#This Row],[total_time]]&gt;=TableOMP[[#This Row],[Low]], TableOMP[[#This Row],[total_time]]&lt;=TableOMP[[#This Row],[High]]),1,0)</f>
        <v>1</v>
      </c>
    </row>
    <row r="6589" spans="1:19" x14ac:dyDescent="0.25">
      <c r="A6589" t="s">
        <v>10</v>
      </c>
      <c r="B6589">
        <v>10000</v>
      </c>
      <c r="C6589">
        <v>100</v>
      </c>
      <c r="D6589">
        <v>1</v>
      </c>
      <c r="E6589">
        <v>3</v>
      </c>
      <c r="F6589">
        <v>1</v>
      </c>
      <c r="G6589">
        <v>243.94504499999999</v>
      </c>
      <c r="H6589">
        <v>11.672428999999999</v>
      </c>
      <c r="I6589">
        <v>3.826425</v>
      </c>
      <c r="J6589">
        <v>1.9132119999999999</v>
      </c>
      <c r="K6589" t="str">
        <f t="shared" si="149"/>
        <v>2</v>
      </c>
      <c r="L6589" t="s">
        <v>152</v>
      </c>
      <c r="M6589" t="s">
        <v>153</v>
      </c>
      <c r="N6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6589" s="10">
        <f>VLOOKUP(TableOMP[[#This Row],[Label]],TableAvg[],2,FALSE)</f>
        <v>244.10531449999999</v>
      </c>
      <c r="P6589" s="10">
        <f>VLOOKUP(TableOMP[[#This Row],[Label]],TableAvg[],3,FALSE)</f>
        <v>0.16026949998964521</v>
      </c>
      <c r="Q6589" s="10">
        <f>TableOMP[[#This Row],[Avg]]-$U$2*TableOMP[[#This Row],[StdDev]]</f>
        <v>243.94504500001034</v>
      </c>
      <c r="R6589" s="10">
        <f>TableOMP[[#This Row],[Avg]]+$U$2*TableOMP[[#This Row],[StdDev]]</f>
        <v>244.26558399998964</v>
      </c>
      <c r="S6589" s="10">
        <f>IF(AND(TableOMP[[#This Row],[total_time]]&gt;=TableOMP[[#This Row],[Low]], TableOMP[[#This Row],[total_time]]&lt;=TableOMP[[#This Row],[High]]),1,0)</f>
        <v>0</v>
      </c>
    </row>
    <row r="6590" spans="1:19" x14ac:dyDescent="0.25">
      <c r="A6590" t="s">
        <v>10</v>
      </c>
      <c r="B6590">
        <v>10000</v>
      </c>
      <c r="C6590">
        <v>100</v>
      </c>
      <c r="D6590">
        <v>1</v>
      </c>
      <c r="E6590">
        <v>4</v>
      </c>
      <c r="F6590">
        <v>1</v>
      </c>
      <c r="G6590">
        <v>243.239643</v>
      </c>
      <c r="H6590">
        <v>11.571081</v>
      </c>
      <c r="I6590">
        <v>5.0063490000000002</v>
      </c>
      <c r="J6590">
        <v>1.6687829999999999</v>
      </c>
      <c r="K6590" t="str">
        <f t="shared" si="149"/>
        <v>2</v>
      </c>
      <c r="L6590" t="s">
        <v>152</v>
      </c>
      <c r="M6590" t="s">
        <v>153</v>
      </c>
      <c r="N6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6590" s="10">
        <f>VLOOKUP(TableOMP[[#This Row],[Label]],TableAvg[],2,FALSE)</f>
        <v>243.29582449999998</v>
      </c>
      <c r="P6590" s="10">
        <f>VLOOKUP(TableOMP[[#This Row],[Label]],TableAvg[],3,FALSE)</f>
        <v>5.6181500085298167E-2</v>
      </c>
      <c r="Q6590" s="10">
        <f>TableOMP[[#This Row],[Avg]]-$U$2*TableOMP[[#This Row],[StdDev]]</f>
        <v>243.23964299991468</v>
      </c>
      <c r="R6590" s="10">
        <f>TableOMP[[#This Row],[Avg]]+$U$2*TableOMP[[#This Row],[StdDev]]</f>
        <v>243.35200600008528</v>
      </c>
      <c r="S6590" s="10">
        <f>IF(AND(TableOMP[[#This Row],[total_time]]&gt;=TableOMP[[#This Row],[Low]], TableOMP[[#This Row],[total_time]]&lt;=TableOMP[[#This Row],[High]]),1,0)</f>
        <v>1</v>
      </c>
    </row>
    <row r="6591" spans="1:19" x14ac:dyDescent="0.25">
      <c r="A6591" t="s">
        <v>10</v>
      </c>
      <c r="B6591">
        <v>10000</v>
      </c>
      <c r="C6591">
        <v>100</v>
      </c>
      <c r="D6591">
        <v>1</v>
      </c>
      <c r="E6591">
        <v>5</v>
      </c>
      <c r="F6591">
        <v>1</v>
      </c>
      <c r="G6591">
        <v>242.77889099999999</v>
      </c>
      <c r="H6591">
        <v>11.757989</v>
      </c>
      <c r="I6591">
        <v>6.2115220000000004</v>
      </c>
      <c r="J6591">
        <v>1.552881</v>
      </c>
      <c r="K6591" t="str">
        <f t="shared" si="149"/>
        <v>2</v>
      </c>
      <c r="L6591" t="s">
        <v>152</v>
      </c>
      <c r="M6591" t="s">
        <v>153</v>
      </c>
      <c r="N6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6591" s="10">
        <f>VLOOKUP(TableOMP[[#This Row],[Label]],TableAvg[],2,FALSE)</f>
        <v>242.8092795</v>
      </c>
      <c r="P6591" s="10">
        <f>VLOOKUP(TableOMP[[#This Row],[Label]],TableAvg[],3,FALSE)</f>
        <v>3.0388499868226896E-2</v>
      </c>
      <c r="Q6591" s="10">
        <f>TableOMP[[#This Row],[Avg]]-$U$2*TableOMP[[#This Row],[StdDev]]</f>
        <v>242.77889100013178</v>
      </c>
      <c r="R6591" s="10">
        <f>TableOMP[[#This Row],[Avg]]+$U$2*TableOMP[[#This Row],[StdDev]]</f>
        <v>242.83966799986823</v>
      </c>
      <c r="S6591" s="10">
        <f>IF(AND(TableOMP[[#This Row],[total_time]]&gt;=TableOMP[[#This Row],[Low]], TableOMP[[#This Row],[total_time]]&lt;=TableOMP[[#This Row],[High]]),1,0)</f>
        <v>0</v>
      </c>
    </row>
    <row r="6592" spans="1:19" x14ac:dyDescent="0.25">
      <c r="A6592" t="s">
        <v>10</v>
      </c>
      <c r="B6592">
        <v>10000</v>
      </c>
      <c r="C6592">
        <v>100</v>
      </c>
      <c r="D6592">
        <v>1</v>
      </c>
      <c r="E6592">
        <v>6</v>
      </c>
      <c r="F6592">
        <v>1</v>
      </c>
      <c r="G6592">
        <v>242.15447399999999</v>
      </c>
      <c r="H6592">
        <v>11.828117000000001</v>
      </c>
      <c r="I6592">
        <v>7.0371800000000002</v>
      </c>
      <c r="J6592">
        <v>1.4074359999999999</v>
      </c>
      <c r="K6592" t="str">
        <f t="shared" si="149"/>
        <v>2</v>
      </c>
      <c r="L6592" t="s">
        <v>152</v>
      </c>
      <c r="M6592" t="s">
        <v>153</v>
      </c>
      <c r="N6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6592" s="10">
        <f>VLOOKUP(TableOMP[[#This Row],[Label]],TableAvg[],2,FALSE)</f>
        <v>250.05358999999999</v>
      </c>
      <c r="P6592" s="10">
        <f>VLOOKUP(TableOMP[[#This Row],[Label]],TableAvg[],3,FALSE)</f>
        <v>11.019677437451792</v>
      </c>
      <c r="Q6592" s="10">
        <f>TableOMP[[#This Row],[Avg]]-$U$2*TableOMP[[#This Row],[StdDev]]</f>
        <v>239.03391256254818</v>
      </c>
      <c r="R6592" s="10">
        <f>TableOMP[[#This Row],[Avg]]+$U$2*TableOMP[[#This Row],[StdDev]]</f>
        <v>261.07326743745176</v>
      </c>
      <c r="S6592" s="10">
        <f>IF(AND(TableOMP[[#This Row],[total_time]]&gt;=TableOMP[[#This Row],[Low]], TableOMP[[#This Row],[total_time]]&lt;=TableOMP[[#This Row],[High]]),1,0)</f>
        <v>1</v>
      </c>
    </row>
    <row r="6593" spans="1:19" x14ac:dyDescent="0.25">
      <c r="A6593" t="s">
        <v>10</v>
      </c>
      <c r="B6593">
        <v>10000</v>
      </c>
      <c r="C6593">
        <v>100</v>
      </c>
      <c r="D6593">
        <v>1</v>
      </c>
      <c r="E6593">
        <v>7</v>
      </c>
      <c r="F6593">
        <v>1</v>
      </c>
      <c r="G6593">
        <v>247.01924099999999</v>
      </c>
      <c r="H6593">
        <v>17.233052000000001</v>
      </c>
      <c r="I6593">
        <v>7.8260379999999996</v>
      </c>
      <c r="J6593">
        <v>1.3043400000000001</v>
      </c>
      <c r="K6593" t="str">
        <f t="shared" si="149"/>
        <v>2</v>
      </c>
      <c r="L6593" t="s">
        <v>152</v>
      </c>
      <c r="M6593" t="s">
        <v>153</v>
      </c>
      <c r="N6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6593" s="10">
        <f>VLOOKUP(TableOMP[[#This Row],[Label]],TableAvg[],2,FALSE)</f>
        <v>245.87245033333332</v>
      </c>
      <c r="P6593" s="10">
        <f>VLOOKUP(TableOMP[[#This Row],[Label]],TableAvg[],3,FALSE)</f>
        <v>2.6274143913277155</v>
      </c>
      <c r="Q6593" s="10">
        <f>TableOMP[[#This Row],[Avg]]-$U$2*TableOMP[[#This Row],[StdDev]]</f>
        <v>243.24503594200561</v>
      </c>
      <c r="R6593" s="10">
        <f>TableOMP[[#This Row],[Avg]]+$U$2*TableOMP[[#This Row],[StdDev]]</f>
        <v>248.49986472466102</v>
      </c>
      <c r="S6593" s="10">
        <f>IF(AND(TableOMP[[#This Row],[total_time]]&gt;=TableOMP[[#This Row],[Low]], TableOMP[[#This Row],[total_time]]&lt;=TableOMP[[#This Row],[High]]),1,0)</f>
        <v>1</v>
      </c>
    </row>
    <row r="6594" spans="1:19" x14ac:dyDescent="0.25">
      <c r="A6594" t="s">
        <v>10</v>
      </c>
      <c r="B6594">
        <v>10000</v>
      </c>
      <c r="C6594">
        <v>100</v>
      </c>
      <c r="D6594">
        <v>1</v>
      </c>
      <c r="E6594">
        <v>8</v>
      </c>
      <c r="F6594">
        <v>1</v>
      </c>
      <c r="G6594">
        <v>242.581298</v>
      </c>
      <c r="H6594">
        <v>12.533249</v>
      </c>
      <c r="I6594">
        <v>8.7215930000000004</v>
      </c>
      <c r="J6594">
        <v>1.2459420000000001</v>
      </c>
      <c r="K6594" t="str">
        <f t="shared" si="149"/>
        <v>2</v>
      </c>
      <c r="L6594" t="s">
        <v>152</v>
      </c>
      <c r="M6594" t="s">
        <v>153</v>
      </c>
      <c r="N6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6594" s="10">
        <f>VLOOKUP(TableOMP[[#This Row],[Label]],TableAvg[],2,FALSE)</f>
        <v>244.1621623333333</v>
      </c>
      <c r="P6594" s="10">
        <f>VLOOKUP(TableOMP[[#This Row],[Label]],TableAvg[],3,FALSE)</f>
        <v>1.6878217586705622</v>
      </c>
      <c r="Q6594" s="10">
        <f>TableOMP[[#This Row],[Avg]]-$U$2*TableOMP[[#This Row],[StdDev]]</f>
        <v>242.47434057466273</v>
      </c>
      <c r="R6594" s="10">
        <f>TableOMP[[#This Row],[Avg]]+$U$2*TableOMP[[#This Row],[StdDev]]</f>
        <v>245.84998409200387</v>
      </c>
      <c r="S6594" s="10">
        <f>IF(AND(TableOMP[[#This Row],[total_time]]&gt;=TableOMP[[#This Row],[Low]], TableOMP[[#This Row],[total_time]]&lt;=TableOMP[[#This Row],[High]]),1,0)</f>
        <v>1</v>
      </c>
    </row>
    <row r="6595" spans="1:19" x14ac:dyDescent="0.25">
      <c r="A6595" t="s">
        <v>10</v>
      </c>
      <c r="B6595">
        <v>10000</v>
      </c>
      <c r="C6595">
        <v>100</v>
      </c>
      <c r="D6595">
        <v>1</v>
      </c>
      <c r="E6595">
        <v>9</v>
      </c>
      <c r="F6595">
        <v>1</v>
      </c>
      <c r="G6595">
        <v>240.764025</v>
      </c>
      <c r="H6595">
        <v>12.620794999999999</v>
      </c>
      <c r="I6595">
        <v>9.3077649999999998</v>
      </c>
      <c r="J6595">
        <v>1.1634709999999999</v>
      </c>
      <c r="K6595" t="str">
        <f t="shared" si="149"/>
        <v>2</v>
      </c>
      <c r="L6595" t="s">
        <v>152</v>
      </c>
      <c r="M6595" t="s">
        <v>153</v>
      </c>
      <c r="N6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6595" s="10">
        <f>VLOOKUP(TableOMP[[#This Row],[Label]],TableAvg[],2,FALSE)</f>
        <v>241.74290499999998</v>
      </c>
      <c r="P6595" s="10">
        <f>VLOOKUP(TableOMP[[#This Row],[Label]],TableAvg[],3,FALSE)</f>
        <v>1.2026991163833991</v>
      </c>
      <c r="Q6595" s="10">
        <f>TableOMP[[#This Row],[Avg]]-$U$2*TableOMP[[#This Row],[StdDev]]</f>
        <v>240.54020588361658</v>
      </c>
      <c r="R6595" s="10">
        <f>TableOMP[[#This Row],[Avg]]+$U$2*TableOMP[[#This Row],[StdDev]]</f>
        <v>242.94560411638338</v>
      </c>
      <c r="S6595" s="10">
        <f>IF(AND(TableOMP[[#This Row],[total_time]]&gt;=TableOMP[[#This Row],[Low]], TableOMP[[#This Row],[total_time]]&lt;=TableOMP[[#This Row],[High]]),1,0)</f>
        <v>1</v>
      </c>
    </row>
    <row r="6596" spans="1:19" x14ac:dyDescent="0.25">
      <c r="A6596" t="s">
        <v>10</v>
      </c>
      <c r="B6596">
        <v>10000</v>
      </c>
      <c r="C6596">
        <v>100</v>
      </c>
      <c r="D6596">
        <v>1</v>
      </c>
      <c r="E6596">
        <v>10</v>
      </c>
      <c r="F6596">
        <v>1</v>
      </c>
      <c r="G6596">
        <v>240.15033099999999</v>
      </c>
      <c r="H6596">
        <v>12.770496</v>
      </c>
      <c r="I6596">
        <v>9.9586020000000008</v>
      </c>
      <c r="J6596">
        <v>1.106511</v>
      </c>
      <c r="K6596" t="str">
        <f t="shared" si="149"/>
        <v>2</v>
      </c>
      <c r="L6596" t="s">
        <v>152</v>
      </c>
      <c r="M6596" t="s">
        <v>153</v>
      </c>
      <c r="N6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6596" s="10">
        <f>VLOOKUP(TableOMP[[#This Row],[Label]],TableAvg[],2,FALSE)</f>
        <v>239.98875833333332</v>
      </c>
      <c r="P6596" s="10">
        <f>VLOOKUP(TableOMP[[#This Row],[Label]],TableAvg[],3,FALSE)</f>
        <v>0.1331679686291134</v>
      </c>
      <c r="Q6596" s="10">
        <f>TableOMP[[#This Row],[Avg]]-$U$2*TableOMP[[#This Row],[StdDev]]</f>
        <v>239.8555903647042</v>
      </c>
      <c r="R6596" s="10">
        <f>TableOMP[[#This Row],[Avg]]+$U$2*TableOMP[[#This Row],[StdDev]]</f>
        <v>240.12192630196245</v>
      </c>
      <c r="S6596" s="10">
        <f>IF(AND(TableOMP[[#This Row],[total_time]]&gt;=TableOMP[[#This Row],[Low]], TableOMP[[#This Row],[total_time]]&lt;=TableOMP[[#This Row],[High]]),1,0)</f>
        <v>0</v>
      </c>
    </row>
    <row r="6597" spans="1:19" x14ac:dyDescent="0.25">
      <c r="A6597" t="s">
        <v>10</v>
      </c>
      <c r="B6597">
        <v>10000</v>
      </c>
      <c r="C6597">
        <v>100</v>
      </c>
      <c r="D6597">
        <v>1</v>
      </c>
      <c r="E6597">
        <v>11</v>
      </c>
      <c r="F6597">
        <v>1</v>
      </c>
      <c r="G6597">
        <v>239.47855200000001</v>
      </c>
      <c r="H6597">
        <v>12.777082999999999</v>
      </c>
      <c r="I6597">
        <v>10.872261</v>
      </c>
      <c r="J6597">
        <v>1.087226</v>
      </c>
      <c r="K6597" t="str">
        <f t="shared" si="149"/>
        <v>2</v>
      </c>
      <c r="L6597" t="s">
        <v>152</v>
      </c>
      <c r="M6597" t="s">
        <v>153</v>
      </c>
      <c r="N6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6597" s="10">
        <f>VLOOKUP(TableOMP[[#This Row],[Label]],TableAvg[],2,FALSE)</f>
        <v>238.91588933333335</v>
      </c>
      <c r="P6597" s="10">
        <f>VLOOKUP(TableOMP[[#This Row],[Label]],TableAvg[],3,FALSE)</f>
        <v>0.47242043834477243</v>
      </c>
      <c r="Q6597" s="10">
        <f>TableOMP[[#This Row],[Avg]]-$U$2*TableOMP[[#This Row],[StdDev]]</f>
        <v>238.44346889498857</v>
      </c>
      <c r="R6597" s="10">
        <f>TableOMP[[#This Row],[Avg]]+$U$2*TableOMP[[#This Row],[StdDev]]</f>
        <v>239.38830977167814</v>
      </c>
      <c r="S6597" s="10">
        <f>IF(AND(TableOMP[[#This Row],[total_time]]&gt;=TableOMP[[#This Row],[Low]], TableOMP[[#This Row],[total_time]]&lt;=TableOMP[[#This Row],[High]]),1,0)</f>
        <v>0</v>
      </c>
    </row>
    <row r="6598" spans="1:19" x14ac:dyDescent="0.25">
      <c r="A6598" t="s">
        <v>10</v>
      </c>
      <c r="B6598">
        <v>10000</v>
      </c>
      <c r="C6598">
        <v>100</v>
      </c>
      <c r="D6598">
        <v>1</v>
      </c>
      <c r="E6598">
        <v>12</v>
      </c>
      <c r="F6598">
        <v>1</v>
      </c>
      <c r="G6598">
        <v>238.759186</v>
      </c>
      <c r="H6598">
        <v>12.690917000000001</v>
      </c>
      <c r="I6598">
        <v>11.548550000000001</v>
      </c>
      <c r="J6598">
        <v>1.049868</v>
      </c>
      <c r="K6598" t="str">
        <f t="shared" si="149"/>
        <v>2</v>
      </c>
      <c r="L6598" t="s">
        <v>152</v>
      </c>
      <c r="M6598" t="s">
        <v>153</v>
      </c>
      <c r="N6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6598" s="10">
        <f>VLOOKUP(TableOMP[[#This Row],[Label]],TableAvg[],2,FALSE)</f>
        <v>238.468478</v>
      </c>
      <c r="P6598" s="10">
        <f>VLOOKUP(TableOMP[[#This Row],[Label]],TableAvg[],3,FALSE)</f>
        <v>0.21947538990235846</v>
      </c>
      <c r="Q6598" s="10">
        <f>TableOMP[[#This Row],[Avg]]-$U$2*TableOMP[[#This Row],[StdDev]]</f>
        <v>238.24900261009765</v>
      </c>
      <c r="R6598" s="10">
        <f>TableOMP[[#This Row],[Avg]]+$U$2*TableOMP[[#This Row],[StdDev]]</f>
        <v>238.68795338990236</v>
      </c>
      <c r="S6598" s="10">
        <f>IF(AND(TableOMP[[#This Row],[total_time]]&gt;=TableOMP[[#This Row],[Low]], TableOMP[[#This Row],[total_time]]&lt;=TableOMP[[#This Row],[High]]),1,0)</f>
        <v>0</v>
      </c>
    </row>
    <row r="6599" spans="1:19" x14ac:dyDescent="0.25">
      <c r="A6599" t="s">
        <v>10</v>
      </c>
      <c r="B6599">
        <v>10000</v>
      </c>
      <c r="C6599">
        <v>100</v>
      </c>
      <c r="D6599">
        <v>1</v>
      </c>
      <c r="E6599">
        <v>13</v>
      </c>
      <c r="F6599">
        <v>1</v>
      </c>
      <c r="G6599">
        <v>238.90906699999999</v>
      </c>
      <c r="H6599">
        <v>12.963622000000001</v>
      </c>
      <c r="I6599">
        <v>14.483352</v>
      </c>
      <c r="J6599">
        <v>1.2069460000000001</v>
      </c>
      <c r="K6599" t="str">
        <f t="shared" si="149"/>
        <v>2</v>
      </c>
      <c r="L6599" t="s">
        <v>152</v>
      </c>
      <c r="M6599" t="s">
        <v>153</v>
      </c>
      <c r="N6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6599" s="10">
        <f>VLOOKUP(TableOMP[[#This Row],[Label]],TableAvg[],2,FALSE)</f>
        <v>238.62177133333333</v>
      </c>
      <c r="P6599" s="10">
        <f>VLOOKUP(TableOMP[[#This Row],[Label]],TableAvg[],3,FALSE)</f>
        <v>0.52219678702259265</v>
      </c>
      <c r="Q6599" s="10">
        <f>TableOMP[[#This Row],[Avg]]-$U$2*TableOMP[[#This Row],[StdDev]]</f>
        <v>238.09957454631075</v>
      </c>
      <c r="R6599" s="10">
        <f>TableOMP[[#This Row],[Avg]]+$U$2*TableOMP[[#This Row],[StdDev]]</f>
        <v>239.14396812035591</v>
      </c>
      <c r="S6599" s="10">
        <f>IF(AND(TableOMP[[#This Row],[total_time]]&gt;=TableOMP[[#This Row],[Low]], TableOMP[[#This Row],[total_time]]&lt;=TableOMP[[#This Row],[High]]),1,0)</f>
        <v>1</v>
      </c>
    </row>
    <row r="6600" spans="1:19" x14ac:dyDescent="0.25">
      <c r="A6600" t="s">
        <v>10</v>
      </c>
      <c r="B6600">
        <v>10000</v>
      </c>
      <c r="C6600">
        <v>100</v>
      </c>
      <c r="D6600">
        <v>1</v>
      </c>
      <c r="E6600">
        <v>14</v>
      </c>
      <c r="F6600">
        <v>1</v>
      </c>
      <c r="G6600">
        <v>238.68203399999999</v>
      </c>
      <c r="H6600">
        <v>12.91291</v>
      </c>
      <c r="I6600">
        <v>14.734304</v>
      </c>
      <c r="J6600">
        <v>1.133408</v>
      </c>
      <c r="K6600" t="str">
        <f t="shared" si="149"/>
        <v>2</v>
      </c>
      <c r="L6600" t="s">
        <v>152</v>
      </c>
      <c r="M6600" t="s">
        <v>153</v>
      </c>
      <c r="N6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6600" s="10">
        <f>VLOOKUP(TableOMP[[#This Row],[Label]],TableAvg[],2,FALSE)</f>
        <v>238.9958263333333</v>
      </c>
      <c r="P6600" s="10">
        <f>VLOOKUP(TableOMP[[#This Row],[Label]],TableAvg[],3,FALSE)</f>
        <v>0.26556752583475562</v>
      </c>
      <c r="Q6600" s="10">
        <f>TableOMP[[#This Row],[Avg]]-$U$2*TableOMP[[#This Row],[StdDev]]</f>
        <v>238.73025880749853</v>
      </c>
      <c r="R6600" s="10">
        <f>TableOMP[[#This Row],[Avg]]+$U$2*TableOMP[[#This Row],[StdDev]]</f>
        <v>239.26139385916807</v>
      </c>
      <c r="S6600" s="10">
        <f>IF(AND(TableOMP[[#This Row],[total_time]]&gt;=TableOMP[[#This Row],[Low]], TableOMP[[#This Row],[total_time]]&lt;=TableOMP[[#This Row],[High]]),1,0)</f>
        <v>0</v>
      </c>
    </row>
    <row r="6601" spans="1:19" x14ac:dyDescent="0.25">
      <c r="A6601" t="s">
        <v>10</v>
      </c>
      <c r="B6601">
        <v>10000</v>
      </c>
      <c r="C6601">
        <v>100</v>
      </c>
      <c r="D6601">
        <v>1</v>
      </c>
      <c r="E6601">
        <v>15</v>
      </c>
      <c r="F6601">
        <v>1</v>
      </c>
      <c r="G6601">
        <v>238.132914</v>
      </c>
      <c r="H6601">
        <v>12.485267</v>
      </c>
      <c r="I6601">
        <v>13.824227</v>
      </c>
      <c r="J6601">
        <v>0.98744500000000002</v>
      </c>
      <c r="K6601" t="str">
        <f t="shared" si="149"/>
        <v>2</v>
      </c>
      <c r="L6601" t="s">
        <v>152</v>
      </c>
      <c r="M6601" t="s">
        <v>153</v>
      </c>
      <c r="N6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6601" s="10">
        <f>VLOOKUP(TableOMP[[#This Row],[Label]],TableAvg[],2,FALSE)</f>
        <v>239.01216099999999</v>
      </c>
      <c r="P6601" s="10">
        <f>VLOOKUP(TableOMP[[#This Row],[Label]],TableAvg[],3,FALSE)</f>
        <v>1.0106853409356871</v>
      </c>
      <c r="Q6601" s="10">
        <f>TableOMP[[#This Row],[Avg]]-$U$2*TableOMP[[#This Row],[StdDev]]</f>
        <v>238.00147565906431</v>
      </c>
      <c r="R6601" s="10">
        <f>TableOMP[[#This Row],[Avg]]+$U$2*TableOMP[[#This Row],[StdDev]]</f>
        <v>240.02284634093567</v>
      </c>
      <c r="S6601" s="10">
        <f>IF(AND(TableOMP[[#This Row],[total_time]]&gt;=TableOMP[[#This Row],[Low]], TableOMP[[#This Row],[total_time]]&lt;=TableOMP[[#This Row],[High]]),1,0)</f>
        <v>1</v>
      </c>
    </row>
    <row r="6602" spans="1:19" x14ac:dyDescent="0.25">
      <c r="A6602" t="s">
        <v>10</v>
      </c>
      <c r="B6602">
        <v>10000</v>
      </c>
      <c r="C6602">
        <v>100</v>
      </c>
      <c r="D6602">
        <v>1</v>
      </c>
      <c r="E6602">
        <v>16</v>
      </c>
      <c r="F6602">
        <v>1</v>
      </c>
      <c r="G6602">
        <v>240.168948</v>
      </c>
      <c r="H6602">
        <v>13.079629000000001</v>
      </c>
      <c r="I6602">
        <v>14.653378</v>
      </c>
      <c r="J6602">
        <v>0.97689199999999998</v>
      </c>
      <c r="K6602" t="str">
        <f t="shared" si="149"/>
        <v>2</v>
      </c>
      <c r="L6602" t="s">
        <v>152</v>
      </c>
      <c r="M6602" t="s">
        <v>153</v>
      </c>
      <c r="N6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6602" s="10">
        <f>VLOOKUP(TableOMP[[#This Row],[Label]],TableAvg[],2,FALSE)</f>
        <v>240.16354833333332</v>
      </c>
      <c r="P6602" s="10">
        <f>VLOOKUP(TableOMP[[#This Row],[Label]],TableAvg[],3,FALSE)</f>
        <v>1.9146184789019092</v>
      </c>
      <c r="Q6602" s="10">
        <f>TableOMP[[#This Row],[Avg]]-$U$2*TableOMP[[#This Row],[StdDev]]</f>
        <v>238.24892985443142</v>
      </c>
      <c r="R6602" s="10">
        <f>TableOMP[[#This Row],[Avg]]+$U$2*TableOMP[[#This Row],[StdDev]]</f>
        <v>242.07816681223522</v>
      </c>
      <c r="S6602" s="10">
        <f>IF(AND(TableOMP[[#This Row],[total_time]]&gt;=TableOMP[[#This Row],[Low]], TableOMP[[#This Row],[total_time]]&lt;=TableOMP[[#This Row],[High]]),1,0)</f>
        <v>1</v>
      </c>
    </row>
    <row r="6603" spans="1:19" x14ac:dyDescent="0.25">
      <c r="A6603" t="s">
        <v>10</v>
      </c>
      <c r="B6603">
        <v>10000</v>
      </c>
      <c r="C6603">
        <v>100</v>
      </c>
      <c r="D6603">
        <v>1</v>
      </c>
      <c r="E6603">
        <v>17</v>
      </c>
      <c r="F6603">
        <v>1</v>
      </c>
      <c r="G6603">
        <v>240.248997</v>
      </c>
      <c r="H6603">
        <v>14.065149999999999</v>
      </c>
      <c r="I6603">
        <v>21.569585</v>
      </c>
      <c r="J6603">
        <v>1.3480989999999999</v>
      </c>
      <c r="K6603" t="str">
        <f t="shared" si="149"/>
        <v>2</v>
      </c>
      <c r="L6603" t="s">
        <v>152</v>
      </c>
      <c r="M6603" t="s">
        <v>153</v>
      </c>
      <c r="N6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6603" s="10">
        <f>VLOOKUP(TableOMP[[#This Row],[Label]],TableAvg[],2,FALSE)</f>
        <v>241.05571233333333</v>
      </c>
      <c r="P6603" s="10">
        <f>VLOOKUP(TableOMP[[#This Row],[Label]],TableAvg[],3,FALSE)</f>
        <v>1.2052050147754489</v>
      </c>
      <c r="Q6603" s="10">
        <f>TableOMP[[#This Row],[Avg]]-$U$2*TableOMP[[#This Row],[StdDev]]</f>
        <v>239.85050731855787</v>
      </c>
      <c r="R6603" s="10">
        <f>TableOMP[[#This Row],[Avg]]+$U$2*TableOMP[[#This Row],[StdDev]]</f>
        <v>242.26091734810879</v>
      </c>
      <c r="S6603" s="10">
        <f>IF(AND(TableOMP[[#This Row],[total_time]]&gt;=TableOMP[[#This Row],[Low]], TableOMP[[#This Row],[total_time]]&lt;=TableOMP[[#This Row],[High]]),1,0)</f>
        <v>1</v>
      </c>
    </row>
    <row r="6604" spans="1:19" x14ac:dyDescent="0.25">
      <c r="A6604" t="s">
        <v>10</v>
      </c>
      <c r="B6604">
        <v>10000</v>
      </c>
      <c r="C6604">
        <v>100</v>
      </c>
      <c r="D6604">
        <v>1</v>
      </c>
      <c r="E6604">
        <v>18</v>
      </c>
      <c r="F6604">
        <v>1</v>
      </c>
      <c r="G6604">
        <v>239.33814899999999</v>
      </c>
      <c r="H6604">
        <v>12.786763000000001</v>
      </c>
      <c r="I6604">
        <v>21.006139999999998</v>
      </c>
      <c r="J6604">
        <v>1.2356549999999999</v>
      </c>
      <c r="K6604" t="str">
        <f t="shared" si="149"/>
        <v>2</v>
      </c>
      <c r="L6604" t="s">
        <v>152</v>
      </c>
      <c r="M6604" t="s">
        <v>153</v>
      </c>
      <c r="N6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6604" s="10">
        <f>VLOOKUP(TableOMP[[#This Row],[Label]],TableAvg[],2,FALSE)</f>
        <v>240.61051799999998</v>
      </c>
      <c r="P6604" s="10">
        <f>VLOOKUP(TableOMP[[#This Row],[Label]],TableAvg[],3,FALSE)</f>
        <v>1.9832668055722609</v>
      </c>
      <c r="Q6604" s="10">
        <f>TableOMP[[#This Row],[Avg]]-$U$2*TableOMP[[#This Row],[StdDev]]</f>
        <v>238.62725119442771</v>
      </c>
      <c r="R6604" s="10">
        <f>TableOMP[[#This Row],[Avg]]+$U$2*TableOMP[[#This Row],[StdDev]]</f>
        <v>242.59378480557226</v>
      </c>
      <c r="S6604" s="10">
        <f>IF(AND(TableOMP[[#This Row],[total_time]]&gt;=TableOMP[[#This Row],[Low]], TableOMP[[#This Row],[total_time]]&lt;=TableOMP[[#This Row],[High]]),1,0)</f>
        <v>1</v>
      </c>
    </row>
    <row r="6605" spans="1:19" x14ac:dyDescent="0.25">
      <c r="A6605" t="s">
        <v>10</v>
      </c>
      <c r="B6605">
        <v>10000</v>
      </c>
      <c r="C6605">
        <v>100</v>
      </c>
      <c r="D6605">
        <v>1</v>
      </c>
      <c r="E6605">
        <v>19</v>
      </c>
      <c r="F6605">
        <v>1</v>
      </c>
      <c r="G6605">
        <v>240.01557199999999</v>
      </c>
      <c r="H6605">
        <v>12.884562000000001</v>
      </c>
      <c r="I6605">
        <v>18.274177999999999</v>
      </c>
      <c r="J6605">
        <v>1.0152319999999999</v>
      </c>
      <c r="K6605" t="str">
        <f t="shared" si="149"/>
        <v>2</v>
      </c>
      <c r="L6605" t="s">
        <v>152</v>
      </c>
      <c r="M6605" t="s">
        <v>153</v>
      </c>
      <c r="N6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6605" s="10">
        <f>VLOOKUP(TableOMP[[#This Row],[Label]],TableAvg[],2,FALSE)</f>
        <v>249.52361399999998</v>
      </c>
      <c r="P6605" s="10">
        <f>VLOOKUP(TableOMP[[#This Row],[Label]],TableAvg[],3,FALSE)</f>
        <v>11.643085964837633</v>
      </c>
      <c r="Q6605" s="10">
        <f>TableOMP[[#This Row],[Avg]]-$U$2*TableOMP[[#This Row],[StdDev]]</f>
        <v>237.88052803516234</v>
      </c>
      <c r="R6605" s="10">
        <f>TableOMP[[#This Row],[Avg]]+$U$2*TableOMP[[#This Row],[StdDev]]</f>
        <v>261.16669996483762</v>
      </c>
      <c r="S6605" s="10">
        <f>IF(AND(TableOMP[[#This Row],[total_time]]&gt;=TableOMP[[#This Row],[Low]], TableOMP[[#This Row],[total_time]]&lt;=TableOMP[[#This Row],[High]]),1,0)</f>
        <v>1</v>
      </c>
    </row>
    <row r="6606" spans="1:19" x14ac:dyDescent="0.25">
      <c r="A6606" t="s">
        <v>10</v>
      </c>
      <c r="B6606">
        <v>10000</v>
      </c>
      <c r="C6606">
        <v>100</v>
      </c>
      <c r="D6606">
        <v>1</v>
      </c>
      <c r="E6606">
        <v>20</v>
      </c>
      <c r="F6606">
        <v>1</v>
      </c>
      <c r="G6606">
        <v>239.07589999999999</v>
      </c>
      <c r="H6606">
        <v>12.687353999999999</v>
      </c>
      <c r="I6606">
        <v>16.53453</v>
      </c>
      <c r="J6606">
        <v>0.87023799999999996</v>
      </c>
      <c r="K6606" t="str">
        <f t="shared" si="149"/>
        <v>2</v>
      </c>
      <c r="L6606" t="s">
        <v>152</v>
      </c>
      <c r="M6606" t="s">
        <v>153</v>
      </c>
      <c r="N6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6606" s="10">
        <f>VLOOKUP(TableOMP[[#This Row],[Label]],TableAvg[],2,FALSE)</f>
        <v>287.654135</v>
      </c>
      <c r="P6606" s="10">
        <f>VLOOKUP(TableOMP[[#This Row],[Label]],TableAvg[],3,FALSE)</f>
        <v>45.740456341327445</v>
      </c>
      <c r="Q6606" s="10">
        <f>TableOMP[[#This Row],[Avg]]-$U$2*TableOMP[[#This Row],[StdDev]]</f>
        <v>241.91367865867255</v>
      </c>
      <c r="R6606" s="10">
        <f>TableOMP[[#This Row],[Avg]]+$U$2*TableOMP[[#This Row],[StdDev]]</f>
        <v>333.39459134132744</v>
      </c>
      <c r="S6606" s="10">
        <f>IF(AND(TableOMP[[#This Row],[total_time]]&gt;=TableOMP[[#This Row],[Low]], TableOMP[[#This Row],[total_time]]&lt;=TableOMP[[#This Row],[High]]),1,0)</f>
        <v>0</v>
      </c>
    </row>
    <row r="6607" spans="1:19" x14ac:dyDescent="0.25">
      <c r="A6607" t="s">
        <v>10</v>
      </c>
      <c r="B6607">
        <v>10000</v>
      </c>
      <c r="C6607">
        <v>100</v>
      </c>
      <c r="D6607">
        <v>1</v>
      </c>
      <c r="E6607">
        <v>21</v>
      </c>
      <c r="F6607">
        <v>1</v>
      </c>
      <c r="G6607">
        <v>238.66915299999999</v>
      </c>
      <c r="H6607">
        <v>12.620214000000001</v>
      </c>
      <c r="I6607">
        <v>20.500914999999999</v>
      </c>
      <c r="J6607">
        <v>1.0250459999999999</v>
      </c>
      <c r="K6607" t="str">
        <f t="shared" si="149"/>
        <v>2</v>
      </c>
      <c r="L6607" t="s">
        <v>152</v>
      </c>
      <c r="M6607" t="s">
        <v>153</v>
      </c>
      <c r="N6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6607" s="10">
        <f>VLOOKUP(TableOMP[[#This Row],[Label]],TableAvg[],2,FALSE)</f>
        <v>242.60674366666669</v>
      </c>
      <c r="P6607" s="10">
        <f>VLOOKUP(TableOMP[[#This Row],[Label]],TableAvg[],3,FALSE)</f>
        <v>4.0192522439915388</v>
      </c>
      <c r="Q6607" s="10">
        <f>TableOMP[[#This Row],[Avg]]-$U$2*TableOMP[[#This Row],[StdDev]]</f>
        <v>238.58749142267516</v>
      </c>
      <c r="R6607" s="10">
        <f>TableOMP[[#This Row],[Avg]]+$U$2*TableOMP[[#This Row],[StdDev]]</f>
        <v>246.62599591065822</v>
      </c>
      <c r="S6607" s="10">
        <f>IF(AND(TableOMP[[#This Row],[total_time]]&gt;=TableOMP[[#This Row],[Low]], TableOMP[[#This Row],[total_time]]&lt;=TableOMP[[#This Row],[High]]),1,0)</f>
        <v>1</v>
      </c>
    </row>
    <row r="6608" spans="1:19" x14ac:dyDescent="0.25">
      <c r="A6608" t="s">
        <v>10</v>
      </c>
      <c r="B6608">
        <v>10000</v>
      </c>
      <c r="C6608">
        <v>100</v>
      </c>
      <c r="D6608">
        <v>1</v>
      </c>
      <c r="E6608">
        <v>22</v>
      </c>
      <c r="F6608">
        <v>1</v>
      </c>
      <c r="G6608">
        <v>238.93050299999999</v>
      </c>
      <c r="H6608">
        <v>13.063741</v>
      </c>
      <c r="I6608">
        <v>23.373265</v>
      </c>
      <c r="J6608">
        <v>1.113013</v>
      </c>
      <c r="K6608" t="str">
        <f t="shared" si="149"/>
        <v>2</v>
      </c>
      <c r="L6608" t="s">
        <v>152</v>
      </c>
      <c r="M6608" t="s">
        <v>153</v>
      </c>
      <c r="N6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6608" s="10">
        <f>VLOOKUP(TableOMP[[#This Row],[Label]],TableAvg[],2,FALSE)</f>
        <v>243.56058266666665</v>
      </c>
      <c r="P6608" s="10">
        <f>VLOOKUP(TableOMP[[#This Row],[Label]],TableAvg[],3,FALSE)</f>
        <v>3.9535677017530788</v>
      </c>
      <c r="Q6608" s="10">
        <f>TableOMP[[#This Row],[Avg]]-$U$2*TableOMP[[#This Row],[StdDev]]</f>
        <v>239.60701496491356</v>
      </c>
      <c r="R6608" s="10">
        <f>TableOMP[[#This Row],[Avg]]+$U$2*TableOMP[[#This Row],[StdDev]]</f>
        <v>247.51415036841973</v>
      </c>
      <c r="S6608" s="10">
        <f>IF(AND(TableOMP[[#This Row],[total_time]]&gt;=TableOMP[[#This Row],[Low]], TableOMP[[#This Row],[total_time]]&lt;=TableOMP[[#This Row],[High]]),1,0)</f>
        <v>0</v>
      </c>
    </row>
    <row r="6609" spans="1:19" x14ac:dyDescent="0.25">
      <c r="A6609" t="s">
        <v>10</v>
      </c>
      <c r="B6609">
        <v>10000</v>
      </c>
      <c r="C6609">
        <v>100</v>
      </c>
      <c r="D6609">
        <v>1</v>
      </c>
      <c r="E6609">
        <v>23</v>
      </c>
      <c r="F6609">
        <v>1</v>
      </c>
      <c r="G6609">
        <v>237.89101099999999</v>
      </c>
      <c r="H6609">
        <v>12.801717</v>
      </c>
      <c r="I6609">
        <v>18.583682</v>
      </c>
      <c r="J6609">
        <v>0.84471300000000005</v>
      </c>
      <c r="K6609" t="str">
        <f t="shared" si="149"/>
        <v>2</v>
      </c>
      <c r="L6609" t="s">
        <v>152</v>
      </c>
      <c r="M6609" t="s">
        <v>153</v>
      </c>
      <c r="N6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6609" s="10">
        <f>VLOOKUP(TableOMP[[#This Row],[Label]],TableAvg[],2,FALSE)</f>
        <v>244.43962366666668</v>
      </c>
      <c r="P6609" s="10">
        <f>VLOOKUP(TableOMP[[#This Row],[Label]],TableAvg[],3,FALSE)</f>
        <v>4.919280314301731</v>
      </c>
      <c r="Q6609" s="10">
        <f>TableOMP[[#This Row],[Avg]]-$U$2*TableOMP[[#This Row],[StdDev]]</f>
        <v>239.52034335236493</v>
      </c>
      <c r="R6609" s="10">
        <f>TableOMP[[#This Row],[Avg]]+$U$2*TableOMP[[#This Row],[StdDev]]</f>
        <v>249.35890398096842</v>
      </c>
      <c r="S6609" s="10">
        <f>IF(AND(TableOMP[[#This Row],[total_time]]&gt;=TableOMP[[#This Row],[Low]], TableOMP[[#This Row],[total_time]]&lt;=TableOMP[[#This Row],[High]]),1,0)</f>
        <v>0</v>
      </c>
    </row>
    <row r="6610" spans="1:19" x14ac:dyDescent="0.25">
      <c r="A6610" t="s">
        <v>10</v>
      </c>
      <c r="B6610">
        <v>10000</v>
      </c>
      <c r="C6610">
        <v>100</v>
      </c>
      <c r="D6610">
        <v>1</v>
      </c>
      <c r="E6610">
        <v>24</v>
      </c>
      <c r="F6610">
        <v>1</v>
      </c>
      <c r="G6610">
        <v>238.768563</v>
      </c>
      <c r="H6610">
        <v>13.063069</v>
      </c>
      <c r="I6610">
        <v>15.968049000000001</v>
      </c>
      <c r="J6610">
        <v>0.69426299999999996</v>
      </c>
      <c r="K6610" t="str">
        <f t="shared" si="149"/>
        <v>2</v>
      </c>
      <c r="L6610" t="s">
        <v>152</v>
      </c>
      <c r="M6610" t="s">
        <v>153</v>
      </c>
      <c r="N6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6610" s="10">
        <f>VLOOKUP(TableOMP[[#This Row],[Label]],TableAvg[],2,FALSE)</f>
        <v>244.49488966666669</v>
      </c>
      <c r="P6610" s="10">
        <f>VLOOKUP(TableOMP[[#This Row],[Label]],TableAvg[],3,FALSE)</f>
        <v>5.0818252269367461</v>
      </c>
      <c r="Q6610" s="10">
        <f>TableOMP[[#This Row],[Avg]]-$U$2*TableOMP[[#This Row],[StdDev]]</f>
        <v>239.41306443972994</v>
      </c>
      <c r="R6610" s="10">
        <f>TableOMP[[#This Row],[Avg]]+$U$2*TableOMP[[#This Row],[StdDev]]</f>
        <v>249.57671489360345</v>
      </c>
      <c r="S6610" s="10">
        <f>IF(AND(TableOMP[[#This Row],[total_time]]&gt;=TableOMP[[#This Row],[Low]], TableOMP[[#This Row],[total_time]]&lt;=TableOMP[[#This Row],[High]]),1,0)</f>
        <v>0</v>
      </c>
    </row>
    <row r="6611" spans="1:19" x14ac:dyDescent="0.25">
      <c r="A6611" t="s">
        <v>10</v>
      </c>
      <c r="B6611">
        <v>10000</v>
      </c>
      <c r="C6611">
        <v>100</v>
      </c>
      <c r="D6611">
        <v>1</v>
      </c>
      <c r="E6611">
        <v>25</v>
      </c>
      <c r="F6611">
        <v>1</v>
      </c>
      <c r="G6611">
        <v>237.22663299999999</v>
      </c>
      <c r="H6611">
        <v>12.227126999999999</v>
      </c>
      <c r="I6611">
        <v>19.797483</v>
      </c>
      <c r="J6611">
        <v>0.82489500000000004</v>
      </c>
      <c r="K6611" t="str">
        <f t="shared" si="149"/>
        <v>2</v>
      </c>
      <c r="L6611" t="s">
        <v>152</v>
      </c>
      <c r="M6611" t="s">
        <v>153</v>
      </c>
      <c r="N6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6611" s="10">
        <f>VLOOKUP(TableOMP[[#This Row],[Label]],TableAvg[],2,FALSE)</f>
        <v>245.27206466666667</v>
      </c>
      <c r="P6611" s="10">
        <f>VLOOKUP(TableOMP[[#This Row],[Label]],TableAvg[],3,FALSE)</f>
        <v>6.1083868481734225</v>
      </c>
      <c r="Q6611" s="10">
        <f>TableOMP[[#This Row],[Avg]]-$U$2*TableOMP[[#This Row],[StdDev]]</f>
        <v>239.16367781849326</v>
      </c>
      <c r="R6611" s="10">
        <f>TableOMP[[#This Row],[Avg]]+$U$2*TableOMP[[#This Row],[StdDev]]</f>
        <v>251.38045151484008</v>
      </c>
      <c r="S6611" s="10">
        <f>IF(AND(TableOMP[[#This Row],[total_time]]&gt;=TableOMP[[#This Row],[Low]], TableOMP[[#This Row],[total_time]]&lt;=TableOMP[[#This Row],[High]]),1,0)</f>
        <v>0</v>
      </c>
    </row>
    <row r="6612" spans="1:19" x14ac:dyDescent="0.25">
      <c r="A6612" t="s">
        <v>10</v>
      </c>
      <c r="B6612">
        <v>10000</v>
      </c>
      <c r="C6612">
        <v>100</v>
      </c>
      <c r="D6612">
        <v>1</v>
      </c>
      <c r="E6612">
        <v>26</v>
      </c>
      <c r="F6612">
        <v>1</v>
      </c>
      <c r="G6612">
        <v>237.086298</v>
      </c>
      <c r="H6612">
        <v>12.246618</v>
      </c>
      <c r="I6612">
        <v>39.183061000000002</v>
      </c>
      <c r="J6612">
        <v>1.5673220000000001</v>
      </c>
      <c r="K6612" t="str">
        <f t="shared" si="149"/>
        <v>2</v>
      </c>
      <c r="L6612" t="s">
        <v>152</v>
      </c>
      <c r="M6612" t="s">
        <v>153</v>
      </c>
      <c r="N6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6612" s="10">
        <f>VLOOKUP(TableOMP[[#This Row],[Label]],TableAvg[],2,FALSE)</f>
        <v>249.19857400000001</v>
      </c>
      <c r="P6612" s="10">
        <f>VLOOKUP(TableOMP[[#This Row],[Label]],TableAvg[],3,FALSE)</f>
        <v>9.9717236201949007</v>
      </c>
      <c r="Q6612" s="10">
        <f>TableOMP[[#This Row],[Avg]]-$U$2*TableOMP[[#This Row],[StdDev]]</f>
        <v>239.22685037980511</v>
      </c>
      <c r="R6612" s="10">
        <f>TableOMP[[#This Row],[Avg]]+$U$2*TableOMP[[#This Row],[StdDev]]</f>
        <v>259.1702976201949</v>
      </c>
      <c r="S6612" s="10">
        <f>IF(AND(TableOMP[[#This Row],[total_time]]&gt;=TableOMP[[#This Row],[Low]], TableOMP[[#This Row],[total_time]]&lt;=TableOMP[[#This Row],[High]]),1,0)</f>
        <v>0</v>
      </c>
    </row>
    <row r="6613" spans="1:19" x14ac:dyDescent="0.25">
      <c r="A6613" t="s">
        <v>10</v>
      </c>
      <c r="B6613">
        <v>10000</v>
      </c>
      <c r="C6613">
        <v>100</v>
      </c>
      <c r="D6613">
        <v>1</v>
      </c>
      <c r="E6613">
        <v>27</v>
      </c>
      <c r="F6613">
        <v>1</v>
      </c>
      <c r="G6613">
        <v>237.58401900000001</v>
      </c>
      <c r="H6613">
        <v>13.272691999999999</v>
      </c>
      <c r="I6613">
        <v>21.049161999999999</v>
      </c>
      <c r="J6613">
        <v>0.80958300000000005</v>
      </c>
      <c r="K6613" t="str">
        <f t="shared" si="149"/>
        <v>2</v>
      </c>
      <c r="L6613" t="s">
        <v>152</v>
      </c>
      <c r="M6613" t="s">
        <v>153</v>
      </c>
      <c r="N6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6613" s="10">
        <f>VLOOKUP(TableOMP[[#This Row],[Label]],TableAvg[],2,FALSE)</f>
        <v>263.63011066666667</v>
      </c>
      <c r="P6613" s="10">
        <f>VLOOKUP(TableOMP[[#This Row],[Label]],TableAvg[],3,FALSE)</f>
        <v>30.813930694206618</v>
      </c>
      <c r="Q6613" s="10">
        <f>TableOMP[[#This Row],[Avg]]-$U$2*TableOMP[[#This Row],[StdDev]]</f>
        <v>232.81617997246005</v>
      </c>
      <c r="R6613" s="10">
        <f>TableOMP[[#This Row],[Avg]]+$U$2*TableOMP[[#This Row],[StdDev]]</f>
        <v>294.44404136087326</v>
      </c>
      <c r="S6613" s="10">
        <f>IF(AND(TableOMP[[#This Row],[total_time]]&gt;=TableOMP[[#This Row],[Low]], TableOMP[[#This Row],[total_time]]&lt;=TableOMP[[#This Row],[High]]),1,0)</f>
        <v>1</v>
      </c>
    </row>
    <row r="6614" spans="1:19" x14ac:dyDescent="0.25">
      <c r="A6614" t="s">
        <v>10</v>
      </c>
      <c r="B6614">
        <v>10000</v>
      </c>
      <c r="C6614">
        <v>100</v>
      </c>
      <c r="D6614">
        <v>1</v>
      </c>
      <c r="E6614">
        <v>28</v>
      </c>
      <c r="F6614">
        <v>1</v>
      </c>
      <c r="G6614">
        <v>237.35176799999999</v>
      </c>
      <c r="H6614">
        <v>13.414408</v>
      </c>
      <c r="I6614">
        <v>23.840366</v>
      </c>
      <c r="J6614">
        <v>0.88297700000000001</v>
      </c>
      <c r="K6614" t="str">
        <f t="shared" si="149"/>
        <v>2</v>
      </c>
      <c r="L6614" t="s">
        <v>152</v>
      </c>
      <c r="M6614" t="s">
        <v>153</v>
      </c>
      <c r="N6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6614" s="10">
        <f>VLOOKUP(TableOMP[[#This Row],[Label]],TableAvg[],2,FALSE)</f>
        <v>261.32629566666668</v>
      </c>
      <c r="P6614" s="10">
        <f>VLOOKUP(TableOMP[[#This Row],[Label]],TableAvg[],3,FALSE)</f>
        <v>24.466983589229049</v>
      </c>
      <c r="Q6614" s="10">
        <f>TableOMP[[#This Row],[Avg]]-$U$2*TableOMP[[#This Row],[StdDev]]</f>
        <v>236.85931207743764</v>
      </c>
      <c r="R6614" s="10">
        <f>TableOMP[[#This Row],[Avg]]+$U$2*TableOMP[[#This Row],[StdDev]]</f>
        <v>285.79327925589575</v>
      </c>
      <c r="S6614" s="10">
        <f>IF(AND(TableOMP[[#This Row],[total_time]]&gt;=TableOMP[[#This Row],[Low]], TableOMP[[#This Row],[total_time]]&lt;=TableOMP[[#This Row],[High]]),1,0)</f>
        <v>1</v>
      </c>
    </row>
    <row r="6615" spans="1:19" x14ac:dyDescent="0.25">
      <c r="A6615" t="s">
        <v>10</v>
      </c>
      <c r="B6615">
        <v>10000</v>
      </c>
      <c r="C6615">
        <v>100</v>
      </c>
      <c r="D6615">
        <v>1</v>
      </c>
      <c r="E6615">
        <v>29</v>
      </c>
      <c r="F6615">
        <v>1</v>
      </c>
      <c r="G6615">
        <v>237.75892200000001</v>
      </c>
      <c r="H6615">
        <v>12.835751999999999</v>
      </c>
      <c r="I6615">
        <v>37.460394999999998</v>
      </c>
      <c r="J6615">
        <v>1.337871</v>
      </c>
      <c r="K6615" t="str">
        <f t="shared" si="149"/>
        <v>2</v>
      </c>
      <c r="L6615" t="s">
        <v>152</v>
      </c>
      <c r="M6615" t="s">
        <v>153</v>
      </c>
      <c r="N6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6615" s="10">
        <f>VLOOKUP(TableOMP[[#This Row],[Label]],TableAvg[],2,FALSE)</f>
        <v>273.55705980000005</v>
      </c>
      <c r="P6615" s="10">
        <f>VLOOKUP(TableOMP[[#This Row],[Label]],TableAvg[],3,FALSE)</f>
        <v>46.131954552758529</v>
      </c>
      <c r="Q6615" s="10">
        <f>TableOMP[[#This Row],[Avg]]-$U$2*TableOMP[[#This Row],[StdDev]]</f>
        <v>227.4251052472415</v>
      </c>
      <c r="R6615" s="10">
        <f>TableOMP[[#This Row],[Avg]]+$U$2*TableOMP[[#This Row],[StdDev]]</f>
        <v>319.68901435275859</v>
      </c>
      <c r="S6615" s="10">
        <f>IF(AND(TableOMP[[#This Row],[total_time]]&gt;=TableOMP[[#This Row],[Low]], TableOMP[[#This Row],[total_time]]&lt;=TableOMP[[#This Row],[High]]),1,0)</f>
        <v>1</v>
      </c>
    </row>
    <row r="6616" spans="1:19" x14ac:dyDescent="0.25">
      <c r="A6616" t="s">
        <v>12</v>
      </c>
      <c r="B6616">
        <v>10000</v>
      </c>
      <c r="C6616">
        <v>100</v>
      </c>
      <c r="D6616">
        <v>100000</v>
      </c>
      <c r="E6616">
        <v>1</v>
      </c>
      <c r="F6616">
        <v>1</v>
      </c>
      <c r="G6616">
        <v>237.36176499999999</v>
      </c>
      <c r="H6616">
        <v>0.26254499999999997</v>
      </c>
      <c r="I6616">
        <v>0</v>
      </c>
      <c r="J6616">
        <v>0</v>
      </c>
      <c r="K6616" t="str">
        <f>MID(M6616,22,1)</f>
        <v>4</v>
      </c>
      <c r="L6616" t="s">
        <v>154</v>
      </c>
      <c r="M6616" t="s">
        <v>155</v>
      </c>
      <c r="N6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6616" s="10">
        <f>VLOOKUP(TableOMP[[#This Row],[Label]],TableAvg[],2,FALSE)</f>
        <v>235.64413500000001</v>
      </c>
      <c r="P6616" s="10">
        <f>VLOOKUP(TableOMP[[#This Row],[Label]],TableAvg[],3,FALSE)</f>
        <v>3.8655009927662123</v>
      </c>
      <c r="Q6616" s="10">
        <f>TableOMP[[#This Row],[Avg]]-$U$2*TableOMP[[#This Row],[StdDev]]</f>
        <v>231.77863400723379</v>
      </c>
      <c r="R6616" s="10">
        <f>TableOMP[[#This Row],[Avg]]+$U$2*TableOMP[[#This Row],[StdDev]]</f>
        <v>239.50963599276622</v>
      </c>
      <c r="S6616" s="10">
        <f>IF(AND(TableOMP[[#This Row],[total_time]]&gt;=TableOMP[[#This Row],[Low]], TableOMP[[#This Row],[total_time]]&lt;=TableOMP[[#This Row],[High]]),1,0)</f>
        <v>1</v>
      </c>
    </row>
    <row r="6617" spans="1:19" x14ac:dyDescent="0.25">
      <c r="A6617" t="s">
        <v>12</v>
      </c>
      <c r="B6617">
        <v>10000</v>
      </c>
      <c r="C6617">
        <v>100</v>
      </c>
      <c r="D6617">
        <v>100000</v>
      </c>
      <c r="E6617">
        <v>2</v>
      </c>
      <c r="F6617">
        <v>1</v>
      </c>
      <c r="G6617">
        <v>237.953442</v>
      </c>
      <c r="H6617">
        <v>0.40247100000000002</v>
      </c>
      <c r="I6617">
        <v>0.13819999999999999</v>
      </c>
      <c r="J6617">
        <v>0.13819999999999999</v>
      </c>
      <c r="K6617" t="str">
        <f t="shared" ref="K6617:K6644" si="150">MID(M6617,22,1)</f>
        <v>4</v>
      </c>
      <c r="L6617" t="s">
        <v>154</v>
      </c>
      <c r="M6617" t="s">
        <v>155</v>
      </c>
      <c r="N6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6617" s="10">
        <f>VLOOKUP(TableOMP[[#This Row],[Label]],TableAvg[],2,FALSE)</f>
        <v>237.76882850000001</v>
      </c>
      <c r="P6617" s="10">
        <f>VLOOKUP(TableOMP[[#This Row],[Label]],TableAvg[],3,FALSE)</f>
        <v>0.20809996342635567</v>
      </c>
      <c r="Q6617" s="10">
        <f>TableOMP[[#This Row],[Avg]]-$U$2*TableOMP[[#This Row],[StdDev]]</f>
        <v>237.56072853657366</v>
      </c>
      <c r="R6617" s="10">
        <f>TableOMP[[#This Row],[Avg]]+$U$2*TableOMP[[#This Row],[StdDev]]</f>
        <v>237.97692846342636</v>
      </c>
      <c r="S6617" s="10">
        <f>IF(AND(TableOMP[[#This Row],[total_time]]&gt;=TableOMP[[#This Row],[Low]], TableOMP[[#This Row],[total_time]]&lt;=TableOMP[[#This Row],[High]]),1,0)</f>
        <v>1</v>
      </c>
    </row>
    <row r="6618" spans="1:19" x14ac:dyDescent="0.25">
      <c r="A6618" t="s">
        <v>12</v>
      </c>
      <c r="B6618">
        <v>10000</v>
      </c>
      <c r="C6618">
        <v>100</v>
      </c>
      <c r="D6618">
        <v>100000</v>
      </c>
      <c r="E6618">
        <v>3</v>
      </c>
      <c r="F6618">
        <v>1</v>
      </c>
      <c r="G6618">
        <v>237.06591399999999</v>
      </c>
      <c r="H6618">
        <v>0.30356300000000003</v>
      </c>
      <c r="I6618">
        <v>0.34619699999999998</v>
      </c>
      <c r="J6618">
        <v>0.173098</v>
      </c>
      <c r="K6618" t="str">
        <f t="shared" si="150"/>
        <v>4</v>
      </c>
      <c r="L6618" t="s">
        <v>154</v>
      </c>
      <c r="M6618" t="s">
        <v>155</v>
      </c>
      <c r="N6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6618" s="10">
        <f>VLOOKUP(TableOMP[[#This Row],[Label]],TableAvg[],2,FALSE)</f>
        <v>236.4038757142857</v>
      </c>
      <c r="P6618" s="10">
        <f>VLOOKUP(TableOMP[[#This Row],[Label]],TableAvg[],3,FALSE)</f>
        <v>1.3993534307242188</v>
      </c>
      <c r="Q6618" s="10">
        <f>TableOMP[[#This Row],[Avg]]-$U$2*TableOMP[[#This Row],[StdDev]]</f>
        <v>235.00452228356147</v>
      </c>
      <c r="R6618" s="10">
        <f>TableOMP[[#This Row],[Avg]]+$U$2*TableOMP[[#This Row],[StdDev]]</f>
        <v>237.80322914500994</v>
      </c>
      <c r="S6618" s="10">
        <f>IF(AND(TableOMP[[#This Row],[total_time]]&gt;=TableOMP[[#This Row],[Low]], TableOMP[[#This Row],[total_time]]&lt;=TableOMP[[#This Row],[High]]),1,0)</f>
        <v>1</v>
      </c>
    </row>
    <row r="6619" spans="1:19" x14ac:dyDescent="0.25">
      <c r="A6619" t="s">
        <v>12</v>
      </c>
      <c r="B6619">
        <v>10000</v>
      </c>
      <c r="C6619">
        <v>100</v>
      </c>
      <c r="D6619">
        <v>100000</v>
      </c>
      <c r="E6619">
        <v>4</v>
      </c>
      <c r="F6619">
        <v>1</v>
      </c>
      <c r="G6619">
        <v>233.93023299999999</v>
      </c>
      <c r="H6619">
        <v>0.25901400000000002</v>
      </c>
      <c r="I6619">
        <v>0.420186</v>
      </c>
      <c r="J6619">
        <v>0.14006199999999999</v>
      </c>
      <c r="K6619" t="str">
        <f t="shared" si="150"/>
        <v>4</v>
      </c>
      <c r="L6619" t="s">
        <v>154</v>
      </c>
      <c r="M6619" t="s">
        <v>155</v>
      </c>
      <c r="N6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6619" s="10">
        <f>VLOOKUP(TableOMP[[#This Row],[Label]],TableAvg[],2,FALSE)</f>
        <v>235.68481742857142</v>
      </c>
      <c r="P6619" s="10">
        <f>VLOOKUP(TableOMP[[#This Row],[Label]],TableAvg[],3,FALSE)</f>
        <v>1.0101731356179433</v>
      </c>
      <c r="Q6619" s="10">
        <f>TableOMP[[#This Row],[Avg]]-$U$2*TableOMP[[#This Row],[StdDev]]</f>
        <v>234.67464429295347</v>
      </c>
      <c r="R6619" s="10">
        <f>TableOMP[[#This Row],[Avg]]+$U$2*TableOMP[[#This Row],[StdDev]]</f>
        <v>236.69499056418937</v>
      </c>
      <c r="S6619" s="10">
        <f>IF(AND(TableOMP[[#This Row],[total_time]]&gt;=TableOMP[[#This Row],[Low]], TableOMP[[#This Row],[total_time]]&lt;=TableOMP[[#This Row],[High]]),1,0)</f>
        <v>0</v>
      </c>
    </row>
    <row r="6620" spans="1:19" x14ac:dyDescent="0.25">
      <c r="A6620" t="s">
        <v>12</v>
      </c>
      <c r="B6620">
        <v>10000</v>
      </c>
      <c r="C6620">
        <v>100</v>
      </c>
      <c r="D6620">
        <v>100000</v>
      </c>
      <c r="E6620">
        <v>5</v>
      </c>
      <c r="F6620">
        <v>1</v>
      </c>
      <c r="G6620">
        <v>238.045097</v>
      </c>
      <c r="H6620">
        <v>0.29088900000000001</v>
      </c>
      <c r="I6620">
        <v>0.62994300000000003</v>
      </c>
      <c r="J6620">
        <v>0.15748599999999999</v>
      </c>
      <c r="K6620" t="str">
        <f t="shared" si="150"/>
        <v>4</v>
      </c>
      <c r="L6620" t="s">
        <v>154</v>
      </c>
      <c r="M6620" t="s">
        <v>155</v>
      </c>
      <c r="N6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6620" s="10">
        <f>VLOOKUP(TableOMP[[#This Row],[Label]],TableAvg[],2,FALSE)</f>
        <v>236.48793600000002</v>
      </c>
      <c r="P6620" s="10">
        <f>VLOOKUP(TableOMP[[#This Row],[Label]],TableAvg[],3,FALSE)</f>
        <v>3.7203949853813452</v>
      </c>
      <c r="Q6620" s="10">
        <f>TableOMP[[#This Row],[Avg]]-$U$2*TableOMP[[#This Row],[StdDev]]</f>
        <v>232.76754101461867</v>
      </c>
      <c r="R6620" s="10">
        <f>TableOMP[[#This Row],[Avg]]+$U$2*TableOMP[[#This Row],[StdDev]]</f>
        <v>240.20833098538137</v>
      </c>
      <c r="S6620" s="10">
        <f>IF(AND(TableOMP[[#This Row],[total_time]]&gt;=TableOMP[[#This Row],[Low]], TableOMP[[#This Row],[total_time]]&lt;=TableOMP[[#This Row],[High]]),1,0)</f>
        <v>1</v>
      </c>
    </row>
    <row r="6621" spans="1:19" x14ac:dyDescent="0.25">
      <c r="A6621" t="s">
        <v>12</v>
      </c>
      <c r="B6621">
        <v>10000</v>
      </c>
      <c r="C6621">
        <v>100</v>
      </c>
      <c r="D6621">
        <v>100000</v>
      </c>
      <c r="E6621">
        <v>6</v>
      </c>
      <c r="F6621">
        <v>1</v>
      </c>
      <c r="G6621">
        <v>237.983564</v>
      </c>
      <c r="H6621">
        <v>0.20923600000000001</v>
      </c>
      <c r="I6621">
        <v>0.51614899999999997</v>
      </c>
      <c r="J6621">
        <v>0.10323</v>
      </c>
      <c r="K6621" t="str">
        <f t="shared" si="150"/>
        <v>4</v>
      </c>
      <c r="L6621" t="s">
        <v>154</v>
      </c>
      <c r="M6621" t="s">
        <v>155</v>
      </c>
      <c r="N6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6621" s="10">
        <f>VLOOKUP(TableOMP[[#This Row],[Label]],TableAvg[],2,FALSE)</f>
        <v>238.09770714285716</v>
      </c>
      <c r="P6621" s="10">
        <f>VLOOKUP(TableOMP[[#This Row],[Label]],TableAvg[],3,FALSE)</f>
        <v>0.17384241206035067</v>
      </c>
      <c r="Q6621" s="10">
        <f>TableOMP[[#This Row],[Avg]]-$U$2*TableOMP[[#This Row],[StdDev]]</f>
        <v>237.92386473079682</v>
      </c>
      <c r="R6621" s="10">
        <f>TableOMP[[#This Row],[Avg]]+$U$2*TableOMP[[#This Row],[StdDev]]</f>
        <v>238.2715495549175</v>
      </c>
      <c r="S6621" s="10">
        <f>IF(AND(TableOMP[[#This Row],[total_time]]&gt;=TableOMP[[#This Row],[Low]], TableOMP[[#This Row],[total_time]]&lt;=TableOMP[[#This Row],[High]]),1,0)</f>
        <v>1</v>
      </c>
    </row>
    <row r="6622" spans="1:19" x14ac:dyDescent="0.25">
      <c r="A6622" t="s">
        <v>12</v>
      </c>
      <c r="B6622">
        <v>10000</v>
      </c>
      <c r="C6622">
        <v>100</v>
      </c>
      <c r="D6622">
        <v>100000</v>
      </c>
      <c r="E6622">
        <v>7</v>
      </c>
      <c r="F6622">
        <v>1</v>
      </c>
      <c r="G6622">
        <v>238.38087999999999</v>
      </c>
      <c r="H6622">
        <v>0.22698099999999999</v>
      </c>
      <c r="I6622">
        <v>0.66109499999999999</v>
      </c>
      <c r="J6622">
        <v>0.110183</v>
      </c>
      <c r="K6622" t="str">
        <f t="shared" si="150"/>
        <v>4</v>
      </c>
      <c r="L6622" t="s">
        <v>154</v>
      </c>
      <c r="M6622" t="s">
        <v>155</v>
      </c>
      <c r="N6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622" s="10">
        <f>VLOOKUP(TableOMP[[#This Row],[Label]],TableAvg[],2,FALSE)</f>
        <v>235.96449000000004</v>
      </c>
      <c r="P6622" s="10">
        <f>VLOOKUP(TableOMP[[#This Row],[Label]],TableAvg[],3,FALSE)</f>
        <v>3.8934758848924846</v>
      </c>
      <c r="Q6622" s="10">
        <f>TableOMP[[#This Row],[Avg]]-$U$2*TableOMP[[#This Row],[StdDev]]</f>
        <v>232.07101411510754</v>
      </c>
      <c r="R6622" s="10">
        <f>TableOMP[[#This Row],[Avg]]+$U$2*TableOMP[[#This Row],[StdDev]]</f>
        <v>239.85796588489254</v>
      </c>
      <c r="S6622" s="10">
        <f>IF(AND(TableOMP[[#This Row],[total_time]]&gt;=TableOMP[[#This Row],[Low]], TableOMP[[#This Row],[total_time]]&lt;=TableOMP[[#This Row],[High]]),1,0)</f>
        <v>1</v>
      </c>
    </row>
    <row r="6623" spans="1:19" x14ac:dyDescent="0.25">
      <c r="A6623" t="s">
        <v>12</v>
      </c>
      <c r="B6623">
        <v>10000</v>
      </c>
      <c r="C6623">
        <v>100</v>
      </c>
      <c r="D6623">
        <v>100000</v>
      </c>
      <c r="E6623">
        <v>8</v>
      </c>
      <c r="F6623">
        <v>1</v>
      </c>
      <c r="G6623">
        <v>238.99575899999999</v>
      </c>
      <c r="H6623">
        <v>0.23899300000000001</v>
      </c>
      <c r="I6623">
        <v>0.91578999999999999</v>
      </c>
      <c r="J6623">
        <v>0.130827</v>
      </c>
      <c r="K6623" t="str">
        <f t="shared" si="150"/>
        <v>4</v>
      </c>
      <c r="L6623" t="s">
        <v>154</v>
      </c>
      <c r="M6623" t="s">
        <v>155</v>
      </c>
      <c r="N6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6623" s="10">
        <f>VLOOKUP(TableOMP[[#This Row],[Label]],TableAvg[],2,FALSE)</f>
        <v>237.57997857142854</v>
      </c>
      <c r="P6623" s="10">
        <f>VLOOKUP(TableOMP[[#This Row],[Label]],TableAvg[],3,FALSE)</f>
        <v>3.7891745018540104</v>
      </c>
      <c r="Q6623" s="10">
        <f>TableOMP[[#This Row],[Avg]]-$U$2*TableOMP[[#This Row],[StdDev]]</f>
        <v>233.79080406957453</v>
      </c>
      <c r="R6623" s="10">
        <f>TableOMP[[#This Row],[Avg]]+$U$2*TableOMP[[#This Row],[StdDev]]</f>
        <v>241.36915307328255</v>
      </c>
      <c r="S6623" s="10">
        <f>IF(AND(TableOMP[[#This Row],[total_time]]&gt;=TableOMP[[#This Row],[Low]], TableOMP[[#This Row],[total_time]]&lt;=TableOMP[[#This Row],[High]]),1,0)</f>
        <v>1</v>
      </c>
    </row>
    <row r="6624" spans="1:19" x14ac:dyDescent="0.25">
      <c r="A6624" t="s">
        <v>12</v>
      </c>
      <c r="B6624">
        <v>10000</v>
      </c>
      <c r="C6624">
        <v>100</v>
      </c>
      <c r="D6624">
        <v>100000</v>
      </c>
      <c r="E6624">
        <v>9</v>
      </c>
      <c r="F6624">
        <v>1</v>
      </c>
      <c r="G6624">
        <v>238.00684999999999</v>
      </c>
      <c r="H6624">
        <v>0.22067600000000001</v>
      </c>
      <c r="I6624">
        <v>0.88414400000000004</v>
      </c>
      <c r="J6624">
        <v>0.11051800000000001</v>
      </c>
      <c r="K6624" t="str">
        <f t="shared" si="150"/>
        <v>4</v>
      </c>
      <c r="L6624" t="s">
        <v>154</v>
      </c>
      <c r="M6624" t="s">
        <v>155</v>
      </c>
      <c r="N6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624" s="10">
        <f>VLOOKUP(TableOMP[[#This Row],[Label]],TableAvg[],2,FALSE)</f>
        <v>236.85066071428574</v>
      </c>
      <c r="P6624" s="10">
        <f>VLOOKUP(TableOMP[[#This Row],[Label]],TableAvg[],3,FALSE)</f>
        <v>2.9287164897640747</v>
      </c>
      <c r="Q6624" s="10">
        <f>TableOMP[[#This Row],[Avg]]-$U$2*TableOMP[[#This Row],[StdDev]]</f>
        <v>233.92194422452167</v>
      </c>
      <c r="R6624" s="10">
        <f>TableOMP[[#This Row],[Avg]]+$U$2*TableOMP[[#This Row],[StdDev]]</f>
        <v>239.77937720404981</v>
      </c>
      <c r="S6624" s="10">
        <f>IF(AND(TableOMP[[#This Row],[total_time]]&gt;=TableOMP[[#This Row],[Low]], TableOMP[[#This Row],[total_time]]&lt;=TableOMP[[#This Row],[High]]),1,0)</f>
        <v>1</v>
      </c>
    </row>
    <row r="6625" spans="1:19" x14ac:dyDescent="0.25">
      <c r="A6625" t="s">
        <v>12</v>
      </c>
      <c r="B6625">
        <v>10000</v>
      </c>
      <c r="C6625">
        <v>100</v>
      </c>
      <c r="D6625">
        <v>100000</v>
      </c>
      <c r="E6625">
        <v>10</v>
      </c>
      <c r="F6625">
        <v>1</v>
      </c>
      <c r="G6625">
        <v>238.02294800000001</v>
      </c>
      <c r="H6625">
        <v>0.20538500000000001</v>
      </c>
      <c r="I6625">
        <v>0.86781799999999998</v>
      </c>
      <c r="J6625">
        <v>9.6423999999999996E-2</v>
      </c>
      <c r="K6625" t="str">
        <f t="shared" si="150"/>
        <v>4</v>
      </c>
      <c r="L6625" t="s">
        <v>154</v>
      </c>
      <c r="M6625" t="s">
        <v>155</v>
      </c>
      <c r="N6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6625" s="10">
        <f>VLOOKUP(TableOMP[[#This Row],[Label]],TableAvg[],2,FALSE)</f>
        <v>236.69981342857142</v>
      </c>
      <c r="P6625" s="10">
        <f>VLOOKUP(TableOMP[[#This Row],[Label]],TableAvg[],3,FALSE)</f>
        <v>3.2923965058600309</v>
      </c>
      <c r="Q6625" s="10">
        <f>TableOMP[[#This Row],[Avg]]-$U$2*TableOMP[[#This Row],[StdDev]]</f>
        <v>233.40741692271138</v>
      </c>
      <c r="R6625" s="10">
        <f>TableOMP[[#This Row],[Avg]]+$U$2*TableOMP[[#This Row],[StdDev]]</f>
        <v>239.99220993443146</v>
      </c>
      <c r="S6625" s="10">
        <f>IF(AND(TableOMP[[#This Row],[total_time]]&gt;=TableOMP[[#This Row],[Low]], TableOMP[[#This Row],[total_time]]&lt;=TableOMP[[#This Row],[High]]),1,0)</f>
        <v>1</v>
      </c>
    </row>
    <row r="6626" spans="1:19" x14ac:dyDescent="0.25">
      <c r="A6626" t="s">
        <v>12</v>
      </c>
      <c r="B6626">
        <v>10000</v>
      </c>
      <c r="C6626">
        <v>100</v>
      </c>
      <c r="D6626">
        <v>100000</v>
      </c>
      <c r="E6626">
        <v>11</v>
      </c>
      <c r="F6626">
        <v>1</v>
      </c>
      <c r="G6626">
        <v>227.455003</v>
      </c>
      <c r="H6626">
        <v>0.22511200000000001</v>
      </c>
      <c r="I6626">
        <v>1.1437759999999999</v>
      </c>
      <c r="J6626">
        <v>0.11437799999999999</v>
      </c>
      <c r="K6626" t="str">
        <f t="shared" si="150"/>
        <v>4</v>
      </c>
      <c r="L6626" t="s">
        <v>154</v>
      </c>
      <c r="M6626" t="s">
        <v>155</v>
      </c>
      <c r="N6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6626" s="10">
        <f>VLOOKUP(TableOMP[[#This Row],[Label]],TableAvg[],2,FALSE)</f>
        <v>233.40595157142857</v>
      </c>
      <c r="P6626" s="10">
        <f>VLOOKUP(TableOMP[[#This Row],[Label]],TableAvg[],3,FALSE)</f>
        <v>5.1829033791919965</v>
      </c>
      <c r="Q6626" s="10">
        <f>TableOMP[[#This Row],[Avg]]-$U$2*TableOMP[[#This Row],[StdDev]]</f>
        <v>228.22304819223658</v>
      </c>
      <c r="R6626" s="10">
        <f>TableOMP[[#This Row],[Avg]]+$U$2*TableOMP[[#This Row],[StdDev]]</f>
        <v>238.58885495062057</v>
      </c>
      <c r="S6626" s="10">
        <f>IF(AND(TableOMP[[#This Row],[total_time]]&gt;=TableOMP[[#This Row],[Low]], TableOMP[[#This Row],[total_time]]&lt;=TableOMP[[#This Row],[High]]),1,0)</f>
        <v>0</v>
      </c>
    </row>
    <row r="6627" spans="1:19" x14ac:dyDescent="0.25">
      <c r="A6627" t="s">
        <v>12</v>
      </c>
      <c r="B6627">
        <v>10000</v>
      </c>
      <c r="C6627">
        <v>100</v>
      </c>
      <c r="D6627">
        <v>100000</v>
      </c>
      <c r="E6627">
        <v>12</v>
      </c>
      <c r="F6627">
        <v>1</v>
      </c>
      <c r="G6627">
        <v>238.10956899999999</v>
      </c>
      <c r="H6627">
        <v>0.22595100000000001</v>
      </c>
      <c r="I6627">
        <v>1.250518</v>
      </c>
      <c r="J6627">
        <v>0.11368300000000001</v>
      </c>
      <c r="K6627" t="str">
        <f t="shared" si="150"/>
        <v>4</v>
      </c>
      <c r="L6627" t="s">
        <v>154</v>
      </c>
      <c r="M6627" t="s">
        <v>155</v>
      </c>
      <c r="N6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627" s="10">
        <f>VLOOKUP(TableOMP[[#This Row],[Label]],TableAvg[],2,FALSE)</f>
        <v>236.77150257142858</v>
      </c>
      <c r="P6627" s="10">
        <f>VLOOKUP(TableOMP[[#This Row],[Label]],TableAvg[],3,FALSE)</f>
        <v>3.3880241302670351</v>
      </c>
      <c r="Q6627" s="10">
        <f>TableOMP[[#This Row],[Avg]]-$U$2*TableOMP[[#This Row],[StdDev]]</f>
        <v>233.38347844116154</v>
      </c>
      <c r="R6627" s="10">
        <f>TableOMP[[#This Row],[Avg]]+$U$2*TableOMP[[#This Row],[StdDev]]</f>
        <v>240.15952670169563</v>
      </c>
      <c r="S6627" s="10">
        <f>IF(AND(TableOMP[[#This Row],[total_time]]&gt;=TableOMP[[#This Row],[Low]], TableOMP[[#This Row],[total_time]]&lt;=TableOMP[[#This Row],[High]]),1,0)</f>
        <v>1</v>
      </c>
    </row>
    <row r="6628" spans="1:19" x14ac:dyDescent="0.25">
      <c r="A6628" t="s">
        <v>12</v>
      </c>
      <c r="B6628">
        <v>10000</v>
      </c>
      <c r="C6628">
        <v>100</v>
      </c>
      <c r="D6628">
        <v>100000</v>
      </c>
      <c r="E6628">
        <v>13</v>
      </c>
      <c r="F6628">
        <v>1</v>
      </c>
      <c r="G6628">
        <v>238.11794599999999</v>
      </c>
      <c r="H6628">
        <v>0.202019</v>
      </c>
      <c r="I6628">
        <v>1.1117699999999999</v>
      </c>
      <c r="J6628">
        <v>9.2647999999999994E-2</v>
      </c>
      <c r="K6628" t="str">
        <f t="shared" si="150"/>
        <v>4</v>
      </c>
      <c r="L6628" t="s">
        <v>154</v>
      </c>
      <c r="M6628" t="s">
        <v>155</v>
      </c>
      <c r="N6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6628" s="10">
        <f>VLOOKUP(TableOMP[[#This Row],[Label]],TableAvg[],2,FALSE)</f>
        <v>238.0519914285714</v>
      </c>
      <c r="P6628" s="10">
        <f>VLOOKUP(TableOMP[[#This Row],[Label]],TableAvg[],3,FALSE)</f>
        <v>0.15076639812811288</v>
      </c>
      <c r="Q6628" s="10">
        <f>TableOMP[[#This Row],[Avg]]-$U$2*TableOMP[[#This Row],[StdDev]]</f>
        <v>237.90122503044327</v>
      </c>
      <c r="R6628" s="10">
        <f>TableOMP[[#This Row],[Avg]]+$U$2*TableOMP[[#This Row],[StdDev]]</f>
        <v>238.20275782669952</v>
      </c>
      <c r="S6628" s="10">
        <f>IF(AND(TableOMP[[#This Row],[total_time]]&gt;=TableOMP[[#This Row],[Low]], TableOMP[[#This Row],[total_time]]&lt;=TableOMP[[#This Row],[High]]),1,0)</f>
        <v>1</v>
      </c>
    </row>
    <row r="6629" spans="1:19" x14ac:dyDescent="0.25">
      <c r="A6629" t="s">
        <v>12</v>
      </c>
      <c r="B6629">
        <v>10000</v>
      </c>
      <c r="C6629">
        <v>100</v>
      </c>
      <c r="D6629">
        <v>100000</v>
      </c>
      <c r="E6629">
        <v>14</v>
      </c>
      <c r="F6629">
        <v>1</v>
      </c>
      <c r="G6629">
        <v>238.17105000000001</v>
      </c>
      <c r="H6629">
        <v>0.22497700000000001</v>
      </c>
      <c r="I6629">
        <v>1.474529</v>
      </c>
      <c r="J6629">
        <v>0.113425</v>
      </c>
      <c r="K6629" t="str">
        <f t="shared" si="150"/>
        <v>4</v>
      </c>
      <c r="L6629" t="s">
        <v>154</v>
      </c>
      <c r="M6629" t="s">
        <v>155</v>
      </c>
      <c r="N6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6629" s="10">
        <f>VLOOKUP(TableOMP[[#This Row],[Label]],TableAvg[],2,FALSE)</f>
        <v>236.60473042857146</v>
      </c>
      <c r="P6629" s="10">
        <f>VLOOKUP(TableOMP[[#This Row],[Label]],TableAvg[],3,FALSE)</f>
        <v>3.3783257924877184</v>
      </c>
      <c r="Q6629" s="10">
        <f>TableOMP[[#This Row],[Avg]]-$U$2*TableOMP[[#This Row],[StdDev]]</f>
        <v>233.22640463608374</v>
      </c>
      <c r="R6629" s="10">
        <f>TableOMP[[#This Row],[Avg]]+$U$2*TableOMP[[#This Row],[StdDev]]</f>
        <v>239.98305622105917</v>
      </c>
      <c r="S6629" s="10">
        <f>IF(AND(TableOMP[[#This Row],[total_time]]&gt;=TableOMP[[#This Row],[Low]], TableOMP[[#This Row],[total_time]]&lt;=TableOMP[[#This Row],[High]]),1,0)</f>
        <v>1</v>
      </c>
    </row>
    <row r="6630" spans="1:19" x14ac:dyDescent="0.25">
      <c r="A6630" t="s">
        <v>12</v>
      </c>
      <c r="B6630">
        <v>10000</v>
      </c>
      <c r="C6630">
        <v>100</v>
      </c>
      <c r="D6630">
        <v>100000</v>
      </c>
      <c r="E6630">
        <v>15</v>
      </c>
      <c r="F6630">
        <v>1</v>
      </c>
      <c r="G6630">
        <v>227.778504</v>
      </c>
      <c r="H6630">
        <v>0.20635700000000001</v>
      </c>
      <c r="I6630">
        <v>1.348465</v>
      </c>
      <c r="J6630">
        <v>9.6319000000000002E-2</v>
      </c>
      <c r="K6630" t="str">
        <f t="shared" si="150"/>
        <v>4</v>
      </c>
      <c r="L6630" t="s">
        <v>154</v>
      </c>
      <c r="M6630" t="s">
        <v>155</v>
      </c>
      <c r="N6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6630" s="10">
        <f>VLOOKUP(TableOMP[[#This Row],[Label]],TableAvg[],2,FALSE)</f>
        <v>232.02545014285715</v>
      </c>
      <c r="P6630" s="10">
        <f>VLOOKUP(TableOMP[[#This Row],[Label]],TableAvg[],3,FALSE)</f>
        <v>5.3102850694316714</v>
      </c>
      <c r="Q6630" s="10">
        <f>TableOMP[[#This Row],[Avg]]-$U$2*TableOMP[[#This Row],[StdDev]]</f>
        <v>226.71516507342548</v>
      </c>
      <c r="R6630" s="10">
        <f>TableOMP[[#This Row],[Avg]]+$U$2*TableOMP[[#This Row],[StdDev]]</f>
        <v>237.33573521228882</v>
      </c>
      <c r="S6630" s="10">
        <f>IF(AND(TableOMP[[#This Row],[total_time]]&gt;=TableOMP[[#This Row],[Low]], TableOMP[[#This Row],[total_time]]&lt;=TableOMP[[#This Row],[High]]),1,0)</f>
        <v>1</v>
      </c>
    </row>
    <row r="6631" spans="1:19" x14ac:dyDescent="0.25">
      <c r="A6631" t="s">
        <v>12</v>
      </c>
      <c r="B6631">
        <v>10000</v>
      </c>
      <c r="C6631">
        <v>100</v>
      </c>
      <c r="D6631">
        <v>100000</v>
      </c>
      <c r="E6631">
        <v>16</v>
      </c>
      <c r="F6631">
        <v>1</v>
      </c>
      <c r="G6631">
        <v>227.68607499999999</v>
      </c>
      <c r="H6631">
        <v>0.20399800000000001</v>
      </c>
      <c r="I6631">
        <v>1.4363919999999999</v>
      </c>
      <c r="J6631">
        <v>9.5758999999999997E-2</v>
      </c>
      <c r="K6631" t="str">
        <f t="shared" si="150"/>
        <v>4</v>
      </c>
      <c r="L6631" t="s">
        <v>154</v>
      </c>
      <c r="M6631" t="s">
        <v>155</v>
      </c>
      <c r="N6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631" s="10">
        <f>VLOOKUP(TableOMP[[#This Row],[Label]],TableAvg[],2,FALSE)</f>
        <v>235.10298128571429</v>
      </c>
      <c r="P6631" s="10">
        <f>VLOOKUP(TableOMP[[#This Row],[Label]],TableAvg[],3,FALSE)</f>
        <v>4.7869422913836344</v>
      </c>
      <c r="Q6631" s="10">
        <f>TableOMP[[#This Row],[Avg]]-$U$2*TableOMP[[#This Row],[StdDev]]</f>
        <v>230.31603899433065</v>
      </c>
      <c r="R6631" s="10">
        <f>TableOMP[[#This Row],[Avg]]+$U$2*TableOMP[[#This Row],[StdDev]]</f>
        <v>239.88992357709793</v>
      </c>
      <c r="S6631" s="10">
        <f>IF(AND(TableOMP[[#This Row],[total_time]]&gt;=TableOMP[[#This Row],[Low]], TableOMP[[#This Row],[total_time]]&lt;=TableOMP[[#This Row],[High]]),1,0)</f>
        <v>0</v>
      </c>
    </row>
    <row r="6632" spans="1:19" x14ac:dyDescent="0.25">
      <c r="A6632" t="s">
        <v>12</v>
      </c>
      <c r="B6632">
        <v>10000</v>
      </c>
      <c r="C6632">
        <v>100</v>
      </c>
      <c r="D6632">
        <v>100000</v>
      </c>
      <c r="E6632">
        <v>17</v>
      </c>
      <c r="F6632">
        <v>1</v>
      </c>
      <c r="G6632">
        <v>227.66742300000001</v>
      </c>
      <c r="H6632">
        <v>0.21349000000000001</v>
      </c>
      <c r="I6632">
        <v>1.6021559999999999</v>
      </c>
      <c r="J6632">
        <v>0.100135</v>
      </c>
      <c r="K6632" t="str">
        <f t="shared" si="150"/>
        <v>4</v>
      </c>
      <c r="L6632" t="s">
        <v>154</v>
      </c>
      <c r="M6632" t="s">
        <v>155</v>
      </c>
      <c r="N6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632" s="10">
        <f>VLOOKUP(TableOMP[[#This Row],[Label]],TableAvg[],2,FALSE)</f>
        <v>235.07831899999996</v>
      </c>
      <c r="P6632" s="10">
        <f>VLOOKUP(TableOMP[[#This Row],[Label]],TableAvg[],3,FALSE)</f>
        <v>4.7677177919630367</v>
      </c>
      <c r="Q6632" s="10">
        <f>TableOMP[[#This Row],[Avg]]-$U$2*TableOMP[[#This Row],[StdDev]]</f>
        <v>230.31060120803693</v>
      </c>
      <c r="R6632" s="10">
        <f>TableOMP[[#This Row],[Avg]]+$U$2*TableOMP[[#This Row],[StdDev]]</f>
        <v>239.846036791963</v>
      </c>
      <c r="S6632" s="10">
        <f>IF(AND(TableOMP[[#This Row],[total_time]]&gt;=TableOMP[[#This Row],[Low]], TableOMP[[#This Row],[total_time]]&lt;=TableOMP[[#This Row],[High]]),1,0)</f>
        <v>0</v>
      </c>
    </row>
    <row r="6633" spans="1:19" x14ac:dyDescent="0.25">
      <c r="A6633" t="s">
        <v>12</v>
      </c>
      <c r="B6633">
        <v>10000</v>
      </c>
      <c r="C6633">
        <v>100</v>
      </c>
      <c r="D6633">
        <v>100000</v>
      </c>
      <c r="E6633">
        <v>18</v>
      </c>
      <c r="F6633">
        <v>1</v>
      </c>
      <c r="G6633">
        <v>238.10605000000001</v>
      </c>
      <c r="H6633">
        <v>0.221889</v>
      </c>
      <c r="I6633">
        <v>1.8379620000000001</v>
      </c>
      <c r="J6633">
        <v>0.108115</v>
      </c>
      <c r="K6633" t="str">
        <f t="shared" si="150"/>
        <v>4</v>
      </c>
      <c r="L6633" t="s">
        <v>154</v>
      </c>
      <c r="M6633" t="s">
        <v>155</v>
      </c>
      <c r="N6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633" s="10">
        <f>VLOOKUP(TableOMP[[#This Row],[Label]],TableAvg[],2,FALSE)</f>
        <v>238.03689771428571</v>
      </c>
      <c r="P6633" s="10">
        <f>VLOOKUP(TableOMP[[#This Row],[Label]],TableAvg[],3,FALSE)</f>
        <v>4.0041536683861297E-2</v>
      </c>
      <c r="Q6633" s="10">
        <f>TableOMP[[#This Row],[Avg]]-$U$2*TableOMP[[#This Row],[StdDev]]</f>
        <v>237.99685617760184</v>
      </c>
      <c r="R6633" s="10">
        <f>TableOMP[[#This Row],[Avg]]+$U$2*TableOMP[[#This Row],[StdDev]]</f>
        <v>238.07693925096959</v>
      </c>
      <c r="S6633" s="10">
        <f>IF(AND(TableOMP[[#This Row],[total_time]]&gt;=TableOMP[[#This Row],[Low]], TableOMP[[#This Row],[total_time]]&lt;=TableOMP[[#This Row],[High]]),1,0)</f>
        <v>0</v>
      </c>
    </row>
    <row r="6634" spans="1:19" x14ac:dyDescent="0.25">
      <c r="A6634" t="s">
        <v>12</v>
      </c>
      <c r="B6634">
        <v>10000</v>
      </c>
      <c r="C6634">
        <v>100</v>
      </c>
      <c r="D6634">
        <v>100000</v>
      </c>
      <c r="E6634">
        <v>19</v>
      </c>
      <c r="F6634">
        <v>1</v>
      </c>
      <c r="G6634">
        <v>238.849524</v>
      </c>
      <c r="H6634">
        <v>0.22347800000000001</v>
      </c>
      <c r="I6634">
        <v>2.0160200000000001</v>
      </c>
      <c r="J6634">
        <v>0.112001</v>
      </c>
      <c r="K6634" t="str">
        <f t="shared" si="150"/>
        <v>4</v>
      </c>
      <c r="L6634" t="s">
        <v>154</v>
      </c>
      <c r="M6634" t="s">
        <v>155</v>
      </c>
      <c r="N6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634" s="10">
        <f>VLOOKUP(TableOMP[[#This Row],[Label]],TableAvg[],2,FALSE)</f>
        <v>238.13412285714281</v>
      </c>
      <c r="P6634" s="10">
        <f>VLOOKUP(TableOMP[[#This Row],[Label]],TableAvg[],3,FALSE)</f>
        <v>0.30078789030750719</v>
      </c>
      <c r="Q6634" s="10">
        <f>TableOMP[[#This Row],[Avg]]-$U$2*TableOMP[[#This Row],[StdDev]]</f>
        <v>237.83333496683531</v>
      </c>
      <c r="R6634" s="10">
        <f>TableOMP[[#This Row],[Avg]]+$U$2*TableOMP[[#This Row],[StdDev]]</f>
        <v>238.43491074745032</v>
      </c>
      <c r="S6634" s="10">
        <f>IF(AND(TableOMP[[#This Row],[total_time]]&gt;=TableOMP[[#This Row],[Low]], TableOMP[[#This Row],[total_time]]&lt;=TableOMP[[#This Row],[High]]),1,0)</f>
        <v>0</v>
      </c>
    </row>
    <row r="6635" spans="1:19" x14ac:dyDescent="0.25">
      <c r="A6635" t="s">
        <v>12</v>
      </c>
      <c r="B6635">
        <v>10000</v>
      </c>
      <c r="C6635">
        <v>100</v>
      </c>
      <c r="D6635">
        <v>100000</v>
      </c>
      <c r="E6635">
        <v>20</v>
      </c>
      <c r="F6635">
        <v>1</v>
      </c>
      <c r="G6635">
        <v>239.66956999999999</v>
      </c>
      <c r="H6635">
        <v>0.20974499999999999</v>
      </c>
      <c r="I6635">
        <v>1.9273549999999999</v>
      </c>
      <c r="J6635">
        <v>0.10144</v>
      </c>
      <c r="K6635" t="str">
        <f t="shared" si="150"/>
        <v>4</v>
      </c>
      <c r="L6635" t="s">
        <v>154</v>
      </c>
      <c r="M6635" t="s">
        <v>155</v>
      </c>
      <c r="N6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6635" s="10">
        <f>VLOOKUP(TableOMP[[#This Row],[Label]],TableAvg[],2,FALSE)</f>
        <v>233.75301171428572</v>
      </c>
      <c r="P6635" s="10">
        <f>VLOOKUP(TableOMP[[#This Row],[Label]],TableAvg[],3,FALSE)</f>
        <v>5.542057962234769</v>
      </c>
      <c r="Q6635" s="10">
        <f>TableOMP[[#This Row],[Avg]]-$U$2*TableOMP[[#This Row],[StdDev]]</f>
        <v>228.21095375205095</v>
      </c>
      <c r="R6635" s="10">
        <f>TableOMP[[#This Row],[Avg]]+$U$2*TableOMP[[#This Row],[StdDev]]</f>
        <v>239.29506967652048</v>
      </c>
      <c r="S6635" s="10">
        <f>IF(AND(TableOMP[[#This Row],[total_time]]&gt;=TableOMP[[#This Row],[Low]], TableOMP[[#This Row],[total_time]]&lt;=TableOMP[[#This Row],[High]]),1,0)</f>
        <v>0</v>
      </c>
    </row>
    <row r="6636" spans="1:19" x14ac:dyDescent="0.25">
      <c r="A6636" t="s">
        <v>12</v>
      </c>
      <c r="B6636">
        <v>10000</v>
      </c>
      <c r="C6636">
        <v>100</v>
      </c>
      <c r="D6636">
        <v>100000</v>
      </c>
      <c r="E6636">
        <v>21</v>
      </c>
      <c r="F6636">
        <v>1</v>
      </c>
      <c r="G6636">
        <v>241.60617099999999</v>
      </c>
      <c r="H6636">
        <v>0.220025</v>
      </c>
      <c r="I6636">
        <v>2.026132</v>
      </c>
      <c r="J6636">
        <v>0.10130699999999999</v>
      </c>
      <c r="K6636" t="str">
        <f t="shared" si="150"/>
        <v>4</v>
      </c>
      <c r="L6636" t="s">
        <v>154</v>
      </c>
      <c r="M6636" t="s">
        <v>155</v>
      </c>
      <c r="N6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6636" s="10">
        <f>VLOOKUP(TableOMP[[#This Row],[Label]],TableAvg[],2,FALSE)</f>
        <v>237.04523728571431</v>
      </c>
      <c r="P6636" s="10">
        <f>VLOOKUP(TableOMP[[#This Row],[Label]],TableAvg[],3,FALSE)</f>
        <v>4.1409024547724158</v>
      </c>
      <c r="Q6636" s="10">
        <f>TableOMP[[#This Row],[Avg]]-$U$2*TableOMP[[#This Row],[StdDev]]</f>
        <v>232.90433483094188</v>
      </c>
      <c r="R6636" s="10">
        <f>TableOMP[[#This Row],[Avg]]+$U$2*TableOMP[[#This Row],[StdDev]]</f>
        <v>241.18613974048674</v>
      </c>
      <c r="S6636" s="10">
        <f>IF(AND(TableOMP[[#This Row],[total_time]]&gt;=TableOMP[[#This Row],[Low]], TableOMP[[#This Row],[total_time]]&lt;=TableOMP[[#This Row],[High]]),1,0)</f>
        <v>0</v>
      </c>
    </row>
    <row r="6637" spans="1:19" x14ac:dyDescent="0.25">
      <c r="A6637" t="s">
        <v>12</v>
      </c>
      <c r="B6637">
        <v>10000</v>
      </c>
      <c r="C6637">
        <v>100</v>
      </c>
      <c r="D6637">
        <v>100000</v>
      </c>
      <c r="E6637">
        <v>22</v>
      </c>
      <c r="F6637">
        <v>1</v>
      </c>
      <c r="G6637">
        <v>241.85452100000001</v>
      </c>
      <c r="H6637">
        <v>0.24015900000000001</v>
      </c>
      <c r="I6637">
        <v>2.5966900000000002</v>
      </c>
      <c r="J6637">
        <v>0.123652</v>
      </c>
      <c r="K6637" t="str">
        <f t="shared" si="150"/>
        <v>4</v>
      </c>
      <c r="L6637" t="s">
        <v>154</v>
      </c>
      <c r="M6637" t="s">
        <v>155</v>
      </c>
      <c r="N6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6637" s="10">
        <f>VLOOKUP(TableOMP[[#This Row],[Label]],TableAvg[],2,FALSE)</f>
        <v>234.20987785714283</v>
      </c>
      <c r="P6637" s="10">
        <f>VLOOKUP(TableOMP[[#This Row],[Label]],TableAvg[],3,FALSE)</f>
        <v>5.6842470451810634</v>
      </c>
      <c r="Q6637" s="10">
        <f>TableOMP[[#This Row],[Avg]]-$U$2*TableOMP[[#This Row],[StdDev]]</f>
        <v>228.52563081196178</v>
      </c>
      <c r="R6637" s="10">
        <f>TableOMP[[#This Row],[Avg]]+$U$2*TableOMP[[#This Row],[StdDev]]</f>
        <v>239.89412490232388</v>
      </c>
      <c r="S6637" s="10">
        <f>IF(AND(TableOMP[[#This Row],[total_time]]&gt;=TableOMP[[#This Row],[Low]], TableOMP[[#This Row],[total_time]]&lt;=TableOMP[[#This Row],[High]]),1,0)</f>
        <v>0</v>
      </c>
    </row>
    <row r="6638" spans="1:19" x14ac:dyDescent="0.25">
      <c r="A6638" t="s">
        <v>12</v>
      </c>
      <c r="B6638">
        <v>10000</v>
      </c>
      <c r="C6638">
        <v>100</v>
      </c>
      <c r="D6638">
        <v>100000</v>
      </c>
      <c r="E6638">
        <v>23</v>
      </c>
      <c r="F6638">
        <v>1</v>
      </c>
      <c r="G6638">
        <v>242.59300099999999</v>
      </c>
      <c r="H6638">
        <v>0.21286099999999999</v>
      </c>
      <c r="I6638">
        <v>2.1308220000000002</v>
      </c>
      <c r="J6638">
        <v>9.6855999999999998E-2</v>
      </c>
      <c r="K6638" t="str">
        <f t="shared" si="150"/>
        <v>4</v>
      </c>
      <c r="L6638" t="s">
        <v>154</v>
      </c>
      <c r="M6638" t="s">
        <v>155</v>
      </c>
      <c r="N6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6638" s="10">
        <f>VLOOKUP(TableOMP[[#This Row],[Label]],TableAvg[],2,FALSE)</f>
        <v>237.07228785714287</v>
      </c>
      <c r="P6638" s="10">
        <f>VLOOKUP(TableOMP[[#This Row],[Label]],TableAvg[],3,FALSE)</f>
        <v>4.257618673831578</v>
      </c>
      <c r="Q6638" s="10">
        <f>TableOMP[[#This Row],[Avg]]-$U$2*TableOMP[[#This Row],[StdDev]]</f>
        <v>232.81466918331128</v>
      </c>
      <c r="R6638" s="10">
        <f>TableOMP[[#This Row],[Avg]]+$U$2*TableOMP[[#This Row],[StdDev]]</f>
        <v>241.32990653097445</v>
      </c>
      <c r="S6638" s="10">
        <f>IF(AND(TableOMP[[#This Row],[total_time]]&gt;=TableOMP[[#This Row],[Low]], TableOMP[[#This Row],[total_time]]&lt;=TableOMP[[#This Row],[High]]),1,0)</f>
        <v>0</v>
      </c>
    </row>
    <row r="6639" spans="1:19" x14ac:dyDescent="0.25">
      <c r="A6639" t="s">
        <v>12</v>
      </c>
      <c r="B6639">
        <v>10000</v>
      </c>
      <c r="C6639">
        <v>100</v>
      </c>
      <c r="D6639">
        <v>100000</v>
      </c>
      <c r="E6639">
        <v>24</v>
      </c>
      <c r="F6639">
        <v>1</v>
      </c>
      <c r="G6639">
        <v>244.043173</v>
      </c>
      <c r="H6639">
        <v>0.222107</v>
      </c>
      <c r="I6639">
        <v>2.5039560000000001</v>
      </c>
      <c r="J6639">
        <v>0.10886800000000001</v>
      </c>
      <c r="K6639" t="str">
        <f t="shared" si="150"/>
        <v>4</v>
      </c>
      <c r="L6639" t="s">
        <v>154</v>
      </c>
      <c r="M6639" t="s">
        <v>155</v>
      </c>
      <c r="N6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639" s="10">
        <f>VLOOKUP(TableOMP[[#This Row],[Label]],TableAvg[],2,FALSE)</f>
        <v>237.89930371428571</v>
      </c>
      <c r="P6639" s="10">
        <f>VLOOKUP(TableOMP[[#This Row],[Label]],TableAvg[],3,FALSE)</f>
        <v>3.5532493454545802</v>
      </c>
      <c r="Q6639" s="10">
        <f>TableOMP[[#This Row],[Avg]]-$U$2*TableOMP[[#This Row],[StdDev]]</f>
        <v>234.34605436883112</v>
      </c>
      <c r="R6639" s="10">
        <f>TableOMP[[#This Row],[Avg]]+$U$2*TableOMP[[#This Row],[StdDev]]</f>
        <v>241.4525530597403</v>
      </c>
      <c r="S6639" s="10">
        <f>IF(AND(TableOMP[[#This Row],[total_time]]&gt;=TableOMP[[#This Row],[Low]], TableOMP[[#This Row],[total_time]]&lt;=TableOMP[[#This Row],[High]]),1,0)</f>
        <v>0</v>
      </c>
    </row>
    <row r="6640" spans="1:19" x14ac:dyDescent="0.25">
      <c r="A6640" t="s">
        <v>12</v>
      </c>
      <c r="B6640">
        <v>10000</v>
      </c>
      <c r="C6640">
        <v>100</v>
      </c>
      <c r="D6640">
        <v>100000</v>
      </c>
      <c r="E6640">
        <v>25</v>
      </c>
      <c r="F6640">
        <v>1</v>
      </c>
      <c r="G6640">
        <v>234.29390599999999</v>
      </c>
      <c r="H6640">
        <v>0.21845899999999999</v>
      </c>
      <c r="I6640">
        <v>2.3889840000000002</v>
      </c>
      <c r="J6640">
        <v>9.9541000000000004E-2</v>
      </c>
      <c r="K6640" t="str">
        <f t="shared" si="150"/>
        <v>4</v>
      </c>
      <c r="L6640" t="s">
        <v>154</v>
      </c>
      <c r="M6640" t="s">
        <v>155</v>
      </c>
      <c r="N6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6640" s="10">
        <f>VLOOKUP(TableOMP[[#This Row],[Label]],TableAvg[],2,FALSE)</f>
        <v>236.03428628571427</v>
      </c>
      <c r="P6640" s="10">
        <f>VLOOKUP(TableOMP[[#This Row],[Label]],TableAvg[],3,FALSE)</f>
        <v>3.7588135579410058</v>
      </c>
      <c r="Q6640" s="10">
        <f>TableOMP[[#This Row],[Avg]]-$U$2*TableOMP[[#This Row],[StdDev]]</f>
        <v>232.27547272777326</v>
      </c>
      <c r="R6640" s="10">
        <f>TableOMP[[#This Row],[Avg]]+$U$2*TableOMP[[#This Row],[StdDev]]</f>
        <v>239.79309984365528</v>
      </c>
      <c r="S6640" s="10">
        <f>IF(AND(TableOMP[[#This Row],[total_time]]&gt;=TableOMP[[#This Row],[Low]], TableOMP[[#This Row],[total_time]]&lt;=TableOMP[[#This Row],[High]]),1,0)</f>
        <v>1</v>
      </c>
    </row>
    <row r="6641" spans="1:19" x14ac:dyDescent="0.25">
      <c r="A6641" t="s">
        <v>12</v>
      </c>
      <c r="B6641">
        <v>10000</v>
      </c>
      <c r="C6641">
        <v>100</v>
      </c>
      <c r="D6641">
        <v>100000</v>
      </c>
      <c r="E6641">
        <v>26</v>
      </c>
      <c r="F6641">
        <v>1</v>
      </c>
      <c r="G6641">
        <v>246.74856800000001</v>
      </c>
      <c r="H6641">
        <v>0.239485</v>
      </c>
      <c r="I6641">
        <v>3.098036</v>
      </c>
      <c r="J6641">
        <v>0.123921</v>
      </c>
      <c r="K6641" t="str">
        <f t="shared" si="150"/>
        <v>4</v>
      </c>
      <c r="L6641" t="s">
        <v>154</v>
      </c>
      <c r="M6641" t="s">
        <v>155</v>
      </c>
      <c r="N6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641" s="10">
        <f>VLOOKUP(TableOMP[[#This Row],[Label]],TableAvg[],2,FALSE)</f>
        <v>239.28865514285712</v>
      </c>
      <c r="P6641" s="10">
        <f>VLOOKUP(TableOMP[[#This Row],[Label]],TableAvg[],3,FALSE)</f>
        <v>3.0494284618301921</v>
      </c>
      <c r="Q6641" s="10">
        <f>TableOMP[[#This Row],[Avg]]-$U$2*TableOMP[[#This Row],[StdDev]]</f>
        <v>236.23922668102693</v>
      </c>
      <c r="R6641" s="10">
        <f>TableOMP[[#This Row],[Avg]]+$U$2*TableOMP[[#This Row],[StdDev]]</f>
        <v>242.33808360468731</v>
      </c>
      <c r="S6641" s="10">
        <f>IF(AND(TableOMP[[#This Row],[total_time]]&gt;=TableOMP[[#This Row],[Low]], TableOMP[[#This Row],[total_time]]&lt;=TableOMP[[#This Row],[High]]),1,0)</f>
        <v>0</v>
      </c>
    </row>
    <row r="6642" spans="1:19" x14ac:dyDescent="0.25">
      <c r="A6642" t="s">
        <v>12</v>
      </c>
      <c r="B6642">
        <v>10000</v>
      </c>
      <c r="C6642">
        <v>100</v>
      </c>
      <c r="D6642">
        <v>100000</v>
      </c>
      <c r="E6642">
        <v>27</v>
      </c>
      <c r="F6642">
        <v>1</v>
      </c>
      <c r="G6642">
        <v>248.216555</v>
      </c>
      <c r="H6642">
        <v>0.23655100000000001</v>
      </c>
      <c r="I6642">
        <v>3.0529449999999998</v>
      </c>
      <c r="J6642">
        <v>0.117421</v>
      </c>
      <c r="K6642" t="str">
        <f t="shared" si="150"/>
        <v>4</v>
      </c>
      <c r="L6642" t="s">
        <v>154</v>
      </c>
      <c r="M6642" t="s">
        <v>155</v>
      </c>
      <c r="N6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6642" s="10">
        <f>VLOOKUP(TableOMP[[#This Row],[Label]],TableAvg[],2,FALSE)</f>
        <v>234.84960300000003</v>
      </c>
      <c r="P6642" s="10">
        <f>VLOOKUP(TableOMP[[#This Row],[Label]],TableAvg[],3,FALSE)</f>
        <v>7.3835239163083157</v>
      </c>
      <c r="Q6642" s="10">
        <f>TableOMP[[#This Row],[Avg]]-$U$2*TableOMP[[#This Row],[StdDev]]</f>
        <v>227.46607908369171</v>
      </c>
      <c r="R6642" s="10">
        <f>TableOMP[[#This Row],[Avg]]+$U$2*TableOMP[[#This Row],[StdDev]]</f>
        <v>242.23312691630835</v>
      </c>
      <c r="S6642" s="10">
        <f>IF(AND(TableOMP[[#This Row],[total_time]]&gt;=TableOMP[[#This Row],[Low]], TableOMP[[#This Row],[total_time]]&lt;=TableOMP[[#This Row],[High]]),1,0)</f>
        <v>0</v>
      </c>
    </row>
    <row r="6643" spans="1:19" x14ac:dyDescent="0.25">
      <c r="A6643" t="s">
        <v>12</v>
      </c>
      <c r="B6643">
        <v>10000</v>
      </c>
      <c r="C6643">
        <v>100</v>
      </c>
      <c r="D6643">
        <v>100000</v>
      </c>
      <c r="E6643">
        <v>28</v>
      </c>
      <c r="F6643">
        <v>1</v>
      </c>
      <c r="G6643">
        <v>238.820515</v>
      </c>
      <c r="H6643">
        <v>0.211622</v>
      </c>
      <c r="I6643">
        <v>2.5855049999999999</v>
      </c>
      <c r="J6643">
        <v>9.5758999999999997E-2</v>
      </c>
      <c r="K6643" t="str">
        <f t="shared" si="150"/>
        <v>4</v>
      </c>
      <c r="L6643" t="s">
        <v>154</v>
      </c>
      <c r="M6643" t="s">
        <v>155</v>
      </c>
      <c r="N6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6643" s="10">
        <f>VLOOKUP(TableOMP[[#This Row],[Label]],TableAvg[],2,FALSE)</f>
        <v>236.65154899999996</v>
      </c>
      <c r="P6643" s="10">
        <f>VLOOKUP(TableOMP[[#This Row],[Label]],TableAvg[],3,FALSE)</f>
        <v>3.7020131797004012</v>
      </c>
      <c r="Q6643" s="10">
        <f>TableOMP[[#This Row],[Avg]]-$U$2*TableOMP[[#This Row],[StdDev]]</f>
        <v>232.94953582029956</v>
      </c>
      <c r="R6643" s="10">
        <f>TableOMP[[#This Row],[Avg]]+$U$2*TableOMP[[#This Row],[StdDev]]</f>
        <v>240.35356217970036</v>
      </c>
      <c r="S6643" s="10">
        <f>IF(AND(TableOMP[[#This Row],[total_time]]&gt;=TableOMP[[#This Row],[Low]], TableOMP[[#This Row],[total_time]]&lt;=TableOMP[[#This Row],[High]]),1,0)</f>
        <v>1</v>
      </c>
    </row>
    <row r="6644" spans="1:19" x14ac:dyDescent="0.25">
      <c r="A6644" t="s">
        <v>12</v>
      </c>
      <c r="B6644">
        <v>10000</v>
      </c>
      <c r="C6644">
        <v>100</v>
      </c>
      <c r="D6644">
        <v>100000</v>
      </c>
      <c r="E6644">
        <v>29</v>
      </c>
      <c r="F6644">
        <v>1</v>
      </c>
      <c r="G6644">
        <v>251.63252800000001</v>
      </c>
      <c r="H6644">
        <v>0.22495399999999999</v>
      </c>
      <c r="I6644">
        <v>2.7702429999999998</v>
      </c>
      <c r="J6644">
        <v>9.8936999999999997E-2</v>
      </c>
      <c r="K6644" t="str">
        <f t="shared" si="150"/>
        <v>4</v>
      </c>
      <c r="L6644" t="s">
        <v>154</v>
      </c>
      <c r="M6644" t="s">
        <v>155</v>
      </c>
      <c r="N6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644" s="10">
        <f>VLOOKUP(TableOMP[[#This Row],[Label]],TableAvg[],2,FALSE)</f>
        <v>237.74156857142859</v>
      </c>
      <c r="P6644" s="10">
        <f>VLOOKUP(TableOMP[[#This Row],[Label]],TableAvg[],3,FALSE)</f>
        <v>6.8525500394099561</v>
      </c>
      <c r="Q6644" s="10">
        <f>TableOMP[[#This Row],[Avg]]-$U$2*TableOMP[[#This Row],[StdDev]]</f>
        <v>230.88901853201864</v>
      </c>
      <c r="R6644" s="10">
        <f>TableOMP[[#This Row],[Avg]]+$U$2*TableOMP[[#This Row],[StdDev]]</f>
        <v>244.59411861083854</v>
      </c>
      <c r="S6644" s="10">
        <f>IF(AND(TableOMP[[#This Row],[total_time]]&gt;=TableOMP[[#This Row],[Low]], TableOMP[[#This Row],[total_time]]&lt;=TableOMP[[#This Row],[High]]),1,0)</f>
        <v>0</v>
      </c>
    </row>
    <row r="6645" spans="1:19" x14ac:dyDescent="0.25">
      <c r="A6645" t="s">
        <v>10</v>
      </c>
      <c r="B6645">
        <v>10000</v>
      </c>
      <c r="C6645">
        <v>100</v>
      </c>
      <c r="D6645">
        <v>100000</v>
      </c>
      <c r="E6645">
        <v>32</v>
      </c>
      <c r="F6645">
        <v>1</v>
      </c>
      <c r="G6645">
        <v>223.434372</v>
      </c>
      <c r="H6645">
        <v>0.249913</v>
      </c>
      <c r="I6645">
        <v>3.8857940000000002</v>
      </c>
      <c r="J6645">
        <v>0.12534799999999999</v>
      </c>
      <c r="K6645" t="str">
        <f>MID(M6645,22,1)</f>
        <v>5</v>
      </c>
      <c r="L6645" t="s">
        <v>156</v>
      </c>
      <c r="M6645" t="s">
        <v>157</v>
      </c>
      <c r="N6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45" s="10">
        <f>VLOOKUP(TableOMP[[#This Row],[Label]],TableAvg[],2,FALSE)</f>
        <v>234.31604033333329</v>
      </c>
      <c r="P6645" s="10">
        <f>VLOOKUP(TableOMP[[#This Row],[Label]],TableAvg[],3,FALSE)</f>
        <v>9.7105472769439949</v>
      </c>
      <c r="Q6645" s="10">
        <f>TableOMP[[#This Row],[Avg]]-$U$2*TableOMP[[#This Row],[StdDev]]</f>
        <v>224.60549305638929</v>
      </c>
      <c r="R6645" s="10">
        <f>TableOMP[[#This Row],[Avg]]+$U$2*TableOMP[[#This Row],[StdDev]]</f>
        <v>244.02658761027729</v>
      </c>
      <c r="S6645" s="10">
        <f>IF(AND(TableOMP[[#This Row],[total_time]]&gt;=TableOMP[[#This Row],[Low]], TableOMP[[#This Row],[total_time]]&lt;=TableOMP[[#This Row],[High]]),1,0)</f>
        <v>0</v>
      </c>
    </row>
    <row r="6646" spans="1:19" x14ac:dyDescent="0.25">
      <c r="A6646" t="s">
        <v>10</v>
      </c>
      <c r="B6646">
        <v>10000</v>
      </c>
      <c r="C6646">
        <v>100</v>
      </c>
      <c r="D6646">
        <v>100000</v>
      </c>
      <c r="E6646">
        <v>33</v>
      </c>
      <c r="F6646">
        <v>1</v>
      </c>
      <c r="G6646">
        <v>223.26590999999999</v>
      </c>
      <c r="H6646">
        <v>0.24099300000000001</v>
      </c>
      <c r="I6646">
        <v>3.809809</v>
      </c>
      <c r="J6646">
        <v>0.119057</v>
      </c>
      <c r="K6646" t="str">
        <f t="shared" ref="K6646:K6651" si="151">MID(M6646,22,1)</f>
        <v>5</v>
      </c>
      <c r="L6646" t="s">
        <v>156</v>
      </c>
      <c r="M6646" t="s">
        <v>157</v>
      </c>
      <c r="N6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646" s="10">
        <f>VLOOKUP(TableOMP[[#This Row],[Label]],TableAvg[],2,FALSE)</f>
        <v>239.1409438</v>
      </c>
      <c r="P6646" s="10">
        <f>VLOOKUP(TableOMP[[#This Row],[Label]],TableAvg[],3,FALSE)</f>
        <v>8.2859210083843404</v>
      </c>
      <c r="Q6646" s="10">
        <f>TableOMP[[#This Row],[Avg]]-$U$2*TableOMP[[#This Row],[StdDev]]</f>
        <v>230.85502279161565</v>
      </c>
      <c r="R6646" s="10">
        <f>TableOMP[[#This Row],[Avg]]+$U$2*TableOMP[[#This Row],[StdDev]]</f>
        <v>247.42686480838435</v>
      </c>
      <c r="S6646" s="10">
        <f>IF(AND(TableOMP[[#This Row],[total_time]]&gt;=TableOMP[[#This Row],[Low]], TableOMP[[#This Row],[total_time]]&lt;=TableOMP[[#This Row],[High]]),1,0)</f>
        <v>0</v>
      </c>
    </row>
    <row r="6647" spans="1:19" x14ac:dyDescent="0.25">
      <c r="A6647" t="s">
        <v>10</v>
      </c>
      <c r="B6647">
        <v>10000</v>
      </c>
      <c r="C6647">
        <v>100</v>
      </c>
      <c r="D6647">
        <v>100000</v>
      </c>
      <c r="E6647">
        <v>34</v>
      </c>
      <c r="F6647">
        <v>1</v>
      </c>
      <c r="G6647">
        <v>223.31370999999999</v>
      </c>
      <c r="H6647">
        <v>0.33780199999999999</v>
      </c>
      <c r="I6647">
        <v>7.3839480000000002</v>
      </c>
      <c r="J6647">
        <v>0.22375600000000001</v>
      </c>
      <c r="K6647" t="str">
        <f t="shared" si="151"/>
        <v>5</v>
      </c>
      <c r="L6647" t="s">
        <v>156</v>
      </c>
      <c r="M6647" t="s">
        <v>157</v>
      </c>
      <c r="N6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647" s="10">
        <f>VLOOKUP(TableOMP[[#This Row],[Label]],TableAvg[],2,FALSE)</f>
        <v>237.21247650000001</v>
      </c>
      <c r="P6647" s="10">
        <f>VLOOKUP(TableOMP[[#This Row],[Label]],TableAvg[],3,FALSE)</f>
        <v>10.097659047552519</v>
      </c>
      <c r="Q6647" s="10">
        <f>TableOMP[[#This Row],[Avg]]-$U$2*TableOMP[[#This Row],[StdDev]]</f>
        <v>227.11481745244748</v>
      </c>
      <c r="R6647" s="10">
        <f>TableOMP[[#This Row],[Avg]]+$U$2*TableOMP[[#This Row],[StdDev]]</f>
        <v>247.31013554755253</v>
      </c>
      <c r="S6647" s="10">
        <f>IF(AND(TableOMP[[#This Row],[total_time]]&gt;=TableOMP[[#This Row],[Low]], TableOMP[[#This Row],[total_time]]&lt;=TableOMP[[#This Row],[High]]),1,0)</f>
        <v>0</v>
      </c>
    </row>
    <row r="6648" spans="1:19" x14ac:dyDescent="0.25">
      <c r="A6648" t="s">
        <v>10</v>
      </c>
      <c r="B6648">
        <v>10000</v>
      </c>
      <c r="C6648">
        <v>100</v>
      </c>
      <c r="D6648">
        <v>100000</v>
      </c>
      <c r="E6648">
        <v>35</v>
      </c>
      <c r="F6648">
        <v>1</v>
      </c>
      <c r="G6648">
        <v>223.04018099999999</v>
      </c>
      <c r="H6648">
        <v>0.21595900000000001</v>
      </c>
      <c r="I6648">
        <v>3.4205480000000001</v>
      </c>
      <c r="J6648">
        <v>0.100604</v>
      </c>
      <c r="K6648" t="str">
        <f t="shared" si="151"/>
        <v>5</v>
      </c>
      <c r="L6648" t="s">
        <v>156</v>
      </c>
      <c r="M6648" t="s">
        <v>157</v>
      </c>
      <c r="N6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648" s="10">
        <f>VLOOKUP(TableOMP[[#This Row],[Label]],TableAvg[],2,FALSE)</f>
        <v>233.4081161111111</v>
      </c>
      <c r="P6648" s="10">
        <f>VLOOKUP(TableOMP[[#This Row],[Label]],TableAvg[],3,FALSE)</f>
        <v>10.869722205514689</v>
      </c>
      <c r="Q6648" s="10">
        <f>TableOMP[[#This Row],[Avg]]-$U$2*TableOMP[[#This Row],[StdDev]]</f>
        <v>222.53839390559642</v>
      </c>
      <c r="R6648" s="10">
        <f>TableOMP[[#This Row],[Avg]]+$U$2*TableOMP[[#This Row],[StdDev]]</f>
        <v>244.27783831662578</v>
      </c>
      <c r="S6648" s="10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10</v>
      </c>
      <c r="B6649">
        <v>10000</v>
      </c>
      <c r="C6649">
        <v>100</v>
      </c>
      <c r="D6649">
        <v>100000</v>
      </c>
      <c r="E6649">
        <v>36</v>
      </c>
      <c r="F6649">
        <v>1</v>
      </c>
      <c r="G6649">
        <v>222.67423600000001</v>
      </c>
      <c r="H6649">
        <v>0.23108600000000001</v>
      </c>
      <c r="I6649">
        <v>3.8012410000000001</v>
      </c>
      <c r="J6649">
        <v>0.108607</v>
      </c>
      <c r="K6649" t="str">
        <f t="shared" si="151"/>
        <v>5</v>
      </c>
      <c r="L6649" t="s">
        <v>156</v>
      </c>
      <c r="M6649" t="s">
        <v>157</v>
      </c>
      <c r="N6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649" s="10">
        <f>VLOOKUP(TableOMP[[#This Row],[Label]],TableAvg[],2,FALSE)</f>
        <v>233.90658444444449</v>
      </c>
      <c r="P6649" s="10">
        <f>VLOOKUP(TableOMP[[#This Row],[Label]],TableAvg[],3,FALSE)</f>
        <v>11.473062263743426</v>
      </c>
      <c r="Q6649" s="10">
        <f>TableOMP[[#This Row],[Avg]]-$U$2*TableOMP[[#This Row],[StdDev]]</f>
        <v>222.43352218070106</v>
      </c>
      <c r="R6649" s="10">
        <f>TableOMP[[#This Row],[Avg]]+$U$2*TableOMP[[#This Row],[StdDev]]</f>
        <v>245.37964670818792</v>
      </c>
      <c r="S6649" s="10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10</v>
      </c>
      <c r="B6650">
        <v>10000</v>
      </c>
      <c r="C6650">
        <v>100</v>
      </c>
      <c r="D6650">
        <v>100000</v>
      </c>
      <c r="E6650">
        <v>37</v>
      </c>
      <c r="F6650">
        <v>1</v>
      </c>
      <c r="G6650">
        <v>222.69927799999999</v>
      </c>
      <c r="H6650">
        <v>0.23388400000000001</v>
      </c>
      <c r="I6650">
        <v>3.898593</v>
      </c>
      <c r="J6650">
        <v>0.108294</v>
      </c>
      <c r="K6650" t="str">
        <f t="shared" si="151"/>
        <v>5</v>
      </c>
      <c r="L6650" t="s">
        <v>156</v>
      </c>
      <c r="M6650" t="s">
        <v>157</v>
      </c>
      <c r="N6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6650" s="10">
        <f>VLOOKUP(TableOMP[[#This Row],[Label]],TableAvg[],2,FALSE)</f>
        <v>234.43151177777776</v>
      </c>
      <c r="P6650" s="10">
        <f>VLOOKUP(TableOMP[[#This Row],[Label]],TableAvg[],3,FALSE)</f>
        <v>12.164707680429258</v>
      </c>
      <c r="Q6650" s="10">
        <f>TableOMP[[#This Row],[Avg]]-$U$2*TableOMP[[#This Row],[StdDev]]</f>
        <v>222.26680409734851</v>
      </c>
      <c r="R6650" s="10">
        <f>TableOMP[[#This Row],[Avg]]+$U$2*TableOMP[[#This Row],[StdDev]]</f>
        <v>246.596219458207</v>
      </c>
      <c r="S6650" s="1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10</v>
      </c>
      <c r="B6651">
        <v>10000</v>
      </c>
      <c r="C6651">
        <v>100</v>
      </c>
      <c r="D6651">
        <v>100000</v>
      </c>
      <c r="E6651">
        <v>38</v>
      </c>
      <c r="F6651">
        <v>1</v>
      </c>
      <c r="G6651">
        <v>222.656702</v>
      </c>
      <c r="H6651">
        <v>0.24591499999999999</v>
      </c>
      <c r="I6651">
        <v>4.7057960000000003</v>
      </c>
      <c r="J6651">
        <v>0.12718399999999999</v>
      </c>
      <c r="K6651" t="str">
        <f t="shared" si="151"/>
        <v>5</v>
      </c>
      <c r="L6651" t="s">
        <v>156</v>
      </c>
      <c r="M6651" t="s">
        <v>157</v>
      </c>
      <c r="N6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6651" s="10">
        <f>VLOOKUP(TableOMP[[#This Row],[Label]],TableAvg[],2,FALSE)</f>
        <v>234.93898466666667</v>
      </c>
      <c r="P6651" s="10">
        <f>VLOOKUP(TableOMP[[#This Row],[Label]],TableAvg[],3,FALSE)</f>
        <v>12.80141521144286</v>
      </c>
      <c r="Q6651" s="10">
        <f>TableOMP[[#This Row],[Avg]]-$U$2*TableOMP[[#This Row],[StdDev]]</f>
        <v>222.1375694552238</v>
      </c>
      <c r="R6651" s="10">
        <f>TableOMP[[#This Row],[Avg]]+$U$2*TableOMP[[#This Row],[StdDev]]</f>
        <v>247.74039987810954</v>
      </c>
      <c r="S6651" s="10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12</v>
      </c>
      <c r="B6652">
        <v>10000</v>
      </c>
      <c r="C6652">
        <v>100</v>
      </c>
      <c r="D6652">
        <v>100000</v>
      </c>
      <c r="E6652">
        <v>32</v>
      </c>
      <c r="F6652">
        <v>1</v>
      </c>
      <c r="G6652">
        <v>238.81940599999999</v>
      </c>
      <c r="H6652">
        <v>0.23921999999999999</v>
      </c>
      <c r="I6652">
        <v>3.9396949999999999</v>
      </c>
      <c r="J6652">
        <v>0.12708700000000001</v>
      </c>
      <c r="K6652" t="str">
        <f>MID(M6652,22,1)</f>
        <v>1</v>
      </c>
      <c r="L6652" t="s">
        <v>158</v>
      </c>
      <c r="M6652" t="s">
        <v>159</v>
      </c>
      <c r="N6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6652" s="10">
        <f>VLOOKUP(TableOMP[[#This Row],[Label]],TableAvg[],2,FALSE)</f>
        <v>239.3281418</v>
      </c>
      <c r="P6652" s="10">
        <f>VLOOKUP(TableOMP[[#This Row],[Label]],TableAvg[],3,FALSE)</f>
        <v>3.9015043141874295</v>
      </c>
      <c r="Q6652" s="10">
        <f>TableOMP[[#This Row],[Avg]]-$U$2*TableOMP[[#This Row],[StdDev]]</f>
        <v>235.42663748581256</v>
      </c>
      <c r="R6652" s="10">
        <f>TableOMP[[#This Row],[Avg]]+$U$2*TableOMP[[#This Row],[StdDev]]</f>
        <v>243.22964611418743</v>
      </c>
      <c r="S6652" s="10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12</v>
      </c>
      <c r="B6653">
        <v>10000</v>
      </c>
      <c r="C6653">
        <v>100</v>
      </c>
      <c r="D6653">
        <v>100000</v>
      </c>
      <c r="E6653">
        <v>33</v>
      </c>
      <c r="F6653">
        <v>1</v>
      </c>
      <c r="G6653">
        <v>229.62767600000001</v>
      </c>
      <c r="H6653">
        <v>0.26008500000000001</v>
      </c>
      <c r="I6653">
        <v>4.2531319999999999</v>
      </c>
      <c r="J6653">
        <v>0.13291</v>
      </c>
      <c r="K6653" t="str">
        <f t="shared" ref="K6653:K6658" si="152">MID(M6653,22,1)</f>
        <v>1</v>
      </c>
      <c r="L6653" t="s">
        <v>158</v>
      </c>
      <c r="M6653" t="s">
        <v>159</v>
      </c>
      <c r="N6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6653" s="10">
        <f>VLOOKUP(TableOMP[[#This Row],[Label]],TableAvg[],2,FALSE)</f>
        <v>240.00515300000001</v>
      </c>
      <c r="P6653" s="10">
        <f>VLOOKUP(TableOMP[[#This Row],[Label]],TableAvg[],3,FALSE)</f>
        <v>5.9929821767133795</v>
      </c>
      <c r="Q6653" s="10">
        <f>TableOMP[[#This Row],[Avg]]-$U$2*TableOMP[[#This Row],[StdDev]]</f>
        <v>234.01217082328662</v>
      </c>
      <c r="R6653" s="10">
        <f>TableOMP[[#This Row],[Avg]]+$U$2*TableOMP[[#This Row],[StdDev]]</f>
        <v>245.99813517671339</v>
      </c>
      <c r="S6653" s="10">
        <f>IF(AND(TableOMP[[#This Row],[total_time]]&gt;=TableOMP[[#This Row],[Low]], TableOMP[[#This Row],[total_time]]&lt;=TableOMP[[#This Row],[High]]),1,0)</f>
        <v>0</v>
      </c>
    </row>
    <row r="6654" spans="1:19" x14ac:dyDescent="0.25">
      <c r="A6654" t="s">
        <v>12</v>
      </c>
      <c r="B6654">
        <v>10000</v>
      </c>
      <c r="C6654">
        <v>100</v>
      </c>
      <c r="D6654">
        <v>100000</v>
      </c>
      <c r="E6654">
        <v>34</v>
      </c>
      <c r="F6654">
        <v>1</v>
      </c>
      <c r="G6654">
        <v>238.22373999999999</v>
      </c>
      <c r="H6654">
        <v>0.24457000000000001</v>
      </c>
      <c r="I6654">
        <v>4.2564500000000001</v>
      </c>
      <c r="J6654">
        <v>0.12898299999999999</v>
      </c>
      <c r="K6654" t="str">
        <f t="shared" si="152"/>
        <v>1</v>
      </c>
      <c r="L6654" t="s">
        <v>158</v>
      </c>
      <c r="M6654" t="s">
        <v>159</v>
      </c>
      <c r="N6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6654" s="10">
        <f>VLOOKUP(TableOMP[[#This Row],[Label]],TableAvg[],2,FALSE)</f>
        <v>236.93559299999998</v>
      </c>
      <c r="P6654" s="10">
        <f>VLOOKUP(TableOMP[[#This Row],[Label]],TableAvg[],3,FALSE)</f>
        <v>4.4613177661495342</v>
      </c>
      <c r="Q6654" s="10">
        <f>TableOMP[[#This Row],[Avg]]-$U$2*TableOMP[[#This Row],[StdDev]]</f>
        <v>232.47427523385045</v>
      </c>
      <c r="R6654" s="10">
        <f>TableOMP[[#This Row],[Avg]]+$U$2*TableOMP[[#This Row],[StdDev]]</f>
        <v>241.39691076614952</v>
      </c>
      <c r="S6654" s="10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12</v>
      </c>
      <c r="B6655">
        <v>10000</v>
      </c>
      <c r="C6655">
        <v>100</v>
      </c>
      <c r="D6655">
        <v>100000</v>
      </c>
      <c r="E6655">
        <v>35</v>
      </c>
      <c r="F6655">
        <v>1</v>
      </c>
      <c r="G6655">
        <v>238.92962</v>
      </c>
      <c r="H6655">
        <v>0.254438</v>
      </c>
      <c r="I6655">
        <v>4.8852580000000003</v>
      </c>
      <c r="J6655">
        <v>0.14368400000000001</v>
      </c>
      <c r="K6655" t="str">
        <f t="shared" si="152"/>
        <v>1</v>
      </c>
      <c r="L6655" t="s">
        <v>158</v>
      </c>
      <c r="M6655" t="s">
        <v>159</v>
      </c>
      <c r="N6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6655" s="10">
        <f>VLOOKUP(TableOMP[[#This Row],[Label]],TableAvg[],2,FALSE)</f>
        <v>239.53129749999999</v>
      </c>
      <c r="P6655" s="10">
        <f>VLOOKUP(TableOMP[[#This Row],[Label]],TableAvg[],3,FALSE)</f>
        <v>4.2892620897603972</v>
      </c>
      <c r="Q6655" s="10">
        <f>TableOMP[[#This Row],[Avg]]-$U$2*TableOMP[[#This Row],[StdDev]]</f>
        <v>235.24203541023959</v>
      </c>
      <c r="R6655" s="10">
        <f>TableOMP[[#This Row],[Avg]]+$U$2*TableOMP[[#This Row],[StdDev]]</f>
        <v>243.82055958976039</v>
      </c>
      <c r="S6655" s="10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12</v>
      </c>
      <c r="B6656">
        <v>10000</v>
      </c>
      <c r="C6656">
        <v>100</v>
      </c>
      <c r="D6656">
        <v>100000</v>
      </c>
      <c r="E6656">
        <v>36</v>
      </c>
      <c r="F6656">
        <v>1</v>
      </c>
      <c r="G6656">
        <v>227.91278800000001</v>
      </c>
      <c r="H6656">
        <v>0.24726699999999999</v>
      </c>
      <c r="I6656">
        <v>4.6188500000000001</v>
      </c>
      <c r="J6656">
        <v>0.131967</v>
      </c>
      <c r="K6656" t="str">
        <f t="shared" si="152"/>
        <v>1</v>
      </c>
      <c r="L6656" t="s">
        <v>158</v>
      </c>
      <c r="M6656" t="s">
        <v>159</v>
      </c>
      <c r="N6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6656" s="10">
        <f>VLOOKUP(TableOMP[[#This Row],[Label]],TableAvg[],2,FALSE)</f>
        <v>238.158208</v>
      </c>
      <c r="P6656" s="10">
        <f>VLOOKUP(TableOMP[[#This Row],[Label]],TableAvg[],3,FALSE)</f>
        <v>6.2674383074777786</v>
      </c>
      <c r="Q6656" s="10">
        <f>TableOMP[[#This Row],[Avg]]-$U$2*TableOMP[[#This Row],[StdDev]]</f>
        <v>231.89076969252221</v>
      </c>
      <c r="R6656" s="10">
        <f>TableOMP[[#This Row],[Avg]]+$U$2*TableOMP[[#This Row],[StdDev]]</f>
        <v>244.42564630747779</v>
      </c>
      <c r="S6656" s="10">
        <f>IF(AND(TableOMP[[#This Row],[total_time]]&gt;=TableOMP[[#This Row],[Low]], TableOMP[[#This Row],[total_time]]&lt;=TableOMP[[#This Row],[High]]),1,0)</f>
        <v>0</v>
      </c>
    </row>
    <row r="6657" spans="1:19" x14ac:dyDescent="0.25">
      <c r="A6657" t="s">
        <v>12</v>
      </c>
      <c r="B6657">
        <v>10000</v>
      </c>
      <c r="C6657">
        <v>100</v>
      </c>
      <c r="D6657">
        <v>100000</v>
      </c>
      <c r="E6657">
        <v>37</v>
      </c>
      <c r="F6657">
        <v>1</v>
      </c>
      <c r="G6657">
        <v>238.96776700000001</v>
      </c>
      <c r="H6657">
        <v>0.21765599999999999</v>
      </c>
      <c r="I6657">
        <v>3.5522830000000001</v>
      </c>
      <c r="J6657">
        <v>9.8674999999999999E-2</v>
      </c>
      <c r="K6657" t="str">
        <f t="shared" si="152"/>
        <v>1</v>
      </c>
      <c r="L6657" t="s">
        <v>158</v>
      </c>
      <c r="M6657" t="s">
        <v>159</v>
      </c>
      <c r="N6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6657" s="10">
        <f>VLOOKUP(TableOMP[[#This Row],[Label]],TableAvg[],2,FALSE)</f>
        <v>237.756692875</v>
      </c>
      <c r="P6657" s="10">
        <f>VLOOKUP(TableOMP[[#This Row],[Label]],TableAvg[],3,FALSE)</f>
        <v>4.8421784255059501</v>
      </c>
      <c r="Q6657" s="10">
        <f>TableOMP[[#This Row],[Avg]]-$U$2*TableOMP[[#This Row],[StdDev]]</f>
        <v>232.91451444949405</v>
      </c>
      <c r="R6657" s="10">
        <f>TableOMP[[#This Row],[Avg]]+$U$2*TableOMP[[#This Row],[StdDev]]</f>
        <v>242.59887130050595</v>
      </c>
      <c r="S6657" s="10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12</v>
      </c>
      <c r="B6658">
        <v>10000</v>
      </c>
      <c r="C6658">
        <v>100</v>
      </c>
      <c r="D6658">
        <v>100000</v>
      </c>
      <c r="E6658">
        <v>38</v>
      </c>
      <c r="F6658">
        <v>1</v>
      </c>
      <c r="G6658">
        <v>228.432467</v>
      </c>
      <c r="H6658">
        <v>0.23097400000000001</v>
      </c>
      <c r="I6658">
        <v>4.0019749999999998</v>
      </c>
      <c r="J6658">
        <v>0.10816099999999999</v>
      </c>
      <c r="K6658" t="str">
        <f t="shared" si="152"/>
        <v>1</v>
      </c>
      <c r="L6658" t="s">
        <v>158</v>
      </c>
      <c r="M6658" t="s">
        <v>159</v>
      </c>
      <c r="N6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658" s="10">
        <f>VLOOKUP(TableOMP[[#This Row],[Label]],TableAvg[],2,FALSE)</f>
        <v>238.01451799999998</v>
      </c>
      <c r="P6658" s="10">
        <f>VLOOKUP(TableOMP[[#This Row],[Label]],TableAvg[],3,FALSE)</f>
        <v>4.1933627898904247</v>
      </c>
      <c r="Q6658" s="10">
        <f>TableOMP[[#This Row],[Avg]]-$U$2*TableOMP[[#This Row],[StdDev]]</f>
        <v>233.82115521010957</v>
      </c>
      <c r="R6658" s="10">
        <f>TableOMP[[#This Row],[Avg]]+$U$2*TableOMP[[#This Row],[StdDev]]</f>
        <v>242.2078807898904</v>
      </c>
      <c r="S6658" s="10">
        <f>IF(AND(TableOMP[[#This Row],[total_time]]&gt;=TableOMP[[#This Row],[Low]], TableOMP[[#This Row],[total_time]]&lt;=TableOMP[[#This Row],[High]]),1,0)</f>
        <v>0</v>
      </c>
    </row>
    <row r="6659" spans="1:19" x14ac:dyDescent="0.25">
      <c r="A6659" t="s">
        <v>15</v>
      </c>
      <c r="B6659">
        <v>10000</v>
      </c>
      <c r="C6659">
        <v>100</v>
      </c>
      <c r="D6659">
        <v>100000</v>
      </c>
      <c r="E6659">
        <v>64</v>
      </c>
      <c r="F6659">
        <v>1</v>
      </c>
      <c r="G6659">
        <v>4.2869190000000001</v>
      </c>
      <c r="H6659">
        <v>0.25371500000000002</v>
      </c>
      <c r="I6659">
        <v>8.2812590000000004</v>
      </c>
      <c r="J6659">
        <v>0.13144900000000001</v>
      </c>
      <c r="K6659" t="str">
        <f>MID(M6659,22,1)</f>
        <v>8</v>
      </c>
      <c r="L6659" t="s">
        <v>160</v>
      </c>
      <c r="M6659" t="s">
        <v>161</v>
      </c>
      <c r="N6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6659" s="10">
        <f>VLOOKUP(TableOMP[[#This Row],[Label]],TableAvg[],2,FALSE)</f>
        <v>4.4507514285714276</v>
      </c>
      <c r="P6659" s="10">
        <f>VLOOKUP(TableOMP[[#This Row],[Label]],TableAvg[],3,FALSE)</f>
        <v>8.4020895386441447E-2</v>
      </c>
      <c r="Q6659" s="10">
        <f>TableOMP[[#This Row],[Avg]]-$U$2*TableOMP[[#This Row],[StdDev]]</f>
        <v>4.3667305331849864</v>
      </c>
      <c r="R6659" s="10">
        <f>TableOMP[[#This Row],[Avg]]+$U$2*TableOMP[[#This Row],[StdDev]]</f>
        <v>4.5347723239578688</v>
      </c>
      <c r="S6659" s="10">
        <f>IF(AND(TableOMP[[#This Row],[total_time]]&gt;=TableOMP[[#This Row],[Low]], TableOMP[[#This Row],[total_time]]&lt;=TableOMP[[#This Row],[High]]),1,0)</f>
        <v>0</v>
      </c>
    </row>
    <row r="6660" spans="1:19" x14ac:dyDescent="0.25">
      <c r="A6660" t="s">
        <v>15</v>
      </c>
      <c r="B6660">
        <v>10000</v>
      </c>
      <c r="C6660">
        <v>100</v>
      </c>
      <c r="D6660">
        <v>100000</v>
      </c>
      <c r="E6660">
        <v>63</v>
      </c>
      <c r="F6660">
        <v>1</v>
      </c>
      <c r="G6660">
        <v>4.3610309999999997</v>
      </c>
      <c r="H6660">
        <v>0.17624300000000001</v>
      </c>
      <c r="I6660">
        <v>4.57097</v>
      </c>
      <c r="J6660">
        <v>7.3724999999999999E-2</v>
      </c>
      <c r="K6660" t="str">
        <f t="shared" ref="K6660:K6691" si="153">MID(M6660,22,1)</f>
        <v>8</v>
      </c>
      <c r="L6660" t="s">
        <v>160</v>
      </c>
      <c r="M6660" t="s">
        <v>161</v>
      </c>
      <c r="N6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6660" s="10">
        <f>VLOOKUP(TableOMP[[#This Row],[Label]],TableAvg[],2,FALSE)</f>
        <v>4.4337867142857137</v>
      </c>
      <c r="P6660" s="10">
        <f>VLOOKUP(TableOMP[[#This Row],[Label]],TableAvg[],3,FALSE)</f>
        <v>0.13972381251466515</v>
      </c>
      <c r="Q6660" s="10">
        <f>TableOMP[[#This Row],[Avg]]-$U$2*TableOMP[[#This Row],[StdDev]]</f>
        <v>4.2940629017710483</v>
      </c>
      <c r="R6660" s="10">
        <f>TableOMP[[#This Row],[Avg]]+$U$2*TableOMP[[#This Row],[StdDev]]</f>
        <v>4.5735105268003791</v>
      </c>
      <c r="S6660" s="1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15</v>
      </c>
      <c r="B6661">
        <v>10000</v>
      </c>
      <c r="C6661">
        <v>100</v>
      </c>
      <c r="D6661">
        <v>100000</v>
      </c>
      <c r="E6661">
        <v>62</v>
      </c>
      <c r="F6661">
        <v>1</v>
      </c>
      <c r="G6661">
        <v>4.3203969999999998</v>
      </c>
      <c r="H6661">
        <v>0.171768</v>
      </c>
      <c r="I6661">
        <v>3.6357469999999998</v>
      </c>
      <c r="J6661">
        <v>5.9602000000000002E-2</v>
      </c>
      <c r="K6661" t="str">
        <f t="shared" si="153"/>
        <v>8</v>
      </c>
      <c r="L6661" t="s">
        <v>160</v>
      </c>
      <c r="M6661" t="s">
        <v>161</v>
      </c>
      <c r="N6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6661" s="10">
        <f>VLOOKUP(TableOMP[[#This Row],[Label]],TableAvg[],2,FALSE)</f>
        <v>4.4504349285714291</v>
      </c>
      <c r="P6661" s="10">
        <f>VLOOKUP(TableOMP[[#This Row],[Label]],TableAvg[],3,FALSE)</f>
        <v>0.10553760391135955</v>
      </c>
      <c r="Q6661" s="10">
        <f>TableOMP[[#This Row],[Avg]]-$U$2*TableOMP[[#This Row],[StdDev]]</f>
        <v>4.3448973246600699</v>
      </c>
      <c r="R6661" s="10">
        <f>TableOMP[[#This Row],[Avg]]+$U$2*TableOMP[[#This Row],[StdDev]]</f>
        <v>4.5559725324827882</v>
      </c>
      <c r="S6661" s="10">
        <f>IF(AND(TableOMP[[#This Row],[total_time]]&gt;=TableOMP[[#This Row],[Low]], TableOMP[[#This Row],[total_time]]&lt;=TableOMP[[#This Row],[High]]),1,0)</f>
        <v>0</v>
      </c>
    </row>
    <row r="6662" spans="1:19" x14ac:dyDescent="0.25">
      <c r="A6662" t="s">
        <v>15</v>
      </c>
      <c r="B6662">
        <v>10000</v>
      </c>
      <c r="C6662">
        <v>100</v>
      </c>
      <c r="D6662">
        <v>100000</v>
      </c>
      <c r="E6662">
        <v>61</v>
      </c>
      <c r="F6662">
        <v>1</v>
      </c>
      <c r="G6662">
        <v>4.3912959999999996</v>
      </c>
      <c r="H6662">
        <v>0.22819200000000001</v>
      </c>
      <c r="I6662">
        <v>7.2773209999999997</v>
      </c>
      <c r="J6662">
        <v>0.12128899999999999</v>
      </c>
      <c r="K6662" t="str">
        <f t="shared" si="153"/>
        <v>8</v>
      </c>
      <c r="L6662" t="s">
        <v>160</v>
      </c>
      <c r="M6662" t="s">
        <v>161</v>
      </c>
      <c r="N6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6662" s="10">
        <f>VLOOKUP(TableOMP[[#This Row],[Label]],TableAvg[],2,FALSE)</f>
        <v>4.5314824285714286</v>
      </c>
      <c r="P6662" s="10">
        <f>VLOOKUP(TableOMP[[#This Row],[Label]],TableAvg[],3,FALSE)</f>
        <v>0.17341509154985865</v>
      </c>
      <c r="Q6662" s="10">
        <f>TableOMP[[#This Row],[Avg]]-$U$2*TableOMP[[#This Row],[StdDev]]</f>
        <v>4.3580673370215699</v>
      </c>
      <c r="R6662" s="10">
        <f>TableOMP[[#This Row],[Avg]]+$U$2*TableOMP[[#This Row],[StdDev]]</f>
        <v>4.7048975201212873</v>
      </c>
      <c r="S6662" s="10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15</v>
      </c>
      <c r="B6663">
        <v>10000</v>
      </c>
      <c r="C6663">
        <v>100</v>
      </c>
      <c r="D6663">
        <v>100000</v>
      </c>
      <c r="E6663">
        <v>60</v>
      </c>
      <c r="F6663">
        <v>1</v>
      </c>
      <c r="G6663">
        <v>4.5205120000000001</v>
      </c>
      <c r="H6663">
        <v>0.18184400000000001</v>
      </c>
      <c r="I6663">
        <v>3.688043</v>
      </c>
      <c r="J6663">
        <v>6.2508999999999995E-2</v>
      </c>
      <c r="K6663" t="str">
        <f t="shared" si="153"/>
        <v>8</v>
      </c>
      <c r="L6663" t="s">
        <v>160</v>
      </c>
      <c r="M6663" t="s">
        <v>161</v>
      </c>
      <c r="N6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6663" s="10">
        <f>VLOOKUP(TableOMP[[#This Row],[Label]],TableAvg[],2,FALSE)</f>
        <v>4.6667198571428576</v>
      </c>
      <c r="P6663" s="10">
        <f>VLOOKUP(TableOMP[[#This Row],[Label]],TableAvg[],3,FALSE)</f>
        <v>0.36767562251291491</v>
      </c>
      <c r="Q6663" s="10">
        <f>TableOMP[[#This Row],[Avg]]-$U$2*TableOMP[[#This Row],[StdDev]]</f>
        <v>4.2990442346299425</v>
      </c>
      <c r="R6663" s="10">
        <f>TableOMP[[#This Row],[Avg]]+$U$2*TableOMP[[#This Row],[StdDev]]</f>
        <v>5.0343954796557728</v>
      </c>
      <c r="S6663" s="10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15</v>
      </c>
      <c r="B6664">
        <v>10000</v>
      </c>
      <c r="C6664">
        <v>100</v>
      </c>
      <c r="D6664">
        <v>100000</v>
      </c>
      <c r="E6664">
        <v>59</v>
      </c>
      <c r="F6664">
        <v>1</v>
      </c>
      <c r="G6664">
        <v>4.3845929999999997</v>
      </c>
      <c r="H6664">
        <v>0.16866</v>
      </c>
      <c r="I6664">
        <v>3.3773080000000002</v>
      </c>
      <c r="J6664">
        <v>5.8229000000000003E-2</v>
      </c>
      <c r="K6664" t="str">
        <f t="shared" si="153"/>
        <v>8</v>
      </c>
      <c r="L6664" t="s">
        <v>160</v>
      </c>
      <c r="M6664" t="s">
        <v>161</v>
      </c>
      <c r="N6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6664" s="10">
        <f>VLOOKUP(TableOMP[[#This Row],[Label]],TableAvg[],2,FALSE)</f>
        <v>4.6594870000000004</v>
      </c>
      <c r="P6664" s="10">
        <f>VLOOKUP(TableOMP[[#This Row],[Label]],TableAvg[],3,FALSE)</f>
        <v>0.27595439636648683</v>
      </c>
      <c r="Q6664" s="10">
        <f>TableOMP[[#This Row],[Avg]]-$U$2*TableOMP[[#This Row],[StdDev]]</f>
        <v>4.3835326036335136</v>
      </c>
      <c r="R6664" s="10">
        <f>TableOMP[[#This Row],[Avg]]+$U$2*TableOMP[[#This Row],[StdDev]]</f>
        <v>4.9354413963664872</v>
      </c>
      <c r="S6664" s="10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15</v>
      </c>
      <c r="B6665">
        <v>10000</v>
      </c>
      <c r="C6665">
        <v>100</v>
      </c>
      <c r="D6665">
        <v>100000</v>
      </c>
      <c r="E6665">
        <v>58</v>
      </c>
      <c r="F6665">
        <v>1</v>
      </c>
      <c r="G6665">
        <v>4.4775809999999998</v>
      </c>
      <c r="H6665">
        <v>0.17583399999999999</v>
      </c>
      <c r="I6665">
        <v>3.2926449999999998</v>
      </c>
      <c r="J6665">
        <v>5.7765999999999998E-2</v>
      </c>
      <c r="K6665" t="str">
        <f t="shared" si="153"/>
        <v>8</v>
      </c>
      <c r="L6665" t="s">
        <v>160</v>
      </c>
      <c r="M6665" t="s">
        <v>161</v>
      </c>
      <c r="N6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6665" s="10">
        <f>VLOOKUP(TableOMP[[#This Row],[Label]],TableAvg[],2,FALSE)</f>
        <v>4.6441786428571437</v>
      </c>
      <c r="P6665" s="10">
        <f>VLOOKUP(TableOMP[[#This Row],[Label]],TableAvg[],3,FALSE)</f>
        <v>0.19456100750500008</v>
      </c>
      <c r="Q6665" s="10">
        <f>TableOMP[[#This Row],[Avg]]-$U$2*TableOMP[[#This Row],[StdDev]]</f>
        <v>4.4496176353521433</v>
      </c>
      <c r="R6665" s="10">
        <f>TableOMP[[#This Row],[Avg]]+$U$2*TableOMP[[#This Row],[StdDev]]</f>
        <v>4.838739650362144</v>
      </c>
      <c r="S6665" s="10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15</v>
      </c>
      <c r="B6666">
        <v>10000</v>
      </c>
      <c r="C6666">
        <v>100</v>
      </c>
      <c r="D6666">
        <v>100000</v>
      </c>
      <c r="E6666">
        <v>57</v>
      </c>
      <c r="F6666">
        <v>1</v>
      </c>
      <c r="G6666">
        <v>4.9985280000000003</v>
      </c>
      <c r="H6666">
        <v>0.214615</v>
      </c>
      <c r="I6666">
        <v>4.2590079999999997</v>
      </c>
      <c r="J6666">
        <v>7.6053999999999997E-2</v>
      </c>
      <c r="K6666" t="str">
        <f t="shared" si="153"/>
        <v>8</v>
      </c>
      <c r="L6666" t="s">
        <v>160</v>
      </c>
      <c r="M6666" t="s">
        <v>161</v>
      </c>
      <c r="N6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6666" s="10">
        <f>VLOOKUP(TableOMP[[#This Row],[Label]],TableAvg[],2,FALSE)</f>
        <v>5.1921095714285723</v>
      </c>
      <c r="P6666" s="10">
        <f>VLOOKUP(TableOMP[[#This Row],[Label]],TableAvg[],3,FALSE)</f>
        <v>0.23836910848174073</v>
      </c>
      <c r="Q6666" s="10">
        <f>TableOMP[[#This Row],[Avg]]-$U$2*TableOMP[[#This Row],[StdDev]]</f>
        <v>4.9537404629468318</v>
      </c>
      <c r="R6666" s="10">
        <f>TableOMP[[#This Row],[Avg]]+$U$2*TableOMP[[#This Row],[StdDev]]</f>
        <v>5.4304786799103129</v>
      </c>
      <c r="S6666" s="10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15</v>
      </c>
      <c r="B6667">
        <v>10000</v>
      </c>
      <c r="C6667">
        <v>100</v>
      </c>
      <c r="D6667">
        <v>100000</v>
      </c>
      <c r="E6667">
        <v>56</v>
      </c>
      <c r="F6667">
        <v>1</v>
      </c>
      <c r="G6667">
        <v>5.0711149999999998</v>
      </c>
      <c r="H6667">
        <v>0.21856999999999999</v>
      </c>
      <c r="I6667">
        <v>3.950574</v>
      </c>
      <c r="J6667">
        <v>7.1829000000000004E-2</v>
      </c>
      <c r="K6667" t="str">
        <f t="shared" si="153"/>
        <v>8</v>
      </c>
      <c r="L6667" t="s">
        <v>160</v>
      </c>
      <c r="M6667" t="s">
        <v>161</v>
      </c>
      <c r="N6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6667" s="10">
        <f>VLOOKUP(TableOMP[[#This Row],[Label]],TableAvg[],2,FALSE)</f>
        <v>5.1554500714285707</v>
      </c>
      <c r="P6667" s="10">
        <f>VLOOKUP(TableOMP[[#This Row],[Label]],TableAvg[],3,FALSE)</f>
        <v>0.1747705055500457</v>
      </c>
      <c r="Q6667" s="10">
        <f>TableOMP[[#This Row],[Avg]]-$U$2*TableOMP[[#This Row],[StdDev]]</f>
        <v>4.9806795658785248</v>
      </c>
      <c r="R6667" s="10">
        <f>TableOMP[[#This Row],[Avg]]+$U$2*TableOMP[[#This Row],[StdDev]]</f>
        <v>5.3302205769786166</v>
      </c>
      <c r="S6667" s="10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15</v>
      </c>
      <c r="B6668">
        <v>10000</v>
      </c>
      <c r="C6668">
        <v>100</v>
      </c>
      <c r="D6668">
        <v>100000</v>
      </c>
      <c r="E6668">
        <v>55</v>
      </c>
      <c r="F6668">
        <v>1</v>
      </c>
      <c r="G6668">
        <v>5.1035120000000003</v>
      </c>
      <c r="H6668">
        <v>0.19082299999999999</v>
      </c>
      <c r="I6668">
        <v>3.1627079999999999</v>
      </c>
      <c r="J6668">
        <v>5.8569000000000003E-2</v>
      </c>
      <c r="K6668" t="str">
        <f t="shared" si="153"/>
        <v>8</v>
      </c>
      <c r="L6668" t="s">
        <v>160</v>
      </c>
      <c r="M6668" t="s">
        <v>161</v>
      </c>
      <c r="N6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6668" s="10">
        <f>VLOOKUP(TableOMP[[#This Row],[Label]],TableAvg[],2,FALSE)</f>
        <v>5.2850632857142861</v>
      </c>
      <c r="P6668" s="10">
        <f>VLOOKUP(TableOMP[[#This Row],[Label]],TableAvg[],3,FALSE)</f>
        <v>0.17879339499083591</v>
      </c>
      <c r="Q6668" s="10">
        <f>TableOMP[[#This Row],[Avg]]-$U$2*TableOMP[[#This Row],[StdDev]]</f>
        <v>5.1062698907234498</v>
      </c>
      <c r="R6668" s="10">
        <f>TableOMP[[#This Row],[Avg]]+$U$2*TableOMP[[#This Row],[StdDev]]</f>
        <v>5.4638566807051223</v>
      </c>
      <c r="S6668" s="10">
        <f>IF(AND(TableOMP[[#This Row],[total_time]]&gt;=TableOMP[[#This Row],[Low]], TableOMP[[#This Row],[total_time]]&lt;=TableOMP[[#This Row],[High]]),1,0)</f>
        <v>0</v>
      </c>
    </row>
    <row r="6669" spans="1:19" x14ac:dyDescent="0.25">
      <c r="A6669" t="s">
        <v>15</v>
      </c>
      <c r="B6669">
        <v>10000</v>
      </c>
      <c r="C6669">
        <v>100</v>
      </c>
      <c r="D6669">
        <v>100000</v>
      </c>
      <c r="E6669">
        <v>54</v>
      </c>
      <c r="F6669">
        <v>1</v>
      </c>
      <c r="G6669">
        <v>5.4332760000000002</v>
      </c>
      <c r="H6669">
        <v>0.181723</v>
      </c>
      <c r="I6669">
        <v>2.6597360000000001</v>
      </c>
      <c r="J6669">
        <v>5.0183999999999999E-2</v>
      </c>
      <c r="K6669" t="str">
        <f t="shared" si="153"/>
        <v>8</v>
      </c>
      <c r="L6669" t="s">
        <v>160</v>
      </c>
      <c r="M6669" t="s">
        <v>161</v>
      </c>
      <c r="N6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6669" s="10">
        <f>VLOOKUP(TableOMP[[#This Row],[Label]],TableAvg[],2,FALSE)</f>
        <v>5.2586892857142873</v>
      </c>
      <c r="P6669" s="10">
        <f>VLOOKUP(TableOMP[[#This Row],[Label]],TableAvg[],3,FALSE)</f>
        <v>0.2089861970819204</v>
      </c>
      <c r="Q6669" s="10">
        <f>TableOMP[[#This Row],[Avg]]-$U$2*TableOMP[[#This Row],[StdDev]]</f>
        <v>5.0497030886323673</v>
      </c>
      <c r="R6669" s="10">
        <f>TableOMP[[#This Row],[Avg]]+$U$2*TableOMP[[#This Row],[StdDev]]</f>
        <v>5.4676754827962073</v>
      </c>
      <c r="S6669" s="10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15</v>
      </c>
      <c r="B6670">
        <v>10000</v>
      </c>
      <c r="C6670">
        <v>100</v>
      </c>
      <c r="D6670">
        <v>100000</v>
      </c>
      <c r="E6670">
        <v>53</v>
      </c>
      <c r="F6670">
        <v>1</v>
      </c>
      <c r="G6670">
        <v>5.0390160000000002</v>
      </c>
      <c r="H6670">
        <v>0.18953</v>
      </c>
      <c r="I6670">
        <v>3.4089510000000001</v>
      </c>
      <c r="J6670">
        <v>6.5557000000000004E-2</v>
      </c>
      <c r="K6670" t="str">
        <f t="shared" si="153"/>
        <v>8</v>
      </c>
      <c r="L6670" t="s">
        <v>160</v>
      </c>
      <c r="M6670" t="s">
        <v>161</v>
      </c>
      <c r="N6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6670" s="10">
        <f>VLOOKUP(TableOMP[[#This Row],[Label]],TableAvg[],2,FALSE)</f>
        <v>5.3329474285714289</v>
      </c>
      <c r="P6670" s="10">
        <f>VLOOKUP(TableOMP[[#This Row],[Label]],TableAvg[],3,FALSE)</f>
        <v>0.20773171298358883</v>
      </c>
      <c r="Q6670" s="10">
        <f>TableOMP[[#This Row],[Avg]]-$U$2*TableOMP[[#This Row],[StdDev]]</f>
        <v>5.1252157155878404</v>
      </c>
      <c r="R6670" s="10">
        <f>TableOMP[[#This Row],[Avg]]+$U$2*TableOMP[[#This Row],[StdDev]]</f>
        <v>5.5406791415550174</v>
      </c>
      <c r="S6670" s="10">
        <f>IF(AND(TableOMP[[#This Row],[total_time]]&gt;=TableOMP[[#This Row],[Low]], TableOMP[[#This Row],[total_time]]&lt;=TableOMP[[#This Row],[High]]),1,0)</f>
        <v>0</v>
      </c>
    </row>
    <row r="6671" spans="1:19" x14ac:dyDescent="0.25">
      <c r="A6671" t="s">
        <v>15</v>
      </c>
      <c r="B6671">
        <v>10000</v>
      </c>
      <c r="C6671">
        <v>100</v>
      </c>
      <c r="D6671">
        <v>100000</v>
      </c>
      <c r="E6671">
        <v>52</v>
      </c>
      <c r="F6671">
        <v>1</v>
      </c>
      <c r="G6671">
        <v>5.3676139999999997</v>
      </c>
      <c r="H6671">
        <v>0.16030700000000001</v>
      </c>
      <c r="I6671">
        <v>2.357135</v>
      </c>
      <c r="J6671">
        <v>4.6218000000000002E-2</v>
      </c>
      <c r="K6671" t="str">
        <f t="shared" si="153"/>
        <v>8</v>
      </c>
      <c r="L6671" t="s">
        <v>160</v>
      </c>
      <c r="M6671" t="s">
        <v>161</v>
      </c>
      <c r="N6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6671" s="10">
        <f>VLOOKUP(TableOMP[[#This Row],[Label]],TableAvg[],2,FALSE)</f>
        <v>5.6035285714285719</v>
      </c>
      <c r="P6671" s="10">
        <f>VLOOKUP(TableOMP[[#This Row],[Label]],TableAvg[],3,FALSE)</f>
        <v>0.62637595788388645</v>
      </c>
      <c r="Q6671" s="10">
        <f>TableOMP[[#This Row],[Avg]]-$U$2*TableOMP[[#This Row],[StdDev]]</f>
        <v>4.9771526135446855</v>
      </c>
      <c r="R6671" s="10">
        <f>TableOMP[[#This Row],[Avg]]+$U$2*TableOMP[[#This Row],[StdDev]]</f>
        <v>6.2299045293124582</v>
      </c>
      <c r="S6671" s="10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15</v>
      </c>
      <c r="B6672">
        <v>10000</v>
      </c>
      <c r="C6672">
        <v>100</v>
      </c>
      <c r="D6672">
        <v>100000</v>
      </c>
      <c r="E6672">
        <v>51</v>
      </c>
      <c r="F6672">
        <v>1</v>
      </c>
      <c r="G6672">
        <v>5.6633930000000001</v>
      </c>
      <c r="H6672">
        <v>0.19319500000000001</v>
      </c>
      <c r="I6672">
        <v>3.163084</v>
      </c>
      <c r="J6672">
        <v>6.3261999999999999E-2</v>
      </c>
      <c r="K6672" t="str">
        <f t="shared" si="153"/>
        <v>8</v>
      </c>
      <c r="L6672" t="s">
        <v>160</v>
      </c>
      <c r="M6672" t="s">
        <v>161</v>
      </c>
      <c r="N6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6672" s="10">
        <f>VLOOKUP(TableOMP[[#This Row],[Label]],TableAvg[],2,FALSE)</f>
        <v>5.5038507857142855</v>
      </c>
      <c r="P6672" s="10">
        <f>VLOOKUP(TableOMP[[#This Row],[Label]],TableAvg[],3,FALSE)</f>
        <v>0.16882503840289162</v>
      </c>
      <c r="Q6672" s="10">
        <f>TableOMP[[#This Row],[Avg]]-$U$2*TableOMP[[#This Row],[StdDev]]</f>
        <v>5.335025747311394</v>
      </c>
      <c r="R6672" s="10">
        <f>TableOMP[[#This Row],[Avg]]+$U$2*TableOMP[[#This Row],[StdDev]]</f>
        <v>5.6726758241171771</v>
      </c>
      <c r="S6672" s="10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15</v>
      </c>
      <c r="B6673">
        <v>10000</v>
      </c>
      <c r="C6673">
        <v>100</v>
      </c>
      <c r="D6673">
        <v>100000</v>
      </c>
      <c r="E6673">
        <v>50</v>
      </c>
      <c r="F6673">
        <v>1</v>
      </c>
      <c r="G6673">
        <v>5.2283860000000004</v>
      </c>
      <c r="H6673">
        <v>0.183313</v>
      </c>
      <c r="I6673">
        <v>2.9042659999999998</v>
      </c>
      <c r="J6673">
        <v>5.9270999999999997E-2</v>
      </c>
      <c r="K6673" t="str">
        <f t="shared" si="153"/>
        <v>8</v>
      </c>
      <c r="L6673" t="s">
        <v>160</v>
      </c>
      <c r="M6673" t="s">
        <v>161</v>
      </c>
      <c r="N6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6673" s="10">
        <f>VLOOKUP(TableOMP[[#This Row],[Label]],TableAvg[],2,FALSE)</f>
        <v>5.3896227142857143</v>
      </c>
      <c r="P6673" s="10">
        <f>VLOOKUP(TableOMP[[#This Row],[Label]],TableAvg[],3,FALSE)</f>
        <v>0.24369891145762837</v>
      </c>
      <c r="Q6673" s="10">
        <f>TableOMP[[#This Row],[Avg]]-$U$2*TableOMP[[#This Row],[StdDev]]</f>
        <v>5.1459238028280856</v>
      </c>
      <c r="R6673" s="10">
        <f>TableOMP[[#This Row],[Avg]]+$U$2*TableOMP[[#This Row],[StdDev]]</f>
        <v>5.6333216257433429</v>
      </c>
      <c r="S6673" s="10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15</v>
      </c>
      <c r="B6674">
        <v>10000</v>
      </c>
      <c r="C6674">
        <v>100</v>
      </c>
      <c r="D6674">
        <v>100000</v>
      </c>
      <c r="E6674">
        <v>49</v>
      </c>
      <c r="F6674">
        <v>1</v>
      </c>
      <c r="G6674">
        <v>5.6575340000000001</v>
      </c>
      <c r="H6674">
        <v>0.32839200000000002</v>
      </c>
      <c r="I6674">
        <v>10.113276000000001</v>
      </c>
      <c r="J6674">
        <v>0.21069299999999999</v>
      </c>
      <c r="K6674" t="str">
        <f t="shared" si="153"/>
        <v>8</v>
      </c>
      <c r="L6674" t="s">
        <v>160</v>
      </c>
      <c r="M6674" t="s">
        <v>161</v>
      </c>
      <c r="N6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6674" s="10">
        <f>VLOOKUP(TableOMP[[#This Row],[Label]],TableAvg[],2,FALSE)</f>
        <v>5.6602169285714279</v>
      </c>
      <c r="P6674" s="10">
        <f>VLOOKUP(TableOMP[[#This Row],[Label]],TableAvg[],3,FALSE)</f>
        <v>0.52822841332521908</v>
      </c>
      <c r="Q6674" s="10">
        <f>TableOMP[[#This Row],[Avg]]-$U$2*TableOMP[[#This Row],[StdDev]]</f>
        <v>5.131988515246209</v>
      </c>
      <c r="R6674" s="10">
        <f>TableOMP[[#This Row],[Avg]]+$U$2*TableOMP[[#This Row],[StdDev]]</f>
        <v>6.1884453418966467</v>
      </c>
      <c r="S6674" s="10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15</v>
      </c>
      <c r="B6675">
        <v>10000</v>
      </c>
      <c r="C6675">
        <v>100</v>
      </c>
      <c r="D6675">
        <v>100000</v>
      </c>
      <c r="E6675">
        <v>48</v>
      </c>
      <c r="F6675">
        <v>1</v>
      </c>
      <c r="G6675">
        <v>5.744548</v>
      </c>
      <c r="H6675">
        <v>0.19553799999999999</v>
      </c>
      <c r="I6675">
        <v>3.4287529999999999</v>
      </c>
      <c r="J6675">
        <v>7.2952000000000003E-2</v>
      </c>
      <c r="K6675" t="str">
        <f t="shared" si="153"/>
        <v>8</v>
      </c>
      <c r="L6675" t="s">
        <v>160</v>
      </c>
      <c r="M6675" t="s">
        <v>161</v>
      </c>
      <c r="N6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6675" s="10">
        <f>VLOOKUP(TableOMP[[#This Row],[Label]],TableAvg[],2,FALSE)</f>
        <v>5.6202827142857137</v>
      </c>
      <c r="P6675" s="10">
        <f>VLOOKUP(TableOMP[[#This Row],[Label]],TableAvg[],3,FALSE)</f>
        <v>0.17283132587560757</v>
      </c>
      <c r="Q6675" s="10">
        <f>TableOMP[[#This Row],[Avg]]-$U$2*TableOMP[[#This Row],[StdDev]]</f>
        <v>5.4474513884101059</v>
      </c>
      <c r="R6675" s="10">
        <f>TableOMP[[#This Row],[Avg]]+$U$2*TableOMP[[#This Row],[StdDev]]</f>
        <v>5.7931140401613215</v>
      </c>
      <c r="S6675" s="10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15</v>
      </c>
      <c r="B6676">
        <v>10000</v>
      </c>
      <c r="C6676">
        <v>100</v>
      </c>
      <c r="D6676">
        <v>100000</v>
      </c>
      <c r="E6676">
        <v>47</v>
      </c>
      <c r="F6676">
        <v>1</v>
      </c>
      <c r="G6676">
        <v>5.8165329999999997</v>
      </c>
      <c r="H6676">
        <v>0.174762</v>
      </c>
      <c r="I6676">
        <v>2.3256459999999999</v>
      </c>
      <c r="J6676">
        <v>5.0557999999999999E-2</v>
      </c>
      <c r="K6676" t="str">
        <f t="shared" si="153"/>
        <v>8</v>
      </c>
      <c r="L6676" t="s">
        <v>160</v>
      </c>
      <c r="M6676" t="s">
        <v>161</v>
      </c>
      <c r="N6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6676" s="10">
        <f>VLOOKUP(TableOMP[[#This Row],[Label]],TableAvg[],2,FALSE)</f>
        <v>5.5774134285714299</v>
      </c>
      <c r="P6676" s="10">
        <f>VLOOKUP(TableOMP[[#This Row],[Label]],TableAvg[],3,FALSE)</f>
        <v>0.30237169277577025</v>
      </c>
      <c r="Q6676" s="10">
        <f>TableOMP[[#This Row],[Avg]]-$U$2*TableOMP[[#This Row],[StdDev]]</f>
        <v>5.2750417357956598</v>
      </c>
      <c r="R6676" s="10">
        <f>TableOMP[[#This Row],[Avg]]+$U$2*TableOMP[[#This Row],[StdDev]]</f>
        <v>5.8797851213471999</v>
      </c>
      <c r="S6676" s="10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15</v>
      </c>
      <c r="B6677">
        <v>10000</v>
      </c>
      <c r="C6677">
        <v>100</v>
      </c>
      <c r="D6677">
        <v>100000</v>
      </c>
      <c r="E6677">
        <v>46</v>
      </c>
      <c r="F6677">
        <v>1</v>
      </c>
      <c r="G6677">
        <v>5.6009609999999999</v>
      </c>
      <c r="H6677">
        <v>0.16034200000000001</v>
      </c>
      <c r="I6677">
        <v>2.1892230000000001</v>
      </c>
      <c r="J6677">
        <v>4.8648999999999998E-2</v>
      </c>
      <c r="K6677" t="str">
        <f t="shared" si="153"/>
        <v>8</v>
      </c>
      <c r="L6677" t="s">
        <v>160</v>
      </c>
      <c r="M6677" t="s">
        <v>161</v>
      </c>
      <c r="N6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6677" s="10">
        <f>VLOOKUP(TableOMP[[#This Row],[Label]],TableAvg[],2,FALSE)</f>
        <v>5.6974494285714288</v>
      </c>
      <c r="P6677" s="10">
        <f>VLOOKUP(TableOMP[[#This Row],[Label]],TableAvg[],3,FALSE)</f>
        <v>0.17136720598541968</v>
      </c>
      <c r="Q6677" s="10">
        <f>TableOMP[[#This Row],[Avg]]-$U$2*TableOMP[[#This Row],[StdDev]]</f>
        <v>5.5260822225860089</v>
      </c>
      <c r="R6677" s="10">
        <f>TableOMP[[#This Row],[Avg]]+$U$2*TableOMP[[#This Row],[StdDev]]</f>
        <v>5.8688166345568487</v>
      </c>
      <c r="S6677" s="10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15</v>
      </c>
      <c r="B6678">
        <v>10000</v>
      </c>
      <c r="C6678">
        <v>100</v>
      </c>
      <c r="D6678">
        <v>100000</v>
      </c>
      <c r="E6678">
        <v>45</v>
      </c>
      <c r="F6678">
        <v>1</v>
      </c>
      <c r="G6678">
        <v>5.8573259999999996</v>
      </c>
      <c r="H6678">
        <v>0.167382</v>
      </c>
      <c r="I6678">
        <v>3.0623390000000001</v>
      </c>
      <c r="J6678">
        <v>6.9598999999999994E-2</v>
      </c>
      <c r="K6678" t="str">
        <f t="shared" si="153"/>
        <v>8</v>
      </c>
      <c r="L6678" t="s">
        <v>160</v>
      </c>
      <c r="M6678" t="s">
        <v>161</v>
      </c>
      <c r="N6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6678" s="10">
        <f>VLOOKUP(TableOMP[[#This Row],[Label]],TableAvg[],2,FALSE)</f>
        <v>5.7405707857142856</v>
      </c>
      <c r="P6678" s="10">
        <f>VLOOKUP(TableOMP[[#This Row],[Label]],TableAvg[],3,FALSE)</f>
        <v>0.12330791384414516</v>
      </c>
      <c r="Q6678" s="10">
        <f>TableOMP[[#This Row],[Avg]]-$U$2*TableOMP[[#This Row],[StdDev]]</f>
        <v>5.6172628718701407</v>
      </c>
      <c r="R6678" s="10">
        <f>TableOMP[[#This Row],[Avg]]+$U$2*TableOMP[[#This Row],[StdDev]]</f>
        <v>5.8638786995584304</v>
      </c>
      <c r="S6678" s="10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15</v>
      </c>
      <c r="B6679">
        <v>10000</v>
      </c>
      <c r="C6679">
        <v>100</v>
      </c>
      <c r="D6679">
        <v>100000</v>
      </c>
      <c r="E6679">
        <v>44</v>
      </c>
      <c r="F6679">
        <v>1</v>
      </c>
      <c r="G6679">
        <v>5.7899159999999998</v>
      </c>
      <c r="H6679">
        <v>0.178623</v>
      </c>
      <c r="I6679">
        <v>2.7684899999999999</v>
      </c>
      <c r="J6679">
        <v>6.4382999999999996E-2</v>
      </c>
      <c r="K6679" t="str">
        <f t="shared" si="153"/>
        <v>8</v>
      </c>
      <c r="L6679" t="s">
        <v>160</v>
      </c>
      <c r="M6679" t="s">
        <v>161</v>
      </c>
      <c r="N6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6679" s="10">
        <f>VLOOKUP(TableOMP[[#This Row],[Label]],TableAvg[],2,FALSE)</f>
        <v>5.7841858571428579</v>
      </c>
      <c r="P6679" s="10">
        <f>VLOOKUP(TableOMP[[#This Row],[Label]],TableAvg[],3,FALSE)</f>
        <v>0.2049279686659323</v>
      </c>
      <c r="Q6679" s="10">
        <f>TableOMP[[#This Row],[Avg]]-$U$2*TableOMP[[#This Row],[StdDev]]</f>
        <v>5.5792578884769259</v>
      </c>
      <c r="R6679" s="10">
        <f>TableOMP[[#This Row],[Avg]]+$U$2*TableOMP[[#This Row],[StdDev]]</f>
        <v>5.9891138258087899</v>
      </c>
      <c r="S6679" s="10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15</v>
      </c>
      <c r="B6680">
        <v>10000</v>
      </c>
      <c r="C6680">
        <v>100</v>
      </c>
      <c r="D6680">
        <v>100000</v>
      </c>
      <c r="E6680">
        <v>43</v>
      </c>
      <c r="F6680">
        <v>1</v>
      </c>
      <c r="G6680">
        <v>5.8303989999999999</v>
      </c>
      <c r="H6680">
        <v>0.15992999999999999</v>
      </c>
      <c r="I6680">
        <v>2.6424660000000002</v>
      </c>
      <c r="J6680">
        <v>6.2916E-2</v>
      </c>
      <c r="K6680" t="str">
        <f t="shared" si="153"/>
        <v>8</v>
      </c>
      <c r="L6680" t="s">
        <v>160</v>
      </c>
      <c r="M6680" t="s">
        <v>161</v>
      </c>
      <c r="N6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6680" s="10">
        <f>VLOOKUP(TableOMP[[#This Row],[Label]],TableAvg[],2,FALSE)</f>
        <v>5.9336382142857147</v>
      </c>
      <c r="P6680" s="10">
        <f>VLOOKUP(TableOMP[[#This Row],[Label]],TableAvg[],3,FALSE)</f>
        <v>0.61423799104630006</v>
      </c>
      <c r="Q6680" s="10">
        <f>TableOMP[[#This Row],[Avg]]-$U$2*TableOMP[[#This Row],[StdDev]]</f>
        <v>5.3194002232394144</v>
      </c>
      <c r="R6680" s="10">
        <f>TableOMP[[#This Row],[Avg]]+$U$2*TableOMP[[#This Row],[StdDev]]</f>
        <v>6.547876205332015</v>
      </c>
      <c r="S6680" s="1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15</v>
      </c>
      <c r="B6681">
        <v>10000</v>
      </c>
      <c r="C6681">
        <v>100</v>
      </c>
      <c r="D6681">
        <v>100000</v>
      </c>
      <c r="E6681">
        <v>42</v>
      </c>
      <c r="F6681">
        <v>1</v>
      </c>
      <c r="G6681">
        <v>5.9952120000000004</v>
      </c>
      <c r="H6681">
        <v>0.16314699999999999</v>
      </c>
      <c r="I6681">
        <v>2.372519</v>
      </c>
      <c r="J6681">
        <v>5.7866000000000001E-2</v>
      </c>
      <c r="K6681" t="str">
        <f t="shared" si="153"/>
        <v>8</v>
      </c>
      <c r="L6681" t="s">
        <v>160</v>
      </c>
      <c r="M6681" t="s">
        <v>161</v>
      </c>
      <c r="N6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6681" s="10">
        <f>VLOOKUP(TableOMP[[#This Row],[Label]],TableAvg[],2,FALSE)</f>
        <v>7.1902591428571432</v>
      </c>
      <c r="P6681" s="10">
        <f>VLOOKUP(TableOMP[[#This Row],[Label]],TableAvg[],3,FALSE)</f>
        <v>4.6999742919651162</v>
      </c>
      <c r="Q6681" s="10">
        <f>TableOMP[[#This Row],[Avg]]-$U$2*TableOMP[[#This Row],[StdDev]]</f>
        <v>2.490284850892027</v>
      </c>
      <c r="R6681" s="10">
        <f>TableOMP[[#This Row],[Avg]]+$U$2*TableOMP[[#This Row],[StdDev]]</f>
        <v>11.89023343482226</v>
      </c>
      <c r="S6681" s="10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15</v>
      </c>
      <c r="B6682">
        <v>10000</v>
      </c>
      <c r="C6682">
        <v>100</v>
      </c>
      <c r="D6682">
        <v>100000</v>
      </c>
      <c r="E6682">
        <v>41</v>
      </c>
      <c r="F6682">
        <v>1</v>
      </c>
      <c r="G6682">
        <v>5.9935770000000002</v>
      </c>
      <c r="H6682">
        <v>0.16383700000000001</v>
      </c>
      <c r="I6682">
        <v>1.84805</v>
      </c>
      <c r="J6682">
        <v>4.6200999999999999E-2</v>
      </c>
      <c r="K6682" t="str">
        <f t="shared" si="153"/>
        <v>8</v>
      </c>
      <c r="L6682" t="s">
        <v>160</v>
      </c>
      <c r="M6682" t="s">
        <v>161</v>
      </c>
      <c r="N6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6682" s="10">
        <f>VLOOKUP(TableOMP[[#This Row],[Label]],TableAvg[],2,FALSE)</f>
        <v>6.0712682857142868</v>
      </c>
      <c r="P6682" s="10">
        <f>VLOOKUP(TableOMP[[#This Row],[Label]],TableAvg[],3,FALSE)</f>
        <v>0.42470815093028763</v>
      </c>
      <c r="Q6682" s="10">
        <f>TableOMP[[#This Row],[Avg]]-$U$2*TableOMP[[#This Row],[StdDev]]</f>
        <v>5.6465601347839991</v>
      </c>
      <c r="R6682" s="10">
        <f>TableOMP[[#This Row],[Avg]]+$U$2*TableOMP[[#This Row],[StdDev]]</f>
        <v>6.4959764366445745</v>
      </c>
      <c r="S6682" s="10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15</v>
      </c>
      <c r="B6683">
        <v>10000</v>
      </c>
      <c r="C6683">
        <v>100</v>
      </c>
      <c r="D6683">
        <v>100000</v>
      </c>
      <c r="E6683">
        <v>40</v>
      </c>
      <c r="F6683">
        <v>1</v>
      </c>
      <c r="G6683">
        <v>6.0637639999999999</v>
      </c>
      <c r="H6683">
        <v>0.16685800000000001</v>
      </c>
      <c r="I6683">
        <v>2.6307809999999998</v>
      </c>
      <c r="J6683">
        <v>6.7456000000000002E-2</v>
      </c>
      <c r="K6683" t="str">
        <f t="shared" si="153"/>
        <v>8</v>
      </c>
      <c r="L6683" t="s">
        <v>160</v>
      </c>
      <c r="M6683" t="s">
        <v>161</v>
      </c>
      <c r="N6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6683" s="10">
        <f>VLOOKUP(TableOMP[[#This Row],[Label]],TableAvg[],2,FALSE)</f>
        <v>6.0045920000000015</v>
      </c>
      <c r="P6683" s="10">
        <f>VLOOKUP(TableOMP[[#This Row],[Label]],TableAvg[],3,FALSE)</f>
        <v>9.4336703905951322E-2</v>
      </c>
      <c r="Q6683" s="10">
        <f>TableOMP[[#This Row],[Avg]]-$U$2*TableOMP[[#This Row],[StdDev]]</f>
        <v>5.91025529609405</v>
      </c>
      <c r="R6683" s="10">
        <f>TableOMP[[#This Row],[Avg]]+$U$2*TableOMP[[#This Row],[StdDev]]</f>
        <v>6.098928703905953</v>
      </c>
      <c r="S6683" s="10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15</v>
      </c>
      <c r="B6684">
        <v>10000</v>
      </c>
      <c r="C6684">
        <v>100</v>
      </c>
      <c r="D6684">
        <v>100000</v>
      </c>
      <c r="E6684">
        <v>39</v>
      </c>
      <c r="F6684">
        <v>1</v>
      </c>
      <c r="G6684">
        <v>6.1386329999999996</v>
      </c>
      <c r="H6684">
        <v>0.35546800000000001</v>
      </c>
      <c r="I6684">
        <v>9.50746</v>
      </c>
      <c r="J6684">
        <v>0.25019599999999997</v>
      </c>
      <c r="K6684" t="str">
        <f t="shared" si="153"/>
        <v>8</v>
      </c>
      <c r="L6684" t="s">
        <v>160</v>
      </c>
      <c r="M6684" t="s">
        <v>161</v>
      </c>
      <c r="N6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6684" s="10">
        <f>VLOOKUP(TableOMP[[#This Row],[Label]],TableAvg[],2,FALSE)</f>
        <v>6.2400039285714275</v>
      </c>
      <c r="P6684" s="10">
        <f>VLOOKUP(TableOMP[[#This Row],[Label]],TableAvg[],3,FALSE)</f>
        <v>0.25442041908018526</v>
      </c>
      <c r="Q6684" s="10">
        <f>TableOMP[[#This Row],[Avg]]-$U$2*TableOMP[[#This Row],[StdDev]]</f>
        <v>5.9855835094912422</v>
      </c>
      <c r="R6684" s="10">
        <f>TableOMP[[#This Row],[Avg]]+$U$2*TableOMP[[#This Row],[StdDev]]</f>
        <v>6.4944243476516128</v>
      </c>
      <c r="S6684" s="10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15</v>
      </c>
      <c r="B6685">
        <v>10000</v>
      </c>
      <c r="C6685">
        <v>100</v>
      </c>
      <c r="D6685">
        <v>100000</v>
      </c>
      <c r="E6685">
        <v>38</v>
      </c>
      <c r="F6685">
        <v>1</v>
      </c>
      <c r="G6685">
        <v>6.4003730000000001</v>
      </c>
      <c r="H6685">
        <v>0.16092200000000001</v>
      </c>
      <c r="I6685">
        <v>1.9346620000000001</v>
      </c>
      <c r="J6685">
        <v>5.2288000000000001E-2</v>
      </c>
      <c r="K6685" t="str">
        <f t="shared" si="153"/>
        <v>8</v>
      </c>
      <c r="L6685" t="s">
        <v>160</v>
      </c>
      <c r="M6685" t="s">
        <v>161</v>
      </c>
      <c r="N6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6685" s="10">
        <f>VLOOKUP(TableOMP[[#This Row],[Label]],TableAvg[],2,FALSE)</f>
        <v>6.3284918461538471</v>
      </c>
      <c r="P6685" s="10">
        <f>VLOOKUP(TableOMP[[#This Row],[Label]],TableAvg[],3,FALSE)</f>
        <v>0.18276094485789682</v>
      </c>
      <c r="Q6685" s="10">
        <f>TableOMP[[#This Row],[Avg]]-$U$2*TableOMP[[#This Row],[StdDev]]</f>
        <v>6.1457309012959502</v>
      </c>
      <c r="R6685" s="10">
        <f>TableOMP[[#This Row],[Avg]]+$U$2*TableOMP[[#This Row],[StdDev]]</f>
        <v>6.5112527910117439</v>
      </c>
      <c r="S6685" s="10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15</v>
      </c>
      <c r="B6686">
        <v>10000</v>
      </c>
      <c r="C6686">
        <v>100</v>
      </c>
      <c r="D6686">
        <v>100000</v>
      </c>
      <c r="E6686">
        <v>37</v>
      </c>
      <c r="F6686">
        <v>1</v>
      </c>
      <c r="G6686">
        <v>6.3773289999999996</v>
      </c>
      <c r="H6686">
        <v>0.137874</v>
      </c>
      <c r="I6686">
        <v>1.512157</v>
      </c>
      <c r="J6686">
        <v>4.2004E-2</v>
      </c>
      <c r="K6686" t="str">
        <f t="shared" si="153"/>
        <v>8</v>
      </c>
      <c r="L6686" t="s">
        <v>160</v>
      </c>
      <c r="M6686" t="s">
        <v>161</v>
      </c>
      <c r="N6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6686" s="10">
        <f>VLOOKUP(TableOMP[[#This Row],[Label]],TableAvg[],2,FALSE)</f>
        <v>6.3552268461538466</v>
      </c>
      <c r="P6686" s="10">
        <f>VLOOKUP(TableOMP[[#This Row],[Label]],TableAvg[],3,FALSE)</f>
        <v>0.10974338396862987</v>
      </c>
      <c r="Q6686" s="10">
        <f>TableOMP[[#This Row],[Avg]]-$U$2*TableOMP[[#This Row],[StdDev]]</f>
        <v>6.2454834621852164</v>
      </c>
      <c r="R6686" s="10">
        <f>TableOMP[[#This Row],[Avg]]+$U$2*TableOMP[[#This Row],[StdDev]]</f>
        <v>6.4649702301224767</v>
      </c>
      <c r="S6686" s="10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15</v>
      </c>
      <c r="B6687">
        <v>10000</v>
      </c>
      <c r="C6687">
        <v>100</v>
      </c>
      <c r="D6687">
        <v>100000</v>
      </c>
      <c r="E6687">
        <v>36</v>
      </c>
      <c r="F6687">
        <v>1</v>
      </c>
      <c r="G6687">
        <v>6.6627640000000001</v>
      </c>
      <c r="H6687">
        <v>0.162774</v>
      </c>
      <c r="I6687">
        <v>1.9272499999999999</v>
      </c>
      <c r="J6687">
        <v>5.5064000000000002E-2</v>
      </c>
      <c r="K6687" t="str">
        <f t="shared" si="153"/>
        <v>8</v>
      </c>
      <c r="L6687" t="s">
        <v>160</v>
      </c>
      <c r="M6687" t="s">
        <v>161</v>
      </c>
      <c r="N6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6687" s="10">
        <f>VLOOKUP(TableOMP[[#This Row],[Label]],TableAvg[],2,FALSE)</f>
        <v>6.5298442142857152</v>
      </c>
      <c r="P6687" s="10">
        <f>VLOOKUP(TableOMP[[#This Row],[Label]],TableAvg[],3,FALSE)</f>
        <v>0.13832435140179647</v>
      </c>
      <c r="Q6687" s="10">
        <f>TableOMP[[#This Row],[Avg]]-$U$2*TableOMP[[#This Row],[StdDev]]</f>
        <v>6.3915198628839187</v>
      </c>
      <c r="R6687" s="10">
        <f>TableOMP[[#This Row],[Avg]]+$U$2*TableOMP[[#This Row],[StdDev]]</f>
        <v>6.6681685656875116</v>
      </c>
      <c r="S6687" s="10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15</v>
      </c>
      <c r="B6688">
        <v>10000</v>
      </c>
      <c r="C6688">
        <v>100</v>
      </c>
      <c r="D6688">
        <v>100000</v>
      </c>
      <c r="E6688">
        <v>35</v>
      </c>
      <c r="F6688">
        <v>1</v>
      </c>
      <c r="G6688">
        <v>6.7700649999999998</v>
      </c>
      <c r="H6688">
        <v>0.169237</v>
      </c>
      <c r="I6688">
        <v>1.91357</v>
      </c>
      <c r="J6688">
        <v>5.6280999999999998E-2</v>
      </c>
      <c r="K6688" t="str">
        <f t="shared" si="153"/>
        <v>8</v>
      </c>
      <c r="L6688" t="s">
        <v>160</v>
      </c>
      <c r="M6688" t="s">
        <v>161</v>
      </c>
      <c r="N6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6688" s="10">
        <f>VLOOKUP(TableOMP[[#This Row],[Label]],TableAvg[],2,FALSE)</f>
        <v>6.9145132857142864</v>
      </c>
      <c r="P6688" s="10">
        <f>VLOOKUP(TableOMP[[#This Row],[Label]],TableAvg[],3,FALSE)</f>
        <v>0.96035075398957026</v>
      </c>
      <c r="Q6688" s="10">
        <f>TableOMP[[#This Row],[Avg]]-$U$2*TableOMP[[#This Row],[StdDev]]</f>
        <v>5.954162531724716</v>
      </c>
      <c r="R6688" s="10">
        <f>TableOMP[[#This Row],[Avg]]+$U$2*TableOMP[[#This Row],[StdDev]]</f>
        <v>7.8748640397038567</v>
      </c>
      <c r="S6688" s="10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15</v>
      </c>
      <c r="B6689">
        <v>10000</v>
      </c>
      <c r="C6689">
        <v>100</v>
      </c>
      <c r="D6689">
        <v>100000</v>
      </c>
      <c r="E6689">
        <v>34</v>
      </c>
      <c r="F6689">
        <v>1</v>
      </c>
      <c r="G6689">
        <v>6.9222450000000002</v>
      </c>
      <c r="H6689">
        <v>0.15753500000000001</v>
      </c>
      <c r="I6689">
        <v>1.834266</v>
      </c>
      <c r="J6689">
        <v>5.5584000000000001E-2</v>
      </c>
      <c r="K6689" t="str">
        <f t="shared" si="153"/>
        <v>8</v>
      </c>
      <c r="L6689" t="s">
        <v>160</v>
      </c>
      <c r="M6689" t="s">
        <v>161</v>
      </c>
      <c r="N6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6689" s="10">
        <f>VLOOKUP(TableOMP[[#This Row],[Label]],TableAvg[],2,FALSE)</f>
        <v>7.4353404615384608</v>
      </c>
      <c r="P6689" s="10">
        <f>VLOOKUP(TableOMP[[#This Row],[Label]],TableAvg[],3,FALSE)</f>
        <v>2.5784079982262358</v>
      </c>
      <c r="Q6689" s="10">
        <f>TableOMP[[#This Row],[Avg]]-$U$2*TableOMP[[#This Row],[StdDev]]</f>
        <v>4.8569324633122246</v>
      </c>
      <c r="R6689" s="10">
        <f>TableOMP[[#This Row],[Avg]]+$U$2*TableOMP[[#This Row],[StdDev]]</f>
        <v>10.013748459764697</v>
      </c>
      <c r="S6689" s="10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15</v>
      </c>
      <c r="B6690">
        <v>10000</v>
      </c>
      <c r="C6690">
        <v>100</v>
      </c>
      <c r="D6690">
        <v>100000</v>
      </c>
      <c r="E6690">
        <v>33</v>
      </c>
      <c r="F6690">
        <v>1</v>
      </c>
      <c r="G6690">
        <v>6.9690500000000002</v>
      </c>
      <c r="H6690">
        <v>0.157052</v>
      </c>
      <c r="I6690">
        <v>1.5923160000000001</v>
      </c>
      <c r="J6690">
        <v>4.9759999999999999E-2</v>
      </c>
      <c r="K6690" t="str">
        <f t="shared" si="153"/>
        <v>8</v>
      </c>
      <c r="L6690" t="s">
        <v>160</v>
      </c>
      <c r="M6690" t="s">
        <v>161</v>
      </c>
      <c r="N6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6690" s="10">
        <f>VLOOKUP(TableOMP[[#This Row],[Label]],TableAvg[],2,FALSE)</f>
        <v>6.8761746923076918</v>
      </c>
      <c r="P6690" s="10">
        <f>VLOOKUP(TableOMP[[#This Row],[Label]],TableAvg[],3,FALSE)</f>
        <v>0.16121060589151862</v>
      </c>
      <c r="Q6690" s="10">
        <f>TableOMP[[#This Row],[Avg]]-$U$2*TableOMP[[#This Row],[StdDev]]</f>
        <v>6.714964086416173</v>
      </c>
      <c r="R6690" s="10">
        <f>TableOMP[[#This Row],[Avg]]+$U$2*TableOMP[[#This Row],[StdDev]]</f>
        <v>7.0373852981992107</v>
      </c>
      <c r="S6690" s="1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15</v>
      </c>
      <c r="B6691">
        <v>10000</v>
      </c>
      <c r="C6691">
        <v>100</v>
      </c>
      <c r="D6691">
        <v>100000</v>
      </c>
      <c r="E6691">
        <v>32</v>
      </c>
      <c r="F6691">
        <v>1</v>
      </c>
      <c r="G6691">
        <v>7.1313899999999997</v>
      </c>
      <c r="H6691">
        <v>0.15069299999999999</v>
      </c>
      <c r="I6691">
        <v>1.2406790000000001</v>
      </c>
      <c r="J6691">
        <v>4.0022000000000002E-2</v>
      </c>
      <c r="K6691" t="str">
        <f t="shared" si="153"/>
        <v>8</v>
      </c>
      <c r="L6691" t="s">
        <v>160</v>
      </c>
      <c r="M6691" t="s">
        <v>161</v>
      </c>
      <c r="N6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6691" s="10">
        <f>VLOOKUP(TableOMP[[#This Row],[Label]],TableAvg[],2,FALSE)</f>
        <v>7.0451463181818204</v>
      </c>
      <c r="P6691" s="10">
        <f>VLOOKUP(TableOMP[[#This Row],[Label]],TableAvg[],3,FALSE)</f>
        <v>0.2269395698430671</v>
      </c>
      <c r="Q6691" s="10">
        <f>TableOMP[[#This Row],[Avg]]-$U$2*TableOMP[[#This Row],[StdDev]]</f>
        <v>6.8182067483387536</v>
      </c>
      <c r="R6691" s="10">
        <f>TableOMP[[#This Row],[Avg]]+$U$2*TableOMP[[#This Row],[StdDev]]</f>
        <v>7.2720858880248871</v>
      </c>
      <c r="S6691" s="10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15</v>
      </c>
      <c r="B6692">
        <v>10000</v>
      </c>
      <c r="C6692">
        <v>100</v>
      </c>
      <c r="D6692">
        <v>100000</v>
      </c>
      <c r="E6692">
        <v>31</v>
      </c>
      <c r="F6692">
        <v>1</v>
      </c>
      <c r="G6692">
        <v>7.0933299999999999</v>
      </c>
      <c r="H6692">
        <v>0.16277900000000001</v>
      </c>
      <c r="I6692">
        <v>1.632182</v>
      </c>
      <c r="J6692">
        <v>5.4406000000000003E-2</v>
      </c>
      <c r="K6692" t="str">
        <f t="shared" ref="K6692:K6722" si="154">MID(M6692,22,1)</f>
        <v>8</v>
      </c>
      <c r="L6692" t="s">
        <v>160</v>
      </c>
      <c r="M6692" t="s">
        <v>161</v>
      </c>
      <c r="N6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6692" s="10">
        <f>VLOOKUP(TableOMP[[#This Row],[Label]],TableAvg[],2,FALSE)</f>
        <v>7.1072796363636375</v>
      </c>
      <c r="P6692" s="10">
        <f>VLOOKUP(TableOMP[[#This Row],[Label]],TableAvg[],3,FALSE)</f>
        <v>0.15711102310565489</v>
      </c>
      <c r="Q6692" s="10">
        <f>TableOMP[[#This Row],[Avg]]-$U$2*TableOMP[[#This Row],[StdDev]]</f>
        <v>6.9501686132579827</v>
      </c>
      <c r="R6692" s="10">
        <f>TableOMP[[#This Row],[Avg]]+$U$2*TableOMP[[#This Row],[StdDev]]</f>
        <v>7.2643906594692922</v>
      </c>
      <c r="S6692" s="10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15</v>
      </c>
      <c r="B6693">
        <v>10000</v>
      </c>
      <c r="C6693">
        <v>100</v>
      </c>
      <c r="D6693">
        <v>100000</v>
      </c>
      <c r="E6693">
        <v>30</v>
      </c>
      <c r="F6693">
        <v>1</v>
      </c>
      <c r="G6693">
        <v>7.241644</v>
      </c>
      <c r="H6693">
        <v>0.151837</v>
      </c>
      <c r="I6693">
        <v>1.5801540000000001</v>
      </c>
      <c r="J6693">
        <v>5.4488000000000002E-2</v>
      </c>
      <c r="K6693" t="str">
        <f t="shared" si="154"/>
        <v>8</v>
      </c>
      <c r="L6693" t="s">
        <v>160</v>
      </c>
      <c r="M6693" t="s">
        <v>161</v>
      </c>
      <c r="N6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6693" s="10">
        <f>VLOOKUP(TableOMP[[#This Row],[Label]],TableAvg[],2,FALSE)</f>
        <v>7.2538345909090909</v>
      </c>
      <c r="P6693" s="10">
        <f>VLOOKUP(TableOMP[[#This Row],[Label]],TableAvg[],3,FALSE)</f>
        <v>0.15638660570800317</v>
      </c>
      <c r="Q6693" s="10">
        <f>TableOMP[[#This Row],[Avg]]-$U$2*TableOMP[[#This Row],[StdDev]]</f>
        <v>7.0974479852010877</v>
      </c>
      <c r="R6693" s="10">
        <f>TableOMP[[#This Row],[Avg]]+$U$2*TableOMP[[#This Row],[StdDev]]</f>
        <v>7.4102211966170941</v>
      </c>
      <c r="S6693" s="10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15</v>
      </c>
      <c r="B6694">
        <v>10000</v>
      </c>
      <c r="C6694">
        <v>100</v>
      </c>
      <c r="D6694">
        <v>100000</v>
      </c>
      <c r="E6694">
        <v>29</v>
      </c>
      <c r="F6694">
        <v>1</v>
      </c>
      <c r="G6694">
        <v>7.4138590000000004</v>
      </c>
      <c r="H6694">
        <v>0.15321299999999999</v>
      </c>
      <c r="I6694">
        <v>1.391343</v>
      </c>
      <c r="J6694">
        <v>4.9690999999999999E-2</v>
      </c>
      <c r="K6694" t="str">
        <f t="shared" si="154"/>
        <v>8</v>
      </c>
      <c r="L6694" t="s">
        <v>160</v>
      </c>
      <c r="M6694" t="s">
        <v>161</v>
      </c>
      <c r="N6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6694" s="10">
        <f>VLOOKUP(TableOMP[[#This Row],[Label]],TableAvg[],2,FALSE)</f>
        <v>7.8912270000000007</v>
      </c>
      <c r="P6694" s="10">
        <f>VLOOKUP(TableOMP[[#This Row],[Label]],TableAvg[],3,FALSE)</f>
        <v>2.1468001039700888</v>
      </c>
      <c r="Q6694" s="10">
        <f>TableOMP[[#This Row],[Avg]]-$U$2*TableOMP[[#This Row],[StdDev]]</f>
        <v>5.7444268960299123</v>
      </c>
      <c r="R6694" s="10">
        <f>TableOMP[[#This Row],[Avg]]+$U$2*TableOMP[[#This Row],[StdDev]]</f>
        <v>10.038027103970089</v>
      </c>
      <c r="S6694" s="10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15</v>
      </c>
      <c r="B6695">
        <v>10000</v>
      </c>
      <c r="C6695">
        <v>100</v>
      </c>
      <c r="D6695">
        <v>100000</v>
      </c>
      <c r="E6695">
        <v>28</v>
      </c>
      <c r="F6695">
        <v>1</v>
      </c>
      <c r="G6695">
        <v>7.6759729999999999</v>
      </c>
      <c r="H6695">
        <v>0.15507000000000001</v>
      </c>
      <c r="I6695">
        <v>1.5693490000000001</v>
      </c>
      <c r="J6695">
        <v>5.8124000000000002E-2</v>
      </c>
      <c r="K6695" t="str">
        <f t="shared" si="154"/>
        <v>8</v>
      </c>
      <c r="L6695" t="s">
        <v>160</v>
      </c>
      <c r="M6695" t="s">
        <v>161</v>
      </c>
      <c r="N6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6695" s="10">
        <f>VLOOKUP(TableOMP[[#This Row],[Label]],TableAvg[],2,FALSE)</f>
        <v>7.6442593181818159</v>
      </c>
      <c r="P6695" s="10">
        <f>VLOOKUP(TableOMP[[#This Row],[Label]],TableAvg[],3,FALSE)</f>
        <v>0.10236925435301064</v>
      </c>
      <c r="Q6695" s="10">
        <f>TableOMP[[#This Row],[Avg]]-$U$2*TableOMP[[#This Row],[StdDev]]</f>
        <v>7.5418900638288049</v>
      </c>
      <c r="R6695" s="10">
        <f>TableOMP[[#This Row],[Avg]]+$U$2*TableOMP[[#This Row],[StdDev]]</f>
        <v>7.746628572534827</v>
      </c>
      <c r="S6695" s="10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15</v>
      </c>
      <c r="B6696">
        <v>10000</v>
      </c>
      <c r="C6696">
        <v>100</v>
      </c>
      <c r="D6696">
        <v>100000</v>
      </c>
      <c r="E6696">
        <v>27</v>
      </c>
      <c r="F6696">
        <v>1</v>
      </c>
      <c r="G6696">
        <v>7.9337819999999999</v>
      </c>
      <c r="H6696">
        <v>0.13908499999999999</v>
      </c>
      <c r="I6696">
        <v>1.0902829999999999</v>
      </c>
      <c r="J6696">
        <v>4.1933999999999999E-2</v>
      </c>
      <c r="K6696" t="str">
        <f t="shared" si="154"/>
        <v>8</v>
      </c>
      <c r="L6696" t="s">
        <v>160</v>
      </c>
      <c r="M6696" t="s">
        <v>161</v>
      </c>
      <c r="N6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6696" s="10">
        <f>VLOOKUP(TableOMP[[#This Row],[Label]],TableAvg[],2,FALSE)</f>
        <v>7.8902751818181818</v>
      </c>
      <c r="P6696" s="10">
        <f>VLOOKUP(TableOMP[[#This Row],[Label]],TableAvg[],3,FALSE)</f>
        <v>0.15369230499890646</v>
      </c>
      <c r="Q6696" s="10">
        <f>TableOMP[[#This Row],[Avg]]-$U$2*TableOMP[[#This Row],[StdDev]]</f>
        <v>7.7365828768192753</v>
      </c>
      <c r="R6696" s="10">
        <f>TableOMP[[#This Row],[Avg]]+$U$2*TableOMP[[#This Row],[StdDev]]</f>
        <v>8.0439674868170883</v>
      </c>
      <c r="S6696" s="10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15</v>
      </c>
      <c r="B6697">
        <v>10000</v>
      </c>
      <c r="C6697">
        <v>100</v>
      </c>
      <c r="D6697">
        <v>100000</v>
      </c>
      <c r="E6697">
        <v>26</v>
      </c>
      <c r="F6697">
        <v>1</v>
      </c>
      <c r="G6697">
        <v>8.1468330000000009</v>
      </c>
      <c r="H6697">
        <v>0.13841400000000001</v>
      </c>
      <c r="I6697">
        <v>1.065437</v>
      </c>
      <c r="J6697">
        <v>4.2617000000000002E-2</v>
      </c>
      <c r="K6697" t="str">
        <f t="shared" si="154"/>
        <v>8</v>
      </c>
      <c r="L6697" t="s">
        <v>160</v>
      </c>
      <c r="M6697" t="s">
        <v>161</v>
      </c>
      <c r="N6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6697" s="10">
        <f>VLOOKUP(TableOMP[[#This Row],[Label]],TableAvg[],2,FALSE)</f>
        <v>8.1725642727272731</v>
      </c>
      <c r="P6697" s="10">
        <f>VLOOKUP(TableOMP[[#This Row],[Label]],TableAvg[],3,FALSE)</f>
        <v>0.25149259800064933</v>
      </c>
      <c r="Q6697" s="10">
        <f>TableOMP[[#This Row],[Avg]]-$U$2*TableOMP[[#This Row],[StdDev]]</f>
        <v>7.9210716747266234</v>
      </c>
      <c r="R6697" s="10">
        <f>TableOMP[[#This Row],[Avg]]+$U$2*TableOMP[[#This Row],[StdDev]]</f>
        <v>8.424056870727922</v>
      </c>
      <c r="S6697" s="10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15</v>
      </c>
      <c r="B6698">
        <v>10000</v>
      </c>
      <c r="C6698">
        <v>100</v>
      </c>
      <c r="D6698">
        <v>100000</v>
      </c>
      <c r="E6698">
        <v>25</v>
      </c>
      <c r="F6698">
        <v>1</v>
      </c>
      <c r="G6698">
        <v>8.3715320000000002</v>
      </c>
      <c r="H6698">
        <v>0.17257900000000001</v>
      </c>
      <c r="I6698">
        <v>1.6133379999999999</v>
      </c>
      <c r="J6698">
        <v>6.7222000000000004E-2</v>
      </c>
      <c r="K6698" t="str">
        <f t="shared" si="154"/>
        <v>8</v>
      </c>
      <c r="L6698" t="s">
        <v>160</v>
      </c>
      <c r="M6698" t="s">
        <v>161</v>
      </c>
      <c r="N6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6698" s="10">
        <f>VLOOKUP(TableOMP[[#This Row],[Label]],TableAvg[],2,FALSE)</f>
        <v>8.4049835454545434</v>
      </c>
      <c r="P6698" s="10">
        <f>VLOOKUP(TableOMP[[#This Row],[Label]],TableAvg[],3,FALSE)</f>
        <v>0.1616022681666674</v>
      </c>
      <c r="Q6698" s="10">
        <f>TableOMP[[#This Row],[Avg]]-$U$2*TableOMP[[#This Row],[StdDev]]</f>
        <v>8.2433812772878756</v>
      </c>
      <c r="R6698" s="10">
        <f>TableOMP[[#This Row],[Avg]]+$U$2*TableOMP[[#This Row],[StdDev]]</f>
        <v>8.5665858136212112</v>
      </c>
      <c r="S6698" s="10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15</v>
      </c>
      <c r="B6699">
        <v>10000</v>
      </c>
      <c r="C6699">
        <v>100</v>
      </c>
      <c r="D6699">
        <v>100000</v>
      </c>
      <c r="E6699">
        <v>24</v>
      </c>
      <c r="F6699">
        <v>1</v>
      </c>
      <c r="G6699">
        <v>8.7298469999999995</v>
      </c>
      <c r="H6699">
        <v>0.14866799999999999</v>
      </c>
      <c r="I6699">
        <v>1.05837</v>
      </c>
      <c r="J6699">
        <v>4.6016000000000001E-2</v>
      </c>
      <c r="K6699" t="str">
        <f t="shared" si="154"/>
        <v>8</v>
      </c>
      <c r="L6699" t="s">
        <v>160</v>
      </c>
      <c r="M6699" t="s">
        <v>161</v>
      </c>
      <c r="N6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6699" s="10">
        <f>VLOOKUP(TableOMP[[#This Row],[Label]],TableAvg[],2,FALSE)</f>
        <v>8.7591316363636356</v>
      </c>
      <c r="P6699" s="10">
        <f>VLOOKUP(TableOMP[[#This Row],[Label]],TableAvg[],3,FALSE)</f>
        <v>0.38630876307353645</v>
      </c>
      <c r="Q6699" s="10">
        <f>TableOMP[[#This Row],[Avg]]-$U$2*TableOMP[[#This Row],[StdDev]]</f>
        <v>8.3728228732900991</v>
      </c>
      <c r="R6699" s="10">
        <f>TableOMP[[#This Row],[Avg]]+$U$2*TableOMP[[#This Row],[StdDev]]</f>
        <v>9.145440399437172</v>
      </c>
      <c r="S6699" s="10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15</v>
      </c>
      <c r="B6700">
        <v>10000</v>
      </c>
      <c r="C6700">
        <v>100</v>
      </c>
      <c r="D6700">
        <v>100000</v>
      </c>
      <c r="E6700">
        <v>23</v>
      </c>
      <c r="F6700">
        <v>1</v>
      </c>
      <c r="G6700">
        <v>9.1236090000000001</v>
      </c>
      <c r="H6700">
        <v>0.127021</v>
      </c>
      <c r="I6700">
        <v>0.701353</v>
      </c>
      <c r="J6700">
        <v>3.1879999999999999E-2</v>
      </c>
      <c r="K6700" t="str">
        <f t="shared" si="154"/>
        <v>8</v>
      </c>
      <c r="L6700" t="s">
        <v>160</v>
      </c>
      <c r="M6700" t="s">
        <v>161</v>
      </c>
      <c r="N6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6700" s="10">
        <f>VLOOKUP(TableOMP[[#This Row],[Label]],TableAvg[],2,FALSE)</f>
        <v>9.060190227272729</v>
      </c>
      <c r="P6700" s="10">
        <f>VLOOKUP(TableOMP[[#This Row],[Label]],TableAvg[],3,FALSE)</f>
        <v>0.23336976734023174</v>
      </c>
      <c r="Q6700" s="10">
        <f>TableOMP[[#This Row],[Avg]]-$U$2*TableOMP[[#This Row],[StdDev]]</f>
        <v>8.8268204599324971</v>
      </c>
      <c r="R6700" s="10">
        <f>TableOMP[[#This Row],[Avg]]+$U$2*TableOMP[[#This Row],[StdDev]]</f>
        <v>9.293559994612961</v>
      </c>
      <c r="S6700" s="1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15</v>
      </c>
      <c r="B6701">
        <v>10000</v>
      </c>
      <c r="C6701">
        <v>100</v>
      </c>
      <c r="D6701">
        <v>100000</v>
      </c>
      <c r="E6701">
        <v>22</v>
      </c>
      <c r="F6701">
        <v>1</v>
      </c>
      <c r="G6701">
        <v>9.4922970000000007</v>
      </c>
      <c r="H6701">
        <v>0.14823</v>
      </c>
      <c r="I6701">
        <v>0.98953999999999998</v>
      </c>
      <c r="J6701">
        <v>4.7121000000000003E-2</v>
      </c>
      <c r="K6701" t="str">
        <f t="shared" si="154"/>
        <v>8</v>
      </c>
      <c r="L6701" t="s">
        <v>160</v>
      </c>
      <c r="M6701" t="s">
        <v>161</v>
      </c>
      <c r="N6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6701" s="10">
        <f>VLOOKUP(TableOMP[[#This Row],[Label]],TableAvg[],2,FALSE)</f>
        <v>9.3080216363636357</v>
      </c>
      <c r="P6701" s="10">
        <f>VLOOKUP(TableOMP[[#This Row],[Label]],TableAvg[],3,FALSE)</f>
        <v>0.13388485799482511</v>
      </c>
      <c r="Q6701" s="10">
        <f>TableOMP[[#This Row],[Avg]]-$U$2*TableOMP[[#This Row],[StdDev]]</f>
        <v>9.1741367783688101</v>
      </c>
      <c r="R6701" s="10">
        <f>TableOMP[[#This Row],[Avg]]+$U$2*TableOMP[[#This Row],[StdDev]]</f>
        <v>9.4419064943584612</v>
      </c>
      <c r="S6701" s="10">
        <f>IF(AND(TableOMP[[#This Row],[total_time]]&gt;=TableOMP[[#This Row],[Low]], TableOMP[[#This Row],[total_time]]&lt;=TableOMP[[#This Row],[High]]),1,0)</f>
        <v>0</v>
      </c>
    </row>
    <row r="6702" spans="1:19" x14ac:dyDescent="0.25">
      <c r="A6702" t="s">
        <v>15</v>
      </c>
      <c r="B6702">
        <v>10000</v>
      </c>
      <c r="C6702">
        <v>100</v>
      </c>
      <c r="D6702">
        <v>100000</v>
      </c>
      <c r="E6702">
        <v>21</v>
      </c>
      <c r="F6702">
        <v>1</v>
      </c>
      <c r="G6702">
        <v>9.7981979999999993</v>
      </c>
      <c r="H6702">
        <v>0.14616999999999999</v>
      </c>
      <c r="I6702">
        <v>0.94018800000000002</v>
      </c>
      <c r="J6702">
        <v>4.7009000000000002E-2</v>
      </c>
      <c r="K6702" t="str">
        <f t="shared" si="154"/>
        <v>8</v>
      </c>
      <c r="L6702" t="s">
        <v>160</v>
      </c>
      <c r="M6702" t="s">
        <v>161</v>
      </c>
      <c r="N6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6702" s="10">
        <f>VLOOKUP(TableOMP[[#This Row],[Label]],TableAvg[],2,FALSE)</f>
        <v>10.102179363636365</v>
      </c>
      <c r="P6702" s="10">
        <f>VLOOKUP(TableOMP[[#This Row],[Label]],TableAvg[],3,FALSE)</f>
        <v>1.9716078611518906</v>
      </c>
      <c r="Q6702" s="10">
        <f>TableOMP[[#This Row],[Avg]]-$U$2*TableOMP[[#This Row],[StdDev]]</f>
        <v>8.1305715024844751</v>
      </c>
      <c r="R6702" s="10">
        <f>TableOMP[[#This Row],[Avg]]+$U$2*TableOMP[[#This Row],[StdDev]]</f>
        <v>12.073787224788255</v>
      </c>
      <c r="S6702" s="10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15</v>
      </c>
      <c r="B6703">
        <v>10000</v>
      </c>
      <c r="C6703">
        <v>100</v>
      </c>
      <c r="D6703">
        <v>100000</v>
      </c>
      <c r="E6703">
        <v>20</v>
      </c>
      <c r="F6703">
        <v>1</v>
      </c>
      <c r="G6703">
        <v>10.106576</v>
      </c>
      <c r="H6703">
        <v>0.13897100000000001</v>
      </c>
      <c r="I6703">
        <v>0.77487899999999998</v>
      </c>
      <c r="J6703">
        <v>4.0783E-2</v>
      </c>
      <c r="K6703" t="str">
        <f t="shared" si="154"/>
        <v>8</v>
      </c>
      <c r="L6703" t="s">
        <v>160</v>
      </c>
      <c r="M6703" t="s">
        <v>161</v>
      </c>
      <c r="N6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6703" s="10">
        <f>VLOOKUP(TableOMP[[#This Row],[Label]],TableAvg[],2,FALSE)</f>
        <v>10.392273772727272</v>
      </c>
      <c r="P6703" s="10">
        <f>VLOOKUP(TableOMP[[#This Row],[Label]],TableAvg[],3,FALSE)</f>
        <v>1.3486421489939875</v>
      </c>
      <c r="Q6703" s="10">
        <f>TableOMP[[#This Row],[Avg]]-$U$2*TableOMP[[#This Row],[StdDev]]</f>
        <v>9.043631623733285</v>
      </c>
      <c r="R6703" s="10">
        <f>TableOMP[[#This Row],[Avg]]+$U$2*TableOMP[[#This Row],[StdDev]]</f>
        <v>11.740915921721259</v>
      </c>
      <c r="S6703" s="10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15</v>
      </c>
      <c r="B6704">
        <v>10000</v>
      </c>
      <c r="C6704">
        <v>100</v>
      </c>
      <c r="D6704">
        <v>100000</v>
      </c>
      <c r="E6704">
        <v>19</v>
      </c>
      <c r="F6704">
        <v>1</v>
      </c>
      <c r="G6704">
        <v>10.532984000000001</v>
      </c>
      <c r="H6704">
        <v>0.14918300000000001</v>
      </c>
      <c r="I6704">
        <v>0.888378</v>
      </c>
      <c r="J6704">
        <v>4.9354000000000002E-2</v>
      </c>
      <c r="K6704" t="str">
        <f t="shared" si="154"/>
        <v>8</v>
      </c>
      <c r="L6704" t="s">
        <v>160</v>
      </c>
      <c r="M6704" t="s">
        <v>161</v>
      </c>
      <c r="N6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6704" s="10">
        <f>VLOOKUP(TableOMP[[#This Row],[Label]],TableAvg[],2,FALSE)</f>
        <v>10.798984478260872</v>
      </c>
      <c r="P6704" s="10">
        <f>VLOOKUP(TableOMP[[#This Row],[Label]],TableAvg[],3,FALSE)</f>
        <v>0.88289044297918029</v>
      </c>
      <c r="Q6704" s="10">
        <f>TableOMP[[#This Row],[Avg]]-$U$2*TableOMP[[#This Row],[StdDev]]</f>
        <v>9.9160940352816915</v>
      </c>
      <c r="R6704" s="10">
        <f>TableOMP[[#This Row],[Avg]]+$U$2*TableOMP[[#This Row],[StdDev]]</f>
        <v>11.681874921240052</v>
      </c>
      <c r="S6704" s="10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15</v>
      </c>
      <c r="B6705">
        <v>10000</v>
      </c>
      <c r="C6705">
        <v>100</v>
      </c>
      <c r="D6705">
        <v>100000</v>
      </c>
      <c r="E6705">
        <v>18</v>
      </c>
      <c r="F6705">
        <v>1</v>
      </c>
      <c r="G6705">
        <v>11.086969</v>
      </c>
      <c r="H6705">
        <v>0.16539899999999999</v>
      </c>
      <c r="I6705">
        <v>1.0451319999999999</v>
      </c>
      <c r="J6705">
        <v>6.1477999999999998E-2</v>
      </c>
      <c r="K6705" t="str">
        <f t="shared" si="154"/>
        <v>8</v>
      </c>
      <c r="L6705" t="s">
        <v>160</v>
      </c>
      <c r="M6705" t="s">
        <v>161</v>
      </c>
      <c r="N6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6705" s="10">
        <f>VLOOKUP(TableOMP[[#This Row],[Label]],TableAvg[],2,FALSE)</f>
        <v>11.119783217391305</v>
      </c>
      <c r="P6705" s="10">
        <f>VLOOKUP(TableOMP[[#This Row],[Label]],TableAvg[],3,FALSE)</f>
        <v>0.10245514262114744</v>
      </c>
      <c r="Q6705" s="10">
        <f>TableOMP[[#This Row],[Avg]]-$U$2*TableOMP[[#This Row],[StdDev]]</f>
        <v>11.017328074770157</v>
      </c>
      <c r="R6705" s="10">
        <f>TableOMP[[#This Row],[Avg]]+$U$2*TableOMP[[#This Row],[StdDev]]</f>
        <v>11.222238360012453</v>
      </c>
      <c r="S6705" s="10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15</v>
      </c>
      <c r="B6706">
        <v>10000</v>
      </c>
      <c r="C6706">
        <v>100</v>
      </c>
      <c r="D6706">
        <v>100000</v>
      </c>
      <c r="E6706">
        <v>17</v>
      </c>
      <c r="F6706">
        <v>1</v>
      </c>
      <c r="G6706">
        <v>11.587187999999999</v>
      </c>
      <c r="H6706">
        <v>0.124735</v>
      </c>
      <c r="I6706">
        <v>0.56106400000000001</v>
      </c>
      <c r="J6706">
        <v>3.5067000000000001E-2</v>
      </c>
      <c r="K6706" t="str">
        <f t="shared" si="154"/>
        <v>8</v>
      </c>
      <c r="L6706" t="s">
        <v>160</v>
      </c>
      <c r="M6706" t="s">
        <v>161</v>
      </c>
      <c r="N6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6706" s="10">
        <f>VLOOKUP(TableOMP[[#This Row],[Label]],TableAvg[],2,FALSE)</f>
        <v>11.685698913043476</v>
      </c>
      <c r="P6706" s="10">
        <f>VLOOKUP(TableOMP[[#This Row],[Label]],TableAvg[],3,FALSE)</f>
        <v>0.13692201243225002</v>
      </c>
      <c r="Q6706" s="10">
        <f>TableOMP[[#This Row],[Avg]]-$U$2*TableOMP[[#This Row],[StdDev]]</f>
        <v>11.548776900611227</v>
      </c>
      <c r="R6706" s="10">
        <f>TableOMP[[#This Row],[Avg]]+$U$2*TableOMP[[#This Row],[StdDev]]</f>
        <v>11.822620925475725</v>
      </c>
      <c r="S6706" s="10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15</v>
      </c>
      <c r="B6707">
        <v>10000</v>
      </c>
      <c r="C6707">
        <v>100</v>
      </c>
      <c r="D6707">
        <v>100000</v>
      </c>
      <c r="E6707">
        <v>16</v>
      </c>
      <c r="F6707">
        <v>1</v>
      </c>
      <c r="G6707">
        <v>12.224335999999999</v>
      </c>
      <c r="H6707">
        <v>0.147594</v>
      </c>
      <c r="I6707">
        <v>0.81937599999999999</v>
      </c>
      <c r="J6707">
        <v>5.4625E-2</v>
      </c>
      <c r="K6707" t="str">
        <f t="shared" si="154"/>
        <v>8</v>
      </c>
      <c r="L6707" t="s">
        <v>160</v>
      </c>
      <c r="M6707" t="s">
        <v>161</v>
      </c>
      <c r="N6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707" s="10">
        <f>VLOOKUP(TableOMP[[#This Row],[Label]],TableAvg[],2,FALSE)</f>
        <v>12.328149999999999</v>
      </c>
      <c r="P6707" s="10">
        <f>VLOOKUP(TableOMP[[#This Row],[Label]],TableAvg[],3,FALSE)</f>
        <v>0.13658903521412447</v>
      </c>
      <c r="Q6707" s="10">
        <f>TableOMP[[#This Row],[Avg]]-$U$2*TableOMP[[#This Row],[StdDev]]</f>
        <v>12.191560964785875</v>
      </c>
      <c r="R6707" s="10">
        <f>TableOMP[[#This Row],[Avg]]+$U$2*TableOMP[[#This Row],[StdDev]]</f>
        <v>12.464739035214123</v>
      </c>
      <c r="S6707" s="10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15</v>
      </c>
      <c r="B6708">
        <v>10000</v>
      </c>
      <c r="C6708">
        <v>100</v>
      </c>
      <c r="D6708">
        <v>100000</v>
      </c>
      <c r="E6708">
        <v>15</v>
      </c>
      <c r="F6708">
        <v>1</v>
      </c>
      <c r="G6708">
        <v>12.925845000000001</v>
      </c>
      <c r="H6708">
        <v>0.12889900000000001</v>
      </c>
      <c r="I6708">
        <v>0.50956000000000001</v>
      </c>
      <c r="J6708">
        <v>3.6396999999999999E-2</v>
      </c>
      <c r="K6708" t="str">
        <f t="shared" si="154"/>
        <v>8</v>
      </c>
      <c r="L6708" t="s">
        <v>160</v>
      </c>
      <c r="M6708" t="s">
        <v>161</v>
      </c>
      <c r="N6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708" s="10">
        <f>VLOOKUP(TableOMP[[#This Row],[Label]],TableAvg[],2,FALSE)</f>
        <v>12.97124252173913</v>
      </c>
      <c r="P6708" s="10">
        <f>VLOOKUP(TableOMP[[#This Row],[Label]],TableAvg[],3,FALSE)</f>
        <v>0.29707264686291696</v>
      </c>
      <c r="Q6708" s="10">
        <f>TableOMP[[#This Row],[Avg]]-$U$2*TableOMP[[#This Row],[StdDev]]</f>
        <v>12.674169874876213</v>
      </c>
      <c r="R6708" s="10">
        <f>TableOMP[[#This Row],[Avg]]+$U$2*TableOMP[[#This Row],[StdDev]]</f>
        <v>13.268315168602047</v>
      </c>
      <c r="S6708" s="10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15</v>
      </c>
      <c r="B6709">
        <v>10000</v>
      </c>
      <c r="C6709">
        <v>100</v>
      </c>
      <c r="D6709">
        <v>100000</v>
      </c>
      <c r="E6709">
        <v>14</v>
      </c>
      <c r="F6709">
        <v>1</v>
      </c>
      <c r="G6709">
        <v>13.821678</v>
      </c>
      <c r="H6709">
        <v>0.15071999999999999</v>
      </c>
      <c r="I6709">
        <v>0.49862000000000001</v>
      </c>
      <c r="J6709">
        <v>3.8355E-2</v>
      </c>
      <c r="K6709" t="str">
        <f t="shared" si="154"/>
        <v>8</v>
      </c>
      <c r="L6709" t="s">
        <v>160</v>
      </c>
      <c r="M6709" t="s">
        <v>161</v>
      </c>
      <c r="N6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709" s="10">
        <f>VLOOKUP(TableOMP[[#This Row],[Label]],TableAvg[],2,FALSE)</f>
        <v>13.757445260869565</v>
      </c>
      <c r="P6709" s="10">
        <f>VLOOKUP(TableOMP[[#This Row],[Label]],TableAvg[],3,FALSE)</f>
        <v>0.11264115998595195</v>
      </c>
      <c r="Q6709" s="10">
        <f>TableOMP[[#This Row],[Avg]]-$U$2*TableOMP[[#This Row],[StdDev]]</f>
        <v>13.644804100883613</v>
      </c>
      <c r="R6709" s="10">
        <f>TableOMP[[#This Row],[Avg]]+$U$2*TableOMP[[#This Row],[StdDev]]</f>
        <v>13.870086420855516</v>
      </c>
      <c r="S6709" s="10">
        <f>IF(AND(TableOMP[[#This Row],[total_time]]&gt;=TableOMP[[#This Row],[Low]], TableOMP[[#This Row],[total_time]]&lt;=TableOMP[[#This Row],[High]]),1,0)</f>
        <v>1</v>
      </c>
    </row>
    <row r="6710" spans="1:19" x14ac:dyDescent="0.25">
      <c r="A6710" t="s">
        <v>15</v>
      </c>
      <c r="B6710">
        <v>10000</v>
      </c>
      <c r="C6710">
        <v>100</v>
      </c>
      <c r="D6710">
        <v>100000</v>
      </c>
      <c r="E6710">
        <v>13</v>
      </c>
      <c r="F6710">
        <v>1</v>
      </c>
      <c r="G6710">
        <v>14.785310000000001</v>
      </c>
      <c r="H6710">
        <v>0.146788</v>
      </c>
      <c r="I6710">
        <v>0.44400400000000001</v>
      </c>
      <c r="J6710">
        <v>3.6999999999999998E-2</v>
      </c>
      <c r="K6710" t="str">
        <f t="shared" si="154"/>
        <v>8</v>
      </c>
      <c r="L6710" t="s">
        <v>160</v>
      </c>
      <c r="M6710" t="s">
        <v>161</v>
      </c>
      <c r="N6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710" s="10">
        <f>VLOOKUP(TableOMP[[#This Row],[Label]],TableAvg[],2,FALSE)</f>
        <v>15.870637521739129</v>
      </c>
      <c r="P6710" s="10">
        <f>VLOOKUP(TableOMP[[#This Row],[Label]],TableAvg[],3,FALSE)</f>
        <v>5.4128179251698603</v>
      </c>
      <c r="Q6710" s="10">
        <f>TableOMP[[#This Row],[Avg]]-$U$2*TableOMP[[#This Row],[StdDev]]</f>
        <v>10.457819596569269</v>
      </c>
      <c r="R6710" s="10">
        <f>TableOMP[[#This Row],[Avg]]+$U$2*TableOMP[[#This Row],[StdDev]]</f>
        <v>21.283455446908988</v>
      </c>
      <c r="S6710" s="10">
        <f>IF(AND(TableOMP[[#This Row],[total_time]]&gt;=TableOMP[[#This Row],[Low]], TableOMP[[#This Row],[total_time]]&lt;=TableOMP[[#This Row],[High]]),1,0)</f>
        <v>1</v>
      </c>
    </row>
    <row r="6711" spans="1:19" x14ac:dyDescent="0.25">
      <c r="A6711" t="s">
        <v>15</v>
      </c>
      <c r="B6711">
        <v>10000</v>
      </c>
      <c r="C6711">
        <v>100</v>
      </c>
      <c r="D6711">
        <v>100000</v>
      </c>
      <c r="E6711">
        <v>12</v>
      </c>
      <c r="F6711">
        <v>1</v>
      </c>
      <c r="G6711">
        <v>15.885437</v>
      </c>
      <c r="H6711">
        <v>0.14835400000000001</v>
      </c>
      <c r="I6711">
        <v>0.47591099999999997</v>
      </c>
      <c r="J6711">
        <v>4.3264999999999998E-2</v>
      </c>
      <c r="K6711" t="str">
        <f t="shared" si="154"/>
        <v>8</v>
      </c>
      <c r="L6711" t="s">
        <v>160</v>
      </c>
      <c r="M6711" t="s">
        <v>161</v>
      </c>
      <c r="N6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711" s="10">
        <f>VLOOKUP(TableOMP[[#This Row],[Label]],TableAvg[],2,FALSE)</f>
        <v>15.898126739130433</v>
      </c>
      <c r="P6711" s="10">
        <f>VLOOKUP(TableOMP[[#This Row],[Label]],TableAvg[],3,FALSE)</f>
        <v>0.34656081854735199</v>
      </c>
      <c r="Q6711" s="10">
        <f>TableOMP[[#This Row],[Avg]]-$U$2*TableOMP[[#This Row],[StdDev]]</f>
        <v>15.55156592058308</v>
      </c>
      <c r="R6711" s="10">
        <f>TableOMP[[#This Row],[Avg]]+$U$2*TableOMP[[#This Row],[StdDev]]</f>
        <v>16.244687557677786</v>
      </c>
      <c r="S6711" s="10">
        <f>IF(AND(TableOMP[[#This Row],[total_time]]&gt;=TableOMP[[#This Row],[Low]], TableOMP[[#This Row],[total_time]]&lt;=TableOMP[[#This Row],[High]]),1,0)</f>
        <v>1</v>
      </c>
    </row>
    <row r="6712" spans="1:19" x14ac:dyDescent="0.25">
      <c r="A6712" t="s">
        <v>15</v>
      </c>
      <c r="B6712">
        <v>10000</v>
      </c>
      <c r="C6712">
        <v>100</v>
      </c>
      <c r="D6712">
        <v>100000</v>
      </c>
      <c r="E6712">
        <v>11</v>
      </c>
      <c r="F6712">
        <v>1</v>
      </c>
      <c r="G6712">
        <v>17.210467000000001</v>
      </c>
      <c r="H6712">
        <v>0.14632700000000001</v>
      </c>
      <c r="I6712">
        <v>0.344223</v>
      </c>
      <c r="J6712">
        <v>3.4422000000000001E-2</v>
      </c>
      <c r="K6712" t="str">
        <f t="shared" si="154"/>
        <v>8</v>
      </c>
      <c r="L6712" t="s">
        <v>160</v>
      </c>
      <c r="M6712" t="s">
        <v>161</v>
      </c>
      <c r="N6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712" s="10">
        <f>VLOOKUP(TableOMP[[#This Row],[Label]],TableAvg[],2,FALSE)</f>
        <v>17.230369043478259</v>
      </c>
      <c r="P6712" s="10">
        <f>VLOOKUP(TableOMP[[#This Row],[Label]],TableAvg[],3,FALSE)</f>
        <v>0.15534723286533453</v>
      </c>
      <c r="Q6712" s="10">
        <f>TableOMP[[#This Row],[Avg]]-$U$2*TableOMP[[#This Row],[StdDev]]</f>
        <v>17.075021810612924</v>
      </c>
      <c r="R6712" s="10">
        <f>TableOMP[[#This Row],[Avg]]+$U$2*TableOMP[[#This Row],[StdDev]]</f>
        <v>17.385716276343594</v>
      </c>
      <c r="S6712" s="10">
        <f>IF(AND(TableOMP[[#This Row],[total_time]]&gt;=TableOMP[[#This Row],[Low]], TableOMP[[#This Row],[total_time]]&lt;=TableOMP[[#This Row],[High]]),1,0)</f>
        <v>1</v>
      </c>
    </row>
    <row r="6713" spans="1:19" x14ac:dyDescent="0.25">
      <c r="A6713" t="s">
        <v>15</v>
      </c>
      <c r="B6713">
        <v>10000</v>
      </c>
      <c r="C6713">
        <v>100</v>
      </c>
      <c r="D6713">
        <v>100000</v>
      </c>
      <c r="E6713">
        <v>10</v>
      </c>
      <c r="F6713">
        <v>1</v>
      </c>
      <c r="G6713">
        <v>18.792657999999999</v>
      </c>
      <c r="H6713">
        <v>0.12568499999999999</v>
      </c>
      <c r="I6713">
        <v>0.28589399999999998</v>
      </c>
      <c r="J6713">
        <v>3.1766000000000003E-2</v>
      </c>
      <c r="K6713" t="str">
        <f t="shared" si="154"/>
        <v>8</v>
      </c>
      <c r="L6713" t="s">
        <v>160</v>
      </c>
      <c r="M6713" t="s">
        <v>161</v>
      </c>
      <c r="N6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713" s="10">
        <f>VLOOKUP(TableOMP[[#This Row],[Label]],TableAvg[],2,FALSE)</f>
        <v>19.0531452173913</v>
      </c>
      <c r="P6713" s="10">
        <f>VLOOKUP(TableOMP[[#This Row],[Label]],TableAvg[],3,FALSE)</f>
        <v>0.9628957805382824</v>
      </c>
      <c r="Q6713" s="10">
        <f>TableOMP[[#This Row],[Avg]]-$U$2*TableOMP[[#This Row],[StdDev]]</f>
        <v>18.090249436853018</v>
      </c>
      <c r="R6713" s="10">
        <f>TableOMP[[#This Row],[Avg]]+$U$2*TableOMP[[#This Row],[StdDev]]</f>
        <v>20.016040997929583</v>
      </c>
      <c r="S6713" s="10">
        <f>IF(AND(TableOMP[[#This Row],[total_time]]&gt;=TableOMP[[#This Row],[Low]], TableOMP[[#This Row],[total_time]]&lt;=TableOMP[[#This Row],[High]]),1,0)</f>
        <v>1</v>
      </c>
    </row>
    <row r="6714" spans="1:19" x14ac:dyDescent="0.25">
      <c r="A6714" t="s">
        <v>15</v>
      </c>
      <c r="B6714">
        <v>10000</v>
      </c>
      <c r="C6714">
        <v>100</v>
      </c>
      <c r="D6714">
        <v>100000</v>
      </c>
      <c r="E6714">
        <v>9</v>
      </c>
      <c r="F6714">
        <v>1</v>
      </c>
      <c r="G6714">
        <v>20.844076000000001</v>
      </c>
      <c r="H6714">
        <v>0.135683</v>
      </c>
      <c r="I6714">
        <v>0.31059599999999998</v>
      </c>
      <c r="J6714">
        <v>3.8824999999999998E-2</v>
      </c>
      <c r="K6714" t="str">
        <f t="shared" si="154"/>
        <v>8</v>
      </c>
      <c r="L6714" t="s">
        <v>160</v>
      </c>
      <c r="M6714" t="s">
        <v>161</v>
      </c>
      <c r="N6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714" s="10">
        <f>VLOOKUP(TableOMP[[#This Row],[Label]],TableAvg[],2,FALSE)</f>
        <v>20.927363260869562</v>
      </c>
      <c r="P6714" s="10">
        <f>VLOOKUP(TableOMP[[#This Row],[Label]],TableAvg[],3,FALSE)</f>
        <v>0.3023933234151292</v>
      </c>
      <c r="Q6714" s="10">
        <f>TableOMP[[#This Row],[Avg]]-$U$2*TableOMP[[#This Row],[StdDev]]</f>
        <v>20.624969937454434</v>
      </c>
      <c r="R6714" s="10">
        <f>TableOMP[[#This Row],[Avg]]+$U$2*TableOMP[[#This Row],[StdDev]]</f>
        <v>21.22975658428469</v>
      </c>
      <c r="S6714" s="10">
        <f>IF(AND(TableOMP[[#This Row],[total_time]]&gt;=TableOMP[[#This Row],[Low]], TableOMP[[#This Row],[total_time]]&lt;=TableOMP[[#This Row],[High]]),1,0)</f>
        <v>1</v>
      </c>
    </row>
    <row r="6715" spans="1:19" x14ac:dyDescent="0.25">
      <c r="A6715" t="s">
        <v>15</v>
      </c>
      <c r="B6715">
        <v>10000</v>
      </c>
      <c r="C6715">
        <v>100</v>
      </c>
      <c r="D6715">
        <v>100000</v>
      </c>
      <c r="E6715">
        <v>8</v>
      </c>
      <c r="F6715">
        <v>1</v>
      </c>
      <c r="G6715">
        <v>23.471681</v>
      </c>
      <c r="H6715">
        <v>0.142239</v>
      </c>
      <c r="I6715">
        <v>0.24221599999999999</v>
      </c>
      <c r="J6715">
        <v>3.4602000000000001E-2</v>
      </c>
      <c r="K6715" t="str">
        <f t="shared" si="154"/>
        <v>8</v>
      </c>
      <c r="L6715" t="s">
        <v>160</v>
      </c>
      <c r="M6715" t="s">
        <v>161</v>
      </c>
      <c r="N6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715" s="10">
        <f>VLOOKUP(TableOMP[[#This Row],[Label]],TableAvg[],2,FALSE)</f>
        <v>23.609564956521741</v>
      </c>
      <c r="P6715" s="10">
        <f>VLOOKUP(TableOMP[[#This Row],[Label]],TableAvg[],3,FALSE)</f>
        <v>0.69885900659048528</v>
      </c>
      <c r="Q6715" s="10">
        <f>TableOMP[[#This Row],[Avg]]-$U$2*TableOMP[[#This Row],[StdDev]]</f>
        <v>22.910705949931256</v>
      </c>
      <c r="R6715" s="10">
        <f>TableOMP[[#This Row],[Avg]]+$U$2*TableOMP[[#This Row],[StdDev]]</f>
        <v>24.308423963112226</v>
      </c>
      <c r="S6715" s="10">
        <f>IF(AND(TableOMP[[#This Row],[total_time]]&gt;=TableOMP[[#This Row],[Low]], TableOMP[[#This Row],[total_time]]&lt;=TableOMP[[#This Row],[High]]),1,0)</f>
        <v>1</v>
      </c>
    </row>
    <row r="6716" spans="1:19" x14ac:dyDescent="0.25">
      <c r="A6716" t="s">
        <v>15</v>
      </c>
      <c r="B6716">
        <v>10000</v>
      </c>
      <c r="C6716">
        <v>100</v>
      </c>
      <c r="D6716">
        <v>100000</v>
      </c>
      <c r="E6716">
        <v>7</v>
      </c>
      <c r="F6716">
        <v>1</v>
      </c>
      <c r="G6716">
        <v>26.623356000000001</v>
      </c>
      <c r="H6716">
        <v>0.13694600000000001</v>
      </c>
      <c r="I6716">
        <v>0.24556500000000001</v>
      </c>
      <c r="J6716">
        <v>4.0926999999999998E-2</v>
      </c>
      <c r="K6716" t="str">
        <f t="shared" si="154"/>
        <v>8</v>
      </c>
      <c r="L6716" t="s">
        <v>160</v>
      </c>
      <c r="M6716" t="s">
        <v>161</v>
      </c>
      <c r="N6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6716" s="10">
        <f>VLOOKUP(TableOMP[[#This Row],[Label]],TableAvg[],2,FALSE)</f>
        <v>26.786993541666678</v>
      </c>
      <c r="P6716" s="10">
        <f>VLOOKUP(TableOMP[[#This Row],[Label]],TableAvg[],3,FALSE)</f>
        <v>0.44572297977919706</v>
      </c>
      <c r="Q6716" s="10">
        <f>TableOMP[[#This Row],[Avg]]-$U$2*TableOMP[[#This Row],[StdDev]]</f>
        <v>26.34127056188748</v>
      </c>
      <c r="R6716" s="10">
        <f>TableOMP[[#This Row],[Avg]]+$U$2*TableOMP[[#This Row],[StdDev]]</f>
        <v>27.232716521445877</v>
      </c>
      <c r="S6716" s="10">
        <f>IF(AND(TableOMP[[#This Row],[total_time]]&gt;=TableOMP[[#This Row],[Low]], TableOMP[[#This Row],[total_time]]&lt;=TableOMP[[#This Row],[High]]),1,0)</f>
        <v>1</v>
      </c>
    </row>
    <row r="6717" spans="1:19" x14ac:dyDescent="0.25">
      <c r="A6717" t="s">
        <v>15</v>
      </c>
      <c r="B6717">
        <v>10000</v>
      </c>
      <c r="C6717">
        <v>100</v>
      </c>
      <c r="D6717">
        <v>100000</v>
      </c>
      <c r="E6717">
        <v>6</v>
      </c>
      <c r="F6717">
        <v>1</v>
      </c>
      <c r="G6717">
        <v>30.927876999999999</v>
      </c>
      <c r="H6717">
        <v>0.12509000000000001</v>
      </c>
      <c r="I6717">
        <v>0.167017</v>
      </c>
      <c r="J6717">
        <v>3.3403000000000002E-2</v>
      </c>
      <c r="K6717" t="str">
        <f t="shared" si="154"/>
        <v>8</v>
      </c>
      <c r="L6717" t="s">
        <v>160</v>
      </c>
      <c r="M6717" t="s">
        <v>161</v>
      </c>
      <c r="N6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6717" s="10">
        <f>VLOOKUP(TableOMP[[#This Row],[Label]],TableAvg[],2,FALSE)</f>
        <v>31.001791291666663</v>
      </c>
      <c r="P6717" s="10">
        <f>VLOOKUP(TableOMP[[#This Row],[Label]],TableAvg[],3,FALSE)</f>
        <v>0.23526211178364886</v>
      </c>
      <c r="Q6717" s="10">
        <f>TableOMP[[#This Row],[Avg]]-$U$2*TableOMP[[#This Row],[StdDev]]</f>
        <v>30.766529179883015</v>
      </c>
      <c r="R6717" s="10">
        <f>TableOMP[[#This Row],[Avg]]+$U$2*TableOMP[[#This Row],[StdDev]]</f>
        <v>31.237053403450311</v>
      </c>
      <c r="S6717" s="10">
        <f>IF(AND(TableOMP[[#This Row],[total_time]]&gt;=TableOMP[[#This Row],[Low]], TableOMP[[#This Row],[total_time]]&lt;=TableOMP[[#This Row],[High]]),1,0)</f>
        <v>1</v>
      </c>
    </row>
    <row r="6718" spans="1:19" x14ac:dyDescent="0.25">
      <c r="A6718" t="s">
        <v>15</v>
      </c>
      <c r="B6718">
        <v>10000</v>
      </c>
      <c r="C6718">
        <v>100</v>
      </c>
      <c r="D6718">
        <v>100000</v>
      </c>
      <c r="E6718">
        <v>5</v>
      </c>
      <c r="F6718">
        <v>1</v>
      </c>
      <c r="G6718">
        <v>36.968013999999997</v>
      </c>
      <c r="H6718">
        <v>0.141185</v>
      </c>
      <c r="I6718">
        <v>0.16864100000000001</v>
      </c>
      <c r="J6718">
        <v>4.2160000000000003E-2</v>
      </c>
      <c r="K6718" t="str">
        <f t="shared" si="154"/>
        <v>8</v>
      </c>
      <c r="L6718" t="s">
        <v>160</v>
      </c>
      <c r="M6718" t="s">
        <v>161</v>
      </c>
      <c r="N6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6718" s="10">
        <f>VLOOKUP(TableOMP[[#This Row],[Label]],TableAvg[],2,FALSE)</f>
        <v>37.131555291666665</v>
      </c>
      <c r="P6718" s="10">
        <f>VLOOKUP(TableOMP[[#This Row],[Label]],TableAvg[],3,FALSE)</f>
        <v>0.22261257788958302</v>
      </c>
      <c r="Q6718" s="10">
        <f>TableOMP[[#This Row],[Avg]]-$U$2*TableOMP[[#This Row],[StdDev]]</f>
        <v>36.90894271377708</v>
      </c>
      <c r="R6718" s="10">
        <f>TableOMP[[#This Row],[Avg]]+$U$2*TableOMP[[#This Row],[StdDev]]</f>
        <v>37.35416786955625</v>
      </c>
      <c r="S6718" s="10">
        <f>IF(AND(TableOMP[[#This Row],[total_time]]&gt;=TableOMP[[#This Row],[Low]], TableOMP[[#This Row],[total_time]]&lt;=TableOMP[[#This Row],[High]]),1,0)</f>
        <v>1</v>
      </c>
    </row>
    <row r="6719" spans="1:19" x14ac:dyDescent="0.25">
      <c r="A6719" t="s">
        <v>15</v>
      </c>
      <c r="B6719">
        <v>10000</v>
      </c>
      <c r="C6719">
        <v>100</v>
      </c>
      <c r="D6719">
        <v>100000</v>
      </c>
      <c r="E6719">
        <v>4</v>
      </c>
      <c r="F6719">
        <v>1</v>
      </c>
      <c r="G6719">
        <v>46.230573</v>
      </c>
      <c r="H6719">
        <v>0.218416</v>
      </c>
      <c r="I6719">
        <v>0.31488500000000003</v>
      </c>
      <c r="J6719">
        <v>0.104962</v>
      </c>
      <c r="K6719" t="str">
        <f t="shared" si="154"/>
        <v>8</v>
      </c>
      <c r="L6719" t="s">
        <v>160</v>
      </c>
      <c r="M6719" t="s">
        <v>161</v>
      </c>
      <c r="N6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6719" s="10">
        <f>VLOOKUP(TableOMP[[#This Row],[Label]],TableAvg[],2,FALSE)</f>
        <v>46.906570625000001</v>
      </c>
      <c r="P6719" s="10">
        <f>VLOOKUP(TableOMP[[#This Row],[Label]],TableAvg[],3,FALSE)</f>
        <v>2.4208416639962103</v>
      </c>
      <c r="Q6719" s="10">
        <f>TableOMP[[#This Row],[Avg]]-$U$2*TableOMP[[#This Row],[StdDev]]</f>
        <v>44.485728961003787</v>
      </c>
      <c r="R6719" s="10">
        <f>TableOMP[[#This Row],[Avg]]+$U$2*TableOMP[[#This Row],[StdDev]]</f>
        <v>49.327412288996214</v>
      </c>
      <c r="S6719" s="10">
        <f>IF(AND(TableOMP[[#This Row],[total_time]]&gt;=TableOMP[[#This Row],[Low]], TableOMP[[#This Row],[total_time]]&lt;=TableOMP[[#This Row],[High]]),1,0)</f>
        <v>1</v>
      </c>
    </row>
    <row r="6720" spans="1:19" x14ac:dyDescent="0.25">
      <c r="A6720" t="s">
        <v>15</v>
      </c>
      <c r="B6720">
        <v>10000</v>
      </c>
      <c r="C6720">
        <v>100</v>
      </c>
      <c r="D6720">
        <v>100000</v>
      </c>
      <c r="E6720">
        <v>3</v>
      </c>
      <c r="F6720">
        <v>1</v>
      </c>
      <c r="G6720">
        <v>61.268906999999999</v>
      </c>
      <c r="H6720">
        <v>0.23019899999999999</v>
      </c>
      <c r="I6720">
        <v>0.23370099999999999</v>
      </c>
      <c r="J6720">
        <v>0.116851</v>
      </c>
      <c r="K6720" t="str">
        <f t="shared" si="154"/>
        <v>8</v>
      </c>
      <c r="L6720" t="s">
        <v>160</v>
      </c>
      <c r="M6720" t="s">
        <v>161</v>
      </c>
      <c r="N6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6720" s="10">
        <f>VLOOKUP(TableOMP[[#This Row],[Label]],TableAvg[],2,FALSE)</f>
        <v>61.441858208333336</v>
      </c>
      <c r="P6720" s="10">
        <f>VLOOKUP(TableOMP[[#This Row],[Label]],TableAvg[],3,FALSE)</f>
        <v>0.42468092275109814</v>
      </c>
      <c r="Q6720" s="10">
        <f>TableOMP[[#This Row],[Avg]]-$U$2*TableOMP[[#This Row],[StdDev]]</f>
        <v>61.017177285582235</v>
      </c>
      <c r="R6720" s="10">
        <f>TableOMP[[#This Row],[Avg]]+$U$2*TableOMP[[#This Row],[StdDev]]</f>
        <v>61.866539131084437</v>
      </c>
      <c r="S6720" s="10">
        <f>IF(AND(TableOMP[[#This Row],[total_time]]&gt;=TableOMP[[#This Row],[Low]], TableOMP[[#This Row],[total_time]]&lt;=TableOMP[[#This Row],[High]]),1,0)</f>
        <v>1</v>
      </c>
    </row>
    <row r="6721" spans="1:19" x14ac:dyDescent="0.25">
      <c r="A6721" t="s">
        <v>15</v>
      </c>
      <c r="B6721">
        <v>10000</v>
      </c>
      <c r="C6721">
        <v>100</v>
      </c>
      <c r="D6721">
        <v>100000</v>
      </c>
      <c r="E6721">
        <v>2</v>
      </c>
      <c r="F6721">
        <v>1</v>
      </c>
      <c r="G6721">
        <v>92.610005000000001</v>
      </c>
      <c r="H6721">
        <v>0.24379700000000001</v>
      </c>
      <c r="I6721">
        <v>0.132913</v>
      </c>
      <c r="J6721">
        <v>0.132913</v>
      </c>
      <c r="K6721" t="str">
        <f t="shared" si="154"/>
        <v>8</v>
      </c>
      <c r="L6721" t="s">
        <v>160</v>
      </c>
      <c r="M6721" t="s">
        <v>161</v>
      </c>
      <c r="N6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6721" s="10">
        <f>VLOOKUP(TableOMP[[#This Row],[Label]],TableAvg[],2,FALSE)</f>
        <v>92.953807416666663</v>
      </c>
      <c r="P6721" s="10">
        <f>VLOOKUP(TableOMP[[#This Row],[Label]],TableAvg[],3,FALSE)</f>
        <v>0.94240087551620455</v>
      </c>
      <c r="Q6721" s="10">
        <f>TableOMP[[#This Row],[Avg]]-$U$2*TableOMP[[#This Row],[StdDev]]</f>
        <v>92.011406541150464</v>
      </c>
      <c r="R6721" s="10">
        <f>TableOMP[[#This Row],[Avg]]+$U$2*TableOMP[[#This Row],[StdDev]]</f>
        <v>93.896208292182862</v>
      </c>
      <c r="S6721" s="10">
        <f>IF(AND(TableOMP[[#This Row],[total_time]]&gt;=TableOMP[[#This Row],[Low]], TableOMP[[#This Row],[total_time]]&lt;=TableOMP[[#This Row],[High]]),1,0)</f>
        <v>1</v>
      </c>
    </row>
    <row r="6722" spans="1:19" x14ac:dyDescent="0.25">
      <c r="A6722" t="s">
        <v>15</v>
      </c>
      <c r="B6722">
        <v>10000</v>
      </c>
      <c r="C6722">
        <v>100</v>
      </c>
      <c r="D6722">
        <v>100000</v>
      </c>
      <c r="E6722">
        <v>1</v>
      </c>
      <c r="F6722">
        <v>1</v>
      </c>
      <c r="G6722">
        <v>186.36162100000001</v>
      </c>
      <c r="H6722">
        <v>0.18883800000000001</v>
      </c>
      <c r="I6722">
        <v>0</v>
      </c>
      <c r="J6722">
        <v>0</v>
      </c>
      <c r="K6722" t="str">
        <f t="shared" si="154"/>
        <v>8</v>
      </c>
      <c r="L6722" t="s">
        <v>160</v>
      </c>
      <c r="M6722" t="s">
        <v>161</v>
      </c>
      <c r="N6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6722" s="10">
        <f>VLOOKUP(TableOMP[[#This Row],[Label]],TableAvg[],2,FALSE)</f>
        <v>186.54209166666666</v>
      </c>
      <c r="P6722" s="10">
        <f>VLOOKUP(TableOMP[[#This Row],[Label]],TableAvg[],3,FALSE)</f>
        <v>0.34441681482777609</v>
      </c>
      <c r="Q6722" s="10">
        <f>TableOMP[[#This Row],[Avg]]-$U$2*TableOMP[[#This Row],[StdDev]]</f>
        <v>186.19767485183888</v>
      </c>
      <c r="R6722" s="10">
        <f>TableOMP[[#This Row],[Avg]]+$U$2*TableOMP[[#This Row],[StdDev]]</f>
        <v>186.88650848149445</v>
      </c>
      <c r="S6722" s="10">
        <f>IF(AND(TableOMP[[#This Row],[total_time]]&gt;=TableOMP[[#This Row],[Low]], TableOMP[[#This Row],[total_time]]&lt;=TableOMP[[#This Row],[High]]),1,0)</f>
        <v>1</v>
      </c>
    </row>
    <row r="6723" spans="1:19" x14ac:dyDescent="0.25">
      <c r="A6723" t="s">
        <v>16</v>
      </c>
      <c r="B6723">
        <v>10000</v>
      </c>
      <c r="C6723">
        <v>100</v>
      </c>
      <c r="D6723">
        <v>100000</v>
      </c>
      <c r="E6723">
        <v>64</v>
      </c>
      <c r="F6723">
        <v>1</v>
      </c>
      <c r="G6723">
        <v>5.5530080000000002</v>
      </c>
      <c r="H6723">
        <v>0.27291300000000002</v>
      </c>
      <c r="I6723">
        <v>8.730874</v>
      </c>
      <c r="J6723">
        <v>0.13858500000000001</v>
      </c>
      <c r="K6723" t="str">
        <f>MID(M6723,22,1)</f>
        <v>5</v>
      </c>
      <c r="L6723" t="s">
        <v>162</v>
      </c>
      <c r="M6723" t="s">
        <v>163</v>
      </c>
      <c r="N6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6723" s="10">
        <f>VLOOKUP(TableOMP[[#This Row],[Label]],TableAvg[],2,FALSE)</f>
        <v>5.7435593571428569</v>
      </c>
      <c r="P6723" s="10">
        <f>VLOOKUP(TableOMP[[#This Row],[Label]],TableAvg[],3,FALSE)</f>
        <v>0.16344440743333594</v>
      </c>
      <c r="Q6723" s="10">
        <f>TableOMP[[#This Row],[Avg]]-$U$2*TableOMP[[#This Row],[StdDev]]</f>
        <v>5.5801149497095208</v>
      </c>
      <c r="R6723" s="10">
        <f>TableOMP[[#This Row],[Avg]]+$U$2*TableOMP[[#This Row],[StdDev]]</f>
        <v>5.907003764576193</v>
      </c>
      <c r="S6723" s="10">
        <f>IF(AND(TableOMP[[#This Row],[total_time]]&gt;=TableOMP[[#This Row],[Low]], TableOMP[[#This Row],[total_time]]&lt;=TableOMP[[#This Row],[High]]),1,0)</f>
        <v>0</v>
      </c>
    </row>
    <row r="6724" spans="1:19" x14ac:dyDescent="0.25">
      <c r="A6724" t="s">
        <v>16</v>
      </c>
      <c r="B6724">
        <v>10000</v>
      </c>
      <c r="C6724">
        <v>100</v>
      </c>
      <c r="D6724">
        <v>100000</v>
      </c>
      <c r="E6724">
        <v>63</v>
      </c>
      <c r="F6724">
        <v>1</v>
      </c>
      <c r="G6724">
        <v>5.5272319999999997</v>
      </c>
      <c r="H6724">
        <v>0.17311599999999999</v>
      </c>
      <c r="I6724">
        <v>3.8916629999999999</v>
      </c>
      <c r="J6724">
        <v>6.2769000000000005E-2</v>
      </c>
      <c r="K6724" t="str">
        <f t="shared" ref="K6724:K6755" si="155">MID(M6724,22,1)</f>
        <v>5</v>
      </c>
      <c r="L6724" t="s">
        <v>162</v>
      </c>
      <c r="M6724" t="s">
        <v>163</v>
      </c>
      <c r="N6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6724" s="10">
        <f>VLOOKUP(TableOMP[[#This Row],[Label]],TableAvg[],2,FALSE)</f>
        <v>5.6910597857142857</v>
      </c>
      <c r="P6724" s="10">
        <f>VLOOKUP(TableOMP[[#This Row],[Label]],TableAvg[],3,FALSE)</f>
        <v>0.14191181359773558</v>
      </c>
      <c r="Q6724" s="10">
        <f>TableOMP[[#This Row],[Avg]]-$U$2*TableOMP[[#This Row],[StdDev]]</f>
        <v>5.5491479721165504</v>
      </c>
      <c r="R6724" s="10">
        <f>TableOMP[[#This Row],[Avg]]+$U$2*TableOMP[[#This Row],[StdDev]]</f>
        <v>5.832971599312021</v>
      </c>
      <c r="S6724" s="10">
        <f>IF(AND(TableOMP[[#This Row],[total_time]]&gt;=TableOMP[[#This Row],[Low]], TableOMP[[#This Row],[total_time]]&lt;=TableOMP[[#This Row],[High]]),1,0)</f>
        <v>0</v>
      </c>
    </row>
    <row r="6725" spans="1:19" x14ac:dyDescent="0.25">
      <c r="A6725" t="s">
        <v>16</v>
      </c>
      <c r="B6725">
        <v>10000</v>
      </c>
      <c r="C6725">
        <v>100</v>
      </c>
      <c r="D6725">
        <v>100000</v>
      </c>
      <c r="E6725">
        <v>62</v>
      </c>
      <c r="F6725">
        <v>1</v>
      </c>
      <c r="G6725">
        <v>5.627955</v>
      </c>
      <c r="H6725">
        <v>0.17318900000000001</v>
      </c>
      <c r="I6725">
        <v>4.4930339999999998</v>
      </c>
      <c r="J6725">
        <v>7.3655999999999999E-2</v>
      </c>
      <c r="K6725" t="str">
        <f t="shared" si="155"/>
        <v>5</v>
      </c>
      <c r="L6725" t="s">
        <v>162</v>
      </c>
      <c r="M6725" t="s">
        <v>163</v>
      </c>
      <c r="N6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6725" s="10">
        <f>VLOOKUP(TableOMP[[#This Row],[Label]],TableAvg[],2,FALSE)</f>
        <v>5.7916944285714278</v>
      </c>
      <c r="P6725" s="10">
        <f>VLOOKUP(TableOMP[[#This Row],[Label]],TableAvg[],3,FALSE)</f>
        <v>0.19082864253592907</v>
      </c>
      <c r="Q6725" s="10">
        <f>TableOMP[[#This Row],[Avg]]-$U$2*TableOMP[[#This Row],[StdDev]]</f>
        <v>5.6008657860354987</v>
      </c>
      <c r="R6725" s="10">
        <f>TableOMP[[#This Row],[Avg]]+$U$2*TableOMP[[#This Row],[StdDev]]</f>
        <v>5.9825230711073569</v>
      </c>
      <c r="S6725" s="10">
        <f>IF(AND(TableOMP[[#This Row],[total_time]]&gt;=TableOMP[[#This Row],[Low]], TableOMP[[#This Row],[total_time]]&lt;=TableOMP[[#This Row],[High]]),1,0)</f>
        <v>1</v>
      </c>
    </row>
    <row r="6726" spans="1:19" x14ac:dyDescent="0.25">
      <c r="A6726" t="s">
        <v>16</v>
      </c>
      <c r="B6726">
        <v>10000</v>
      </c>
      <c r="C6726">
        <v>100</v>
      </c>
      <c r="D6726">
        <v>100000</v>
      </c>
      <c r="E6726">
        <v>61</v>
      </c>
      <c r="F6726">
        <v>1</v>
      </c>
      <c r="G6726">
        <v>5.689597</v>
      </c>
      <c r="H6726">
        <v>0.18922800000000001</v>
      </c>
      <c r="I6726">
        <v>4.8059609999999999</v>
      </c>
      <c r="J6726">
        <v>8.0099000000000004E-2</v>
      </c>
      <c r="K6726" t="str">
        <f t="shared" si="155"/>
        <v>5</v>
      </c>
      <c r="L6726" t="s">
        <v>162</v>
      </c>
      <c r="M6726" t="s">
        <v>163</v>
      </c>
      <c r="N6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6726" s="10">
        <f>VLOOKUP(TableOMP[[#This Row],[Label]],TableAvg[],2,FALSE)</f>
        <v>5.8491380000000008</v>
      </c>
      <c r="P6726" s="10">
        <f>VLOOKUP(TableOMP[[#This Row],[Label]],TableAvg[],3,FALSE)</f>
        <v>0.20874145762160301</v>
      </c>
      <c r="Q6726" s="10">
        <f>TableOMP[[#This Row],[Avg]]-$U$2*TableOMP[[#This Row],[StdDev]]</f>
        <v>5.6403965423783982</v>
      </c>
      <c r="R6726" s="10">
        <f>TableOMP[[#This Row],[Avg]]+$U$2*TableOMP[[#This Row],[StdDev]]</f>
        <v>6.0578794576216035</v>
      </c>
      <c r="S6726" s="10">
        <f>IF(AND(TableOMP[[#This Row],[total_time]]&gt;=TableOMP[[#This Row],[Low]], TableOMP[[#This Row],[total_time]]&lt;=TableOMP[[#This Row],[High]]),1,0)</f>
        <v>1</v>
      </c>
    </row>
    <row r="6727" spans="1:19" x14ac:dyDescent="0.25">
      <c r="A6727" t="s">
        <v>16</v>
      </c>
      <c r="B6727">
        <v>10000</v>
      </c>
      <c r="C6727">
        <v>100</v>
      </c>
      <c r="D6727">
        <v>100000</v>
      </c>
      <c r="E6727">
        <v>60</v>
      </c>
      <c r="F6727">
        <v>1</v>
      </c>
      <c r="G6727">
        <v>5.7289060000000003</v>
      </c>
      <c r="H6727">
        <v>0.16366900000000001</v>
      </c>
      <c r="I6727">
        <v>3.5482469999999999</v>
      </c>
      <c r="J6727">
        <v>6.0139999999999999E-2</v>
      </c>
      <c r="K6727" t="str">
        <f t="shared" si="155"/>
        <v>5</v>
      </c>
      <c r="L6727" t="s">
        <v>162</v>
      </c>
      <c r="M6727" t="s">
        <v>163</v>
      </c>
      <c r="N6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6727" s="10">
        <f>VLOOKUP(TableOMP[[#This Row],[Label]],TableAvg[],2,FALSE)</f>
        <v>5.8696038571428568</v>
      </c>
      <c r="P6727" s="10">
        <f>VLOOKUP(TableOMP[[#This Row],[Label]],TableAvg[],3,FALSE)</f>
        <v>0.21063305224450746</v>
      </c>
      <c r="Q6727" s="10">
        <f>TableOMP[[#This Row],[Avg]]-$U$2*TableOMP[[#This Row],[StdDev]]</f>
        <v>5.6589708048983489</v>
      </c>
      <c r="R6727" s="10">
        <f>TableOMP[[#This Row],[Avg]]+$U$2*TableOMP[[#This Row],[StdDev]]</f>
        <v>6.0802369093873647</v>
      </c>
      <c r="S6727" s="10">
        <f>IF(AND(TableOMP[[#This Row],[total_time]]&gt;=TableOMP[[#This Row],[Low]], TableOMP[[#This Row],[total_time]]&lt;=TableOMP[[#This Row],[High]]),1,0)</f>
        <v>1</v>
      </c>
    </row>
    <row r="6728" spans="1:19" x14ac:dyDescent="0.25">
      <c r="A6728" t="s">
        <v>16</v>
      </c>
      <c r="B6728">
        <v>10000</v>
      </c>
      <c r="C6728">
        <v>100</v>
      </c>
      <c r="D6728">
        <v>100000</v>
      </c>
      <c r="E6728">
        <v>59</v>
      </c>
      <c r="F6728">
        <v>1</v>
      </c>
      <c r="G6728">
        <v>5.7338100000000001</v>
      </c>
      <c r="H6728">
        <v>0.16376499999999999</v>
      </c>
      <c r="I6728">
        <v>3.3295409999999999</v>
      </c>
      <c r="J6728">
        <v>5.7405999999999999E-2</v>
      </c>
      <c r="K6728" t="str">
        <f t="shared" si="155"/>
        <v>5</v>
      </c>
      <c r="L6728" t="s">
        <v>162</v>
      </c>
      <c r="M6728" t="s">
        <v>163</v>
      </c>
      <c r="N6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6728" s="10">
        <f>VLOOKUP(TableOMP[[#This Row],[Label]],TableAvg[],2,FALSE)</f>
        <v>5.9375166428571422</v>
      </c>
      <c r="P6728" s="10">
        <f>VLOOKUP(TableOMP[[#This Row],[Label]],TableAvg[],3,FALSE)</f>
        <v>0.19544216246122964</v>
      </c>
      <c r="Q6728" s="10">
        <f>TableOMP[[#This Row],[Avg]]-$U$2*TableOMP[[#This Row],[StdDev]]</f>
        <v>5.7420744803959129</v>
      </c>
      <c r="R6728" s="10">
        <f>TableOMP[[#This Row],[Avg]]+$U$2*TableOMP[[#This Row],[StdDev]]</f>
        <v>6.1329588053183715</v>
      </c>
      <c r="S6728" s="10">
        <f>IF(AND(TableOMP[[#This Row],[total_time]]&gt;=TableOMP[[#This Row],[Low]], TableOMP[[#This Row],[total_time]]&lt;=TableOMP[[#This Row],[High]]),1,0)</f>
        <v>0</v>
      </c>
    </row>
    <row r="6729" spans="1:19" x14ac:dyDescent="0.25">
      <c r="A6729" t="s">
        <v>16</v>
      </c>
      <c r="B6729">
        <v>10000</v>
      </c>
      <c r="C6729">
        <v>100</v>
      </c>
      <c r="D6729">
        <v>100000</v>
      </c>
      <c r="E6729">
        <v>58</v>
      </c>
      <c r="F6729">
        <v>1</v>
      </c>
      <c r="G6729">
        <v>5.9261689999999998</v>
      </c>
      <c r="H6729">
        <v>0.16286600000000001</v>
      </c>
      <c r="I6729">
        <v>3.5308999999999999</v>
      </c>
      <c r="J6729">
        <v>6.1946000000000001E-2</v>
      </c>
      <c r="K6729" t="str">
        <f t="shared" si="155"/>
        <v>5</v>
      </c>
      <c r="L6729" t="s">
        <v>162</v>
      </c>
      <c r="M6729" t="s">
        <v>163</v>
      </c>
      <c r="N6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6729" s="10">
        <f>VLOOKUP(TableOMP[[#This Row],[Label]],TableAvg[],2,FALSE)</f>
        <v>5.9981217142857144</v>
      </c>
      <c r="P6729" s="10">
        <f>VLOOKUP(TableOMP[[#This Row],[Label]],TableAvg[],3,FALSE)</f>
        <v>0.18811283961132422</v>
      </c>
      <c r="Q6729" s="10">
        <f>TableOMP[[#This Row],[Avg]]-$U$2*TableOMP[[#This Row],[StdDev]]</f>
        <v>5.8100088746743905</v>
      </c>
      <c r="R6729" s="10">
        <f>TableOMP[[#This Row],[Avg]]+$U$2*TableOMP[[#This Row],[StdDev]]</f>
        <v>6.1862345538970382</v>
      </c>
      <c r="S6729" s="10">
        <f>IF(AND(TableOMP[[#This Row],[total_time]]&gt;=TableOMP[[#This Row],[Low]], TableOMP[[#This Row],[total_time]]&lt;=TableOMP[[#This Row],[High]]),1,0)</f>
        <v>1</v>
      </c>
    </row>
    <row r="6730" spans="1:19" x14ac:dyDescent="0.25">
      <c r="A6730" t="s">
        <v>16</v>
      </c>
      <c r="B6730">
        <v>10000</v>
      </c>
      <c r="C6730">
        <v>100</v>
      </c>
      <c r="D6730">
        <v>100000</v>
      </c>
      <c r="E6730">
        <v>57</v>
      </c>
      <c r="F6730">
        <v>1</v>
      </c>
      <c r="G6730">
        <v>6.6904849999999998</v>
      </c>
      <c r="H6730">
        <v>0.16213900000000001</v>
      </c>
      <c r="I6730">
        <v>2.7610079999999999</v>
      </c>
      <c r="J6730">
        <v>4.9304000000000001E-2</v>
      </c>
      <c r="K6730" t="str">
        <f t="shared" si="155"/>
        <v>5</v>
      </c>
      <c r="L6730" t="s">
        <v>162</v>
      </c>
      <c r="M6730" t="s">
        <v>163</v>
      </c>
      <c r="N6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6730" s="10">
        <f>VLOOKUP(TableOMP[[#This Row],[Label]],TableAvg[],2,FALSE)</f>
        <v>6.5243192142857138</v>
      </c>
      <c r="P6730" s="10">
        <f>VLOOKUP(TableOMP[[#This Row],[Label]],TableAvg[],3,FALSE)</f>
        <v>0.15716905055299971</v>
      </c>
      <c r="Q6730" s="10">
        <f>TableOMP[[#This Row],[Avg]]-$U$2*TableOMP[[#This Row],[StdDev]]</f>
        <v>6.3671501637327141</v>
      </c>
      <c r="R6730" s="10">
        <f>TableOMP[[#This Row],[Avg]]+$U$2*TableOMP[[#This Row],[StdDev]]</f>
        <v>6.6814882648387135</v>
      </c>
      <c r="S6730" s="10">
        <f>IF(AND(TableOMP[[#This Row],[total_time]]&gt;=TableOMP[[#This Row],[Low]], TableOMP[[#This Row],[total_time]]&lt;=TableOMP[[#This Row],[High]]),1,0)</f>
        <v>0</v>
      </c>
    </row>
    <row r="6731" spans="1:19" x14ac:dyDescent="0.25">
      <c r="A6731" t="s">
        <v>16</v>
      </c>
      <c r="B6731">
        <v>10000</v>
      </c>
      <c r="C6731">
        <v>100</v>
      </c>
      <c r="D6731">
        <v>100000</v>
      </c>
      <c r="E6731">
        <v>56</v>
      </c>
      <c r="F6731">
        <v>1</v>
      </c>
      <c r="G6731">
        <v>6.3132760000000001</v>
      </c>
      <c r="H6731">
        <v>0.217141</v>
      </c>
      <c r="I6731">
        <v>3.3419560000000001</v>
      </c>
      <c r="J6731">
        <v>6.0762999999999998E-2</v>
      </c>
      <c r="K6731" t="str">
        <f t="shared" si="155"/>
        <v>5</v>
      </c>
      <c r="L6731" t="s">
        <v>162</v>
      </c>
      <c r="M6731" t="s">
        <v>163</v>
      </c>
      <c r="N6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6731" s="10">
        <f>VLOOKUP(TableOMP[[#This Row],[Label]],TableAvg[],2,FALSE)</f>
        <v>6.6360941428571421</v>
      </c>
      <c r="P6731" s="10">
        <f>VLOOKUP(TableOMP[[#This Row],[Label]],TableAvg[],3,FALSE)</f>
        <v>0.25197068205075801</v>
      </c>
      <c r="Q6731" s="10">
        <f>TableOMP[[#This Row],[Avg]]-$U$2*TableOMP[[#This Row],[StdDev]]</f>
        <v>6.3841234608063839</v>
      </c>
      <c r="R6731" s="10">
        <f>TableOMP[[#This Row],[Avg]]+$U$2*TableOMP[[#This Row],[StdDev]]</f>
        <v>6.8880648249079002</v>
      </c>
      <c r="S6731" s="10">
        <f>IF(AND(TableOMP[[#This Row],[total_time]]&gt;=TableOMP[[#This Row],[Low]], TableOMP[[#This Row],[total_time]]&lt;=TableOMP[[#This Row],[High]]),1,0)</f>
        <v>0</v>
      </c>
    </row>
    <row r="6732" spans="1:19" x14ac:dyDescent="0.25">
      <c r="A6732" t="s">
        <v>16</v>
      </c>
      <c r="B6732">
        <v>10000</v>
      </c>
      <c r="C6732">
        <v>100</v>
      </c>
      <c r="D6732">
        <v>100000</v>
      </c>
      <c r="E6732">
        <v>55</v>
      </c>
      <c r="F6732">
        <v>1</v>
      </c>
      <c r="G6732">
        <v>6.5430989999999998</v>
      </c>
      <c r="H6732">
        <v>0.184252</v>
      </c>
      <c r="I6732">
        <v>2.703986</v>
      </c>
      <c r="J6732">
        <v>5.0074E-2</v>
      </c>
      <c r="K6732" t="str">
        <f t="shared" si="155"/>
        <v>5</v>
      </c>
      <c r="L6732" t="s">
        <v>162</v>
      </c>
      <c r="M6732" t="s">
        <v>163</v>
      </c>
      <c r="N6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6732" s="10">
        <f>VLOOKUP(TableOMP[[#This Row],[Label]],TableAvg[],2,FALSE)</f>
        <v>6.5838588571428573</v>
      </c>
      <c r="P6732" s="10">
        <f>VLOOKUP(TableOMP[[#This Row],[Label]],TableAvg[],3,FALSE)</f>
        <v>0.18620188809798915</v>
      </c>
      <c r="Q6732" s="10">
        <f>TableOMP[[#This Row],[Avg]]-$U$2*TableOMP[[#This Row],[StdDev]]</f>
        <v>6.3976569690448679</v>
      </c>
      <c r="R6732" s="10">
        <f>TableOMP[[#This Row],[Avg]]+$U$2*TableOMP[[#This Row],[StdDev]]</f>
        <v>6.7700607452408468</v>
      </c>
      <c r="S6732" s="10">
        <f>IF(AND(TableOMP[[#This Row],[total_time]]&gt;=TableOMP[[#This Row],[Low]], TableOMP[[#This Row],[total_time]]&lt;=TableOMP[[#This Row],[High]]),1,0)</f>
        <v>1</v>
      </c>
    </row>
    <row r="6733" spans="1:19" x14ac:dyDescent="0.25">
      <c r="A6733" t="s">
        <v>16</v>
      </c>
      <c r="B6733">
        <v>10000</v>
      </c>
      <c r="C6733">
        <v>100</v>
      </c>
      <c r="D6733">
        <v>100000</v>
      </c>
      <c r="E6733">
        <v>54</v>
      </c>
      <c r="F6733">
        <v>1</v>
      </c>
      <c r="G6733">
        <v>6.641661</v>
      </c>
      <c r="H6733">
        <v>0.198848</v>
      </c>
      <c r="I6733">
        <v>2.9623750000000002</v>
      </c>
      <c r="J6733">
        <v>5.5893999999999999E-2</v>
      </c>
      <c r="K6733" t="str">
        <f t="shared" si="155"/>
        <v>5</v>
      </c>
      <c r="L6733" t="s">
        <v>162</v>
      </c>
      <c r="M6733" t="s">
        <v>163</v>
      </c>
      <c r="N6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6733" s="10">
        <f>VLOOKUP(TableOMP[[#This Row],[Label]],TableAvg[],2,FALSE)</f>
        <v>6.644173928571429</v>
      </c>
      <c r="P6733" s="10">
        <f>VLOOKUP(TableOMP[[#This Row],[Label]],TableAvg[],3,FALSE)</f>
        <v>0.20208756104132075</v>
      </c>
      <c r="Q6733" s="10">
        <f>TableOMP[[#This Row],[Avg]]-$U$2*TableOMP[[#This Row],[StdDev]]</f>
        <v>6.4420863675301083</v>
      </c>
      <c r="R6733" s="10">
        <f>TableOMP[[#This Row],[Avg]]+$U$2*TableOMP[[#This Row],[StdDev]]</f>
        <v>6.8462614896127496</v>
      </c>
      <c r="S6733" s="10">
        <f>IF(AND(TableOMP[[#This Row],[total_time]]&gt;=TableOMP[[#This Row],[Low]], TableOMP[[#This Row],[total_time]]&lt;=TableOMP[[#This Row],[High]]),1,0)</f>
        <v>1</v>
      </c>
    </row>
    <row r="6734" spans="1:19" x14ac:dyDescent="0.25">
      <c r="A6734" t="s">
        <v>16</v>
      </c>
      <c r="B6734">
        <v>10000</v>
      </c>
      <c r="C6734">
        <v>100</v>
      </c>
      <c r="D6734">
        <v>100000</v>
      </c>
      <c r="E6734">
        <v>53</v>
      </c>
      <c r="F6734">
        <v>1</v>
      </c>
      <c r="G6734">
        <v>6.4627509999999999</v>
      </c>
      <c r="H6734">
        <v>0.19411800000000001</v>
      </c>
      <c r="I6734">
        <v>3.1053920000000002</v>
      </c>
      <c r="J6734">
        <v>5.9719000000000001E-2</v>
      </c>
      <c r="K6734" t="str">
        <f t="shared" si="155"/>
        <v>5</v>
      </c>
      <c r="L6734" t="s">
        <v>162</v>
      </c>
      <c r="M6734" t="s">
        <v>163</v>
      </c>
      <c r="N6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6734" s="10">
        <f>VLOOKUP(TableOMP[[#This Row],[Label]],TableAvg[],2,FALSE)</f>
        <v>6.6903144285714289</v>
      </c>
      <c r="P6734" s="10">
        <f>VLOOKUP(TableOMP[[#This Row],[Label]],TableAvg[],3,FALSE)</f>
        <v>0.20364942578316872</v>
      </c>
      <c r="Q6734" s="10">
        <f>TableOMP[[#This Row],[Avg]]-$U$2*TableOMP[[#This Row],[StdDev]]</f>
        <v>6.4866650027882597</v>
      </c>
      <c r="R6734" s="10">
        <f>TableOMP[[#This Row],[Avg]]+$U$2*TableOMP[[#This Row],[StdDev]]</f>
        <v>6.893963854354598</v>
      </c>
      <c r="S6734" s="10">
        <f>IF(AND(TableOMP[[#This Row],[total_time]]&gt;=TableOMP[[#This Row],[Low]], TableOMP[[#This Row],[total_time]]&lt;=TableOMP[[#This Row],[High]]),1,0)</f>
        <v>0</v>
      </c>
    </row>
    <row r="6735" spans="1:19" x14ac:dyDescent="0.25">
      <c r="A6735" t="s">
        <v>16</v>
      </c>
      <c r="B6735">
        <v>10000</v>
      </c>
      <c r="C6735">
        <v>100</v>
      </c>
      <c r="D6735">
        <v>100000</v>
      </c>
      <c r="E6735">
        <v>52</v>
      </c>
      <c r="F6735">
        <v>1</v>
      </c>
      <c r="G6735">
        <v>6.4885270000000004</v>
      </c>
      <c r="H6735">
        <v>0.19486000000000001</v>
      </c>
      <c r="I6735">
        <v>4.1496690000000003</v>
      </c>
      <c r="J6735">
        <v>8.1365999999999994E-2</v>
      </c>
      <c r="K6735" t="str">
        <f t="shared" si="155"/>
        <v>5</v>
      </c>
      <c r="L6735" t="s">
        <v>162</v>
      </c>
      <c r="M6735" t="s">
        <v>163</v>
      </c>
      <c r="N6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6735" s="10">
        <f>VLOOKUP(TableOMP[[#This Row],[Label]],TableAvg[],2,FALSE)</f>
        <v>6.7163148571428577</v>
      </c>
      <c r="P6735" s="10">
        <f>VLOOKUP(TableOMP[[#This Row],[Label]],TableAvg[],3,FALSE)</f>
        <v>0.19605434583580789</v>
      </c>
      <c r="Q6735" s="10">
        <f>TableOMP[[#This Row],[Avg]]-$U$2*TableOMP[[#This Row],[StdDev]]</f>
        <v>6.5202605113070495</v>
      </c>
      <c r="R6735" s="10">
        <f>TableOMP[[#This Row],[Avg]]+$U$2*TableOMP[[#This Row],[StdDev]]</f>
        <v>6.9123692029786659</v>
      </c>
      <c r="S6735" s="10">
        <f>IF(AND(TableOMP[[#This Row],[total_time]]&gt;=TableOMP[[#This Row],[Low]], TableOMP[[#This Row],[total_time]]&lt;=TableOMP[[#This Row],[High]]),1,0)</f>
        <v>0</v>
      </c>
    </row>
    <row r="6736" spans="1:19" x14ac:dyDescent="0.25">
      <c r="A6736" t="s">
        <v>16</v>
      </c>
      <c r="B6736">
        <v>10000</v>
      </c>
      <c r="C6736">
        <v>100</v>
      </c>
      <c r="D6736">
        <v>100000</v>
      </c>
      <c r="E6736">
        <v>51</v>
      </c>
      <c r="F6736">
        <v>1</v>
      </c>
      <c r="G6736">
        <v>6.7359349999999996</v>
      </c>
      <c r="H6736">
        <v>0.17998800000000001</v>
      </c>
      <c r="I6736">
        <v>2.3971809999999998</v>
      </c>
      <c r="J6736">
        <v>4.7944000000000001E-2</v>
      </c>
      <c r="K6736" t="str">
        <f t="shared" si="155"/>
        <v>5</v>
      </c>
      <c r="L6736" t="s">
        <v>162</v>
      </c>
      <c r="M6736" t="s">
        <v>163</v>
      </c>
      <c r="N6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6736" s="10">
        <f>VLOOKUP(TableOMP[[#This Row],[Label]],TableAvg[],2,FALSE)</f>
        <v>6.7202737857142854</v>
      </c>
      <c r="P6736" s="10">
        <f>VLOOKUP(TableOMP[[#This Row],[Label]],TableAvg[],3,FALSE)</f>
        <v>0.13862212291550111</v>
      </c>
      <c r="Q6736" s="10">
        <f>TableOMP[[#This Row],[Avg]]-$U$2*TableOMP[[#This Row],[StdDev]]</f>
        <v>6.5816516627987847</v>
      </c>
      <c r="R6736" s="10">
        <f>TableOMP[[#This Row],[Avg]]+$U$2*TableOMP[[#This Row],[StdDev]]</f>
        <v>6.858895908629786</v>
      </c>
      <c r="S6736" s="10">
        <f>IF(AND(TableOMP[[#This Row],[total_time]]&gt;=TableOMP[[#This Row],[Low]], TableOMP[[#This Row],[total_time]]&lt;=TableOMP[[#This Row],[High]]),1,0)</f>
        <v>1</v>
      </c>
    </row>
    <row r="6737" spans="1:19" x14ac:dyDescent="0.25">
      <c r="A6737" t="s">
        <v>16</v>
      </c>
      <c r="B6737">
        <v>10000</v>
      </c>
      <c r="C6737">
        <v>100</v>
      </c>
      <c r="D6737">
        <v>100000</v>
      </c>
      <c r="E6737">
        <v>50</v>
      </c>
      <c r="F6737">
        <v>1</v>
      </c>
      <c r="G6737">
        <v>6.4967740000000003</v>
      </c>
      <c r="H6737">
        <v>0.20133599999999999</v>
      </c>
      <c r="I6737">
        <v>2.443511</v>
      </c>
      <c r="J6737">
        <v>4.9868000000000003E-2</v>
      </c>
      <c r="K6737" t="str">
        <f t="shared" si="155"/>
        <v>5</v>
      </c>
      <c r="L6737" t="s">
        <v>162</v>
      </c>
      <c r="M6737" t="s">
        <v>163</v>
      </c>
      <c r="N6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6737" s="10">
        <f>VLOOKUP(TableOMP[[#This Row],[Label]],TableAvg[],2,FALSE)</f>
        <v>6.822647142857142</v>
      </c>
      <c r="P6737" s="10">
        <f>VLOOKUP(TableOMP[[#This Row],[Label]],TableAvg[],3,FALSE)</f>
        <v>0.17645380487941756</v>
      </c>
      <c r="Q6737" s="10">
        <f>TableOMP[[#This Row],[Avg]]-$U$2*TableOMP[[#This Row],[StdDev]]</f>
        <v>6.6461933379777243</v>
      </c>
      <c r="R6737" s="10">
        <f>TableOMP[[#This Row],[Avg]]+$U$2*TableOMP[[#This Row],[StdDev]]</f>
        <v>6.9991009477365598</v>
      </c>
      <c r="S6737" s="10">
        <f>IF(AND(TableOMP[[#This Row],[total_time]]&gt;=TableOMP[[#This Row],[Low]], TableOMP[[#This Row],[total_time]]&lt;=TableOMP[[#This Row],[High]]),1,0)</f>
        <v>0</v>
      </c>
    </row>
    <row r="6738" spans="1:19" x14ac:dyDescent="0.25">
      <c r="A6738" t="s">
        <v>16</v>
      </c>
      <c r="B6738">
        <v>10000</v>
      </c>
      <c r="C6738">
        <v>100</v>
      </c>
      <c r="D6738">
        <v>100000</v>
      </c>
      <c r="E6738">
        <v>49</v>
      </c>
      <c r="F6738">
        <v>1</v>
      </c>
      <c r="G6738">
        <v>7.2112100000000003</v>
      </c>
      <c r="H6738">
        <v>0.34239399999999998</v>
      </c>
      <c r="I6738">
        <v>10.449009</v>
      </c>
      <c r="J6738">
        <v>0.21768799999999999</v>
      </c>
      <c r="K6738" t="str">
        <f t="shared" si="155"/>
        <v>5</v>
      </c>
      <c r="L6738" t="s">
        <v>162</v>
      </c>
      <c r="M6738" t="s">
        <v>163</v>
      </c>
      <c r="N6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6738" s="10">
        <f>VLOOKUP(TableOMP[[#This Row],[Label]],TableAvg[],2,FALSE)</f>
        <v>6.9045758571428566</v>
      </c>
      <c r="P6738" s="10">
        <f>VLOOKUP(TableOMP[[#This Row],[Label]],TableAvg[],3,FALSE)</f>
        <v>0.17982512888519928</v>
      </c>
      <c r="Q6738" s="10">
        <f>TableOMP[[#This Row],[Avg]]-$U$2*TableOMP[[#This Row],[StdDev]]</f>
        <v>6.7247507282576571</v>
      </c>
      <c r="R6738" s="10">
        <f>TableOMP[[#This Row],[Avg]]+$U$2*TableOMP[[#This Row],[StdDev]]</f>
        <v>7.0844009860280561</v>
      </c>
      <c r="S6738" s="10">
        <f>IF(AND(TableOMP[[#This Row],[total_time]]&gt;=TableOMP[[#This Row],[Low]], TableOMP[[#This Row],[total_time]]&lt;=TableOMP[[#This Row],[High]]),1,0)</f>
        <v>0</v>
      </c>
    </row>
    <row r="6739" spans="1:19" x14ac:dyDescent="0.25">
      <c r="A6739" t="s">
        <v>16</v>
      </c>
      <c r="B6739">
        <v>10000</v>
      </c>
      <c r="C6739">
        <v>100</v>
      </c>
      <c r="D6739">
        <v>100000</v>
      </c>
      <c r="E6739">
        <v>48</v>
      </c>
      <c r="F6739">
        <v>1</v>
      </c>
      <c r="G6739">
        <v>6.9495509999999996</v>
      </c>
      <c r="H6739">
        <v>0.201849</v>
      </c>
      <c r="I6739">
        <v>3.3072339999999998</v>
      </c>
      <c r="J6739">
        <v>7.0366999999999999E-2</v>
      </c>
      <c r="K6739" t="str">
        <f t="shared" si="155"/>
        <v>5</v>
      </c>
      <c r="L6739" t="s">
        <v>162</v>
      </c>
      <c r="M6739" t="s">
        <v>163</v>
      </c>
      <c r="N6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6739" s="10">
        <f>VLOOKUP(TableOMP[[#This Row],[Label]],TableAvg[],2,FALSE)</f>
        <v>6.9812722142857142</v>
      </c>
      <c r="P6739" s="10">
        <f>VLOOKUP(TableOMP[[#This Row],[Label]],TableAvg[],3,FALSE)</f>
        <v>0.14087413852760564</v>
      </c>
      <c r="Q6739" s="10">
        <f>TableOMP[[#This Row],[Avg]]-$U$2*TableOMP[[#This Row],[StdDev]]</f>
        <v>6.8403980757581087</v>
      </c>
      <c r="R6739" s="10">
        <f>TableOMP[[#This Row],[Avg]]+$U$2*TableOMP[[#This Row],[StdDev]]</f>
        <v>7.1221463528133198</v>
      </c>
      <c r="S6739" s="10">
        <f>IF(AND(TableOMP[[#This Row],[total_time]]&gt;=TableOMP[[#This Row],[Low]], TableOMP[[#This Row],[total_time]]&lt;=TableOMP[[#This Row],[High]]),1,0)</f>
        <v>1</v>
      </c>
    </row>
    <row r="6740" spans="1:19" x14ac:dyDescent="0.25">
      <c r="A6740" t="s">
        <v>16</v>
      </c>
      <c r="B6740">
        <v>10000</v>
      </c>
      <c r="C6740">
        <v>100</v>
      </c>
      <c r="D6740">
        <v>100000</v>
      </c>
      <c r="E6740">
        <v>47</v>
      </c>
      <c r="F6740">
        <v>1</v>
      </c>
      <c r="G6740">
        <v>6.910266</v>
      </c>
      <c r="H6740">
        <v>0.18653</v>
      </c>
      <c r="I6740">
        <v>2.6078890000000001</v>
      </c>
      <c r="J6740">
        <v>5.6693E-2</v>
      </c>
      <c r="K6740" t="str">
        <f t="shared" si="155"/>
        <v>5</v>
      </c>
      <c r="L6740" t="s">
        <v>162</v>
      </c>
      <c r="M6740" t="s">
        <v>163</v>
      </c>
      <c r="N6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6740" s="10">
        <f>VLOOKUP(TableOMP[[#This Row],[Label]],TableAvg[],2,FALSE)</f>
        <v>7.017781928571428</v>
      </c>
      <c r="P6740" s="10">
        <f>VLOOKUP(TableOMP[[#This Row],[Label]],TableAvg[],3,FALSE)</f>
        <v>0.16728855009344257</v>
      </c>
      <c r="Q6740" s="10">
        <f>TableOMP[[#This Row],[Avg]]-$U$2*TableOMP[[#This Row],[StdDev]]</f>
        <v>6.8504933784779851</v>
      </c>
      <c r="R6740" s="10">
        <f>TableOMP[[#This Row],[Avg]]+$U$2*TableOMP[[#This Row],[StdDev]]</f>
        <v>7.1850704786648709</v>
      </c>
      <c r="S6740" s="10">
        <f>IF(AND(TableOMP[[#This Row],[total_time]]&gt;=TableOMP[[#This Row],[Low]], TableOMP[[#This Row],[total_time]]&lt;=TableOMP[[#This Row],[High]]),1,0)</f>
        <v>1</v>
      </c>
    </row>
    <row r="6741" spans="1:19" x14ac:dyDescent="0.25">
      <c r="A6741" t="s">
        <v>16</v>
      </c>
      <c r="B6741">
        <v>10000</v>
      </c>
      <c r="C6741">
        <v>100</v>
      </c>
      <c r="D6741">
        <v>100000</v>
      </c>
      <c r="E6741">
        <v>46</v>
      </c>
      <c r="F6741">
        <v>1</v>
      </c>
      <c r="G6741">
        <v>7.2605740000000001</v>
      </c>
      <c r="H6741">
        <v>0.15759799999999999</v>
      </c>
      <c r="I6741">
        <v>2.678264</v>
      </c>
      <c r="J6741">
        <v>5.9517E-2</v>
      </c>
      <c r="K6741" t="str">
        <f t="shared" si="155"/>
        <v>5</v>
      </c>
      <c r="L6741" t="s">
        <v>162</v>
      </c>
      <c r="M6741" t="s">
        <v>163</v>
      </c>
      <c r="N6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6741" s="10">
        <f>VLOOKUP(TableOMP[[#This Row],[Label]],TableAvg[],2,FALSE)</f>
        <v>7.1501050000000008</v>
      </c>
      <c r="P6741" s="10">
        <f>VLOOKUP(TableOMP[[#This Row],[Label]],TableAvg[],3,FALSE)</f>
        <v>0.18332028252097318</v>
      </c>
      <c r="Q6741" s="10">
        <f>TableOMP[[#This Row],[Avg]]-$U$2*TableOMP[[#This Row],[StdDev]]</f>
        <v>6.9667847174790278</v>
      </c>
      <c r="R6741" s="10">
        <f>TableOMP[[#This Row],[Avg]]+$U$2*TableOMP[[#This Row],[StdDev]]</f>
        <v>7.3334252825209738</v>
      </c>
      <c r="S6741" s="10">
        <f>IF(AND(TableOMP[[#This Row],[total_time]]&gt;=TableOMP[[#This Row],[Low]], TableOMP[[#This Row],[total_time]]&lt;=TableOMP[[#This Row],[High]]),1,0)</f>
        <v>1</v>
      </c>
    </row>
    <row r="6742" spans="1:19" x14ac:dyDescent="0.25">
      <c r="A6742" t="s">
        <v>16</v>
      </c>
      <c r="B6742">
        <v>10000</v>
      </c>
      <c r="C6742">
        <v>100</v>
      </c>
      <c r="D6742">
        <v>100000</v>
      </c>
      <c r="E6742">
        <v>45</v>
      </c>
      <c r="F6742">
        <v>1</v>
      </c>
      <c r="G6742">
        <v>7.3708850000000004</v>
      </c>
      <c r="H6742">
        <v>0.16503699999999999</v>
      </c>
      <c r="I6742">
        <v>2.3076059999999998</v>
      </c>
      <c r="J6742">
        <v>5.2446E-2</v>
      </c>
      <c r="K6742" t="str">
        <f t="shared" si="155"/>
        <v>5</v>
      </c>
      <c r="L6742" t="s">
        <v>162</v>
      </c>
      <c r="M6742" t="s">
        <v>163</v>
      </c>
      <c r="N6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6742" s="10">
        <f>VLOOKUP(TableOMP[[#This Row],[Label]],TableAvg[],2,FALSE)</f>
        <v>7.1847531428571427</v>
      </c>
      <c r="P6742" s="10">
        <f>VLOOKUP(TableOMP[[#This Row],[Label]],TableAvg[],3,FALSE)</f>
        <v>0.15911471223293297</v>
      </c>
      <c r="Q6742" s="10">
        <f>TableOMP[[#This Row],[Avg]]-$U$2*TableOMP[[#This Row],[StdDev]]</f>
        <v>7.0256384306242099</v>
      </c>
      <c r="R6742" s="10">
        <f>TableOMP[[#This Row],[Avg]]+$U$2*TableOMP[[#This Row],[StdDev]]</f>
        <v>7.3438678550900756</v>
      </c>
      <c r="S6742" s="10">
        <f>IF(AND(TableOMP[[#This Row],[total_time]]&gt;=TableOMP[[#This Row],[Low]], TableOMP[[#This Row],[total_time]]&lt;=TableOMP[[#This Row],[High]]),1,0)</f>
        <v>0</v>
      </c>
    </row>
    <row r="6743" spans="1:19" x14ac:dyDescent="0.25">
      <c r="A6743" t="s">
        <v>16</v>
      </c>
      <c r="B6743">
        <v>10000</v>
      </c>
      <c r="C6743">
        <v>100</v>
      </c>
      <c r="D6743">
        <v>100000</v>
      </c>
      <c r="E6743">
        <v>44</v>
      </c>
      <c r="F6743">
        <v>1</v>
      </c>
      <c r="G6743">
        <v>7.2865390000000003</v>
      </c>
      <c r="H6743">
        <v>0.178285</v>
      </c>
      <c r="I6743">
        <v>2.9325920000000001</v>
      </c>
      <c r="J6743">
        <v>6.8199999999999997E-2</v>
      </c>
      <c r="K6743" t="str">
        <f t="shared" si="155"/>
        <v>5</v>
      </c>
      <c r="L6743" t="s">
        <v>162</v>
      </c>
      <c r="M6743" t="s">
        <v>163</v>
      </c>
      <c r="N6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6743" s="10">
        <f>VLOOKUP(TableOMP[[#This Row],[Label]],TableAvg[],2,FALSE)</f>
        <v>7.2622446428571434</v>
      </c>
      <c r="P6743" s="10">
        <f>VLOOKUP(TableOMP[[#This Row],[Label]],TableAvg[],3,FALSE)</f>
        <v>0.14712598651953676</v>
      </c>
      <c r="Q6743" s="10">
        <f>TableOMP[[#This Row],[Avg]]-$U$2*TableOMP[[#This Row],[StdDev]]</f>
        <v>7.1151186563376063</v>
      </c>
      <c r="R6743" s="10">
        <f>TableOMP[[#This Row],[Avg]]+$U$2*TableOMP[[#This Row],[StdDev]]</f>
        <v>7.4093706293766806</v>
      </c>
      <c r="S6743" s="10">
        <f>IF(AND(TableOMP[[#This Row],[total_time]]&gt;=TableOMP[[#This Row],[Low]], TableOMP[[#This Row],[total_time]]&lt;=TableOMP[[#This Row],[High]]),1,0)</f>
        <v>1</v>
      </c>
    </row>
    <row r="6744" spans="1:19" x14ac:dyDescent="0.25">
      <c r="A6744" t="s">
        <v>16</v>
      </c>
      <c r="B6744">
        <v>10000</v>
      </c>
      <c r="C6744">
        <v>100</v>
      </c>
      <c r="D6744">
        <v>100000</v>
      </c>
      <c r="E6744">
        <v>43</v>
      </c>
      <c r="F6744">
        <v>1</v>
      </c>
      <c r="G6744">
        <v>7.549207</v>
      </c>
      <c r="H6744">
        <v>0.159829</v>
      </c>
      <c r="I6744">
        <v>2.3620410000000001</v>
      </c>
      <c r="J6744">
        <v>5.6238999999999997E-2</v>
      </c>
      <c r="K6744" t="str">
        <f t="shared" si="155"/>
        <v>5</v>
      </c>
      <c r="L6744" t="s">
        <v>162</v>
      </c>
      <c r="M6744" t="s">
        <v>163</v>
      </c>
      <c r="N6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6744" s="10">
        <f>VLOOKUP(TableOMP[[#This Row],[Label]],TableAvg[],2,FALSE)</f>
        <v>7.3308762142857136</v>
      </c>
      <c r="P6744" s="10">
        <f>VLOOKUP(TableOMP[[#This Row],[Label]],TableAvg[],3,FALSE)</f>
        <v>0.12695726536702104</v>
      </c>
      <c r="Q6744" s="10">
        <f>TableOMP[[#This Row],[Avg]]-$U$2*TableOMP[[#This Row],[StdDev]]</f>
        <v>7.2039189489186928</v>
      </c>
      <c r="R6744" s="10">
        <f>TableOMP[[#This Row],[Avg]]+$U$2*TableOMP[[#This Row],[StdDev]]</f>
        <v>7.4578334796527344</v>
      </c>
      <c r="S6744" s="10">
        <f>IF(AND(TableOMP[[#This Row],[total_time]]&gt;=TableOMP[[#This Row],[Low]], TableOMP[[#This Row],[total_time]]&lt;=TableOMP[[#This Row],[High]]),1,0)</f>
        <v>0</v>
      </c>
    </row>
    <row r="6745" spans="1:19" x14ac:dyDescent="0.25">
      <c r="A6745" t="s">
        <v>16</v>
      </c>
      <c r="B6745">
        <v>10000</v>
      </c>
      <c r="C6745">
        <v>100</v>
      </c>
      <c r="D6745">
        <v>100000</v>
      </c>
      <c r="E6745">
        <v>42</v>
      </c>
      <c r="F6745">
        <v>1</v>
      </c>
      <c r="G6745">
        <v>7.5194369999999999</v>
      </c>
      <c r="H6745">
        <v>0.16958300000000001</v>
      </c>
      <c r="I6745">
        <v>2.5626440000000001</v>
      </c>
      <c r="J6745">
        <v>6.2504000000000004E-2</v>
      </c>
      <c r="K6745" t="str">
        <f t="shared" si="155"/>
        <v>5</v>
      </c>
      <c r="L6745" t="s">
        <v>162</v>
      </c>
      <c r="M6745" t="s">
        <v>163</v>
      </c>
      <c r="N6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6745" s="10">
        <f>VLOOKUP(TableOMP[[#This Row],[Label]],TableAvg[],2,FALSE)</f>
        <v>7.3748598571428579</v>
      </c>
      <c r="P6745" s="10">
        <f>VLOOKUP(TableOMP[[#This Row],[Label]],TableAvg[],3,FALSE)</f>
        <v>0.11375217245012781</v>
      </c>
      <c r="Q6745" s="10">
        <f>TableOMP[[#This Row],[Avg]]-$U$2*TableOMP[[#This Row],[StdDev]]</f>
        <v>7.26110768469273</v>
      </c>
      <c r="R6745" s="10">
        <f>TableOMP[[#This Row],[Avg]]+$U$2*TableOMP[[#This Row],[StdDev]]</f>
        <v>7.4886120295929857</v>
      </c>
      <c r="S6745" s="10">
        <f>IF(AND(TableOMP[[#This Row],[total_time]]&gt;=TableOMP[[#This Row],[Low]], TableOMP[[#This Row],[total_time]]&lt;=TableOMP[[#This Row],[High]]),1,0)</f>
        <v>0</v>
      </c>
    </row>
    <row r="6746" spans="1:19" x14ac:dyDescent="0.25">
      <c r="A6746" t="s">
        <v>16</v>
      </c>
      <c r="B6746">
        <v>10000</v>
      </c>
      <c r="C6746">
        <v>100</v>
      </c>
      <c r="D6746">
        <v>100000</v>
      </c>
      <c r="E6746">
        <v>41</v>
      </c>
      <c r="F6746">
        <v>1</v>
      </c>
      <c r="G6746">
        <v>7.6090809999999998</v>
      </c>
      <c r="H6746">
        <v>0.143044</v>
      </c>
      <c r="I6746">
        <v>1.7306330000000001</v>
      </c>
      <c r="J6746">
        <v>4.3265999999999999E-2</v>
      </c>
      <c r="K6746" t="str">
        <f t="shared" si="155"/>
        <v>5</v>
      </c>
      <c r="L6746" t="s">
        <v>162</v>
      </c>
      <c r="M6746" t="s">
        <v>163</v>
      </c>
      <c r="N6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6746" s="10">
        <f>VLOOKUP(TableOMP[[#This Row],[Label]],TableAvg[],2,FALSE)</f>
        <v>7.5339378571428579</v>
      </c>
      <c r="P6746" s="10">
        <f>VLOOKUP(TableOMP[[#This Row],[Label]],TableAvg[],3,FALSE)</f>
        <v>0.12913017588183331</v>
      </c>
      <c r="Q6746" s="10">
        <f>TableOMP[[#This Row],[Avg]]-$U$2*TableOMP[[#This Row],[StdDev]]</f>
        <v>7.4048076812610244</v>
      </c>
      <c r="R6746" s="10">
        <f>TableOMP[[#This Row],[Avg]]+$U$2*TableOMP[[#This Row],[StdDev]]</f>
        <v>7.6630680330246914</v>
      </c>
      <c r="S6746" s="10">
        <f>IF(AND(TableOMP[[#This Row],[total_time]]&gt;=TableOMP[[#This Row],[Low]], TableOMP[[#This Row],[total_time]]&lt;=TableOMP[[#This Row],[High]]),1,0)</f>
        <v>1</v>
      </c>
    </row>
    <row r="6747" spans="1:19" x14ac:dyDescent="0.25">
      <c r="A6747" t="s">
        <v>16</v>
      </c>
      <c r="B6747">
        <v>10000</v>
      </c>
      <c r="C6747">
        <v>100</v>
      </c>
      <c r="D6747">
        <v>100000</v>
      </c>
      <c r="E6747">
        <v>40</v>
      </c>
      <c r="F6747">
        <v>1</v>
      </c>
      <c r="G6747">
        <v>7.7926570000000002</v>
      </c>
      <c r="H6747">
        <v>0.16688800000000001</v>
      </c>
      <c r="I6747">
        <v>2.3979469999999998</v>
      </c>
      <c r="J6747">
        <v>6.1485999999999999E-2</v>
      </c>
      <c r="K6747" t="str">
        <f t="shared" si="155"/>
        <v>5</v>
      </c>
      <c r="L6747" t="s">
        <v>162</v>
      </c>
      <c r="M6747" t="s">
        <v>163</v>
      </c>
      <c r="N6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6747" s="10">
        <f>VLOOKUP(TableOMP[[#This Row],[Label]],TableAvg[],2,FALSE)</f>
        <v>7.7223289285714296</v>
      </c>
      <c r="P6747" s="10">
        <f>VLOOKUP(TableOMP[[#This Row],[Label]],TableAvg[],3,FALSE)</f>
        <v>0.16324507410041525</v>
      </c>
      <c r="Q6747" s="10">
        <f>TableOMP[[#This Row],[Avg]]-$U$2*TableOMP[[#This Row],[StdDev]]</f>
        <v>7.5590838544710142</v>
      </c>
      <c r="R6747" s="10">
        <f>TableOMP[[#This Row],[Avg]]+$U$2*TableOMP[[#This Row],[StdDev]]</f>
        <v>7.8855740026718451</v>
      </c>
      <c r="S6747" s="10">
        <f>IF(AND(TableOMP[[#This Row],[total_time]]&gt;=TableOMP[[#This Row],[Low]], TableOMP[[#This Row],[total_time]]&lt;=TableOMP[[#This Row],[High]]),1,0)</f>
        <v>1</v>
      </c>
    </row>
    <row r="6748" spans="1:19" x14ac:dyDescent="0.25">
      <c r="A6748" t="s">
        <v>16</v>
      </c>
      <c r="B6748">
        <v>10000</v>
      </c>
      <c r="C6748">
        <v>100</v>
      </c>
      <c r="D6748">
        <v>100000</v>
      </c>
      <c r="E6748">
        <v>39</v>
      </c>
      <c r="F6748">
        <v>1</v>
      </c>
      <c r="G6748">
        <v>7.8836750000000002</v>
      </c>
      <c r="H6748">
        <v>0.14440800000000001</v>
      </c>
      <c r="I6748">
        <v>1.819823</v>
      </c>
      <c r="J6748">
        <v>4.7890000000000002E-2</v>
      </c>
      <c r="K6748" t="str">
        <f t="shared" si="155"/>
        <v>5</v>
      </c>
      <c r="L6748" t="s">
        <v>162</v>
      </c>
      <c r="M6748" t="s">
        <v>163</v>
      </c>
      <c r="N6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748" s="10">
        <f>VLOOKUP(TableOMP[[#This Row],[Label]],TableAvg[],2,FALSE)</f>
        <v>7.8575376428571433</v>
      </c>
      <c r="P6748" s="10">
        <f>VLOOKUP(TableOMP[[#This Row],[Label]],TableAvg[],3,FALSE)</f>
        <v>7.4037486684158757E-2</v>
      </c>
      <c r="Q6748" s="10">
        <f>TableOMP[[#This Row],[Avg]]-$U$2*TableOMP[[#This Row],[StdDev]]</f>
        <v>7.7835001561729849</v>
      </c>
      <c r="R6748" s="10">
        <f>TableOMP[[#This Row],[Avg]]+$U$2*TableOMP[[#This Row],[StdDev]]</f>
        <v>7.9315751295413017</v>
      </c>
      <c r="S6748" s="10">
        <f>IF(AND(TableOMP[[#This Row],[total_time]]&gt;=TableOMP[[#This Row],[Low]], TableOMP[[#This Row],[total_time]]&lt;=TableOMP[[#This Row],[High]]),1,0)</f>
        <v>1</v>
      </c>
    </row>
    <row r="6749" spans="1:19" x14ac:dyDescent="0.25">
      <c r="A6749" t="s">
        <v>16</v>
      </c>
      <c r="B6749">
        <v>10000</v>
      </c>
      <c r="C6749">
        <v>100</v>
      </c>
      <c r="D6749">
        <v>100000</v>
      </c>
      <c r="E6749">
        <v>38</v>
      </c>
      <c r="F6749">
        <v>1</v>
      </c>
      <c r="G6749">
        <v>7.8570729999999998</v>
      </c>
      <c r="H6749">
        <v>0.177062</v>
      </c>
      <c r="I6749">
        <v>2.3149299999999999</v>
      </c>
      <c r="J6749">
        <v>6.2565999999999997E-2</v>
      </c>
      <c r="K6749" t="str">
        <f t="shared" si="155"/>
        <v>5</v>
      </c>
      <c r="L6749" t="s">
        <v>162</v>
      </c>
      <c r="M6749" t="s">
        <v>163</v>
      </c>
      <c r="N6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6749" s="10">
        <f>VLOOKUP(TableOMP[[#This Row],[Label]],TableAvg[],2,FALSE)</f>
        <v>8.0767295714285723</v>
      </c>
      <c r="P6749" s="10">
        <f>VLOOKUP(TableOMP[[#This Row],[Label]],TableAvg[],3,FALSE)</f>
        <v>0.23445432615987544</v>
      </c>
      <c r="Q6749" s="10">
        <f>TableOMP[[#This Row],[Avg]]-$U$2*TableOMP[[#This Row],[StdDev]]</f>
        <v>7.8422752452686968</v>
      </c>
      <c r="R6749" s="10">
        <f>TableOMP[[#This Row],[Avg]]+$U$2*TableOMP[[#This Row],[StdDev]]</f>
        <v>8.3111838975884478</v>
      </c>
      <c r="S6749" s="10">
        <f>IF(AND(TableOMP[[#This Row],[total_time]]&gt;=TableOMP[[#This Row],[Low]], TableOMP[[#This Row],[total_time]]&lt;=TableOMP[[#This Row],[High]]),1,0)</f>
        <v>1</v>
      </c>
    </row>
    <row r="6750" spans="1:19" x14ac:dyDescent="0.25">
      <c r="A6750" t="s">
        <v>16</v>
      </c>
      <c r="B6750">
        <v>10000</v>
      </c>
      <c r="C6750">
        <v>100</v>
      </c>
      <c r="D6750">
        <v>100000</v>
      </c>
      <c r="E6750">
        <v>37</v>
      </c>
      <c r="F6750">
        <v>1</v>
      </c>
      <c r="G6750">
        <v>8.0084359999999997</v>
      </c>
      <c r="H6750">
        <v>0.13674700000000001</v>
      </c>
      <c r="I6750">
        <v>1.655794</v>
      </c>
      <c r="J6750">
        <v>4.5994E-2</v>
      </c>
      <c r="K6750" t="str">
        <f t="shared" si="155"/>
        <v>5</v>
      </c>
      <c r="L6750" t="s">
        <v>162</v>
      </c>
      <c r="M6750" t="s">
        <v>163</v>
      </c>
      <c r="N6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6750" s="10">
        <f>VLOOKUP(TableOMP[[#This Row],[Label]],TableAvg[],2,FALSE)</f>
        <v>8.1446830000000023</v>
      </c>
      <c r="P6750" s="10">
        <f>VLOOKUP(TableOMP[[#This Row],[Label]],TableAvg[],3,FALSE)</f>
        <v>0.10233840975048999</v>
      </c>
      <c r="Q6750" s="10">
        <f>TableOMP[[#This Row],[Avg]]-$U$2*TableOMP[[#This Row],[StdDev]]</f>
        <v>8.0423445902495132</v>
      </c>
      <c r="R6750" s="10">
        <f>TableOMP[[#This Row],[Avg]]+$U$2*TableOMP[[#This Row],[StdDev]]</f>
        <v>8.2470214097504915</v>
      </c>
      <c r="S6750" s="10">
        <f>IF(AND(TableOMP[[#This Row],[total_time]]&gt;=TableOMP[[#This Row],[Low]], TableOMP[[#This Row],[total_time]]&lt;=TableOMP[[#This Row],[High]]),1,0)</f>
        <v>0</v>
      </c>
    </row>
    <row r="6751" spans="1:19" x14ac:dyDescent="0.25">
      <c r="A6751" t="s">
        <v>16</v>
      </c>
      <c r="B6751">
        <v>10000</v>
      </c>
      <c r="C6751">
        <v>100</v>
      </c>
      <c r="D6751">
        <v>100000</v>
      </c>
      <c r="E6751">
        <v>36</v>
      </c>
      <c r="F6751">
        <v>1</v>
      </c>
      <c r="G6751">
        <v>8.1857159999999993</v>
      </c>
      <c r="H6751">
        <v>0.13941400000000001</v>
      </c>
      <c r="I6751">
        <v>1.547858</v>
      </c>
      <c r="J6751">
        <v>4.4225E-2</v>
      </c>
      <c r="K6751" t="str">
        <f t="shared" si="155"/>
        <v>5</v>
      </c>
      <c r="L6751" t="s">
        <v>162</v>
      </c>
      <c r="M6751" t="s">
        <v>163</v>
      </c>
      <c r="N6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6751" s="10">
        <f>VLOOKUP(TableOMP[[#This Row],[Label]],TableAvg[],2,FALSE)</f>
        <v>8.3073463571428565</v>
      </c>
      <c r="P6751" s="10">
        <f>VLOOKUP(TableOMP[[#This Row],[Label]],TableAvg[],3,FALSE)</f>
        <v>0.11232379472095613</v>
      </c>
      <c r="Q6751" s="10">
        <f>TableOMP[[#This Row],[Avg]]-$U$2*TableOMP[[#This Row],[StdDev]]</f>
        <v>8.1950225624219009</v>
      </c>
      <c r="R6751" s="10">
        <f>TableOMP[[#This Row],[Avg]]+$U$2*TableOMP[[#This Row],[StdDev]]</f>
        <v>8.4196701518638122</v>
      </c>
      <c r="S6751" s="10">
        <f>IF(AND(TableOMP[[#This Row],[total_time]]&gt;=TableOMP[[#This Row],[Low]], TableOMP[[#This Row],[total_time]]&lt;=TableOMP[[#This Row],[High]]),1,0)</f>
        <v>0</v>
      </c>
    </row>
    <row r="6752" spans="1:19" x14ac:dyDescent="0.25">
      <c r="A6752" t="s">
        <v>16</v>
      </c>
      <c r="B6752">
        <v>10000</v>
      </c>
      <c r="C6752">
        <v>100</v>
      </c>
      <c r="D6752">
        <v>100000</v>
      </c>
      <c r="E6752">
        <v>35</v>
      </c>
      <c r="F6752">
        <v>1</v>
      </c>
      <c r="G6752">
        <v>8.4032230000000006</v>
      </c>
      <c r="H6752">
        <v>0.132489</v>
      </c>
      <c r="I6752">
        <v>1.3829130000000001</v>
      </c>
      <c r="J6752">
        <v>4.0674000000000002E-2</v>
      </c>
      <c r="K6752" t="str">
        <f t="shared" si="155"/>
        <v>5</v>
      </c>
      <c r="L6752" t="s">
        <v>162</v>
      </c>
      <c r="M6752" t="s">
        <v>163</v>
      </c>
      <c r="N6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6752" s="10">
        <f>VLOOKUP(TableOMP[[#This Row],[Label]],TableAvg[],2,FALSE)</f>
        <v>8.5364762857142846</v>
      </c>
      <c r="P6752" s="10">
        <f>VLOOKUP(TableOMP[[#This Row],[Label]],TableAvg[],3,FALSE)</f>
        <v>0.17451456046444497</v>
      </c>
      <c r="Q6752" s="10">
        <f>TableOMP[[#This Row],[Avg]]-$U$2*TableOMP[[#This Row],[StdDev]]</f>
        <v>8.3619617252498397</v>
      </c>
      <c r="R6752" s="10">
        <f>TableOMP[[#This Row],[Avg]]+$U$2*TableOMP[[#This Row],[StdDev]]</f>
        <v>8.7109908461787295</v>
      </c>
      <c r="S6752" s="10">
        <f>IF(AND(TableOMP[[#This Row],[total_time]]&gt;=TableOMP[[#This Row],[Low]], TableOMP[[#This Row],[total_time]]&lt;=TableOMP[[#This Row],[High]]),1,0)</f>
        <v>1</v>
      </c>
    </row>
    <row r="6753" spans="1:19" x14ac:dyDescent="0.25">
      <c r="A6753" t="s">
        <v>16</v>
      </c>
      <c r="B6753">
        <v>10000</v>
      </c>
      <c r="C6753">
        <v>100</v>
      </c>
      <c r="D6753">
        <v>100000</v>
      </c>
      <c r="E6753">
        <v>34</v>
      </c>
      <c r="F6753">
        <v>1</v>
      </c>
      <c r="G6753">
        <v>8.6788070000000008</v>
      </c>
      <c r="H6753">
        <v>0.147868</v>
      </c>
      <c r="I6753">
        <v>1.408593</v>
      </c>
      <c r="J6753">
        <v>4.2685000000000001E-2</v>
      </c>
      <c r="K6753" t="str">
        <f t="shared" si="155"/>
        <v>5</v>
      </c>
      <c r="L6753" t="s">
        <v>162</v>
      </c>
      <c r="M6753" t="s">
        <v>163</v>
      </c>
      <c r="N6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753" s="10">
        <f>VLOOKUP(TableOMP[[#This Row],[Label]],TableAvg[],2,FALSE)</f>
        <v>8.7037087857142872</v>
      </c>
      <c r="P6753" s="10">
        <f>VLOOKUP(TableOMP[[#This Row],[Label]],TableAvg[],3,FALSE)</f>
        <v>8.7618437791396081E-2</v>
      </c>
      <c r="Q6753" s="10">
        <f>TableOMP[[#This Row],[Avg]]-$U$2*TableOMP[[#This Row],[StdDev]]</f>
        <v>8.6160903479228903</v>
      </c>
      <c r="R6753" s="10">
        <f>TableOMP[[#This Row],[Avg]]+$U$2*TableOMP[[#This Row],[StdDev]]</f>
        <v>8.7913272235056841</v>
      </c>
      <c r="S6753" s="10">
        <f>IF(AND(TableOMP[[#This Row],[total_time]]&gt;=TableOMP[[#This Row],[Low]], TableOMP[[#This Row],[total_time]]&lt;=TableOMP[[#This Row],[High]]),1,0)</f>
        <v>1</v>
      </c>
    </row>
    <row r="6754" spans="1:19" x14ac:dyDescent="0.25">
      <c r="A6754" t="s">
        <v>16</v>
      </c>
      <c r="B6754">
        <v>10000</v>
      </c>
      <c r="C6754">
        <v>100</v>
      </c>
      <c r="D6754">
        <v>100000</v>
      </c>
      <c r="E6754">
        <v>33</v>
      </c>
      <c r="F6754">
        <v>1</v>
      </c>
      <c r="G6754">
        <v>8.9696200000000008</v>
      </c>
      <c r="H6754">
        <v>0.14765</v>
      </c>
      <c r="I6754">
        <v>1.7427760000000001</v>
      </c>
      <c r="J6754">
        <v>5.4462000000000003E-2</v>
      </c>
      <c r="K6754" t="str">
        <f t="shared" si="155"/>
        <v>5</v>
      </c>
      <c r="L6754" t="s">
        <v>162</v>
      </c>
      <c r="M6754" t="s">
        <v>163</v>
      </c>
      <c r="N6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6754" s="10">
        <f>VLOOKUP(TableOMP[[#This Row],[Label]],TableAvg[],2,FALSE)</f>
        <v>8.9984457142857153</v>
      </c>
      <c r="P6754" s="10">
        <f>VLOOKUP(TableOMP[[#This Row],[Label]],TableAvg[],3,FALSE)</f>
        <v>0.11974058644020745</v>
      </c>
      <c r="Q6754" s="10">
        <f>TableOMP[[#This Row],[Avg]]-$U$2*TableOMP[[#This Row],[StdDev]]</f>
        <v>8.8787051278455085</v>
      </c>
      <c r="R6754" s="10">
        <f>TableOMP[[#This Row],[Avg]]+$U$2*TableOMP[[#This Row],[StdDev]]</f>
        <v>9.1181863007259221</v>
      </c>
      <c r="S6754" s="10">
        <f>IF(AND(TableOMP[[#This Row],[total_time]]&gt;=TableOMP[[#This Row],[Low]], TableOMP[[#This Row],[total_time]]&lt;=TableOMP[[#This Row],[High]]),1,0)</f>
        <v>1</v>
      </c>
    </row>
    <row r="6755" spans="1:19" x14ac:dyDescent="0.25">
      <c r="A6755" t="s">
        <v>16</v>
      </c>
      <c r="B6755">
        <v>10000</v>
      </c>
      <c r="C6755">
        <v>100</v>
      </c>
      <c r="D6755">
        <v>100000</v>
      </c>
      <c r="E6755">
        <v>32</v>
      </c>
      <c r="F6755">
        <v>1</v>
      </c>
      <c r="G6755">
        <v>9.2891549999999992</v>
      </c>
      <c r="H6755">
        <v>0.15224399999999999</v>
      </c>
      <c r="I6755">
        <v>1.6190599999999999</v>
      </c>
      <c r="J6755">
        <v>5.2227999999999997E-2</v>
      </c>
      <c r="K6755" t="str">
        <f t="shared" si="155"/>
        <v>5</v>
      </c>
      <c r="L6755" t="s">
        <v>162</v>
      </c>
      <c r="M6755" t="s">
        <v>163</v>
      </c>
      <c r="N6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6755" s="10">
        <f>VLOOKUP(TableOMP[[#This Row],[Label]],TableAvg[],2,FALSE)</f>
        <v>9.2237927692307711</v>
      </c>
      <c r="P6755" s="10">
        <f>VLOOKUP(TableOMP[[#This Row],[Label]],TableAvg[],3,FALSE)</f>
        <v>8.8830172859370851E-2</v>
      </c>
      <c r="Q6755" s="10">
        <f>TableOMP[[#This Row],[Avg]]-$U$2*TableOMP[[#This Row],[StdDev]]</f>
        <v>9.1349625963714001</v>
      </c>
      <c r="R6755" s="10">
        <f>TableOMP[[#This Row],[Avg]]+$U$2*TableOMP[[#This Row],[StdDev]]</f>
        <v>9.3126229420901421</v>
      </c>
      <c r="S6755" s="10">
        <f>IF(AND(TableOMP[[#This Row],[total_time]]&gt;=TableOMP[[#This Row],[Low]], TableOMP[[#This Row],[total_time]]&lt;=TableOMP[[#This Row],[High]]),1,0)</f>
        <v>1</v>
      </c>
    </row>
    <row r="6756" spans="1:19" x14ac:dyDescent="0.25">
      <c r="A6756" t="s">
        <v>16</v>
      </c>
      <c r="B6756">
        <v>10000</v>
      </c>
      <c r="C6756">
        <v>100</v>
      </c>
      <c r="D6756">
        <v>100000</v>
      </c>
      <c r="E6756">
        <v>31</v>
      </c>
      <c r="F6756">
        <v>1</v>
      </c>
      <c r="G6756">
        <v>9.4415289999999992</v>
      </c>
      <c r="H6756">
        <v>0.15654599999999999</v>
      </c>
      <c r="I6756">
        <v>1.6538809999999999</v>
      </c>
      <c r="J6756">
        <v>5.5128999999999997E-2</v>
      </c>
      <c r="K6756" t="str">
        <f t="shared" ref="K6756:K6786" si="156">MID(M6756,22,1)</f>
        <v>5</v>
      </c>
      <c r="L6756" t="s">
        <v>162</v>
      </c>
      <c r="M6756" t="s">
        <v>163</v>
      </c>
      <c r="N6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6756" s="10">
        <f>VLOOKUP(TableOMP[[#This Row],[Label]],TableAvg[],2,FALSE)</f>
        <v>9.3816031153846158</v>
      </c>
      <c r="P6756" s="10">
        <f>VLOOKUP(TableOMP[[#This Row],[Label]],TableAvg[],3,FALSE)</f>
        <v>0.12371869642119264</v>
      </c>
      <c r="Q6756" s="10">
        <f>TableOMP[[#This Row],[Avg]]-$U$2*TableOMP[[#This Row],[StdDev]]</f>
        <v>9.2578844189634228</v>
      </c>
      <c r="R6756" s="10">
        <f>TableOMP[[#This Row],[Avg]]+$U$2*TableOMP[[#This Row],[StdDev]]</f>
        <v>9.5053218118058087</v>
      </c>
      <c r="S6756" s="10">
        <f>IF(AND(TableOMP[[#This Row],[total_time]]&gt;=TableOMP[[#This Row],[Low]], TableOMP[[#This Row],[total_time]]&lt;=TableOMP[[#This Row],[High]]),1,0)</f>
        <v>1</v>
      </c>
    </row>
    <row r="6757" spans="1:19" x14ac:dyDescent="0.25">
      <c r="A6757" t="s">
        <v>16</v>
      </c>
      <c r="B6757">
        <v>10000</v>
      </c>
      <c r="C6757">
        <v>100</v>
      </c>
      <c r="D6757">
        <v>100000</v>
      </c>
      <c r="E6757">
        <v>30</v>
      </c>
      <c r="F6757">
        <v>1</v>
      </c>
      <c r="G6757">
        <v>9.7820350000000005</v>
      </c>
      <c r="H6757">
        <v>0.147092</v>
      </c>
      <c r="I6757">
        <v>1.5022040000000001</v>
      </c>
      <c r="J6757">
        <v>5.1799999999999999E-2</v>
      </c>
      <c r="K6757" t="str">
        <f t="shared" si="156"/>
        <v>5</v>
      </c>
      <c r="L6757" t="s">
        <v>162</v>
      </c>
      <c r="M6757" t="s">
        <v>163</v>
      </c>
      <c r="N6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6757" s="10">
        <f>VLOOKUP(TableOMP[[#This Row],[Label]],TableAvg[],2,FALSE)</f>
        <v>9.6491385769230806</v>
      </c>
      <c r="P6757" s="10">
        <f>VLOOKUP(TableOMP[[#This Row],[Label]],TableAvg[],3,FALSE)</f>
        <v>0.18890941285992058</v>
      </c>
      <c r="Q6757" s="10">
        <f>TableOMP[[#This Row],[Avg]]-$U$2*TableOMP[[#This Row],[StdDev]]</f>
        <v>9.4602291640631595</v>
      </c>
      <c r="R6757" s="10">
        <f>TableOMP[[#This Row],[Avg]]+$U$2*TableOMP[[#This Row],[StdDev]]</f>
        <v>9.8380479897830018</v>
      </c>
      <c r="S6757" s="10">
        <f>IF(AND(TableOMP[[#This Row],[total_time]]&gt;=TableOMP[[#This Row],[Low]], TableOMP[[#This Row],[total_time]]&lt;=TableOMP[[#This Row],[High]]),1,0)</f>
        <v>1</v>
      </c>
    </row>
    <row r="6758" spans="1:19" x14ac:dyDescent="0.25">
      <c r="A6758" t="s">
        <v>16</v>
      </c>
      <c r="B6758">
        <v>10000</v>
      </c>
      <c r="C6758">
        <v>100</v>
      </c>
      <c r="D6758">
        <v>100000</v>
      </c>
      <c r="E6758">
        <v>29</v>
      </c>
      <c r="F6758">
        <v>1</v>
      </c>
      <c r="G6758">
        <v>9.9944939999999995</v>
      </c>
      <c r="H6758">
        <v>0.158191</v>
      </c>
      <c r="I6758">
        <v>1.7309289999999999</v>
      </c>
      <c r="J6758">
        <v>6.1818999999999999E-2</v>
      </c>
      <c r="K6758" t="str">
        <f t="shared" si="156"/>
        <v>5</v>
      </c>
      <c r="L6758" t="s">
        <v>162</v>
      </c>
      <c r="M6758" t="s">
        <v>163</v>
      </c>
      <c r="N6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6758" s="10">
        <f>VLOOKUP(TableOMP[[#This Row],[Label]],TableAvg[],2,FALSE)</f>
        <v>9.939610807692306</v>
      </c>
      <c r="P6758" s="10">
        <f>VLOOKUP(TableOMP[[#This Row],[Label]],TableAvg[],3,FALSE)</f>
        <v>0.15886318359311039</v>
      </c>
      <c r="Q6758" s="10">
        <f>TableOMP[[#This Row],[Avg]]-$U$2*TableOMP[[#This Row],[StdDev]]</f>
        <v>9.7807476240991953</v>
      </c>
      <c r="R6758" s="10">
        <f>TableOMP[[#This Row],[Avg]]+$U$2*TableOMP[[#This Row],[StdDev]]</f>
        <v>10.098473991285417</v>
      </c>
      <c r="S6758" s="10">
        <f>IF(AND(TableOMP[[#This Row],[total_time]]&gt;=TableOMP[[#This Row],[Low]], TableOMP[[#This Row],[total_time]]&lt;=TableOMP[[#This Row],[High]]),1,0)</f>
        <v>1</v>
      </c>
    </row>
    <row r="6759" spans="1:19" x14ac:dyDescent="0.25">
      <c r="A6759" t="s">
        <v>16</v>
      </c>
      <c r="B6759">
        <v>10000</v>
      </c>
      <c r="C6759">
        <v>100</v>
      </c>
      <c r="D6759">
        <v>100000</v>
      </c>
      <c r="E6759">
        <v>28</v>
      </c>
      <c r="F6759">
        <v>1</v>
      </c>
      <c r="G6759">
        <v>10.239844</v>
      </c>
      <c r="H6759">
        <v>0.145645</v>
      </c>
      <c r="I6759">
        <v>1.3741479999999999</v>
      </c>
      <c r="J6759">
        <v>5.0894000000000002E-2</v>
      </c>
      <c r="K6759" t="str">
        <f t="shared" si="156"/>
        <v>5</v>
      </c>
      <c r="L6759" t="s">
        <v>162</v>
      </c>
      <c r="M6759" t="s">
        <v>163</v>
      </c>
      <c r="N6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6759" s="10">
        <f>VLOOKUP(TableOMP[[#This Row],[Label]],TableAvg[],2,FALSE)</f>
        <v>10.197996769230771</v>
      </c>
      <c r="P6759" s="10">
        <f>VLOOKUP(TableOMP[[#This Row],[Label]],TableAvg[],3,FALSE)</f>
        <v>0.116971681645234</v>
      </c>
      <c r="Q6759" s="10">
        <f>TableOMP[[#This Row],[Avg]]-$U$2*TableOMP[[#This Row],[StdDev]]</f>
        <v>10.081025087585537</v>
      </c>
      <c r="R6759" s="10">
        <f>TableOMP[[#This Row],[Avg]]+$U$2*TableOMP[[#This Row],[StdDev]]</f>
        <v>10.314968450876005</v>
      </c>
      <c r="S6759" s="10">
        <f>IF(AND(TableOMP[[#This Row],[total_time]]&gt;=TableOMP[[#This Row],[Low]], TableOMP[[#This Row],[total_time]]&lt;=TableOMP[[#This Row],[High]]),1,0)</f>
        <v>1</v>
      </c>
    </row>
    <row r="6760" spans="1:19" x14ac:dyDescent="0.25">
      <c r="A6760" t="s">
        <v>16</v>
      </c>
      <c r="B6760">
        <v>10000</v>
      </c>
      <c r="C6760">
        <v>100</v>
      </c>
      <c r="D6760">
        <v>100000</v>
      </c>
      <c r="E6760">
        <v>27</v>
      </c>
      <c r="F6760">
        <v>1</v>
      </c>
      <c r="G6760">
        <v>10.555619999999999</v>
      </c>
      <c r="H6760">
        <v>0.12995599999999999</v>
      </c>
      <c r="I6760">
        <v>0.94732400000000005</v>
      </c>
      <c r="J6760">
        <v>3.6436000000000003E-2</v>
      </c>
      <c r="K6760" t="str">
        <f t="shared" si="156"/>
        <v>5</v>
      </c>
      <c r="L6760" t="s">
        <v>162</v>
      </c>
      <c r="M6760" t="s">
        <v>163</v>
      </c>
      <c r="N6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6760" s="10">
        <f>VLOOKUP(TableOMP[[#This Row],[Label]],TableAvg[],2,FALSE)</f>
        <v>10.583970884615384</v>
      </c>
      <c r="P6760" s="10">
        <f>VLOOKUP(TableOMP[[#This Row],[Label]],TableAvg[],3,FALSE)</f>
        <v>0.17099758991090244</v>
      </c>
      <c r="Q6760" s="10">
        <f>TableOMP[[#This Row],[Avg]]-$U$2*TableOMP[[#This Row],[StdDev]]</f>
        <v>10.412973294704482</v>
      </c>
      <c r="R6760" s="10">
        <f>TableOMP[[#This Row],[Avg]]+$U$2*TableOMP[[#This Row],[StdDev]]</f>
        <v>10.754968474526287</v>
      </c>
      <c r="S6760" s="10">
        <f>IF(AND(TableOMP[[#This Row],[total_time]]&gt;=TableOMP[[#This Row],[Low]], TableOMP[[#This Row],[total_time]]&lt;=TableOMP[[#This Row],[High]]),1,0)</f>
        <v>1</v>
      </c>
    </row>
    <row r="6761" spans="1:19" x14ac:dyDescent="0.25">
      <c r="A6761" t="s">
        <v>16</v>
      </c>
      <c r="B6761">
        <v>10000</v>
      </c>
      <c r="C6761">
        <v>100</v>
      </c>
      <c r="D6761">
        <v>100000</v>
      </c>
      <c r="E6761">
        <v>26</v>
      </c>
      <c r="F6761">
        <v>1</v>
      </c>
      <c r="G6761">
        <v>10.927872000000001</v>
      </c>
      <c r="H6761">
        <v>0.15729399999999999</v>
      </c>
      <c r="I6761">
        <v>1.4796240000000001</v>
      </c>
      <c r="J6761">
        <v>5.9185000000000001E-2</v>
      </c>
      <c r="K6761" t="str">
        <f t="shared" si="156"/>
        <v>5</v>
      </c>
      <c r="L6761" t="s">
        <v>162</v>
      </c>
      <c r="M6761" t="s">
        <v>163</v>
      </c>
      <c r="N6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6761" s="10">
        <f>VLOOKUP(TableOMP[[#This Row],[Label]],TableAvg[],2,FALSE)</f>
        <v>10.863405653846154</v>
      </c>
      <c r="P6761" s="10">
        <f>VLOOKUP(TableOMP[[#This Row],[Label]],TableAvg[],3,FALSE)</f>
        <v>0.11624165237863653</v>
      </c>
      <c r="Q6761" s="10">
        <f>TableOMP[[#This Row],[Avg]]-$U$2*TableOMP[[#This Row],[StdDev]]</f>
        <v>10.747164001467517</v>
      </c>
      <c r="R6761" s="10">
        <f>TableOMP[[#This Row],[Avg]]+$U$2*TableOMP[[#This Row],[StdDev]]</f>
        <v>10.979647306224791</v>
      </c>
      <c r="S6761" s="10">
        <f>IF(AND(TableOMP[[#This Row],[total_time]]&gt;=TableOMP[[#This Row],[Low]], TableOMP[[#This Row],[total_time]]&lt;=TableOMP[[#This Row],[High]]),1,0)</f>
        <v>1</v>
      </c>
    </row>
    <row r="6762" spans="1:19" x14ac:dyDescent="0.25">
      <c r="A6762" t="s">
        <v>16</v>
      </c>
      <c r="B6762">
        <v>10000</v>
      </c>
      <c r="C6762">
        <v>100</v>
      </c>
      <c r="D6762">
        <v>100000</v>
      </c>
      <c r="E6762">
        <v>25</v>
      </c>
      <c r="F6762">
        <v>1</v>
      </c>
      <c r="G6762">
        <v>11.330546999999999</v>
      </c>
      <c r="H6762">
        <v>0.16186900000000001</v>
      </c>
      <c r="I6762">
        <v>0.90318100000000001</v>
      </c>
      <c r="J6762">
        <v>3.7633E-2</v>
      </c>
      <c r="K6762" t="str">
        <f t="shared" si="156"/>
        <v>5</v>
      </c>
      <c r="L6762" t="s">
        <v>162</v>
      </c>
      <c r="M6762" t="s">
        <v>163</v>
      </c>
      <c r="N6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6762" s="10">
        <f>VLOOKUP(TableOMP[[#This Row],[Label]],TableAvg[],2,FALSE)</f>
        <v>11.295174653846153</v>
      </c>
      <c r="P6762" s="10">
        <f>VLOOKUP(TableOMP[[#This Row],[Label]],TableAvg[],3,FALSE)</f>
        <v>0.15140431292027218</v>
      </c>
      <c r="Q6762" s="10">
        <f>TableOMP[[#This Row],[Avg]]-$U$2*TableOMP[[#This Row],[StdDev]]</f>
        <v>11.143770340925881</v>
      </c>
      <c r="R6762" s="10">
        <f>TableOMP[[#This Row],[Avg]]+$U$2*TableOMP[[#This Row],[StdDev]]</f>
        <v>11.446578966766426</v>
      </c>
      <c r="S6762" s="10">
        <f>IF(AND(TableOMP[[#This Row],[total_time]]&gt;=TableOMP[[#This Row],[Low]], TableOMP[[#This Row],[total_time]]&lt;=TableOMP[[#This Row],[High]]),1,0)</f>
        <v>1</v>
      </c>
    </row>
    <row r="6763" spans="1:19" x14ac:dyDescent="0.25">
      <c r="A6763" t="s">
        <v>16</v>
      </c>
      <c r="B6763">
        <v>10000</v>
      </c>
      <c r="C6763">
        <v>100</v>
      </c>
      <c r="D6763">
        <v>100000</v>
      </c>
      <c r="E6763">
        <v>24</v>
      </c>
      <c r="F6763">
        <v>1</v>
      </c>
      <c r="G6763">
        <v>11.714093</v>
      </c>
      <c r="H6763">
        <v>0.14613100000000001</v>
      </c>
      <c r="I6763">
        <v>1.1021259999999999</v>
      </c>
      <c r="J6763">
        <v>4.7919000000000003E-2</v>
      </c>
      <c r="K6763" t="str">
        <f t="shared" si="156"/>
        <v>5</v>
      </c>
      <c r="L6763" t="s">
        <v>162</v>
      </c>
      <c r="M6763" t="s">
        <v>163</v>
      </c>
      <c r="N6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6763" s="10">
        <f>VLOOKUP(TableOMP[[#This Row],[Label]],TableAvg[],2,FALSE)</f>
        <v>11.641527653846152</v>
      </c>
      <c r="P6763" s="10">
        <f>VLOOKUP(TableOMP[[#This Row],[Label]],TableAvg[],3,FALSE)</f>
        <v>9.5518605427093423E-2</v>
      </c>
      <c r="Q6763" s="10">
        <f>TableOMP[[#This Row],[Avg]]-$U$2*TableOMP[[#This Row],[StdDev]]</f>
        <v>11.546009048419059</v>
      </c>
      <c r="R6763" s="10">
        <f>TableOMP[[#This Row],[Avg]]+$U$2*TableOMP[[#This Row],[StdDev]]</f>
        <v>11.737046259273246</v>
      </c>
      <c r="S6763" s="10">
        <f>IF(AND(TableOMP[[#This Row],[total_time]]&gt;=TableOMP[[#This Row],[Low]], TableOMP[[#This Row],[total_time]]&lt;=TableOMP[[#This Row],[High]]),1,0)</f>
        <v>1</v>
      </c>
    </row>
    <row r="6764" spans="1:19" x14ac:dyDescent="0.25">
      <c r="A6764" t="s">
        <v>16</v>
      </c>
      <c r="B6764">
        <v>10000</v>
      </c>
      <c r="C6764">
        <v>100</v>
      </c>
      <c r="D6764">
        <v>100000</v>
      </c>
      <c r="E6764">
        <v>23</v>
      </c>
      <c r="F6764">
        <v>1</v>
      </c>
      <c r="G6764">
        <v>12.161325</v>
      </c>
      <c r="H6764">
        <v>0.12615499999999999</v>
      </c>
      <c r="I6764">
        <v>0.79780200000000001</v>
      </c>
      <c r="J6764">
        <v>3.6263999999999998E-2</v>
      </c>
      <c r="K6764" t="str">
        <f t="shared" si="156"/>
        <v>5</v>
      </c>
      <c r="L6764" t="s">
        <v>162</v>
      </c>
      <c r="M6764" t="s">
        <v>163</v>
      </c>
      <c r="N6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6764" s="10">
        <f>VLOOKUP(TableOMP[[#This Row],[Label]],TableAvg[],2,FALSE)</f>
        <v>12.094215730769228</v>
      </c>
      <c r="P6764" s="10">
        <f>VLOOKUP(TableOMP[[#This Row],[Label]],TableAvg[],3,FALSE)</f>
        <v>0.11805646826482695</v>
      </c>
      <c r="Q6764" s="10">
        <f>TableOMP[[#This Row],[Avg]]-$U$2*TableOMP[[#This Row],[StdDev]]</f>
        <v>11.976159262504401</v>
      </c>
      <c r="R6764" s="10">
        <f>TableOMP[[#This Row],[Avg]]+$U$2*TableOMP[[#This Row],[StdDev]]</f>
        <v>12.212272199034055</v>
      </c>
      <c r="S6764" s="10">
        <f>IF(AND(TableOMP[[#This Row],[total_time]]&gt;=TableOMP[[#This Row],[Low]], TableOMP[[#This Row],[total_time]]&lt;=TableOMP[[#This Row],[High]]),1,0)</f>
        <v>1</v>
      </c>
    </row>
    <row r="6765" spans="1:19" x14ac:dyDescent="0.25">
      <c r="A6765" t="s">
        <v>16</v>
      </c>
      <c r="B6765">
        <v>10000</v>
      </c>
      <c r="C6765">
        <v>100</v>
      </c>
      <c r="D6765">
        <v>100000</v>
      </c>
      <c r="E6765">
        <v>22</v>
      </c>
      <c r="F6765">
        <v>1</v>
      </c>
      <c r="G6765">
        <v>12.662286999999999</v>
      </c>
      <c r="H6765">
        <v>0.150641</v>
      </c>
      <c r="I6765">
        <v>1.193962</v>
      </c>
      <c r="J6765">
        <v>5.6855000000000003E-2</v>
      </c>
      <c r="K6765" t="str">
        <f t="shared" si="156"/>
        <v>5</v>
      </c>
      <c r="L6765" t="s">
        <v>162</v>
      </c>
      <c r="M6765" t="s">
        <v>163</v>
      </c>
      <c r="N6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765" s="10">
        <f>VLOOKUP(TableOMP[[#This Row],[Label]],TableAvg[],2,FALSE)</f>
        <v>12.596708</v>
      </c>
      <c r="P6765" s="10">
        <f>VLOOKUP(TableOMP[[#This Row],[Label]],TableAvg[],3,FALSE)</f>
        <v>0.19322536242634572</v>
      </c>
      <c r="Q6765" s="10">
        <f>TableOMP[[#This Row],[Avg]]-$U$2*TableOMP[[#This Row],[StdDev]]</f>
        <v>12.403482637573655</v>
      </c>
      <c r="R6765" s="10">
        <f>TableOMP[[#This Row],[Avg]]+$U$2*TableOMP[[#This Row],[StdDev]]</f>
        <v>12.789933362426344</v>
      </c>
      <c r="S6765" s="10">
        <f>IF(AND(TableOMP[[#This Row],[total_time]]&gt;=TableOMP[[#This Row],[Low]], TableOMP[[#This Row],[total_time]]&lt;=TableOMP[[#This Row],[High]]),1,0)</f>
        <v>1</v>
      </c>
    </row>
    <row r="6766" spans="1:19" x14ac:dyDescent="0.25">
      <c r="A6766" t="s">
        <v>16</v>
      </c>
      <c r="B6766">
        <v>10000</v>
      </c>
      <c r="C6766">
        <v>100</v>
      </c>
      <c r="D6766">
        <v>100000</v>
      </c>
      <c r="E6766">
        <v>21</v>
      </c>
      <c r="F6766">
        <v>1</v>
      </c>
      <c r="G6766">
        <v>13.06667</v>
      </c>
      <c r="H6766">
        <v>0.15005599999999999</v>
      </c>
      <c r="I6766">
        <v>1.0409600000000001</v>
      </c>
      <c r="J6766">
        <v>5.2047999999999997E-2</v>
      </c>
      <c r="K6766" t="str">
        <f t="shared" si="156"/>
        <v>5</v>
      </c>
      <c r="L6766" t="s">
        <v>162</v>
      </c>
      <c r="M6766" t="s">
        <v>163</v>
      </c>
      <c r="N6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766" s="10">
        <f>VLOOKUP(TableOMP[[#This Row],[Label]],TableAvg[],2,FALSE)</f>
        <v>13.096389884615384</v>
      </c>
      <c r="P6766" s="10">
        <f>VLOOKUP(TableOMP[[#This Row],[Label]],TableAvg[],3,FALSE)</f>
        <v>0.1596983413500761</v>
      </c>
      <c r="Q6766" s="10">
        <f>TableOMP[[#This Row],[Avg]]-$U$2*TableOMP[[#This Row],[StdDev]]</f>
        <v>12.936691543265308</v>
      </c>
      <c r="R6766" s="10">
        <f>TableOMP[[#This Row],[Avg]]+$U$2*TableOMP[[#This Row],[StdDev]]</f>
        <v>13.25608822596546</v>
      </c>
      <c r="S6766" s="10">
        <f>IF(AND(TableOMP[[#This Row],[total_time]]&gt;=TableOMP[[#This Row],[Low]], TableOMP[[#This Row],[total_time]]&lt;=TableOMP[[#This Row],[High]]),1,0)</f>
        <v>1</v>
      </c>
    </row>
    <row r="6767" spans="1:19" x14ac:dyDescent="0.25">
      <c r="A6767" t="s">
        <v>16</v>
      </c>
      <c r="B6767">
        <v>10000</v>
      </c>
      <c r="C6767">
        <v>100</v>
      </c>
      <c r="D6767">
        <v>100000</v>
      </c>
      <c r="E6767">
        <v>20</v>
      </c>
      <c r="F6767">
        <v>1</v>
      </c>
      <c r="G6767">
        <v>13.746715999999999</v>
      </c>
      <c r="H6767">
        <v>0.154253</v>
      </c>
      <c r="I6767">
        <v>1.009126</v>
      </c>
      <c r="J6767">
        <v>5.3111999999999999E-2</v>
      </c>
      <c r="K6767" t="str">
        <f t="shared" si="156"/>
        <v>5</v>
      </c>
      <c r="L6767" t="s">
        <v>162</v>
      </c>
      <c r="M6767" t="s">
        <v>163</v>
      </c>
      <c r="N6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767" s="10">
        <f>VLOOKUP(TableOMP[[#This Row],[Label]],TableAvg[],2,FALSE)</f>
        <v>13.651308038461538</v>
      </c>
      <c r="P6767" s="10">
        <f>VLOOKUP(TableOMP[[#This Row],[Label]],TableAvg[],3,FALSE)</f>
        <v>0.11481910648581574</v>
      </c>
      <c r="Q6767" s="10">
        <f>TableOMP[[#This Row],[Avg]]-$U$2*TableOMP[[#This Row],[StdDev]]</f>
        <v>13.536488931975722</v>
      </c>
      <c r="R6767" s="10">
        <f>TableOMP[[#This Row],[Avg]]+$U$2*TableOMP[[#This Row],[StdDev]]</f>
        <v>13.766127144947355</v>
      </c>
      <c r="S6767" s="10">
        <f>IF(AND(TableOMP[[#This Row],[total_time]]&gt;=TableOMP[[#This Row],[Low]], TableOMP[[#This Row],[total_time]]&lt;=TableOMP[[#This Row],[High]]),1,0)</f>
        <v>1</v>
      </c>
    </row>
    <row r="6768" spans="1:19" x14ac:dyDescent="0.25">
      <c r="A6768" t="s">
        <v>16</v>
      </c>
      <c r="B6768">
        <v>10000</v>
      </c>
      <c r="C6768">
        <v>100</v>
      </c>
      <c r="D6768">
        <v>100000</v>
      </c>
      <c r="E6768">
        <v>19</v>
      </c>
      <c r="F6768">
        <v>1</v>
      </c>
      <c r="G6768">
        <v>14.356973</v>
      </c>
      <c r="H6768">
        <v>0.14170199999999999</v>
      </c>
      <c r="I6768">
        <v>0.827546</v>
      </c>
      <c r="J6768">
        <v>4.5975000000000002E-2</v>
      </c>
      <c r="K6768" t="str">
        <f t="shared" si="156"/>
        <v>5</v>
      </c>
      <c r="L6768" t="s">
        <v>162</v>
      </c>
      <c r="M6768" t="s">
        <v>163</v>
      </c>
      <c r="N6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768" s="10">
        <f>VLOOKUP(TableOMP[[#This Row],[Label]],TableAvg[],2,FALSE)</f>
        <v>14.32700723076923</v>
      </c>
      <c r="P6768" s="10">
        <f>VLOOKUP(TableOMP[[#This Row],[Label]],TableAvg[],3,FALSE)</f>
        <v>0.15283457974479744</v>
      </c>
      <c r="Q6768" s="10">
        <f>TableOMP[[#This Row],[Avg]]-$U$2*TableOMP[[#This Row],[StdDev]]</f>
        <v>14.174172651024431</v>
      </c>
      <c r="R6768" s="10">
        <f>TableOMP[[#This Row],[Avg]]+$U$2*TableOMP[[#This Row],[StdDev]]</f>
        <v>14.479841810514028</v>
      </c>
      <c r="S6768" s="10">
        <f>IF(AND(TableOMP[[#This Row],[total_time]]&gt;=TableOMP[[#This Row],[Low]], TableOMP[[#This Row],[total_time]]&lt;=TableOMP[[#This Row],[High]]),1,0)</f>
        <v>1</v>
      </c>
    </row>
    <row r="6769" spans="1:19" x14ac:dyDescent="0.25">
      <c r="A6769" t="s">
        <v>16</v>
      </c>
      <c r="B6769">
        <v>10000</v>
      </c>
      <c r="C6769">
        <v>100</v>
      </c>
      <c r="D6769">
        <v>100000</v>
      </c>
      <c r="E6769">
        <v>18</v>
      </c>
      <c r="F6769">
        <v>1</v>
      </c>
      <c r="G6769">
        <v>15.109602000000001</v>
      </c>
      <c r="H6769">
        <v>0.14214099999999999</v>
      </c>
      <c r="I6769">
        <v>0.77075199999999999</v>
      </c>
      <c r="J6769">
        <v>4.5338000000000003E-2</v>
      </c>
      <c r="K6769" t="str">
        <f t="shared" si="156"/>
        <v>5</v>
      </c>
      <c r="L6769" t="s">
        <v>162</v>
      </c>
      <c r="M6769" t="s">
        <v>163</v>
      </c>
      <c r="N6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69" s="10">
        <f>VLOOKUP(TableOMP[[#This Row],[Label]],TableAvg[],2,FALSE)</f>
        <v>14.982954076923075</v>
      </c>
      <c r="P6769" s="10">
        <f>VLOOKUP(TableOMP[[#This Row],[Label]],TableAvg[],3,FALSE)</f>
        <v>0.12400510884523741</v>
      </c>
      <c r="Q6769" s="10">
        <f>TableOMP[[#This Row],[Avg]]-$U$2*TableOMP[[#This Row],[StdDev]]</f>
        <v>14.858948968077838</v>
      </c>
      <c r="R6769" s="10">
        <f>TableOMP[[#This Row],[Avg]]+$U$2*TableOMP[[#This Row],[StdDev]]</f>
        <v>15.106959185768313</v>
      </c>
      <c r="S6769" s="10">
        <f>IF(AND(TableOMP[[#This Row],[total_time]]&gt;=TableOMP[[#This Row],[Low]], TableOMP[[#This Row],[total_time]]&lt;=TableOMP[[#This Row],[High]]),1,0)</f>
        <v>0</v>
      </c>
    </row>
    <row r="6770" spans="1:19" x14ac:dyDescent="0.25">
      <c r="A6770" t="s">
        <v>16</v>
      </c>
      <c r="B6770">
        <v>10000</v>
      </c>
      <c r="C6770">
        <v>100</v>
      </c>
      <c r="D6770">
        <v>100000</v>
      </c>
      <c r="E6770">
        <v>17</v>
      </c>
      <c r="F6770">
        <v>1</v>
      </c>
      <c r="G6770">
        <v>15.936793</v>
      </c>
      <c r="H6770">
        <v>0.14941199999999999</v>
      </c>
      <c r="I6770">
        <v>0.886131</v>
      </c>
      <c r="J6770">
        <v>5.5383000000000002E-2</v>
      </c>
      <c r="K6770" t="str">
        <f t="shared" si="156"/>
        <v>5</v>
      </c>
      <c r="L6770" t="s">
        <v>162</v>
      </c>
      <c r="M6770" t="s">
        <v>163</v>
      </c>
      <c r="N6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70" s="10">
        <f>VLOOKUP(TableOMP[[#This Row],[Label]],TableAvg[],2,FALSE)</f>
        <v>15.859912115384617</v>
      </c>
      <c r="P6770" s="10">
        <f>VLOOKUP(TableOMP[[#This Row],[Label]],TableAvg[],3,FALSE)</f>
        <v>0.12658426369522788</v>
      </c>
      <c r="Q6770" s="10">
        <f>TableOMP[[#This Row],[Avg]]-$U$2*TableOMP[[#This Row],[StdDev]]</f>
        <v>15.733327851689388</v>
      </c>
      <c r="R6770" s="10">
        <f>TableOMP[[#This Row],[Avg]]+$U$2*TableOMP[[#This Row],[StdDev]]</f>
        <v>15.986496379079846</v>
      </c>
      <c r="S6770" s="10">
        <f>IF(AND(TableOMP[[#This Row],[total_time]]&gt;=TableOMP[[#This Row],[Low]], TableOMP[[#This Row],[total_time]]&lt;=TableOMP[[#This Row],[High]]),1,0)</f>
        <v>1</v>
      </c>
    </row>
    <row r="6771" spans="1:19" x14ac:dyDescent="0.25">
      <c r="A6771" t="s">
        <v>16</v>
      </c>
      <c r="B6771">
        <v>10000</v>
      </c>
      <c r="C6771">
        <v>100</v>
      </c>
      <c r="D6771">
        <v>100000</v>
      </c>
      <c r="E6771">
        <v>16</v>
      </c>
      <c r="F6771">
        <v>1</v>
      </c>
      <c r="G6771">
        <v>16.749265999999999</v>
      </c>
      <c r="H6771">
        <v>0.14297299999999999</v>
      </c>
      <c r="I6771">
        <v>0.56936900000000001</v>
      </c>
      <c r="J6771">
        <v>3.7957999999999999E-2</v>
      </c>
      <c r="K6771" t="str">
        <f t="shared" si="156"/>
        <v>5</v>
      </c>
      <c r="L6771" t="s">
        <v>162</v>
      </c>
      <c r="M6771" t="s">
        <v>163</v>
      </c>
      <c r="N6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71" s="10">
        <f>VLOOKUP(TableOMP[[#This Row],[Label]],TableAvg[],2,FALSE)</f>
        <v>16.738323999999999</v>
      </c>
      <c r="P6771" s="10">
        <f>VLOOKUP(TableOMP[[#This Row],[Label]],TableAvg[],3,FALSE)</f>
        <v>0.11969766042295053</v>
      </c>
      <c r="Q6771" s="10">
        <f>TableOMP[[#This Row],[Avg]]-$U$2*TableOMP[[#This Row],[StdDev]]</f>
        <v>16.618626339577048</v>
      </c>
      <c r="R6771" s="10">
        <f>TableOMP[[#This Row],[Avg]]+$U$2*TableOMP[[#This Row],[StdDev]]</f>
        <v>16.858021660422949</v>
      </c>
      <c r="S6771" s="10">
        <f>IF(AND(TableOMP[[#This Row],[total_time]]&gt;=TableOMP[[#This Row],[Low]], TableOMP[[#This Row],[total_time]]&lt;=TableOMP[[#This Row],[High]]),1,0)</f>
        <v>1</v>
      </c>
    </row>
    <row r="6772" spans="1:19" x14ac:dyDescent="0.25">
      <c r="A6772" t="s">
        <v>16</v>
      </c>
      <c r="B6772">
        <v>10000</v>
      </c>
      <c r="C6772">
        <v>100</v>
      </c>
      <c r="D6772">
        <v>100000</v>
      </c>
      <c r="E6772">
        <v>15</v>
      </c>
      <c r="F6772">
        <v>1</v>
      </c>
      <c r="G6772">
        <v>17.569324999999999</v>
      </c>
      <c r="H6772">
        <v>0.119633</v>
      </c>
      <c r="I6772">
        <v>0.42785099999999998</v>
      </c>
      <c r="J6772">
        <v>3.0561000000000001E-2</v>
      </c>
      <c r="K6772" t="str">
        <f t="shared" si="156"/>
        <v>5</v>
      </c>
      <c r="L6772" t="s">
        <v>162</v>
      </c>
      <c r="M6772" t="s">
        <v>163</v>
      </c>
      <c r="N6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772" s="10">
        <f>VLOOKUP(TableOMP[[#This Row],[Label]],TableAvg[],2,FALSE)</f>
        <v>17.603367192307694</v>
      </c>
      <c r="P6772" s="10">
        <f>VLOOKUP(TableOMP[[#This Row],[Label]],TableAvg[],3,FALSE)</f>
        <v>3.2560923865672123E-2</v>
      </c>
      <c r="Q6772" s="10">
        <f>TableOMP[[#This Row],[Avg]]-$U$2*TableOMP[[#This Row],[StdDev]]</f>
        <v>17.57080626844202</v>
      </c>
      <c r="R6772" s="10">
        <f>TableOMP[[#This Row],[Avg]]+$U$2*TableOMP[[#This Row],[StdDev]]</f>
        <v>17.635928116173368</v>
      </c>
      <c r="S6772" s="10">
        <f>IF(AND(TableOMP[[#This Row],[total_time]]&gt;=TableOMP[[#This Row],[Low]], TableOMP[[#This Row],[total_time]]&lt;=TableOMP[[#This Row],[High]]),1,0)</f>
        <v>0</v>
      </c>
    </row>
    <row r="6773" spans="1:19" x14ac:dyDescent="0.25">
      <c r="A6773" t="s">
        <v>16</v>
      </c>
      <c r="B6773">
        <v>10000</v>
      </c>
      <c r="C6773">
        <v>100</v>
      </c>
      <c r="D6773">
        <v>100000</v>
      </c>
      <c r="E6773">
        <v>14</v>
      </c>
      <c r="F6773">
        <v>1</v>
      </c>
      <c r="G6773">
        <v>18.801397999999999</v>
      </c>
      <c r="H6773">
        <v>0.143787</v>
      </c>
      <c r="I6773">
        <v>0.62190100000000004</v>
      </c>
      <c r="J6773">
        <v>4.7839E-2</v>
      </c>
      <c r="K6773" t="str">
        <f t="shared" si="156"/>
        <v>5</v>
      </c>
      <c r="L6773" t="s">
        <v>162</v>
      </c>
      <c r="M6773" t="s">
        <v>163</v>
      </c>
      <c r="N6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773" s="10">
        <f>VLOOKUP(TableOMP[[#This Row],[Label]],TableAvg[],2,FALSE)</f>
        <v>18.780608192307689</v>
      </c>
      <c r="P6773" s="10">
        <f>VLOOKUP(TableOMP[[#This Row],[Label]],TableAvg[],3,FALSE)</f>
        <v>5.2310577369835014E-2</v>
      </c>
      <c r="Q6773" s="10">
        <f>TableOMP[[#This Row],[Avg]]-$U$2*TableOMP[[#This Row],[StdDev]]</f>
        <v>18.728297614937855</v>
      </c>
      <c r="R6773" s="10">
        <f>TableOMP[[#This Row],[Avg]]+$U$2*TableOMP[[#This Row],[StdDev]]</f>
        <v>18.832918769677523</v>
      </c>
      <c r="S6773" s="10">
        <f>IF(AND(TableOMP[[#This Row],[total_time]]&gt;=TableOMP[[#This Row],[Low]], TableOMP[[#This Row],[total_time]]&lt;=TableOMP[[#This Row],[High]]),1,0)</f>
        <v>1</v>
      </c>
    </row>
    <row r="6774" spans="1:19" x14ac:dyDescent="0.25">
      <c r="A6774" t="s">
        <v>16</v>
      </c>
      <c r="B6774">
        <v>10000</v>
      </c>
      <c r="C6774">
        <v>100</v>
      </c>
      <c r="D6774">
        <v>100000</v>
      </c>
      <c r="E6774">
        <v>13</v>
      </c>
      <c r="F6774">
        <v>1</v>
      </c>
      <c r="G6774">
        <v>20.111360999999999</v>
      </c>
      <c r="H6774">
        <v>0.140074</v>
      </c>
      <c r="I6774">
        <v>0.43767699999999998</v>
      </c>
      <c r="J6774">
        <v>3.6472999999999998E-2</v>
      </c>
      <c r="K6774" t="str">
        <f t="shared" si="156"/>
        <v>5</v>
      </c>
      <c r="L6774" t="s">
        <v>162</v>
      </c>
      <c r="M6774" t="s">
        <v>163</v>
      </c>
      <c r="N6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774" s="10">
        <f>VLOOKUP(TableOMP[[#This Row],[Label]],TableAvg[],2,FALSE)</f>
        <v>20.124444192307692</v>
      </c>
      <c r="P6774" s="10">
        <f>VLOOKUP(TableOMP[[#This Row],[Label]],TableAvg[],3,FALSE)</f>
        <v>3.9616744214437956E-2</v>
      </c>
      <c r="Q6774" s="10">
        <f>TableOMP[[#This Row],[Avg]]-$U$2*TableOMP[[#This Row],[StdDev]]</f>
        <v>20.084827448093254</v>
      </c>
      <c r="R6774" s="10">
        <f>TableOMP[[#This Row],[Avg]]+$U$2*TableOMP[[#This Row],[StdDev]]</f>
        <v>20.16406093652213</v>
      </c>
      <c r="S6774" s="10">
        <f>IF(AND(TableOMP[[#This Row],[total_time]]&gt;=TableOMP[[#This Row],[Low]], TableOMP[[#This Row],[total_time]]&lt;=TableOMP[[#This Row],[High]]),1,0)</f>
        <v>1</v>
      </c>
    </row>
    <row r="6775" spans="1:19" x14ac:dyDescent="0.25">
      <c r="A6775" t="s">
        <v>16</v>
      </c>
      <c r="B6775">
        <v>10000</v>
      </c>
      <c r="C6775">
        <v>100</v>
      </c>
      <c r="D6775">
        <v>100000</v>
      </c>
      <c r="E6775">
        <v>12</v>
      </c>
      <c r="F6775">
        <v>1</v>
      </c>
      <c r="G6775">
        <v>21.713000999999998</v>
      </c>
      <c r="H6775">
        <v>0.14214399999999999</v>
      </c>
      <c r="I6775">
        <v>0.38062099999999999</v>
      </c>
      <c r="J6775">
        <v>3.4602000000000001E-2</v>
      </c>
      <c r="K6775" t="str">
        <f t="shared" si="156"/>
        <v>5</v>
      </c>
      <c r="L6775" t="s">
        <v>162</v>
      </c>
      <c r="M6775" t="s">
        <v>163</v>
      </c>
      <c r="N6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775" s="10">
        <f>VLOOKUP(TableOMP[[#This Row],[Label]],TableAvg[],2,FALSE)</f>
        <v>21.73824484615384</v>
      </c>
      <c r="P6775" s="10">
        <f>VLOOKUP(TableOMP[[#This Row],[Label]],TableAvg[],3,FALSE)</f>
        <v>0.13605743734813985</v>
      </c>
      <c r="Q6775" s="10">
        <f>TableOMP[[#This Row],[Avg]]-$U$2*TableOMP[[#This Row],[StdDev]]</f>
        <v>21.602187408805701</v>
      </c>
      <c r="R6775" s="10">
        <f>TableOMP[[#This Row],[Avg]]+$U$2*TableOMP[[#This Row],[StdDev]]</f>
        <v>21.874302283501979</v>
      </c>
      <c r="S6775" s="10">
        <f>IF(AND(TableOMP[[#This Row],[total_time]]&gt;=TableOMP[[#This Row],[Low]], TableOMP[[#This Row],[total_time]]&lt;=TableOMP[[#This Row],[High]]),1,0)</f>
        <v>1</v>
      </c>
    </row>
    <row r="6776" spans="1:19" x14ac:dyDescent="0.25">
      <c r="A6776" t="s">
        <v>16</v>
      </c>
      <c r="B6776">
        <v>10000</v>
      </c>
      <c r="C6776">
        <v>100</v>
      </c>
      <c r="D6776">
        <v>100000</v>
      </c>
      <c r="E6776">
        <v>11</v>
      </c>
      <c r="F6776">
        <v>1</v>
      </c>
      <c r="G6776">
        <v>23.570872000000001</v>
      </c>
      <c r="H6776">
        <v>0.119696</v>
      </c>
      <c r="I6776">
        <v>0.31817800000000002</v>
      </c>
      <c r="J6776">
        <v>3.1817999999999999E-2</v>
      </c>
      <c r="K6776" t="str">
        <f t="shared" si="156"/>
        <v>5</v>
      </c>
      <c r="L6776" t="s">
        <v>162</v>
      </c>
      <c r="M6776" t="s">
        <v>163</v>
      </c>
      <c r="N6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776" s="10">
        <f>VLOOKUP(TableOMP[[#This Row],[Label]],TableAvg[],2,FALSE)</f>
        <v>23.587429615384615</v>
      </c>
      <c r="P6776" s="10">
        <f>VLOOKUP(TableOMP[[#This Row],[Label]],TableAvg[],3,FALSE)</f>
        <v>1.9178630574054875E-2</v>
      </c>
      <c r="Q6776" s="10">
        <f>TableOMP[[#This Row],[Avg]]-$U$2*TableOMP[[#This Row],[StdDev]]</f>
        <v>23.568250984810561</v>
      </c>
      <c r="R6776" s="10">
        <f>TableOMP[[#This Row],[Avg]]+$U$2*TableOMP[[#This Row],[StdDev]]</f>
        <v>23.606608245958668</v>
      </c>
      <c r="S6776" s="10">
        <f>IF(AND(TableOMP[[#This Row],[total_time]]&gt;=TableOMP[[#This Row],[Low]], TableOMP[[#This Row],[total_time]]&lt;=TableOMP[[#This Row],[High]]),1,0)</f>
        <v>1</v>
      </c>
    </row>
    <row r="6777" spans="1:19" x14ac:dyDescent="0.25">
      <c r="A6777" t="s">
        <v>16</v>
      </c>
      <c r="B6777">
        <v>10000</v>
      </c>
      <c r="C6777">
        <v>100</v>
      </c>
      <c r="D6777">
        <v>100000</v>
      </c>
      <c r="E6777">
        <v>10</v>
      </c>
      <c r="F6777">
        <v>1</v>
      </c>
      <c r="G6777">
        <v>25.893422000000001</v>
      </c>
      <c r="H6777">
        <v>0.138492</v>
      </c>
      <c r="I6777">
        <v>0.37822299999999998</v>
      </c>
      <c r="J6777">
        <v>4.2025E-2</v>
      </c>
      <c r="K6777" t="str">
        <f t="shared" si="156"/>
        <v>5</v>
      </c>
      <c r="L6777" t="s">
        <v>162</v>
      </c>
      <c r="M6777" t="s">
        <v>163</v>
      </c>
      <c r="N6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6777" s="10">
        <f>VLOOKUP(TableOMP[[#This Row],[Label]],TableAvg[],2,FALSE)</f>
        <v>25.873521692307698</v>
      </c>
      <c r="P6777" s="10">
        <f>VLOOKUP(TableOMP[[#This Row],[Label]],TableAvg[],3,FALSE)</f>
        <v>2.630083267130234E-2</v>
      </c>
      <c r="Q6777" s="10">
        <f>TableOMP[[#This Row],[Avg]]-$U$2*TableOMP[[#This Row],[StdDev]]</f>
        <v>25.847220859636394</v>
      </c>
      <c r="R6777" s="10">
        <f>TableOMP[[#This Row],[Avg]]+$U$2*TableOMP[[#This Row],[StdDev]]</f>
        <v>25.899822524979001</v>
      </c>
      <c r="S6777" s="10">
        <f>IF(AND(TableOMP[[#This Row],[total_time]]&gt;=TableOMP[[#This Row],[Low]], TableOMP[[#This Row],[total_time]]&lt;=TableOMP[[#This Row],[High]]),1,0)</f>
        <v>1</v>
      </c>
    </row>
    <row r="6778" spans="1:19" x14ac:dyDescent="0.25">
      <c r="A6778" t="s">
        <v>16</v>
      </c>
      <c r="B6778">
        <v>10000</v>
      </c>
      <c r="C6778">
        <v>100</v>
      </c>
      <c r="D6778">
        <v>100000</v>
      </c>
      <c r="E6778">
        <v>9</v>
      </c>
      <c r="F6778">
        <v>1</v>
      </c>
      <c r="G6778">
        <v>28.688275000000001</v>
      </c>
      <c r="H6778">
        <v>0.134381</v>
      </c>
      <c r="I6778">
        <v>0.26920500000000003</v>
      </c>
      <c r="J6778">
        <v>3.3651E-2</v>
      </c>
      <c r="K6778" t="str">
        <f t="shared" si="156"/>
        <v>5</v>
      </c>
      <c r="L6778" t="s">
        <v>162</v>
      </c>
      <c r="M6778" t="s">
        <v>163</v>
      </c>
      <c r="N6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6778" s="10">
        <f>VLOOKUP(TableOMP[[#This Row],[Label]],TableAvg[],2,FALSE)</f>
        <v>28.694976346153847</v>
      </c>
      <c r="P6778" s="10">
        <f>VLOOKUP(TableOMP[[#This Row],[Label]],TableAvg[],3,FALSE)</f>
        <v>4.1658933501006773E-2</v>
      </c>
      <c r="Q6778" s="10">
        <f>TableOMP[[#This Row],[Avg]]-$U$2*TableOMP[[#This Row],[StdDev]]</f>
        <v>28.653317412652839</v>
      </c>
      <c r="R6778" s="10">
        <f>TableOMP[[#This Row],[Avg]]+$U$2*TableOMP[[#This Row],[StdDev]]</f>
        <v>28.736635279654855</v>
      </c>
      <c r="S6778" s="10">
        <f>IF(AND(TableOMP[[#This Row],[total_time]]&gt;=TableOMP[[#This Row],[Low]], TableOMP[[#This Row],[total_time]]&lt;=TableOMP[[#This Row],[High]]),1,0)</f>
        <v>1</v>
      </c>
    </row>
    <row r="6779" spans="1:19" x14ac:dyDescent="0.25">
      <c r="A6779" t="s">
        <v>16</v>
      </c>
      <c r="B6779">
        <v>10000</v>
      </c>
      <c r="C6779">
        <v>100</v>
      </c>
      <c r="D6779">
        <v>100000</v>
      </c>
      <c r="E6779">
        <v>8</v>
      </c>
      <c r="F6779">
        <v>1</v>
      </c>
      <c r="G6779">
        <v>32.359209</v>
      </c>
      <c r="H6779">
        <v>0.121792</v>
      </c>
      <c r="I6779">
        <v>0.21951499999999999</v>
      </c>
      <c r="J6779">
        <v>3.1358999999999998E-2</v>
      </c>
      <c r="K6779" t="str">
        <f t="shared" si="156"/>
        <v>5</v>
      </c>
      <c r="L6779" t="s">
        <v>162</v>
      </c>
      <c r="M6779" t="s">
        <v>163</v>
      </c>
      <c r="N6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6779" s="10">
        <f>VLOOKUP(TableOMP[[#This Row],[Label]],TableAvg[],2,FALSE)</f>
        <v>32.351851115384619</v>
      </c>
      <c r="P6779" s="10">
        <f>VLOOKUP(TableOMP[[#This Row],[Label]],TableAvg[],3,FALSE)</f>
        <v>0.16876201111038763</v>
      </c>
      <c r="Q6779" s="10">
        <f>TableOMP[[#This Row],[Avg]]-$U$2*TableOMP[[#This Row],[StdDev]]</f>
        <v>32.183089104274231</v>
      </c>
      <c r="R6779" s="10">
        <f>TableOMP[[#This Row],[Avg]]+$U$2*TableOMP[[#This Row],[StdDev]]</f>
        <v>32.520613126495007</v>
      </c>
      <c r="S6779" s="10">
        <f>IF(AND(TableOMP[[#This Row],[total_time]]&gt;=TableOMP[[#This Row],[Low]], TableOMP[[#This Row],[total_time]]&lt;=TableOMP[[#This Row],[High]]),1,0)</f>
        <v>1</v>
      </c>
    </row>
    <row r="6780" spans="1:19" x14ac:dyDescent="0.25">
      <c r="A6780" t="s">
        <v>16</v>
      </c>
      <c r="B6780">
        <v>10000</v>
      </c>
      <c r="C6780">
        <v>100</v>
      </c>
      <c r="D6780">
        <v>100000</v>
      </c>
      <c r="E6780">
        <v>7</v>
      </c>
      <c r="F6780">
        <v>1</v>
      </c>
      <c r="G6780">
        <v>36.765037</v>
      </c>
      <c r="H6780">
        <v>0.22392400000000001</v>
      </c>
      <c r="I6780">
        <v>0.66118200000000005</v>
      </c>
      <c r="J6780">
        <v>0.110197</v>
      </c>
      <c r="K6780" t="str">
        <f t="shared" si="156"/>
        <v>5</v>
      </c>
      <c r="L6780" t="s">
        <v>162</v>
      </c>
      <c r="M6780" t="s">
        <v>163</v>
      </c>
      <c r="N6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6780" s="10">
        <f>VLOOKUP(TableOMP[[#This Row],[Label]],TableAvg[],2,FALSE)</f>
        <v>36.790685423076916</v>
      </c>
      <c r="P6780" s="10">
        <f>VLOOKUP(TableOMP[[#This Row],[Label]],TableAvg[],3,FALSE)</f>
        <v>8.6728327663819868E-2</v>
      </c>
      <c r="Q6780" s="10">
        <f>TableOMP[[#This Row],[Avg]]-$U$2*TableOMP[[#This Row],[StdDev]]</f>
        <v>36.703957095413095</v>
      </c>
      <c r="R6780" s="10">
        <f>TableOMP[[#This Row],[Avg]]+$U$2*TableOMP[[#This Row],[StdDev]]</f>
        <v>36.877413750740736</v>
      </c>
      <c r="S6780" s="10">
        <f>IF(AND(TableOMP[[#This Row],[total_time]]&gt;=TableOMP[[#This Row],[Low]], TableOMP[[#This Row],[total_time]]&lt;=TableOMP[[#This Row],[High]]),1,0)</f>
        <v>1</v>
      </c>
    </row>
    <row r="6781" spans="1:19" x14ac:dyDescent="0.25">
      <c r="A6781" t="s">
        <v>16</v>
      </c>
      <c r="B6781">
        <v>10000</v>
      </c>
      <c r="C6781">
        <v>100</v>
      </c>
      <c r="D6781">
        <v>100000</v>
      </c>
      <c r="E6781">
        <v>6</v>
      </c>
      <c r="F6781">
        <v>1</v>
      </c>
      <c r="G6781">
        <v>42.761875000000003</v>
      </c>
      <c r="H6781">
        <v>0.22192400000000001</v>
      </c>
      <c r="I6781">
        <v>0.54165300000000005</v>
      </c>
      <c r="J6781">
        <v>0.108331</v>
      </c>
      <c r="K6781" t="str">
        <f t="shared" si="156"/>
        <v>5</v>
      </c>
      <c r="L6781" t="s">
        <v>162</v>
      </c>
      <c r="M6781" t="s">
        <v>163</v>
      </c>
      <c r="N6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6781" s="10">
        <f>VLOOKUP(TableOMP[[#This Row],[Label]],TableAvg[],2,FALSE)</f>
        <v>42.800457730769224</v>
      </c>
      <c r="P6781" s="10">
        <f>VLOOKUP(TableOMP[[#This Row],[Label]],TableAvg[],3,FALSE)</f>
        <v>7.699122272283114E-2</v>
      </c>
      <c r="Q6781" s="10">
        <f>TableOMP[[#This Row],[Avg]]-$U$2*TableOMP[[#This Row],[StdDev]]</f>
        <v>42.723466508046393</v>
      </c>
      <c r="R6781" s="10">
        <f>TableOMP[[#This Row],[Avg]]+$U$2*TableOMP[[#This Row],[StdDev]]</f>
        <v>42.877448953492056</v>
      </c>
      <c r="S6781" s="10">
        <f>IF(AND(TableOMP[[#This Row],[total_time]]&gt;=TableOMP[[#This Row],[Low]], TableOMP[[#This Row],[total_time]]&lt;=TableOMP[[#This Row],[High]]),1,0)</f>
        <v>1</v>
      </c>
    </row>
    <row r="6782" spans="1:19" x14ac:dyDescent="0.25">
      <c r="A6782" t="s">
        <v>16</v>
      </c>
      <c r="B6782">
        <v>10000</v>
      </c>
      <c r="C6782">
        <v>100</v>
      </c>
      <c r="D6782">
        <v>100000</v>
      </c>
      <c r="E6782">
        <v>5</v>
      </c>
      <c r="F6782">
        <v>1</v>
      </c>
      <c r="G6782">
        <v>51.241258999999999</v>
      </c>
      <c r="H6782">
        <v>0.22171199999999999</v>
      </c>
      <c r="I6782">
        <v>0.43881100000000001</v>
      </c>
      <c r="J6782">
        <v>0.10970299999999999</v>
      </c>
      <c r="K6782" t="str">
        <f t="shared" si="156"/>
        <v>5</v>
      </c>
      <c r="L6782" t="s">
        <v>162</v>
      </c>
      <c r="M6782" t="s">
        <v>163</v>
      </c>
      <c r="N6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6782" s="10">
        <f>VLOOKUP(TableOMP[[#This Row],[Label]],TableAvg[],2,FALSE)</f>
        <v>51.310618769230764</v>
      </c>
      <c r="P6782" s="10">
        <f>VLOOKUP(TableOMP[[#This Row],[Label]],TableAvg[],3,FALSE)</f>
        <v>4.3597463587045207E-2</v>
      </c>
      <c r="Q6782" s="10">
        <f>TableOMP[[#This Row],[Avg]]-$U$2*TableOMP[[#This Row],[StdDev]]</f>
        <v>51.267021305643716</v>
      </c>
      <c r="R6782" s="10">
        <f>TableOMP[[#This Row],[Avg]]+$U$2*TableOMP[[#This Row],[StdDev]]</f>
        <v>51.354216232817812</v>
      </c>
      <c r="S6782" s="10">
        <f>IF(AND(TableOMP[[#This Row],[total_time]]&gt;=TableOMP[[#This Row],[Low]], TableOMP[[#This Row],[total_time]]&lt;=TableOMP[[#This Row],[High]]),1,0)</f>
        <v>0</v>
      </c>
    </row>
    <row r="6783" spans="1:19" x14ac:dyDescent="0.25">
      <c r="A6783" t="s">
        <v>16</v>
      </c>
      <c r="B6783">
        <v>10000</v>
      </c>
      <c r="C6783">
        <v>100</v>
      </c>
      <c r="D6783">
        <v>100000</v>
      </c>
      <c r="E6783">
        <v>4</v>
      </c>
      <c r="F6783">
        <v>1</v>
      </c>
      <c r="G6783">
        <v>63.792656000000001</v>
      </c>
      <c r="H6783">
        <v>0.22431100000000001</v>
      </c>
      <c r="I6783">
        <v>0.33906399999999998</v>
      </c>
      <c r="J6783">
        <v>0.113021</v>
      </c>
      <c r="K6783" t="str">
        <f t="shared" si="156"/>
        <v>5</v>
      </c>
      <c r="L6783" t="s">
        <v>162</v>
      </c>
      <c r="M6783" t="s">
        <v>163</v>
      </c>
      <c r="N6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6783" s="10">
        <f>VLOOKUP(TableOMP[[#This Row],[Label]],TableAvg[],2,FALSE)</f>
        <v>63.869455692307717</v>
      </c>
      <c r="P6783" s="10">
        <f>VLOOKUP(TableOMP[[#This Row],[Label]],TableAvg[],3,FALSE)</f>
        <v>8.9465568901239689E-2</v>
      </c>
      <c r="Q6783" s="10">
        <f>TableOMP[[#This Row],[Avg]]-$U$2*TableOMP[[#This Row],[StdDev]]</f>
        <v>63.779990123406478</v>
      </c>
      <c r="R6783" s="10">
        <f>TableOMP[[#This Row],[Avg]]+$U$2*TableOMP[[#This Row],[StdDev]]</f>
        <v>63.958921261208957</v>
      </c>
      <c r="S6783" s="10">
        <f>IF(AND(TableOMP[[#This Row],[total_time]]&gt;=TableOMP[[#This Row],[Low]], TableOMP[[#This Row],[total_time]]&lt;=TableOMP[[#This Row],[High]]),1,0)</f>
        <v>1</v>
      </c>
    </row>
    <row r="6784" spans="1:19" x14ac:dyDescent="0.25">
      <c r="A6784" t="s">
        <v>16</v>
      </c>
      <c r="B6784">
        <v>10000</v>
      </c>
      <c r="C6784">
        <v>100</v>
      </c>
      <c r="D6784">
        <v>100000</v>
      </c>
      <c r="E6784">
        <v>3</v>
      </c>
      <c r="F6784">
        <v>1</v>
      </c>
      <c r="G6784">
        <v>84.746994999999998</v>
      </c>
      <c r="H6784">
        <v>0.22339999999999999</v>
      </c>
      <c r="I6784">
        <v>0.22969600000000001</v>
      </c>
      <c r="J6784">
        <v>0.11484800000000001</v>
      </c>
      <c r="K6784" t="str">
        <f t="shared" si="156"/>
        <v>5</v>
      </c>
      <c r="L6784" t="s">
        <v>162</v>
      </c>
      <c r="M6784" t="s">
        <v>163</v>
      </c>
      <c r="N6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6784" s="10">
        <f>VLOOKUP(TableOMP[[#This Row],[Label]],TableAvg[],2,FALSE)</f>
        <v>84.849168230769251</v>
      </c>
      <c r="P6784" s="10">
        <f>VLOOKUP(TableOMP[[#This Row],[Label]],TableAvg[],3,FALSE)</f>
        <v>6.2340339834251746E-2</v>
      </c>
      <c r="Q6784" s="10">
        <f>TableOMP[[#This Row],[Avg]]-$U$2*TableOMP[[#This Row],[StdDev]]</f>
        <v>84.786827890935001</v>
      </c>
      <c r="R6784" s="10">
        <f>TableOMP[[#This Row],[Avg]]+$U$2*TableOMP[[#This Row],[StdDev]]</f>
        <v>84.911508570603502</v>
      </c>
      <c r="S6784" s="10">
        <f>IF(AND(TableOMP[[#This Row],[total_time]]&gt;=TableOMP[[#This Row],[Low]], TableOMP[[#This Row],[total_time]]&lt;=TableOMP[[#This Row],[High]]),1,0)</f>
        <v>0</v>
      </c>
    </row>
    <row r="6785" spans="1:19" x14ac:dyDescent="0.25">
      <c r="A6785" t="s">
        <v>16</v>
      </c>
      <c r="B6785">
        <v>10000</v>
      </c>
      <c r="C6785">
        <v>100</v>
      </c>
      <c r="D6785">
        <v>100000</v>
      </c>
      <c r="E6785">
        <v>2</v>
      </c>
      <c r="F6785">
        <v>1</v>
      </c>
      <c r="G6785">
        <v>127.98045500000001</v>
      </c>
      <c r="H6785">
        <v>0.23124</v>
      </c>
      <c r="I6785">
        <v>0.123403</v>
      </c>
      <c r="J6785">
        <v>0.123403</v>
      </c>
      <c r="K6785" t="str">
        <f t="shared" si="156"/>
        <v>5</v>
      </c>
      <c r="L6785" t="s">
        <v>162</v>
      </c>
      <c r="M6785" t="s">
        <v>163</v>
      </c>
      <c r="N6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6785" s="10">
        <f>VLOOKUP(TableOMP[[#This Row],[Label]],TableAvg[],2,FALSE)</f>
        <v>127.95561930769227</v>
      </c>
      <c r="P6785" s="10">
        <f>VLOOKUP(TableOMP[[#This Row],[Label]],TableAvg[],3,FALSE)</f>
        <v>0.11317677696849732</v>
      </c>
      <c r="Q6785" s="10">
        <f>TableOMP[[#This Row],[Avg]]-$U$2*TableOMP[[#This Row],[StdDev]]</f>
        <v>127.84244253072377</v>
      </c>
      <c r="R6785" s="10">
        <f>TableOMP[[#This Row],[Avg]]+$U$2*TableOMP[[#This Row],[StdDev]]</f>
        <v>128.06879608466076</v>
      </c>
      <c r="S6785" s="10">
        <f>IF(AND(TableOMP[[#This Row],[total_time]]&gt;=TableOMP[[#This Row],[Low]], TableOMP[[#This Row],[total_time]]&lt;=TableOMP[[#This Row],[High]]),1,0)</f>
        <v>1</v>
      </c>
    </row>
    <row r="6786" spans="1:19" x14ac:dyDescent="0.25">
      <c r="A6786" t="s">
        <v>16</v>
      </c>
      <c r="B6786">
        <v>10000</v>
      </c>
      <c r="C6786">
        <v>100</v>
      </c>
      <c r="D6786">
        <v>100000</v>
      </c>
      <c r="E6786">
        <v>1</v>
      </c>
      <c r="F6786">
        <v>1</v>
      </c>
      <c r="G6786">
        <v>257.19946599999997</v>
      </c>
      <c r="H6786">
        <v>0.20275299999999999</v>
      </c>
      <c r="I6786">
        <v>0</v>
      </c>
      <c r="J6786">
        <v>0</v>
      </c>
      <c r="K6786" t="str">
        <f t="shared" si="156"/>
        <v>5</v>
      </c>
      <c r="L6786" t="s">
        <v>162</v>
      </c>
      <c r="M6786" t="s">
        <v>163</v>
      </c>
      <c r="N6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6786" s="10">
        <f>VLOOKUP(TableOMP[[#This Row],[Label]],TableAvg[],2,FALSE)</f>
        <v>257.38653288461535</v>
      </c>
      <c r="P6786" s="10">
        <f>VLOOKUP(TableOMP[[#This Row],[Label]],TableAvg[],3,FALSE)</f>
        <v>0.32949614951006057</v>
      </c>
      <c r="Q6786" s="10">
        <f>TableOMP[[#This Row],[Avg]]-$U$2*TableOMP[[#This Row],[StdDev]]</f>
        <v>257.05703673510527</v>
      </c>
      <c r="R6786" s="10">
        <f>TableOMP[[#This Row],[Avg]]+$U$2*TableOMP[[#This Row],[StdDev]]</f>
        <v>257.71602903412543</v>
      </c>
      <c r="S6786" s="10">
        <f>IF(AND(TableOMP[[#This Row],[total_time]]&gt;=TableOMP[[#This Row],[Low]], TableOMP[[#This Row],[total_time]]&lt;=TableOMP[[#This Row],[High]]),1,0)</f>
        <v>1</v>
      </c>
    </row>
    <row r="6787" spans="1:19" x14ac:dyDescent="0.25">
      <c r="A6787" t="s">
        <v>15</v>
      </c>
      <c r="B6787">
        <v>10000</v>
      </c>
      <c r="C6787">
        <v>100</v>
      </c>
      <c r="D6787">
        <v>100000</v>
      </c>
      <c r="E6787">
        <v>64</v>
      </c>
      <c r="F6787">
        <v>1</v>
      </c>
      <c r="G6787">
        <v>4.3605770000000001</v>
      </c>
      <c r="H6787">
        <v>0.26099800000000001</v>
      </c>
      <c r="I6787">
        <v>8.7320039999999999</v>
      </c>
      <c r="J6787">
        <v>0.138603</v>
      </c>
      <c r="K6787" t="str">
        <f>MID(M6787,22,1)</f>
        <v>5</v>
      </c>
      <c r="L6787" t="s">
        <v>164</v>
      </c>
      <c r="M6787" t="s">
        <v>165</v>
      </c>
      <c r="N6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6787" s="10">
        <f>VLOOKUP(TableOMP[[#This Row],[Label]],TableAvg[],2,FALSE)</f>
        <v>4.4507514285714276</v>
      </c>
      <c r="P6787" s="10">
        <f>VLOOKUP(TableOMP[[#This Row],[Label]],TableAvg[],3,FALSE)</f>
        <v>8.4020895386441447E-2</v>
      </c>
      <c r="Q6787" s="10">
        <f>TableOMP[[#This Row],[Avg]]-$U$2*TableOMP[[#This Row],[StdDev]]</f>
        <v>4.3667305331849864</v>
      </c>
      <c r="R6787" s="10">
        <f>TableOMP[[#This Row],[Avg]]+$U$2*TableOMP[[#This Row],[StdDev]]</f>
        <v>4.5347723239578688</v>
      </c>
      <c r="S6787" s="10">
        <f>IF(AND(TableOMP[[#This Row],[total_time]]&gt;=TableOMP[[#This Row],[Low]], TableOMP[[#This Row],[total_time]]&lt;=TableOMP[[#This Row],[High]]),1,0)</f>
        <v>0</v>
      </c>
    </row>
    <row r="6788" spans="1:19" x14ac:dyDescent="0.25">
      <c r="A6788" t="s">
        <v>15</v>
      </c>
      <c r="B6788">
        <v>10000</v>
      </c>
      <c r="C6788">
        <v>100</v>
      </c>
      <c r="D6788">
        <v>100000</v>
      </c>
      <c r="E6788">
        <v>63</v>
      </c>
      <c r="F6788">
        <v>1</v>
      </c>
      <c r="G6788">
        <v>4.3744969999999999</v>
      </c>
      <c r="H6788">
        <v>0.16558400000000001</v>
      </c>
      <c r="I6788">
        <v>3.9408629999999998</v>
      </c>
      <c r="J6788">
        <v>6.3561999999999994E-2</v>
      </c>
      <c r="K6788" t="str">
        <f t="shared" ref="K6788:K6819" si="157">MID(M6788,22,1)</f>
        <v>5</v>
      </c>
      <c r="L6788" t="s">
        <v>164</v>
      </c>
      <c r="M6788" t="s">
        <v>165</v>
      </c>
      <c r="N6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6788" s="10">
        <f>VLOOKUP(TableOMP[[#This Row],[Label]],TableAvg[],2,FALSE)</f>
        <v>4.4337867142857137</v>
      </c>
      <c r="P6788" s="10">
        <f>VLOOKUP(TableOMP[[#This Row],[Label]],TableAvg[],3,FALSE)</f>
        <v>0.13972381251466515</v>
      </c>
      <c r="Q6788" s="10">
        <f>TableOMP[[#This Row],[Avg]]-$U$2*TableOMP[[#This Row],[StdDev]]</f>
        <v>4.2940629017710483</v>
      </c>
      <c r="R6788" s="10">
        <f>TableOMP[[#This Row],[Avg]]+$U$2*TableOMP[[#This Row],[StdDev]]</f>
        <v>4.5735105268003791</v>
      </c>
      <c r="S6788" s="10">
        <f>IF(AND(TableOMP[[#This Row],[total_time]]&gt;=TableOMP[[#This Row],[Low]], TableOMP[[#This Row],[total_time]]&lt;=TableOMP[[#This Row],[High]]),1,0)</f>
        <v>1</v>
      </c>
    </row>
    <row r="6789" spans="1:19" x14ac:dyDescent="0.25">
      <c r="A6789" t="s">
        <v>15</v>
      </c>
      <c r="B6789">
        <v>10000</v>
      </c>
      <c r="C6789">
        <v>100</v>
      </c>
      <c r="D6789">
        <v>100000</v>
      </c>
      <c r="E6789">
        <v>62</v>
      </c>
      <c r="F6789">
        <v>1</v>
      </c>
      <c r="G6789">
        <v>4.3412670000000002</v>
      </c>
      <c r="H6789">
        <v>0.165437</v>
      </c>
      <c r="I6789">
        <v>3.65449</v>
      </c>
      <c r="J6789">
        <v>5.9909999999999998E-2</v>
      </c>
      <c r="K6789" t="str">
        <f t="shared" si="157"/>
        <v>5</v>
      </c>
      <c r="L6789" t="s">
        <v>164</v>
      </c>
      <c r="M6789" t="s">
        <v>165</v>
      </c>
      <c r="N6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6789" s="10">
        <f>VLOOKUP(TableOMP[[#This Row],[Label]],TableAvg[],2,FALSE)</f>
        <v>4.4504349285714291</v>
      </c>
      <c r="P6789" s="10">
        <f>VLOOKUP(TableOMP[[#This Row],[Label]],TableAvg[],3,FALSE)</f>
        <v>0.10553760391135955</v>
      </c>
      <c r="Q6789" s="10">
        <f>TableOMP[[#This Row],[Avg]]-$U$2*TableOMP[[#This Row],[StdDev]]</f>
        <v>4.3448973246600699</v>
      </c>
      <c r="R6789" s="10">
        <f>TableOMP[[#This Row],[Avg]]+$U$2*TableOMP[[#This Row],[StdDev]]</f>
        <v>4.5559725324827882</v>
      </c>
      <c r="S6789" s="10">
        <f>IF(AND(TableOMP[[#This Row],[total_time]]&gt;=TableOMP[[#This Row],[Low]], TableOMP[[#This Row],[total_time]]&lt;=TableOMP[[#This Row],[High]]),1,0)</f>
        <v>0</v>
      </c>
    </row>
    <row r="6790" spans="1:19" x14ac:dyDescent="0.25">
      <c r="A6790" t="s">
        <v>15</v>
      </c>
      <c r="B6790">
        <v>10000</v>
      </c>
      <c r="C6790">
        <v>100</v>
      </c>
      <c r="D6790">
        <v>100000</v>
      </c>
      <c r="E6790">
        <v>61</v>
      </c>
      <c r="F6790">
        <v>1</v>
      </c>
      <c r="G6790">
        <v>4.3689609999999997</v>
      </c>
      <c r="H6790">
        <v>0.165358</v>
      </c>
      <c r="I6790">
        <v>3.760669</v>
      </c>
      <c r="J6790">
        <v>6.2677999999999998E-2</v>
      </c>
      <c r="K6790" t="str">
        <f t="shared" si="157"/>
        <v>5</v>
      </c>
      <c r="L6790" t="s">
        <v>164</v>
      </c>
      <c r="M6790" t="s">
        <v>165</v>
      </c>
      <c r="N6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6790" s="10">
        <f>VLOOKUP(TableOMP[[#This Row],[Label]],TableAvg[],2,FALSE)</f>
        <v>4.5314824285714286</v>
      </c>
      <c r="P6790" s="10">
        <f>VLOOKUP(TableOMP[[#This Row],[Label]],TableAvg[],3,FALSE)</f>
        <v>0.17341509154985865</v>
      </c>
      <c r="Q6790" s="10">
        <f>TableOMP[[#This Row],[Avg]]-$U$2*TableOMP[[#This Row],[StdDev]]</f>
        <v>4.3580673370215699</v>
      </c>
      <c r="R6790" s="10">
        <f>TableOMP[[#This Row],[Avg]]+$U$2*TableOMP[[#This Row],[StdDev]]</f>
        <v>4.7048975201212873</v>
      </c>
      <c r="S6790" s="10">
        <f>IF(AND(TableOMP[[#This Row],[total_time]]&gt;=TableOMP[[#This Row],[Low]], TableOMP[[#This Row],[total_time]]&lt;=TableOMP[[#This Row],[High]]),1,0)</f>
        <v>1</v>
      </c>
    </row>
    <row r="6791" spans="1:19" x14ac:dyDescent="0.25">
      <c r="A6791" t="s">
        <v>15</v>
      </c>
      <c r="B6791">
        <v>10000</v>
      </c>
      <c r="C6791">
        <v>100</v>
      </c>
      <c r="D6791">
        <v>100000</v>
      </c>
      <c r="E6791">
        <v>60</v>
      </c>
      <c r="F6791">
        <v>1</v>
      </c>
      <c r="G6791">
        <v>4.5615509999999997</v>
      </c>
      <c r="H6791">
        <v>0.171463</v>
      </c>
      <c r="I6791">
        <v>3.7495639999999999</v>
      </c>
      <c r="J6791">
        <v>6.3551999999999997E-2</v>
      </c>
      <c r="K6791" t="str">
        <f t="shared" si="157"/>
        <v>5</v>
      </c>
      <c r="L6791" t="s">
        <v>164</v>
      </c>
      <c r="M6791" t="s">
        <v>165</v>
      </c>
      <c r="N6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6791" s="10">
        <f>VLOOKUP(TableOMP[[#This Row],[Label]],TableAvg[],2,FALSE)</f>
        <v>4.6667198571428576</v>
      </c>
      <c r="P6791" s="10">
        <f>VLOOKUP(TableOMP[[#This Row],[Label]],TableAvg[],3,FALSE)</f>
        <v>0.36767562251291491</v>
      </c>
      <c r="Q6791" s="10">
        <f>TableOMP[[#This Row],[Avg]]-$U$2*TableOMP[[#This Row],[StdDev]]</f>
        <v>4.2990442346299425</v>
      </c>
      <c r="R6791" s="10">
        <f>TableOMP[[#This Row],[Avg]]+$U$2*TableOMP[[#This Row],[StdDev]]</f>
        <v>5.0343954796557728</v>
      </c>
      <c r="S6791" s="10">
        <f>IF(AND(TableOMP[[#This Row],[total_time]]&gt;=TableOMP[[#This Row],[Low]], TableOMP[[#This Row],[total_time]]&lt;=TableOMP[[#This Row],[High]]),1,0)</f>
        <v>1</v>
      </c>
    </row>
    <row r="6792" spans="1:19" x14ac:dyDescent="0.25">
      <c r="A6792" t="s">
        <v>15</v>
      </c>
      <c r="B6792">
        <v>10000</v>
      </c>
      <c r="C6792">
        <v>100</v>
      </c>
      <c r="D6792">
        <v>100000</v>
      </c>
      <c r="E6792">
        <v>59</v>
      </c>
      <c r="F6792">
        <v>1</v>
      </c>
      <c r="G6792">
        <v>4.4745080000000002</v>
      </c>
      <c r="H6792">
        <v>0.16084899999999999</v>
      </c>
      <c r="I6792">
        <v>3.4894370000000001</v>
      </c>
      <c r="J6792">
        <v>6.0163000000000001E-2</v>
      </c>
      <c r="K6792" t="str">
        <f t="shared" si="157"/>
        <v>5</v>
      </c>
      <c r="L6792" t="s">
        <v>164</v>
      </c>
      <c r="M6792" t="s">
        <v>165</v>
      </c>
      <c r="N6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6792" s="10">
        <f>VLOOKUP(TableOMP[[#This Row],[Label]],TableAvg[],2,FALSE)</f>
        <v>4.6594870000000004</v>
      </c>
      <c r="P6792" s="10">
        <f>VLOOKUP(TableOMP[[#This Row],[Label]],TableAvg[],3,FALSE)</f>
        <v>0.27595439636648683</v>
      </c>
      <c r="Q6792" s="10">
        <f>TableOMP[[#This Row],[Avg]]-$U$2*TableOMP[[#This Row],[StdDev]]</f>
        <v>4.3835326036335136</v>
      </c>
      <c r="R6792" s="10">
        <f>TableOMP[[#This Row],[Avg]]+$U$2*TableOMP[[#This Row],[StdDev]]</f>
        <v>4.9354413963664872</v>
      </c>
      <c r="S6792" s="10">
        <f>IF(AND(TableOMP[[#This Row],[total_time]]&gt;=TableOMP[[#This Row],[Low]], TableOMP[[#This Row],[total_time]]&lt;=TableOMP[[#This Row],[High]]),1,0)</f>
        <v>1</v>
      </c>
    </row>
    <row r="6793" spans="1:19" x14ac:dyDescent="0.25">
      <c r="A6793" t="s">
        <v>15</v>
      </c>
      <c r="B6793">
        <v>10000</v>
      </c>
      <c r="C6793">
        <v>100</v>
      </c>
      <c r="D6793">
        <v>100000</v>
      </c>
      <c r="E6793">
        <v>58</v>
      </c>
      <c r="F6793">
        <v>1</v>
      </c>
      <c r="G6793">
        <v>4.6089989999999998</v>
      </c>
      <c r="H6793">
        <v>0.16136700000000001</v>
      </c>
      <c r="I6793">
        <v>3.4806240000000002</v>
      </c>
      <c r="J6793">
        <v>6.1064E-2</v>
      </c>
      <c r="K6793" t="str">
        <f t="shared" si="157"/>
        <v>5</v>
      </c>
      <c r="L6793" t="s">
        <v>164</v>
      </c>
      <c r="M6793" t="s">
        <v>165</v>
      </c>
      <c r="N6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6793" s="10">
        <f>VLOOKUP(TableOMP[[#This Row],[Label]],TableAvg[],2,FALSE)</f>
        <v>4.6441786428571437</v>
      </c>
      <c r="P6793" s="10">
        <f>VLOOKUP(TableOMP[[#This Row],[Label]],TableAvg[],3,FALSE)</f>
        <v>0.19456100750500008</v>
      </c>
      <c r="Q6793" s="10">
        <f>TableOMP[[#This Row],[Avg]]-$U$2*TableOMP[[#This Row],[StdDev]]</f>
        <v>4.4496176353521433</v>
      </c>
      <c r="R6793" s="10">
        <f>TableOMP[[#This Row],[Avg]]+$U$2*TableOMP[[#This Row],[StdDev]]</f>
        <v>4.838739650362144</v>
      </c>
      <c r="S6793" s="10">
        <f>IF(AND(TableOMP[[#This Row],[total_time]]&gt;=TableOMP[[#This Row],[Low]], TableOMP[[#This Row],[total_time]]&lt;=TableOMP[[#This Row],[High]]),1,0)</f>
        <v>1</v>
      </c>
    </row>
    <row r="6794" spans="1:19" x14ac:dyDescent="0.25">
      <c r="A6794" t="s">
        <v>15</v>
      </c>
      <c r="B6794">
        <v>10000</v>
      </c>
      <c r="C6794">
        <v>100</v>
      </c>
      <c r="D6794">
        <v>100000</v>
      </c>
      <c r="E6794">
        <v>57</v>
      </c>
      <c r="F6794">
        <v>1</v>
      </c>
      <c r="G6794">
        <v>5.1636360000000003</v>
      </c>
      <c r="H6794">
        <v>0.172933</v>
      </c>
      <c r="I6794">
        <v>2.839261</v>
      </c>
      <c r="J6794">
        <v>5.0701000000000003E-2</v>
      </c>
      <c r="K6794" t="str">
        <f t="shared" si="157"/>
        <v>5</v>
      </c>
      <c r="L6794" t="s">
        <v>164</v>
      </c>
      <c r="M6794" t="s">
        <v>165</v>
      </c>
      <c r="N6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6794" s="10">
        <f>VLOOKUP(TableOMP[[#This Row],[Label]],TableAvg[],2,FALSE)</f>
        <v>5.1921095714285723</v>
      </c>
      <c r="P6794" s="10">
        <f>VLOOKUP(TableOMP[[#This Row],[Label]],TableAvg[],3,FALSE)</f>
        <v>0.23836910848174073</v>
      </c>
      <c r="Q6794" s="10">
        <f>TableOMP[[#This Row],[Avg]]-$U$2*TableOMP[[#This Row],[StdDev]]</f>
        <v>4.9537404629468318</v>
      </c>
      <c r="R6794" s="10">
        <f>TableOMP[[#This Row],[Avg]]+$U$2*TableOMP[[#This Row],[StdDev]]</f>
        <v>5.4304786799103129</v>
      </c>
      <c r="S6794" s="10">
        <f>IF(AND(TableOMP[[#This Row],[total_time]]&gt;=TableOMP[[#This Row],[Low]], TableOMP[[#This Row],[total_time]]&lt;=TableOMP[[#This Row],[High]]),1,0)</f>
        <v>1</v>
      </c>
    </row>
    <row r="6795" spans="1:19" x14ac:dyDescent="0.25">
      <c r="A6795" t="s">
        <v>15</v>
      </c>
      <c r="B6795">
        <v>10000</v>
      </c>
      <c r="C6795">
        <v>100</v>
      </c>
      <c r="D6795">
        <v>100000</v>
      </c>
      <c r="E6795">
        <v>56</v>
      </c>
      <c r="F6795">
        <v>1</v>
      </c>
      <c r="G6795">
        <v>5.2034330000000004</v>
      </c>
      <c r="H6795">
        <v>0.21462600000000001</v>
      </c>
      <c r="I6795">
        <v>2.910396</v>
      </c>
      <c r="J6795">
        <v>5.2915999999999998E-2</v>
      </c>
      <c r="K6795" t="str">
        <f t="shared" si="157"/>
        <v>5</v>
      </c>
      <c r="L6795" t="s">
        <v>164</v>
      </c>
      <c r="M6795" t="s">
        <v>165</v>
      </c>
      <c r="N6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6795" s="10">
        <f>VLOOKUP(TableOMP[[#This Row],[Label]],TableAvg[],2,FALSE)</f>
        <v>5.1554500714285707</v>
      </c>
      <c r="P6795" s="10">
        <f>VLOOKUP(TableOMP[[#This Row],[Label]],TableAvg[],3,FALSE)</f>
        <v>0.1747705055500457</v>
      </c>
      <c r="Q6795" s="10">
        <f>TableOMP[[#This Row],[Avg]]-$U$2*TableOMP[[#This Row],[StdDev]]</f>
        <v>4.9806795658785248</v>
      </c>
      <c r="R6795" s="10">
        <f>TableOMP[[#This Row],[Avg]]+$U$2*TableOMP[[#This Row],[StdDev]]</f>
        <v>5.3302205769786166</v>
      </c>
      <c r="S6795" s="10">
        <f>IF(AND(TableOMP[[#This Row],[total_time]]&gt;=TableOMP[[#This Row],[Low]], TableOMP[[#This Row],[total_time]]&lt;=TableOMP[[#This Row],[High]]),1,0)</f>
        <v>1</v>
      </c>
    </row>
    <row r="6796" spans="1:19" x14ac:dyDescent="0.25">
      <c r="A6796" t="s">
        <v>15</v>
      </c>
      <c r="B6796">
        <v>10000</v>
      </c>
      <c r="C6796">
        <v>100</v>
      </c>
      <c r="D6796">
        <v>100000</v>
      </c>
      <c r="E6796">
        <v>55</v>
      </c>
      <c r="F6796">
        <v>1</v>
      </c>
      <c r="G6796">
        <v>5.1419410000000001</v>
      </c>
      <c r="H6796">
        <v>0.198405</v>
      </c>
      <c r="I6796">
        <v>3.4254540000000002</v>
      </c>
      <c r="J6796">
        <v>6.3434000000000004E-2</v>
      </c>
      <c r="K6796" t="str">
        <f t="shared" si="157"/>
        <v>5</v>
      </c>
      <c r="L6796" t="s">
        <v>164</v>
      </c>
      <c r="M6796" t="s">
        <v>165</v>
      </c>
      <c r="N6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6796" s="10">
        <f>VLOOKUP(TableOMP[[#This Row],[Label]],TableAvg[],2,FALSE)</f>
        <v>5.2850632857142861</v>
      </c>
      <c r="P6796" s="10">
        <f>VLOOKUP(TableOMP[[#This Row],[Label]],TableAvg[],3,FALSE)</f>
        <v>0.17879339499083591</v>
      </c>
      <c r="Q6796" s="10">
        <f>TableOMP[[#This Row],[Avg]]-$U$2*TableOMP[[#This Row],[StdDev]]</f>
        <v>5.1062698907234498</v>
      </c>
      <c r="R6796" s="10">
        <f>TableOMP[[#This Row],[Avg]]+$U$2*TableOMP[[#This Row],[StdDev]]</f>
        <v>5.4638566807051223</v>
      </c>
      <c r="S6796" s="10">
        <f>IF(AND(TableOMP[[#This Row],[total_time]]&gt;=TableOMP[[#This Row],[Low]], TableOMP[[#This Row],[total_time]]&lt;=TableOMP[[#This Row],[High]]),1,0)</f>
        <v>1</v>
      </c>
    </row>
    <row r="6797" spans="1:19" x14ac:dyDescent="0.25">
      <c r="A6797" t="s">
        <v>15</v>
      </c>
      <c r="B6797">
        <v>10000</v>
      </c>
      <c r="C6797">
        <v>100</v>
      </c>
      <c r="D6797">
        <v>100000</v>
      </c>
      <c r="E6797">
        <v>54</v>
      </c>
      <c r="F6797">
        <v>1</v>
      </c>
      <c r="G6797">
        <v>5.1945379999999997</v>
      </c>
      <c r="H6797">
        <v>0.192027</v>
      </c>
      <c r="I6797">
        <v>3.3616320000000002</v>
      </c>
      <c r="J6797">
        <v>6.3426999999999997E-2</v>
      </c>
      <c r="K6797" t="str">
        <f t="shared" si="157"/>
        <v>5</v>
      </c>
      <c r="L6797" t="s">
        <v>164</v>
      </c>
      <c r="M6797" t="s">
        <v>165</v>
      </c>
      <c r="N6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6797" s="10">
        <f>VLOOKUP(TableOMP[[#This Row],[Label]],TableAvg[],2,FALSE)</f>
        <v>5.2586892857142873</v>
      </c>
      <c r="P6797" s="10">
        <f>VLOOKUP(TableOMP[[#This Row],[Label]],TableAvg[],3,FALSE)</f>
        <v>0.2089861970819204</v>
      </c>
      <c r="Q6797" s="10">
        <f>TableOMP[[#This Row],[Avg]]-$U$2*TableOMP[[#This Row],[StdDev]]</f>
        <v>5.0497030886323673</v>
      </c>
      <c r="R6797" s="10">
        <f>TableOMP[[#This Row],[Avg]]+$U$2*TableOMP[[#This Row],[StdDev]]</f>
        <v>5.4676754827962073</v>
      </c>
      <c r="S6797" s="10">
        <f>IF(AND(TableOMP[[#This Row],[total_time]]&gt;=TableOMP[[#This Row],[Low]], TableOMP[[#This Row],[total_time]]&lt;=TableOMP[[#This Row],[High]]),1,0)</f>
        <v>1</v>
      </c>
    </row>
    <row r="6798" spans="1:19" x14ac:dyDescent="0.25">
      <c r="A6798" t="s">
        <v>15</v>
      </c>
      <c r="B6798">
        <v>10000</v>
      </c>
      <c r="C6798">
        <v>100</v>
      </c>
      <c r="D6798">
        <v>100000</v>
      </c>
      <c r="E6798">
        <v>53</v>
      </c>
      <c r="F6798">
        <v>1</v>
      </c>
      <c r="G6798">
        <v>5.4556820000000004</v>
      </c>
      <c r="H6798">
        <v>0.18808</v>
      </c>
      <c r="I6798">
        <v>3.0232950000000001</v>
      </c>
      <c r="J6798">
        <v>5.8139999999999997E-2</v>
      </c>
      <c r="K6798" t="str">
        <f t="shared" si="157"/>
        <v>5</v>
      </c>
      <c r="L6798" t="s">
        <v>164</v>
      </c>
      <c r="M6798" t="s">
        <v>165</v>
      </c>
      <c r="N6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6798" s="10">
        <f>VLOOKUP(TableOMP[[#This Row],[Label]],TableAvg[],2,FALSE)</f>
        <v>5.3329474285714289</v>
      </c>
      <c r="P6798" s="10">
        <f>VLOOKUP(TableOMP[[#This Row],[Label]],TableAvg[],3,FALSE)</f>
        <v>0.20773171298358883</v>
      </c>
      <c r="Q6798" s="10">
        <f>TableOMP[[#This Row],[Avg]]-$U$2*TableOMP[[#This Row],[StdDev]]</f>
        <v>5.1252157155878404</v>
      </c>
      <c r="R6798" s="10">
        <f>TableOMP[[#This Row],[Avg]]+$U$2*TableOMP[[#This Row],[StdDev]]</f>
        <v>5.5406791415550174</v>
      </c>
      <c r="S6798" s="10">
        <f>IF(AND(TableOMP[[#This Row],[total_time]]&gt;=TableOMP[[#This Row],[Low]], TableOMP[[#This Row],[total_time]]&lt;=TableOMP[[#This Row],[High]]),1,0)</f>
        <v>1</v>
      </c>
    </row>
    <row r="6799" spans="1:19" x14ac:dyDescent="0.25">
      <c r="A6799" t="s">
        <v>15</v>
      </c>
      <c r="B6799">
        <v>10000</v>
      </c>
      <c r="C6799">
        <v>100</v>
      </c>
      <c r="D6799">
        <v>100000</v>
      </c>
      <c r="E6799">
        <v>52</v>
      </c>
      <c r="F6799">
        <v>1</v>
      </c>
      <c r="G6799">
        <v>5.2929060000000003</v>
      </c>
      <c r="H6799">
        <v>0.184257</v>
      </c>
      <c r="I6799">
        <v>3.073407</v>
      </c>
      <c r="J6799">
        <v>6.0262999999999997E-2</v>
      </c>
      <c r="K6799" t="str">
        <f t="shared" si="157"/>
        <v>5</v>
      </c>
      <c r="L6799" t="s">
        <v>164</v>
      </c>
      <c r="M6799" t="s">
        <v>165</v>
      </c>
      <c r="N6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6799" s="10">
        <f>VLOOKUP(TableOMP[[#This Row],[Label]],TableAvg[],2,FALSE)</f>
        <v>5.6035285714285719</v>
      </c>
      <c r="P6799" s="10">
        <f>VLOOKUP(TableOMP[[#This Row],[Label]],TableAvg[],3,FALSE)</f>
        <v>0.62637595788388645</v>
      </c>
      <c r="Q6799" s="10">
        <f>TableOMP[[#This Row],[Avg]]-$U$2*TableOMP[[#This Row],[StdDev]]</f>
        <v>4.9771526135446855</v>
      </c>
      <c r="R6799" s="10">
        <f>TableOMP[[#This Row],[Avg]]+$U$2*TableOMP[[#This Row],[StdDev]]</f>
        <v>6.2299045293124582</v>
      </c>
      <c r="S6799" s="10">
        <f>IF(AND(TableOMP[[#This Row],[total_time]]&gt;=TableOMP[[#This Row],[Low]], TableOMP[[#This Row],[total_time]]&lt;=TableOMP[[#This Row],[High]]),1,0)</f>
        <v>1</v>
      </c>
    </row>
    <row r="6800" spans="1:19" x14ac:dyDescent="0.25">
      <c r="A6800" t="s">
        <v>15</v>
      </c>
      <c r="B6800">
        <v>10000</v>
      </c>
      <c r="C6800">
        <v>100</v>
      </c>
      <c r="D6800">
        <v>100000</v>
      </c>
      <c r="E6800">
        <v>51</v>
      </c>
      <c r="F6800">
        <v>1</v>
      </c>
      <c r="G6800">
        <v>5.3846939999999996</v>
      </c>
      <c r="H6800">
        <v>0.194548</v>
      </c>
      <c r="I6800">
        <v>3.2904610000000001</v>
      </c>
      <c r="J6800">
        <v>6.5809000000000006E-2</v>
      </c>
      <c r="K6800" t="str">
        <f t="shared" si="157"/>
        <v>5</v>
      </c>
      <c r="L6800" t="s">
        <v>164</v>
      </c>
      <c r="M6800" t="s">
        <v>165</v>
      </c>
      <c r="N6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6800" s="10">
        <f>VLOOKUP(TableOMP[[#This Row],[Label]],TableAvg[],2,FALSE)</f>
        <v>5.5038507857142855</v>
      </c>
      <c r="P6800" s="10">
        <f>VLOOKUP(TableOMP[[#This Row],[Label]],TableAvg[],3,FALSE)</f>
        <v>0.16882503840289162</v>
      </c>
      <c r="Q6800" s="10">
        <f>TableOMP[[#This Row],[Avg]]-$U$2*TableOMP[[#This Row],[StdDev]]</f>
        <v>5.335025747311394</v>
      </c>
      <c r="R6800" s="10">
        <f>TableOMP[[#This Row],[Avg]]+$U$2*TableOMP[[#This Row],[StdDev]]</f>
        <v>5.6726758241171771</v>
      </c>
      <c r="S6800" s="10">
        <f>IF(AND(TableOMP[[#This Row],[total_time]]&gt;=TableOMP[[#This Row],[Low]], TableOMP[[#This Row],[total_time]]&lt;=TableOMP[[#This Row],[High]]),1,0)</f>
        <v>1</v>
      </c>
    </row>
    <row r="6801" spans="1:19" x14ac:dyDescent="0.25">
      <c r="A6801" t="s">
        <v>15</v>
      </c>
      <c r="B6801">
        <v>10000</v>
      </c>
      <c r="C6801">
        <v>100</v>
      </c>
      <c r="D6801">
        <v>100000</v>
      </c>
      <c r="E6801">
        <v>50</v>
      </c>
      <c r="F6801">
        <v>1</v>
      </c>
      <c r="G6801">
        <v>5.3052450000000002</v>
      </c>
      <c r="H6801">
        <v>0.15384100000000001</v>
      </c>
      <c r="I6801">
        <v>2.5828639999999998</v>
      </c>
      <c r="J6801">
        <v>5.2712000000000002E-2</v>
      </c>
      <c r="K6801" t="str">
        <f t="shared" si="157"/>
        <v>5</v>
      </c>
      <c r="L6801" t="s">
        <v>164</v>
      </c>
      <c r="M6801" t="s">
        <v>165</v>
      </c>
      <c r="N6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6801" s="10">
        <f>VLOOKUP(TableOMP[[#This Row],[Label]],TableAvg[],2,FALSE)</f>
        <v>5.3896227142857143</v>
      </c>
      <c r="P6801" s="10">
        <f>VLOOKUP(TableOMP[[#This Row],[Label]],TableAvg[],3,FALSE)</f>
        <v>0.24369891145762837</v>
      </c>
      <c r="Q6801" s="10">
        <f>TableOMP[[#This Row],[Avg]]-$U$2*TableOMP[[#This Row],[StdDev]]</f>
        <v>5.1459238028280856</v>
      </c>
      <c r="R6801" s="10">
        <f>TableOMP[[#This Row],[Avg]]+$U$2*TableOMP[[#This Row],[StdDev]]</f>
        <v>5.6333216257433429</v>
      </c>
      <c r="S6801" s="10">
        <f>IF(AND(TableOMP[[#This Row],[total_time]]&gt;=TableOMP[[#This Row],[Low]], TableOMP[[#This Row],[total_time]]&lt;=TableOMP[[#This Row],[High]]),1,0)</f>
        <v>1</v>
      </c>
    </row>
    <row r="6802" spans="1:19" x14ac:dyDescent="0.25">
      <c r="A6802" t="s">
        <v>15</v>
      </c>
      <c r="B6802">
        <v>10000</v>
      </c>
      <c r="C6802">
        <v>100</v>
      </c>
      <c r="D6802">
        <v>100000</v>
      </c>
      <c r="E6802">
        <v>49</v>
      </c>
      <c r="F6802">
        <v>1</v>
      </c>
      <c r="G6802">
        <v>5.5792999999999999</v>
      </c>
      <c r="H6802">
        <v>0.17326900000000001</v>
      </c>
      <c r="I6802">
        <v>2.973271</v>
      </c>
      <c r="J6802">
        <v>6.1942999999999998E-2</v>
      </c>
      <c r="K6802" t="str">
        <f t="shared" si="157"/>
        <v>5</v>
      </c>
      <c r="L6802" t="s">
        <v>164</v>
      </c>
      <c r="M6802" t="s">
        <v>165</v>
      </c>
      <c r="N6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6802" s="10">
        <f>VLOOKUP(TableOMP[[#This Row],[Label]],TableAvg[],2,FALSE)</f>
        <v>5.6602169285714279</v>
      </c>
      <c r="P6802" s="10">
        <f>VLOOKUP(TableOMP[[#This Row],[Label]],TableAvg[],3,FALSE)</f>
        <v>0.52822841332521908</v>
      </c>
      <c r="Q6802" s="10">
        <f>TableOMP[[#This Row],[Avg]]-$U$2*TableOMP[[#This Row],[StdDev]]</f>
        <v>5.131988515246209</v>
      </c>
      <c r="R6802" s="10">
        <f>TableOMP[[#This Row],[Avg]]+$U$2*TableOMP[[#This Row],[StdDev]]</f>
        <v>6.1884453418966467</v>
      </c>
      <c r="S6802" s="10">
        <f>IF(AND(TableOMP[[#This Row],[total_time]]&gt;=TableOMP[[#This Row],[Low]], TableOMP[[#This Row],[total_time]]&lt;=TableOMP[[#This Row],[High]]),1,0)</f>
        <v>1</v>
      </c>
    </row>
    <row r="6803" spans="1:19" x14ac:dyDescent="0.25">
      <c r="A6803" t="s">
        <v>15</v>
      </c>
      <c r="B6803">
        <v>10000</v>
      </c>
      <c r="C6803">
        <v>100</v>
      </c>
      <c r="D6803">
        <v>100000</v>
      </c>
      <c r="E6803">
        <v>48</v>
      </c>
      <c r="F6803">
        <v>1</v>
      </c>
      <c r="G6803">
        <v>5.4373110000000002</v>
      </c>
      <c r="H6803">
        <v>0.17955399999999999</v>
      </c>
      <c r="I6803">
        <v>2.5274320000000001</v>
      </c>
      <c r="J6803">
        <v>5.3775000000000003E-2</v>
      </c>
      <c r="K6803" t="str">
        <f t="shared" si="157"/>
        <v>5</v>
      </c>
      <c r="L6803" t="s">
        <v>164</v>
      </c>
      <c r="M6803" t="s">
        <v>165</v>
      </c>
      <c r="N6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6803" s="10">
        <f>VLOOKUP(TableOMP[[#This Row],[Label]],TableAvg[],2,FALSE)</f>
        <v>5.6202827142857137</v>
      </c>
      <c r="P6803" s="10">
        <f>VLOOKUP(TableOMP[[#This Row],[Label]],TableAvg[],3,FALSE)</f>
        <v>0.17283132587560757</v>
      </c>
      <c r="Q6803" s="10">
        <f>TableOMP[[#This Row],[Avg]]-$U$2*TableOMP[[#This Row],[StdDev]]</f>
        <v>5.4474513884101059</v>
      </c>
      <c r="R6803" s="10">
        <f>TableOMP[[#This Row],[Avg]]+$U$2*TableOMP[[#This Row],[StdDev]]</f>
        <v>5.7931140401613215</v>
      </c>
      <c r="S6803" s="10">
        <f>IF(AND(TableOMP[[#This Row],[total_time]]&gt;=TableOMP[[#This Row],[Low]], TableOMP[[#This Row],[total_time]]&lt;=TableOMP[[#This Row],[High]]),1,0)</f>
        <v>0</v>
      </c>
    </row>
    <row r="6804" spans="1:19" x14ac:dyDescent="0.25">
      <c r="A6804" t="s">
        <v>15</v>
      </c>
      <c r="B6804">
        <v>10000</v>
      </c>
      <c r="C6804">
        <v>100</v>
      </c>
      <c r="D6804">
        <v>100000</v>
      </c>
      <c r="E6804">
        <v>47</v>
      </c>
      <c r="F6804">
        <v>1</v>
      </c>
      <c r="G6804">
        <v>5.3265180000000001</v>
      </c>
      <c r="H6804">
        <v>0.157025</v>
      </c>
      <c r="I6804">
        <v>2.1100059999999998</v>
      </c>
      <c r="J6804">
        <v>4.5870000000000001E-2</v>
      </c>
      <c r="K6804" t="str">
        <f t="shared" si="157"/>
        <v>5</v>
      </c>
      <c r="L6804" t="s">
        <v>164</v>
      </c>
      <c r="M6804" t="s">
        <v>165</v>
      </c>
      <c r="N6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6804" s="10">
        <f>VLOOKUP(TableOMP[[#This Row],[Label]],TableAvg[],2,FALSE)</f>
        <v>5.5774134285714299</v>
      </c>
      <c r="P6804" s="10">
        <f>VLOOKUP(TableOMP[[#This Row],[Label]],TableAvg[],3,FALSE)</f>
        <v>0.30237169277577025</v>
      </c>
      <c r="Q6804" s="10">
        <f>TableOMP[[#This Row],[Avg]]-$U$2*TableOMP[[#This Row],[StdDev]]</f>
        <v>5.2750417357956598</v>
      </c>
      <c r="R6804" s="10">
        <f>TableOMP[[#This Row],[Avg]]+$U$2*TableOMP[[#This Row],[StdDev]]</f>
        <v>5.8797851213471999</v>
      </c>
      <c r="S6804" s="10">
        <f>IF(AND(TableOMP[[#This Row],[total_time]]&gt;=TableOMP[[#This Row],[Low]], TableOMP[[#This Row],[total_time]]&lt;=TableOMP[[#This Row],[High]]),1,0)</f>
        <v>1</v>
      </c>
    </row>
    <row r="6805" spans="1:19" x14ac:dyDescent="0.25">
      <c r="A6805" t="s">
        <v>15</v>
      </c>
      <c r="B6805">
        <v>10000</v>
      </c>
      <c r="C6805">
        <v>100</v>
      </c>
      <c r="D6805">
        <v>100000</v>
      </c>
      <c r="E6805">
        <v>46</v>
      </c>
      <c r="F6805">
        <v>1</v>
      </c>
      <c r="G6805">
        <v>5.6991360000000002</v>
      </c>
      <c r="H6805">
        <v>0.185727</v>
      </c>
      <c r="I6805">
        <v>3.0080309999999999</v>
      </c>
      <c r="J6805">
        <v>6.6845000000000002E-2</v>
      </c>
      <c r="K6805" t="str">
        <f t="shared" si="157"/>
        <v>5</v>
      </c>
      <c r="L6805" t="s">
        <v>164</v>
      </c>
      <c r="M6805" t="s">
        <v>165</v>
      </c>
      <c r="N6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6805" s="10">
        <f>VLOOKUP(TableOMP[[#This Row],[Label]],TableAvg[],2,FALSE)</f>
        <v>5.6974494285714288</v>
      </c>
      <c r="P6805" s="10">
        <f>VLOOKUP(TableOMP[[#This Row],[Label]],TableAvg[],3,FALSE)</f>
        <v>0.17136720598541968</v>
      </c>
      <c r="Q6805" s="10">
        <f>TableOMP[[#This Row],[Avg]]-$U$2*TableOMP[[#This Row],[StdDev]]</f>
        <v>5.5260822225860089</v>
      </c>
      <c r="R6805" s="10">
        <f>TableOMP[[#This Row],[Avg]]+$U$2*TableOMP[[#This Row],[StdDev]]</f>
        <v>5.8688166345568487</v>
      </c>
      <c r="S6805" s="10">
        <f>IF(AND(TableOMP[[#This Row],[total_time]]&gt;=TableOMP[[#This Row],[Low]], TableOMP[[#This Row],[total_time]]&lt;=TableOMP[[#This Row],[High]]),1,0)</f>
        <v>1</v>
      </c>
    </row>
    <row r="6806" spans="1:19" x14ac:dyDescent="0.25">
      <c r="A6806" t="s">
        <v>15</v>
      </c>
      <c r="B6806">
        <v>10000</v>
      </c>
      <c r="C6806">
        <v>100</v>
      </c>
      <c r="D6806">
        <v>100000</v>
      </c>
      <c r="E6806">
        <v>45</v>
      </c>
      <c r="F6806">
        <v>1</v>
      </c>
      <c r="G6806">
        <v>5.8093469999999998</v>
      </c>
      <c r="H6806">
        <v>0.16108600000000001</v>
      </c>
      <c r="I6806">
        <v>2.4436049999999998</v>
      </c>
      <c r="J6806">
        <v>5.5536000000000002E-2</v>
      </c>
      <c r="K6806" t="str">
        <f t="shared" si="157"/>
        <v>5</v>
      </c>
      <c r="L6806" t="s">
        <v>164</v>
      </c>
      <c r="M6806" t="s">
        <v>165</v>
      </c>
      <c r="N6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6806" s="10">
        <f>VLOOKUP(TableOMP[[#This Row],[Label]],TableAvg[],2,FALSE)</f>
        <v>5.7405707857142856</v>
      </c>
      <c r="P6806" s="10">
        <f>VLOOKUP(TableOMP[[#This Row],[Label]],TableAvg[],3,FALSE)</f>
        <v>0.12330791384414516</v>
      </c>
      <c r="Q6806" s="10">
        <f>TableOMP[[#This Row],[Avg]]-$U$2*TableOMP[[#This Row],[StdDev]]</f>
        <v>5.6172628718701407</v>
      </c>
      <c r="R6806" s="10">
        <f>TableOMP[[#This Row],[Avg]]+$U$2*TableOMP[[#This Row],[StdDev]]</f>
        <v>5.8638786995584304</v>
      </c>
      <c r="S6806" s="10">
        <f>IF(AND(TableOMP[[#This Row],[total_time]]&gt;=TableOMP[[#This Row],[Low]], TableOMP[[#This Row],[total_time]]&lt;=TableOMP[[#This Row],[High]]),1,0)</f>
        <v>1</v>
      </c>
    </row>
    <row r="6807" spans="1:19" x14ac:dyDescent="0.25">
      <c r="A6807" t="s">
        <v>15</v>
      </c>
      <c r="B6807">
        <v>10000</v>
      </c>
      <c r="C6807">
        <v>100</v>
      </c>
      <c r="D6807">
        <v>100000</v>
      </c>
      <c r="E6807">
        <v>44</v>
      </c>
      <c r="F6807">
        <v>1</v>
      </c>
      <c r="G6807">
        <v>5.7780690000000003</v>
      </c>
      <c r="H6807">
        <v>0.156975</v>
      </c>
      <c r="I6807">
        <v>2.6237089999999998</v>
      </c>
      <c r="J6807">
        <v>6.1016000000000001E-2</v>
      </c>
      <c r="K6807" t="str">
        <f t="shared" si="157"/>
        <v>5</v>
      </c>
      <c r="L6807" t="s">
        <v>164</v>
      </c>
      <c r="M6807" t="s">
        <v>165</v>
      </c>
      <c r="N6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6807" s="10">
        <f>VLOOKUP(TableOMP[[#This Row],[Label]],TableAvg[],2,FALSE)</f>
        <v>5.7841858571428579</v>
      </c>
      <c r="P6807" s="10">
        <f>VLOOKUP(TableOMP[[#This Row],[Label]],TableAvg[],3,FALSE)</f>
        <v>0.2049279686659323</v>
      </c>
      <c r="Q6807" s="10">
        <f>TableOMP[[#This Row],[Avg]]-$U$2*TableOMP[[#This Row],[StdDev]]</f>
        <v>5.5792578884769259</v>
      </c>
      <c r="R6807" s="10">
        <f>TableOMP[[#This Row],[Avg]]+$U$2*TableOMP[[#This Row],[StdDev]]</f>
        <v>5.9891138258087899</v>
      </c>
      <c r="S6807" s="10">
        <f>IF(AND(TableOMP[[#This Row],[total_time]]&gt;=TableOMP[[#This Row],[Low]], TableOMP[[#This Row],[total_time]]&lt;=TableOMP[[#This Row],[High]]),1,0)</f>
        <v>1</v>
      </c>
    </row>
    <row r="6808" spans="1:19" x14ac:dyDescent="0.25">
      <c r="A6808" t="s">
        <v>15</v>
      </c>
      <c r="B6808">
        <v>10000</v>
      </c>
      <c r="C6808">
        <v>100</v>
      </c>
      <c r="D6808">
        <v>100000</v>
      </c>
      <c r="E6808">
        <v>43</v>
      </c>
      <c r="F6808">
        <v>1</v>
      </c>
      <c r="G6808">
        <v>5.7577059999999998</v>
      </c>
      <c r="H6808">
        <v>0.15223600000000001</v>
      </c>
      <c r="I6808">
        <v>2.3964850000000002</v>
      </c>
      <c r="J6808">
        <v>5.7058999999999999E-2</v>
      </c>
      <c r="K6808" t="str">
        <f t="shared" si="157"/>
        <v>5</v>
      </c>
      <c r="L6808" t="s">
        <v>164</v>
      </c>
      <c r="M6808" t="s">
        <v>165</v>
      </c>
      <c r="N6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6808" s="10">
        <f>VLOOKUP(TableOMP[[#This Row],[Label]],TableAvg[],2,FALSE)</f>
        <v>5.9336382142857147</v>
      </c>
      <c r="P6808" s="10">
        <f>VLOOKUP(TableOMP[[#This Row],[Label]],TableAvg[],3,FALSE)</f>
        <v>0.61423799104630006</v>
      </c>
      <c r="Q6808" s="10">
        <f>TableOMP[[#This Row],[Avg]]-$U$2*TableOMP[[#This Row],[StdDev]]</f>
        <v>5.3194002232394144</v>
      </c>
      <c r="R6808" s="10">
        <f>TableOMP[[#This Row],[Avg]]+$U$2*TableOMP[[#This Row],[StdDev]]</f>
        <v>6.547876205332015</v>
      </c>
      <c r="S6808" s="10">
        <f>IF(AND(TableOMP[[#This Row],[total_time]]&gt;=TableOMP[[#This Row],[Low]], TableOMP[[#This Row],[total_time]]&lt;=TableOMP[[#This Row],[High]]),1,0)</f>
        <v>1</v>
      </c>
    </row>
    <row r="6809" spans="1:19" x14ac:dyDescent="0.25">
      <c r="A6809" t="s">
        <v>15</v>
      </c>
      <c r="B6809">
        <v>10000</v>
      </c>
      <c r="C6809">
        <v>100</v>
      </c>
      <c r="D6809">
        <v>100000</v>
      </c>
      <c r="E6809">
        <v>42</v>
      </c>
      <c r="F6809">
        <v>1</v>
      </c>
      <c r="G6809">
        <v>5.9342480000000002</v>
      </c>
      <c r="H6809">
        <v>0.19114800000000001</v>
      </c>
      <c r="I6809">
        <v>2.9043649999999999</v>
      </c>
      <c r="J6809">
        <v>7.0837999999999998E-2</v>
      </c>
      <c r="K6809" t="str">
        <f t="shared" si="157"/>
        <v>5</v>
      </c>
      <c r="L6809" t="s">
        <v>164</v>
      </c>
      <c r="M6809" t="s">
        <v>165</v>
      </c>
      <c r="N6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6809" s="10">
        <f>VLOOKUP(TableOMP[[#This Row],[Label]],TableAvg[],2,FALSE)</f>
        <v>7.1902591428571432</v>
      </c>
      <c r="P6809" s="10">
        <f>VLOOKUP(TableOMP[[#This Row],[Label]],TableAvg[],3,FALSE)</f>
        <v>4.6999742919651162</v>
      </c>
      <c r="Q6809" s="10">
        <f>TableOMP[[#This Row],[Avg]]-$U$2*TableOMP[[#This Row],[StdDev]]</f>
        <v>2.490284850892027</v>
      </c>
      <c r="R6809" s="10">
        <f>TableOMP[[#This Row],[Avg]]+$U$2*TableOMP[[#This Row],[StdDev]]</f>
        <v>11.89023343482226</v>
      </c>
      <c r="S6809" s="10">
        <f>IF(AND(TableOMP[[#This Row],[total_time]]&gt;=TableOMP[[#This Row],[Low]], TableOMP[[#This Row],[total_time]]&lt;=TableOMP[[#This Row],[High]]),1,0)</f>
        <v>1</v>
      </c>
    </row>
    <row r="6810" spans="1:19" x14ac:dyDescent="0.25">
      <c r="A6810" t="s">
        <v>15</v>
      </c>
      <c r="B6810">
        <v>10000</v>
      </c>
      <c r="C6810">
        <v>100</v>
      </c>
      <c r="D6810">
        <v>100000</v>
      </c>
      <c r="E6810">
        <v>41</v>
      </c>
      <c r="F6810">
        <v>1</v>
      </c>
      <c r="G6810">
        <v>6.0391069999999996</v>
      </c>
      <c r="H6810">
        <v>0.14951800000000001</v>
      </c>
      <c r="I6810">
        <v>2.0208629999999999</v>
      </c>
      <c r="J6810">
        <v>5.0521999999999997E-2</v>
      </c>
      <c r="K6810" t="str">
        <f t="shared" si="157"/>
        <v>5</v>
      </c>
      <c r="L6810" t="s">
        <v>164</v>
      </c>
      <c r="M6810" t="s">
        <v>165</v>
      </c>
      <c r="N6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6810" s="10">
        <f>VLOOKUP(TableOMP[[#This Row],[Label]],TableAvg[],2,FALSE)</f>
        <v>6.0712682857142868</v>
      </c>
      <c r="P6810" s="10">
        <f>VLOOKUP(TableOMP[[#This Row],[Label]],TableAvg[],3,FALSE)</f>
        <v>0.42470815093028763</v>
      </c>
      <c r="Q6810" s="10">
        <f>TableOMP[[#This Row],[Avg]]-$U$2*TableOMP[[#This Row],[StdDev]]</f>
        <v>5.6465601347839991</v>
      </c>
      <c r="R6810" s="10">
        <f>TableOMP[[#This Row],[Avg]]+$U$2*TableOMP[[#This Row],[StdDev]]</f>
        <v>6.4959764366445745</v>
      </c>
      <c r="S6810" s="10">
        <f>IF(AND(TableOMP[[#This Row],[total_time]]&gt;=TableOMP[[#This Row],[Low]], TableOMP[[#This Row],[total_time]]&lt;=TableOMP[[#This Row],[High]]),1,0)</f>
        <v>1</v>
      </c>
    </row>
    <row r="6811" spans="1:19" x14ac:dyDescent="0.25">
      <c r="A6811" t="s">
        <v>15</v>
      </c>
      <c r="B6811">
        <v>10000</v>
      </c>
      <c r="C6811">
        <v>100</v>
      </c>
      <c r="D6811">
        <v>100000</v>
      </c>
      <c r="E6811">
        <v>40</v>
      </c>
      <c r="F6811">
        <v>1</v>
      </c>
      <c r="G6811">
        <v>5.8369710000000001</v>
      </c>
      <c r="H6811">
        <v>0.19895299999999999</v>
      </c>
      <c r="I6811">
        <v>1.6784669999999999</v>
      </c>
      <c r="J6811">
        <v>4.3038E-2</v>
      </c>
      <c r="K6811" t="str">
        <f t="shared" si="157"/>
        <v>5</v>
      </c>
      <c r="L6811" t="s">
        <v>164</v>
      </c>
      <c r="M6811" t="s">
        <v>165</v>
      </c>
      <c r="N6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6811" s="10">
        <f>VLOOKUP(TableOMP[[#This Row],[Label]],TableAvg[],2,FALSE)</f>
        <v>6.0045920000000015</v>
      </c>
      <c r="P6811" s="10">
        <f>VLOOKUP(TableOMP[[#This Row],[Label]],TableAvg[],3,FALSE)</f>
        <v>9.4336703905951322E-2</v>
      </c>
      <c r="Q6811" s="10">
        <f>TableOMP[[#This Row],[Avg]]-$U$2*TableOMP[[#This Row],[StdDev]]</f>
        <v>5.91025529609405</v>
      </c>
      <c r="R6811" s="10">
        <f>TableOMP[[#This Row],[Avg]]+$U$2*TableOMP[[#This Row],[StdDev]]</f>
        <v>6.098928703905953</v>
      </c>
      <c r="S6811" s="10">
        <f>IF(AND(TableOMP[[#This Row],[total_time]]&gt;=TableOMP[[#This Row],[Low]], TableOMP[[#This Row],[total_time]]&lt;=TableOMP[[#This Row],[High]]),1,0)</f>
        <v>0</v>
      </c>
    </row>
    <row r="6812" spans="1:19" x14ac:dyDescent="0.25">
      <c r="A6812" t="s">
        <v>15</v>
      </c>
      <c r="B6812">
        <v>10000</v>
      </c>
      <c r="C6812">
        <v>100</v>
      </c>
      <c r="D6812">
        <v>100000</v>
      </c>
      <c r="E6812">
        <v>39</v>
      </c>
      <c r="F6812">
        <v>1</v>
      </c>
      <c r="G6812">
        <v>6.1531339999999997</v>
      </c>
      <c r="H6812">
        <v>0.15807599999999999</v>
      </c>
      <c r="I6812">
        <v>2.1150259999999999</v>
      </c>
      <c r="J6812">
        <v>5.5659E-2</v>
      </c>
      <c r="K6812" t="str">
        <f t="shared" si="157"/>
        <v>5</v>
      </c>
      <c r="L6812" t="s">
        <v>164</v>
      </c>
      <c r="M6812" t="s">
        <v>165</v>
      </c>
      <c r="N6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6812" s="10">
        <f>VLOOKUP(TableOMP[[#This Row],[Label]],TableAvg[],2,FALSE)</f>
        <v>6.2400039285714275</v>
      </c>
      <c r="P6812" s="10">
        <f>VLOOKUP(TableOMP[[#This Row],[Label]],TableAvg[],3,FALSE)</f>
        <v>0.25442041908018526</v>
      </c>
      <c r="Q6812" s="10">
        <f>TableOMP[[#This Row],[Avg]]-$U$2*TableOMP[[#This Row],[StdDev]]</f>
        <v>5.9855835094912422</v>
      </c>
      <c r="R6812" s="10">
        <f>TableOMP[[#This Row],[Avg]]+$U$2*TableOMP[[#This Row],[StdDev]]</f>
        <v>6.4944243476516128</v>
      </c>
      <c r="S6812" s="10">
        <f>IF(AND(TableOMP[[#This Row],[total_time]]&gt;=TableOMP[[#This Row],[Low]], TableOMP[[#This Row],[total_time]]&lt;=TableOMP[[#This Row],[High]]),1,0)</f>
        <v>1</v>
      </c>
    </row>
    <row r="6813" spans="1:19" x14ac:dyDescent="0.25">
      <c r="A6813" t="s">
        <v>15</v>
      </c>
      <c r="B6813">
        <v>10000</v>
      </c>
      <c r="C6813">
        <v>100</v>
      </c>
      <c r="D6813">
        <v>100000</v>
      </c>
      <c r="E6813">
        <v>38</v>
      </c>
      <c r="F6813">
        <v>1</v>
      </c>
      <c r="G6813">
        <v>6.3133039999999996</v>
      </c>
      <c r="H6813">
        <v>0.130167</v>
      </c>
      <c r="I6813">
        <v>1.455395</v>
      </c>
      <c r="J6813">
        <v>3.9335000000000002E-2</v>
      </c>
      <c r="K6813" t="str">
        <f t="shared" si="157"/>
        <v>5</v>
      </c>
      <c r="L6813" t="s">
        <v>164</v>
      </c>
      <c r="M6813" t="s">
        <v>165</v>
      </c>
      <c r="N6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6813" s="10">
        <f>VLOOKUP(TableOMP[[#This Row],[Label]],TableAvg[],2,FALSE)</f>
        <v>6.3284918461538471</v>
      </c>
      <c r="P6813" s="10">
        <f>VLOOKUP(TableOMP[[#This Row],[Label]],TableAvg[],3,FALSE)</f>
        <v>0.18276094485789682</v>
      </c>
      <c r="Q6813" s="10">
        <f>TableOMP[[#This Row],[Avg]]-$U$2*TableOMP[[#This Row],[StdDev]]</f>
        <v>6.1457309012959502</v>
      </c>
      <c r="R6813" s="10">
        <f>TableOMP[[#This Row],[Avg]]+$U$2*TableOMP[[#This Row],[StdDev]]</f>
        <v>6.5112527910117439</v>
      </c>
      <c r="S6813" s="10">
        <f>IF(AND(TableOMP[[#This Row],[total_time]]&gt;=TableOMP[[#This Row],[Low]], TableOMP[[#This Row],[total_time]]&lt;=TableOMP[[#This Row],[High]]),1,0)</f>
        <v>1</v>
      </c>
    </row>
    <row r="6814" spans="1:19" x14ac:dyDescent="0.25">
      <c r="A6814" t="s">
        <v>15</v>
      </c>
      <c r="B6814">
        <v>10000</v>
      </c>
      <c r="C6814">
        <v>100</v>
      </c>
      <c r="D6814">
        <v>100000</v>
      </c>
      <c r="E6814">
        <v>37</v>
      </c>
      <c r="F6814">
        <v>1</v>
      </c>
      <c r="G6814">
        <v>6.254683</v>
      </c>
      <c r="H6814">
        <v>0.15634700000000001</v>
      </c>
      <c r="I6814">
        <v>2.0727470000000001</v>
      </c>
      <c r="J6814">
        <v>5.7576000000000002E-2</v>
      </c>
      <c r="K6814" t="str">
        <f t="shared" si="157"/>
        <v>5</v>
      </c>
      <c r="L6814" t="s">
        <v>164</v>
      </c>
      <c r="M6814" t="s">
        <v>165</v>
      </c>
      <c r="N6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6814" s="10">
        <f>VLOOKUP(TableOMP[[#This Row],[Label]],TableAvg[],2,FALSE)</f>
        <v>6.3552268461538466</v>
      </c>
      <c r="P6814" s="10">
        <f>VLOOKUP(TableOMP[[#This Row],[Label]],TableAvg[],3,FALSE)</f>
        <v>0.10974338396862987</v>
      </c>
      <c r="Q6814" s="10">
        <f>TableOMP[[#This Row],[Avg]]-$U$2*TableOMP[[#This Row],[StdDev]]</f>
        <v>6.2454834621852164</v>
      </c>
      <c r="R6814" s="10">
        <f>TableOMP[[#This Row],[Avg]]+$U$2*TableOMP[[#This Row],[StdDev]]</f>
        <v>6.4649702301224767</v>
      </c>
      <c r="S6814" s="10">
        <f>IF(AND(TableOMP[[#This Row],[total_time]]&gt;=TableOMP[[#This Row],[Low]], TableOMP[[#This Row],[total_time]]&lt;=TableOMP[[#This Row],[High]]),1,0)</f>
        <v>1</v>
      </c>
    </row>
    <row r="6815" spans="1:19" x14ac:dyDescent="0.25">
      <c r="A6815" t="s">
        <v>15</v>
      </c>
      <c r="B6815">
        <v>10000</v>
      </c>
      <c r="C6815">
        <v>100</v>
      </c>
      <c r="D6815">
        <v>100000</v>
      </c>
      <c r="E6815">
        <v>36</v>
      </c>
      <c r="F6815">
        <v>1</v>
      </c>
      <c r="G6815">
        <v>6.538214</v>
      </c>
      <c r="H6815">
        <v>0.15318799999999999</v>
      </c>
      <c r="I6815">
        <v>1.5809280000000001</v>
      </c>
      <c r="J6815">
        <v>4.5169000000000001E-2</v>
      </c>
      <c r="K6815" t="str">
        <f t="shared" si="157"/>
        <v>5</v>
      </c>
      <c r="L6815" t="s">
        <v>164</v>
      </c>
      <c r="M6815" t="s">
        <v>165</v>
      </c>
      <c r="N6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6815" s="10">
        <f>VLOOKUP(TableOMP[[#This Row],[Label]],TableAvg[],2,FALSE)</f>
        <v>6.5298442142857152</v>
      </c>
      <c r="P6815" s="10">
        <f>VLOOKUP(TableOMP[[#This Row],[Label]],TableAvg[],3,FALSE)</f>
        <v>0.13832435140179647</v>
      </c>
      <c r="Q6815" s="10">
        <f>TableOMP[[#This Row],[Avg]]-$U$2*TableOMP[[#This Row],[StdDev]]</f>
        <v>6.3915198628839187</v>
      </c>
      <c r="R6815" s="10">
        <f>TableOMP[[#This Row],[Avg]]+$U$2*TableOMP[[#This Row],[StdDev]]</f>
        <v>6.6681685656875116</v>
      </c>
      <c r="S6815" s="10">
        <f>IF(AND(TableOMP[[#This Row],[total_time]]&gt;=TableOMP[[#This Row],[Low]], TableOMP[[#This Row],[total_time]]&lt;=TableOMP[[#This Row],[High]]),1,0)</f>
        <v>1</v>
      </c>
    </row>
    <row r="6816" spans="1:19" x14ac:dyDescent="0.25">
      <c r="A6816" t="s">
        <v>15</v>
      </c>
      <c r="B6816">
        <v>10000</v>
      </c>
      <c r="C6816">
        <v>100</v>
      </c>
      <c r="D6816">
        <v>100000</v>
      </c>
      <c r="E6816">
        <v>35</v>
      </c>
      <c r="F6816">
        <v>1</v>
      </c>
      <c r="G6816">
        <v>6.5543940000000003</v>
      </c>
      <c r="H6816">
        <v>0.152365</v>
      </c>
      <c r="I6816">
        <v>1.7388459999999999</v>
      </c>
      <c r="J6816">
        <v>5.1143000000000001E-2</v>
      </c>
      <c r="K6816" t="str">
        <f t="shared" si="157"/>
        <v>5</v>
      </c>
      <c r="L6816" t="s">
        <v>164</v>
      </c>
      <c r="M6816" t="s">
        <v>165</v>
      </c>
      <c r="N6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6816" s="10">
        <f>VLOOKUP(TableOMP[[#This Row],[Label]],TableAvg[],2,FALSE)</f>
        <v>6.9145132857142864</v>
      </c>
      <c r="P6816" s="10">
        <f>VLOOKUP(TableOMP[[#This Row],[Label]],TableAvg[],3,FALSE)</f>
        <v>0.96035075398957026</v>
      </c>
      <c r="Q6816" s="10">
        <f>TableOMP[[#This Row],[Avg]]-$U$2*TableOMP[[#This Row],[StdDev]]</f>
        <v>5.954162531724716</v>
      </c>
      <c r="R6816" s="10">
        <f>TableOMP[[#This Row],[Avg]]+$U$2*TableOMP[[#This Row],[StdDev]]</f>
        <v>7.8748640397038567</v>
      </c>
      <c r="S6816" s="10">
        <f>IF(AND(TableOMP[[#This Row],[total_time]]&gt;=TableOMP[[#This Row],[Low]], TableOMP[[#This Row],[total_time]]&lt;=TableOMP[[#This Row],[High]]),1,0)</f>
        <v>1</v>
      </c>
    </row>
    <row r="6817" spans="1:19" x14ac:dyDescent="0.25">
      <c r="A6817" t="s">
        <v>15</v>
      </c>
      <c r="B6817">
        <v>10000</v>
      </c>
      <c r="C6817">
        <v>100</v>
      </c>
      <c r="D6817">
        <v>100000</v>
      </c>
      <c r="E6817">
        <v>34</v>
      </c>
      <c r="F6817">
        <v>1</v>
      </c>
      <c r="G6817">
        <v>6.6668409999999998</v>
      </c>
      <c r="H6817">
        <v>0.15551999999999999</v>
      </c>
      <c r="I6817">
        <v>1.8881270000000001</v>
      </c>
      <c r="J6817">
        <v>5.7216000000000003E-2</v>
      </c>
      <c r="K6817" t="str">
        <f t="shared" si="157"/>
        <v>5</v>
      </c>
      <c r="L6817" t="s">
        <v>164</v>
      </c>
      <c r="M6817" t="s">
        <v>165</v>
      </c>
      <c r="N6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6817" s="10">
        <f>VLOOKUP(TableOMP[[#This Row],[Label]],TableAvg[],2,FALSE)</f>
        <v>7.4353404615384608</v>
      </c>
      <c r="P6817" s="10">
        <f>VLOOKUP(TableOMP[[#This Row],[Label]],TableAvg[],3,FALSE)</f>
        <v>2.5784079982262358</v>
      </c>
      <c r="Q6817" s="10">
        <f>TableOMP[[#This Row],[Avg]]-$U$2*TableOMP[[#This Row],[StdDev]]</f>
        <v>4.8569324633122246</v>
      </c>
      <c r="R6817" s="10">
        <f>TableOMP[[#This Row],[Avg]]+$U$2*TableOMP[[#This Row],[StdDev]]</f>
        <v>10.013748459764697</v>
      </c>
      <c r="S6817" s="10">
        <f>IF(AND(TableOMP[[#This Row],[total_time]]&gt;=TableOMP[[#This Row],[Low]], TableOMP[[#This Row],[total_time]]&lt;=TableOMP[[#This Row],[High]]),1,0)</f>
        <v>1</v>
      </c>
    </row>
    <row r="6818" spans="1:19" x14ac:dyDescent="0.25">
      <c r="A6818" t="s">
        <v>15</v>
      </c>
      <c r="B6818">
        <v>10000</v>
      </c>
      <c r="C6818">
        <v>100</v>
      </c>
      <c r="D6818">
        <v>100000</v>
      </c>
      <c r="E6818">
        <v>33</v>
      </c>
      <c r="F6818">
        <v>1</v>
      </c>
      <c r="G6818">
        <v>6.6118410000000001</v>
      </c>
      <c r="H6818">
        <v>0.165154</v>
      </c>
      <c r="I6818">
        <v>2.111297</v>
      </c>
      <c r="J6818">
        <v>6.5977999999999995E-2</v>
      </c>
      <c r="K6818" t="str">
        <f t="shared" si="157"/>
        <v>5</v>
      </c>
      <c r="L6818" t="s">
        <v>164</v>
      </c>
      <c r="M6818" t="s">
        <v>165</v>
      </c>
      <c r="N6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6818" s="10">
        <f>VLOOKUP(TableOMP[[#This Row],[Label]],TableAvg[],2,FALSE)</f>
        <v>6.8761746923076918</v>
      </c>
      <c r="P6818" s="10">
        <f>VLOOKUP(TableOMP[[#This Row],[Label]],TableAvg[],3,FALSE)</f>
        <v>0.16121060589151862</v>
      </c>
      <c r="Q6818" s="10">
        <f>TableOMP[[#This Row],[Avg]]-$U$2*TableOMP[[#This Row],[StdDev]]</f>
        <v>6.714964086416173</v>
      </c>
      <c r="R6818" s="10">
        <f>TableOMP[[#This Row],[Avg]]+$U$2*TableOMP[[#This Row],[StdDev]]</f>
        <v>7.0373852981992107</v>
      </c>
      <c r="S6818" s="10">
        <f>IF(AND(TableOMP[[#This Row],[total_time]]&gt;=TableOMP[[#This Row],[Low]], TableOMP[[#This Row],[total_time]]&lt;=TableOMP[[#This Row],[High]]),1,0)</f>
        <v>0</v>
      </c>
    </row>
    <row r="6819" spans="1:19" x14ac:dyDescent="0.25">
      <c r="A6819" t="s">
        <v>15</v>
      </c>
      <c r="B6819">
        <v>10000</v>
      </c>
      <c r="C6819">
        <v>100</v>
      </c>
      <c r="D6819">
        <v>100000</v>
      </c>
      <c r="E6819">
        <v>32</v>
      </c>
      <c r="F6819">
        <v>1</v>
      </c>
      <c r="G6819">
        <v>7.0110939999999999</v>
      </c>
      <c r="H6819">
        <v>0.14613200000000001</v>
      </c>
      <c r="I6819">
        <v>1.3092569999999999</v>
      </c>
      <c r="J6819">
        <v>4.2234000000000001E-2</v>
      </c>
      <c r="K6819" t="str">
        <f t="shared" si="157"/>
        <v>5</v>
      </c>
      <c r="L6819" t="s">
        <v>164</v>
      </c>
      <c r="M6819" t="s">
        <v>165</v>
      </c>
      <c r="N6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6819" s="10">
        <f>VLOOKUP(TableOMP[[#This Row],[Label]],TableAvg[],2,FALSE)</f>
        <v>7.0451463181818204</v>
      </c>
      <c r="P6819" s="10">
        <f>VLOOKUP(TableOMP[[#This Row],[Label]],TableAvg[],3,FALSE)</f>
        <v>0.2269395698430671</v>
      </c>
      <c r="Q6819" s="10">
        <f>TableOMP[[#This Row],[Avg]]-$U$2*TableOMP[[#This Row],[StdDev]]</f>
        <v>6.8182067483387536</v>
      </c>
      <c r="R6819" s="10">
        <f>TableOMP[[#This Row],[Avg]]+$U$2*TableOMP[[#This Row],[StdDev]]</f>
        <v>7.2720858880248871</v>
      </c>
      <c r="S6819" s="10">
        <f>IF(AND(TableOMP[[#This Row],[total_time]]&gt;=TableOMP[[#This Row],[Low]], TableOMP[[#This Row],[total_time]]&lt;=TableOMP[[#This Row],[High]]),1,0)</f>
        <v>1</v>
      </c>
    </row>
    <row r="6820" spans="1:19" x14ac:dyDescent="0.25">
      <c r="A6820" t="s">
        <v>15</v>
      </c>
      <c r="B6820">
        <v>10000</v>
      </c>
      <c r="C6820">
        <v>100</v>
      </c>
      <c r="D6820">
        <v>100000</v>
      </c>
      <c r="E6820">
        <v>31</v>
      </c>
      <c r="F6820">
        <v>1</v>
      </c>
      <c r="G6820">
        <v>7.2345300000000003</v>
      </c>
      <c r="H6820">
        <v>0.13250300000000001</v>
      </c>
      <c r="I6820">
        <v>1.2202580000000001</v>
      </c>
      <c r="J6820">
        <v>4.0675000000000003E-2</v>
      </c>
      <c r="K6820" t="str">
        <f t="shared" ref="K6820:K6850" si="158">MID(M6820,22,1)</f>
        <v>5</v>
      </c>
      <c r="L6820" t="s">
        <v>164</v>
      </c>
      <c r="M6820" t="s">
        <v>165</v>
      </c>
      <c r="N6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6820" s="10">
        <f>VLOOKUP(TableOMP[[#This Row],[Label]],TableAvg[],2,FALSE)</f>
        <v>7.1072796363636375</v>
      </c>
      <c r="P6820" s="10">
        <f>VLOOKUP(TableOMP[[#This Row],[Label]],TableAvg[],3,FALSE)</f>
        <v>0.15711102310565489</v>
      </c>
      <c r="Q6820" s="10">
        <f>TableOMP[[#This Row],[Avg]]-$U$2*TableOMP[[#This Row],[StdDev]]</f>
        <v>6.9501686132579827</v>
      </c>
      <c r="R6820" s="10">
        <f>TableOMP[[#This Row],[Avg]]+$U$2*TableOMP[[#This Row],[StdDev]]</f>
        <v>7.2643906594692922</v>
      </c>
      <c r="S6820" s="10">
        <f>IF(AND(TableOMP[[#This Row],[total_time]]&gt;=TableOMP[[#This Row],[Low]], TableOMP[[#This Row],[total_time]]&lt;=TableOMP[[#This Row],[High]]),1,0)</f>
        <v>1</v>
      </c>
    </row>
    <row r="6821" spans="1:19" x14ac:dyDescent="0.25">
      <c r="A6821" t="s">
        <v>15</v>
      </c>
      <c r="B6821">
        <v>10000</v>
      </c>
      <c r="C6821">
        <v>100</v>
      </c>
      <c r="D6821">
        <v>100000</v>
      </c>
      <c r="E6821">
        <v>30</v>
      </c>
      <c r="F6821">
        <v>1</v>
      </c>
      <c r="G6821">
        <v>7.4111019999999996</v>
      </c>
      <c r="H6821">
        <v>0.156806</v>
      </c>
      <c r="I6821">
        <v>1.7262390000000001</v>
      </c>
      <c r="J6821">
        <v>5.9525000000000002E-2</v>
      </c>
      <c r="K6821" t="str">
        <f t="shared" si="158"/>
        <v>5</v>
      </c>
      <c r="L6821" t="s">
        <v>164</v>
      </c>
      <c r="M6821" t="s">
        <v>165</v>
      </c>
      <c r="N6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6821" s="10">
        <f>VLOOKUP(TableOMP[[#This Row],[Label]],TableAvg[],2,FALSE)</f>
        <v>7.2538345909090909</v>
      </c>
      <c r="P6821" s="10">
        <f>VLOOKUP(TableOMP[[#This Row],[Label]],TableAvg[],3,FALSE)</f>
        <v>0.15638660570800317</v>
      </c>
      <c r="Q6821" s="10">
        <f>TableOMP[[#This Row],[Avg]]-$U$2*TableOMP[[#This Row],[StdDev]]</f>
        <v>7.0974479852010877</v>
      </c>
      <c r="R6821" s="10">
        <f>TableOMP[[#This Row],[Avg]]+$U$2*TableOMP[[#This Row],[StdDev]]</f>
        <v>7.4102211966170941</v>
      </c>
      <c r="S6821" s="10">
        <f>IF(AND(TableOMP[[#This Row],[total_time]]&gt;=TableOMP[[#This Row],[Low]], TableOMP[[#This Row],[total_time]]&lt;=TableOMP[[#This Row],[High]]),1,0)</f>
        <v>0</v>
      </c>
    </row>
    <row r="6822" spans="1:19" x14ac:dyDescent="0.25">
      <c r="A6822" t="s">
        <v>15</v>
      </c>
      <c r="B6822">
        <v>10000</v>
      </c>
      <c r="C6822">
        <v>100</v>
      </c>
      <c r="D6822">
        <v>100000</v>
      </c>
      <c r="E6822">
        <v>29</v>
      </c>
      <c r="F6822">
        <v>1</v>
      </c>
      <c r="G6822">
        <v>7.6133350000000002</v>
      </c>
      <c r="H6822">
        <v>0.15185499999999999</v>
      </c>
      <c r="I6822">
        <v>1.4339249999999999</v>
      </c>
      <c r="J6822">
        <v>5.1212000000000001E-2</v>
      </c>
      <c r="K6822" t="str">
        <f t="shared" si="158"/>
        <v>5</v>
      </c>
      <c r="L6822" t="s">
        <v>164</v>
      </c>
      <c r="M6822" t="s">
        <v>165</v>
      </c>
      <c r="N6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6822" s="10">
        <f>VLOOKUP(TableOMP[[#This Row],[Label]],TableAvg[],2,FALSE)</f>
        <v>7.8912270000000007</v>
      </c>
      <c r="P6822" s="10">
        <f>VLOOKUP(TableOMP[[#This Row],[Label]],TableAvg[],3,FALSE)</f>
        <v>2.1468001039700888</v>
      </c>
      <c r="Q6822" s="10">
        <f>TableOMP[[#This Row],[Avg]]-$U$2*TableOMP[[#This Row],[StdDev]]</f>
        <v>5.7444268960299123</v>
      </c>
      <c r="R6822" s="10">
        <f>TableOMP[[#This Row],[Avg]]+$U$2*TableOMP[[#This Row],[StdDev]]</f>
        <v>10.038027103970089</v>
      </c>
      <c r="S6822" s="10">
        <f>IF(AND(TableOMP[[#This Row],[total_time]]&gt;=TableOMP[[#This Row],[Low]], TableOMP[[#This Row],[total_time]]&lt;=TableOMP[[#This Row],[High]]),1,0)</f>
        <v>1</v>
      </c>
    </row>
    <row r="6823" spans="1:19" x14ac:dyDescent="0.25">
      <c r="A6823" t="s">
        <v>15</v>
      </c>
      <c r="B6823">
        <v>10000</v>
      </c>
      <c r="C6823">
        <v>100</v>
      </c>
      <c r="D6823">
        <v>100000</v>
      </c>
      <c r="E6823">
        <v>28</v>
      </c>
      <c r="F6823">
        <v>1</v>
      </c>
      <c r="G6823">
        <v>7.615119</v>
      </c>
      <c r="H6823">
        <v>0.156641</v>
      </c>
      <c r="I6823">
        <v>1.4843580000000001</v>
      </c>
      <c r="J6823">
        <v>5.4975999999999997E-2</v>
      </c>
      <c r="K6823" t="str">
        <f t="shared" si="158"/>
        <v>5</v>
      </c>
      <c r="L6823" t="s">
        <v>164</v>
      </c>
      <c r="M6823" t="s">
        <v>165</v>
      </c>
      <c r="N6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6823" s="10">
        <f>VLOOKUP(TableOMP[[#This Row],[Label]],TableAvg[],2,FALSE)</f>
        <v>7.6442593181818159</v>
      </c>
      <c r="P6823" s="10">
        <f>VLOOKUP(TableOMP[[#This Row],[Label]],TableAvg[],3,FALSE)</f>
        <v>0.10236925435301064</v>
      </c>
      <c r="Q6823" s="10">
        <f>TableOMP[[#This Row],[Avg]]-$U$2*TableOMP[[#This Row],[StdDev]]</f>
        <v>7.5418900638288049</v>
      </c>
      <c r="R6823" s="10">
        <f>TableOMP[[#This Row],[Avg]]+$U$2*TableOMP[[#This Row],[StdDev]]</f>
        <v>7.746628572534827</v>
      </c>
      <c r="S6823" s="10">
        <f>IF(AND(TableOMP[[#This Row],[total_time]]&gt;=TableOMP[[#This Row],[Low]], TableOMP[[#This Row],[total_time]]&lt;=TableOMP[[#This Row],[High]]),1,0)</f>
        <v>1</v>
      </c>
    </row>
    <row r="6824" spans="1:19" x14ac:dyDescent="0.25">
      <c r="A6824" t="s">
        <v>15</v>
      </c>
      <c r="B6824">
        <v>10000</v>
      </c>
      <c r="C6824">
        <v>100</v>
      </c>
      <c r="D6824">
        <v>100000</v>
      </c>
      <c r="E6824">
        <v>27</v>
      </c>
      <c r="F6824">
        <v>1</v>
      </c>
      <c r="G6824">
        <v>7.8262919999999996</v>
      </c>
      <c r="H6824">
        <v>0.14474200000000001</v>
      </c>
      <c r="I6824">
        <v>1.3891089999999999</v>
      </c>
      <c r="J6824">
        <v>5.3427000000000002E-2</v>
      </c>
      <c r="K6824" t="str">
        <f t="shared" si="158"/>
        <v>5</v>
      </c>
      <c r="L6824" t="s">
        <v>164</v>
      </c>
      <c r="M6824" t="s">
        <v>165</v>
      </c>
      <c r="N6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6824" s="10">
        <f>VLOOKUP(TableOMP[[#This Row],[Label]],TableAvg[],2,FALSE)</f>
        <v>7.8902751818181818</v>
      </c>
      <c r="P6824" s="10">
        <f>VLOOKUP(TableOMP[[#This Row],[Label]],TableAvg[],3,FALSE)</f>
        <v>0.15369230499890646</v>
      </c>
      <c r="Q6824" s="10">
        <f>TableOMP[[#This Row],[Avg]]-$U$2*TableOMP[[#This Row],[StdDev]]</f>
        <v>7.7365828768192753</v>
      </c>
      <c r="R6824" s="10">
        <f>TableOMP[[#This Row],[Avg]]+$U$2*TableOMP[[#This Row],[StdDev]]</f>
        <v>8.0439674868170883</v>
      </c>
      <c r="S6824" s="10">
        <f>IF(AND(TableOMP[[#This Row],[total_time]]&gt;=TableOMP[[#This Row],[Low]], TableOMP[[#This Row],[total_time]]&lt;=TableOMP[[#This Row],[High]]),1,0)</f>
        <v>1</v>
      </c>
    </row>
    <row r="6825" spans="1:19" x14ac:dyDescent="0.25">
      <c r="A6825" t="s">
        <v>15</v>
      </c>
      <c r="B6825">
        <v>10000</v>
      </c>
      <c r="C6825">
        <v>100</v>
      </c>
      <c r="D6825">
        <v>100000</v>
      </c>
      <c r="E6825">
        <v>26</v>
      </c>
      <c r="F6825">
        <v>1</v>
      </c>
      <c r="G6825">
        <v>8.2139939999999996</v>
      </c>
      <c r="H6825">
        <v>0.14643400000000001</v>
      </c>
      <c r="I6825">
        <v>1.1545920000000001</v>
      </c>
      <c r="J6825">
        <v>4.6184000000000003E-2</v>
      </c>
      <c r="K6825" t="str">
        <f t="shared" si="158"/>
        <v>5</v>
      </c>
      <c r="L6825" t="s">
        <v>164</v>
      </c>
      <c r="M6825" t="s">
        <v>165</v>
      </c>
      <c r="N6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6825" s="10">
        <f>VLOOKUP(TableOMP[[#This Row],[Label]],TableAvg[],2,FALSE)</f>
        <v>8.1725642727272731</v>
      </c>
      <c r="P6825" s="10">
        <f>VLOOKUP(TableOMP[[#This Row],[Label]],TableAvg[],3,FALSE)</f>
        <v>0.25149259800064933</v>
      </c>
      <c r="Q6825" s="10">
        <f>TableOMP[[#This Row],[Avg]]-$U$2*TableOMP[[#This Row],[StdDev]]</f>
        <v>7.9210716747266234</v>
      </c>
      <c r="R6825" s="10">
        <f>TableOMP[[#This Row],[Avg]]+$U$2*TableOMP[[#This Row],[StdDev]]</f>
        <v>8.424056870727922</v>
      </c>
      <c r="S6825" s="10">
        <f>IF(AND(TableOMP[[#This Row],[total_time]]&gt;=TableOMP[[#This Row],[Low]], TableOMP[[#This Row],[total_time]]&lt;=TableOMP[[#This Row],[High]]),1,0)</f>
        <v>1</v>
      </c>
    </row>
    <row r="6826" spans="1:19" x14ac:dyDescent="0.25">
      <c r="A6826" t="s">
        <v>15</v>
      </c>
      <c r="B6826">
        <v>10000</v>
      </c>
      <c r="C6826">
        <v>100</v>
      </c>
      <c r="D6826">
        <v>100000</v>
      </c>
      <c r="E6826">
        <v>25</v>
      </c>
      <c r="F6826">
        <v>1</v>
      </c>
      <c r="G6826">
        <v>8.4793160000000007</v>
      </c>
      <c r="H6826">
        <v>0.146949</v>
      </c>
      <c r="I6826">
        <v>1.110584</v>
      </c>
      <c r="J6826">
        <v>4.6274000000000003E-2</v>
      </c>
      <c r="K6826" t="str">
        <f t="shared" si="158"/>
        <v>5</v>
      </c>
      <c r="L6826" t="s">
        <v>164</v>
      </c>
      <c r="M6826" t="s">
        <v>165</v>
      </c>
      <c r="N6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6826" s="10">
        <f>VLOOKUP(TableOMP[[#This Row],[Label]],TableAvg[],2,FALSE)</f>
        <v>8.4049835454545434</v>
      </c>
      <c r="P6826" s="10">
        <f>VLOOKUP(TableOMP[[#This Row],[Label]],TableAvg[],3,FALSE)</f>
        <v>0.1616022681666674</v>
      </c>
      <c r="Q6826" s="10">
        <f>TableOMP[[#This Row],[Avg]]-$U$2*TableOMP[[#This Row],[StdDev]]</f>
        <v>8.2433812772878756</v>
      </c>
      <c r="R6826" s="10">
        <f>TableOMP[[#This Row],[Avg]]+$U$2*TableOMP[[#This Row],[StdDev]]</f>
        <v>8.5665858136212112</v>
      </c>
      <c r="S6826" s="10">
        <f>IF(AND(TableOMP[[#This Row],[total_time]]&gt;=TableOMP[[#This Row],[Low]], TableOMP[[#This Row],[total_time]]&lt;=TableOMP[[#This Row],[High]]),1,0)</f>
        <v>1</v>
      </c>
    </row>
    <row r="6827" spans="1:19" x14ac:dyDescent="0.25">
      <c r="A6827" t="s">
        <v>15</v>
      </c>
      <c r="B6827">
        <v>10000</v>
      </c>
      <c r="C6827">
        <v>100</v>
      </c>
      <c r="D6827">
        <v>100000</v>
      </c>
      <c r="E6827">
        <v>24</v>
      </c>
      <c r="F6827">
        <v>1</v>
      </c>
      <c r="G6827">
        <v>8.8194289999999995</v>
      </c>
      <c r="H6827">
        <v>0.14363100000000001</v>
      </c>
      <c r="I6827">
        <v>0.98262499999999997</v>
      </c>
      <c r="J6827">
        <v>4.2722999999999997E-2</v>
      </c>
      <c r="K6827" t="str">
        <f t="shared" si="158"/>
        <v>5</v>
      </c>
      <c r="L6827" t="s">
        <v>164</v>
      </c>
      <c r="M6827" t="s">
        <v>165</v>
      </c>
      <c r="N6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6827" s="10">
        <f>VLOOKUP(TableOMP[[#This Row],[Label]],TableAvg[],2,FALSE)</f>
        <v>8.7591316363636356</v>
      </c>
      <c r="P6827" s="10">
        <f>VLOOKUP(TableOMP[[#This Row],[Label]],TableAvg[],3,FALSE)</f>
        <v>0.38630876307353645</v>
      </c>
      <c r="Q6827" s="10">
        <f>TableOMP[[#This Row],[Avg]]-$U$2*TableOMP[[#This Row],[StdDev]]</f>
        <v>8.3728228732900991</v>
      </c>
      <c r="R6827" s="10">
        <f>TableOMP[[#This Row],[Avg]]+$U$2*TableOMP[[#This Row],[StdDev]]</f>
        <v>9.145440399437172</v>
      </c>
      <c r="S6827" s="10">
        <f>IF(AND(TableOMP[[#This Row],[total_time]]&gt;=TableOMP[[#This Row],[Low]], TableOMP[[#This Row],[total_time]]&lt;=TableOMP[[#This Row],[High]]),1,0)</f>
        <v>1</v>
      </c>
    </row>
    <row r="6828" spans="1:19" x14ac:dyDescent="0.25">
      <c r="A6828" t="s">
        <v>15</v>
      </c>
      <c r="B6828">
        <v>10000</v>
      </c>
      <c r="C6828">
        <v>100</v>
      </c>
      <c r="D6828">
        <v>100000</v>
      </c>
      <c r="E6828">
        <v>23</v>
      </c>
      <c r="F6828">
        <v>1</v>
      </c>
      <c r="G6828">
        <v>9.0264530000000001</v>
      </c>
      <c r="H6828">
        <v>0.140463</v>
      </c>
      <c r="I6828">
        <v>0.91807700000000003</v>
      </c>
      <c r="J6828">
        <v>4.1730999999999997E-2</v>
      </c>
      <c r="K6828" t="str">
        <f t="shared" si="158"/>
        <v>5</v>
      </c>
      <c r="L6828" t="s">
        <v>164</v>
      </c>
      <c r="M6828" t="s">
        <v>165</v>
      </c>
      <c r="N6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6828" s="10">
        <f>VLOOKUP(TableOMP[[#This Row],[Label]],TableAvg[],2,FALSE)</f>
        <v>9.060190227272729</v>
      </c>
      <c r="P6828" s="10">
        <f>VLOOKUP(TableOMP[[#This Row],[Label]],TableAvg[],3,FALSE)</f>
        <v>0.23336976734023174</v>
      </c>
      <c r="Q6828" s="10">
        <f>TableOMP[[#This Row],[Avg]]-$U$2*TableOMP[[#This Row],[StdDev]]</f>
        <v>8.8268204599324971</v>
      </c>
      <c r="R6828" s="10">
        <f>TableOMP[[#This Row],[Avg]]+$U$2*TableOMP[[#This Row],[StdDev]]</f>
        <v>9.293559994612961</v>
      </c>
      <c r="S6828" s="10">
        <f>IF(AND(TableOMP[[#This Row],[total_time]]&gt;=TableOMP[[#This Row],[Low]], TableOMP[[#This Row],[total_time]]&lt;=TableOMP[[#This Row],[High]]),1,0)</f>
        <v>1</v>
      </c>
    </row>
    <row r="6829" spans="1:19" x14ac:dyDescent="0.25">
      <c r="A6829" t="s">
        <v>15</v>
      </c>
      <c r="B6829">
        <v>10000</v>
      </c>
      <c r="C6829">
        <v>100</v>
      </c>
      <c r="D6829">
        <v>100000</v>
      </c>
      <c r="E6829">
        <v>22</v>
      </c>
      <c r="F6829">
        <v>1</v>
      </c>
      <c r="G6829">
        <v>9.2065339999999996</v>
      </c>
      <c r="H6829">
        <v>0.139351</v>
      </c>
      <c r="I6829">
        <v>0.75767099999999998</v>
      </c>
      <c r="J6829">
        <v>3.6080000000000001E-2</v>
      </c>
      <c r="K6829" t="str">
        <f t="shared" si="158"/>
        <v>5</v>
      </c>
      <c r="L6829" t="s">
        <v>164</v>
      </c>
      <c r="M6829" t="s">
        <v>165</v>
      </c>
      <c r="N6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6829" s="10">
        <f>VLOOKUP(TableOMP[[#This Row],[Label]],TableAvg[],2,FALSE)</f>
        <v>9.3080216363636357</v>
      </c>
      <c r="P6829" s="10">
        <f>VLOOKUP(TableOMP[[#This Row],[Label]],TableAvg[],3,FALSE)</f>
        <v>0.13388485799482511</v>
      </c>
      <c r="Q6829" s="10">
        <f>TableOMP[[#This Row],[Avg]]-$U$2*TableOMP[[#This Row],[StdDev]]</f>
        <v>9.1741367783688101</v>
      </c>
      <c r="R6829" s="10">
        <f>TableOMP[[#This Row],[Avg]]+$U$2*TableOMP[[#This Row],[StdDev]]</f>
        <v>9.4419064943584612</v>
      </c>
      <c r="S6829" s="10">
        <f>IF(AND(TableOMP[[#This Row],[total_time]]&gt;=TableOMP[[#This Row],[Low]], TableOMP[[#This Row],[total_time]]&lt;=TableOMP[[#This Row],[High]]),1,0)</f>
        <v>1</v>
      </c>
    </row>
    <row r="6830" spans="1:19" x14ac:dyDescent="0.25">
      <c r="A6830" t="s">
        <v>15</v>
      </c>
      <c r="B6830">
        <v>10000</v>
      </c>
      <c r="C6830">
        <v>100</v>
      </c>
      <c r="D6830">
        <v>100000</v>
      </c>
      <c r="E6830">
        <v>21</v>
      </c>
      <c r="F6830">
        <v>1</v>
      </c>
      <c r="G6830">
        <v>9.6136499999999998</v>
      </c>
      <c r="H6830">
        <v>0.146925</v>
      </c>
      <c r="I6830">
        <v>1.0494760000000001</v>
      </c>
      <c r="J6830">
        <v>5.2474E-2</v>
      </c>
      <c r="K6830" t="str">
        <f t="shared" si="158"/>
        <v>5</v>
      </c>
      <c r="L6830" t="s">
        <v>164</v>
      </c>
      <c r="M6830" t="s">
        <v>165</v>
      </c>
      <c r="N6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6830" s="10">
        <f>VLOOKUP(TableOMP[[#This Row],[Label]],TableAvg[],2,FALSE)</f>
        <v>10.102179363636365</v>
      </c>
      <c r="P6830" s="10">
        <f>VLOOKUP(TableOMP[[#This Row],[Label]],TableAvg[],3,FALSE)</f>
        <v>1.9716078611518906</v>
      </c>
      <c r="Q6830" s="10">
        <f>TableOMP[[#This Row],[Avg]]-$U$2*TableOMP[[#This Row],[StdDev]]</f>
        <v>8.1305715024844751</v>
      </c>
      <c r="R6830" s="10">
        <f>TableOMP[[#This Row],[Avg]]+$U$2*TableOMP[[#This Row],[StdDev]]</f>
        <v>12.073787224788255</v>
      </c>
      <c r="S6830" s="10">
        <f>IF(AND(TableOMP[[#This Row],[total_time]]&gt;=TableOMP[[#This Row],[Low]], TableOMP[[#This Row],[total_time]]&lt;=TableOMP[[#This Row],[High]]),1,0)</f>
        <v>1</v>
      </c>
    </row>
    <row r="6831" spans="1:19" x14ac:dyDescent="0.25">
      <c r="A6831" t="s">
        <v>15</v>
      </c>
      <c r="B6831">
        <v>10000</v>
      </c>
      <c r="C6831">
        <v>100</v>
      </c>
      <c r="D6831">
        <v>100000</v>
      </c>
      <c r="E6831">
        <v>20</v>
      </c>
      <c r="F6831">
        <v>1</v>
      </c>
      <c r="G6831">
        <v>10.167952</v>
      </c>
      <c r="H6831">
        <v>0.13836399999999999</v>
      </c>
      <c r="I6831">
        <v>0.87659600000000004</v>
      </c>
      <c r="J6831">
        <v>4.6136999999999997E-2</v>
      </c>
      <c r="K6831" t="str">
        <f t="shared" si="158"/>
        <v>5</v>
      </c>
      <c r="L6831" t="s">
        <v>164</v>
      </c>
      <c r="M6831" t="s">
        <v>165</v>
      </c>
      <c r="N6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6831" s="10">
        <f>VLOOKUP(TableOMP[[#This Row],[Label]],TableAvg[],2,FALSE)</f>
        <v>10.392273772727272</v>
      </c>
      <c r="P6831" s="10">
        <f>VLOOKUP(TableOMP[[#This Row],[Label]],TableAvg[],3,FALSE)</f>
        <v>1.3486421489939875</v>
      </c>
      <c r="Q6831" s="10">
        <f>TableOMP[[#This Row],[Avg]]-$U$2*TableOMP[[#This Row],[StdDev]]</f>
        <v>9.043631623733285</v>
      </c>
      <c r="R6831" s="10">
        <f>TableOMP[[#This Row],[Avg]]+$U$2*TableOMP[[#This Row],[StdDev]]</f>
        <v>11.740915921721259</v>
      </c>
      <c r="S6831" s="10">
        <f>IF(AND(TableOMP[[#This Row],[total_time]]&gt;=TableOMP[[#This Row],[Low]], TableOMP[[#This Row],[total_time]]&lt;=TableOMP[[#This Row],[High]]),1,0)</f>
        <v>1</v>
      </c>
    </row>
    <row r="6832" spans="1:19" x14ac:dyDescent="0.25">
      <c r="A6832" t="s">
        <v>15</v>
      </c>
      <c r="B6832">
        <v>10000</v>
      </c>
      <c r="C6832">
        <v>100</v>
      </c>
      <c r="D6832">
        <v>100000</v>
      </c>
      <c r="E6832">
        <v>19</v>
      </c>
      <c r="F6832">
        <v>1</v>
      </c>
      <c r="G6832">
        <v>10.727482</v>
      </c>
      <c r="H6832">
        <v>0.168132</v>
      </c>
      <c r="I6832">
        <v>1.265495</v>
      </c>
      <c r="J6832">
        <v>7.0305000000000006E-2</v>
      </c>
      <c r="K6832" t="str">
        <f t="shared" si="158"/>
        <v>5</v>
      </c>
      <c r="L6832" t="s">
        <v>164</v>
      </c>
      <c r="M6832" t="s">
        <v>165</v>
      </c>
      <c r="N6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6832" s="10">
        <f>VLOOKUP(TableOMP[[#This Row],[Label]],TableAvg[],2,FALSE)</f>
        <v>10.798984478260872</v>
      </c>
      <c r="P6832" s="10">
        <f>VLOOKUP(TableOMP[[#This Row],[Label]],TableAvg[],3,FALSE)</f>
        <v>0.88289044297918029</v>
      </c>
      <c r="Q6832" s="10">
        <f>TableOMP[[#This Row],[Avg]]-$U$2*TableOMP[[#This Row],[StdDev]]</f>
        <v>9.9160940352816915</v>
      </c>
      <c r="R6832" s="10">
        <f>TableOMP[[#This Row],[Avg]]+$U$2*TableOMP[[#This Row],[StdDev]]</f>
        <v>11.681874921240052</v>
      </c>
      <c r="S6832" s="10">
        <f>IF(AND(TableOMP[[#This Row],[total_time]]&gt;=TableOMP[[#This Row],[Low]], TableOMP[[#This Row],[total_time]]&lt;=TableOMP[[#This Row],[High]]),1,0)</f>
        <v>1</v>
      </c>
    </row>
    <row r="6833" spans="1:19" x14ac:dyDescent="0.25">
      <c r="A6833" t="s">
        <v>15</v>
      </c>
      <c r="B6833">
        <v>10000</v>
      </c>
      <c r="C6833">
        <v>100</v>
      </c>
      <c r="D6833">
        <v>100000</v>
      </c>
      <c r="E6833">
        <v>18</v>
      </c>
      <c r="F6833">
        <v>1</v>
      </c>
      <c r="G6833">
        <v>11.141685000000001</v>
      </c>
      <c r="H6833">
        <v>0.12384000000000001</v>
      </c>
      <c r="I6833">
        <v>0.58528100000000005</v>
      </c>
      <c r="J6833">
        <v>3.4428E-2</v>
      </c>
      <c r="K6833" t="str">
        <f t="shared" si="158"/>
        <v>5</v>
      </c>
      <c r="L6833" t="s">
        <v>164</v>
      </c>
      <c r="M6833" t="s">
        <v>165</v>
      </c>
      <c r="N6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6833" s="10">
        <f>VLOOKUP(TableOMP[[#This Row],[Label]],TableAvg[],2,FALSE)</f>
        <v>11.119783217391305</v>
      </c>
      <c r="P6833" s="10">
        <f>VLOOKUP(TableOMP[[#This Row],[Label]],TableAvg[],3,FALSE)</f>
        <v>0.10245514262114744</v>
      </c>
      <c r="Q6833" s="10">
        <f>TableOMP[[#This Row],[Avg]]-$U$2*TableOMP[[#This Row],[StdDev]]</f>
        <v>11.017328074770157</v>
      </c>
      <c r="R6833" s="10">
        <f>TableOMP[[#This Row],[Avg]]+$U$2*TableOMP[[#This Row],[StdDev]]</f>
        <v>11.222238360012453</v>
      </c>
      <c r="S6833" s="10">
        <f>IF(AND(TableOMP[[#This Row],[total_time]]&gt;=TableOMP[[#This Row],[Low]], TableOMP[[#This Row],[total_time]]&lt;=TableOMP[[#This Row],[High]]),1,0)</f>
        <v>1</v>
      </c>
    </row>
    <row r="6834" spans="1:19" x14ac:dyDescent="0.25">
      <c r="A6834" t="s">
        <v>15</v>
      </c>
      <c r="B6834">
        <v>10000</v>
      </c>
      <c r="C6834">
        <v>100</v>
      </c>
      <c r="D6834">
        <v>100000</v>
      </c>
      <c r="E6834">
        <v>17</v>
      </c>
      <c r="F6834">
        <v>1</v>
      </c>
      <c r="G6834">
        <v>11.752858</v>
      </c>
      <c r="H6834">
        <v>0.14327300000000001</v>
      </c>
      <c r="I6834">
        <v>0.80118599999999995</v>
      </c>
      <c r="J6834">
        <v>5.0074E-2</v>
      </c>
      <c r="K6834" t="str">
        <f t="shared" si="158"/>
        <v>5</v>
      </c>
      <c r="L6834" t="s">
        <v>164</v>
      </c>
      <c r="M6834" t="s">
        <v>165</v>
      </c>
      <c r="N6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6834" s="10">
        <f>VLOOKUP(TableOMP[[#This Row],[Label]],TableAvg[],2,FALSE)</f>
        <v>11.685698913043476</v>
      </c>
      <c r="P6834" s="10">
        <f>VLOOKUP(TableOMP[[#This Row],[Label]],TableAvg[],3,FALSE)</f>
        <v>0.13692201243225002</v>
      </c>
      <c r="Q6834" s="10">
        <f>TableOMP[[#This Row],[Avg]]-$U$2*TableOMP[[#This Row],[StdDev]]</f>
        <v>11.548776900611227</v>
      </c>
      <c r="R6834" s="10">
        <f>TableOMP[[#This Row],[Avg]]+$U$2*TableOMP[[#This Row],[StdDev]]</f>
        <v>11.822620925475725</v>
      </c>
      <c r="S6834" s="10">
        <f>IF(AND(TableOMP[[#This Row],[total_time]]&gt;=TableOMP[[#This Row],[Low]], TableOMP[[#This Row],[total_time]]&lt;=TableOMP[[#This Row],[High]]),1,0)</f>
        <v>1</v>
      </c>
    </row>
    <row r="6835" spans="1:19" x14ac:dyDescent="0.25">
      <c r="A6835" t="s">
        <v>15</v>
      </c>
      <c r="B6835">
        <v>10000</v>
      </c>
      <c r="C6835">
        <v>100</v>
      </c>
      <c r="D6835">
        <v>100000</v>
      </c>
      <c r="E6835">
        <v>16</v>
      </c>
      <c r="F6835">
        <v>1</v>
      </c>
      <c r="G6835">
        <v>12.366106</v>
      </c>
      <c r="H6835">
        <v>0.128692</v>
      </c>
      <c r="I6835">
        <v>0.61685999999999996</v>
      </c>
      <c r="J6835">
        <v>4.1124000000000001E-2</v>
      </c>
      <c r="K6835" t="str">
        <f t="shared" si="158"/>
        <v>5</v>
      </c>
      <c r="L6835" t="s">
        <v>164</v>
      </c>
      <c r="M6835" t="s">
        <v>165</v>
      </c>
      <c r="N6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835" s="10">
        <f>VLOOKUP(TableOMP[[#This Row],[Label]],TableAvg[],2,FALSE)</f>
        <v>12.328149999999999</v>
      </c>
      <c r="P6835" s="10">
        <f>VLOOKUP(TableOMP[[#This Row],[Label]],TableAvg[],3,FALSE)</f>
        <v>0.13658903521412447</v>
      </c>
      <c r="Q6835" s="10">
        <f>TableOMP[[#This Row],[Avg]]-$U$2*TableOMP[[#This Row],[StdDev]]</f>
        <v>12.191560964785875</v>
      </c>
      <c r="R6835" s="10">
        <f>TableOMP[[#This Row],[Avg]]+$U$2*TableOMP[[#This Row],[StdDev]]</f>
        <v>12.464739035214123</v>
      </c>
      <c r="S6835" s="10">
        <f>IF(AND(TableOMP[[#This Row],[total_time]]&gt;=TableOMP[[#This Row],[Low]], TableOMP[[#This Row],[total_time]]&lt;=TableOMP[[#This Row],[High]]),1,0)</f>
        <v>1</v>
      </c>
    </row>
    <row r="6836" spans="1:19" x14ac:dyDescent="0.25">
      <c r="A6836" t="s">
        <v>15</v>
      </c>
      <c r="B6836">
        <v>10000</v>
      </c>
      <c r="C6836">
        <v>100</v>
      </c>
      <c r="D6836">
        <v>100000</v>
      </c>
      <c r="E6836">
        <v>15</v>
      </c>
      <c r="F6836">
        <v>1</v>
      </c>
      <c r="G6836">
        <v>12.867713999999999</v>
      </c>
      <c r="H6836">
        <v>0.119419</v>
      </c>
      <c r="I6836">
        <v>0.46611399999999997</v>
      </c>
      <c r="J6836">
        <v>3.3293999999999997E-2</v>
      </c>
      <c r="K6836" t="str">
        <f t="shared" si="158"/>
        <v>5</v>
      </c>
      <c r="L6836" t="s">
        <v>164</v>
      </c>
      <c r="M6836" t="s">
        <v>165</v>
      </c>
      <c r="N6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836" s="10">
        <f>VLOOKUP(TableOMP[[#This Row],[Label]],TableAvg[],2,FALSE)</f>
        <v>12.97124252173913</v>
      </c>
      <c r="P6836" s="10">
        <f>VLOOKUP(TableOMP[[#This Row],[Label]],TableAvg[],3,FALSE)</f>
        <v>0.29707264686291696</v>
      </c>
      <c r="Q6836" s="10">
        <f>TableOMP[[#This Row],[Avg]]-$U$2*TableOMP[[#This Row],[StdDev]]</f>
        <v>12.674169874876213</v>
      </c>
      <c r="R6836" s="10">
        <f>TableOMP[[#This Row],[Avg]]+$U$2*TableOMP[[#This Row],[StdDev]]</f>
        <v>13.268315168602047</v>
      </c>
      <c r="S6836" s="10">
        <f>IF(AND(TableOMP[[#This Row],[total_time]]&gt;=TableOMP[[#This Row],[Low]], TableOMP[[#This Row],[total_time]]&lt;=TableOMP[[#This Row],[High]]),1,0)</f>
        <v>1</v>
      </c>
    </row>
    <row r="6837" spans="1:19" x14ac:dyDescent="0.25">
      <c r="A6837" t="s">
        <v>15</v>
      </c>
      <c r="B6837">
        <v>10000</v>
      </c>
      <c r="C6837">
        <v>100</v>
      </c>
      <c r="D6837">
        <v>100000</v>
      </c>
      <c r="E6837">
        <v>14</v>
      </c>
      <c r="F6837">
        <v>1</v>
      </c>
      <c r="G6837">
        <v>13.766114</v>
      </c>
      <c r="H6837">
        <v>0.18271200000000001</v>
      </c>
      <c r="I6837">
        <v>1.1798660000000001</v>
      </c>
      <c r="J6837">
        <v>9.0759000000000006E-2</v>
      </c>
      <c r="K6837" t="str">
        <f t="shared" si="158"/>
        <v>5</v>
      </c>
      <c r="L6837" t="s">
        <v>164</v>
      </c>
      <c r="M6837" t="s">
        <v>165</v>
      </c>
      <c r="N6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37" s="10">
        <f>VLOOKUP(TableOMP[[#This Row],[Label]],TableAvg[],2,FALSE)</f>
        <v>13.757445260869565</v>
      </c>
      <c r="P6837" s="10">
        <f>VLOOKUP(TableOMP[[#This Row],[Label]],TableAvg[],3,FALSE)</f>
        <v>0.11264115998595195</v>
      </c>
      <c r="Q6837" s="10">
        <f>TableOMP[[#This Row],[Avg]]-$U$2*TableOMP[[#This Row],[StdDev]]</f>
        <v>13.644804100883613</v>
      </c>
      <c r="R6837" s="10">
        <f>TableOMP[[#This Row],[Avg]]+$U$2*TableOMP[[#This Row],[StdDev]]</f>
        <v>13.870086420855516</v>
      </c>
      <c r="S6837" s="10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15</v>
      </c>
      <c r="B6838">
        <v>10000</v>
      </c>
      <c r="C6838">
        <v>100</v>
      </c>
      <c r="D6838">
        <v>100000</v>
      </c>
      <c r="E6838">
        <v>13</v>
      </c>
      <c r="F6838">
        <v>1</v>
      </c>
      <c r="G6838">
        <v>14.717067</v>
      </c>
      <c r="H6838">
        <v>0.18627199999999999</v>
      </c>
      <c r="I6838">
        <v>0.99701499999999998</v>
      </c>
      <c r="J6838">
        <v>8.3085000000000006E-2</v>
      </c>
      <c r="K6838" t="str">
        <f t="shared" si="158"/>
        <v>5</v>
      </c>
      <c r="L6838" t="s">
        <v>164</v>
      </c>
      <c r="M6838" t="s">
        <v>165</v>
      </c>
      <c r="N6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38" s="10">
        <f>VLOOKUP(TableOMP[[#This Row],[Label]],TableAvg[],2,FALSE)</f>
        <v>15.870637521739129</v>
      </c>
      <c r="P6838" s="10">
        <f>VLOOKUP(TableOMP[[#This Row],[Label]],TableAvg[],3,FALSE)</f>
        <v>5.4128179251698603</v>
      </c>
      <c r="Q6838" s="10">
        <f>TableOMP[[#This Row],[Avg]]-$U$2*TableOMP[[#This Row],[StdDev]]</f>
        <v>10.457819596569269</v>
      </c>
      <c r="R6838" s="10">
        <f>TableOMP[[#This Row],[Avg]]+$U$2*TableOMP[[#This Row],[StdDev]]</f>
        <v>21.283455446908988</v>
      </c>
      <c r="S6838" s="10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15</v>
      </c>
      <c r="B6839">
        <v>10000</v>
      </c>
      <c r="C6839">
        <v>100</v>
      </c>
      <c r="D6839">
        <v>100000</v>
      </c>
      <c r="E6839">
        <v>12</v>
      </c>
      <c r="F6839">
        <v>1</v>
      </c>
      <c r="G6839">
        <v>15.781783000000001</v>
      </c>
      <c r="H6839">
        <v>0.13465199999999999</v>
      </c>
      <c r="I6839">
        <v>0.44009599999999999</v>
      </c>
      <c r="J6839">
        <v>4.0009000000000003E-2</v>
      </c>
      <c r="K6839" t="str">
        <f t="shared" si="158"/>
        <v>5</v>
      </c>
      <c r="L6839" t="s">
        <v>164</v>
      </c>
      <c r="M6839" t="s">
        <v>165</v>
      </c>
      <c r="N6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839" s="10">
        <f>VLOOKUP(TableOMP[[#This Row],[Label]],TableAvg[],2,FALSE)</f>
        <v>15.898126739130433</v>
      </c>
      <c r="P6839" s="10">
        <f>VLOOKUP(TableOMP[[#This Row],[Label]],TableAvg[],3,FALSE)</f>
        <v>0.34656081854735199</v>
      </c>
      <c r="Q6839" s="10">
        <f>TableOMP[[#This Row],[Avg]]-$U$2*TableOMP[[#This Row],[StdDev]]</f>
        <v>15.55156592058308</v>
      </c>
      <c r="R6839" s="10">
        <f>TableOMP[[#This Row],[Avg]]+$U$2*TableOMP[[#This Row],[StdDev]]</f>
        <v>16.244687557677786</v>
      </c>
      <c r="S6839" s="10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15</v>
      </c>
      <c r="B6840">
        <v>10000</v>
      </c>
      <c r="C6840">
        <v>100</v>
      </c>
      <c r="D6840">
        <v>100000</v>
      </c>
      <c r="E6840">
        <v>11</v>
      </c>
      <c r="F6840">
        <v>1</v>
      </c>
      <c r="G6840">
        <v>17.156749000000001</v>
      </c>
      <c r="H6840">
        <v>0.148059</v>
      </c>
      <c r="I6840">
        <v>0.53586699999999998</v>
      </c>
      <c r="J6840">
        <v>5.3587000000000003E-2</v>
      </c>
      <c r="K6840" t="str">
        <f t="shared" si="158"/>
        <v>5</v>
      </c>
      <c r="L6840" t="s">
        <v>164</v>
      </c>
      <c r="M6840" t="s">
        <v>165</v>
      </c>
      <c r="N6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840" s="10">
        <f>VLOOKUP(TableOMP[[#This Row],[Label]],TableAvg[],2,FALSE)</f>
        <v>17.230369043478259</v>
      </c>
      <c r="P6840" s="10">
        <f>VLOOKUP(TableOMP[[#This Row],[Label]],TableAvg[],3,FALSE)</f>
        <v>0.15534723286533453</v>
      </c>
      <c r="Q6840" s="10">
        <f>TableOMP[[#This Row],[Avg]]-$U$2*TableOMP[[#This Row],[StdDev]]</f>
        <v>17.075021810612924</v>
      </c>
      <c r="R6840" s="10">
        <f>TableOMP[[#This Row],[Avg]]+$U$2*TableOMP[[#This Row],[StdDev]]</f>
        <v>17.385716276343594</v>
      </c>
      <c r="S6840" s="1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15</v>
      </c>
      <c r="B6841">
        <v>10000</v>
      </c>
      <c r="C6841">
        <v>100</v>
      </c>
      <c r="D6841">
        <v>100000</v>
      </c>
      <c r="E6841">
        <v>10</v>
      </c>
      <c r="F6841">
        <v>1</v>
      </c>
      <c r="G6841">
        <v>18.794170999999999</v>
      </c>
      <c r="H6841">
        <v>0.139984</v>
      </c>
      <c r="I6841">
        <v>0.371888</v>
      </c>
      <c r="J6841">
        <v>4.1320999999999997E-2</v>
      </c>
      <c r="K6841" t="str">
        <f t="shared" si="158"/>
        <v>5</v>
      </c>
      <c r="L6841" t="s">
        <v>164</v>
      </c>
      <c r="M6841" t="s">
        <v>165</v>
      </c>
      <c r="N6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841" s="10">
        <f>VLOOKUP(TableOMP[[#This Row],[Label]],TableAvg[],2,FALSE)</f>
        <v>19.0531452173913</v>
      </c>
      <c r="P6841" s="10">
        <f>VLOOKUP(TableOMP[[#This Row],[Label]],TableAvg[],3,FALSE)</f>
        <v>0.9628957805382824</v>
      </c>
      <c r="Q6841" s="10">
        <f>TableOMP[[#This Row],[Avg]]-$U$2*TableOMP[[#This Row],[StdDev]]</f>
        <v>18.090249436853018</v>
      </c>
      <c r="R6841" s="10">
        <f>TableOMP[[#This Row],[Avg]]+$U$2*TableOMP[[#This Row],[StdDev]]</f>
        <v>20.016040997929583</v>
      </c>
      <c r="S6841" s="10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15</v>
      </c>
      <c r="B6842">
        <v>10000</v>
      </c>
      <c r="C6842">
        <v>100</v>
      </c>
      <c r="D6842">
        <v>100000</v>
      </c>
      <c r="E6842">
        <v>9</v>
      </c>
      <c r="F6842">
        <v>1</v>
      </c>
      <c r="G6842">
        <v>20.861583</v>
      </c>
      <c r="H6842">
        <v>0.16922400000000001</v>
      </c>
      <c r="I6842">
        <v>0.62384799999999996</v>
      </c>
      <c r="J6842">
        <v>7.7980999999999995E-2</v>
      </c>
      <c r="K6842" t="str">
        <f t="shared" si="158"/>
        <v>5</v>
      </c>
      <c r="L6842" t="s">
        <v>164</v>
      </c>
      <c r="M6842" t="s">
        <v>165</v>
      </c>
      <c r="N6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842" s="10">
        <f>VLOOKUP(TableOMP[[#This Row],[Label]],TableAvg[],2,FALSE)</f>
        <v>20.927363260869562</v>
      </c>
      <c r="P6842" s="10">
        <f>VLOOKUP(TableOMP[[#This Row],[Label]],TableAvg[],3,FALSE)</f>
        <v>0.3023933234151292</v>
      </c>
      <c r="Q6842" s="10">
        <f>TableOMP[[#This Row],[Avg]]-$U$2*TableOMP[[#This Row],[StdDev]]</f>
        <v>20.624969937454434</v>
      </c>
      <c r="R6842" s="10">
        <f>TableOMP[[#This Row],[Avg]]+$U$2*TableOMP[[#This Row],[StdDev]]</f>
        <v>21.22975658428469</v>
      </c>
      <c r="S6842" s="10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15</v>
      </c>
      <c r="B6843">
        <v>10000</v>
      </c>
      <c r="C6843">
        <v>100</v>
      </c>
      <c r="D6843">
        <v>100000</v>
      </c>
      <c r="E6843">
        <v>8</v>
      </c>
      <c r="F6843">
        <v>1</v>
      </c>
      <c r="G6843">
        <v>23.483554999999999</v>
      </c>
      <c r="H6843">
        <v>0.14019300000000001</v>
      </c>
      <c r="I6843">
        <v>0.29471599999999998</v>
      </c>
      <c r="J6843">
        <v>4.2102000000000001E-2</v>
      </c>
      <c r="K6843" t="str">
        <f t="shared" si="158"/>
        <v>5</v>
      </c>
      <c r="L6843" t="s">
        <v>164</v>
      </c>
      <c r="M6843" t="s">
        <v>165</v>
      </c>
      <c r="N6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843" s="10">
        <f>VLOOKUP(TableOMP[[#This Row],[Label]],TableAvg[],2,FALSE)</f>
        <v>23.609564956521741</v>
      </c>
      <c r="P6843" s="10">
        <f>VLOOKUP(TableOMP[[#This Row],[Label]],TableAvg[],3,FALSE)</f>
        <v>0.69885900659048528</v>
      </c>
      <c r="Q6843" s="10">
        <f>TableOMP[[#This Row],[Avg]]-$U$2*TableOMP[[#This Row],[StdDev]]</f>
        <v>22.910705949931256</v>
      </c>
      <c r="R6843" s="10">
        <f>TableOMP[[#This Row],[Avg]]+$U$2*TableOMP[[#This Row],[StdDev]]</f>
        <v>24.308423963112226</v>
      </c>
      <c r="S6843" s="10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15</v>
      </c>
      <c r="B6844">
        <v>10000</v>
      </c>
      <c r="C6844">
        <v>100</v>
      </c>
      <c r="D6844">
        <v>100000</v>
      </c>
      <c r="E6844">
        <v>7</v>
      </c>
      <c r="F6844">
        <v>1</v>
      </c>
      <c r="G6844">
        <v>26.636009000000001</v>
      </c>
      <c r="H6844">
        <v>0.18040300000000001</v>
      </c>
      <c r="I6844">
        <v>0.51876299999999997</v>
      </c>
      <c r="J6844">
        <v>8.6460999999999996E-2</v>
      </c>
      <c r="K6844" t="str">
        <f t="shared" si="158"/>
        <v>5</v>
      </c>
      <c r="L6844" t="s">
        <v>164</v>
      </c>
      <c r="M6844" t="s">
        <v>165</v>
      </c>
      <c r="N6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6844" s="10">
        <f>VLOOKUP(TableOMP[[#This Row],[Label]],TableAvg[],2,FALSE)</f>
        <v>26.786993541666678</v>
      </c>
      <c r="P6844" s="10">
        <f>VLOOKUP(TableOMP[[#This Row],[Label]],TableAvg[],3,FALSE)</f>
        <v>0.44572297977919706</v>
      </c>
      <c r="Q6844" s="10">
        <f>TableOMP[[#This Row],[Avg]]-$U$2*TableOMP[[#This Row],[StdDev]]</f>
        <v>26.34127056188748</v>
      </c>
      <c r="R6844" s="10">
        <f>TableOMP[[#This Row],[Avg]]+$U$2*TableOMP[[#This Row],[StdDev]]</f>
        <v>27.232716521445877</v>
      </c>
      <c r="S6844" s="10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15</v>
      </c>
      <c r="B6845">
        <v>10000</v>
      </c>
      <c r="C6845">
        <v>100</v>
      </c>
      <c r="D6845">
        <v>100000</v>
      </c>
      <c r="E6845">
        <v>6</v>
      </c>
      <c r="F6845">
        <v>1</v>
      </c>
      <c r="G6845">
        <v>30.91226</v>
      </c>
      <c r="H6845">
        <v>0.13950899999999999</v>
      </c>
      <c r="I6845">
        <v>0.26385500000000001</v>
      </c>
      <c r="J6845">
        <v>5.2770999999999998E-2</v>
      </c>
      <c r="K6845" t="str">
        <f t="shared" si="158"/>
        <v>5</v>
      </c>
      <c r="L6845" t="s">
        <v>164</v>
      </c>
      <c r="M6845" t="s">
        <v>165</v>
      </c>
      <c r="N6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6845" s="10">
        <f>VLOOKUP(TableOMP[[#This Row],[Label]],TableAvg[],2,FALSE)</f>
        <v>31.001791291666663</v>
      </c>
      <c r="P6845" s="10">
        <f>VLOOKUP(TableOMP[[#This Row],[Label]],TableAvg[],3,FALSE)</f>
        <v>0.23526211178364886</v>
      </c>
      <c r="Q6845" s="10">
        <f>TableOMP[[#This Row],[Avg]]-$U$2*TableOMP[[#This Row],[StdDev]]</f>
        <v>30.766529179883015</v>
      </c>
      <c r="R6845" s="10">
        <f>TableOMP[[#This Row],[Avg]]+$U$2*TableOMP[[#This Row],[StdDev]]</f>
        <v>31.237053403450311</v>
      </c>
      <c r="S6845" s="10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15</v>
      </c>
      <c r="B6846">
        <v>10000</v>
      </c>
      <c r="C6846">
        <v>100</v>
      </c>
      <c r="D6846">
        <v>100000</v>
      </c>
      <c r="E6846">
        <v>5</v>
      </c>
      <c r="F6846">
        <v>1</v>
      </c>
      <c r="G6846">
        <v>37.119549999999997</v>
      </c>
      <c r="H6846">
        <v>0.25105300000000003</v>
      </c>
      <c r="I6846">
        <v>0.5827</v>
      </c>
      <c r="J6846">
        <v>0.145675</v>
      </c>
      <c r="K6846" t="str">
        <f t="shared" si="158"/>
        <v>5</v>
      </c>
      <c r="L6846" t="s">
        <v>164</v>
      </c>
      <c r="M6846" t="s">
        <v>165</v>
      </c>
      <c r="N6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6846" s="10">
        <f>VLOOKUP(TableOMP[[#This Row],[Label]],TableAvg[],2,FALSE)</f>
        <v>37.131555291666665</v>
      </c>
      <c r="P6846" s="10">
        <f>VLOOKUP(TableOMP[[#This Row],[Label]],TableAvg[],3,FALSE)</f>
        <v>0.22261257788958302</v>
      </c>
      <c r="Q6846" s="10">
        <f>TableOMP[[#This Row],[Avg]]-$U$2*TableOMP[[#This Row],[StdDev]]</f>
        <v>36.90894271377708</v>
      </c>
      <c r="R6846" s="10">
        <f>TableOMP[[#This Row],[Avg]]+$U$2*TableOMP[[#This Row],[StdDev]]</f>
        <v>37.35416786955625</v>
      </c>
      <c r="S6846" s="10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15</v>
      </c>
      <c r="B6847">
        <v>10000</v>
      </c>
      <c r="C6847">
        <v>100</v>
      </c>
      <c r="D6847">
        <v>100000</v>
      </c>
      <c r="E6847">
        <v>4</v>
      </c>
      <c r="F6847">
        <v>1</v>
      </c>
      <c r="G6847">
        <v>46.109744999999997</v>
      </c>
      <c r="H6847">
        <v>0.22480900000000001</v>
      </c>
      <c r="I6847">
        <v>0.350526</v>
      </c>
      <c r="J6847">
        <v>0.116842</v>
      </c>
      <c r="K6847" t="str">
        <f t="shared" si="158"/>
        <v>5</v>
      </c>
      <c r="L6847" t="s">
        <v>164</v>
      </c>
      <c r="M6847" t="s">
        <v>165</v>
      </c>
      <c r="N6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6847" s="10">
        <f>VLOOKUP(TableOMP[[#This Row],[Label]],TableAvg[],2,FALSE)</f>
        <v>46.906570625000001</v>
      </c>
      <c r="P6847" s="10">
        <f>VLOOKUP(TableOMP[[#This Row],[Label]],TableAvg[],3,FALSE)</f>
        <v>2.4208416639962103</v>
      </c>
      <c r="Q6847" s="10">
        <f>TableOMP[[#This Row],[Avg]]-$U$2*TableOMP[[#This Row],[StdDev]]</f>
        <v>44.485728961003787</v>
      </c>
      <c r="R6847" s="10">
        <f>TableOMP[[#This Row],[Avg]]+$U$2*TableOMP[[#This Row],[StdDev]]</f>
        <v>49.327412288996214</v>
      </c>
      <c r="S6847" s="10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15</v>
      </c>
      <c r="B6848">
        <v>10000</v>
      </c>
      <c r="C6848">
        <v>100</v>
      </c>
      <c r="D6848">
        <v>100000</v>
      </c>
      <c r="E6848">
        <v>3</v>
      </c>
      <c r="F6848">
        <v>1</v>
      </c>
      <c r="G6848">
        <v>61.224960000000003</v>
      </c>
      <c r="H6848">
        <v>0.220889</v>
      </c>
      <c r="I6848">
        <v>0.23091500000000001</v>
      </c>
      <c r="J6848">
        <v>0.11545800000000001</v>
      </c>
      <c r="K6848" t="str">
        <f t="shared" si="158"/>
        <v>5</v>
      </c>
      <c r="L6848" t="s">
        <v>164</v>
      </c>
      <c r="M6848" t="s">
        <v>165</v>
      </c>
      <c r="N6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6848" s="10">
        <f>VLOOKUP(TableOMP[[#This Row],[Label]],TableAvg[],2,FALSE)</f>
        <v>61.441858208333336</v>
      </c>
      <c r="P6848" s="10">
        <f>VLOOKUP(TableOMP[[#This Row],[Label]],TableAvg[],3,FALSE)</f>
        <v>0.42468092275109814</v>
      </c>
      <c r="Q6848" s="10">
        <f>TableOMP[[#This Row],[Avg]]-$U$2*TableOMP[[#This Row],[StdDev]]</f>
        <v>61.017177285582235</v>
      </c>
      <c r="R6848" s="10">
        <f>TableOMP[[#This Row],[Avg]]+$U$2*TableOMP[[#This Row],[StdDev]]</f>
        <v>61.866539131084437</v>
      </c>
      <c r="S6848" s="10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15</v>
      </c>
      <c r="B6849">
        <v>10000</v>
      </c>
      <c r="C6849">
        <v>100</v>
      </c>
      <c r="D6849">
        <v>100000</v>
      </c>
      <c r="E6849">
        <v>2</v>
      </c>
      <c r="F6849">
        <v>1</v>
      </c>
      <c r="G6849">
        <v>92.632039000000006</v>
      </c>
      <c r="H6849">
        <v>0.24929599999999999</v>
      </c>
      <c r="I6849">
        <v>0.14305399999999999</v>
      </c>
      <c r="J6849">
        <v>0.14305399999999999</v>
      </c>
      <c r="K6849" t="str">
        <f t="shared" si="158"/>
        <v>5</v>
      </c>
      <c r="L6849" t="s">
        <v>164</v>
      </c>
      <c r="M6849" t="s">
        <v>165</v>
      </c>
      <c r="N6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6849" s="10">
        <f>VLOOKUP(TableOMP[[#This Row],[Label]],TableAvg[],2,FALSE)</f>
        <v>92.953807416666663</v>
      </c>
      <c r="P6849" s="10">
        <f>VLOOKUP(TableOMP[[#This Row],[Label]],TableAvg[],3,FALSE)</f>
        <v>0.94240087551620455</v>
      </c>
      <c r="Q6849" s="10">
        <f>TableOMP[[#This Row],[Avg]]-$U$2*TableOMP[[#This Row],[StdDev]]</f>
        <v>92.011406541150464</v>
      </c>
      <c r="R6849" s="10">
        <f>TableOMP[[#This Row],[Avg]]+$U$2*TableOMP[[#This Row],[StdDev]]</f>
        <v>93.896208292182862</v>
      </c>
      <c r="S6849" s="10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15</v>
      </c>
      <c r="B6850">
        <v>10000</v>
      </c>
      <c r="C6850">
        <v>100</v>
      </c>
      <c r="D6850">
        <v>100000</v>
      </c>
      <c r="E6850">
        <v>1</v>
      </c>
      <c r="F6850">
        <v>1</v>
      </c>
      <c r="G6850">
        <v>186.45929799999999</v>
      </c>
      <c r="H6850">
        <v>0.26813900000000002</v>
      </c>
      <c r="I6850">
        <v>0</v>
      </c>
      <c r="J6850">
        <v>0</v>
      </c>
      <c r="K6850" t="str">
        <f t="shared" si="158"/>
        <v>5</v>
      </c>
      <c r="L6850" t="s">
        <v>164</v>
      </c>
      <c r="M6850" t="s">
        <v>165</v>
      </c>
      <c r="N6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6850" s="10">
        <f>VLOOKUP(TableOMP[[#This Row],[Label]],TableAvg[],2,FALSE)</f>
        <v>186.54209166666666</v>
      </c>
      <c r="P6850" s="10">
        <f>VLOOKUP(TableOMP[[#This Row],[Label]],TableAvg[],3,FALSE)</f>
        <v>0.34441681482777609</v>
      </c>
      <c r="Q6850" s="10">
        <f>TableOMP[[#This Row],[Avg]]-$U$2*TableOMP[[#This Row],[StdDev]]</f>
        <v>186.19767485183888</v>
      </c>
      <c r="R6850" s="10">
        <f>TableOMP[[#This Row],[Avg]]+$U$2*TableOMP[[#This Row],[StdDev]]</f>
        <v>186.88650848149445</v>
      </c>
      <c r="S6850" s="1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10</v>
      </c>
      <c r="B6851">
        <v>10000</v>
      </c>
      <c r="C6851">
        <v>100</v>
      </c>
      <c r="D6851">
        <v>100000</v>
      </c>
      <c r="E6851">
        <v>64</v>
      </c>
      <c r="F6851">
        <v>1</v>
      </c>
      <c r="G6851">
        <v>240.892977</v>
      </c>
      <c r="H6851">
        <v>0.24879699999999999</v>
      </c>
      <c r="I6851">
        <v>8.1917109999999997</v>
      </c>
      <c r="J6851">
        <v>0.130027</v>
      </c>
      <c r="K6851" t="str">
        <f>MID(M6851,22,1)</f>
        <v>1</v>
      </c>
      <c r="L6851" t="s">
        <v>166</v>
      </c>
      <c r="M6851" t="s">
        <v>167</v>
      </c>
      <c r="N6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851" s="10">
        <f>VLOOKUP(TableOMP[[#This Row],[Label]],TableAvg[],2,FALSE)</f>
        <v>251.84588562499999</v>
      </c>
      <c r="P6851" s="10">
        <f>VLOOKUP(TableOMP[[#This Row],[Label]],TableAvg[],3,FALSE)</f>
        <v>10.247770817750901</v>
      </c>
      <c r="Q6851" s="10">
        <f>TableOMP[[#This Row],[Avg]]-$U$2*TableOMP[[#This Row],[StdDev]]</f>
        <v>241.59811480724909</v>
      </c>
      <c r="R6851" s="10">
        <f>TableOMP[[#This Row],[Avg]]+$U$2*TableOMP[[#This Row],[StdDev]]</f>
        <v>262.0936564427509</v>
      </c>
      <c r="S6851" s="10">
        <f>IF(AND(TableOMP[[#This Row],[total_time]]&gt;=TableOMP[[#This Row],[Low]], TableOMP[[#This Row],[total_time]]&lt;=TableOMP[[#This Row],[High]]),1,0)</f>
        <v>0</v>
      </c>
    </row>
    <row r="6852" spans="1:19" x14ac:dyDescent="0.25">
      <c r="A6852" t="s">
        <v>10</v>
      </c>
      <c r="B6852">
        <v>10000</v>
      </c>
      <c r="C6852">
        <v>100</v>
      </c>
      <c r="D6852">
        <v>100000</v>
      </c>
      <c r="E6852">
        <v>63</v>
      </c>
      <c r="F6852">
        <v>1</v>
      </c>
      <c r="G6852">
        <v>243.15436299999999</v>
      </c>
      <c r="H6852">
        <v>0.268376</v>
      </c>
      <c r="I6852">
        <v>9.2857199999999995</v>
      </c>
      <c r="J6852">
        <v>0.14976999999999999</v>
      </c>
      <c r="K6852" t="str">
        <f t="shared" ref="K6852:K6880" si="159">MID(M6852,22,1)</f>
        <v>1</v>
      </c>
      <c r="L6852" t="s">
        <v>166</v>
      </c>
      <c r="M6852" t="s">
        <v>167</v>
      </c>
      <c r="N6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852" s="10">
        <f>VLOOKUP(TableOMP[[#This Row],[Label]],TableAvg[],2,FALSE)</f>
        <v>264.63886400000001</v>
      </c>
      <c r="P6852" s="10">
        <f>VLOOKUP(TableOMP[[#This Row],[Label]],TableAvg[],3,FALSE)</f>
        <v>20.563758888969854</v>
      </c>
      <c r="Q6852" s="10">
        <f>TableOMP[[#This Row],[Avg]]-$U$2*TableOMP[[#This Row],[StdDev]]</f>
        <v>244.07510511103015</v>
      </c>
      <c r="R6852" s="10">
        <f>TableOMP[[#This Row],[Avg]]+$U$2*TableOMP[[#This Row],[StdDev]]</f>
        <v>285.20262288896987</v>
      </c>
      <c r="S6852" s="10">
        <f>IF(AND(TableOMP[[#This Row],[total_time]]&gt;=TableOMP[[#This Row],[Low]], TableOMP[[#This Row],[total_time]]&lt;=TableOMP[[#This Row],[High]]),1,0)</f>
        <v>0</v>
      </c>
    </row>
    <row r="6853" spans="1:19" x14ac:dyDescent="0.25">
      <c r="A6853" t="s">
        <v>10</v>
      </c>
      <c r="B6853">
        <v>10000</v>
      </c>
      <c r="C6853">
        <v>100</v>
      </c>
      <c r="D6853">
        <v>100000</v>
      </c>
      <c r="E6853">
        <v>62</v>
      </c>
      <c r="F6853">
        <v>1</v>
      </c>
      <c r="G6853">
        <v>242.38451800000001</v>
      </c>
      <c r="H6853">
        <v>0.26736199999999999</v>
      </c>
      <c r="I6853">
        <v>9.0112679999999994</v>
      </c>
      <c r="J6853">
        <v>0.147726</v>
      </c>
      <c r="K6853" t="str">
        <f t="shared" si="159"/>
        <v>1</v>
      </c>
      <c r="L6853" t="s">
        <v>166</v>
      </c>
      <c r="M6853" t="s">
        <v>167</v>
      </c>
      <c r="N6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853" s="10">
        <f>VLOOKUP(TableOMP[[#This Row],[Label]],TableAvg[],2,FALSE)</f>
        <v>263.87653412499998</v>
      </c>
      <c r="P6853" s="10">
        <f>VLOOKUP(TableOMP[[#This Row],[Label]],TableAvg[],3,FALSE)</f>
        <v>20.876708800194201</v>
      </c>
      <c r="Q6853" s="10">
        <f>TableOMP[[#This Row],[Avg]]-$U$2*TableOMP[[#This Row],[StdDev]]</f>
        <v>242.99982532480578</v>
      </c>
      <c r="R6853" s="10">
        <f>TableOMP[[#This Row],[Avg]]+$U$2*TableOMP[[#This Row],[StdDev]]</f>
        <v>284.75324292519417</v>
      </c>
      <c r="S6853" s="10">
        <f>IF(AND(TableOMP[[#This Row],[total_time]]&gt;=TableOMP[[#This Row],[Low]], TableOMP[[#This Row],[total_time]]&lt;=TableOMP[[#This Row],[High]]),1,0)</f>
        <v>0</v>
      </c>
    </row>
    <row r="6854" spans="1:19" x14ac:dyDescent="0.25">
      <c r="A6854" t="s">
        <v>10</v>
      </c>
      <c r="B6854">
        <v>10000</v>
      </c>
      <c r="C6854">
        <v>100</v>
      </c>
      <c r="D6854">
        <v>100000</v>
      </c>
      <c r="E6854">
        <v>61</v>
      </c>
      <c r="F6854">
        <v>1</v>
      </c>
      <c r="G6854">
        <v>241.99882099999999</v>
      </c>
      <c r="H6854">
        <v>0.245501</v>
      </c>
      <c r="I6854">
        <v>7.6000730000000001</v>
      </c>
      <c r="J6854">
        <v>0.126668</v>
      </c>
      <c r="K6854" t="str">
        <f t="shared" si="159"/>
        <v>1</v>
      </c>
      <c r="L6854" t="s">
        <v>166</v>
      </c>
      <c r="M6854" t="s">
        <v>167</v>
      </c>
      <c r="N6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854" s="10">
        <f>VLOOKUP(TableOMP[[#This Row],[Label]],TableAvg[],2,FALSE)</f>
        <v>263.125513125</v>
      </c>
      <c r="P6854" s="10">
        <f>VLOOKUP(TableOMP[[#This Row],[Label]],TableAvg[],3,FALSE)</f>
        <v>20.166314364023393</v>
      </c>
      <c r="Q6854" s="10">
        <f>TableOMP[[#This Row],[Avg]]-$U$2*TableOMP[[#This Row],[StdDev]]</f>
        <v>242.95919876097662</v>
      </c>
      <c r="R6854" s="10">
        <f>TableOMP[[#This Row],[Avg]]+$U$2*TableOMP[[#This Row],[StdDev]]</f>
        <v>283.29182748902338</v>
      </c>
      <c r="S6854" s="10">
        <f>IF(AND(TableOMP[[#This Row],[total_time]]&gt;=TableOMP[[#This Row],[Low]], TableOMP[[#This Row],[total_time]]&lt;=TableOMP[[#This Row],[High]]),1,0)</f>
        <v>0</v>
      </c>
    </row>
    <row r="6855" spans="1:19" x14ac:dyDescent="0.25">
      <c r="A6855" t="s">
        <v>10</v>
      </c>
      <c r="B6855">
        <v>10000</v>
      </c>
      <c r="C6855">
        <v>100</v>
      </c>
      <c r="D6855">
        <v>100000</v>
      </c>
      <c r="E6855">
        <v>60</v>
      </c>
      <c r="F6855">
        <v>1</v>
      </c>
      <c r="G6855">
        <v>240.194309</v>
      </c>
      <c r="H6855">
        <v>0.25870399999999999</v>
      </c>
      <c r="I6855">
        <v>8.3144120000000008</v>
      </c>
      <c r="J6855">
        <v>0.14092199999999999</v>
      </c>
      <c r="K6855" t="str">
        <f t="shared" si="159"/>
        <v>1</v>
      </c>
      <c r="L6855" t="s">
        <v>166</v>
      </c>
      <c r="M6855" t="s">
        <v>167</v>
      </c>
      <c r="N6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855" s="10">
        <f>VLOOKUP(TableOMP[[#This Row],[Label]],TableAvg[],2,FALSE)</f>
        <v>261.77984587499998</v>
      </c>
      <c r="P6855" s="10">
        <f>VLOOKUP(TableOMP[[#This Row],[Label]],TableAvg[],3,FALSE)</f>
        <v>20.532888541458696</v>
      </c>
      <c r="Q6855" s="10">
        <f>TableOMP[[#This Row],[Avg]]-$U$2*TableOMP[[#This Row],[StdDev]]</f>
        <v>241.24695733354127</v>
      </c>
      <c r="R6855" s="10">
        <f>TableOMP[[#This Row],[Avg]]+$U$2*TableOMP[[#This Row],[StdDev]]</f>
        <v>282.31273441645868</v>
      </c>
      <c r="S6855" s="10">
        <f>IF(AND(TableOMP[[#This Row],[total_time]]&gt;=TableOMP[[#This Row],[Low]], TableOMP[[#This Row],[total_time]]&lt;=TableOMP[[#This Row],[High]]),1,0)</f>
        <v>0</v>
      </c>
    </row>
    <row r="6856" spans="1:19" x14ac:dyDescent="0.25">
      <c r="A6856" t="s">
        <v>10</v>
      </c>
      <c r="B6856">
        <v>10000</v>
      </c>
      <c r="C6856">
        <v>100</v>
      </c>
      <c r="D6856">
        <v>100000</v>
      </c>
      <c r="E6856">
        <v>59</v>
      </c>
      <c r="F6856">
        <v>1</v>
      </c>
      <c r="G6856">
        <v>239.43588600000001</v>
      </c>
      <c r="H6856">
        <v>0.298821</v>
      </c>
      <c r="I6856">
        <v>9.7747539999999997</v>
      </c>
      <c r="J6856">
        <v>0.16853000000000001</v>
      </c>
      <c r="K6856" t="str">
        <f t="shared" si="159"/>
        <v>1</v>
      </c>
      <c r="L6856" t="s">
        <v>166</v>
      </c>
      <c r="M6856" t="s">
        <v>167</v>
      </c>
      <c r="N6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856" s="10">
        <f>VLOOKUP(TableOMP[[#This Row],[Label]],TableAvg[],2,FALSE)</f>
        <v>260.48379699999998</v>
      </c>
      <c r="P6856" s="10">
        <f>VLOOKUP(TableOMP[[#This Row],[Label]],TableAvg[],3,FALSE)</f>
        <v>20.355464211877806</v>
      </c>
      <c r="Q6856" s="10">
        <f>TableOMP[[#This Row],[Avg]]-$U$2*TableOMP[[#This Row],[StdDev]]</f>
        <v>240.12833278812218</v>
      </c>
      <c r="R6856" s="10">
        <f>TableOMP[[#This Row],[Avg]]+$U$2*TableOMP[[#This Row],[StdDev]]</f>
        <v>280.83926121187778</v>
      </c>
      <c r="S6856" s="10">
        <f>IF(AND(TableOMP[[#This Row],[total_time]]&gt;=TableOMP[[#This Row],[Low]], TableOMP[[#This Row],[total_time]]&lt;=TableOMP[[#This Row],[High]]),1,0)</f>
        <v>0</v>
      </c>
    </row>
    <row r="6857" spans="1:19" x14ac:dyDescent="0.25">
      <c r="A6857" t="s">
        <v>10</v>
      </c>
      <c r="B6857">
        <v>10000</v>
      </c>
      <c r="C6857">
        <v>100</v>
      </c>
      <c r="D6857">
        <v>100000</v>
      </c>
      <c r="E6857">
        <v>58</v>
      </c>
      <c r="F6857">
        <v>1</v>
      </c>
      <c r="G6857">
        <v>238.63817399999999</v>
      </c>
      <c r="H6857">
        <v>0.25846999999999998</v>
      </c>
      <c r="I6857">
        <v>7.7203920000000004</v>
      </c>
      <c r="J6857">
        <v>0.13544500000000001</v>
      </c>
      <c r="K6857" t="str">
        <f t="shared" si="159"/>
        <v>1</v>
      </c>
      <c r="L6857" t="s">
        <v>166</v>
      </c>
      <c r="M6857" t="s">
        <v>167</v>
      </c>
      <c r="N6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857" s="10">
        <f>VLOOKUP(TableOMP[[#This Row],[Label]],TableAvg[],2,FALSE)</f>
        <v>259.12669312500003</v>
      </c>
      <c r="P6857" s="10">
        <f>VLOOKUP(TableOMP[[#This Row],[Label]],TableAvg[],3,FALSE)</f>
        <v>20.185815780478958</v>
      </c>
      <c r="Q6857" s="10">
        <f>TableOMP[[#This Row],[Avg]]-$U$2*TableOMP[[#This Row],[StdDev]]</f>
        <v>238.94087734452108</v>
      </c>
      <c r="R6857" s="10">
        <f>TableOMP[[#This Row],[Avg]]+$U$2*TableOMP[[#This Row],[StdDev]]</f>
        <v>279.31250890547898</v>
      </c>
      <c r="S6857" s="10">
        <f>IF(AND(TableOMP[[#This Row],[total_time]]&gt;=TableOMP[[#This Row],[Low]], TableOMP[[#This Row],[total_time]]&lt;=TableOMP[[#This Row],[High]]),1,0)</f>
        <v>0</v>
      </c>
    </row>
    <row r="6858" spans="1:19" x14ac:dyDescent="0.25">
      <c r="A6858" t="s">
        <v>10</v>
      </c>
      <c r="B6858">
        <v>10000</v>
      </c>
      <c r="C6858">
        <v>100</v>
      </c>
      <c r="D6858">
        <v>100000</v>
      </c>
      <c r="E6858">
        <v>57</v>
      </c>
      <c r="F6858">
        <v>1</v>
      </c>
      <c r="G6858">
        <v>239.71883299999999</v>
      </c>
      <c r="H6858">
        <v>0.32866400000000001</v>
      </c>
      <c r="I6858">
        <v>9.7813330000000001</v>
      </c>
      <c r="J6858">
        <v>0.17466699999999999</v>
      </c>
      <c r="K6858" t="str">
        <f t="shared" si="159"/>
        <v>1</v>
      </c>
      <c r="L6858" t="s">
        <v>166</v>
      </c>
      <c r="M6858" t="s">
        <v>167</v>
      </c>
      <c r="N6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858" s="10">
        <f>VLOOKUP(TableOMP[[#This Row],[Label]],TableAvg[],2,FALSE)</f>
        <v>260.33153112500003</v>
      </c>
      <c r="P6858" s="10">
        <f>VLOOKUP(TableOMP[[#This Row],[Label]],TableAvg[],3,FALSE)</f>
        <v>20.101034208013708</v>
      </c>
      <c r="Q6858" s="10">
        <f>TableOMP[[#This Row],[Avg]]-$U$2*TableOMP[[#This Row],[StdDev]]</f>
        <v>240.23049691698631</v>
      </c>
      <c r="R6858" s="10">
        <f>TableOMP[[#This Row],[Avg]]+$U$2*TableOMP[[#This Row],[StdDev]]</f>
        <v>280.43256533301371</v>
      </c>
      <c r="S6858" s="10">
        <f>IF(AND(TableOMP[[#This Row],[total_time]]&gt;=TableOMP[[#This Row],[Low]], TableOMP[[#This Row],[total_time]]&lt;=TableOMP[[#This Row],[High]]),1,0)</f>
        <v>0</v>
      </c>
    </row>
    <row r="6859" spans="1:19" x14ac:dyDescent="0.25">
      <c r="A6859" t="s">
        <v>10</v>
      </c>
      <c r="B6859">
        <v>10000</v>
      </c>
      <c r="C6859">
        <v>100</v>
      </c>
      <c r="D6859">
        <v>100000</v>
      </c>
      <c r="E6859">
        <v>56</v>
      </c>
      <c r="F6859">
        <v>1</v>
      </c>
      <c r="G6859">
        <v>238.37871799999999</v>
      </c>
      <c r="H6859">
        <v>0.37498599999999999</v>
      </c>
      <c r="I6859">
        <v>7.2379939999999996</v>
      </c>
      <c r="J6859">
        <v>0.13159999999999999</v>
      </c>
      <c r="K6859" t="str">
        <f t="shared" si="159"/>
        <v>1</v>
      </c>
      <c r="L6859" t="s">
        <v>166</v>
      </c>
      <c r="M6859" t="s">
        <v>167</v>
      </c>
      <c r="N6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859" s="10">
        <f>VLOOKUP(TableOMP[[#This Row],[Label]],TableAvg[],2,FALSE)</f>
        <v>258.82563125000001</v>
      </c>
      <c r="P6859" s="10">
        <f>VLOOKUP(TableOMP[[#This Row],[Label]],TableAvg[],3,FALSE)</f>
        <v>19.773191323778139</v>
      </c>
      <c r="Q6859" s="10">
        <f>TableOMP[[#This Row],[Avg]]-$U$2*TableOMP[[#This Row],[StdDev]]</f>
        <v>239.05243992622187</v>
      </c>
      <c r="R6859" s="10">
        <f>TableOMP[[#This Row],[Avg]]+$U$2*TableOMP[[#This Row],[StdDev]]</f>
        <v>278.59882257377814</v>
      </c>
      <c r="S6859" s="10">
        <f>IF(AND(TableOMP[[#This Row],[total_time]]&gt;=TableOMP[[#This Row],[Low]], TableOMP[[#This Row],[total_time]]&lt;=TableOMP[[#This Row],[High]]),1,0)</f>
        <v>0</v>
      </c>
    </row>
    <row r="6860" spans="1:19" x14ac:dyDescent="0.25">
      <c r="A6860" t="s">
        <v>10</v>
      </c>
      <c r="B6860">
        <v>10000</v>
      </c>
      <c r="C6860">
        <v>100</v>
      </c>
      <c r="D6860">
        <v>100000</v>
      </c>
      <c r="E6860">
        <v>55</v>
      </c>
      <c r="F6860">
        <v>1</v>
      </c>
      <c r="G6860">
        <v>237.77730199999999</v>
      </c>
      <c r="H6860">
        <v>0.38555200000000001</v>
      </c>
      <c r="I6860">
        <v>12.702032000000001</v>
      </c>
      <c r="J6860">
        <v>0.23522299999999999</v>
      </c>
      <c r="K6860" t="str">
        <f t="shared" si="159"/>
        <v>1</v>
      </c>
      <c r="L6860" t="s">
        <v>166</v>
      </c>
      <c r="M6860" t="s">
        <v>167</v>
      </c>
      <c r="N6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860" s="10">
        <f>VLOOKUP(TableOMP[[#This Row],[Label]],TableAvg[],2,FALSE)</f>
        <v>257.71227950000002</v>
      </c>
      <c r="P6860" s="10">
        <f>VLOOKUP(TableOMP[[#This Row],[Label]],TableAvg[],3,FALSE)</f>
        <v>19.560491288988484</v>
      </c>
      <c r="Q6860" s="10">
        <f>TableOMP[[#This Row],[Avg]]-$U$2*TableOMP[[#This Row],[StdDev]]</f>
        <v>238.15178821101154</v>
      </c>
      <c r="R6860" s="10">
        <f>TableOMP[[#This Row],[Avg]]+$U$2*TableOMP[[#This Row],[StdDev]]</f>
        <v>277.27277078898851</v>
      </c>
      <c r="S6860" s="10">
        <f>IF(AND(TableOMP[[#This Row],[total_time]]&gt;=TableOMP[[#This Row],[Low]], TableOMP[[#This Row],[total_time]]&lt;=TableOMP[[#This Row],[High]]),1,0)</f>
        <v>0</v>
      </c>
    </row>
    <row r="6861" spans="1:19" x14ac:dyDescent="0.25">
      <c r="A6861" t="s">
        <v>10</v>
      </c>
      <c r="B6861">
        <v>10000</v>
      </c>
      <c r="C6861">
        <v>100</v>
      </c>
      <c r="D6861">
        <v>100000</v>
      </c>
      <c r="E6861">
        <v>54</v>
      </c>
      <c r="F6861">
        <v>1</v>
      </c>
      <c r="G6861">
        <v>236.15960799999999</v>
      </c>
      <c r="H6861">
        <v>0.25867800000000002</v>
      </c>
      <c r="I6861">
        <v>7.4321229999999998</v>
      </c>
      <c r="J6861">
        <v>0.14022899999999999</v>
      </c>
      <c r="K6861" t="str">
        <f t="shared" si="159"/>
        <v>1</v>
      </c>
      <c r="L6861" t="s">
        <v>166</v>
      </c>
      <c r="M6861" t="s">
        <v>167</v>
      </c>
      <c r="N6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861" s="10">
        <f>VLOOKUP(TableOMP[[#This Row],[Label]],TableAvg[],2,FALSE)</f>
        <v>256.29684674999999</v>
      </c>
      <c r="P6861" s="10">
        <f>VLOOKUP(TableOMP[[#This Row],[Label]],TableAvg[],3,FALSE)</f>
        <v>19.300798224239706</v>
      </c>
      <c r="Q6861" s="10">
        <f>TableOMP[[#This Row],[Avg]]-$U$2*TableOMP[[#This Row],[StdDev]]</f>
        <v>236.99604852576027</v>
      </c>
      <c r="R6861" s="10">
        <f>TableOMP[[#This Row],[Avg]]+$U$2*TableOMP[[#This Row],[StdDev]]</f>
        <v>275.5976449742397</v>
      </c>
      <c r="S6861" s="10">
        <f>IF(AND(TableOMP[[#This Row],[total_time]]&gt;=TableOMP[[#This Row],[Low]], TableOMP[[#This Row],[total_time]]&lt;=TableOMP[[#This Row],[High]]),1,0)</f>
        <v>0</v>
      </c>
    </row>
    <row r="6862" spans="1:19" x14ac:dyDescent="0.25">
      <c r="A6862" t="s">
        <v>10</v>
      </c>
      <c r="B6862">
        <v>10000</v>
      </c>
      <c r="C6862">
        <v>100</v>
      </c>
      <c r="D6862">
        <v>100000</v>
      </c>
      <c r="E6862">
        <v>53</v>
      </c>
      <c r="F6862">
        <v>1</v>
      </c>
      <c r="G6862">
        <v>235.33769100000001</v>
      </c>
      <c r="H6862">
        <v>0.345827</v>
      </c>
      <c r="I6862">
        <v>9.4038199999999996</v>
      </c>
      <c r="J6862">
        <v>0.180843</v>
      </c>
      <c r="K6862" t="str">
        <f t="shared" si="159"/>
        <v>1</v>
      </c>
      <c r="L6862" t="s">
        <v>166</v>
      </c>
      <c r="M6862" t="s">
        <v>167</v>
      </c>
      <c r="N6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862" s="10">
        <f>VLOOKUP(TableOMP[[#This Row],[Label]],TableAvg[],2,FALSE)</f>
        <v>254.97734550000001</v>
      </c>
      <c r="P6862" s="10">
        <f>VLOOKUP(TableOMP[[#This Row],[Label]],TableAvg[],3,FALSE)</f>
        <v>19.003685203435921</v>
      </c>
      <c r="Q6862" s="10">
        <f>TableOMP[[#This Row],[Avg]]-$U$2*TableOMP[[#This Row],[StdDev]]</f>
        <v>235.97366029656411</v>
      </c>
      <c r="R6862" s="10">
        <f>TableOMP[[#This Row],[Avg]]+$U$2*TableOMP[[#This Row],[StdDev]]</f>
        <v>273.98103070343592</v>
      </c>
      <c r="S6862" s="10">
        <f>IF(AND(TableOMP[[#This Row],[total_time]]&gt;=TableOMP[[#This Row],[Low]], TableOMP[[#This Row],[total_time]]&lt;=TableOMP[[#This Row],[High]]),1,0)</f>
        <v>0</v>
      </c>
    </row>
    <row r="6863" spans="1:19" x14ac:dyDescent="0.25">
      <c r="A6863" t="s">
        <v>10</v>
      </c>
      <c r="B6863">
        <v>10000</v>
      </c>
      <c r="C6863">
        <v>100</v>
      </c>
      <c r="D6863">
        <v>100000</v>
      </c>
      <c r="E6863">
        <v>52</v>
      </c>
      <c r="F6863">
        <v>1</v>
      </c>
      <c r="G6863">
        <v>233.77668600000001</v>
      </c>
      <c r="H6863">
        <v>0.29707899999999998</v>
      </c>
      <c r="I6863">
        <v>5.9891290000000001</v>
      </c>
      <c r="J6863">
        <v>0.117434</v>
      </c>
      <c r="K6863" t="str">
        <f t="shared" si="159"/>
        <v>1</v>
      </c>
      <c r="L6863" t="s">
        <v>166</v>
      </c>
      <c r="M6863" t="s">
        <v>167</v>
      </c>
      <c r="N6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863" s="10">
        <f>VLOOKUP(TableOMP[[#This Row],[Label]],TableAvg[],2,FALSE)</f>
        <v>253.63349299999999</v>
      </c>
      <c r="P6863" s="10">
        <f>VLOOKUP(TableOMP[[#This Row],[Label]],TableAvg[],3,FALSE)</f>
        <v>18.905028929859213</v>
      </c>
      <c r="Q6863" s="10">
        <f>TableOMP[[#This Row],[Avg]]-$U$2*TableOMP[[#This Row],[StdDev]]</f>
        <v>234.72846407014077</v>
      </c>
      <c r="R6863" s="10">
        <f>TableOMP[[#This Row],[Avg]]+$U$2*TableOMP[[#This Row],[StdDev]]</f>
        <v>272.5385219298592</v>
      </c>
      <c r="S6863" s="10">
        <f>IF(AND(TableOMP[[#This Row],[total_time]]&gt;=TableOMP[[#This Row],[Low]], TableOMP[[#This Row],[total_time]]&lt;=TableOMP[[#This Row],[High]]),1,0)</f>
        <v>0</v>
      </c>
    </row>
    <row r="6864" spans="1:19" x14ac:dyDescent="0.25">
      <c r="A6864" t="s">
        <v>10</v>
      </c>
      <c r="B6864">
        <v>10000</v>
      </c>
      <c r="C6864">
        <v>100</v>
      </c>
      <c r="D6864">
        <v>100000</v>
      </c>
      <c r="E6864">
        <v>51</v>
      </c>
      <c r="F6864">
        <v>1</v>
      </c>
      <c r="G6864">
        <v>232.650643</v>
      </c>
      <c r="H6864">
        <v>0.27172299999999999</v>
      </c>
      <c r="I6864">
        <v>7.8831449999999998</v>
      </c>
      <c r="J6864">
        <v>0.157663</v>
      </c>
      <c r="K6864" t="str">
        <f t="shared" si="159"/>
        <v>1</v>
      </c>
      <c r="L6864" t="s">
        <v>166</v>
      </c>
      <c r="M6864" t="s">
        <v>167</v>
      </c>
      <c r="N6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864" s="10">
        <f>VLOOKUP(TableOMP[[#This Row],[Label]],TableAvg[],2,FALSE)</f>
        <v>252.427295125</v>
      </c>
      <c r="P6864" s="10">
        <f>VLOOKUP(TableOMP[[#This Row],[Label]],TableAvg[],3,FALSE)</f>
        <v>18.361343432789607</v>
      </c>
      <c r="Q6864" s="10">
        <f>TableOMP[[#This Row],[Avg]]-$U$2*TableOMP[[#This Row],[StdDev]]</f>
        <v>234.0659516922104</v>
      </c>
      <c r="R6864" s="10">
        <f>TableOMP[[#This Row],[Avg]]+$U$2*TableOMP[[#This Row],[StdDev]]</f>
        <v>270.78863855778962</v>
      </c>
      <c r="S6864" s="10">
        <f>IF(AND(TableOMP[[#This Row],[total_time]]&gt;=TableOMP[[#This Row],[Low]], TableOMP[[#This Row],[total_time]]&lt;=TableOMP[[#This Row],[High]]),1,0)</f>
        <v>0</v>
      </c>
    </row>
    <row r="6865" spans="1:19" x14ac:dyDescent="0.25">
      <c r="A6865" t="s">
        <v>10</v>
      </c>
      <c r="B6865">
        <v>10000</v>
      </c>
      <c r="C6865">
        <v>100</v>
      </c>
      <c r="D6865">
        <v>100000</v>
      </c>
      <c r="E6865">
        <v>50</v>
      </c>
      <c r="F6865">
        <v>1</v>
      </c>
      <c r="G6865">
        <v>231.733679</v>
      </c>
      <c r="H6865">
        <v>0.23247100000000001</v>
      </c>
      <c r="I6865">
        <v>5.6190239999999996</v>
      </c>
      <c r="J6865">
        <v>0.114674</v>
      </c>
      <c r="K6865" t="str">
        <f t="shared" si="159"/>
        <v>1</v>
      </c>
      <c r="L6865" t="s">
        <v>166</v>
      </c>
      <c r="M6865" t="s">
        <v>167</v>
      </c>
      <c r="N6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865" s="10">
        <f>VLOOKUP(TableOMP[[#This Row],[Label]],TableAvg[],2,FALSE)</f>
        <v>250.82230824999996</v>
      </c>
      <c r="P6865" s="10">
        <f>VLOOKUP(TableOMP[[#This Row],[Label]],TableAvg[],3,FALSE)</f>
        <v>18.154876689974579</v>
      </c>
      <c r="Q6865" s="10">
        <f>TableOMP[[#This Row],[Avg]]-$U$2*TableOMP[[#This Row],[StdDev]]</f>
        <v>232.66743156002539</v>
      </c>
      <c r="R6865" s="10">
        <f>TableOMP[[#This Row],[Avg]]+$U$2*TableOMP[[#This Row],[StdDev]]</f>
        <v>268.97718493997456</v>
      </c>
      <c r="S6865" s="10">
        <f>IF(AND(TableOMP[[#This Row],[total_time]]&gt;=TableOMP[[#This Row],[Low]], TableOMP[[#This Row],[total_time]]&lt;=TableOMP[[#This Row],[High]]),1,0)</f>
        <v>0</v>
      </c>
    </row>
    <row r="6866" spans="1:19" x14ac:dyDescent="0.25">
      <c r="A6866" t="s">
        <v>10</v>
      </c>
      <c r="B6866">
        <v>10000</v>
      </c>
      <c r="C6866">
        <v>100</v>
      </c>
      <c r="D6866">
        <v>100000</v>
      </c>
      <c r="E6866">
        <v>49</v>
      </c>
      <c r="F6866">
        <v>1</v>
      </c>
      <c r="G6866">
        <v>230.292473</v>
      </c>
      <c r="H6866">
        <v>0.30653799999999998</v>
      </c>
      <c r="I6866">
        <v>8.3955939999999991</v>
      </c>
      <c r="J6866">
        <v>0.17490800000000001</v>
      </c>
      <c r="K6866" t="str">
        <f t="shared" si="159"/>
        <v>1</v>
      </c>
      <c r="L6866" t="s">
        <v>166</v>
      </c>
      <c r="M6866" t="s">
        <v>167</v>
      </c>
      <c r="N6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866" s="10">
        <f>VLOOKUP(TableOMP[[#This Row],[Label]],TableAvg[],2,FALSE)</f>
        <v>249.08614825000004</v>
      </c>
      <c r="P6866" s="10">
        <f>VLOOKUP(TableOMP[[#This Row],[Label]],TableAvg[],3,FALSE)</f>
        <v>18.021570588110389</v>
      </c>
      <c r="Q6866" s="10">
        <f>TableOMP[[#This Row],[Avg]]-$U$2*TableOMP[[#This Row],[StdDev]]</f>
        <v>231.06457766188964</v>
      </c>
      <c r="R6866" s="10">
        <f>TableOMP[[#This Row],[Avg]]+$U$2*TableOMP[[#This Row],[StdDev]]</f>
        <v>267.10771883811043</v>
      </c>
      <c r="S6866" s="10">
        <f>IF(AND(TableOMP[[#This Row],[total_time]]&gt;=TableOMP[[#This Row],[Low]], TableOMP[[#This Row],[total_time]]&lt;=TableOMP[[#This Row],[High]]),1,0)</f>
        <v>0</v>
      </c>
    </row>
    <row r="6867" spans="1:19" x14ac:dyDescent="0.25">
      <c r="A6867" t="s">
        <v>10</v>
      </c>
      <c r="B6867">
        <v>10000</v>
      </c>
      <c r="C6867">
        <v>100</v>
      </c>
      <c r="D6867">
        <v>100000</v>
      </c>
      <c r="E6867">
        <v>48</v>
      </c>
      <c r="F6867">
        <v>1</v>
      </c>
      <c r="G6867">
        <v>229.37973099999999</v>
      </c>
      <c r="H6867">
        <v>0.23036000000000001</v>
      </c>
      <c r="I6867">
        <v>4.9377659999999999</v>
      </c>
      <c r="J6867">
        <v>0.105059</v>
      </c>
      <c r="K6867" t="str">
        <f t="shared" si="159"/>
        <v>1</v>
      </c>
      <c r="L6867" t="s">
        <v>166</v>
      </c>
      <c r="M6867" t="s">
        <v>167</v>
      </c>
      <c r="N6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867" s="10">
        <f>VLOOKUP(TableOMP[[#This Row],[Label]],TableAvg[],2,FALSE)</f>
        <v>247.90026850000001</v>
      </c>
      <c r="P6867" s="10">
        <f>VLOOKUP(TableOMP[[#This Row],[Label]],TableAvg[],3,FALSE)</f>
        <v>17.646009271025534</v>
      </c>
      <c r="Q6867" s="10">
        <f>TableOMP[[#This Row],[Avg]]-$U$2*TableOMP[[#This Row],[StdDev]]</f>
        <v>230.25425922897449</v>
      </c>
      <c r="R6867" s="10">
        <f>TableOMP[[#This Row],[Avg]]+$U$2*TableOMP[[#This Row],[StdDev]]</f>
        <v>265.54627777102553</v>
      </c>
      <c r="S6867" s="10">
        <f>IF(AND(TableOMP[[#This Row],[total_time]]&gt;=TableOMP[[#This Row],[Low]], TableOMP[[#This Row],[total_time]]&lt;=TableOMP[[#This Row],[High]]),1,0)</f>
        <v>0</v>
      </c>
    </row>
    <row r="6868" spans="1:19" x14ac:dyDescent="0.25">
      <c r="A6868" t="s">
        <v>10</v>
      </c>
      <c r="B6868">
        <v>10000</v>
      </c>
      <c r="C6868">
        <v>100</v>
      </c>
      <c r="D6868">
        <v>100000</v>
      </c>
      <c r="E6868">
        <v>47</v>
      </c>
      <c r="F6868">
        <v>1</v>
      </c>
      <c r="G6868">
        <v>228.247277</v>
      </c>
      <c r="H6868">
        <v>0.24709700000000001</v>
      </c>
      <c r="I6868">
        <v>5.7466249999999999</v>
      </c>
      <c r="J6868">
        <v>0.124927</v>
      </c>
      <c r="K6868" t="str">
        <f t="shared" si="159"/>
        <v>1</v>
      </c>
      <c r="L6868" t="s">
        <v>166</v>
      </c>
      <c r="M6868" t="s">
        <v>167</v>
      </c>
      <c r="N6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868" s="10">
        <f>VLOOKUP(TableOMP[[#This Row],[Label]],TableAvg[],2,FALSE)</f>
        <v>246.72234362500001</v>
      </c>
      <c r="P6868" s="10">
        <f>VLOOKUP(TableOMP[[#This Row],[Label]],TableAvg[],3,FALSE)</f>
        <v>16.920228667961673</v>
      </c>
      <c r="Q6868" s="10">
        <f>TableOMP[[#This Row],[Avg]]-$U$2*TableOMP[[#This Row],[StdDev]]</f>
        <v>229.80211495703833</v>
      </c>
      <c r="R6868" s="10">
        <f>TableOMP[[#This Row],[Avg]]+$U$2*TableOMP[[#This Row],[StdDev]]</f>
        <v>263.64257229296169</v>
      </c>
      <c r="S6868" s="10">
        <f>IF(AND(TableOMP[[#This Row],[total_time]]&gt;=TableOMP[[#This Row],[Low]], TableOMP[[#This Row],[total_time]]&lt;=TableOMP[[#This Row],[High]]),1,0)</f>
        <v>0</v>
      </c>
    </row>
    <row r="6869" spans="1:19" x14ac:dyDescent="0.25">
      <c r="A6869" t="s">
        <v>10</v>
      </c>
      <c r="B6869">
        <v>10000</v>
      </c>
      <c r="C6869">
        <v>100</v>
      </c>
      <c r="D6869">
        <v>100000</v>
      </c>
      <c r="E6869">
        <v>46</v>
      </c>
      <c r="F6869">
        <v>1</v>
      </c>
      <c r="G6869">
        <v>226.91874100000001</v>
      </c>
      <c r="H6869">
        <v>0.213336</v>
      </c>
      <c r="I6869">
        <v>4.3851560000000003</v>
      </c>
      <c r="J6869">
        <v>9.7448000000000007E-2</v>
      </c>
      <c r="K6869" t="str">
        <f t="shared" si="159"/>
        <v>1</v>
      </c>
      <c r="L6869" t="s">
        <v>166</v>
      </c>
      <c r="M6869" t="s">
        <v>167</v>
      </c>
      <c r="N6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869" s="10">
        <f>VLOOKUP(TableOMP[[#This Row],[Label]],TableAvg[],2,FALSE)</f>
        <v>245.36521862500001</v>
      </c>
      <c r="P6869" s="10">
        <f>VLOOKUP(TableOMP[[#This Row],[Label]],TableAvg[],3,FALSE)</f>
        <v>16.856059300004283</v>
      </c>
      <c r="Q6869" s="10">
        <f>TableOMP[[#This Row],[Avg]]-$U$2*TableOMP[[#This Row],[StdDev]]</f>
        <v>228.50915932499572</v>
      </c>
      <c r="R6869" s="10">
        <f>TableOMP[[#This Row],[Avg]]+$U$2*TableOMP[[#This Row],[StdDev]]</f>
        <v>262.2212779250043</v>
      </c>
      <c r="S6869" s="10">
        <f>IF(AND(TableOMP[[#This Row],[total_time]]&gt;=TableOMP[[#This Row],[Low]], TableOMP[[#This Row],[total_time]]&lt;=TableOMP[[#This Row],[High]]),1,0)</f>
        <v>0</v>
      </c>
    </row>
    <row r="6870" spans="1:19" x14ac:dyDescent="0.25">
      <c r="A6870" t="s">
        <v>10</v>
      </c>
      <c r="B6870">
        <v>10000</v>
      </c>
      <c r="C6870">
        <v>100</v>
      </c>
      <c r="D6870">
        <v>100000</v>
      </c>
      <c r="E6870">
        <v>45</v>
      </c>
      <c r="F6870">
        <v>1</v>
      </c>
      <c r="G6870">
        <v>226.09843000000001</v>
      </c>
      <c r="H6870">
        <v>0.233907</v>
      </c>
      <c r="I6870">
        <v>5.1842090000000001</v>
      </c>
      <c r="J6870">
        <v>0.117823</v>
      </c>
      <c r="K6870" t="str">
        <f t="shared" si="159"/>
        <v>1</v>
      </c>
      <c r="L6870" t="s">
        <v>166</v>
      </c>
      <c r="M6870" t="s">
        <v>167</v>
      </c>
      <c r="N6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870" s="10">
        <f>VLOOKUP(TableOMP[[#This Row],[Label]],TableAvg[],2,FALSE)</f>
        <v>243.81966075000003</v>
      </c>
      <c r="P6870" s="10">
        <f>VLOOKUP(TableOMP[[#This Row],[Label]],TableAvg[],3,FALSE)</f>
        <v>16.523116109856112</v>
      </c>
      <c r="Q6870" s="10">
        <f>TableOMP[[#This Row],[Avg]]-$U$2*TableOMP[[#This Row],[StdDev]]</f>
        <v>227.29654464014391</v>
      </c>
      <c r="R6870" s="10">
        <f>TableOMP[[#This Row],[Avg]]+$U$2*TableOMP[[#This Row],[StdDev]]</f>
        <v>260.34277685985614</v>
      </c>
      <c r="S6870" s="10">
        <f>IF(AND(TableOMP[[#This Row],[total_time]]&gt;=TableOMP[[#This Row],[Low]], TableOMP[[#This Row],[total_time]]&lt;=TableOMP[[#This Row],[High]]),1,0)</f>
        <v>0</v>
      </c>
    </row>
    <row r="6871" spans="1:19" x14ac:dyDescent="0.25">
      <c r="A6871" t="s">
        <v>10</v>
      </c>
      <c r="B6871">
        <v>10000</v>
      </c>
      <c r="C6871">
        <v>100</v>
      </c>
      <c r="D6871">
        <v>100000</v>
      </c>
      <c r="E6871">
        <v>44</v>
      </c>
      <c r="F6871">
        <v>1</v>
      </c>
      <c r="G6871">
        <v>225.348319</v>
      </c>
      <c r="H6871">
        <v>0.23882100000000001</v>
      </c>
      <c r="I6871">
        <v>5.3661060000000003</v>
      </c>
      <c r="J6871">
        <v>0.124793</v>
      </c>
      <c r="K6871" t="str">
        <f t="shared" si="159"/>
        <v>1</v>
      </c>
      <c r="L6871" t="s">
        <v>166</v>
      </c>
      <c r="M6871" t="s">
        <v>167</v>
      </c>
      <c r="N6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871" s="10">
        <f>VLOOKUP(TableOMP[[#This Row],[Label]],TableAvg[],2,FALSE)</f>
        <v>242.42376512500002</v>
      </c>
      <c r="P6871" s="10">
        <f>VLOOKUP(TableOMP[[#This Row],[Label]],TableAvg[],3,FALSE)</f>
        <v>16.385907375951753</v>
      </c>
      <c r="Q6871" s="10">
        <f>TableOMP[[#This Row],[Avg]]-$U$2*TableOMP[[#This Row],[StdDev]]</f>
        <v>226.03785774904827</v>
      </c>
      <c r="R6871" s="10">
        <f>TableOMP[[#This Row],[Avg]]+$U$2*TableOMP[[#This Row],[StdDev]]</f>
        <v>258.80967250095176</v>
      </c>
      <c r="S6871" s="10">
        <f>IF(AND(TableOMP[[#This Row],[total_time]]&gt;=TableOMP[[#This Row],[Low]], TableOMP[[#This Row],[total_time]]&lt;=TableOMP[[#This Row],[High]]),1,0)</f>
        <v>0</v>
      </c>
    </row>
    <row r="6872" spans="1:19" x14ac:dyDescent="0.25">
      <c r="A6872" t="s">
        <v>10</v>
      </c>
      <c r="B6872">
        <v>10000</v>
      </c>
      <c r="C6872">
        <v>100</v>
      </c>
      <c r="D6872">
        <v>100000</v>
      </c>
      <c r="E6872">
        <v>43</v>
      </c>
      <c r="F6872">
        <v>1</v>
      </c>
      <c r="G6872">
        <v>223.866478</v>
      </c>
      <c r="H6872">
        <v>0.220722</v>
      </c>
      <c r="I6872">
        <v>4.5615509999999997</v>
      </c>
      <c r="J6872">
        <v>0.108608</v>
      </c>
      <c r="K6872" t="str">
        <f t="shared" si="159"/>
        <v>1</v>
      </c>
      <c r="L6872" t="s">
        <v>166</v>
      </c>
      <c r="M6872" t="s">
        <v>167</v>
      </c>
      <c r="N6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872" s="10">
        <f>VLOOKUP(TableOMP[[#This Row],[Label]],TableAvg[],2,FALSE)</f>
        <v>241.00963274999998</v>
      </c>
      <c r="P6872" s="10">
        <f>VLOOKUP(TableOMP[[#This Row],[Label]],TableAvg[],3,FALSE)</f>
        <v>16.140750513402104</v>
      </c>
      <c r="Q6872" s="10">
        <f>TableOMP[[#This Row],[Avg]]-$U$2*TableOMP[[#This Row],[StdDev]]</f>
        <v>224.86888223659787</v>
      </c>
      <c r="R6872" s="10">
        <f>TableOMP[[#This Row],[Avg]]+$U$2*TableOMP[[#This Row],[StdDev]]</f>
        <v>257.15038326340209</v>
      </c>
      <c r="S6872" s="10">
        <f>IF(AND(TableOMP[[#This Row],[total_time]]&gt;=TableOMP[[#This Row],[Low]], TableOMP[[#This Row],[total_time]]&lt;=TableOMP[[#This Row],[High]]),1,0)</f>
        <v>0</v>
      </c>
    </row>
    <row r="6873" spans="1:19" x14ac:dyDescent="0.25">
      <c r="A6873" t="s">
        <v>10</v>
      </c>
      <c r="B6873">
        <v>10000</v>
      </c>
      <c r="C6873">
        <v>100</v>
      </c>
      <c r="D6873">
        <v>100000</v>
      </c>
      <c r="E6873">
        <v>42</v>
      </c>
      <c r="F6873">
        <v>1</v>
      </c>
      <c r="G6873">
        <v>223.05552</v>
      </c>
      <c r="H6873">
        <v>0.37195699999999998</v>
      </c>
      <c r="I6873">
        <v>10.665236</v>
      </c>
      <c r="J6873">
        <v>0.26012800000000003</v>
      </c>
      <c r="K6873" t="str">
        <f t="shared" si="159"/>
        <v>1</v>
      </c>
      <c r="L6873" t="s">
        <v>166</v>
      </c>
      <c r="M6873" t="s">
        <v>167</v>
      </c>
      <c r="N6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873" s="10">
        <f>VLOOKUP(TableOMP[[#This Row],[Label]],TableAvg[],2,FALSE)</f>
        <v>239.99977037500003</v>
      </c>
      <c r="P6873" s="10">
        <f>VLOOKUP(TableOMP[[#This Row],[Label]],TableAvg[],3,FALSE)</f>
        <v>15.777045005778152</v>
      </c>
      <c r="Q6873" s="10">
        <f>TableOMP[[#This Row],[Avg]]-$U$2*TableOMP[[#This Row],[StdDev]]</f>
        <v>224.22272536922188</v>
      </c>
      <c r="R6873" s="10">
        <f>TableOMP[[#This Row],[Avg]]+$U$2*TableOMP[[#This Row],[StdDev]]</f>
        <v>255.77681538077817</v>
      </c>
      <c r="S6873" s="10">
        <f>IF(AND(TableOMP[[#This Row],[total_time]]&gt;=TableOMP[[#This Row],[Low]], TableOMP[[#This Row],[total_time]]&lt;=TableOMP[[#This Row],[High]]),1,0)</f>
        <v>0</v>
      </c>
    </row>
    <row r="6874" spans="1:19" x14ac:dyDescent="0.25">
      <c r="A6874" t="s">
        <v>10</v>
      </c>
      <c r="B6874">
        <v>10000</v>
      </c>
      <c r="C6874">
        <v>100</v>
      </c>
      <c r="D6874">
        <v>100000</v>
      </c>
      <c r="E6874">
        <v>41</v>
      </c>
      <c r="F6874">
        <v>1</v>
      </c>
      <c r="G6874">
        <v>222.51315700000001</v>
      </c>
      <c r="H6874">
        <v>0.23976</v>
      </c>
      <c r="I6874">
        <v>4.6408829999999996</v>
      </c>
      <c r="J6874">
        <v>0.116022</v>
      </c>
      <c r="K6874" t="str">
        <f t="shared" si="159"/>
        <v>1</v>
      </c>
      <c r="L6874" t="s">
        <v>166</v>
      </c>
      <c r="M6874" t="s">
        <v>167</v>
      </c>
      <c r="N6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874" s="10">
        <f>VLOOKUP(TableOMP[[#This Row],[Label]],TableAvg[],2,FALSE)</f>
        <v>238.81499975</v>
      </c>
      <c r="P6874" s="10">
        <f>VLOOKUP(TableOMP[[#This Row],[Label]],TableAvg[],3,FALSE)</f>
        <v>15.17090738402649</v>
      </c>
      <c r="Q6874" s="10">
        <f>TableOMP[[#This Row],[Avg]]-$U$2*TableOMP[[#This Row],[StdDev]]</f>
        <v>223.64409236597351</v>
      </c>
      <c r="R6874" s="10">
        <f>TableOMP[[#This Row],[Avg]]+$U$2*TableOMP[[#This Row],[StdDev]]</f>
        <v>253.98590713402649</v>
      </c>
      <c r="S6874" s="10">
        <f>IF(AND(TableOMP[[#This Row],[total_time]]&gt;=TableOMP[[#This Row],[Low]], TableOMP[[#This Row],[total_time]]&lt;=TableOMP[[#This Row],[High]]),1,0)</f>
        <v>0</v>
      </c>
    </row>
    <row r="6875" spans="1:19" x14ac:dyDescent="0.25">
      <c r="A6875" t="s">
        <v>10</v>
      </c>
      <c r="B6875">
        <v>10000</v>
      </c>
      <c r="C6875">
        <v>100</v>
      </c>
      <c r="D6875">
        <v>100000</v>
      </c>
      <c r="E6875">
        <v>40</v>
      </c>
      <c r="F6875">
        <v>1</v>
      </c>
      <c r="G6875">
        <v>222.57216600000001</v>
      </c>
      <c r="H6875">
        <v>0.24224300000000001</v>
      </c>
      <c r="I6875">
        <v>5.1732139999999998</v>
      </c>
      <c r="J6875">
        <v>0.13264699999999999</v>
      </c>
      <c r="K6875" t="str">
        <f t="shared" si="159"/>
        <v>1</v>
      </c>
      <c r="L6875" t="s">
        <v>166</v>
      </c>
      <c r="M6875" t="s">
        <v>167</v>
      </c>
      <c r="N6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875" s="10">
        <f>VLOOKUP(TableOMP[[#This Row],[Label]],TableAvg[],2,FALSE)</f>
        <v>238.43948811111107</v>
      </c>
      <c r="P6875" s="10">
        <f>VLOOKUP(TableOMP[[#This Row],[Label]],TableAvg[],3,FALSE)</f>
        <v>13.641973421076468</v>
      </c>
      <c r="Q6875" s="10">
        <f>TableOMP[[#This Row],[Avg]]-$U$2*TableOMP[[#This Row],[StdDev]]</f>
        <v>224.7975146900346</v>
      </c>
      <c r="R6875" s="10">
        <f>TableOMP[[#This Row],[Avg]]+$U$2*TableOMP[[#This Row],[StdDev]]</f>
        <v>252.08146153218755</v>
      </c>
      <c r="S6875" s="10">
        <f>IF(AND(TableOMP[[#This Row],[total_time]]&gt;=TableOMP[[#This Row],[Low]], TableOMP[[#This Row],[total_time]]&lt;=TableOMP[[#This Row],[High]]),1,0)</f>
        <v>0</v>
      </c>
    </row>
    <row r="6876" spans="1:19" x14ac:dyDescent="0.25">
      <c r="A6876" t="s">
        <v>10</v>
      </c>
      <c r="B6876">
        <v>10000</v>
      </c>
      <c r="C6876">
        <v>100</v>
      </c>
      <c r="D6876">
        <v>100000</v>
      </c>
      <c r="E6876">
        <v>39</v>
      </c>
      <c r="F6876">
        <v>1</v>
      </c>
      <c r="G6876">
        <v>222.60869500000001</v>
      </c>
      <c r="H6876">
        <v>0.23816200000000001</v>
      </c>
      <c r="I6876">
        <v>4.671011</v>
      </c>
      <c r="J6876">
        <v>0.122921</v>
      </c>
      <c r="K6876" t="str">
        <f t="shared" si="159"/>
        <v>1</v>
      </c>
      <c r="L6876" t="s">
        <v>166</v>
      </c>
      <c r="M6876" t="s">
        <v>167</v>
      </c>
      <c r="N6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876" s="10">
        <f>VLOOKUP(TableOMP[[#This Row],[Label]],TableAvg[],2,FALSE)</f>
        <v>238.92160244444449</v>
      </c>
      <c r="P6876" s="10">
        <f>VLOOKUP(TableOMP[[#This Row],[Label]],TableAvg[],3,FALSE)</f>
        <v>13.415113174481229</v>
      </c>
      <c r="Q6876" s="10">
        <f>TableOMP[[#This Row],[Avg]]-$U$2*TableOMP[[#This Row],[StdDev]]</f>
        <v>225.50648926996325</v>
      </c>
      <c r="R6876" s="10">
        <f>TableOMP[[#This Row],[Avg]]+$U$2*TableOMP[[#This Row],[StdDev]]</f>
        <v>252.33671561892572</v>
      </c>
      <c r="S6876" s="10">
        <f>IF(AND(TableOMP[[#This Row],[total_time]]&gt;=TableOMP[[#This Row],[Low]], TableOMP[[#This Row],[total_time]]&lt;=TableOMP[[#This Row],[High]]),1,0)</f>
        <v>0</v>
      </c>
    </row>
    <row r="6877" spans="1:19" x14ac:dyDescent="0.25">
      <c r="A6877" t="s">
        <v>10</v>
      </c>
      <c r="B6877">
        <v>10000</v>
      </c>
      <c r="C6877">
        <v>100</v>
      </c>
      <c r="D6877">
        <v>100000</v>
      </c>
      <c r="E6877">
        <v>38</v>
      </c>
      <c r="F6877">
        <v>1</v>
      </c>
      <c r="G6877">
        <v>222.69703899999999</v>
      </c>
      <c r="H6877">
        <v>0.26938200000000001</v>
      </c>
      <c r="I6877">
        <v>5.5834510000000002</v>
      </c>
      <c r="J6877">
        <v>0.15090400000000001</v>
      </c>
      <c r="K6877" t="str">
        <f t="shared" si="159"/>
        <v>1</v>
      </c>
      <c r="L6877" t="s">
        <v>166</v>
      </c>
      <c r="M6877" t="s">
        <v>167</v>
      </c>
      <c r="N6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6877" s="10">
        <f>VLOOKUP(TableOMP[[#This Row],[Label]],TableAvg[],2,FALSE)</f>
        <v>234.93898466666667</v>
      </c>
      <c r="P6877" s="10">
        <f>VLOOKUP(TableOMP[[#This Row],[Label]],TableAvg[],3,FALSE)</f>
        <v>12.80141521144286</v>
      </c>
      <c r="Q6877" s="10">
        <f>TableOMP[[#This Row],[Avg]]-$U$2*TableOMP[[#This Row],[StdDev]]</f>
        <v>222.1375694552238</v>
      </c>
      <c r="R6877" s="10">
        <f>TableOMP[[#This Row],[Avg]]+$U$2*TableOMP[[#This Row],[StdDev]]</f>
        <v>247.74039987810954</v>
      </c>
      <c r="S6877" s="10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10</v>
      </c>
      <c r="B6878">
        <v>10000</v>
      </c>
      <c r="C6878">
        <v>100</v>
      </c>
      <c r="D6878">
        <v>100000</v>
      </c>
      <c r="E6878">
        <v>37</v>
      </c>
      <c r="F6878">
        <v>1</v>
      </c>
      <c r="G6878">
        <v>222.742898</v>
      </c>
      <c r="H6878">
        <v>0.22836400000000001</v>
      </c>
      <c r="I6878">
        <v>3.8482240000000001</v>
      </c>
      <c r="J6878">
        <v>0.106895</v>
      </c>
      <c r="K6878" t="str">
        <f t="shared" si="159"/>
        <v>1</v>
      </c>
      <c r="L6878" t="s">
        <v>166</v>
      </c>
      <c r="M6878" t="s">
        <v>167</v>
      </c>
      <c r="N6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6878" s="10">
        <f>VLOOKUP(TableOMP[[#This Row],[Label]],TableAvg[],2,FALSE)</f>
        <v>234.43151177777776</v>
      </c>
      <c r="P6878" s="10">
        <f>VLOOKUP(TableOMP[[#This Row],[Label]],TableAvg[],3,FALSE)</f>
        <v>12.164707680429258</v>
      </c>
      <c r="Q6878" s="10">
        <f>TableOMP[[#This Row],[Avg]]-$U$2*TableOMP[[#This Row],[StdDev]]</f>
        <v>222.26680409734851</v>
      </c>
      <c r="R6878" s="10">
        <f>TableOMP[[#This Row],[Avg]]+$U$2*TableOMP[[#This Row],[StdDev]]</f>
        <v>246.596219458207</v>
      </c>
      <c r="S6878" s="10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10</v>
      </c>
      <c r="B6879">
        <v>10000</v>
      </c>
      <c r="C6879">
        <v>100</v>
      </c>
      <c r="D6879">
        <v>100000</v>
      </c>
      <c r="E6879">
        <v>36</v>
      </c>
      <c r="F6879">
        <v>1</v>
      </c>
      <c r="G6879">
        <v>223.012888</v>
      </c>
      <c r="H6879">
        <v>0.23142599999999999</v>
      </c>
      <c r="I6879">
        <v>3.9387650000000001</v>
      </c>
      <c r="J6879">
        <v>0.112536</v>
      </c>
      <c r="K6879" t="str">
        <f t="shared" si="159"/>
        <v>1</v>
      </c>
      <c r="L6879" t="s">
        <v>166</v>
      </c>
      <c r="M6879" t="s">
        <v>167</v>
      </c>
      <c r="N6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879" s="10">
        <f>VLOOKUP(TableOMP[[#This Row],[Label]],TableAvg[],2,FALSE)</f>
        <v>233.90658444444449</v>
      </c>
      <c r="P6879" s="10">
        <f>VLOOKUP(TableOMP[[#This Row],[Label]],TableAvg[],3,FALSE)</f>
        <v>11.473062263743426</v>
      </c>
      <c r="Q6879" s="10">
        <f>TableOMP[[#This Row],[Avg]]-$U$2*TableOMP[[#This Row],[StdDev]]</f>
        <v>222.43352218070106</v>
      </c>
      <c r="R6879" s="10">
        <f>TableOMP[[#This Row],[Avg]]+$U$2*TableOMP[[#This Row],[StdDev]]</f>
        <v>245.37964670818792</v>
      </c>
      <c r="S6879" s="10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10</v>
      </c>
      <c r="B6880">
        <v>10000</v>
      </c>
      <c r="C6880">
        <v>100</v>
      </c>
      <c r="D6880">
        <v>100000</v>
      </c>
      <c r="E6880">
        <v>35</v>
      </c>
      <c r="F6880">
        <v>1</v>
      </c>
      <c r="G6880">
        <v>222.97547299999999</v>
      </c>
      <c r="H6880">
        <v>0.25472499999999998</v>
      </c>
      <c r="I6880">
        <v>4.8854040000000003</v>
      </c>
      <c r="J6880">
        <v>0.14368800000000001</v>
      </c>
      <c r="K6880" t="str">
        <f t="shared" si="159"/>
        <v>1</v>
      </c>
      <c r="L6880" t="s">
        <v>166</v>
      </c>
      <c r="M6880" t="s">
        <v>167</v>
      </c>
      <c r="N6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880" s="10">
        <f>VLOOKUP(TableOMP[[#This Row],[Label]],TableAvg[],2,FALSE)</f>
        <v>233.4081161111111</v>
      </c>
      <c r="P6880" s="10">
        <f>VLOOKUP(TableOMP[[#This Row],[Label]],TableAvg[],3,FALSE)</f>
        <v>10.869722205514689</v>
      </c>
      <c r="Q6880" s="10">
        <f>TableOMP[[#This Row],[Avg]]-$U$2*TableOMP[[#This Row],[StdDev]]</f>
        <v>222.53839390559642</v>
      </c>
      <c r="R6880" s="10">
        <f>TableOMP[[#This Row],[Avg]]+$U$2*TableOMP[[#This Row],[StdDev]]</f>
        <v>244.27783831662578</v>
      </c>
      <c r="S6880" s="1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100000</v>
      </c>
      <c r="E6881">
        <v>64</v>
      </c>
      <c r="F6881">
        <v>1</v>
      </c>
      <c r="G6881">
        <v>279.83941900000002</v>
      </c>
      <c r="H6881">
        <v>0.28009699999999998</v>
      </c>
      <c r="I6881">
        <v>8.709085</v>
      </c>
      <c r="J6881">
        <v>0.138239</v>
      </c>
      <c r="K6881" t="str">
        <f>MID(M6881,22,1)</f>
        <v>4</v>
      </c>
      <c r="L6881" t="s">
        <v>168</v>
      </c>
      <c r="M6881" t="s">
        <v>169</v>
      </c>
      <c r="N6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881" s="10">
        <f>VLOOKUP(TableOMP[[#This Row],[Label]],TableAvg[],2,FALSE)</f>
        <v>268.45878349999998</v>
      </c>
      <c r="P6881" s="10">
        <f>VLOOKUP(TableOMP[[#This Row],[Label]],TableAvg[],3,FALSE)</f>
        <v>8.7176480893904635</v>
      </c>
      <c r="Q6881" s="10">
        <f>TableOMP[[#This Row],[Avg]]-$U$2*TableOMP[[#This Row],[StdDev]]</f>
        <v>259.7411354106095</v>
      </c>
      <c r="R6881" s="10">
        <f>TableOMP[[#This Row],[Avg]]+$U$2*TableOMP[[#This Row],[StdDev]]</f>
        <v>277.17643158939046</v>
      </c>
      <c r="S6881" s="10">
        <f>IF(AND(TableOMP[[#This Row],[total_time]]&gt;=TableOMP[[#This Row],[Low]], TableOMP[[#This Row],[total_time]]&lt;=TableOMP[[#This Row],[High]]),1,0)</f>
        <v>0</v>
      </c>
    </row>
    <row r="6882" spans="1:19" x14ac:dyDescent="0.25">
      <c r="A6882" t="s">
        <v>12</v>
      </c>
      <c r="B6882">
        <v>10000</v>
      </c>
      <c r="C6882">
        <v>100</v>
      </c>
      <c r="D6882">
        <v>100000</v>
      </c>
      <c r="E6882">
        <v>63</v>
      </c>
      <c r="F6882">
        <v>1</v>
      </c>
      <c r="G6882">
        <v>301.51799999999997</v>
      </c>
      <c r="H6882">
        <v>0.30293999999999999</v>
      </c>
      <c r="I6882">
        <v>9.4897550000000006</v>
      </c>
      <c r="J6882">
        <v>0.153061</v>
      </c>
      <c r="K6882" t="str">
        <f t="shared" ref="K6882:K6904" si="160">MID(M6882,22,1)</f>
        <v>4</v>
      </c>
      <c r="L6882" t="s">
        <v>168</v>
      </c>
      <c r="M6882" t="s">
        <v>169</v>
      </c>
      <c r="N6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6882" s="10">
        <f>VLOOKUP(TableOMP[[#This Row],[Label]],TableAvg[],2,FALSE)</f>
        <v>274.07997037500002</v>
      </c>
      <c r="P6882" s="10">
        <f>VLOOKUP(TableOMP[[#This Row],[Label]],TableAvg[],3,FALSE)</f>
        <v>17.093600139177525</v>
      </c>
      <c r="Q6882" s="10">
        <f>TableOMP[[#This Row],[Avg]]-$U$2*TableOMP[[#This Row],[StdDev]]</f>
        <v>256.98637023582251</v>
      </c>
      <c r="R6882" s="10">
        <f>TableOMP[[#This Row],[Avg]]+$U$2*TableOMP[[#This Row],[StdDev]]</f>
        <v>291.17357051417753</v>
      </c>
      <c r="S6882" s="10">
        <f>IF(AND(TableOMP[[#This Row],[total_time]]&gt;=TableOMP[[#This Row],[Low]], TableOMP[[#This Row],[total_time]]&lt;=TableOMP[[#This Row],[High]]),1,0)</f>
        <v>0</v>
      </c>
    </row>
    <row r="6883" spans="1:19" x14ac:dyDescent="0.25">
      <c r="A6883" t="s">
        <v>12</v>
      </c>
      <c r="B6883">
        <v>10000</v>
      </c>
      <c r="C6883">
        <v>100</v>
      </c>
      <c r="D6883">
        <v>100000</v>
      </c>
      <c r="E6883">
        <v>62</v>
      </c>
      <c r="F6883">
        <v>1</v>
      </c>
      <c r="G6883">
        <v>302.24057800000003</v>
      </c>
      <c r="H6883">
        <v>0.28583599999999998</v>
      </c>
      <c r="I6883">
        <v>9.3189189999999993</v>
      </c>
      <c r="J6883">
        <v>0.15276899999999999</v>
      </c>
      <c r="K6883" t="str">
        <f t="shared" si="160"/>
        <v>4</v>
      </c>
      <c r="L6883" t="s">
        <v>168</v>
      </c>
      <c r="M6883" t="s">
        <v>169</v>
      </c>
      <c r="N6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6883" s="10">
        <f>VLOOKUP(TableOMP[[#This Row],[Label]],TableAvg[],2,FALSE)</f>
        <v>273.42776025000006</v>
      </c>
      <c r="P6883" s="10">
        <f>VLOOKUP(TableOMP[[#This Row],[Label]],TableAvg[],3,FALSE)</f>
        <v>17.517860786335149</v>
      </c>
      <c r="Q6883" s="10">
        <f>TableOMP[[#This Row],[Avg]]-$U$2*TableOMP[[#This Row],[StdDev]]</f>
        <v>255.90989946366491</v>
      </c>
      <c r="R6883" s="10">
        <f>TableOMP[[#This Row],[Avg]]+$U$2*TableOMP[[#This Row],[StdDev]]</f>
        <v>290.94562103633518</v>
      </c>
      <c r="S6883" s="10">
        <f>IF(AND(TableOMP[[#This Row],[total_time]]&gt;=TableOMP[[#This Row],[Low]], TableOMP[[#This Row],[total_time]]&lt;=TableOMP[[#This Row],[High]]),1,0)</f>
        <v>0</v>
      </c>
    </row>
    <row r="6884" spans="1:19" x14ac:dyDescent="0.25">
      <c r="A6884" t="s">
        <v>12</v>
      </c>
      <c r="B6884">
        <v>10000</v>
      </c>
      <c r="C6884">
        <v>100</v>
      </c>
      <c r="D6884">
        <v>100000</v>
      </c>
      <c r="E6884">
        <v>61</v>
      </c>
      <c r="F6884">
        <v>1</v>
      </c>
      <c r="G6884">
        <v>298.98782599999998</v>
      </c>
      <c r="H6884">
        <v>0.29278599999999999</v>
      </c>
      <c r="I6884">
        <v>8.7143189999999997</v>
      </c>
      <c r="J6884">
        <v>0.14523900000000001</v>
      </c>
      <c r="K6884" t="str">
        <f t="shared" si="160"/>
        <v>4</v>
      </c>
      <c r="L6884" t="s">
        <v>168</v>
      </c>
      <c r="M6884" t="s">
        <v>169</v>
      </c>
      <c r="N6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6884" s="10">
        <f>VLOOKUP(TableOMP[[#This Row],[Label]],TableAvg[],2,FALSE)</f>
        <v>270.54589700000002</v>
      </c>
      <c r="P6884" s="10">
        <f>VLOOKUP(TableOMP[[#This Row],[Label]],TableAvg[],3,FALSE)</f>
        <v>18.026459784004974</v>
      </c>
      <c r="Q6884" s="10">
        <f>TableOMP[[#This Row],[Avg]]-$U$2*TableOMP[[#This Row],[StdDev]]</f>
        <v>252.51943721599505</v>
      </c>
      <c r="R6884" s="10">
        <f>TableOMP[[#This Row],[Avg]]+$U$2*TableOMP[[#This Row],[StdDev]]</f>
        <v>288.57235678400502</v>
      </c>
      <c r="S6884" s="10">
        <f>IF(AND(TableOMP[[#This Row],[total_time]]&gt;=TableOMP[[#This Row],[Low]], TableOMP[[#This Row],[total_time]]&lt;=TableOMP[[#This Row],[High]]),1,0)</f>
        <v>0</v>
      </c>
    </row>
    <row r="6885" spans="1:19" x14ac:dyDescent="0.25">
      <c r="A6885" t="s">
        <v>12</v>
      </c>
      <c r="B6885">
        <v>10000</v>
      </c>
      <c r="C6885">
        <v>100</v>
      </c>
      <c r="D6885">
        <v>100000</v>
      </c>
      <c r="E6885">
        <v>60</v>
      </c>
      <c r="F6885">
        <v>1</v>
      </c>
      <c r="G6885">
        <v>297.91060299999998</v>
      </c>
      <c r="H6885">
        <v>0.27316800000000002</v>
      </c>
      <c r="I6885">
        <v>7.8732300000000004</v>
      </c>
      <c r="J6885">
        <v>0.13344500000000001</v>
      </c>
      <c r="K6885" t="str">
        <f t="shared" si="160"/>
        <v>4</v>
      </c>
      <c r="L6885" t="s">
        <v>168</v>
      </c>
      <c r="M6885" t="s">
        <v>169</v>
      </c>
      <c r="N6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885" s="10">
        <f>VLOOKUP(TableOMP[[#This Row],[Label]],TableAvg[],2,FALSE)</f>
        <v>269.21007312500001</v>
      </c>
      <c r="P6885" s="10">
        <f>VLOOKUP(TableOMP[[#This Row],[Label]],TableAvg[],3,FALSE)</f>
        <v>14.16045588707215</v>
      </c>
      <c r="Q6885" s="10">
        <f>TableOMP[[#This Row],[Avg]]-$U$2*TableOMP[[#This Row],[StdDev]]</f>
        <v>255.04961723792786</v>
      </c>
      <c r="R6885" s="10">
        <f>TableOMP[[#This Row],[Avg]]+$U$2*TableOMP[[#This Row],[StdDev]]</f>
        <v>283.37052901207215</v>
      </c>
      <c r="S6885" s="10">
        <f>IF(AND(TableOMP[[#This Row],[total_time]]&gt;=TableOMP[[#This Row],[Low]], TableOMP[[#This Row],[total_time]]&lt;=TableOMP[[#This Row],[High]]),1,0)</f>
        <v>0</v>
      </c>
    </row>
    <row r="6886" spans="1:19" x14ac:dyDescent="0.25">
      <c r="A6886" t="s">
        <v>12</v>
      </c>
      <c r="B6886">
        <v>10000</v>
      </c>
      <c r="C6886">
        <v>100</v>
      </c>
      <c r="D6886">
        <v>100000</v>
      </c>
      <c r="E6886">
        <v>59</v>
      </c>
      <c r="F6886">
        <v>1</v>
      </c>
      <c r="G6886">
        <v>298.03047500000002</v>
      </c>
      <c r="H6886">
        <v>0.26371699999999998</v>
      </c>
      <c r="I6886">
        <v>7.5571419999999998</v>
      </c>
      <c r="J6886">
        <v>0.130296</v>
      </c>
      <c r="K6886" t="str">
        <f t="shared" si="160"/>
        <v>4</v>
      </c>
      <c r="L6886" t="s">
        <v>168</v>
      </c>
      <c r="M6886" t="s">
        <v>169</v>
      </c>
      <c r="N6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886" s="10">
        <f>VLOOKUP(TableOMP[[#This Row],[Label]],TableAvg[],2,FALSE)</f>
        <v>269.40287437500001</v>
      </c>
      <c r="P6886" s="10">
        <f>VLOOKUP(TableOMP[[#This Row],[Label]],TableAvg[],3,FALSE)</f>
        <v>13.302963907660997</v>
      </c>
      <c r="Q6886" s="10">
        <f>TableOMP[[#This Row],[Avg]]-$U$2*TableOMP[[#This Row],[StdDev]]</f>
        <v>256.09991046733899</v>
      </c>
      <c r="R6886" s="10">
        <f>TableOMP[[#This Row],[Avg]]+$U$2*TableOMP[[#This Row],[StdDev]]</f>
        <v>282.70583828266103</v>
      </c>
      <c r="S6886" s="10">
        <f>IF(AND(TableOMP[[#This Row],[total_time]]&gt;=TableOMP[[#This Row],[Low]], TableOMP[[#This Row],[total_time]]&lt;=TableOMP[[#This Row],[High]]),1,0)</f>
        <v>0</v>
      </c>
    </row>
    <row r="6887" spans="1:19" x14ac:dyDescent="0.25">
      <c r="A6887" t="s">
        <v>12</v>
      </c>
      <c r="B6887">
        <v>10000</v>
      </c>
      <c r="C6887">
        <v>100</v>
      </c>
      <c r="D6887">
        <v>100000</v>
      </c>
      <c r="E6887">
        <v>58</v>
      </c>
      <c r="F6887">
        <v>1</v>
      </c>
      <c r="G6887">
        <v>297.36845399999999</v>
      </c>
      <c r="H6887">
        <v>0.319326</v>
      </c>
      <c r="I6887">
        <v>8.4219489999999997</v>
      </c>
      <c r="J6887">
        <v>0.147753</v>
      </c>
      <c r="K6887" t="str">
        <f t="shared" si="160"/>
        <v>4</v>
      </c>
      <c r="L6887" t="s">
        <v>168</v>
      </c>
      <c r="M6887" t="s">
        <v>169</v>
      </c>
      <c r="N6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6887" s="10">
        <f>VLOOKUP(TableOMP[[#This Row],[Label]],TableAvg[],2,FALSE)</f>
        <v>264.51491924999999</v>
      </c>
      <c r="P6887" s="10">
        <f>VLOOKUP(TableOMP[[#This Row],[Label]],TableAvg[],3,FALSE)</f>
        <v>19.921648381528041</v>
      </c>
      <c r="Q6887" s="10">
        <f>TableOMP[[#This Row],[Avg]]-$U$2*TableOMP[[#This Row],[StdDev]]</f>
        <v>244.59327086847196</v>
      </c>
      <c r="R6887" s="10">
        <f>TableOMP[[#This Row],[Avg]]+$U$2*TableOMP[[#This Row],[StdDev]]</f>
        <v>284.43656763152802</v>
      </c>
      <c r="S6887" s="10">
        <f>IF(AND(TableOMP[[#This Row],[total_time]]&gt;=TableOMP[[#This Row],[Low]], TableOMP[[#This Row],[total_time]]&lt;=TableOMP[[#This Row],[High]]),1,0)</f>
        <v>0</v>
      </c>
    </row>
    <row r="6888" spans="1:19" x14ac:dyDescent="0.25">
      <c r="A6888" t="s">
        <v>12</v>
      </c>
      <c r="B6888">
        <v>10000</v>
      </c>
      <c r="C6888">
        <v>100</v>
      </c>
      <c r="D6888">
        <v>100000</v>
      </c>
      <c r="E6888">
        <v>57</v>
      </c>
      <c r="F6888">
        <v>1</v>
      </c>
      <c r="G6888">
        <v>297.875361</v>
      </c>
      <c r="H6888">
        <v>0.39702700000000002</v>
      </c>
      <c r="I6888">
        <v>8.4981030000000004</v>
      </c>
      <c r="J6888">
        <v>0.151752</v>
      </c>
      <c r="K6888" t="str">
        <f t="shared" si="160"/>
        <v>4</v>
      </c>
      <c r="L6888" t="s">
        <v>168</v>
      </c>
      <c r="M6888" t="s">
        <v>169</v>
      </c>
      <c r="N6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6888" s="10">
        <f>VLOOKUP(TableOMP[[#This Row],[Label]],TableAvg[],2,FALSE)</f>
        <v>266.38115587499999</v>
      </c>
      <c r="P6888" s="10">
        <f>VLOOKUP(TableOMP[[#This Row],[Label]],TableAvg[],3,FALSE)</f>
        <v>18.846391112266438</v>
      </c>
      <c r="Q6888" s="10">
        <f>TableOMP[[#This Row],[Avg]]-$U$2*TableOMP[[#This Row],[StdDev]]</f>
        <v>247.53476476273354</v>
      </c>
      <c r="R6888" s="10">
        <f>TableOMP[[#This Row],[Avg]]+$U$2*TableOMP[[#This Row],[StdDev]]</f>
        <v>285.22754698726641</v>
      </c>
      <c r="S6888" s="10">
        <f>IF(AND(TableOMP[[#This Row],[total_time]]&gt;=TableOMP[[#This Row],[Low]], TableOMP[[#This Row],[total_time]]&lt;=TableOMP[[#This Row],[High]]),1,0)</f>
        <v>0</v>
      </c>
    </row>
    <row r="6889" spans="1:19" x14ac:dyDescent="0.25">
      <c r="A6889" t="s">
        <v>12</v>
      </c>
      <c r="B6889">
        <v>10000</v>
      </c>
      <c r="C6889">
        <v>100</v>
      </c>
      <c r="D6889">
        <v>100000</v>
      </c>
      <c r="E6889">
        <v>56</v>
      </c>
      <c r="F6889">
        <v>1</v>
      </c>
      <c r="G6889">
        <v>283.86594700000001</v>
      </c>
      <c r="H6889">
        <v>0.79275099999999998</v>
      </c>
      <c r="I6889">
        <v>34.40925</v>
      </c>
      <c r="J6889">
        <v>0.62562300000000004</v>
      </c>
      <c r="K6889" t="str">
        <f t="shared" si="160"/>
        <v>4</v>
      </c>
      <c r="L6889" t="s">
        <v>168</v>
      </c>
      <c r="M6889" t="s">
        <v>169</v>
      </c>
      <c r="N6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6889" s="10">
        <f>VLOOKUP(TableOMP[[#This Row],[Label]],TableAvg[],2,FALSE)</f>
        <v>264.282528125</v>
      </c>
      <c r="P6889" s="10">
        <f>VLOOKUP(TableOMP[[#This Row],[Label]],TableAvg[],3,FALSE)</f>
        <v>16.330745202579244</v>
      </c>
      <c r="Q6889" s="10">
        <f>TableOMP[[#This Row],[Avg]]-$U$2*TableOMP[[#This Row],[StdDev]]</f>
        <v>247.95178292242076</v>
      </c>
      <c r="R6889" s="10">
        <f>TableOMP[[#This Row],[Avg]]+$U$2*TableOMP[[#This Row],[StdDev]]</f>
        <v>280.61327332757924</v>
      </c>
      <c r="S6889" s="10">
        <f>IF(AND(TableOMP[[#This Row],[total_time]]&gt;=TableOMP[[#This Row],[Low]], TableOMP[[#This Row],[total_time]]&lt;=TableOMP[[#This Row],[High]]),1,0)</f>
        <v>0</v>
      </c>
    </row>
    <row r="6890" spans="1:19" x14ac:dyDescent="0.25">
      <c r="A6890" t="s">
        <v>12</v>
      </c>
      <c r="B6890">
        <v>10000</v>
      </c>
      <c r="C6890">
        <v>100</v>
      </c>
      <c r="D6890">
        <v>100000</v>
      </c>
      <c r="E6890">
        <v>55</v>
      </c>
      <c r="F6890">
        <v>1</v>
      </c>
      <c r="G6890">
        <v>282.39685200000002</v>
      </c>
      <c r="H6890">
        <v>0.27499800000000002</v>
      </c>
      <c r="I6890">
        <v>6.4174810000000004</v>
      </c>
      <c r="J6890">
        <v>0.118842</v>
      </c>
      <c r="K6890" t="str">
        <f t="shared" si="160"/>
        <v>4</v>
      </c>
      <c r="L6890" t="s">
        <v>168</v>
      </c>
      <c r="M6890" t="s">
        <v>169</v>
      </c>
      <c r="N6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6890" s="10">
        <f>VLOOKUP(TableOMP[[#This Row],[Label]],TableAvg[],2,FALSE)</f>
        <v>263.73357950000002</v>
      </c>
      <c r="P6890" s="10">
        <f>VLOOKUP(TableOMP[[#This Row],[Label]],TableAvg[],3,FALSE)</f>
        <v>11.031771747444967</v>
      </c>
      <c r="Q6890" s="10">
        <f>TableOMP[[#This Row],[Avg]]-$U$2*TableOMP[[#This Row],[StdDev]]</f>
        <v>252.70180775255506</v>
      </c>
      <c r="R6890" s="10">
        <f>TableOMP[[#This Row],[Avg]]+$U$2*TableOMP[[#This Row],[StdDev]]</f>
        <v>274.76535124744498</v>
      </c>
      <c r="S6890" s="10">
        <f>IF(AND(TableOMP[[#This Row],[total_time]]&gt;=TableOMP[[#This Row],[Low]], TableOMP[[#This Row],[total_time]]&lt;=TableOMP[[#This Row],[High]]),1,0)</f>
        <v>0</v>
      </c>
    </row>
    <row r="6891" spans="1:19" x14ac:dyDescent="0.25">
      <c r="A6891" t="s">
        <v>12</v>
      </c>
      <c r="B6891">
        <v>10000</v>
      </c>
      <c r="C6891">
        <v>100</v>
      </c>
      <c r="D6891">
        <v>100000</v>
      </c>
      <c r="E6891">
        <v>54</v>
      </c>
      <c r="F6891">
        <v>1</v>
      </c>
      <c r="G6891">
        <v>293.48086999999998</v>
      </c>
      <c r="H6891">
        <v>0.26708300000000001</v>
      </c>
      <c r="I6891">
        <v>7.2439689999999999</v>
      </c>
      <c r="J6891">
        <v>0.13667899999999999</v>
      </c>
      <c r="K6891" t="str">
        <f t="shared" si="160"/>
        <v>4</v>
      </c>
      <c r="L6891" t="s">
        <v>168</v>
      </c>
      <c r="M6891" t="s">
        <v>169</v>
      </c>
      <c r="N6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6891" s="10">
        <f>VLOOKUP(TableOMP[[#This Row],[Label]],TableAvg[],2,FALSE)</f>
        <v>264.18259012499999</v>
      </c>
      <c r="P6891" s="10">
        <f>VLOOKUP(TableOMP[[#This Row],[Label]],TableAvg[],3,FALSE)</f>
        <v>17.094217065993657</v>
      </c>
      <c r="Q6891" s="10">
        <f>TableOMP[[#This Row],[Avg]]-$U$2*TableOMP[[#This Row],[StdDev]]</f>
        <v>247.08837305900633</v>
      </c>
      <c r="R6891" s="10">
        <f>TableOMP[[#This Row],[Avg]]+$U$2*TableOMP[[#This Row],[StdDev]]</f>
        <v>281.27680719099362</v>
      </c>
      <c r="S6891" s="10">
        <f>IF(AND(TableOMP[[#This Row],[total_time]]&gt;=TableOMP[[#This Row],[Low]], TableOMP[[#This Row],[total_time]]&lt;=TableOMP[[#This Row],[High]]),1,0)</f>
        <v>0</v>
      </c>
    </row>
    <row r="6892" spans="1:19" x14ac:dyDescent="0.25">
      <c r="A6892" t="s">
        <v>12</v>
      </c>
      <c r="B6892">
        <v>10000</v>
      </c>
      <c r="C6892">
        <v>100</v>
      </c>
      <c r="D6892">
        <v>100000</v>
      </c>
      <c r="E6892">
        <v>53</v>
      </c>
      <c r="F6892">
        <v>1</v>
      </c>
      <c r="G6892">
        <v>291.39861999999999</v>
      </c>
      <c r="H6892">
        <v>0.268069</v>
      </c>
      <c r="I6892">
        <v>6.500737</v>
      </c>
      <c r="J6892">
        <v>0.12501399999999999</v>
      </c>
      <c r="K6892" t="str">
        <f t="shared" si="160"/>
        <v>4</v>
      </c>
      <c r="L6892" t="s">
        <v>168</v>
      </c>
      <c r="M6892" t="s">
        <v>169</v>
      </c>
      <c r="N6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892" s="10">
        <f>VLOOKUP(TableOMP[[#This Row],[Label]],TableAvg[],2,FALSE)</f>
        <v>264.36315424999998</v>
      </c>
      <c r="P6892" s="10">
        <f>VLOOKUP(TableOMP[[#This Row],[Label]],TableAvg[],3,FALSE)</f>
        <v>12.443409479879973</v>
      </c>
      <c r="Q6892" s="10">
        <f>TableOMP[[#This Row],[Avg]]-$U$2*TableOMP[[#This Row],[StdDev]]</f>
        <v>251.91974477012002</v>
      </c>
      <c r="R6892" s="10">
        <f>TableOMP[[#This Row],[Avg]]+$U$2*TableOMP[[#This Row],[StdDev]]</f>
        <v>276.80656372987994</v>
      </c>
      <c r="S6892" s="10">
        <f>IF(AND(TableOMP[[#This Row],[total_time]]&gt;=TableOMP[[#This Row],[Low]], TableOMP[[#This Row],[total_time]]&lt;=TableOMP[[#This Row],[High]]),1,0)</f>
        <v>0</v>
      </c>
    </row>
    <row r="6893" spans="1:19" x14ac:dyDescent="0.25">
      <c r="A6893" t="s">
        <v>12</v>
      </c>
      <c r="B6893">
        <v>10000</v>
      </c>
      <c r="C6893">
        <v>100</v>
      </c>
      <c r="D6893">
        <v>100000</v>
      </c>
      <c r="E6893">
        <v>52</v>
      </c>
      <c r="F6893">
        <v>1</v>
      </c>
      <c r="G6893">
        <v>276.89016199999998</v>
      </c>
      <c r="H6893">
        <v>0.30901800000000001</v>
      </c>
      <c r="I6893">
        <v>7.2499459999999996</v>
      </c>
      <c r="J6893">
        <v>0.142156</v>
      </c>
      <c r="K6893" t="str">
        <f t="shared" si="160"/>
        <v>4</v>
      </c>
      <c r="L6893" t="s">
        <v>168</v>
      </c>
      <c r="M6893" t="s">
        <v>169</v>
      </c>
      <c r="N6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6893" s="10">
        <f>VLOOKUP(TableOMP[[#This Row],[Label]],TableAvg[],2,FALSE)</f>
        <v>258.42340124999998</v>
      </c>
      <c r="P6893" s="10">
        <f>VLOOKUP(TableOMP[[#This Row],[Label]],TableAvg[],3,FALSE)</f>
        <v>11.295187690582374</v>
      </c>
      <c r="Q6893" s="10">
        <f>TableOMP[[#This Row],[Avg]]-$U$2*TableOMP[[#This Row],[StdDev]]</f>
        <v>247.12821355941762</v>
      </c>
      <c r="R6893" s="10">
        <f>TableOMP[[#This Row],[Avg]]+$U$2*TableOMP[[#This Row],[StdDev]]</f>
        <v>269.71858894058238</v>
      </c>
      <c r="S6893" s="10">
        <f>IF(AND(TableOMP[[#This Row],[total_time]]&gt;=TableOMP[[#This Row],[Low]], TableOMP[[#This Row],[total_time]]&lt;=TableOMP[[#This Row],[High]]),1,0)</f>
        <v>0</v>
      </c>
    </row>
    <row r="6894" spans="1:19" x14ac:dyDescent="0.25">
      <c r="A6894" t="s">
        <v>12</v>
      </c>
      <c r="B6894">
        <v>10000</v>
      </c>
      <c r="C6894">
        <v>100</v>
      </c>
      <c r="D6894">
        <v>100000</v>
      </c>
      <c r="E6894">
        <v>51</v>
      </c>
      <c r="F6894">
        <v>1</v>
      </c>
      <c r="G6894">
        <v>288.12144699999999</v>
      </c>
      <c r="H6894">
        <v>0.27224500000000001</v>
      </c>
      <c r="I6894">
        <v>6.6193340000000003</v>
      </c>
      <c r="J6894">
        <v>0.132387</v>
      </c>
      <c r="K6894" t="str">
        <f t="shared" si="160"/>
        <v>4</v>
      </c>
      <c r="L6894" t="s">
        <v>168</v>
      </c>
      <c r="M6894" t="s">
        <v>169</v>
      </c>
      <c r="N6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6894" s="10">
        <f>VLOOKUP(TableOMP[[#This Row],[Label]],TableAvg[],2,FALSE)</f>
        <v>261.45135487499999</v>
      </c>
      <c r="P6894" s="10">
        <f>VLOOKUP(TableOMP[[#This Row],[Label]],TableAvg[],3,FALSE)</f>
        <v>16.07872631569094</v>
      </c>
      <c r="Q6894" s="10">
        <f>TableOMP[[#This Row],[Avg]]-$U$2*TableOMP[[#This Row],[StdDev]]</f>
        <v>245.37262855930905</v>
      </c>
      <c r="R6894" s="10">
        <f>TableOMP[[#This Row],[Avg]]+$U$2*TableOMP[[#This Row],[StdDev]]</f>
        <v>277.53008119069091</v>
      </c>
      <c r="S6894" s="10">
        <f>IF(AND(TableOMP[[#This Row],[total_time]]&gt;=TableOMP[[#This Row],[Low]], TableOMP[[#This Row],[total_time]]&lt;=TableOMP[[#This Row],[High]]),1,0)</f>
        <v>0</v>
      </c>
    </row>
    <row r="6895" spans="1:19" x14ac:dyDescent="0.25">
      <c r="A6895" t="s">
        <v>12</v>
      </c>
      <c r="B6895">
        <v>10000</v>
      </c>
      <c r="C6895">
        <v>100</v>
      </c>
      <c r="D6895">
        <v>100000</v>
      </c>
      <c r="E6895">
        <v>50</v>
      </c>
      <c r="F6895">
        <v>1</v>
      </c>
      <c r="G6895">
        <v>286.226246</v>
      </c>
      <c r="H6895">
        <v>0.283775</v>
      </c>
      <c r="I6895">
        <v>6.7424239999999998</v>
      </c>
      <c r="J6895">
        <v>0.1376</v>
      </c>
      <c r="K6895" t="str">
        <f t="shared" si="160"/>
        <v>4</v>
      </c>
      <c r="L6895" t="s">
        <v>168</v>
      </c>
      <c r="M6895" t="s">
        <v>169</v>
      </c>
      <c r="N6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6895" s="10">
        <f>VLOOKUP(TableOMP[[#This Row],[Label]],TableAvg[],2,FALSE)</f>
        <v>262.06385899999998</v>
      </c>
      <c r="P6895" s="10">
        <f>VLOOKUP(TableOMP[[#This Row],[Label]],TableAvg[],3,FALSE)</f>
        <v>14.191886164753337</v>
      </c>
      <c r="Q6895" s="10">
        <f>TableOMP[[#This Row],[Avg]]-$U$2*TableOMP[[#This Row],[StdDev]]</f>
        <v>247.87197283524665</v>
      </c>
      <c r="R6895" s="10">
        <f>TableOMP[[#This Row],[Avg]]+$U$2*TableOMP[[#This Row],[StdDev]]</f>
        <v>276.25574516475331</v>
      </c>
      <c r="S6895" s="10">
        <f>IF(AND(TableOMP[[#This Row],[total_time]]&gt;=TableOMP[[#This Row],[Low]], TableOMP[[#This Row],[total_time]]&lt;=TableOMP[[#This Row],[High]]),1,0)</f>
        <v>0</v>
      </c>
    </row>
    <row r="6896" spans="1:19" x14ac:dyDescent="0.25">
      <c r="A6896" t="s">
        <v>12</v>
      </c>
      <c r="B6896">
        <v>10000</v>
      </c>
      <c r="C6896">
        <v>100</v>
      </c>
      <c r="D6896">
        <v>100000</v>
      </c>
      <c r="E6896">
        <v>49</v>
      </c>
      <c r="F6896">
        <v>1</v>
      </c>
      <c r="G6896">
        <v>272.348589</v>
      </c>
      <c r="H6896">
        <v>0.26799600000000001</v>
      </c>
      <c r="I6896">
        <v>6.2279239999999998</v>
      </c>
      <c r="J6896">
        <v>0.129748</v>
      </c>
      <c r="K6896" t="str">
        <f t="shared" si="160"/>
        <v>4</v>
      </c>
      <c r="L6896" t="s">
        <v>168</v>
      </c>
      <c r="M6896" t="s">
        <v>169</v>
      </c>
      <c r="N6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6896" s="10">
        <f>VLOOKUP(TableOMP[[#This Row],[Label]],TableAvg[],2,FALSE)</f>
        <v>255.98938912499997</v>
      </c>
      <c r="P6896" s="10">
        <f>VLOOKUP(TableOMP[[#This Row],[Label]],TableAvg[],3,FALSE)</f>
        <v>14.647788799809428</v>
      </c>
      <c r="Q6896" s="10">
        <f>TableOMP[[#This Row],[Avg]]-$U$2*TableOMP[[#This Row],[StdDev]]</f>
        <v>241.34160032519054</v>
      </c>
      <c r="R6896" s="10">
        <f>TableOMP[[#This Row],[Avg]]+$U$2*TableOMP[[#This Row],[StdDev]]</f>
        <v>270.63717792480941</v>
      </c>
      <c r="S6896" s="10">
        <f>IF(AND(TableOMP[[#This Row],[total_time]]&gt;=TableOMP[[#This Row],[Low]], TableOMP[[#This Row],[total_time]]&lt;=TableOMP[[#This Row],[High]]),1,0)</f>
        <v>0</v>
      </c>
    </row>
    <row r="6897" spans="1:19" x14ac:dyDescent="0.25">
      <c r="A6897" t="s">
        <v>12</v>
      </c>
      <c r="B6897">
        <v>10000</v>
      </c>
      <c r="C6897">
        <v>100</v>
      </c>
      <c r="D6897">
        <v>100000</v>
      </c>
      <c r="E6897">
        <v>48</v>
      </c>
      <c r="F6897">
        <v>1</v>
      </c>
      <c r="G6897">
        <v>283.49510099999998</v>
      </c>
      <c r="H6897">
        <v>0.37453799999999998</v>
      </c>
      <c r="I6897">
        <v>11.25445</v>
      </c>
      <c r="J6897">
        <v>0.239456</v>
      </c>
      <c r="K6897" t="str">
        <f t="shared" si="160"/>
        <v>4</v>
      </c>
      <c r="L6897" t="s">
        <v>168</v>
      </c>
      <c r="M6897" t="s">
        <v>169</v>
      </c>
      <c r="N6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6897" s="10">
        <f>VLOOKUP(TableOMP[[#This Row],[Label]],TableAvg[],2,FALSE)</f>
        <v>255.716565</v>
      </c>
      <c r="P6897" s="10">
        <f>VLOOKUP(TableOMP[[#This Row],[Label]],TableAvg[],3,FALSE)</f>
        <v>16.944610879091545</v>
      </c>
      <c r="Q6897" s="10">
        <f>TableOMP[[#This Row],[Avg]]-$U$2*TableOMP[[#This Row],[StdDev]]</f>
        <v>238.77195412090845</v>
      </c>
      <c r="R6897" s="10">
        <f>TableOMP[[#This Row],[Avg]]+$U$2*TableOMP[[#This Row],[StdDev]]</f>
        <v>272.66117587909156</v>
      </c>
      <c r="S6897" s="10">
        <f>IF(AND(TableOMP[[#This Row],[total_time]]&gt;=TableOMP[[#This Row],[Low]], TableOMP[[#This Row],[total_time]]&lt;=TableOMP[[#This Row],[High]]),1,0)</f>
        <v>0</v>
      </c>
    </row>
    <row r="6898" spans="1:19" x14ac:dyDescent="0.25">
      <c r="A6898" t="s">
        <v>12</v>
      </c>
      <c r="B6898">
        <v>10000</v>
      </c>
      <c r="C6898">
        <v>100</v>
      </c>
      <c r="D6898">
        <v>100000</v>
      </c>
      <c r="E6898">
        <v>47</v>
      </c>
      <c r="F6898">
        <v>1</v>
      </c>
      <c r="G6898">
        <v>281.04715299999998</v>
      </c>
      <c r="H6898">
        <v>0.30678299999999997</v>
      </c>
      <c r="I6898">
        <v>8.5482080000000007</v>
      </c>
      <c r="J6898">
        <v>0.185831</v>
      </c>
      <c r="K6898" t="str">
        <f t="shared" si="160"/>
        <v>4</v>
      </c>
      <c r="L6898" t="s">
        <v>168</v>
      </c>
      <c r="M6898" t="s">
        <v>169</v>
      </c>
      <c r="N6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6898" s="10">
        <f>VLOOKUP(TableOMP[[#This Row],[Label]],TableAvg[],2,FALSE)</f>
        <v>255.24244162500003</v>
      </c>
      <c r="P6898" s="10">
        <f>VLOOKUP(TableOMP[[#This Row],[Label]],TableAvg[],3,FALSE)</f>
        <v>16.339338845608744</v>
      </c>
      <c r="Q6898" s="10">
        <f>TableOMP[[#This Row],[Avg]]-$U$2*TableOMP[[#This Row],[StdDev]]</f>
        <v>238.90310277939128</v>
      </c>
      <c r="R6898" s="10">
        <f>TableOMP[[#This Row],[Avg]]+$U$2*TableOMP[[#This Row],[StdDev]]</f>
        <v>271.58178047060875</v>
      </c>
      <c r="S6898" s="10">
        <f>IF(AND(TableOMP[[#This Row],[total_time]]&gt;=TableOMP[[#This Row],[Low]], TableOMP[[#This Row],[total_time]]&lt;=TableOMP[[#This Row],[High]]),1,0)</f>
        <v>0</v>
      </c>
    </row>
    <row r="6899" spans="1:19" x14ac:dyDescent="0.25">
      <c r="A6899" t="s">
        <v>12</v>
      </c>
      <c r="B6899">
        <v>10000</v>
      </c>
      <c r="C6899">
        <v>100</v>
      </c>
      <c r="D6899">
        <v>100000</v>
      </c>
      <c r="E6899">
        <v>46</v>
      </c>
      <c r="F6899">
        <v>1</v>
      </c>
      <c r="G6899">
        <v>279.96429999999998</v>
      </c>
      <c r="H6899">
        <v>0.23943500000000001</v>
      </c>
      <c r="I6899">
        <v>5.3089250000000003</v>
      </c>
      <c r="J6899">
        <v>0.117976</v>
      </c>
      <c r="K6899" t="str">
        <f t="shared" si="160"/>
        <v>4</v>
      </c>
      <c r="L6899" t="s">
        <v>168</v>
      </c>
      <c r="M6899" t="s">
        <v>169</v>
      </c>
      <c r="N6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6899" s="10">
        <f>VLOOKUP(TableOMP[[#This Row],[Label]],TableAvg[],2,FALSE)</f>
        <v>251.94903374999996</v>
      </c>
      <c r="P6899" s="10">
        <f>VLOOKUP(TableOMP[[#This Row],[Label]],TableAvg[],3,FALSE)</f>
        <v>14.051036406016896</v>
      </c>
      <c r="Q6899" s="10">
        <f>TableOMP[[#This Row],[Avg]]-$U$2*TableOMP[[#This Row],[StdDev]]</f>
        <v>237.89799734398306</v>
      </c>
      <c r="R6899" s="10">
        <f>TableOMP[[#This Row],[Avg]]+$U$2*TableOMP[[#This Row],[StdDev]]</f>
        <v>266.00007015601687</v>
      </c>
      <c r="S6899" s="10">
        <f>IF(AND(TableOMP[[#This Row],[total_time]]&gt;=TableOMP[[#This Row],[Low]], TableOMP[[#This Row],[total_time]]&lt;=TableOMP[[#This Row],[High]]),1,0)</f>
        <v>0</v>
      </c>
    </row>
    <row r="6900" spans="1:19" x14ac:dyDescent="0.25">
      <c r="A6900" t="s">
        <v>12</v>
      </c>
      <c r="B6900">
        <v>10000</v>
      </c>
      <c r="C6900">
        <v>100</v>
      </c>
      <c r="D6900">
        <v>100000</v>
      </c>
      <c r="E6900">
        <v>45</v>
      </c>
      <c r="F6900">
        <v>1</v>
      </c>
      <c r="G6900">
        <v>265.20868999999999</v>
      </c>
      <c r="H6900">
        <v>0.24631800000000001</v>
      </c>
      <c r="I6900">
        <v>4.840509</v>
      </c>
      <c r="J6900">
        <v>0.110012</v>
      </c>
      <c r="K6900" t="str">
        <f t="shared" si="160"/>
        <v>4</v>
      </c>
      <c r="L6900" t="s">
        <v>168</v>
      </c>
      <c r="M6900" t="s">
        <v>169</v>
      </c>
      <c r="N6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6900" s="10">
        <f>VLOOKUP(TableOMP[[#This Row],[Label]],TableAvg[],2,FALSE)</f>
        <v>251.67066825000003</v>
      </c>
      <c r="P6900" s="10">
        <f>VLOOKUP(TableOMP[[#This Row],[Label]],TableAvg[],3,FALSE)</f>
        <v>12.556456448234158</v>
      </c>
      <c r="Q6900" s="10">
        <f>TableOMP[[#This Row],[Avg]]-$U$2*TableOMP[[#This Row],[StdDev]]</f>
        <v>239.11421180176586</v>
      </c>
      <c r="R6900" s="10">
        <f>TableOMP[[#This Row],[Avg]]+$U$2*TableOMP[[#This Row],[StdDev]]</f>
        <v>264.22712469823421</v>
      </c>
      <c r="S6900" s="10">
        <f>IF(AND(TableOMP[[#This Row],[total_time]]&gt;=TableOMP[[#This Row],[Low]], TableOMP[[#This Row],[total_time]]&lt;=TableOMP[[#This Row],[High]]),1,0)</f>
        <v>0</v>
      </c>
    </row>
    <row r="6901" spans="1:19" x14ac:dyDescent="0.25">
      <c r="A6901" t="s">
        <v>12</v>
      </c>
      <c r="B6901">
        <v>10000</v>
      </c>
      <c r="C6901">
        <v>100</v>
      </c>
      <c r="D6901">
        <v>100000</v>
      </c>
      <c r="E6901">
        <v>44</v>
      </c>
      <c r="F6901">
        <v>1</v>
      </c>
      <c r="G6901">
        <v>274.95725599999997</v>
      </c>
      <c r="H6901">
        <v>0.264372</v>
      </c>
      <c r="I6901">
        <v>5.5163479999999998</v>
      </c>
      <c r="J6901">
        <v>0.12828700000000001</v>
      </c>
      <c r="K6901" t="str">
        <f t="shared" si="160"/>
        <v>4</v>
      </c>
      <c r="L6901" t="s">
        <v>168</v>
      </c>
      <c r="M6901" t="s">
        <v>169</v>
      </c>
      <c r="N6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6901" s="10">
        <f>VLOOKUP(TableOMP[[#This Row],[Label]],TableAvg[],2,FALSE)</f>
        <v>248.65352250000004</v>
      </c>
      <c r="P6901" s="10">
        <f>VLOOKUP(TableOMP[[#This Row],[Label]],TableAvg[],3,FALSE)</f>
        <v>15.741925872625801</v>
      </c>
      <c r="Q6901" s="10">
        <f>TableOMP[[#This Row],[Avg]]-$U$2*TableOMP[[#This Row],[StdDev]]</f>
        <v>232.91159662737422</v>
      </c>
      <c r="R6901" s="10">
        <f>TableOMP[[#This Row],[Avg]]+$U$2*TableOMP[[#This Row],[StdDev]]</f>
        <v>264.39544837262582</v>
      </c>
      <c r="S6901" s="10">
        <f>IF(AND(TableOMP[[#This Row],[total_time]]&gt;=TableOMP[[#This Row],[Low]], TableOMP[[#This Row],[total_time]]&lt;=TableOMP[[#This Row],[High]]),1,0)</f>
        <v>0</v>
      </c>
    </row>
    <row r="6902" spans="1:19" x14ac:dyDescent="0.25">
      <c r="A6902" t="s">
        <v>12</v>
      </c>
      <c r="B6902">
        <v>10000</v>
      </c>
      <c r="C6902">
        <v>100</v>
      </c>
      <c r="D6902">
        <v>100000</v>
      </c>
      <c r="E6902">
        <v>43</v>
      </c>
      <c r="F6902">
        <v>1</v>
      </c>
      <c r="G6902">
        <v>261.35963500000003</v>
      </c>
      <c r="H6902">
        <v>0.279837</v>
      </c>
      <c r="I6902">
        <v>5.6098350000000003</v>
      </c>
      <c r="J6902">
        <v>0.13356699999999999</v>
      </c>
      <c r="K6902" t="str">
        <f t="shared" si="160"/>
        <v>4</v>
      </c>
      <c r="L6902" t="s">
        <v>168</v>
      </c>
      <c r="M6902" t="s">
        <v>169</v>
      </c>
      <c r="N6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6902" s="10">
        <f>VLOOKUP(TableOMP[[#This Row],[Label]],TableAvg[],2,FALSE)</f>
        <v>248.56237362500002</v>
      </c>
      <c r="P6902" s="10">
        <f>VLOOKUP(TableOMP[[#This Row],[Label]],TableAvg[],3,FALSE)</f>
        <v>11.254078473515124</v>
      </c>
      <c r="Q6902" s="10">
        <f>TableOMP[[#This Row],[Avg]]-$U$2*TableOMP[[#This Row],[StdDev]]</f>
        <v>237.30829515148488</v>
      </c>
      <c r="R6902" s="10">
        <f>TableOMP[[#This Row],[Avg]]+$U$2*TableOMP[[#This Row],[StdDev]]</f>
        <v>259.81645209851513</v>
      </c>
      <c r="S6902" s="10">
        <f>IF(AND(TableOMP[[#This Row],[total_time]]&gt;=TableOMP[[#This Row],[Low]], TableOMP[[#This Row],[total_time]]&lt;=TableOMP[[#This Row],[High]]),1,0)</f>
        <v>0</v>
      </c>
    </row>
    <row r="6903" spans="1:19" x14ac:dyDescent="0.25">
      <c r="A6903" t="s">
        <v>12</v>
      </c>
      <c r="B6903">
        <v>10000</v>
      </c>
      <c r="C6903">
        <v>100</v>
      </c>
      <c r="D6903">
        <v>100000</v>
      </c>
      <c r="E6903">
        <v>42</v>
      </c>
      <c r="F6903">
        <v>1</v>
      </c>
      <c r="G6903">
        <v>271.62359600000002</v>
      </c>
      <c r="H6903">
        <v>0.225406</v>
      </c>
      <c r="I6903">
        <v>4.2734050000000003</v>
      </c>
      <c r="J6903">
        <v>0.104229</v>
      </c>
      <c r="K6903" t="str">
        <f t="shared" si="160"/>
        <v>4</v>
      </c>
      <c r="L6903" t="s">
        <v>168</v>
      </c>
      <c r="M6903" t="s">
        <v>169</v>
      </c>
      <c r="N6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6903" s="10">
        <f>VLOOKUP(TableOMP[[#This Row],[Label]],TableAvg[],2,FALSE)</f>
        <v>249.68665312500002</v>
      </c>
      <c r="P6903" s="10">
        <f>VLOOKUP(TableOMP[[#This Row],[Label]],TableAvg[],3,FALSE)</f>
        <v>12.70141884908915</v>
      </c>
      <c r="Q6903" s="10">
        <f>TableOMP[[#This Row],[Avg]]-$U$2*TableOMP[[#This Row],[StdDev]]</f>
        <v>236.98523427591087</v>
      </c>
      <c r="R6903" s="10">
        <f>TableOMP[[#This Row],[Avg]]+$U$2*TableOMP[[#This Row],[StdDev]]</f>
        <v>262.38807197408914</v>
      </c>
      <c r="S6903" s="10">
        <f>IF(AND(TableOMP[[#This Row],[total_time]]&gt;=TableOMP[[#This Row],[Low]], TableOMP[[#This Row],[total_time]]&lt;=TableOMP[[#This Row],[High]]),1,0)</f>
        <v>0</v>
      </c>
    </row>
    <row r="6904" spans="1:19" x14ac:dyDescent="0.25">
      <c r="A6904" t="s">
        <v>12</v>
      </c>
      <c r="B6904">
        <v>10000</v>
      </c>
      <c r="C6904">
        <v>100</v>
      </c>
      <c r="D6904">
        <v>100000</v>
      </c>
      <c r="E6904">
        <v>41</v>
      </c>
      <c r="F6904">
        <v>1</v>
      </c>
      <c r="G6904">
        <v>269.883151</v>
      </c>
      <c r="H6904">
        <v>0.25961099999999998</v>
      </c>
      <c r="I6904">
        <v>5.3300090000000004</v>
      </c>
      <c r="J6904">
        <v>0.13325000000000001</v>
      </c>
      <c r="K6904" t="str">
        <f t="shared" si="160"/>
        <v>4</v>
      </c>
      <c r="L6904" t="s">
        <v>168</v>
      </c>
      <c r="M6904" t="s">
        <v>169</v>
      </c>
      <c r="N6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6904" s="10">
        <f>VLOOKUP(TableOMP[[#This Row],[Label]],TableAvg[],2,FALSE)</f>
        <v>245.60489075000001</v>
      </c>
      <c r="P6904" s="10">
        <f>VLOOKUP(TableOMP[[#This Row],[Label]],TableAvg[],3,FALSE)</f>
        <v>14.865861044673585</v>
      </c>
      <c r="Q6904" s="10">
        <f>TableOMP[[#This Row],[Avg]]-$U$2*TableOMP[[#This Row],[StdDev]]</f>
        <v>230.73902970532643</v>
      </c>
      <c r="R6904" s="10">
        <f>TableOMP[[#This Row],[Avg]]+$U$2*TableOMP[[#This Row],[StdDev]]</f>
        <v>260.47075179467362</v>
      </c>
      <c r="S6904" s="10">
        <f>IF(AND(TableOMP[[#This Row],[total_time]]&gt;=TableOMP[[#This Row],[Low]], TableOMP[[#This Row],[total_time]]&lt;=TableOMP[[#This Row],[High]]),1,0)</f>
        <v>0</v>
      </c>
    </row>
    <row r="6905" spans="1:19" x14ac:dyDescent="0.25">
      <c r="A6905" t="s">
        <v>10</v>
      </c>
      <c r="B6905">
        <v>10000</v>
      </c>
      <c r="C6905">
        <v>100</v>
      </c>
      <c r="D6905">
        <v>100000</v>
      </c>
      <c r="E6905">
        <v>64</v>
      </c>
      <c r="F6905">
        <v>1</v>
      </c>
      <c r="G6905">
        <v>241.68011100000001</v>
      </c>
      <c r="H6905">
        <v>0.272451</v>
      </c>
      <c r="I6905">
        <v>9.3488989999999994</v>
      </c>
      <c r="J6905">
        <v>0.148395</v>
      </c>
      <c r="K6905" t="str">
        <f>MID(M6905,22,1)</f>
        <v>6</v>
      </c>
      <c r="L6905" t="s">
        <v>170</v>
      </c>
      <c r="M6905" t="s">
        <v>171</v>
      </c>
      <c r="N6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905" s="10">
        <f>VLOOKUP(TableOMP[[#This Row],[Label]],TableAvg[],2,FALSE)</f>
        <v>251.84588562499999</v>
      </c>
      <c r="P6905" s="10">
        <f>VLOOKUP(TableOMP[[#This Row],[Label]],TableAvg[],3,FALSE)</f>
        <v>10.247770817750901</v>
      </c>
      <c r="Q6905" s="10">
        <f>TableOMP[[#This Row],[Avg]]-$U$2*TableOMP[[#This Row],[StdDev]]</f>
        <v>241.59811480724909</v>
      </c>
      <c r="R6905" s="10">
        <f>TableOMP[[#This Row],[Avg]]+$U$2*TableOMP[[#This Row],[StdDev]]</f>
        <v>262.0936564427509</v>
      </c>
      <c r="S6905" s="10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100000</v>
      </c>
      <c r="E6906">
        <v>63</v>
      </c>
      <c r="F6906">
        <v>1</v>
      </c>
      <c r="G6906">
        <v>243.68897799999999</v>
      </c>
      <c r="H6906">
        <v>0.26659899999999997</v>
      </c>
      <c r="I6906">
        <v>8.7527679999999997</v>
      </c>
      <c r="J6906">
        <v>0.14117399999999999</v>
      </c>
      <c r="K6906" t="str">
        <f t="shared" ref="K6906:K6934" si="161">MID(M6906,22,1)</f>
        <v>6</v>
      </c>
      <c r="L6906" t="s">
        <v>170</v>
      </c>
      <c r="M6906" t="s">
        <v>171</v>
      </c>
      <c r="N6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906" s="10">
        <f>VLOOKUP(TableOMP[[#This Row],[Label]],TableAvg[],2,FALSE)</f>
        <v>264.63886400000001</v>
      </c>
      <c r="P6906" s="10">
        <f>VLOOKUP(TableOMP[[#This Row],[Label]],TableAvg[],3,FALSE)</f>
        <v>20.563758888969854</v>
      </c>
      <c r="Q6906" s="10">
        <f>TableOMP[[#This Row],[Avg]]-$U$2*TableOMP[[#This Row],[StdDev]]</f>
        <v>244.07510511103015</v>
      </c>
      <c r="R6906" s="10">
        <f>TableOMP[[#This Row],[Avg]]+$U$2*TableOMP[[#This Row],[StdDev]]</f>
        <v>285.20262288896987</v>
      </c>
      <c r="S6906" s="10">
        <f>IF(AND(TableOMP[[#This Row],[total_time]]&gt;=TableOMP[[#This Row],[Low]], TableOMP[[#This Row],[total_time]]&lt;=TableOMP[[#This Row],[High]]),1,0)</f>
        <v>0</v>
      </c>
    </row>
    <row r="6907" spans="1:19" x14ac:dyDescent="0.25">
      <c r="A6907" t="s">
        <v>10</v>
      </c>
      <c r="B6907">
        <v>10000</v>
      </c>
      <c r="C6907">
        <v>100</v>
      </c>
      <c r="D6907">
        <v>100000</v>
      </c>
      <c r="E6907">
        <v>62</v>
      </c>
      <c r="F6907">
        <v>1</v>
      </c>
      <c r="G6907">
        <v>242.568386</v>
      </c>
      <c r="H6907">
        <v>0.27507300000000001</v>
      </c>
      <c r="I6907">
        <v>9.2947179999999996</v>
      </c>
      <c r="J6907">
        <v>0.15237200000000001</v>
      </c>
      <c r="K6907" t="str">
        <f t="shared" si="161"/>
        <v>6</v>
      </c>
      <c r="L6907" t="s">
        <v>170</v>
      </c>
      <c r="M6907" t="s">
        <v>171</v>
      </c>
      <c r="N6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907" s="10">
        <f>VLOOKUP(TableOMP[[#This Row],[Label]],TableAvg[],2,FALSE)</f>
        <v>263.87653412499998</v>
      </c>
      <c r="P6907" s="10">
        <f>VLOOKUP(TableOMP[[#This Row],[Label]],TableAvg[],3,FALSE)</f>
        <v>20.876708800194201</v>
      </c>
      <c r="Q6907" s="10">
        <f>TableOMP[[#This Row],[Avg]]-$U$2*TableOMP[[#This Row],[StdDev]]</f>
        <v>242.99982532480578</v>
      </c>
      <c r="R6907" s="10">
        <f>TableOMP[[#This Row],[Avg]]+$U$2*TableOMP[[#This Row],[StdDev]]</f>
        <v>284.75324292519417</v>
      </c>
      <c r="S6907" s="10">
        <f>IF(AND(TableOMP[[#This Row],[total_time]]&gt;=TableOMP[[#This Row],[Low]], TableOMP[[#This Row],[total_time]]&lt;=TableOMP[[#This Row],[High]]),1,0)</f>
        <v>0</v>
      </c>
    </row>
    <row r="6908" spans="1:19" x14ac:dyDescent="0.25">
      <c r="A6908" t="s">
        <v>10</v>
      </c>
      <c r="B6908">
        <v>10000</v>
      </c>
      <c r="C6908">
        <v>100</v>
      </c>
      <c r="D6908">
        <v>100000</v>
      </c>
      <c r="E6908">
        <v>61</v>
      </c>
      <c r="F6908">
        <v>1</v>
      </c>
      <c r="G6908">
        <v>242.69318899999999</v>
      </c>
      <c r="H6908">
        <v>0.28417599999999998</v>
      </c>
      <c r="I6908">
        <v>8.6108630000000002</v>
      </c>
      <c r="J6908">
        <v>0.143514</v>
      </c>
      <c r="K6908" t="str">
        <f t="shared" si="161"/>
        <v>6</v>
      </c>
      <c r="L6908" t="s">
        <v>170</v>
      </c>
      <c r="M6908" t="s">
        <v>171</v>
      </c>
      <c r="N6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908" s="10">
        <f>VLOOKUP(TableOMP[[#This Row],[Label]],TableAvg[],2,FALSE)</f>
        <v>263.125513125</v>
      </c>
      <c r="P6908" s="10">
        <f>VLOOKUP(TableOMP[[#This Row],[Label]],TableAvg[],3,FALSE)</f>
        <v>20.166314364023393</v>
      </c>
      <c r="Q6908" s="10">
        <f>TableOMP[[#This Row],[Avg]]-$U$2*TableOMP[[#This Row],[StdDev]]</f>
        <v>242.95919876097662</v>
      </c>
      <c r="R6908" s="10">
        <f>TableOMP[[#This Row],[Avg]]+$U$2*TableOMP[[#This Row],[StdDev]]</f>
        <v>283.29182748902338</v>
      </c>
      <c r="S6908" s="10">
        <f>IF(AND(TableOMP[[#This Row],[total_time]]&gt;=TableOMP[[#This Row],[Low]], TableOMP[[#This Row],[total_time]]&lt;=TableOMP[[#This Row],[High]]),1,0)</f>
        <v>0</v>
      </c>
    </row>
    <row r="6909" spans="1:19" x14ac:dyDescent="0.25">
      <c r="A6909" t="s">
        <v>10</v>
      </c>
      <c r="B6909">
        <v>10000</v>
      </c>
      <c r="C6909">
        <v>100</v>
      </c>
      <c r="D6909">
        <v>100000</v>
      </c>
      <c r="E6909">
        <v>60</v>
      </c>
      <c r="F6909">
        <v>1</v>
      </c>
      <c r="G6909">
        <v>241.105886</v>
      </c>
      <c r="H6909">
        <v>0.31626300000000002</v>
      </c>
      <c r="I6909">
        <v>8.7774870000000007</v>
      </c>
      <c r="J6909">
        <v>0.14877099999999999</v>
      </c>
      <c r="K6909" t="str">
        <f t="shared" si="161"/>
        <v>6</v>
      </c>
      <c r="L6909" t="s">
        <v>170</v>
      </c>
      <c r="M6909" t="s">
        <v>171</v>
      </c>
      <c r="N6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909" s="10">
        <f>VLOOKUP(TableOMP[[#This Row],[Label]],TableAvg[],2,FALSE)</f>
        <v>261.77984587499998</v>
      </c>
      <c r="P6909" s="10">
        <f>VLOOKUP(TableOMP[[#This Row],[Label]],TableAvg[],3,FALSE)</f>
        <v>20.532888541458696</v>
      </c>
      <c r="Q6909" s="10">
        <f>TableOMP[[#This Row],[Avg]]-$U$2*TableOMP[[#This Row],[StdDev]]</f>
        <v>241.24695733354127</v>
      </c>
      <c r="R6909" s="10">
        <f>TableOMP[[#This Row],[Avg]]+$U$2*TableOMP[[#This Row],[StdDev]]</f>
        <v>282.31273441645868</v>
      </c>
      <c r="S6909" s="10">
        <f>IF(AND(TableOMP[[#This Row],[total_time]]&gt;=TableOMP[[#This Row],[Low]], TableOMP[[#This Row],[total_time]]&lt;=TableOMP[[#This Row],[High]]),1,0)</f>
        <v>0</v>
      </c>
    </row>
    <row r="6910" spans="1:19" x14ac:dyDescent="0.25">
      <c r="A6910" t="s">
        <v>10</v>
      </c>
      <c r="B6910">
        <v>10000</v>
      </c>
      <c r="C6910">
        <v>100</v>
      </c>
      <c r="D6910">
        <v>100000</v>
      </c>
      <c r="E6910">
        <v>59</v>
      </c>
      <c r="F6910">
        <v>1</v>
      </c>
      <c r="G6910">
        <v>239.62523400000001</v>
      </c>
      <c r="H6910">
        <v>0.30395299999999997</v>
      </c>
      <c r="I6910">
        <v>8.9966640000000009</v>
      </c>
      <c r="J6910">
        <v>0.155115</v>
      </c>
      <c r="K6910" t="str">
        <f t="shared" si="161"/>
        <v>6</v>
      </c>
      <c r="L6910" t="s">
        <v>170</v>
      </c>
      <c r="M6910" t="s">
        <v>171</v>
      </c>
      <c r="N6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910" s="10">
        <f>VLOOKUP(TableOMP[[#This Row],[Label]],TableAvg[],2,FALSE)</f>
        <v>260.48379699999998</v>
      </c>
      <c r="P6910" s="10">
        <f>VLOOKUP(TableOMP[[#This Row],[Label]],TableAvg[],3,FALSE)</f>
        <v>20.355464211877806</v>
      </c>
      <c r="Q6910" s="10">
        <f>TableOMP[[#This Row],[Avg]]-$U$2*TableOMP[[#This Row],[StdDev]]</f>
        <v>240.12833278812218</v>
      </c>
      <c r="R6910" s="10">
        <f>TableOMP[[#This Row],[Avg]]+$U$2*TableOMP[[#This Row],[StdDev]]</f>
        <v>280.83926121187778</v>
      </c>
      <c r="S6910" s="10">
        <f>IF(AND(TableOMP[[#This Row],[total_time]]&gt;=TableOMP[[#This Row],[Low]], TableOMP[[#This Row],[total_time]]&lt;=TableOMP[[#This Row],[High]]),1,0)</f>
        <v>0</v>
      </c>
    </row>
    <row r="6911" spans="1:19" x14ac:dyDescent="0.25">
      <c r="A6911" t="s">
        <v>10</v>
      </c>
      <c r="B6911">
        <v>10000</v>
      </c>
      <c r="C6911">
        <v>100</v>
      </c>
      <c r="D6911">
        <v>100000</v>
      </c>
      <c r="E6911">
        <v>58</v>
      </c>
      <c r="F6911">
        <v>1</v>
      </c>
      <c r="G6911">
        <v>238.427965</v>
      </c>
      <c r="H6911">
        <v>0.32716499999999998</v>
      </c>
      <c r="I6911">
        <v>9.2217040000000008</v>
      </c>
      <c r="J6911">
        <v>0.16178400000000001</v>
      </c>
      <c r="K6911" t="str">
        <f t="shared" si="161"/>
        <v>6</v>
      </c>
      <c r="L6911" t="s">
        <v>170</v>
      </c>
      <c r="M6911" t="s">
        <v>171</v>
      </c>
      <c r="N6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911" s="10">
        <f>VLOOKUP(TableOMP[[#This Row],[Label]],TableAvg[],2,FALSE)</f>
        <v>259.12669312500003</v>
      </c>
      <c r="P6911" s="10">
        <f>VLOOKUP(TableOMP[[#This Row],[Label]],TableAvg[],3,FALSE)</f>
        <v>20.185815780478958</v>
      </c>
      <c r="Q6911" s="10">
        <f>TableOMP[[#This Row],[Avg]]-$U$2*TableOMP[[#This Row],[StdDev]]</f>
        <v>238.94087734452108</v>
      </c>
      <c r="R6911" s="10">
        <f>TableOMP[[#This Row],[Avg]]+$U$2*TableOMP[[#This Row],[StdDev]]</f>
        <v>279.31250890547898</v>
      </c>
      <c r="S6911" s="10">
        <f>IF(AND(TableOMP[[#This Row],[total_time]]&gt;=TableOMP[[#This Row],[Low]], TableOMP[[#This Row],[total_time]]&lt;=TableOMP[[#This Row],[High]]),1,0)</f>
        <v>0</v>
      </c>
    </row>
    <row r="6912" spans="1:19" x14ac:dyDescent="0.25">
      <c r="A6912" t="s">
        <v>10</v>
      </c>
      <c r="B6912">
        <v>10000</v>
      </c>
      <c r="C6912">
        <v>100</v>
      </c>
      <c r="D6912">
        <v>100000</v>
      </c>
      <c r="E6912">
        <v>57</v>
      </c>
      <c r="F6912">
        <v>1</v>
      </c>
      <c r="G6912">
        <v>239.77246099999999</v>
      </c>
      <c r="H6912">
        <v>0.323073</v>
      </c>
      <c r="I6912">
        <v>6.8889209999999999</v>
      </c>
      <c r="J6912">
        <v>0.123016</v>
      </c>
      <c r="K6912" t="str">
        <f t="shared" si="161"/>
        <v>6</v>
      </c>
      <c r="L6912" t="s">
        <v>170</v>
      </c>
      <c r="M6912" t="s">
        <v>171</v>
      </c>
      <c r="N6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912" s="10">
        <f>VLOOKUP(TableOMP[[#This Row],[Label]],TableAvg[],2,FALSE)</f>
        <v>260.33153112500003</v>
      </c>
      <c r="P6912" s="10">
        <f>VLOOKUP(TableOMP[[#This Row],[Label]],TableAvg[],3,FALSE)</f>
        <v>20.101034208013708</v>
      </c>
      <c r="Q6912" s="10">
        <f>TableOMP[[#This Row],[Avg]]-$U$2*TableOMP[[#This Row],[StdDev]]</f>
        <v>240.23049691698631</v>
      </c>
      <c r="R6912" s="10">
        <f>TableOMP[[#This Row],[Avg]]+$U$2*TableOMP[[#This Row],[StdDev]]</f>
        <v>280.43256533301371</v>
      </c>
      <c r="S6912" s="10">
        <f>IF(AND(TableOMP[[#This Row],[total_time]]&gt;=TableOMP[[#This Row],[Low]], TableOMP[[#This Row],[total_time]]&lt;=TableOMP[[#This Row],[High]]),1,0)</f>
        <v>0</v>
      </c>
    </row>
    <row r="6913" spans="1:19" x14ac:dyDescent="0.25">
      <c r="A6913" t="s">
        <v>10</v>
      </c>
      <c r="B6913">
        <v>10000</v>
      </c>
      <c r="C6913">
        <v>100</v>
      </c>
      <c r="D6913">
        <v>100000</v>
      </c>
      <c r="E6913">
        <v>56</v>
      </c>
      <c r="F6913">
        <v>1</v>
      </c>
      <c r="G6913">
        <v>238.37606500000001</v>
      </c>
      <c r="H6913">
        <v>0.27510899999999999</v>
      </c>
      <c r="I6913">
        <v>6.973071</v>
      </c>
      <c r="J6913">
        <v>0.12678300000000001</v>
      </c>
      <c r="K6913" t="str">
        <f t="shared" si="161"/>
        <v>6</v>
      </c>
      <c r="L6913" t="s">
        <v>170</v>
      </c>
      <c r="M6913" t="s">
        <v>171</v>
      </c>
      <c r="N6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913" s="10">
        <f>VLOOKUP(TableOMP[[#This Row],[Label]],TableAvg[],2,FALSE)</f>
        <v>258.82563125000001</v>
      </c>
      <c r="P6913" s="10">
        <f>VLOOKUP(TableOMP[[#This Row],[Label]],TableAvg[],3,FALSE)</f>
        <v>19.773191323778139</v>
      </c>
      <c r="Q6913" s="10">
        <f>TableOMP[[#This Row],[Avg]]-$U$2*TableOMP[[#This Row],[StdDev]]</f>
        <v>239.05243992622187</v>
      </c>
      <c r="R6913" s="10">
        <f>TableOMP[[#This Row],[Avg]]+$U$2*TableOMP[[#This Row],[StdDev]]</f>
        <v>278.59882257377814</v>
      </c>
      <c r="S6913" s="10">
        <f>IF(AND(TableOMP[[#This Row],[total_time]]&gt;=TableOMP[[#This Row],[Low]], TableOMP[[#This Row],[total_time]]&lt;=TableOMP[[#This Row],[High]]),1,0)</f>
        <v>0</v>
      </c>
    </row>
    <row r="6914" spans="1:19" x14ac:dyDescent="0.25">
      <c r="A6914" t="s">
        <v>10</v>
      </c>
      <c r="B6914">
        <v>10000</v>
      </c>
      <c r="C6914">
        <v>100</v>
      </c>
      <c r="D6914">
        <v>100000</v>
      </c>
      <c r="E6914">
        <v>55</v>
      </c>
      <c r="F6914">
        <v>1</v>
      </c>
      <c r="G6914">
        <v>237.52580599999999</v>
      </c>
      <c r="H6914">
        <v>0.29222399999999998</v>
      </c>
      <c r="I6914">
        <v>8.8716699999999999</v>
      </c>
      <c r="J6914">
        <v>0.16428999999999999</v>
      </c>
      <c r="K6914" t="str">
        <f t="shared" si="161"/>
        <v>6</v>
      </c>
      <c r="L6914" t="s">
        <v>170</v>
      </c>
      <c r="M6914" t="s">
        <v>171</v>
      </c>
      <c r="N6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914" s="10">
        <f>VLOOKUP(TableOMP[[#This Row],[Label]],TableAvg[],2,FALSE)</f>
        <v>257.71227950000002</v>
      </c>
      <c r="P6914" s="10">
        <f>VLOOKUP(TableOMP[[#This Row],[Label]],TableAvg[],3,FALSE)</f>
        <v>19.560491288988484</v>
      </c>
      <c r="Q6914" s="10">
        <f>TableOMP[[#This Row],[Avg]]-$U$2*TableOMP[[#This Row],[StdDev]]</f>
        <v>238.15178821101154</v>
      </c>
      <c r="R6914" s="10">
        <f>TableOMP[[#This Row],[Avg]]+$U$2*TableOMP[[#This Row],[StdDev]]</f>
        <v>277.27277078898851</v>
      </c>
      <c r="S6914" s="10">
        <f>IF(AND(TableOMP[[#This Row],[total_time]]&gt;=TableOMP[[#This Row],[Low]], TableOMP[[#This Row],[total_time]]&lt;=TableOMP[[#This Row],[High]]),1,0)</f>
        <v>0</v>
      </c>
    </row>
    <row r="6915" spans="1:19" x14ac:dyDescent="0.25">
      <c r="A6915" t="s">
        <v>10</v>
      </c>
      <c r="B6915">
        <v>10000</v>
      </c>
      <c r="C6915">
        <v>100</v>
      </c>
      <c r="D6915">
        <v>100000</v>
      </c>
      <c r="E6915">
        <v>54</v>
      </c>
      <c r="F6915">
        <v>1</v>
      </c>
      <c r="G6915">
        <v>236.18693500000001</v>
      </c>
      <c r="H6915">
        <v>0.296682</v>
      </c>
      <c r="I6915">
        <v>7.5914000000000001</v>
      </c>
      <c r="J6915">
        <v>0.143234</v>
      </c>
      <c r="K6915" t="str">
        <f t="shared" si="161"/>
        <v>6</v>
      </c>
      <c r="L6915" t="s">
        <v>170</v>
      </c>
      <c r="M6915" t="s">
        <v>171</v>
      </c>
      <c r="N6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915" s="10">
        <f>VLOOKUP(TableOMP[[#This Row],[Label]],TableAvg[],2,FALSE)</f>
        <v>256.29684674999999</v>
      </c>
      <c r="P6915" s="10">
        <f>VLOOKUP(TableOMP[[#This Row],[Label]],TableAvg[],3,FALSE)</f>
        <v>19.300798224239706</v>
      </c>
      <c r="Q6915" s="10">
        <f>TableOMP[[#This Row],[Avg]]-$U$2*TableOMP[[#This Row],[StdDev]]</f>
        <v>236.99604852576027</v>
      </c>
      <c r="R6915" s="10">
        <f>TableOMP[[#This Row],[Avg]]+$U$2*TableOMP[[#This Row],[StdDev]]</f>
        <v>275.5976449742397</v>
      </c>
      <c r="S6915" s="10">
        <f>IF(AND(TableOMP[[#This Row],[total_time]]&gt;=TableOMP[[#This Row],[Low]], TableOMP[[#This Row],[total_time]]&lt;=TableOMP[[#This Row],[High]]),1,0)</f>
        <v>0</v>
      </c>
    </row>
    <row r="6916" spans="1:19" x14ac:dyDescent="0.25">
      <c r="A6916" t="s">
        <v>10</v>
      </c>
      <c r="B6916">
        <v>10000</v>
      </c>
      <c r="C6916">
        <v>100</v>
      </c>
      <c r="D6916">
        <v>100000</v>
      </c>
      <c r="E6916">
        <v>53</v>
      </c>
      <c r="F6916">
        <v>1</v>
      </c>
      <c r="G6916">
        <v>235.542879</v>
      </c>
      <c r="H6916">
        <v>0.295682</v>
      </c>
      <c r="I6916">
        <v>8.0504339999999992</v>
      </c>
      <c r="J6916">
        <v>0.15481600000000001</v>
      </c>
      <c r="K6916" t="str">
        <f t="shared" si="161"/>
        <v>6</v>
      </c>
      <c r="L6916" t="s">
        <v>170</v>
      </c>
      <c r="M6916" t="s">
        <v>171</v>
      </c>
      <c r="N6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916" s="10">
        <f>VLOOKUP(TableOMP[[#This Row],[Label]],TableAvg[],2,FALSE)</f>
        <v>254.97734550000001</v>
      </c>
      <c r="P6916" s="10">
        <f>VLOOKUP(TableOMP[[#This Row],[Label]],TableAvg[],3,FALSE)</f>
        <v>19.003685203435921</v>
      </c>
      <c r="Q6916" s="10">
        <f>TableOMP[[#This Row],[Avg]]-$U$2*TableOMP[[#This Row],[StdDev]]</f>
        <v>235.97366029656411</v>
      </c>
      <c r="R6916" s="10">
        <f>TableOMP[[#This Row],[Avg]]+$U$2*TableOMP[[#This Row],[StdDev]]</f>
        <v>273.98103070343592</v>
      </c>
      <c r="S6916" s="10">
        <f>IF(AND(TableOMP[[#This Row],[total_time]]&gt;=TableOMP[[#This Row],[Low]], TableOMP[[#This Row],[total_time]]&lt;=TableOMP[[#This Row],[High]]),1,0)</f>
        <v>0</v>
      </c>
    </row>
    <row r="6917" spans="1:19" x14ac:dyDescent="0.25">
      <c r="A6917" t="s">
        <v>10</v>
      </c>
      <c r="B6917">
        <v>10000</v>
      </c>
      <c r="C6917">
        <v>100</v>
      </c>
      <c r="D6917">
        <v>100000</v>
      </c>
      <c r="E6917">
        <v>52</v>
      </c>
      <c r="F6917">
        <v>1</v>
      </c>
      <c r="G6917">
        <v>233.83241799999999</v>
      </c>
      <c r="H6917">
        <v>0.25732100000000002</v>
      </c>
      <c r="I6917">
        <v>6.56236</v>
      </c>
      <c r="J6917">
        <v>0.12867400000000001</v>
      </c>
      <c r="K6917" t="str">
        <f t="shared" si="161"/>
        <v>6</v>
      </c>
      <c r="L6917" t="s">
        <v>170</v>
      </c>
      <c r="M6917" t="s">
        <v>171</v>
      </c>
      <c r="N6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917" s="10">
        <f>VLOOKUP(TableOMP[[#This Row],[Label]],TableAvg[],2,FALSE)</f>
        <v>253.63349299999999</v>
      </c>
      <c r="P6917" s="10">
        <f>VLOOKUP(TableOMP[[#This Row],[Label]],TableAvg[],3,FALSE)</f>
        <v>18.905028929859213</v>
      </c>
      <c r="Q6917" s="10">
        <f>TableOMP[[#This Row],[Avg]]-$U$2*TableOMP[[#This Row],[StdDev]]</f>
        <v>234.72846407014077</v>
      </c>
      <c r="R6917" s="10">
        <f>TableOMP[[#This Row],[Avg]]+$U$2*TableOMP[[#This Row],[StdDev]]</f>
        <v>272.5385219298592</v>
      </c>
      <c r="S6917" s="10">
        <f>IF(AND(TableOMP[[#This Row],[total_time]]&gt;=TableOMP[[#This Row],[Low]], TableOMP[[#This Row],[total_time]]&lt;=TableOMP[[#This Row],[High]]),1,0)</f>
        <v>0</v>
      </c>
    </row>
    <row r="6918" spans="1:19" x14ac:dyDescent="0.25">
      <c r="A6918" t="s">
        <v>10</v>
      </c>
      <c r="B6918">
        <v>10000</v>
      </c>
      <c r="C6918">
        <v>100</v>
      </c>
      <c r="D6918">
        <v>100000</v>
      </c>
      <c r="E6918">
        <v>51</v>
      </c>
      <c r="F6918">
        <v>1</v>
      </c>
      <c r="G6918">
        <v>232.78042099999999</v>
      </c>
      <c r="H6918">
        <v>0.27465400000000001</v>
      </c>
      <c r="I6918">
        <v>6.865367</v>
      </c>
      <c r="J6918">
        <v>0.13730700000000001</v>
      </c>
      <c r="K6918" t="str">
        <f t="shared" si="161"/>
        <v>6</v>
      </c>
      <c r="L6918" t="s">
        <v>170</v>
      </c>
      <c r="M6918" t="s">
        <v>171</v>
      </c>
      <c r="N6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918" s="10">
        <f>VLOOKUP(TableOMP[[#This Row],[Label]],TableAvg[],2,FALSE)</f>
        <v>252.427295125</v>
      </c>
      <c r="P6918" s="10">
        <f>VLOOKUP(TableOMP[[#This Row],[Label]],TableAvg[],3,FALSE)</f>
        <v>18.361343432789607</v>
      </c>
      <c r="Q6918" s="10">
        <f>TableOMP[[#This Row],[Avg]]-$U$2*TableOMP[[#This Row],[StdDev]]</f>
        <v>234.0659516922104</v>
      </c>
      <c r="R6918" s="10">
        <f>TableOMP[[#This Row],[Avg]]+$U$2*TableOMP[[#This Row],[StdDev]]</f>
        <v>270.78863855778962</v>
      </c>
      <c r="S6918" s="10">
        <f>IF(AND(TableOMP[[#This Row],[total_time]]&gt;=TableOMP[[#This Row],[Low]], TableOMP[[#This Row],[total_time]]&lt;=TableOMP[[#This Row],[High]]),1,0)</f>
        <v>0</v>
      </c>
    </row>
    <row r="6919" spans="1:19" x14ac:dyDescent="0.25">
      <c r="A6919" t="s">
        <v>10</v>
      </c>
      <c r="B6919">
        <v>10000</v>
      </c>
      <c r="C6919">
        <v>100</v>
      </c>
      <c r="D6919">
        <v>100000</v>
      </c>
      <c r="E6919">
        <v>50</v>
      </c>
      <c r="F6919">
        <v>1</v>
      </c>
      <c r="G6919">
        <v>231.76251999999999</v>
      </c>
      <c r="H6919">
        <v>0.24149499999999999</v>
      </c>
      <c r="I6919">
        <v>6.1162159999999997</v>
      </c>
      <c r="J6919">
        <v>0.124821</v>
      </c>
      <c r="K6919" t="str">
        <f t="shared" si="161"/>
        <v>6</v>
      </c>
      <c r="L6919" t="s">
        <v>170</v>
      </c>
      <c r="M6919" t="s">
        <v>171</v>
      </c>
      <c r="N6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919" s="10">
        <f>VLOOKUP(TableOMP[[#This Row],[Label]],TableAvg[],2,FALSE)</f>
        <v>250.82230824999996</v>
      </c>
      <c r="P6919" s="10">
        <f>VLOOKUP(TableOMP[[#This Row],[Label]],TableAvg[],3,FALSE)</f>
        <v>18.154876689974579</v>
      </c>
      <c r="Q6919" s="10">
        <f>TableOMP[[#This Row],[Avg]]-$U$2*TableOMP[[#This Row],[StdDev]]</f>
        <v>232.66743156002539</v>
      </c>
      <c r="R6919" s="10">
        <f>TableOMP[[#This Row],[Avg]]+$U$2*TableOMP[[#This Row],[StdDev]]</f>
        <v>268.97718493997456</v>
      </c>
      <c r="S6919" s="10">
        <f>IF(AND(TableOMP[[#This Row],[total_time]]&gt;=TableOMP[[#This Row],[Low]], TableOMP[[#This Row],[total_time]]&lt;=TableOMP[[#This Row],[High]]),1,0)</f>
        <v>0</v>
      </c>
    </row>
    <row r="6920" spans="1:19" x14ac:dyDescent="0.25">
      <c r="A6920" t="s">
        <v>10</v>
      </c>
      <c r="B6920">
        <v>10000</v>
      </c>
      <c r="C6920">
        <v>100</v>
      </c>
      <c r="D6920">
        <v>100000</v>
      </c>
      <c r="E6920">
        <v>49</v>
      </c>
      <c r="F6920">
        <v>1</v>
      </c>
      <c r="G6920">
        <v>230.294859</v>
      </c>
      <c r="H6920">
        <v>0.25132500000000002</v>
      </c>
      <c r="I6920">
        <v>6.1371500000000001</v>
      </c>
      <c r="J6920">
        <v>0.127857</v>
      </c>
      <c r="K6920" t="str">
        <f t="shared" si="161"/>
        <v>6</v>
      </c>
      <c r="L6920" t="s">
        <v>170</v>
      </c>
      <c r="M6920" t="s">
        <v>171</v>
      </c>
      <c r="N6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920" s="10">
        <f>VLOOKUP(TableOMP[[#This Row],[Label]],TableAvg[],2,FALSE)</f>
        <v>249.08614825000004</v>
      </c>
      <c r="P6920" s="10">
        <f>VLOOKUP(TableOMP[[#This Row],[Label]],TableAvg[],3,FALSE)</f>
        <v>18.021570588110389</v>
      </c>
      <c r="Q6920" s="10">
        <f>TableOMP[[#This Row],[Avg]]-$U$2*TableOMP[[#This Row],[StdDev]]</f>
        <v>231.06457766188964</v>
      </c>
      <c r="R6920" s="10">
        <f>TableOMP[[#This Row],[Avg]]+$U$2*TableOMP[[#This Row],[StdDev]]</f>
        <v>267.10771883811043</v>
      </c>
      <c r="S6920" s="10">
        <f>IF(AND(TableOMP[[#This Row],[total_time]]&gt;=TableOMP[[#This Row],[Low]], TableOMP[[#This Row],[total_time]]&lt;=TableOMP[[#This Row],[High]]),1,0)</f>
        <v>0</v>
      </c>
    </row>
    <row r="6921" spans="1:19" x14ac:dyDescent="0.25">
      <c r="A6921" t="s">
        <v>10</v>
      </c>
      <c r="B6921">
        <v>10000</v>
      </c>
      <c r="C6921">
        <v>100</v>
      </c>
      <c r="D6921">
        <v>100000</v>
      </c>
      <c r="E6921">
        <v>48</v>
      </c>
      <c r="F6921">
        <v>1</v>
      </c>
      <c r="G6921">
        <v>230.362188</v>
      </c>
      <c r="H6921">
        <v>0.28882000000000002</v>
      </c>
      <c r="I6921">
        <v>6.7605639999999996</v>
      </c>
      <c r="J6921">
        <v>0.143842</v>
      </c>
      <c r="K6921" t="str">
        <f t="shared" si="161"/>
        <v>6</v>
      </c>
      <c r="L6921" t="s">
        <v>170</v>
      </c>
      <c r="M6921" t="s">
        <v>171</v>
      </c>
      <c r="N6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921" s="10">
        <f>VLOOKUP(TableOMP[[#This Row],[Label]],TableAvg[],2,FALSE)</f>
        <v>247.90026850000001</v>
      </c>
      <c r="P6921" s="10">
        <f>VLOOKUP(TableOMP[[#This Row],[Label]],TableAvg[],3,FALSE)</f>
        <v>17.646009271025534</v>
      </c>
      <c r="Q6921" s="10">
        <f>TableOMP[[#This Row],[Avg]]-$U$2*TableOMP[[#This Row],[StdDev]]</f>
        <v>230.25425922897449</v>
      </c>
      <c r="R6921" s="10">
        <f>TableOMP[[#This Row],[Avg]]+$U$2*TableOMP[[#This Row],[StdDev]]</f>
        <v>265.54627777102553</v>
      </c>
      <c r="S6921" s="10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100000</v>
      </c>
      <c r="E6922">
        <v>47</v>
      </c>
      <c r="F6922">
        <v>1</v>
      </c>
      <c r="G6922">
        <v>231.360637</v>
      </c>
      <c r="H6922">
        <v>0.301124</v>
      </c>
      <c r="I6922">
        <v>7.4994550000000002</v>
      </c>
      <c r="J6922">
        <v>0.16303200000000001</v>
      </c>
      <c r="K6922" t="str">
        <f t="shared" si="161"/>
        <v>6</v>
      </c>
      <c r="L6922" t="s">
        <v>170</v>
      </c>
      <c r="M6922" t="s">
        <v>171</v>
      </c>
      <c r="N6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922" s="10">
        <f>VLOOKUP(TableOMP[[#This Row],[Label]],TableAvg[],2,FALSE)</f>
        <v>246.72234362500001</v>
      </c>
      <c r="P6922" s="10">
        <f>VLOOKUP(TableOMP[[#This Row],[Label]],TableAvg[],3,FALSE)</f>
        <v>16.920228667961673</v>
      </c>
      <c r="Q6922" s="10">
        <f>TableOMP[[#This Row],[Avg]]-$U$2*TableOMP[[#This Row],[StdDev]]</f>
        <v>229.80211495703833</v>
      </c>
      <c r="R6922" s="10">
        <f>TableOMP[[#This Row],[Avg]]+$U$2*TableOMP[[#This Row],[StdDev]]</f>
        <v>263.64257229296169</v>
      </c>
      <c r="S6922" s="10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100000</v>
      </c>
      <c r="E6923">
        <v>46</v>
      </c>
      <c r="F6923">
        <v>1</v>
      </c>
      <c r="G6923">
        <v>227.979062</v>
      </c>
      <c r="H6923">
        <v>0.252855</v>
      </c>
      <c r="I6923">
        <v>6.0586710000000004</v>
      </c>
      <c r="J6923">
        <v>0.13463700000000001</v>
      </c>
      <c r="K6923" t="str">
        <f t="shared" si="161"/>
        <v>6</v>
      </c>
      <c r="L6923" t="s">
        <v>170</v>
      </c>
      <c r="M6923" t="s">
        <v>171</v>
      </c>
      <c r="N6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923" s="10">
        <f>VLOOKUP(TableOMP[[#This Row],[Label]],TableAvg[],2,FALSE)</f>
        <v>245.36521862500001</v>
      </c>
      <c r="P6923" s="10">
        <f>VLOOKUP(TableOMP[[#This Row],[Label]],TableAvg[],3,FALSE)</f>
        <v>16.856059300004283</v>
      </c>
      <c r="Q6923" s="10">
        <f>TableOMP[[#This Row],[Avg]]-$U$2*TableOMP[[#This Row],[StdDev]]</f>
        <v>228.50915932499572</v>
      </c>
      <c r="R6923" s="10">
        <f>TableOMP[[#This Row],[Avg]]+$U$2*TableOMP[[#This Row],[StdDev]]</f>
        <v>262.2212779250043</v>
      </c>
      <c r="S6923" s="10">
        <f>IF(AND(TableOMP[[#This Row],[total_time]]&gt;=TableOMP[[#This Row],[Low]], TableOMP[[#This Row],[total_time]]&lt;=TableOMP[[#This Row],[High]]),1,0)</f>
        <v>0</v>
      </c>
    </row>
    <row r="6924" spans="1:19" x14ac:dyDescent="0.25">
      <c r="A6924" t="s">
        <v>10</v>
      </c>
      <c r="B6924">
        <v>10000</v>
      </c>
      <c r="C6924">
        <v>100</v>
      </c>
      <c r="D6924">
        <v>100000</v>
      </c>
      <c r="E6924">
        <v>45</v>
      </c>
      <c r="F6924">
        <v>1</v>
      </c>
      <c r="G6924">
        <v>226.79229699999999</v>
      </c>
      <c r="H6924">
        <v>0.28346399999999999</v>
      </c>
      <c r="I6924">
        <v>6.2672739999999996</v>
      </c>
      <c r="J6924">
        <v>0.14243800000000001</v>
      </c>
      <c r="K6924" t="str">
        <f t="shared" si="161"/>
        <v>6</v>
      </c>
      <c r="L6924" t="s">
        <v>170</v>
      </c>
      <c r="M6924" t="s">
        <v>171</v>
      </c>
      <c r="N6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924" s="10">
        <f>VLOOKUP(TableOMP[[#This Row],[Label]],TableAvg[],2,FALSE)</f>
        <v>243.81966075000003</v>
      </c>
      <c r="P6924" s="10">
        <f>VLOOKUP(TableOMP[[#This Row],[Label]],TableAvg[],3,FALSE)</f>
        <v>16.523116109856112</v>
      </c>
      <c r="Q6924" s="10">
        <f>TableOMP[[#This Row],[Avg]]-$U$2*TableOMP[[#This Row],[StdDev]]</f>
        <v>227.29654464014391</v>
      </c>
      <c r="R6924" s="10">
        <f>TableOMP[[#This Row],[Avg]]+$U$2*TableOMP[[#This Row],[StdDev]]</f>
        <v>260.34277685985614</v>
      </c>
      <c r="S6924" s="10">
        <f>IF(AND(TableOMP[[#This Row],[total_time]]&gt;=TableOMP[[#This Row],[Low]], TableOMP[[#This Row],[total_time]]&lt;=TableOMP[[#This Row],[High]]),1,0)</f>
        <v>0</v>
      </c>
    </row>
    <row r="6925" spans="1:19" x14ac:dyDescent="0.25">
      <c r="A6925" t="s">
        <v>10</v>
      </c>
      <c r="B6925">
        <v>10000</v>
      </c>
      <c r="C6925">
        <v>100</v>
      </c>
      <c r="D6925">
        <v>100000</v>
      </c>
      <c r="E6925">
        <v>44</v>
      </c>
      <c r="F6925">
        <v>1</v>
      </c>
      <c r="G6925">
        <v>225.07380699999999</v>
      </c>
      <c r="H6925">
        <v>0.24778900000000001</v>
      </c>
      <c r="I6925">
        <v>5.8641569999999996</v>
      </c>
      <c r="J6925">
        <v>0.136376</v>
      </c>
      <c r="K6925" t="str">
        <f t="shared" si="161"/>
        <v>6</v>
      </c>
      <c r="L6925" t="s">
        <v>170</v>
      </c>
      <c r="M6925" t="s">
        <v>171</v>
      </c>
      <c r="N6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925" s="10">
        <f>VLOOKUP(TableOMP[[#This Row],[Label]],TableAvg[],2,FALSE)</f>
        <v>242.42376512500002</v>
      </c>
      <c r="P6925" s="10">
        <f>VLOOKUP(TableOMP[[#This Row],[Label]],TableAvg[],3,FALSE)</f>
        <v>16.385907375951753</v>
      </c>
      <c r="Q6925" s="10">
        <f>TableOMP[[#This Row],[Avg]]-$U$2*TableOMP[[#This Row],[StdDev]]</f>
        <v>226.03785774904827</v>
      </c>
      <c r="R6925" s="10">
        <f>TableOMP[[#This Row],[Avg]]+$U$2*TableOMP[[#This Row],[StdDev]]</f>
        <v>258.80967250095176</v>
      </c>
      <c r="S6925" s="10">
        <f>IF(AND(TableOMP[[#This Row],[total_time]]&gt;=TableOMP[[#This Row],[Low]], TableOMP[[#This Row],[total_time]]&lt;=TableOMP[[#This Row],[High]]),1,0)</f>
        <v>0</v>
      </c>
    </row>
    <row r="6926" spans="1:19" x14ac:dyDescent="0.25">
      <c r="A6926" t="s">
        <v>10</v>
      </c>
      <c r="B6926">
        <v>10000</v>
      </c>
      <c r="C6926">
        <v>100</v>
      </c>
      <c r="D6926">
        <v>100000</v>
      </c>
      <c r="E6926">
        <v>43</v>
      </c>
      <c r="F6926">
        <v>1</v>
      </c>
      <c r="G6926">
        <v>224.00088199999999</v>
      </c>
      <c r="H6926">
        <v>0.232185</v>
      </c>
      <c r="I6926">
        <v>5.0004030000000004</v>
      </c>
      <c r="J6926">
        <v>0.119057</v>
      </c>
      <c r="K6926" t="str">
        <f t="shared" si="161"/>
        <v>6</v>
      </c>
      <c r="L6926" t="s">
        <v>170</v>
      </c>
      <c r="M6926" t="s">
        <v>171</v>
      </c>
      <c r="N6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926" s="10">
        <f>VLOOKUP(TableOMP[[#This Row],[Label]],TableAvg[],2,FALSE)</f>
        <v>241.00963274999998</v>
      </c>
      <c r="P6926" s="10">
        <f>VLOOKUP(TableOMP[[#This Row],[Label]],TableAvg[],3,FALSE)</f>
        <v>16.140750513402104</v>
      </c>
      <c r="Q6926" s="10">
        <f>TableOMP[[#This Row],[Avg]]-$U$2*TableOMP[[#This Row],[StdDev]]</f>
        <v>224.86888223659787</v>
      </c>
      <c r="R6926" s="10">
        <f>TableOMP[[#This Row],[Avg]]+$U$2*TableOMP[[#This Row],[StdDev]]</f>
        <v>257.15038326340209</v>
      </c>
      <c r="S6926" s="10">
        <f>IF(AND(TableOMP[[#This Row],[total_time]]&gt;=TableOMP[[#This Row],[Low]], TableOMP[[#This Row],[total_time]]&lt;=TableOMP[[#This Row],[High]]),1,0)</f>
        <v>0</v>
      </c>
    </row>
    <row r="6927" spans="1:19" x14ac:dyDescent="0.25">
      <c r="A6927" t="s">
        <v>10</v>
      </c>
      <c r="B6927">
        <v>10000</v>
      </c>
      <c r="C6927">
        <v>100</v>
      </c>
      <c r="D6927">
        <v>100000</v>
      </c>
      <c r="E6927">
        <v>42</v>
      </c>
      <c r="F6927">
        <v>1</v>
      </c>
      <c r="G6927">
        <v>223.20586599999999</v>
      </c>
      <c r="H6927">
        <v>0.25084499999999998</v>
      </c>
      <c r="I6927">
        <v>5.5094209999999997</v>
      </c>
      <c r="J6927">
        <v>0.134376</v>
      </c>
      <c r="K6927" t="str">
        <f t="shared" si="161"/>
        <v>6</v>
      </c>
      <c r="L6927" t="s">
        <v>170</v>
      </c>
      <c r="M6927" t="s">
        <v>171</v>
      </c>
      <c r="N6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927" s="10">
        <f>VLOOKUP(TableOMP[[#This Row],[Label]],TableAvg[],2,FALSE)</f>
        <v>239.99977037500003</v>
      </c>
      <c r="P6927" s="10">
        <f>VLOOKUP(TableOMP[[#This Row],[Label]],TableAvg[],3,FALSE)</f>
        <v>15.777045005778152</v>
      </c>
      <c r="Q6927" s="10">
        <f>TableOMP[[#This Row],[Avg]]-$U$2*TableOMP[[#This Row],[StdDev]]</f>
        <v>224.22272536922188</v>
      </c>
      <c r="R6927" s="10">
        <f>TableOMP[[#This Row],[Avg]]+$U$2*TableOMP[[#This Row],[StdDev]]</f>
        <v>255.77681538077817</v>
      </c>
      <c r="S6927" s="10">
        <f>IF(AND(TableOMP[[#This Row],[total_time]]&gt;=TableOMP[[#This Row],[Low]], TableOMP[[#This Row],[total_time]]&lt;=TableOMP[[#This Row],[High]]),1,0)</f>
        <v>0</v>
      </c>
    </row>
    <row r="6928" spans="1:19" x14ac:dyDescent="0.25">
      <c r="A6928" t="s">
        <v>10</v>
      </c>
      <c r="B6928">
        <v>10000</v>
      </c>
      <c r="C6928">
        <v>100</v>
      </c>
      <c r="D6928">
        <v>100000</v>
      </c>
      <c r="E6928">
        <v>41</v>
      </c>
      <c r="F6928">
        <v>1</v>
      </c>
      <c r="G6928">
        <v>222.48134899999999</v>
      </c>
      <c r="H6928">
        <v>0.224109</v>
      </c>
      <c r="I6928">
        <v>4.2240950000000002</v>
      </c>
      <c r="J6928">
        <v>0.105602</v>
      </c>
      <c r="K6928" t="str">
        <f t="shared" si="161"/>
        <v>6</v>
      </c>
      <c r="L6928" t="s">
        <v>170</v>
      </c>
      <c r="M6928" t="s">
        <v>171</v>
      </c>
      <c r="N6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928" s="10">
        <f>VLOOKUP(TableOMP[[#This Row],[Label]],TableAvg[],2,FALSE)</f>
        <v>238.81499975</v>
      </c>
      <c r="P6928" s="10">
        <f>VLOOKUP(TableOMP[[#This Row],[Label]],TableAvg[],3,FALSE)</f>
        <v>15.17090738402649</v>
      </c>
      <c r="Q6928" s="10">
        <f>TableOMP[[#This Row],[Avg]]-$U$2*TableOMP[[#This Row],[StdDev]]</f>
        <v>223.64409236597351</v>
      </c>
      <c r="R6928" s="10">
        <f>TableOMP[[#This Row],[Avg]]+$U$2*TableOMP[[#This Row],[StdDev]]</f>
        <v>253.98590713402649</v>
      </c>
      <c r="S6928" s="10">
        <f>IF(AND(TableOMP[[#This Row],[total_time]]&gt;=TableOMP[[#This Row],[Low]], TableOMP[[#This Row],[total_time]]&lt;=TableOMP[[#This Row],[High]]),1,0)</f>
        <v>0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40</v>
      </c>
      <c r="F6929">
        <v>1</v>
      </c>
      <c r="G6929">
        <v>222.36685299999999</v>
      </c>
      <c r="H6929">
        <v>0.22780500000000001</v>
      </c>
      <c r="I6929">
        <v>4.536378</v>
      </c>
      <c r="J6929">
        <v>0.116317</v>
      </c>
      <c r="K6929" t="str">
        <f t="shared" si="161"/>
        <v>6</v>
      </c>
      <c r="L6929" t="s">
        <v>170</v>
      </c>
      <c r="M6929" t="s">
        <v>171</v>
      </c>
      <c r="N6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929" s="10">
        <f>VLOOKUP(TableOMP[[#This Row],[Label]],TableAvg[],2,FALSE)</f>
        <v>238.43948811111107</v>
      </c>
      <c r="P6929" s="10">
        <f>VLOOKUP(TableOMP[[#This Row],[Label]],TableAvg[],3,FALSE)</f>
        <v>13.641973421076468</v>
      </c>
      <c r="Q6929" s="10">
        <f>TableOMP[[#This Row],[Avg]]-$U$2*TableOMP[[#This Row],[StdDev]]</f>
        <v>224.7975146900346</v>
      </c>
      <c r="R6929" s="10">
        <f>TableOMP[[#This Row],[Avg]]+$U$2*TableOMP[[#This Row],[StdDev]]</f>
        <v>252.08146153218755</v>
      </c>
      <c r="S6929" s="10">
        <f>IF(AND(TableOMP[[#This Row],[total_time]]&gt;=TableOMP[[#This Row],[Low]], TableOMP[[#This Row],[total_time]]&lt;=TableOMP[[#This Row],[High]]),1,0)</f>
        <v>0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39</v>
      </c>
      <c r="F6930">
        <v>1</v>
      </c>
      <c r="G6930">
        <v>222.46181799999999</v>
      </c>
      <c r="H6930">
        <v>0.225634</v>
      </c>
      <c r="I6930">
        <v>4.2551519999999998</v>
      </c>
      <c r="J6930">
        <v>0.11197799999999999</v>
      </c>
      <c r="K6930" t="str">
        <f t="shared" si="161"/>
        <v>6</v>
      </c>
      <c r="L6930" t="s">
        <v>170</v>
      </c>
      <c r="M6930" t="s">
        <v>171</v>
      </c>
      <c r="N6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930" s="10">
        <f>VLOOKUP(TableOMP[[#This Row],[Label]],TableAvg[],2,FALSE)</f>
        <v>238.92160244444449</v>
      </c>
      <c r="P6930" s="10">
        <f>VLOOKUP(TableOMP[[#This Row],[Label]],TableAvg[],3,FALSE)</f>
        <v>13.415113174481229</v>
      </c>
      <c r="Q6930" s="10">
        <f>TableOMP[[#This Row],[Avg]]-$U$2*TableOMP[[#This Row],[StdDev]]</f>
        <v>225.50648926996325</v>
      </c>
      <c r="R6930" s="10">
        <f>TableOMP[[#This Row],[Avg]]+$U$2*TableOMP[[#This Row],[StdDev]]</f>
        <v>252.33671561892572</v>
      </c>
      <c r="S6930" s="10">
        <f>IF(AND(TableOMP[[#This Row],[total_time]]&gt;=TableOMP[[#This Row],[Low]], TableOMP[[#This Row],[total_time]]&lt;=TableOMP[[#This Row],[High]]),1,0)</f>
        <v>0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38</v>
      </c>
      <c r="F6931">
        <v>1</v>
      </c>
      <c r="G6931">
        <v>222.69905800000001</v>
      </c>
      <c r="H6931">
        <v>0.26114100000000001</v>
      </c>
      <c r="I6931">
        <v>4.8673570000000002</v>
      </c>
      <c r="J6931">
        <v>0.13155</v>
      </c>
      <c r="K6931" t="str">
        <f t="shared" si="161"/>
        <v>6</v>
      </c>
      <c r="L6931" t="s">
        <v>170</v>
      </c>
      <c r="M6931" t="s">
        <v>171</v>
      </c>
      <c r="N6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6931" s="10">
        <f>VLOOKUP(TableOMP[[#This Row],[Label]],TableAvg[],2,FALSE)</f>
        <v>234.93898466666667</v>
      </c>
      <c r="P6931" s="10">
        <f>VLOOKUP(TableOMP[[#This Row],[Label]],TableAvg[],3,FALSE)</f>
        <v>12.80141521144286</v>
      </c>
      <c r="Q6931" s="10">
        <f>TableOMP[[#This Row],[Avg]]-$U$2*TableOMP[[#This Row],[StdDev]]</f>
        <v>222.1375694552238</v>
      </c>
      <c r="R6931" s="10">
        <f>TableOMP[[#This Row],[Avg]]+$U$2*TableOMP[[#This Row],[StdDev]]</f>
        <v>247.74039987810954</v>
      </c>
      <c r="S6931" s="10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37</v>
      </c>
      <c r="F6932">
        <v>1</v>
      </c>
      <c r="G6932">
        <v>222.78343000000001</v>
      </c>
      <c r="H6932">
        <v>0.23682600000000001</v>
      </c>
      <c r="I6932">
        <v>4.3224609999999997</v>
      </c>
      <c r="J6932">
        <v>0.12006799999999999</v>
      </c>
      <c r="K6932" t="str">
        <f t="shared" si="161"/>
        <v>6</v>
      </c>
      <c r="L6932" t="s">
        <v>170</v>
      </c>
      <c r="M6932" t="s">
        <v>171</v>
      </c>
      <c r="N6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6932" s="10">
        <f>VLOOKUP(TableOMP[[#This Row],[Label]],TableAvg[],2,FALSE)</f>
        <v>234.43151177777776</v>
      </c>
      <c r="P6932" s="10">
        <f>VLOOKUP(TableOMP[[#This Row],[Label]],TableAvg[],3,FALSE)</f>
        <v>12.164707680429258</v>
      </c>
      <c r="Q6932" s="10">
        <f>TableOMP[[#This Row],[Avg]]-$U$2*TableOMP[[#This Row],[StdDev]]</f>
        <v>222.26680409734851</v>
      </c>
      <c r="R6932" s="10">
        <f>TableOMP[[#This Row],[Avg]]+$U$2*TableOMP[[#This Row],[StdDev]]</f>
        <v>246.596219458207</v>
      </c>
      <c r="S6932" s="10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36</v>
      </c>
      <c r="F6933">
        <v>1</v>
      </c>
      <c r="G6933">
        <v>222.917317</v>
      </c>
      <c r="H6933">
        <v>0.26009900000000002</v>
      </c>
      <c r="I6933">
        <v>4.7415019999999997</v>
      </c>
      <c r="J6933">
        <v>0.13547100000000001</v>
      </c>
      <c r="K6933" t="str">
        <f t="shared" si="161"/>
        <v>6</v>
      </c>
      <c r="L6933" t="s">
        <v>170</v>
      </c>
      <c r="M6933" t="s">
        <v>171</v>
      </c>
      <c r="N6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933" s="10">
        <f>VLOOKUP(TableOMP[[#This Row],[Label]],TableAvg[],2,FALSE)</f>
        <v>233.90658444444449</v>
      </c>
      <c r="P6933" s="10">
        <f>VLOOKUP(TableOMP[[#This Row],[Label]],TableAvg[],3,FALSE)</f>
        <v>11.473062263743426</v>
      </c>
      <c r="Q6933" s="10">
        <f>TableOMP[[#This Row],[Avg]]-$U$2*TableOMP[[#This Row],[StdDev]]</f>
        <v>222.43352218070106</v>
      </c>
      <c r="R6933" s="10">
        <f>TableOMP[[#This Row],[Avg]]+$U$2*TableOMP[[#This Row],[StdDev]]</f>
        <v>245.37964670818792</v>
      </c>
      <c r="S6933" s="10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35</v>
      </c>
      <c r="F6934">
        <v>1</v>
      </c>
      <c r="G6934">
        <v>223.09876700000001</v>
      </c>
      <c r="H6934">
        <v>0.25355</v>
      </c>
      <c r="I6934">
        <v>4.1733849999999997</v>
      </c>
      <c r="J6934">
        <v>0.122747</v>
      </c>
      <c r="K6934" t="str">
        <f t="shared" si="161"/>
        <v>6</v>
      </c>
      <c r="L6934" t="s">
        <v>170</v>
      </c>
      <c r="M6934" t="s">
        <v>171</v>
      </c>
      <c r="N6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934" s="10">
        <f>VLOOKUP(TableOMP[[#This Row],[Label]],TableAvg[],2,FALSE)</f>
        <v>233.4081161111111</v>
      </c>
      <c r="P6934" s="10">
        <f>VLOOKUP(TableOMP[[#This Row],[Label]],TableAvg[],3,FALSE)</f>
        <v>10.869722205514689</v>
      </c>
      <c r="Q6934" s="10">
        <f>TableOMP[[#This Row],[Avg]]-$U$2*TableOMP[[#This Row],[StdDev]]</f>
        <v>222.53839390559642</v>
      </c>
      <c r="R6934" s="10">
        <f>TableOMP[[#This Row],[Avg]]+$U$2*TableOMP[[#This Row],[StdDev]]</f>
        <v>244.27783831662578</v>
      </c>
      <c r="S6934" s="10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16</v>
      </c>
      <c r="B6935">
        <v>10000</v>
      </c>
      <c r="C6935">
        <v>100</v>
      </c>
      <c r="D6935">
        <v>100000</v>
      </c>
      <c r="E6935">
        <v>64</v>
      </c>
      <c r="F6935">
        <v>1</v>
      </c>
      <c r="G6935">
        <v>5.7236089999999997</v>
      </c>
      <c r="H6935">
        <v>0.278424</v>
      </c>
      <c r="I6935">
        <v>10.124153</v>
      </c>
      <c r="J6935">
        <v>0.16070100000000001</v>
      </c>
      <c r="K6935" t="str">
        <f>MID(M6935,22,1)</f>
        <v>1</v>
      </c>
      <c r="L6935" t="s">
        <v>172</v>
      </c>
      <c r="M6935" t="s">
        <v>173</v>
      </c>
      <c r="N6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6935" s="10">
        <f>VLOOKUP(TableOMP[[#This Row],[Label]],TableAvg[],2,FALSE)</f>
        <v>5.7435593571428569</v>
      </c>
      <c r="P6935" s="10">
        <f>VLOOKUP(TableOMP[[#This Row],[Label]],TableAvg[],3,FALSE)</f>
        <v>0.16344440743333594</v>
      </c>
      <c r="Q6935" s="10">
        <f>TableOMP[[#This Row],[Avg]]-$U$2*TableOMP[[#This Row],[StdDev]]</f>
        <v>5.5801149497095208</v>
      </c>
      <c r="R6935" s="10">
        <f>TableOMP[[#This Row],[Avg]]+$U$2*TableOMP[[#This Row],[StdDev]]</f>
        <v>5.907003764576193</v>
      </c>
      <c r="S6935" s="10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16</v>
      </c>
      <c r="B6936">
        <v>10000</v>
      </c>
      <c r="C6936">
        <v>100</v>
      </c>
      <c r="D6936">
        <v>100000</v>
      </c>
      <c r="E6936">
        <v>63</v>
      </c>
      <c r="F6936">
        <v>1</v>
      </c>
      <c r="G6936">
        <v>5.6899110000000004</v>
      </c>
      <c r="H6936">
        <v>0.16497899999999999</v>
      </c>
      <c r="I6936">
        <v>4.0064250000000001</v>
      </c>
      <c r="J6936">
        <v>6.4619999999999997E-2</v>
      </c>
      <c r="K6936" t="str">
        <f t="shared" ref="K6936:K6967" si="162">MID(M6936,22,1)</f>
        <v>1</v>
      </c>
      <c r="L6936" t="s">
        <v>172</v>
      </c>
      <c r="M6936" t="s">
        <v>173</v>
      </c>
      <c r="N6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6936" s="10">
        <f>VLOOKUP(TableOMP[[#This Row],[Label]],TableAvg[],2,FALSE)</f>
        <v>5.6910597857142857</v>
      </c>
      <c r="P6936" s="10">
        <f>VLOOKUP(TableOMP[[#This Row],[Label]],TableAvg[],3,FALSE)</f>
        <v>0.14191181359773558</v>
      </c>
      <c r="Q6936" s="10">
        <f>TableOMP[[#This Row],[Avg]]-$U$2*TableOMP[[#This Row],[StdDev]]</f>
        <v>5.5491479721165504</v>
      </c>
      <c r="R6936" s="10">
        <f>TableOMP[[#This Row],[Avg]]+$U$2*TableOMP[[#This Row],[StdDev]]</f>
        <v>5.832971599312021</v>
      </c>
      <c r="S6936" s="10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16</v>
      </c>
      <c r="B6937">
        <v>10000</v>
      </c>
      <c r="C6937">
        <v>100</v>
      </c>
      <c r="D6937">
        <v>100000</v>
      </c>
      <c r="E6937">
        <v>62</v>
      </c>
      <c r="F6937">
        <v>1</v>
      </c>
      <c r="G6937">
        <v>5.5991679999999997</v>
      </c>
      <c r="H6937">
        <v>0.169902</v>
      </c>
      <c r="I6937">
        <v>4.2305070000000002</v>
      </c>
      <c r="J6937">
        <v>6.9352999999999998E-2</v>
      </c>
      <c r="K6937" t="str">
        <f t="shared" si="162"/>
        <v>1</v>
      </c>
      <c r="L6937" t="s">
        <v>172</v>
      </c>
      <c r="M6937" t="s">
        <v>173</v>
      </c>
      <c r="N6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6937" s="10">
        <f>VLOOKUP(TableOMP[[#This Row],[Label]],TableAvg[],2,FALSE)</f>
        <v>5.7916944285714278</v>
      </c>
      <c r="P6937" s="10">
        <f>VLOOKUP(TableOMP[[#This Row],[Label]],TableAvg[],3,FALSE)</f>
        <v>0.19082864253592907</v>
      </c>
      <c r="Q6937" s="10">
        <f>TableOMP[[#This Row],[Avg]]-$U$2*TableOMP[[#This Row],[StdDev]]</f>
        <v>5.6008657860354987</v>
      </c>
      <c r="R6937" s="10">
        <f>TableOMP[[#This Row],[Avg]]+$U$2*TableOMP[[#This Row],[StdDev]]</f>
        <v>5.9825230711073569</v>
      </c>
      <c r="S6937" s="10">
        <f>IF(AND(TableOMP[[#This Row],[total_time]]&gt;=TableOMP[[#This Row],[Low]], TableOMP[[#This Row],[total_time]]&lt;=TableOMP[[#This Row],[High]]),1,0)</f>
        <v>0</v>
      </c>
    </row>
    <row r="6938" spans="1:19" x14ac:dyDescent="0.25">
      <c r="A6938" t="s">
        <v>16</v>
      </c>
      <c r="B6938">
        <v>10000</v>
      </c>
      <c r="C6938">
        <v>100</v>
      </c>
      <c r="D6938">
        <v>100000</v>
      </c>
      <c r="E6938">
        <v>61</v>
      </c>
      <c r="F6938">
        <v>1</v>
      </c>
      <c r="G6938">
        <v>5.7846700000000002</v>
      </c>
      <c r="H6938">
        <v>0.16825699999999999</v>
      </c>
      <c r="I6938">
        <v>3.94712</v>
      </c>
      <c r="J6938">
        <v>6.5784999999999996E-2</v>
      </c>
      <c r="K6938" t="str">
        <f t="shared" si="162"/>
        <v>1</v>
      </c>
      <c r="L6938" t="s">
        <v>172</v>
      </c>
      <c r="M6938" t="s">
        <v>173</v>
      </c>
      <c r="N6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6938" s="10">
        <f>VLOOKUP(TableOMP[[#This Row],[Label]],TableAvg[],2,FALSE)</f>
        <v>5.8491380000000008</v>
      </c>
      <c r="P6938" s="10">
        <f>VLOOKUP(TableOMP[[#This Row],[Label]],TableAvg[],3,FALSE)</f>
        <v>0.20874145762160301</v>
      </c>
      <c r="Q6938" s="10">
        <f>TableOMP[[#This Row],[Avg]]-$U$2*TableOMP[[#This Row],[StdDev]]</f>
        <v>5.6403965423783982</v>
      </c>
      <c r="R6938" s="10">
        <f>TableOMP[[#This Row],[Avg]]+$U$2*TableOMP[[#This Row],[StdDev]]</f>
        <v>6.0578794576216035</v>
      </c>
      <c r="S6938" s="10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16</v>
      </c>
      <c r="B6939">
        <v>10000</v>
      </c>
      <c r="C6939">
        <v>100</v>
      </c>
      <c r="D6939">
        <v>100000</v>
      </c>
      <c r="E6939">
        <v>60</v>
      </c>
      <c r="F6939">
        <v>1</v>
      </c>
      <c r="G6939">
        <v>5.714607</v>
      </c>
      <c r="H6939">
        <v>0.175652</v>
      </c>
      <c r="I6939">
        <v>4.3991509999999998</v>
      </c>
      <c r="J6939">
        <v>7.4562000000000003E-2</v>
      </c>
      <c r="K6939" t="str">
        <f t="shared" si="162"/>
        <v>1</v>
      </c>
      <c r="L6939" t="s">
        <v>172</v>
      </c>
      <c r="M6939" t="s">
        <v>173</v>
      </c>
      <c r="N6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6939" s="10">
        <f>VLOOKUP(TableOMP[[#This Row],[Label]],TableAvg[],2,FALSE)</f>
        <v>5.8696038571428568</v>
      </c>
      <c r="P6939" s="10">
        <f>VLOOKUP(TableOMP[[#This Row],[Label]],TableAvg[],3,FALSE)</f>
        <v>0.21063305224450746</v>
      </c>
      <c r="Q6939" s="10">
        <f>TableOMP[[#This Row],[Avg]]-$U$2*TableOMP[[#This Row],[StdDev]]</f>
        <v>5.6589708048983489</v>
      </c>
      <c r="R6939" s="10">
        <f>TableOMP[[#This Row],[Avg]]+$U$2*TableOMP[[#This Row],[StdDev]]</f>
        <v>6.0802369093873647</v>
      </c>
      <c r="S6939" s="10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16</v>
      </c>
      <c r="B6940">
        <v>10000</v>
      </c>
      <c r="C6940">
        <v>100</v>
      </c>
      <c r="D6940">
        <v>100000</v>
      </c>
      <c r="E6940">
        <v>59</v>
      </c>
      <c r="F6940">
        <v>1</v>
      </c>
      <c r="G6940">
        <v>5.8492160000000002</v>
      </c>
      <c r="H6940">
        <v>0.15971399999999999</v>
      </c>
      <c r="I6940">
        <v>3.4888249999999998</v>
      </c>
      <c r="J6940">
        <v>6.0151999999999997E-2</v>
      </c>
      <c r="K6940" t="str">
        <f t="shared" si="162"/>
        <v>1</v>
      </c>
      <c r="L6940" t="s">
        <v>172</v>
      </c>
      <c r="M6940" t="s">
        <v>173</v>
      </c>
      <c r="N6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6940" s="10">
        <f>VLOOKUP(TableOMP[[#This Row],[Label]],TableAvg[],2,FALSE)</f>
        <v>5.9375166428571422</v>
      </c>
      <c r="P6940" s="10">
        <f>VLOOKUP(TableOMP[[#This Row],[Label]],TableAvg[],3,FALSE)</f>
        <v>0.19544216246122964</v>
      </c>
      <c r="Q6940" s="10">
        <f>TableOMP[[#This Row],[Avg]]-$U$2*TableOMP[[#This Row],[StdDev]]</f>
        <v>5.7420744803959129</v>
      </c>
      <c r="R6940" s="10">
        <f>TableOMP[[#This Row],[Avg]]+$U$2*TableOMP[[#This Row],[StdDev]]</f>
        <v>6.1329588053183715</v>
      </c>
      <c r="S6940" s="1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16</v>
      </c>
      <c r="B6941">
        <v>10000</v>
      </c>
      <c r="C6941">
        <v>100</v>
      </c>
      <c r="D6941">
        <v>100000</v>
      </c>
      <c r="E6941">
        <v>58</v>
      </c>
      <c r="F6941">
        <v>1</v>
      </c>
      <c r="G6941">
        <v>6.0573620000000004</v>
      </c>
      <c r="H6941">
        <v>0.157832</v>
      </c>
      <c r="I6941">
        <v>3.2467480000000002</v>
      </c>
      <c r="J6941">
        <v>5.6959999999999997E-2</v>
      </c>
      <c r="K6941" t="str">
        <f t="shared" si="162"/>
        <v>1</v>
      </c>
      <c r="L6941" t="s">
        <v>172</v>
      </c>
      <c r="M6941" t="s">
        <v>173</v>
      </c>
      <c r="N6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6941" s="10">
        <f>VLOOKUP(TableOMP[[#This Row],[Label]],TableAvg[],2,FALSE)</f>
        <v>5.9981217142857144</v>
      </c>
      <c r="P6941" s="10">
        <f>VLOOKUP(TableOMP[[#This Row],[Label]],TableAvg[],3,FALSE)</f>
        <v>0.18811283961132422</v>
      </c>
      <c r="Q6941" s="10">
        <f>TableOMP[[#This Row],[Avg]]-$U$2*TableOMP[[#This Row],[StdDev]]</f>
        <v>5.8100088746743905</v>
      </c>
      <c r="R6941" s="10">
        <f>TableOMP[[#This Row],[Avg]]+$U$2*TableOMP[[#This Row],[StdDev]]</f>
        <v>6.1862345538970382</v>
      </c>
      <c r="S6941" s="10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16</v>
      </c>
      <c r="B6942">
        <v>10000</v>
      </c>
      <c r="C6942">
        <v>100</v>
      </c>
      <c r="D6942">
        <v>100000</v>
      </c>
      <c r="E6942">
        <v>57</v>
      </c>
      <c r="F6942">
        <v>1</v>
      </c>
      <c r="G6942">
        <v>6.2563170000000001</v>
      </c>
      <c r="H6942">
        <v>0.181255</v>
      </c>
      <c r="I6942">
        <v>3.0199660000000002</v>
      </c>
      <c r="J6942">
        <v>5.3927999999999997E-2</v>
      </c>
      <c r="K6942" t="str">
        <f t="shared" si="162"/>
        <v>1</v>
      </c>
      <c r="L6942" t="s">
        <v>172</v>
      </c>
      <c r="M6942" t="s">
        <v>173</v>
      </c>
      <c r="N6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6942" s="10">
        <f>VLOOKUP(TableOMP[[#This Row],[Label]],TableAvg[],2,FALSE)</f>
        <v>6.5243192142857138</v>
      </c>
      <c r="P6942" s="10">
        <f>VLOOKUP(TableOMP[[#This Row],[Label]],TableAvg[],3,FALSE)</f>
        <v>0.15716905055299971</v>
      </c>
      <c r="Q6942" s="10">
        <f>TableOMP[[#This Row],[Avg]]-$U$2*TableOMP[[#This Row],[StdDev]]</f>
        <v>6.3671501637327141</v>
      </c>
      <c r="R6942" s="10">
        <f>TableOMP[[#This Row],[Avg]]+$U$2*TableOMP[[#This Row],[StdDev]]</f>
        <v>6.6814882648387135</v>
      </c>
      <c r="S6942" s="10">
        <f>IF(AND(TableOMP[[#This Row],[total_time]]&gt;=TableOMP[[#This Row],[Low]], TableOMP[[#This Row],[total_time]]&lt;=TableOMP[[#This Row],[High]]),1,0)</f>
        <v>0</v>
      </c>
    </row>
    <row r="6943" spans="1:19" x14ac:dyDescent="0.25">
      <c r="A6943" t="s">
        <v>16</v>
      </c>
      <c r="B6943">
        <v>10000</v>
      </c>
      <c r="C6943">
        <v>100</v>
      </c>
      <c r="D6943">
        <v>100000</v>
      </c>
      <c r="E6943">
        <v>56</v>
      </c>
      <c r="F6943">
        <v>1</v>
      </c>
      <c r="G6943">
        <v>6.6774180000000003</v>
      </c>
      <c r="H6943">
        <v>0.18611800000000001</v>
      </c>
      <c r="I6943">
        <v>3.2026279999999998</v>
      </c>
      <c r="J6943">
        <v>5.8229999999999997E-2</v>
      </c>
      <c r="K6943" t="str">
        <f t="shared" si="162"/>
        <v>1</v>
      </c>
      <c r="L6943" t="s">
        <v>172</v>
      </c>
      <c r="M6943" t="s">
        <v>173</v>
      </c>
      <c r="N6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6943" s="10">
        <f>VLOOKUP(TableOMP[[#This Row],[Label]],TableAvg[],2,FALSE)</f>
        <v>6.6360941428571421</v>
      </c>
      <c r="P6943" s="10">
        <f>VLOOKUP(TableOMP[[#This Row],[Label]],TableAvg[],3,FALSE)</f>
        <v>0.25197068205075801</v>
      </c>
      <c r="Q6943" s="10">
        <f>TableOMP[[#This Row],[Avg]]-$U$2*TableOMP[[#This Row],[StdDev]]</f>
        <v>6.3841234608063839</v>
      </c>
      <c r="R6943" s="10">
        <f>TableOMP[[#This Row],[Avg]]+$U$2*TableOMP[[#This Row],[StdDev]]</f>
        <v>6.8880648249079002</v>
      </c>
      <c r="S6943" s="10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16</v>
      </c>
      <c r="B6944">
        <v>10000</v>
      </c>
      <c r="C6944">
        <v>100</v>
      </c>
      <c r="D6944">
        <v>100000</v>
      </c>
      <c r="E6944">
        <v>55</v>
      </c>
      <c r="F6944">
        <v>1</v>
      </c>
      <c r="G6944">
        <v>6.5137749999999999</v>
      </c>
      <c r="H6944">
        <v>0.149058</v>
      </c>
      <c r="I6944">
        <v>2.7104020000000002</v>
      </c>
      <c r="J6944">
        <v>5.0193000000000002E-2</v>
      </c>
      <c r="K6944" t="str">
        <f t="shared" si="162"/>
        <v>1</v>
      </c>
      <c r="L6944" t="s">
        <v>172</v>
      </c>
      <c r="M6944" t="s">
        <v>173</v>
      </c>
      <c r="N6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6944" s="10">
        <f>VLOOKUP(TableOMP[[#This Row],[Label]],TableAvg[],2,FALSE)</f>
        <v>6.5838588571428573</v>
      </c>
      <c r="P6944" s="10">
        <f>VLOOKUP(TableOMP[[#This Row],[Label]],TableAvg[],3,FALSE)</f>
        <v>0.18620188809798915</v>
      </c>
      <c r="Q6944" s="10">
        <f>TableOMP[[#This Row],[Avg]]-$U$2*TableOMP[[#This Row],[StdDev]]</f>
        <v>6.3976569690448679</v>
      </c>
      <c r="R6944" s="10">
        <f>TableOMP[[#This Row],[Avg]]+$U$2*TableOMP[[#This Row],[StdDev]]</f>
        <v>6.7700607452408468</v>
      </c>
      <c r="S6944" s="10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16</v>
      </c>
      <c r="B6945">
        <v>10000</v>
      </c>
      <c r="C6945">
        <v>100</v>
      </c>
      <c r="D6945">
        <v>100000</v>
      </c>
      <c r="E6945">
        <v>54</v>
      </c>
      <c r="F6945">
        <v>1</v>
      </c>
      <c r="G6945">
        <v>6.6616239999999998</v>
      </c>
      <c r="H6945">
        <v>0.19847799999999999</v>
      </c>
      <c r="I6945">
        <v>2.9630450000000002</v>
      </c>
      <c r="J6945">
        <v>5.5906999999999998E-2</v>
      </c>
      <c r="K6945" t="str">
        <f t="shared" si="162"/>
        <v>1</v>
      </c>
      <c r="L6945" t="s">
        <v>172</v>
      </c>
      <c r="M6945" t="s">
        <v>173</v>
      </c>
      <c r="N6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6945" s="10">
        <f>VLOOKUP(TableOMP[[#This Row],[Label]],TableAvg[],2,FALSE)</f>
        <v>6.644173928571429</v>
      </c>
      <c r="P6945" s="10">
        <f>VLOOKUP(TableOMP[[#This Row],[Label]],TableAvg[],3,FALSE)</f>
        <v>0.20208756104132075</v>
      </c>
      <c r="Q6945" s="10">
        <f>TableOMP[[#This Row],[Avg]]-$U$2*TableOMP[[#This Row],[StdDev]]</f>
        <v>6.4420863675301083</v>
      </c>
      <c r="R6945" s="10">
        <f>TableOMP[[#This Row],[Avg]]+$U$2*TableOMP[[#This Row],[StdDev]]</f>
        <v>6.8462614896127496</v>
      </c>
      <c r="S6945" s="10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16</v>
      </c>
      <c r="B6946">
        <v>10000</v>
      </c>
      <c r="C6946">
        <v>100</v>
      </c>
      <c r="D6946">
        <v>100000</v>
      </c>
      <c r="E6946">
        <v>53</v>
      </c>
      <c r="F6946">
        <v>1</v>
      </c>
      <c r="G6946">
        <v>6.5274429999999999</v>
      </c>
      <c r="H6946">
        <v>0.16741700000000001</v>
      </c>
      <c r="I6946">
        <v>2.5065930000000001</v>
      </c>
      <c r="J6946">
        <v>4.8203999999999997E-2</v>
      </c>
      <c r="K6946" t="str">
        <f t="shared" si="162"/>
        <v>1</v>
      </c>
      <c r="L6946" t="s">
        <v>172</v>
      </c>
      <c r="M6946" t="s">
        <v>173</v>
      </c>
      <c r="N6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6946" s="10">
        <f>VLOOKUP(TableOMP[[#This Row],[Label]],TableAvg[],2,FALSE)</f>
        <v>6.6903144285714289</v>
      </c>
      <c r="P6946" s="10">
        <f>VLOOKUP(TableOMP[[#This Row],[Label]],TableAvg[],3,FALSE)</f>
        <v>0.20364942578316872</v>
      </c>
      <c r="Q6946" s="10">
        <f>TableOMP[[#This Row],[Avg]]-$U$2*TableOMP[[#This Row],[StdDev]]</f>
        <v>6.4866650027882597</v>
      </c>
      <c r="R6946" s="10">
        <f>TableOMP[[#This Row],[Avg]]+$U$2*TableOMP[[#This Row],[StdDev]]</f>
        <v>6.893963854354598</v>
      </c>
      <c r="S6946" s="10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16</v>
      </c>
      <c r="B6947">
        <v>10000</v>
      </c>
      <c r="C6947">
        <v>100</v>
      </c>
      <c r="D6947">
        <v>100000</v>
      </c>
      <c r="E6947">
        <v>52</v>
      </c>
      <c r="F6947">
        <v>1</v>
      </c>
      <c r="G6947">
        <v>6.6622380000000003</v>
      </c>
      <c r="H6947">
        <v>0.18457599999999999</v>
      </c>
      <c r="I6947">
        <v>2.5612460000000001</v>
      </c>
      <c r="J6947">
        <v>5.0221000000000002E-2</v>
      </c>
      <c r="K6947" t="str">
        <f t="shared" si="162"/>
        <v>1</v>
      </c>
      <c r="L6947" t="s">
        <v>172</v>
      </c>
      <c r="M6947" t="s">
        <v>173</v>
      </c>
      <c r="N6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6947" s="10">
        <f>VLOOKUP(TableOMP[[#This Row],[Label]],TableAvg[],2,FALSE)</f>
        <v>6.7163148571428577</v>
      </c>
      <c r="P6947" s="10">
        <f>VLOOKUP(TableOMP[[#This Row],[Label]],TableAvg[],3,FALSE)</f>
        <v>0.19605434583580789</v>
      </c>
      <c r="Q6947" s="10">
        <f>TableOMP[[#This Row],[Avg]]-$U$2*TableOMP[[#This Row],[StdDev]]</f>
        <v>6.5202605113070495</v>
      </c>
      <c r="R6947" s="10">
        <f>TableOMP[[#This Row],[Avg]]+$U$2*TableOMP[[#This Row],[StdDev]]</f>
        <v>6.9123692029786659</v>
      </c>
      <c r="S6947" s="10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16</v>
      </c>
      <c r="B6948">
        <v>10000</v>
      </c>
      <c r="C6948">
        <v>100</v>
      </c>
      <c r="D6948">
        <v>100000</v>
      </c>
      <c r="E6948">
        <v>51</v>
      </c>
      <c r="F6948">
        <v>1</v>
      </c>
      <c r="G6948">
        <v>6.5971729999999997</v>
      </c>
      <c r="H6948">
        <v>0.18484400000000001</v>
      </c>
      <c r="I6948">
        <v>3.153057</v>
      </c>
      <c r="J6948">
        <v>6.3061000000000006E-2</v>
      </c>
      <c r="K6948" t="str">
        <f t="shared" si="162"/>
        <v>1</v>
      </c>
      <c r="L6948" t="s">
        <v>172</v>
      </c>
      <c r="M6948" t="s">
        <v>173</v>
      </c>
      <c r="N6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6948" s="10">
        <f>VLOOKUP(TableOMP[[#This Row],[Label]],TableAvg[],2,FALSE)</f>
        <v>6.7202737857142854</v>
      </c>
      <c r="P6948" s="10">
        <f>VLOOKUP(TableOMP[[#This Row],[Label]],TableAvg[],3,FALSE)</f>
        <v>0.13862212291550111</v>
      </c>
      <c r="Q6948" s="10">
        <f>TableOMP[[#This Row],[Avg]]-$U$2*TableOMP[[#This Row],[StdDev]]</f>
        <v>6.5816516627987847</v>
      </c>
      <c r="R6948" s="10">
        <f>TableOMP[[#This Row],[Avg]]+$U$2*TableOMP[[#This Row],[StdDev]]</f>
        <v>6.858895908629786</v>
      </c>
      <c r="S6948" s="10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16</v>
      </c>
      <c r="B6949">
        <v>10000</v>
      </c>
      <c r="C6949">
        <v>100</v>
      </c>
      <c r="D6949">
        <v>100000</v>
      </c>
      <c r="E6949">
        <v>50</v>
      </c>
      <c r="F6949">
        <v>1</v>
      </c>
      <c r="G6949">
        <v>6.7052550000000002</v>
      </c>
      <c r="H6949">
        <v>0.18403900000000001</v>
      </c>
      <c r="I6949">
        <v>2.6071070000000001</v>
      </c>
      <c r="J6949">
        <v>5.3206000000000003E-2</v>
      </c>
      <c r="K6949" t="str">
        <f t="shared" si="162"/>
        <v>1</v>
      </c>
      <c r="L6949" t="s">
        <v>172</v>
      </c>
      <c r="M6949" t="s">
        <v>173</v>
      </c>
      <c r="N6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6949" s="10">
        <f>VLOOKUP(TableOMP[[#This Row],[Label]],TableAvg[],2,FALSE)</f>
        <v>6.822647142857142</v>
      </c>
      <c r="P6949" s="10">
        <f>VLOOKUP(TableOMP[[#This Row],[Label]],TableAvg[],3,FALSE)</f>
        <v>0.17645380487941756</v>
      </c>
      <c r="Q6949" s="10">
        <f>TableOMP[[#This Row],[Avg]]-$U$2*TableOMP[[#This Row],[StdDev]]</f>
        <v>6.6461933379777243</v>
      </c>
      <c r="R6949" s="10">
        <f>TableOMP[[#This Row],[Avg]]+$U$2*TableOMP[[#This Row],[StdDev]]</f>
        <v>6.9991009477365598</v>
      </c>
      <c r="S6949" s="10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16</v>
      </c>
      <c r="B6950">
        <v>10000</v>
      </c>
      <c r="C6950">
        <v>100</v>
      </c>
      <c r="D6950">
        <v>100000</v>
      </c>
      <c r="E6950">
        <v>49</v>
      </c>
      <c r="F6950">
        <v>1</v>
      </c>
      <c r="G6950">
        <v>6.9457589999999998</v>
      </c>
      <c r="H6950">
        <v>0.17693700000000001</v>
      </c>
      <c r="I6950">
        <v>2.4872610000000002</v>
      </c>
      <c r="J6950">
        <v>5.1818000000000003E-2</v>
      </c>
      <c r="K6950" t="str">
        <f t="shared" si="162"/>
        <v>1</v>
      </c>
      <c r="L6950" t="s">
        <v>172</v>
      </c>
      <c r="M6950" t="s">
        <v>173</v>
      </c>
      <c r="N6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6950" s="10">
        <f>VLOOKUP(TableOMP[[#This Row],[Label]],TableAvg[],2,FALSE)</f>
        <v>6.9045758571428566</v>
      </c>
      <c r="P6950" s="10">
        <f>VLOOKUP(TableOMP[[#This Row],[Label]],TableAvg[],3,FALSE)</f>
        <v>0.17982512888519928</v>
      </c>
      <c r="Q6950" s="10">
        <f>TableOMP[[#This Row],[Avg]]-$U$2*TableOMP[[#This Row],[StdDev]]</f>
        <v>6.7247507282576571</v>
      </c>
      <c r="R6950" s="10">
        <f>TableOMP[[#This Row],[Avg]]+$U$2*TableOMP[[#This Row],[StdDev]]</f>
        <v>7.0844009860280561</v>
      </c>
      <c r="S6950" s="1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16</v>
      </c>
      <c r="B6951">
        <v>10000</v>
      </c>
      <c r="C6951">
        <v>100</v>
      </c>
      <c r="D6951">
        <v>100000</v>
      </c>
      <c r="E6951">
        <v>48</v>
      </c>
      <c r="F6951">
        <v>1</v>
      </c>
      <c r="G6951">
        <v>7.0329649999999999</v>
      </c>
      <c r="H6951">
        <v>0.17238800000000001</v>
      </c>
      <c r="I6951">
        <v>2.4702289999999998</v>
      </c>
      <c r="J6951">
        <v>5.2558000000000001E-2</v>
      </c>
      <c r="K6951" t="str">
        <f t="shared" si="162"/>
        <v>1</v>
      </c>
      <c r="L6951" t="s">
        <v>172</v>
      </c>
      <c r="M6951" t="s">
        <v>173</v>
      </c>
      <c r="N6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6951" s="10">
        <f>VLOOKUP(TableOMP[[#This Row],[Label]],TableAvg[],2,FALSE)</f>
        <v>6.9812722142857142</v>
      </c>
      <c r="P6951" s="10">
        <f>VLOOKUP(TableOMP[[#This Row],[Label]],TableAvg[],3,FALSE)</f>
        <v>0.14087413852760564</v>
      </c>
      <c r="Q6951" s="10">
        <f>TableOMP[[#This Row],[Avg]]-$U$2*TableOMP[[#This Row],[StdDev]]</f>
        <v>6.8403980757581087</v>
      </c>
      <c r="R6951" s="10">
        <f>TableOMP[[#This Row],[Avg]]+$U$2*TableOMP[[#This Row],[StdDev]]</f>
        <v>7.1221463528133198</v>
      </c>
      <c r="S6951" s="10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16</v>
      </c>
      <c r="B6952">
        <v>10000</v>
      </c>
      <c r="C6952">
        <v>100</v>
      </c>
      <c r="D6952">
        <v>100000</v>
      </c>
      <c r="E6952">
        <v>47</v>
      </c>
      <c r="F6952">
        <v>1</v>
      </c>
      <c r="G6952">
        <v>6.945856</v>
      </c>
      <c r="H6952">
        <v>0.189497</v>
      </c>
      <c r="I6952">
        <v>3.4473780000000001</v>
      </c>
      <c r="J6952">
        <v>7.4942999999999996E-2</v>
      </c>
      <c r="K6952" t="str">
        <f t="shared" si="162"/>
        <v>1</v>
      </c>
      <c r="L6952" t="s">
        <v>172</v>
      </c>
      <c r="M6952" t="s">
        <v>173</v>
      </c>
      <c r="N6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6952" s="10">
        <f>VLOOKUP(TableOMP[[#This Row],[Label]],TableAvg[],2,FALSE)</f>
        <v>7.017781928571428</v>
      </c>
      <c r="P6952" s="10">
        <f>VLOOKUP(TableOMP[[#This Row],[Label]],TableAvg[],3,FALSE)</f>
        <v>0.16728855009344257</v>
      </c>
      <c r="Q6952" s="10">
        <f>TableOMP[[#This Row],[Avg]]-$U$2*TableOMP[[#This Row],[StdDev]]</f>
        <v>6.8504933784779851</v>
      </c>
      <c r="R6952" s="10">
        <f>TableOMP[[#This Row],[Avg]]+$U$2*TableOMP[[#This Row],[StdDev]]</f>
        <v>7.1850704786648709</v>
      </c>
      <c r="S6952" s="10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16</v>
      </c>
      <c r="B6953">
        <v>10000</v>
      </c>
      <c r="C6953">
        <v>100</v>
      </c>
      <c r="D6953">
        <v>100000</v>
      </c>
      <c r="E6953">
        <v>46</v>
      </c>
      <c r="F6953">
        <v>1</v>
      </c>
      <c r="G6953">
        <v>6.9680220000000004</v>
      </c>
      <c r="H6953">
        <v>0.162357</v>
      </c>
      <c r="I6953">
        <v>2.6093649999999999</v>
      </c>
      <c r="J6953">
        <v>5.7986000000000003E-2</v>
      </c>
      <c r="K6953" t="str">
        <f t="shared" si="162"/>
        <v>1</v>
      </c>
      <c r="L6953" t="s">
        <v>172</v>
      </c>
      <c r="M6953" t="s">
        <v>173</v>
      </c>
      <c r="N6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6953" s="10">
        <f>VLOOKUP(TableOMP[[#This Row],[Label]],TableAvg[],2,FALSE)</f>
        <v>7.1501050000000008</v>
      </c>
      <c r="P6953" s="10">
        <f>VLOOKUP(TableOMP[[#This Row],[Label]],TableAvg[],3,FALSE)</f>
        <v>0.18332028252097318</v>
      </c>
      <c r="Q6953" s="10">
        <f>TableOMP[[#This Row],[Avg]]-$U$2*TableOMP[[#This Row],[StdDev]]</f>
        <v>6.9667847174790278</v>
      </c>
      <c r="R6953" s="10">
        <f>TableOMP[[#This Row],[Avg]]+$U$2*TableOMP[[#This Row],[StdDev]]</f>
        <v>7.3334252825209738</v>
      </c>
      <c r="S6953" s="10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16</v>
      </c>
      <c r="B6954">
        <v>10000</v>
      </c>
      <c r="C6954">
        <v>100</v>
      </c>
      <c r="D6954">
        <v>100000</v>
      </c>
      <c r="E6954">
        <v>45</v>
      </c>
      <c r="F6954">
        <v>1</v>
      </c>
      <c r="G6954">
        <v>7.007091</v>
      </c>
      <c r="H6954">
        <v>0.17725399999999999</v>
      </c>
      <c r="I6954">
        <v>2.6104099999999999</v>
      </c>
      <c r="J6954">
        <v>5.9327999999999999E-2</v>
      </c>
      <c r="K6954" t="str">
        <f t="shared" si="162"/>
        <v>1</v>
      </c>
      <c r="L6954" t="s">
        <v>172</v>
      </c>
      <c r="M6954" t="s">
        <v>173</v>
      </c>
      <c r="N6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6954" s="10">
        <f>VLOOKUP(TableOMP[[#This Row],[Label]],TableAvg[],2,FALSE)</f>
        <v>7.1847531428571427</v>
      </c>
      <c r="P6954" s="10">
        <f>VLOOKUP(TableOMP[[#This Row],[Label]],TableAvg[],3,FALSE)</f>
        <v>0.15911471223293297</v>
      </c>
      <c r="Q6954" s="10">
        <f>TableOMP[[#This Row],[Avg]]-$U$2*TableOMP[[#This Row],[StdDev]]</f>
        <v>7.0256384306242099</v>
      </c>
      <c r="R6954" s="10">
        <f>TableOMP[[#This Row],[Avg]]+$U$2*TableOMP[[#This Row],[StdDev]]</f>
        <v>7.3438678550900756</v>
      </c>
      <c r="S6954" s="10">
        <f>IF(AND(TableOMP[[#This Row],[total_time]]&gt;=TableOMP[[#This Row],[Low]], TableOMP[[#This Row],[total_time]]&lt;=TableOMP[[#This Row],[High]]),1,0)</f>
        <v>0</v>
      </c>
    </row>
    <row r="6955" spans="1:19" x14ac:dyDescent="0.25">
      <c r="A6955" t="s">
        <v>16</v>
      </c>
      <c r="B6955">
        <v>10000</v>
      </c>
      <c r="C6955">
        <v>100</v>
      </c>
      <c r="D6955">
        <v>100000</v>
      </c>
      <c r="E6955">
        <v>44</v>
      </c>
      <c r="F6955">
        <v>1</v>
      </c>
      <c r="G6955">
        <v>7.0638069999999997</v>
      </c>
      <c r="H6955">
        <v>0.151032</v>
      </c>
      <c r="I6955">
        <v>2.1336469999999998</v>
      </c>
      <c r="J6955">
        <v>4.9619999999999997E-2</v>
      </c>
      <c r="K6955" t="str">
        <f t="shared" si="162"/>
        <v>1</v>
      </c>
      <c r="L6955" t="s">
        <v>172</v>
      </c>
      <c r="M6955" t="s">
        <v>173</v>
      </c>
      <c r="N6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6955" s="10">
        <f>VLOOKUP(TableOMP[[#This Row],[Label]],TableAvg[],2,FALSE)</f>
        <v>7.2622446428571434</v>
      </c>
      <c r="P6955" s="10">
        <f>VLOOKUP(TableOMP[[#This Row],[Label]],TableAvg[],3,FALSE)</f>
        <v>0.14712598651953676</v>
      </c>
      <c r="Q6955" s="10">
        <f>TableOMP[[#This Row],[Avg]]-$U$2*TableOMP[[#This Row],[StdDev]]</f>
        <v>7.1151186563376063</v>
      </c>
      <c r="R6955" s="10">
        <f>TableOMP[[#This Row],[Avg]]+$U$2*TableOMP[[#This Row],[StdDev]]</f>
        <v>7.4093706293766806</v>
      </c>
      <c r="S6955" s="10">
        <f>IF(AND(TableOMP[[#This Row],[total_time]]&gt;=TableOMP[[#This Row],[Low]], TableOMP[[#This Row],[total_time]]&lt;=TableOMP[[#This Row],[High]]),1,0)</f>
        <v>0</v>
      </c>
    </row>
    <row r="6956" spans="1:19" x14ac:dyDescent="0.25">
      <c r="A6956" t="s">
        <v>16</v>
      </c>
      <c r="B6956">
        <v>10000</v>
      </c>
      <c r="C6956">
        <v>100</v>
      </c>
      <c r="D6956">
        <v>100000</v>
      </c>
      <c r="E6956">
        <v>43</v>
      </c>
      <c r="F6956">
        <v>1</v>
      </c>
      <c r="G6956">
        <v>7.3252309999999996</v>
      </c>
      <c r="H6956">
        <v>0.185394</v>
      </c>
      <c r="I6956">
        <v>2.9688300000000001</v>
      </c>
      <c r="J6956">
        <v>7.0685999999999999E-2</v>
      </c>
      <c r="K6956" t="str">
        <f t="shared" si="162"/>
        <v>1</v>
      </c>
      <c r="L6956" t="s">
        <v>172</v>
      </c>
      <c r="M6956" t="s">
        <v>173</v>
      </c>
      <c r="N6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6956" s="10">
        <f>VLOOKUP(TableOMP[[#This Row],[Label]],TableAvg[],2,FALSE)</f>
        <v>7.3308762142857136</v>
      </c>
      <c r="P6956" s="10">
        <f>VLOOKUP(TableOMP[[#This Row],[Label]],TableAvg[],3,FALSE)</f>
        <v>0.12695726536702104</v>
      </c>
      <c r="Q6956" s="10">
        <f>TableOMP[[#This Row],[Avg]]-$U$2*TableOMP[[#This Row],[StdDev]]</f>
        <v>7.2039189489186928</v>
      </c>
      <c r="R6956" s="10">
        <f>TableOMP[[#This Row],[Avg]]+$U$2*TableOMP[[#This Row],[StdDev]]</f>
        <v>7.4578334796527344</v>
      </c>
      <c r="S6956" s="10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16</v>
      </c>
      <c r="B6957">
        <v>10000</v>
      </c>
      <c r="C6957">
        <v>100</v>
      </c>
      <c r="D6957">
        <v>100000</v>
      </c>
      <c r="E6957">
        <v>42</v>
      </c>
      <c r="F6957">
        <v>1</v>
      </c>
      <c r="G6957">
        <v>7.5259090000000004</v>
      </c>
      <c r="H6957">
        <v>0.17391699999999999</v>
      </c>
      <c r="I6957">
        <v>2.587942</v>
      </c>
      <c r="J6957">
        <v>6.3120999999999997E-2</v>
      </c>
      <c r="K6957" t="str">
        <f t="shared" si="162"/>
        <v>1</v>
      </c>
      <c r="L6957" t="s">
        <v>172</v>
      </c>
      <c r="M6957" t="s">
        <v>173</v>
      </c>
      <c r="N6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6957" s="10">
        <f>VLOOKUP(TableOMP[[#This Row],[Label]],TableAvg[],2,FALSE)</f>
        <v>7.3748598571428579</v>
      </c>
      <c r="P6957" s="10">
        <f>VLOOKUP(TableOMP[[#This Row],[Label]],TableAvg[],3,FALSE)</f>
        <v>0.11375217245012781</v>
      </c>
      <c r="Q6957" s="10">
        <f>TableOMP[[#This Row],[Avg]]-$U$2*TableOMP[[#This Row],[StdDev]]</f>
        <v>7.26110768469273</v>
      </c>
      <c r="R6957" s="10">
        <f>TableOMP[[#This Row],[Avg]]+$U$2*TableOMP[[#This Row],[StdDev]]</f>
        <v>7.4886120295929857</v>
      </c>
      <c r="S6957" s="10">
        <f>IF(AND(TableOMP[[#This Row],[total_time]]&gt;=TableOMP[[#This Row],[Low]], TableOMP[[#This Row],[total_time]]&lt;=TableOMP[[#This Row],[High]]),1,0)</f>
        <v>0</v>
      </c>
    </row>
    <row r="6958" spans="1:19" x14ac:dyDescent="0.25">
      <c r="A6958" t="s">
        <v>16</v>
      </c>
      <c r="B6958">
        <v>10000</v>
      </c>
      <c r="C6958">
        <v>100</v>
      </c>
      <c r="D6958">
        <v>100000</v>
      </c>
      <c r="E6958">
        <v>41</v>
      </c>
      <c r="F6958">
        <v>1</v>
      </c>
      <c r="G6958">
        <v>7.4525360000000003</v>
      </c>
      <c r="H6958">
        <v>0.15885199999999999</v>
      </c>
      <c r="I6958">
        <v>2.3513160000000002</v>
      </c>
      <c r="J6958">
        <v>5.8783000000000002E-2</v>
      </c>
      <c r="K6958" t="str">
        <f t="shared" si="162"/>
        <v>1</v>
      </c>
      <c r="L6958" t="s">
        <v>172</v>
      </c>
      <c r="M6958" t="s">
        <v>173</v>
      </c>
      <c r="N6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6958" s="10">
        <f>VLOOKUP(TableOMP[[#This Row],[Label]],TableAvg[],2,FALSE)</f>
        <v>7.5339378571428579</v>
      </c>
      <c r="P6958" s="10">
        <f>VLOOKUP(TableOMP[[#This Row],[Label]],TableAvg[],3,FALSE)</f>
        <v>0.12913017588183331</v>
      </c>
      <c r="Q6958" s="10">
        <f>TableOMP[[#This Row],[Avg]]-$U$2*TableOMP[[#This Row],[StdDev]]</f>
        <v>7.4048076812610244</v>
      </c>
      <c r="R6958" s="10">
        <f>TableOMP[[#This Row],[Avg]]+$U$2*TableOMP[[#This Row],[StdDev]]</f>
        <v>7.6630680330246914</v>
      </c>
      <c r="S6958" s="10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16</v>
      </c>
      <c r="B6959">
        <v>10000</v>
      </c>
      <c r="C6959">
        <v>100</v>
      </c>
      <c r="D6959">
        <v>100000</v>
      </c>
      <c r="E6959">
        <v>40</v>
      </c>
      <c r="F6959">
        <v>1</v>
      </c>
      <c r="G6959">
        <v>7.9103019999999997</v>
      </c>
      <c r="H6959">
        <v>0.15505099999999999</v>
      </c>
      <c r="I6959">
        <v>2.2995429999999999</v>
      </c>
      <c r="J6959">
        <v>5.8963000000000002E-2</v>
      </c>
      <c r="K6959" t="str">
        <f t="shared" si="162"/>
        <v>1</v>
      </c>
      <c r="L6959" t="s">
        <v>172</v>
      </c>
      <c r="M6959" t="s">
        <v>173</v>
      </c>
      <c r="N6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6959" s="10">
        <f>VLOOKUP(TableOMP[[#This Row],[Label]],TableAvg[],2,FALSE)</f>
        <v>7.7223289285714296</v>
      </c>
      <c r="P6959" s="10">
        <f>VLOOKUP(TableOMP[[#This Row],[Label]],TableAvg[],3,FALSE)</f>
        <v>0.16324507410041525</v>
      </c>
      <c r="Q6959" s="10">
        <f>TableOMP[[#This Row],[Avg]]-$U$2*TableOMP[[#This Row],[StdDev]]</f>
        <v>7.5590838544710142</v>
      </c>
      <c r="R6959" s="10">
        <f>TableOMP[[#This Row],[Avg]]+$U$2*TableOMP[[#This Row],[StdDev]]</f>
        <v>7.8855740026718451</v>
      </c>
      <c r="S6959" s="10">
        <f>IF(AND(TableOMP[[#This Row],[total_time]]&gt;=TableOMP[[#This Row],[Low]], TableOMP[[#This Row],[total_time]]&lt;=TableOMP[[#This Row],[High]]),1,0)</f>
        <v>0</v>
      </c>
    </row>
    <row r="6960" spans="1:19" x14ac:dyDescent="0.25">
      <c r="A6960" t="s">
        <v>16</v>
      </c>
      <c r="B6960">
        <v>10000</v>
      </c>
      <c r="C6960">
        <v>100</v>
      </c>
      <c r="D6960">
        <v>100000</v>
      </c>
      <c r="E6960">
        <v>39</v>
      </c>
      <c r="F6960">
        <v>1</v>
      </c>
      <c r="G6960">
        <v>8.0218159999999994</v>
      </c>
      <c r="H6960">
        <v>0.13925100000000001</v>
      </c>
      <c r="I6960">
        <v>1.7160120000000001</v>
      </c>
      <c r="J6960">
        <v>4.5157999999999997E-2</v>
      </c>
      <c r="K6960" t="str">
        <f t="shared" si="162"/>
        <v>1</v>
      </c>
      <c r="L6960" t="s">
        <v>172</v>
      </c>
      <c r="M6960" t="s">
        <v>173</v>
      </c>
      <c r="N6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960" s="10">
        <f>VLOOKUP(TableOMP[[#This Row],[Label]],TableAvg[],2,FALSE)</f>
        <v>7.8575376428571433</v>
      </c>
      <c r="P6960" s="10">
        <f>VLOOKUP(TableOMP[[#This Row],[Label]],TableAvg[],3,FALSE)</f>
        <v>7.4037486684158757E-2</v>
      </c>
      <c r="Q6960" s="10">
        <f>TableOMP[[#This Row],[Avg]]-$U$2*TableOMP[[#This Row],[StdDev]]</f>
        <v>7.7835001561729849</v>
      </c>
      <c r="R6960" s="10">
        <f>TableOMP[[#This Row],[Avg]]+$U$2*TableOMP[[#This Row],[StdDev]]</f>
        <v>7.9315751295413017</v>
      </c>
      <c r="S6960" s="10">
        <f>IF(AND(TableOMP[[#This Row],[total_time]]&gt;=TableOMP[[#This Row],[Low]], TableOMP[[#This Row],[total_time]]&lt;=TableOMP[[#This Row],[High]]),1,0)</f>
        <v>0</v>
      </c>
    </row>
    <row r="6961" spans="1:19" x14ac:dyDescent="0.25">
      <c r="A6961" t="s">
        <v>16</v>
      </c>
      <c r="B6961">
        <v>10000</v>
      </c>
      <c r="C6961">
        <v>100</v>
      </c>
      <c r="D6961">
        <v>100000</v>
      </c>
      <c r="E6961">
        <v>38</v>
      </c>
      <c r="F6961">
        <v>1</v>
      </c>
      <c r="G6961">
        <v>8.1568000000000005</v>
      </c>
      <c r="H6961">
        <v>0.13527700000000001</v>
      </c>
      <c r="I6961">
        <v>1.570997</v>
      </c>
      <c r="J6961">
        <v>4.2458999999999997E-2</v>
      </c>
      <c r="K6961" t="str">
        <f t="shared" si="162"/>
        <v>1</v>
      </c>
      <c r="L6961" t="s">
        <v>172</v>
      </c>
      <c r="M6961" t="s">
        <v>173</v>
      </c>
      <c r="N6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6961" s="10">
        <f>VLOOKUP(TableOMP[[#This Row],[Label]],TableAvg[],2,FALSE)</f>
        <v>8.0767295714285723</v>
      </c>
      <c r="P6961" s="10">
        <f>VLOOKUP(TableOMP[[#This Row],[Label]],TableAvg[],3,FALSE)</f>
        <v>0.23445432615987544</v>
      </c>
      <c r="Q6961" s="10">
        <f>TableOMP[[#This Row],[Avg]]-$U$2*TableOMP[[#This Row],[StdDev]]</f>
        <v>7.8422752452686968</v>
      </c>
      <c r="R6961" s="10">
        <f>TableOMP[[#This Row],[Avg]]+$U$2*TableOMP[[#This Row],[StdDev]]</f>
        <v>8.3111838975884478</v>
      </c>
      <c r="S6961" s="10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16</v>
      </c>
      <c r="B6962">
        <v>10000</v>
      </c>
      <c r="C6962">
        <v>100</v>
      </c>
      <c r="D6962">
        <v>100000</v>
      </c>
      <c r="E6962">
        <v>37</v>
      </c>
      <c r="F6962">
        <v>1</v>
      </c>
      <c r="G6962">
        <v>8.2052180000000003</v>
      </c>
      <c r="H6962">
        <v>0.14833399999999999</v>
      </c>
      <c r="I6962">
        <v>1.591105</v>
      </c>
      <c r="J6962">
        <v>4.4197E-2</v>
      </c>
      <c r="K6962" t="str">
        <f t="shared" si="162"/>
        <v>1</v>
      </c>
      <c r="L6962" t="s">
        <v>172</v>
      </c>
      <c r="M6962" t="s">
        <v>173</v>
      </c>
      <c r="N6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6962" s="10">
        <f>VLOOKUP(TableOMP[[#This Row],[Label]],TableAvg[],2,FALSE)</f>
        <v>8.1446830000000023</v>
      </c>
      <c r="P6962" s="10">
        <f>VLOOKUP(TableOMP[[#This Row],[Label]],TableAvg[],3,FALSE)</f>
        <v>0.10233840975048999</v>
      </c>
      <c r="Q6962" s="10">
        <f>TableOMP[[#This Row],[Avg]]-$U$2*TableOMP[[#This Row],[StdDev]]</f>
        <v>8.0423445902495132</v>
      </c>
      <c r="R6962" s="10">
        <f>TableOMP[[#This Row],[Avg]]+$U$2*TableOMP[[#This Row],[StdDev]]</f>
        <v>8.2470214097504915</v>
      </c>
      <c r="S6962" s="10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16</v>
      </c>
      <c r="B6963">
        <v>10000</v>
      </c>
      <c r="C6963">
        <v>100</v>
      </c>
      <c r="D6963">
        <v>100000</v>
      </c>
      <c r="E6963">
        <v>36</v>
      </c>
      <c r="F6963">
        <v>1</v>
      </c>
      <c r="G6963">
        <v>8.4467490000000005</v>
      </c>
      <c r="H6963">
        <v>0.149205</v>
      </c>
      <c r="I6963">
        <v>1.6112379999999999</v>
      </c>
      <c r="J6963">
        <v>4.6035E-2</v>
      </c>
      <c r="K6963" t="str">
        <f t="shared" si="162"/>
        <v>1</v>
      </c>
      <c r="L6963" t="s">
        <v>172</v>
      </c>
      <c r="M6963" t="s">
        <v>173</v>
      </c>
      <c r="N6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6963" s="10">
        <f>VLOOKUP(TableOMP[[#This Row],[Label]],TableAvg[],2,FALSE)</f>
        <v>8.3073463571428565</v>
      </c>
      <c r="P6963" s="10">
        <f>VLOOKUP(TableOMP[[#This Row],[Label]],TableAvg[],3,FALSE)</f>
        <v>0.11232379472095613</v>
      </c>
      <c r="Q6963" s="10">
        <f>TableOMP[[#This Row],[Avg]]-$U$2*TableOMP[[#This Row],[StdDev]]</f>
        <v>8.1950225624219009</v>
      </c>
      <c r="R6963" s="10">
        <f>TableOMP[[#This Row],[Avg]]+$U$2*TableOMP[[#This Row],[StdDev]]</f>
        <v>8.4196701518638122</v>
      </c>
      <c r="S6963" s="10">
        <f>IF(AND(TableOMP[[#This Row],[total_time]]&gt;=TableOMP[[#This Row],[Low]], TableOMP[[#This Row],[total_time]]&lt;=TableOMP[[#This Row],[High]]),1,0)</f>
        <v>0</v>
      </c>
    </row>
    <row r="6964" spans="1:19" x14ac:dyDescent="0.25">
      <c r="A6964" t="s">
        <v>16</v>
      </c>
      <c r="B6964">
        <v>10000</v>
      </c>
      <c r="C6964">
        <v>100</v>
      </c>
      <c r="D6964">
        <v>100000</v>
      </c>
      <c r="E6964">
        <v>35</v>
      </c>
      <c r="F6964">
        <v>1</v>
      </c>
      <c r="G6964">
        <v>8.6211009999999995</v>
      </c>
      <c r="H6964">
        <v>0.16495399999999999</v>
      </c>
      <c r="I6964">
        <v>2.0810170000000001</v>
      </c>
      <c r="J6964">
        <v>6.1206000000000003E-2</v>
      </c>
      <c r="K6964" t="str">
        <f t="shared" si="162"/>
        <v>1</v>
      </c>
      <c r="L6964" t="s">
        <v>172</v>
      </c>
      <c r="M6964" t="s">
        <v>173</v>
      </c>
      <c r="N6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6964" s="10">
        <f>VLOOKUP(TableOMP[[#This Row],[Label]],TableAvg[],2,FALSE)</f>
        <v>8.5364762857142846</v>
      </c>
      <c r="P6964" s="10">
        <f>VLOOKUP(TableOMP[[#This Row],[Label]],TableAvg[],3,FALSE)</f>
        <v>0.17451456046444497</v>
      </c>
      <c r="Q6964" s="10">
        <f>TableOMP[[#This Row],[Avg]]-$U$2*TableOMP[[#This Row],[StdDev]]</f>
        <v>8.3619617252498397</v>
      </c>
      <c r="R6964" s="10">
        <f>TableOMP[[#This Row],[Avg]]+$U$2*TableOMP[[#This Row],[StdDev]]</f>
        <v>8.7109908461787295</v>
      </c>
      <c r="S6964" s="10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16</v>
      </c>
      <c r="B6965">
        <v>10000</v>
      </c>
      <c r="C6965">
        <v>100</v>
      </c>
      <c r="D6965">
        <v>100000</v>
      </c>
      <c r="E6965">
        <v>34</v>
      </c>
      <c r="F6965">
        <v>1</v>
      </c>
      <c r="G6965">
        <v>8.8937170000000005</v>
      </c>
      <c r="H6965">
        <v>0.15807499999999999</v>
      </c>
      <c r="I6965">
        <v>1.7422709999999999</v>
      </c>
      <c r="J6965">
        <v>5.2796000000000003E-2</v>
      </c>
      <c r="K6965" t="str">
        <f t="shared" si="162"/>
        <v>1</v>
      </c>
      <c r="L6965" t="s">
        <v>172</v>
      </c>
      <c r="M6965" t="s">
        <v>173</v>
      </c>
      <c r="N6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965" s="10">
        <f>VLOOKUP(TableOMP[[#This Row],[Label]],TableAvg[],2,FALSE)</f>
        <v>8.7037087857142872</v>
      </c>
      <c r="P6965" s="10">
        <f>VLOOKUP(TableOMP[[#This Row],[Label]],TableAvg[],3,FALSE)</f>
        <v>8.7618437791396081E-2</v>
      </c>
      <c r="Q6965" s="10">
        <f>TableOMP[[#This Row],[Avg]]-$U$2*TableOMP[[#This Row],[StdDev]]</f>
        <v>8.6160903479228903</v>
      </c>
      <c r="R6965" s="10">
        <f>TableOMP[[#This Row],[Avg]]+$U$2*TableOMP[[#This Row],[StdDev]]</f>
        <v>8.7913272235056841</v>
      </c>
      <c r="S6965" s="10">
        <f>IF(AND(TableOMP[[#This Row],[total_time]]&gt;=TableOMP[[#This Row],[Low]], TableOMP[[#This Row],[total_time]]&lt;=TableOMP[[#This Row],[High]]),1,0)</f>
        <v>0</v>
      </c>
    </row>
    <row r="6966" spans="1:19" x14ac:dyDescent="0.25">
      <c r="A6966" t="s">
        <v>16</v>
      </c>
      <c r="B6966">
        <v>10000</v>
      </c>
      <c r="C6966">
        <v>100</v>
      </c>
      <c r="D6966">
        <v>100000</v>
      </c>
      <c r="E6966">
        <v>33</v>
      </c>
      <c r="F6966">
        <v>1</v>
      </c>
      <c r="G6966">
        <v>9.0916580000000007</v>
      </c>
      <c r="H6966">
        <v>0.154942</v>
      </c>
      <c r="I6966">
        <v>1.7477929999999999</v>
      </c>
      <c r="J6966">
        <v>5.4619000000000001E-2</v>
      </c>
      <c r="K6966" t="str">
        <f t="shared" si="162"/>
        <v>1</v>
      </c>
      <c r="L6966" t="s">
        <v>172</v>
      </c>
      <c r="M6966" t="s">
        <v>173</v>
      </c>
      <c r="N6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6966" s="10">
        <f>VLOOKUP(TableOMP[[#This Row],[Label]],TableAvg[],2,FALSE)</f>
        <v>8.9984457142857153</v>
      </c>
      <c r="P6966" s="10">
        <f>VLOOKUP(TableOMP[[#This Row],[Label]],TableAvg[],3,FALSE)</f>
        <v>0.11974058644020745</v>
      </c>
      <c r="Q6966" s="10">
        <f>TableOMP[[#This Row],[Avg]]-$U$2*TableOMP[[#This Row],[StdDev]]</f>
        <v>8.8787051278455085</v>
      </c>
      <c r="R6966" s="10">
        <f>TableOMP[[#This Row],[Avg]]+$U$2*TableOMP[[#This Row],[StdDev]]</f>
        <v>9.1181863007259221</v>
      </c>
      <c r="S6966" s="10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16</v>
      </c>
      <c r="B6967">
        <v>10000</v>
      </c>
      <c r="C6967">
        <v>100</v>
      </c>
      <c r="D6967">
        <v>100000</v>
      </c>
      <c r="E6967">
        <v>32</v>
      </c>
      <c r="F6967">
        <v>1</v>
      </c>
      <c r="G6967">
        <v>9.2546269999999993</v>
      </c>
      <c r="H6967">
        <v>0.16537199999999999</v>
      </c>
      <c r="I6967">
        <v>1.718771</v>
      </c>
      <c r="J6967">
        <v>5.5444E-2</v>
      </c>
      <c r="K6967" t="str">
        <f t="shared" si="162"/>
        <v>1</v>
      </c>
      <c r="L6967" t="s">
        <v>172</v>
      </c>
      <c r="M6967" t="s">
        <v>173</v>
      </c>
      <c r="N6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6967" s="10">
        <f>VLOOKUP(TableOMP[[#This Row],[Label]],TableAvg[],2,FALSE)</f>
        <v>9.2237927692307711</v>
      </c>
      <c r="P6967" s="10">
        <f>VLOOKUP(TableOMP[[#This Row],[Label]],TableAvg[],3,FALSE)</f>
        <v>8.8830172859370851E-2</v>
      </c>
      <c r="Q6967" s="10">
        <f>TableOMP[[#This Row],[Avg]]-$U$2*TableOMP[[#This Row],[StdDev]]</f>
        <v>9.1349625963714001</v>
      </c>
      <c r="R6967" s="10">
        <f>TableOMP[[#This Row],[Avg]]+$U$2*TableOMP[[#This Row],[StdDev]]</f>
        <v>9.3126229420901421</v>
      </c>
      <c r="S6967" s="10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16</v>
      </c>
      <c r="B6968">
        <v>10000</v>
      </c>
      <c r="C6968">
        <v>100</v>
      </c>
      <c r="D6968">
        <v>100000</v>
      </c>
      <c r="E6968">
        <v>31</v>
      </c>
      <c r="F6968">
        <v>1</v>
      </c>
      <c r="G6968">
        <v>9.3430739999999997</v>
      </c>
      <c r="H6968">
        <v>0.151</v>
      </c>
      <c r="I6968">
        <v>1.5104089999999999</v>
      </c>
      <c r="J6968">
        <v>5.0347000000000003E-2</v>
      </c>
      <c r="K6968" t="str">
        <f t="shared" ref="K6968:K6998" si="163">MID(M6968,22,1)</f>
        <v>1</v>
      </c>
      <c r="L6968" t="s">
        <v>172</v>
      </c>
      <c r="M6968" t="s">
        <v>173</v>
      </c>
      <c r="N6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6968" s="10">
        <f>VLOOKUP(TableOMP[[#This Row],[Label]],TableAvg[],2,FALSE)</f>
        <v>9.3816031153846158</v>
      </c>
      <c r="P6968" s="10">
        <f>VLOOKUP(TableOMP[[#This Row],[Label]],TableAvg[],3,FALSE)</f>
        <v>0.12371869642119264</v>
      </c>
      <c r="Q6968" s="10">
        <f>TableOMP[[#This Row],[Avg]]-$U$2*TableOMP[[#This Row],[StdDev]]</f>
        <v>9.2578844189634228</v>
      </c>
      <c r="R6968" s="10">
        <f>TableOMP[[#This Row],[Avg]]+$U$2*TableOMP[[#This Row],[StdDev]]</f>
        <v>9.5053218118058087</v>
      </c>
      <c r="S6968" s="10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16</v>
      </c>
      <c r="B6969">
        <v>10000</v>
      </c>
      <c r="C6969">
        <v>100</v>
      </c>
      <c r="D6969">
        <v>100000</v>
      </c>
      <c r="E6969">
        <v>30</v>
      </c>
      <c r="F6969">
        <v>1</v>
      </c>
      <c r="G6969">
        <v>9.4979259999999996</v>
      </c>
      <c r="H6969">
        <v>0.15718399999999999</v>
      </c>
      <c r="I6969">
        <v>1.7728999999999999</v>
      </c>
      <c r="J6969">
        <v>6.1134000000000001E-2</v>
      </c>
      <c r="K6969" t="str">
        <f t="shared" si="163"/>
        <v>1</v>
      </c>
      <c r="L6969" t="s">
        <v>172</v>
      </c>
      <c r="M6969" t="s">
        <v>173</v>
      </c>
      <c r="N6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6969" s="10">
        <f>VLOOKUP(TableOMP[[#This Row],[Label]],TableAvg[],2,FALSE)</f>
        <v>9.6491385769230806</v>
      </c>
      <c r="P6969" s="10">
        <f>VLOOKUP(TableOMP[[#This Row],[Label]],TableAvg[],3,FALSE)</f>
        <v>0.18890941285992058</v>
      </c>
      <c r="Q6969" s="10">
        <f>TableOMP[[#This Row],[Avg]]-$U$2*TableOMP[[#This Row],[StdDev]]</f>
        <v>9.4602291640631595</v>
      </c>
      <c r="R6969" s="10">
        <f>TableOMP[[#This Row],[Avg]]+$U$2*TableOMP[[#This Row],[StdDev]]</f>
        <v>9.8380479897830018</v>
      </c>
      <c r="S6969" s="10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16</v>
      </c>
      <c r="B6970">
        <v>10000</v>
      </c>
      <c r="C6970">
        <v>100</v>
      </c>
      <c r="D6970">
        <v>100000</v>
      </c>
      <c r="E6970">
        <v>29</v>
      </c>
      <c r="F6970">
        <v>1</v>
      </c>
      <c r="G6970">
        <v>9.7296750000000003</v>
      </c>
      <c r="H6970">
        <v>0.141124</v>
      </c>
      <c r="I6970">
        <v>1.2275689999999999</v>
      </c>
      <c r="J6970">
        <v>4.3841999999999999E-2</v>
      </c>
      <c r="K6970" t="str">
        <f t="shared" si="163"/>
        <v>1</v>
      </c>
      <c r="L6970" t="s">
        <v>172</v>
      </c>
      <c r="M6970" t="s">
        <v>173</v>
      </c>
      <c r="N6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6970" s="10">
        <f>VLOOKUP(TableOMP[[#This Row],[Label]],TableAvg[],2,FALSE)</f>
        <v>9.939610807692306</v>
      </c>
      <c r="P6970" s="10">
        <f>VLOOKUP(TableOMP[[#This Row],[Label]],TableAvg[],3,FALSE)</f>
        <v>0.15886318359311039</v>
      </c>
      <c r="Q6970" s="10">
        <f>TableOMP[[#This Row],[Avg]]-$U$2*TableOMP[[#This Row],[StdDev]]</f>
        <v>9.7807476240991953</v>
      </c>
      <c r="R6970" s="10">
        <f>TableOMP[[#This Row],[Avg]]+$U$2*TableOMP[[#This Row],[StdDev]]</f>
        <v>10.098473991285417</v>
      </c>
      <c r="S6970" s="10">
        <f>IF(AND(TableOMP[[#This Row],[total_time]]&gt;=TableOMP[[#This Row],[Low]], TableOMP[[#This Row],[total_time]]&lt;=TableOMP[[#This Row],[High]]),1,0)</f>
        <v>0</v>
      </c>
    </row>
    <row r="6971" spans="1:19" x14ac:dyDescent="0.25">
      <c r="A6971" t="s">
        <v>16</v>
      </c>
      <c r="B6971">
        <v>10000</v>
      </c>
      <c r="C6971">
        <v>100</v>
      </c>
      <c r="D6971">
        <v>100000</v>
      </c>
      <c r="E6971">
        <v>28</v>
      </c>
      <c r="F6971">
        <v>1</v>
      </c>
      <c r="G6971">
        <v>10.107815</v>
      </c>
      <c r="H6971">
        <v>0.14716399999999999</v>
      </c>
      <c r="I6971">
        <v>1.2923439999999999</v>
      </c>
      <c r="J6971">
        <v>4.7864999999999998E-2</v>
      </c>
      <c r="K6971" t="str">
        <f t="shared" si="163"/>
        <v>1</v>
      </c>
      <c r="L6971" t="s">
        <v>172</v>
      </c>
      <c r="M6971" t="s">
        <v>173</v>
      </c>
      <c r="N6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6971" s="10">
        <f>VLOOKUP(TableOMP[[#This Row],[Label]],TableAvg[],2,FALSE)</f>
        <v>10.197996769230771</v>
      </c>
      <c r="P6971" s="10">
        <f>VLOOKUP(TableOMP[[#This Row],[Label]],TableAvg[],3,FALSE)</f>
        <v>0.116971681645234</v>
      </c>
      <c r="Q6971" s="10">
        <f>TableOMP[[#This Row],[Avg]]-$U$2*TableOMP[[#This Row],[StdDev]]</f>
        <v>10.081025087585537</v>
      </c>
      <c r="R6971" s="10">
        <f>TableOMP[[#This Row],[Avg]]+$U$2*TableOMP[[#This Row],[StdDev]]</f>
        <v>10.314968450876005</v>
      </c>
      <c r="S6971" s="10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16</v>
      </c>
      <c r="B6972">
        <v>10000</v>
      </c>
      <c r="C6972">
        <v>100</v>
      </c>
      <c r="D6972">
        <v>100000</v>
      </c>
      <c r="E6972">
        <v>27</v>
      </c>
      <c r="F6972">
        <v>1</v>
      </c>
      <c r="G6972">
        <v>10.396846999999999</v>
      </c>
      <c r="H6972">
        <v>0.15415699999999999</v>
      </c>
      <c r="I6972">
        <v>1.266961</v>
      </c>
      <c r="J6972">
        <v>4.8729000000000001E-2</v>
      </c>
      <c r="K6972" t="str">
        <f t="shared" si="163"/>
        <v>1</v>
      </c>
      <c r="L6972" t="s">
        <v>172</v>
      </c>
      <c r="M6972" t="s">
        <v>173</v>
      </c>
      <c r="N6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6972" s="10">
        <f>VLOOKUP(TableOMP[[#This Row],[Label]],TableAvg[],2,FALSE)</f>
        <v>10.583970884615384</v>
      </c>
      <c r="P6972" s="10">
        <f>VLOOKUP(TableOMP[[#This Row],[Label]],TableAvg[],3,FALSE)</f>
        <v>0.17099758991090244</v>
      </c>
      <c r="Q6972" s="10">
        <f>TableOMP[[#This Row],[Avg]]-$U$2*TableOMP[[#This Row],[StdDev]]</f>
        <v>10.412973294704482</v>
      </c>
      <c r="R6972" s="10">
        <f>TableOMP[[#This Row],[Avg]]+$U$2*TableOMP[[#This Row],[StdDev]]</f>
        <v>10.754968474526287</v>
      </c>
      <c r="S6972" s="10">
        <f>IF(AND(TableOMP[[#This Row],[total_time]]&gt;=TableOMP[[#This Row],[Low]], TableOMP[[#This Row],[total_time]]&lt;=TableOMP[[#This Row],[High]]),1,0)</f>
        <v>0</v>
      </c>
    </row>
    <row r="6973" spans="1:19" x14ac:dyDescent="0.25">
      <c r="A6973" t="s">
        <v>16</v>
      </c>
      <c r="B6973">
        <v>10000</v>
      </c>
      <c r="C6973">
        <v>100</v>
      </c>
      <c r="D6973">
        <v>100000</v>
      </c>
      <c r="E6973">
        <v>26</v>
      </c>
      <c r="F6973">
        <v>1</v>
      </c>
      <c r="G6973">
        <v>10.702883999999999</v>
      </c>
      <c r="H6973">
        <v>0.13934199999999999</v>
      </c>
      <c r="I6973">
        <v>1.0453699999999999</v>
      </c>
      <c r="J6973">
        <v>4.1814999999999998E-2</v>
      </c>
      <c r="K6973" t="str">
        <f t="shared" si="163"/>
        <v>1</v>
      </c>
      <c r="L6973" t="s">
        <v>172</v>
      </c>
      <c r="M6973" t="s">
        <v>173</v>
      </c>
      <c r="N6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6973" s="10">
        <f>VLOOKUP(TableOMP[[#This Row],[Label]],TableAvg[],2,FALSE)</f>
        <v>10.863405653846154</v>
      </c>
      <c r="P6973" s="10">
        <f>VLOOKUP(TableOMP[[#This Row],[Label]],TableAvg[],3,FALSE)</f>
        <v>0.11624165237863653</v>
      </c>
      <c r="Q6973" s="10">
        <f>TableOMP[[#This Row],[Avg]]-$U$2*TableOMP[[#This Row],[StdDev]]</f>
        <v>10.747164001467517</v>
      </c>
      <c r="R6973" s="10">
        <f>TableOMP[[#This Row],[Avg]]+$U$2*TableOMP[[#This Row],[StdDev]]</f>
        <v>10.979647306224791</v>
      </c>
      <c r="S6973" s="10">
        <f>IF(AND(TableOMP[[#This Row],[total_time]]&gt;=TableOMP[[#This Row],[Low]], TableOMP[[#This Row],[total_time]]&lt;=TableOMP[[#This Row],[High]]),1,0)</f>
        <v>0</v>
      </c>
    </row>
    <row r="6974" spans="1:19" x14ac:dyDescent="0.25">
      <c r="A6974" t="s">
        <v>16</v>
      </c>
      <c r="B6974">
        <v>10000</v>
      </c>
      <c r="C6974">
        <v>100</v>
      </c>
      <c r="D6974">
        <v>100000</v>
      </c>
      <c r="E6974">
        <v>25</v>
      </c>
      <c r="F6974">
        <v>1</v>
      </c>
      <c r="G6974">
        <v>11.083176</v>
      </c>
      <c r="H6974">
        <v>0.15600600000000001</v>
      </c>
      <c r="I6974">
        <v>1.3217620000000001</v>
      </c>
      <c r="J6974">
        <v>5.5072999999999997E-2</v>
      </c>
      <c r="K6974" t="str">
        <f t="shared" si="163"/>
        <v>1</v>
      </c>
      <c r="L6974" t="s">
        <v>172</v>
      </c>
      <c r="M6974" t="s">
        <v>173</v>
      </c>
      <c r="N6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6974" s="10">
        <f>VLOOKUP(TableOMP[[#This Row],[Label]],TableAvg[],2,FALSE)</f>
        <v>11.295174653846153</v>
      </c>
      <c r="P6974" s="10">
        <f>VLOOKUP(TableOMP[[#This Row],[Label]],TableAvg[],3,FALSE)</f>
        <v>0.15140431292027218</v>
      </c>
      <c r="Q6974" s="10">
        <f>TableOMP[[#This Row],[Avg]]-$U$2*TableOMP[[#This Row],[StdDev]]</f>
        <v>11.143770340925881</v>
      </c>
      <c r="R6974" s="10">
        <f>TableOMP[[#This Row],[Avg]]+$U$2*TableOMP[[#This Row],[StdDev]]</f>
        <v>11.446578966766426</v>
      </c>
      <c r="S6974" s="10">
        <f>IF(AND(TableOMP[[#This Row],[total_time]]&gt;=TableOMP[[#This Row],[Low]], TableOMP[[#This Row],[total_time]]&lt;=TableOMP[[#This Row],[High]]),1,0)</f>
        <v>0</v>
      </c>
    </row>
    <row r="6975" spans="1:19" x14ac:dyDescent="0.25">
      <c r="A6975" t="s">
        <v>16</v>
      </c>
      <c r="B6975">
        <v>10000</v>
      </c>
      <c r="C6975">
        <v>100</v>
      </c>
      <c r="D6975">
        <v>100000</v>
      </c>
      <c r="E6975">
        <v>24</v>
      </c>
      <c r="F6975">
        <v>1</v>
      </c>
      <c r="G6975">
        <v>11.529763000000001</v>
      </c>
      <c r="H6975">
        <v>0.14909600000000001</v>
      </c>
      <c r="I6975">
        <v>1.2788870000000001</v>
      </c>
      <c r="J6975">
        <v>5.5604000000000001E-2</v>
      </c>
      <c r="K6975" t="str">
        <f t="shared" si="163"/>
        <v>1</v>
      </c>
      <c r="L6975" t="s">
        <v>172</v>
      </c>
      <c r="M6975" t="s">
        <v>173</v>
      </c>
      <c r="N6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6975" s="10">
        <f>VLOOKUP(TableOMP[[#This Row],[Label]],TableAvg[],2,FALSE)</f>
        <v>11.641527653846152</v>
      </c>
      <c r="P6975" s="10">
        <f>VLOOKUP(TableOMP[[#This Row],[Label]],TableAvg[],3,FALSE)</f>
        <v>9.5518605427093423E-2</v>
      </c>
      <c r="Q6975" s="10">
        <f>TableOMP[[#This Row],[Avg]]-$U$2*TableOMP[[#This Row],[StdDev]]</f>
        <v>11.546009048419059</v>
      </c>
      <c r="R6975" s="10">
        <f>TableOMP[[#This Row],[Avg]]+$U$2*TableOMP[[#This Row],[StdDev]]</f>
        <v>11.737046259273246</v>
      </c>
      <c r="S6975" s="10">
        <f>IF(AND(TableOMP[[#This Row],[total_time]]&gt;=TableOMP[[#This Row],[Low]], TableOMP[[#This Row],[total_time]]&lt;=TableOMP[[#This Row],[High]]),1,0)</f>
        <v>0</v>
      </c>
    </row>
    <row r="6976" spans="1:19" x14ac:dyDescent="0.25">
      <c r="A6976" t="s">
        <v>16</v>
      </c>
      <c r="B6976">
        <v>10000</v>
      </c>
      <c r="C6976">
        <v>100</v>
      </c>
      <c r="D6976">
        <v>100000</v>
      </c>
      <c r="E6976">
        <v>23</v>
      </c>
      <c r="F6976">
        <v>1</v>
      </c>
      <c r="G6976">
        <v>11.959097</v>
      </c>
      <c r="H6976">
        <v>0.14710699999999999</v>
      </c>
      <c r="I6976">
        <v>1.089248</v>
      </c>
      <c r="J6976">
        <v>4.9510999999999999E-2</v>
      </c>
      <c r="K6976" t="str">
        <f t="shared" si="163"/>
        <v>1</v>
      </c>
      <c r="L6976" t="s">
        <v>172</v>
      </c>
      <c r="M6976" t="s">
        <v>173</v>
      </c>
      <c r="N6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6976" s="10">
        <f>VLOOKUP(TableOMP[[#This Row],[Label]],TableAvg[],2,FALSE)</f>
        <v>12.094215730769228</v>
      </c>
      <c r="P6976" s="10">
        <f>VLOOKUP(TableOMP[[#This Row],[Label]],TableAvg[],3,FALSE)</f>
        <v>0.11805646826482695</v>
      </c>
      <c r="Q6976" s="10">
        <f>TableOMP[[#This Row],[Avg]]-$U$2*TableOMP[[#This Row],[StdDev]]</f>
        <v>11.976159262504401</v>
      </c>
      <c r="R6976" s="10">
        <f>TableOMP[[#This Row],[Avg]]+$U$2*TableOMP[[#This Row],[StdDev]]</f>
        <v>12.212272199034055</v>
      </c>
      <c r="S6976" s="10">
        <f>IF(AND(TableOMP[[#This Row],[total_time]]&gt;=TableOMP[[#This Row],[Low]], TableOMP[[#This Row],[total_time]]&lt;=TableOMP[[#This Row],[High]]),1,0)</f>
        <v>0</v>
      </c>
    </row>
    <row r="6977" spans="1:19" x14ac:dyDescent="0.25">
      <c r="A6977" t="s">
        <v>16</v>
      </c>
      <c r="B6977">
        <v>10000</v>
      </c>
      <c r="C6977">
        <v>100</v>
      </c>
      <c r="D6977">
        <v>100000</v>
      </c>
      <c r="E6977">
        <v>22</v>
      </c>
      <c r="F6977">
        <v>1</v>
      </c>
      <c r="G6977">
        <v>12.447196</v>
      </c>
      <c r="H6977">
        <v>0.142043</v>
      </c>
      <c r="I6977">
        <v>1.0242249999999999</v>
      </c>
      <c r="J6977">
        <v>4.8772999999999997E-2</v>
      </c>
      <c r="K6977" t="str">
        <f t="shared" si="163"/>
        <v>1</v>
      </c>
      <c r="L6977" t="s">
        <v>172</v>
      </c>
      <c r="M6977" t="s">
        <v>173</v>
      </c>
      <c r="N6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77" s="10">
        <f>VLOOKUP(TableOMP[[#This Row],[Label]],TableAvg[],2,FALSE)</f>
        <v>12.596708</v>
      </c>
      <c r="P6977" s="10">
        <f>VLOOKUP(TableOMP[[#This Row],[Label]],TableAvg[],3,FALSE)</f>
        <v>0.19322536242634572</v>
      </c>
      <c r="Q6977" s="10">
        <f>TableOMP[[#This Row],[Avg]]-$U$2*TableOMP[[#This Row],[StdDev]]</f>
        <v>12.403482637573655</v>
      </c>
      <c r="R6977" s="10">
        <f>TableOMP[[#This Row],[Avg]]+$U$2*TableOMP[[#This Row],[StdDev]]</f>
        <v>12.789933362426344</v>
      </c>
      <c r="S6977" s="10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16</v>
      </c>
      <c r="B6978">
        <v>10000</v>
      </c>
      <c r="C6978">
        <v>100</v>
      </c>
      <c r="D6978">
        <v>100000</v>
      </c>
      <c r="E6978">
        <v>21</v>
      </c>
      <c r="F6978">
        <v>1</v>
      </c>
      <c r="G6978">
        <v>12.954548000000001</v>
      </c>
      <c r="H6978">
        <v>0.13900399999999999</v>
      </c>
      <c r="I6978">
        <v>0.878247</v>
      </c>
      <c r="J6978">
        <v>4.3912E-2</v>
      </c>
      <c r="K6978" t="str">
        <f t="shared" si="163"/>
        <v>1</v>
      </c>
      <c r="L6978" t="s">
        <v>172</v>
      </c>
      <c r="M6978" t="s">
        <v>173</v>
      </c>
      <c r="N6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78" s="10">
        <f>VLOOKUP(TableOMP[[#This Row],[Label]],TableAvg[],2,FALSE)</f>
        <v>13.096389884615384</v>
      </c>
      <c r="P6978" s="10">
        <f>VLOOKUP(TableOMP[[#This Row],[Label]],TableAvg[],3,FALSE)</f>
        <v>0.1596983413500761</v>
      </c>
      <c r="Q6978" s="10">
        <f>TableOMP[[#This Row],[Avg]]-$U$2*TableOMP[[#This Row],[StdDev]]</f>
        <v>12.936691543265308</v>
      </c>
      <c r="R6978" s="10">
        <f>TableOMP[[#This Row],[Avg]]+$U$2*TableOMP[[#This Row],[StdDev]]</f>
        <v>13.25608822596546</v>
      </c>
      <c r="S6978" s="10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16</v>
      </c>
      <c r="B6979">
        <v>10000</v>
      </c>
      <c r="C6979">
        <v>100</v>
      </c>
      <c r="D6979">
        <v>100000</v>
      </c>
      <c r="E6979">
        <v>20</v>
      </c>
      <c r="F6979">
        <v>1</v>
      </c>
      <c r="G6979">
        <v>13.518891999999999</v>
      </c>
      <c r="H6979">
        <v>0.126164</v>
      </c>
      <c r="I6979">
        <v>0.69723999999999997</v>
      </c>
      <c r="J6979">
        <v>3.6697E-2</v>
      </c>
      <c r="K6979" t="str">
        <f t="shared" si="163"/>
        <v>1</v>
      </c>
      <c r="L6979" t="s">
        <v>172</v>
      </c>
      <c r="M6979" t="s">
        <v>173</v>
      </c>
      <c r="N6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79" s="10">
        <f>VLOOKUP(TableOMP[[#This Row],[Label]],TableAvg[],2,FALSE)</f>
        <v>13.651308038461538</v>
      </c>
      <c r="P6979" s="10">
        <f>VLOOKUP(TableOMP[[#This Row],[Label]],TableAvg[],3,FALSE)</f>
        <v>0.11481910648581574</v>
      </c>
      <c r="Q6979" s="10">
        <f>TableOMP[[#This Row],[Avg]]-$U$2*TableOMP[[#This Row],[StdDev]]</f>
        <v>13.536488931975722</v>
      </c>
      <c r="R6979" s="10">
        <f>TableOMP[[#This Row],[Avg]]+$U$2*TableOMP[[#This Row],[StdDev]]</f>
        <v>13.766127144947355</v>
      </c>
      <c r="S6979" s="10">
        <f>IF(AND(TableOMP[[#This Row],[total_time]]&gt;=TableOMP[[#This Row],[Low]], TableOMP[[#This Row],[total_time]]&lt;=TableOMP[[#This Row],[High]]),1,0)</f>
        <v>0</v>
      </c>
    </row>
    <row r="6980" spans="1:19" x14ac:dyDescent="0.25">
      <c r="A6980" t="s">
        <v>16</v>
      </c>
      <c r="B6980">
        <v>10000</v>
      </c>
      <c r="C6980">
        <v>100</v>
      </c>
      <c r="D6980">
        <v>100000</v>
      </c>
      <c r="E6980">
        <v>19</v>
      </c>
      <c r="F6980">
        <v>1</v>
      </c>
      <c r="G6980">
        <v>14.193832</v>
      </c>
      <c r="H6980">
        <v>0.143424</v>
      </c>
      <c r="I6980">
        <v>0.84798399999999996</v>
      </c>
      <c r="J6980">
        <v>4.7109999999999999E-2</v>
      </c>
      <c r="K6980" t="str">
        <f t="shared" si="163"/>
        <v>1</v>
      </c>
      <c r="L6980" t="s">
        <v>172</v>
      </c>
      <c r="M6980" t="s">
        <v>173</v>
      </c>
      <c r="N6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980" s="10">
        <f>VLOOKUP(TableOMP[[#This Row],[Label]],TableAvg[],2,FALSE)</f>
        <v>14.32700723076923</v>
      </c>
      <c r="P6980" s="10">
        <f>VLOOKUP(TableOMP[[#This Row],[Label]],TableAvg[],3,FALSE)</f>
        <v>0.15283457974479744</v>
      </c>
      <c r="Q6980" s="10">
        <f>TableOMP[[#This Row],[Avg]]-$U$2*TableOMP[[#This Row],[StdDev]]</f>
        <v>14.174172651024431</v>
      </c>
      <c r="R6980" s="10">
        <f>TableOMP[[#This Row],[Avg]]+$U$2*TableOMP[[#This Row],[StdDev]]</f>
        <v>14.479841810514028</v>
      </c>
      <c r="S6980" s="1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16</v>
      </c>
      <c r="B6981">
        <v>10000</v>
      </c>
      <c r="C6981">
        <v>100</v>
      </c>
      <c r="D6981">
        <v>100000</v>
      </c>
      <c r="E6981">
        <v>18</v>
      </c>
      <c r="F6981">
        <v>1</v>
      </c>
      <c r="G6981">
        <v>14.903843</v>
      </c>
      <c r="H6981">
        <v>0.14042399999999999</v>
      </c>
      <c r="I6981">
        <v>0.75899099999999997</v>
      </c>
      <c r="J6981">
        <v>4.4646999999999999E-2</v>
      </c>
      <c r="K6981" t="str">
        <f t="shared" si="163"/>
        <v>1</v>
      </c>
      <c r="L6981" t="s">
        <v>172</v>
      </c>
      <c r="M6981" t="s">
        <v>173</v>
      </c>
      <c r="N6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981" s="10">
        <f>VLOOKUP(TableOMP[[#This Row],[Label]],TableAvg[],2,FALSE)</f>
        <v>14.982954076923075</v>
      </c>
      <c r="P6981" s="10">
        <f>VLOOKUP(TableOMP[[#This Row],[Label]],TableAvg[],3,FALSE)</f>
        <v>0.12400510884523741</v>
      </c>
      <c r="Q6981" s="10">
        <f>TableOMP[[#This Row],[Avg]]-$U$2*TableOMP[[#This Row],[StdDev]]</f>
        <v>14.858948968077838</v>
      </c>
      <c r="R6981" s="10">
        <f>TableOMP[[#This Row],[Avg]]+$U$2*TableOMP[[#This Row],[StdDev]]</f>
        <v>15.106959185768313</v>
      </c>
      <c r="S6981" s="10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16</v>
      </c>
      <c r="B6982">
        <v>10000</v>
      </c>
      <c r="C6982">
        <v>100</v>
      </c>
      <c r="D6982">
        <v>100000</v>
      </c>
      <c r="E6982">
        <v>17</v>
      </c>
      <c r="F6982">
        <v>1</v>
      </c>
      <c r="G6982">
        <v>15.684073</v>
      </c>
      <c r="H6982">
        <v>0.13702400000000001</v>
      </c>
      <c r="I6982">
        <v>0.70832399999999995</v>
      </c>
      <c r="J6982">
        <v>4.4269999999999997E-2</v>
      </c>
      <c r="K6982" t="str">
        <f t="shared" si="163"/>
        <v>1</v>
      </c>
      <c r="L6982" t="s">
        <v>172</v>
      </c>
      <c r="M6982" t="s">
        <v>173</v>
      </c>
      <c r="N6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982" s="10">
        <f>VLOOKUP(TableOMP[[#This Row],[Label]],TableAvg[],2,FALSE)</f>
        <v>15.859912115384617</v>
      </c>
      <c r="P6982" s="10">
        <f>VLOOKUP(TableOMP[[#This Row],[Label]],TableAvg[],3,FALSE)</f>
        <v>0.12658426369522788</v>
      </c>
      <c r="Q6982" s="10">
        <f>TableOMP[[#This Row],[Avg]]-$U$2*TableOMP[[#This Row],[StdDev]]</f>
        <v>15.733327851689388</v>
      </c>
      <c r="R6982" s="10">
        <f>TableOMP[[#This Row],[Avg]]+$U$2*TableOMP[[#This Row],[StdDev]]</f>
        <v>15.986496379079846</v>
      </c>
      <c r="S6982" s="10">
        <f>IF(AND(TableOMP[[#This Row],[total_time]]&gt;=TableOMP[[#This Row],[Low]], TableOMP[[#This Row],[total_time]]&lt;=TableOMP[[#This Row],[High]]),1,0)</f>
        <v>0</v>
      </c>
    </row>
    <row r="6983" spans="1:19" x14ac:dyDescent="0.25">
      <c r="A6983" t="s">
        <v>16</v>
      </c>
      <c r="B6983">
        <v>10000</v>
      </c>
      <c r="C6983">
        <v>100</v>
      </c>
      <c r="D6983">
        <v>100000</v>
      </c>
      <c r="E6983">
        <v>16</v>
      </c>
      <c r="F6983">
        <v>1</v>
      </c>
      <c r="G6983">
        <v>16.589193999999999</v>
      </c>
      <c r="H6983">
        <v>0.14458299999999999</v>
      </c>
      <c r="I6983">
        <v>0.72877499999999995</v>
      </c>
      <c r="J6983">
        <v>4.8585000000000003E-2</v>
      </c>
      <c r="K6983" t="str">
        <f t="shared" si="163"/>
        <v>1</v>
      </c>
      <c r="L6983" t="s">
        <v>172</v>
      </c>
      <c r="M6983" t="s">
        <v>173</v>
      </c>
      <c r="N6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983" s="10">
        <f>VLOOKUP(TableOMP[[#This Row],[Label]],TableAvg[],2,FALSE)</f>
        <v>16.738323999999999</v>
      </c>
      <c r="P6983" s="10">
        <f>VLOOKUP(TableOMP[[#This Row],[Label]],TableAvg[],3,FALSE)</f>
        <v>0.11969766042295053</v>
      </c>
      <c r="Q6983" s="10">
        <f>TableOMP[[#This Row],[Avg]]-$U$2*TableOMP[[#This Row],[StdDev]]</f>
        <v>16.618626339577048</v>
      </c>
      <c r="R6983" s="10">
        <f>TableOMP[[#This Row],[Avg]]+$U$2*TableOMP[[#This Row],[StdDev]]</f>
        <v>16.858021660422949</v>
      </c>
      <c r="S6983" s="10">
        <f>IF(AND(TableOMP[[#This Row],[total_time]]&gt;=TableOMP[[#This Row],[Low]], TableOMP[[#This Row],[total_time]]&lt;=TableOMP[[#This Row],[High]]),1,0)</f>
        <v>0</v>
      </c>
    </row>
    <row r="6984" spans="1:19" x14ac:dyDescent="0.25">
      <c r="A6984" t="s">
        <v>16</v>
      </c>
      <c r="B6984">
        <v>10000</v>
      </c>
      <c r="C6984">
        <v>100</v>
      </c>
      <c r="D6984">
        <v>100000</v>
      </c>
      <c r="E6984">
        <v>15</v>
      </c>
      <c r="F6984">
        <v>1</v>
      </c>
      <c r="G6984">
        <v>17.561553</v>
      </c>
      <c r="H6984">
        <v>0.118786</v>
      </c>
      <c r="I6984">
        <v>0.42949199999999998</v>
      </c>
      <c r="J6984">
        <v>3.0678E-2</v>
      </c>
      <c r="K6984" t="str">
        <f t="shared" si="163"/>
        <v>1</v>
      </c>
      <c r="L6984" t="s">
        <v>172</v>
      </c>
      <c r="M6984" t="s">
        <v>173</v>
      </c>
      <c r="N6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984" s="10">
        <f>VLOOKUP(TableOMP[[#This Row],[Label]],TableAvg[],2,FALSE)</f>
        <v>17.603367192307694</v>
      </c>
      <c r="P6984" s="10">
        <f>VLOOKUP(TableOMP[[#This Row],[Label]],TableAvg[],3,FALSE)</f>
        <v>3.2560923865672123E-2</v>
      </c>
      <c r="Q6984" s="10">
        <f>TableOMP[[#This Row],[Avg]]-$U$2*TableOMP[[#This Row],[StdDev]]</f>
        <v>17.57080626844202</v>
      </c>
      <c r="R6984" s="10">
        <f>TableOMP[[#This Row],[Avg]]+$U$2*TableOMP[[#This Row],[StdDev]]</f>
        <v>17.635928116173368</v>
      </c>
      <c r="S6984" s="10">
        <f>IF(AND(TableOMP[[#This Row],[total_time]]&gt;=TableOMP[[#This Row],[Low]], TableOMP[[#This Row],[total_time]]&lt;=TableOMP[[#This Row],[High]]),1,0)</f>
        <v>0</v>
      </c>
    </row>
    <row r="6985" spans="1:19" x14ac:dyDescent="0.25">
      <c r="A6985" t="s">
        <v>16</v>
      </c>
      <c r="B6985">
        <v>10000</v>
      </c>
      <c r="C6985">
        <v>100</v>
      </c>
      <c r="D6985">
        <v>100000</v>
      </c>
      <c r="E6985">
        <v>14</v>
      </c>
      <c r="F6985">
        <v>1</v>
      </c>
      <c r="G6985">
        <v>18.767451999999999</v>
      </c>
      <c r="H6985">
        <v>0.124263</v>
      </c>
      <c r="I6985">
        <v>0.43423600000000001</v>
      </c>
      <c r="J6985">
        <v>3.3403000000000002E-2</v>
      </c>
      <c r="K6985" t="str">
        <f t="shared" si="163"/>
        <v>1</v>
      </c>
      <c r="L6985" t="s">
        <v>172</v>
      </c>
      <c r="M6985" t="s">
        <v>173</v>
      </c>
      <c r="N6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985" s="10">
        <f>VLOOKUP(TableOMP[[#This Row],[Label]],TableAvg[],2,FALSE)</f>
        <v>18.780608192307689</v>
      </c>
      <c r="P6985" s="10">
        <f>VLOOKUP(TableOMP[[#This Row],[Label]],TableAvg[],3,FALSE)</f>
        <v>5.2310577369835014E-2</v>
      </c>
      <c r="Q6985" s="10">
        <f>TableOMP[[#This Row],[Avg]]-$U$2*TableOMP[[#This Row],[StdDev]]</f>
        <v>18.728297614937855</v>
      </c>
      <c r="R6985" s="10">
        <f>TableOMP[[#This Row],[Avg]]+$U$2*TableOMP[[#This Row],[StdDev]]</f>
        <v>18.832918769677523</v>
      </c>
      <c r="S6985" s="10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16</v>
      </c>
      <c r="B6986">
        <v>10000</v>
      </c>
      <c r="C6986">
        <v>100</v>
      </c>
      <c r="D6986">
        <v>100000</v>
      </c>
      <c r="E6986">
        <v>13</v>
      </c>
      <c r="F6986">
        <v>1</v>
      </c>
      <c r="G6986">
        <v>20.088915</v>
      </c>
      <c r="H6986">
        <v>0.120062</v>
      </c>
      <c r="I6986">
        <v>0.37690099999999999</v>
      </c>
      <c r="J6986">
        <v>3.1407999999999998E-2</v>
      </c>
      <c r="K6986" t="str">
        <f t="shared" si="163"/>
        <v>1</v>
      </c>
      <c r="L6986" t="s">
        <v>172</v>
      </c>
      <c r="M6986" t="s">
        <v>173</v>
      </c>
      <c r="N6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986" s="10">
        <f>VLOOKUP(TableOMP[[#This Row],[Label]],TableAvg[],2,FALSE)</f>
        <v>20.124444192307692</v>
      </c>
      <c r="P6986" s="10">
        <f>VLOOKUP(TableOMP[[#This Row],[Label]],TableAvg[],3,FALSE)</f>
        <v>3.9616744214437956E-2</v>
      </c>
      <c r="Q6986" s="10">
        <f>TableOMP[[#This Row],[Avg]]-$U$2*TableOMP[[#This Row],[StdDev]]</f>
        <v>20.084827448093254</v>
      </c>
      <c r="R6986" s="10">
        <f>TableOMP[[#This Row],[Avg]]+$U$2*TableOMP[[#This Row],[StdDev]]</f>
        <v>20.16406093652213</v>
      </c>
      <c r="S6986" s="10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16</v>
      </c>
      <c r="B6987">
        <v>10000</v>
      </c>
      <c r="C6987">
        <v>100</v>
      </c>
      <c r="D6987">
        <v>100000</v>
      </c>
      <c r="E6987">
        <v>12</v>
      </c>
      <c r="F6987">
        <v>1</v>
      </c>
      <c r="G6987">
        <v>21.673138999999999</v>
      </c>
      <c r="H6987">
        <v>0.13383999999999999</v>
      </c>
      <c r="I6987">
        <v>0.36027799999999999</v>
      </c>
      <c r="J6987">
        <v>3.2752999999999997E-2</v>
      </c>
      <c r="K6987" t="str">
        <f t="shared" si="163"/>
        <v>1</v>
      </c>
      <c r="L6987" t="s">
        <v>172</v>
      </c>
      <c r="M6987" t="s">
        <v>173</v>
      </c>
      <c r="N6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987" s="10">
        <f>VLOOKUP(TableOMP[[#This Row],[Label]],TableAvg[],2,FALSE)</f>
        <v>21.73824484615384</v>
      </c>
      <c r="P6987" s="10">
        <f>VLOOKUP(TableOMP[[#This Row],[Label]],TableAvg[],3,FALSE)</f>
        <v>0.13605743734813985</v>
      </c>
      <c r="Q6987" s="10">
        <f>TableOMP[[#This Row],[Avg]]-$U$2*TableOMP[[#This Row],[StdDev]]</f>
        <v>21.602187408805701</v>
      </c>
      <c r="R6987" s="10">
        <f>TableOMP[[#This Row],[Avg]]+$U$2*TableOMP[[#This Row],[StdDev]]</f>
        <v>21.874302283501979</v>
      </c>
      <c r="S6987" s="10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16</v>
      </c>
      <c r="B6988">
        <v>10000</v>
      </c>
      <c r="C6988">
        <v>100</v>
      </c>
      <c r="D6988">
        <v>100000</v>
      </c>
      <c r="E6988">
        <v>11</v>
      </c>
      <c r="F6988">
        <v>1</v>
      </c>
      <c r="G6988">
        <v>23.577096000000001</v>
      </c>
      <c r="H6988">
        <v>0.13012299999999999</v>
      </c>
      <c r="I6988">
        <v>0.40162399999999998</v>
      </c>
      <c r="J6988">
        <v>4.0162000000000003E-2</v>
      </c>
      <c r="K6988" t="str">
        <f t="shared" si="163"/>
        <v>1</v>
      </c>
      <c r="L6988" t="s">
        <v>172</v>
      </c>
      <c r="M6988" t="s">
        <v>173</v>
      </c>
      <c r="N6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988" s="10">
        <f>VLOOKUP(TableOMP[[#This Row],[Label]],TableAvg[],2,FALSE)</f>
        <v>23.587429615384615</v>
      </c>
      <c r="P6988" s="10">
        <f>VLOOKUP(TableOMP[[#This Row],[Label]],TableAvg[],3,FALSE)</f>
        <v>1.9178630574054875E-2</v>
      </c>
      <c r="Q6988" s="10">
        <f>TableOMP[[#This Row],[Avg]]-$U$2*TableOMP[[#This Row],[StdDev]]</f>
        <v>23.568250984810561</v>
      </c>
      <c r="R6988" s="10">
        <f>TableOMP[[#This Row],[Avg]]+$U$2*TableOMP[[#This Row],[StdDev]]</f>
        <v>23.606608245958668</v>
      </c>
      <c r="S6988" s="10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16</v>
      </c>
      <c r="B6989">
        <v>10000</v>
      </c>
      <c r="C6989">
        <v>100</v>
      </c>
      <c r="D6989">
        <v>100000</v>
      </c>
      <c r="E6989">
        <v>10</v>
      </c>
      <c r="F6989">
        <v>1</v>
      </c>
      <c r="G6989">
        <v>25.851030999999999</v>
      </c>
      <c r="H6989">
        <v>0.12378400000000001</v>
      </c>
      <c r="I6989">
        <v>0.27750799999999998</v>
      </c>
      <c r="J6989">
        <v>3.0834E-2</v>
      </c>
      <c r="K6989" t="str">
        <f t="shared" si="163"/>
        <v>1</v>
      </c>
      <c r="L6989" t="s">
        <v>172</v>
      </c>
      <c r="M6989" t="s">
        <v>173</v>
      </c>
      <c r="N6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6989" s="10">
        <f>VLOOKUP(TableOMP[[#This Row],[Label]],TableAvg[],2,FALSE)</f>
        <v>25.873521692307698</v>
      </c>
      <c r="P6989" s="10">
        <f>VLOOKUP(TableOMP[[#This Row],[Label]],TableAvg[],3,FALSE)</f>
        <v>2.630083267130234E-2</v>
      </c>
      <c r="Q6989" s="10">
        <f>TableOMP[[#This Row],[Avg]]-$U$2*TableOMP[[#This Row],[StdDev]]</f>
        <v>25.847220859636394</v>
      </c>
      <c r="R6989" s="10">
        <f>TableOMP[[#This Row],[Avg]]+$U$2*TableOMP[[#This Row],[StdDev]]</f>
        <v>25.899822524979001</v>
      </c>
      <c r="S6989" s="10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16</v>
      </c>
      <c r="B6990">
        <v>10000</v>
      </c>
      <c r="C6990">
        <v>100</v>
      </c>
      <c r="D6990">
        <v>100000</v>
      </c>
      <c r="E6990">
        <v>9</v>
      </c>
      <c r="F6990">
        <v>1</v>
      </c>
      <c r="G6990">
        <v>28.687674999999999</v>
      </c>
      <c r="H6990">
        <v>0.130911</v>
      </c>
      <c r="I6990">
        <v>0.31124000000000002</v>
      </c>
      <c r="J6990">
        <v>3.8905000000000002E-2</v>
      </c>
      <c r="K6990" t="str">
        <f t="shared" si="163"/>
        <v>1</v>
      </c>
      <c r="L6990" t="s">
        <v>172</v>
      </c>
      <c r="M6990" t="s">
        <v>173</v>
      </c>
      <c r="N6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6990" s="10">
        <f>VLOOKUP(TableOMP[[#This Row],[Label]],TableAvg[],2,FALSE)</f>
        <v>28.694976346153847</v>
      </c>
      <c r="P6990" s="10">
        <f>VLOOKUP(TableOMP[[#This Row],[Label]],TableAvg[],3,FALSE)</f>
        <v>4.1658933501006773E-2</v>
      </c>
      <c r="Q6990" s="10">
        <f>TableOMP[[#This Row],[Avg]]-$U$2*TableOMP[[#This Row],[StdDev]]</f>
        <v>28.653317412652839</v>
      </c>
      <c r="R6990" s="10">
        <f>TableOMP[[#This Row],[Avg]]+$U$2*TableOMP[[#This Row],[StdDev]]</f>
        <v>28.736635279654855</v>
      </c>
      <c r="S6990" s="1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16</v>
      </c>
      <c r="B6991">
        <v>10000</v>
      </c>
      <c r="C6991">
        <v>100</v>
      </c>
      <c r="D6991">
        <v>100000</v>
      </c>
      <c r="E6991">
        <v>8</v>
      </c>
      <c r="F6991">
        <v>1</v>
      </c>
      <c r="G6991">
        <v>32.278118999999997</v>
      </c>
      <c r="H6991">
        <v>0.122644</v>
      </c>
      <c r="I6991">
        <v>0.24263799999999999</v>
      </c>
      <c r="J6991">
        <v>3.4662999999999999E-2</v>
      </c>
      <c r="K6991" t="str">
        <f t="shared" si="163"/>
        <v>1</v>
      </c>
      <c r="L6991" t="s">
        <v>172</v>
      </c>
      <c r="M6991" t="s">
        <v>173</v>
      </c>
      <c r="N6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6991" s="10">
        <f>VLOOKUP(TableOMP[[#This Row],[Label]],TableAvg[],2,FALSE)</f>
        <v>32.351851115384619</v>
      </c>
      <c r="P6991" s="10">
        <f>VLOOKUP(TableOMP[[#This Row],[Label]],TableAvg[],3,FALSE)</f>
        <v>0.16876201111038763</v>
      </c>
      <c r="Q6991" s="10">
        <f>TableOMP[[#This Row],[Avg]]-$U$2*TableOMP[[#This Row],[StdDev]]</f>
        <v>32.183089104274231</v>
      </c>
      <c r="R6991" s="10">
        <f>TableOMP[[#This Row],[Avg]]+$U$2*TableOMP[[#This Row],[StdDev]]</f>
        <v>32.520613126495007</v>
      </c>
      <c r="S6991" s="10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16</v>
      </c>
      <c r="B6992">
        <v>10000</v>
      </c>
      <c r="C6992">
        <v>100</v>
      </c>
      <c r="D6992">
        <v>100000</v>
      </c>
      <c r="E6992">
        <v>7</v>
      </c>
      <c r="F6992">
        <v>1</v>
      </c>
      <c r="G6992">
        <v>36.851644999999998</v>
      </c>
      <c r="H6992">
        <v>0.279304</v>
      </c>
      <c r="I6992">
        <v>0.85034799999999999</v>
      </c>
      <c r="J6992">
        <v>0.14172499999999999</v>
      </c>
      <c r="K6992" t="str">
        <f t="shared" si="163"/>
        <v>1</v>
      </c>
      <c r="L6992" t="s">
        <v>172</v>
      </c>
      <c r="M6992" t="s">
        <v>173</v>
      </c>
      <c r="N6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6992" s="10">
        <f>VLOOKUP(TableOMP[[#This Row],[Label]],TableAvg[],2,FALSE)</f>
        <v>36.790685423076916</v>
      </c>
      <c r="P6992" s="10">
        <f>VLOOKUP(TableOMP[[#This Row],[Label]],TableAvg[],3,FALSE)</f>
        <v>8.6728327663819868E-2</v>
      </c>
      <c r="Q6992" s="10">
        <f>TableOMP[[#This Row],[Avg]]-$U$2*TableOMP[[#This Row],[StdDev]]</f>
        <v>36.703957095413095</v>
      </c>
      <c r="R6992" s="10">
        <f>TableOMP[[#This Row],[Avg]]+$U$2*TableOMP[[#This Row],[StdDev]]</f>
        <v>36.877413750740736</v>
      </c>
      <c r="S6992" s="10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16</v>
      </c>
      <c r="B6993">
        <v>10000</v>
      </c>
      <c r="C6993">
        <v>100</v>
      </c>
      <c r="D6993">
        <v>100000</v>
      </c>
      <c r="E6993">
        <v>6</v>
      </c>
      <c r="F6993">
        <v>1</v>
      </c>
      <c r="G6993">
        <v>42.786808999999998</v>
      </c>
      <c r="H6993">
        <v>0.239791</v>
      </c>
      <c r="I6993">
        <v>0.59422900000000001</v>
      </c>
      <c r="J6993">
        <v>0.11884599999999999</v>
      </c>
      <c r="K6993" t="str">
        <f t="shared" si="163"/>
        <v>1</v>
      </c>
      <c r="L6993" t="s">
        <v>172</v>
      </c>
      <c r="M6993" t="s">
        <v>173</v>
      </c>
      <c r="N6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6993" s="10">
        <f>VLOOKUP(TableOMP[[#This Row],[Label]],TableAvg[],2,FALSE)</f>
        <v>42.800457730769224</v>
      </c>
      <c r="P6993" s="10">
        <f>VLOOKUP(TableOMP[[#This Row],[Label]],TableAvg[],3,FALSE)</f>
        <v>7.699122272283114E-2</v>
      </c>
      <c r="Q6993" s="10">
        <f>TableOMP[[#This Row],[Avg]]-$U$2*TableOMP[[#This Row],[StdDev]]</f>
        <v>42.723466508046393</v>
      </c>
      <c r="R6993" s="10">
        <f>TableOMP[[#This Row],[Avg]]+$U$2*TableOMP[[#This Row],[StdDev]]</f>
        <v>42.877448953492056</v>
      </c>
      <c r="S6993" s="10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16</v>
      </c>
      <c r="B6994">
        <v>10000</v>
      </c>
      <c r="C6994">
        <v>100</v>
      </c>
      <c r="D6994">
        <v>100000</v>
      </c>
      <c r="E6994">
        <v>5</v>
      </c>
      <c r="F6994">
        <v>1</v>
      </c>
      <c r="G6994">
        <v>51.321049000000002</v>
      </c>
      <c r="H6994">
        <v>0.25081199999999998</v>
      </c>
      <c r="I6994">
        <v>0.46682299999999999</v>
      </c>
      <c r="J6994">
        <v>0.116706</v>
      </c>
      <c r="K6994" t="str">
        <f t="shared" si="163"/>
        <v>1</v>
      </c>
      <c r="L6994" t="s">
        <v>172</v>
      </c>
      <c r="M6994" t="s">
        <v>173</v>
      </c>
      <c r="N6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6994" s="10">
        <f>VLOOKUP(TableOMP[[#This Row],[Label]],TableAvg[],2,FALSE)</f>
        <v>51.310618769230764</v>
      </c>
      <c r="P6994" s="10">
        <f>VLOOKUP(TableOMP[[#This Row],[Label]],TableAvg[],3,FALSE)</f>
        <v>4.3597463587045207E-2</v>
      </c>
      <c r="Q6994" s="10">
        <f>TableOMP[[#This Row],[Avg]]-$U$2*TableOMP[[#This Row],[StdDev]]</f>
        <v>51.267021305643716</v>
      </c>
      <c r="R6994" s="10">
        <f>TableOMP[[#This Row],[Avg]]+$U$2*TableOMP[[#This Row],[StdDev]]</f>
        <v>51.354216232817812</v>
      </c>
      <c r="S6994" s="10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16</v>
      </c>
      <c r="B6995">
        <v>10000</v>
      </c>
      <c r="C6995">
        <v>100</v>
      </c>
      <c r="D6995">
        <v>100000</v>
      </c>
      <c r="E6995">
        <v>4</v>
      </c>
      <c r="F6995">
        <v>1</v>
      </c>
      <c r="G6995">
        <v>63.885061</v>
      </c>
      <c r="H6995">
        <v>0.246752</v>
      </c>
      <c r="I6995">
        <v>0.38621899999999998</v>
      </c>
      <c r="J6995">
        <v>0.12873999999999999</v>
      </c>
      <c r="K6995" t="str">
        <f t="shared" si="163"/>
        <v>1</v>
      </c>
      <c r="L6995" t="s">
        <v>172</v>
      </c>
      <c r="M6995" t="s">
        <v>173</v>
      </c>
      <c r="N6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6995" s="10">
        <f>VLOOKUP(TableOMP[[#This Row],[Label]],TableAvg[],2,FALSE)</f>
        <v>63.869455692307717</v>
      </c>
      <c r="P6995" s="10">
        <f>VLOOKUP(TableOMP[[#This Row],[Label]],TableAvg[],3,FALSE)</f>
        <v>8.9465568901239689E-2</v>
      </c>
      <c r="Q6995" s="10">
        <f>TableOMP[[#This Row],[Avg]]-$U$2*TableOMP[[#This Row],[StdDev]]</f>
        <v>63.779990123406478</v>
      </c>
      <c r="R6995" s="10">
        <f>TableOMP[[#This Row],[Avg]]+$U$2*TableOMP[[#This Row],[StdDev]]</f>
        <v>63.958921261208957</v>
      </c>
      <c r="S6995" s="10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16</v>
      </c>
      <c r="B6996">
        <v>10000</v>
      </c>
      <c r="C6996">
        <v>100</v>
      </c>
      <c r="D6996">
        <v>100000</v>
      </c>
      <c r="E6996">
        <v>3</v>
      </c>
      <c r="F6996">
        <v>1</v>
      </c>
      <c r="G6996">
        <v>84.809567000000001</v>
      </c>
      <c r="H6996">
        <v>0.27579100000000001</v>
      </c>
      <c r="I6996">
        <v>0.26389200000000002</v>
      </c>
      <c r="J6996">
        <v>0.13194600000000001</v>
      </c>
      <c r="K6996" t="str">
        <f t="shared" si="163"/>
        <v>1</v>
      </c>
      <c r="L6996" t="s">
        <v>172</v>
      </c>
      <c r="M6996" t="s">
        <v>173</v>
      </c>
      <c r="N6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6996" s="10">
        <f>VLOOKUP(TableOMP[[#This Row],[Label]],TableAvg[],2,FALSE)</f>
        <v>84.849168230769251</v>
      </c>
      <c r="P6996" s="10">
        <f>VLOOKUP(TableOMP[[#This Row],[Label]],TableAvg[],3,FALSE)</f>
        <v>6.2340339834251746E-2</v>
      </c>
      <c r="Q6996" s="10">
        <f>TableOMP[[#This Row],[Avg]]-$U$2*TableOMP[[#This Row],[StdDev]]</f>
        <v>84.786827890935001</v>
      </c>
      <c r="R6996" s="10">
        <f>TableOMP[[#This Row],[Avg]]+$U$2*TableOMP[[#This Row],[StdDev]]</f>
        <v>84.911508570603502</v>
      </c>
      <c r="S6996" s="10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16</v>
      </c>
      <c r="B6997">
        <v>10000</v>
      </c>
      <c r="C6997">
        <v>100</v>
      </c>
      <c r="D6997">
        <v>100000</v>
      </c>
      <c r="E6997">
        <v>2</v>
      </c>
      <c r="F6997">
        <v>1</v>
      </c>
      <c r="G6997">
        <v>127.863862</v>
      </c>
      <c r="H6997">
        <v>0.27313599999999999</v>
      </c>
      <c r="I6997">
        <v>0.14653099999999999</v>
      </c>
      <c r="J6997">
        <v>0.14653099999999999</v>
      </c>
      <c r="K6997" t="str">
        <f t="shared" si="163"/>
        <v>1</v>
      </c>
      <c r="L6997" t="s">
        <v>172</v>
      </c>
      <c r="M6997" t="s">
        <v>173</v>
      </c>
      <c r="N6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6997" s="10">
        <f>VLOOKUP(TableOMP[[#This Row],[Label]],TableAvg[],2,FALSE)</f>
        <v>127.95561930769227</v>
      </c>
      <c r="P6997" s="10">
        <f>VLOOKUP(TableOMP[[#This Row],[Label]],TableAvg[],3,FALSE)</f>
        <v>0.11317677696849732</v>
      </c>
      <c r="Q6997" s="10">
        <f>TableOMP[[#This Row],[Avg]]-$U$2*TableOMP[[#This Row],[StdDev]]</f>
        <v>127.84244253072377</v>
      </c>
      <c r="R6997" s="10">
        <f>TableOMP[[#This Row],[Avg]]+$U$2*TableOMP[[#This Row],[StdDev]]</f>
        <v>128.06879608466076</v>
      </c>
      <c r="S6997" s="10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16</v>
      </c>
      <c r="B6998">
        <v>10000</v>
      </c>
      <c r="C6998">
        <v>100</v>
      </c>
      <c r="D6998">
        <v>100000</v>
      </c>
      <c r="E6998">
        <v>1</v>
      </c>
      <c r="F6998">
        <v>1</v>
      </c>
      <c r="G6998">
        <v>257.156477</v>
      </c>
      <c r="H6998">
        <v>0.28584799999999999</v>
      </c>
      <c r="I6998">
        <v>0</v>
      </c>
      <c r="J6998">
        <v>0</v>
      </c>
      <c r="K6998" t="str">
        <f t="shared" si="163"/>
        <v>1</v>
      </c>
      <c r="L6998" t="s">
        <v>172</v>
      </c>
      <c r="M6998" t="s">
        <v>173</v>
      </c>
      <c r="N6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6998" s="10">
        <f>VLOOKUP(TableOMP[[#This Row],[Label]],TableAvg[],2,FALSE)</f>
        <v>257.38653288461535</v>
      </c>
      <c r="P6998" s="10">
        <f>VLOOKUP(TableOMP[[#This Row],[Label]],TableAvg[],3,FALSE)</f>
        <v>0.32949614951006057</v>
      </c>
      <c r="Q6998" s="10">
        <f>TableOMP[[#This Row],[Avg]]-$U$2*TableOMP[[#This Row],[StdDev]]</f>
        <v>257.05703673510527</v>
      </c>
      <c r="R6998" s="10">
        <f>TableOMP[[#This Row],[Avg]]+$U$2*TableOMP[[#This Row],[StdDev]]</f>
        <v>257.71602903412543</v>
      </c>
      <c r="S6998" s="10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12</v>
      </c>
      <c r="B6999">
        <v>10000</v>
      </c>
      <c r="C6999">
        <v>100</v>
      </c>
      <c r="D6999">
        <v>100000</v>
      </c>
      <c r="E6999">
        <v>64</v>
      </c>
      <c r="F6999">
        <v>1</v>
      </c>
      <c r="G6999">
        <v>265.74496699999997</v>
      </c>
      <c r="H6999">
        <v>1.0887249999999999</v>
      </c>
      <c r="I6999">
        <v>43.147308000000002</v>
      </c>
      <c r="J6999">
        <v>0.68487799999999999</v>
      </c>
      <c r="K6999" t="str">
        <f>MID(M6999,22,1)</f>
        <v>5</v>
      </c>
      <c r="L6999" t="s">
        <v>174</v>
      </c>
      <c r="M6999" t="s">
        <v>175</v>
      </c>
      <c r="N6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999" s="10">
        <f>VLOOKUP(TableOMP[[#This Row],[Label]],TableAvg[],2,FALSE)</f>
        <v>268.45878349999998</v>
      </c>
      <c r="P6999" s="10">
        <f>VLOOKUP(TableOMP[[#This Row],[Label]],TableAvg[],3,FALSE)</f>
        <v>8.7176480893904635</v>
      </c>
      <c r="Q6999" s="10">
        <f>TableOMP[[#This Row],[Avg]]-$U$2*TableOMP[[#This Row],[StdDev]]</f>
        <v>259.7411354106095</v>
      </c>
      <c r="R6999" s="10">
        <f>TableOMP[[#This Row],[Avg]]+$U$2*TableOMP[[#This Row],[StdDev]]</f>
        <v>277.17643158939046</v>
      </c>
      <c r="S6999" s="10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12</v>
      </c>
      <c r="B7000">
        <v>10000</v>
      </c>
      <c r="C7000">
        <v>100</v>
      </c>
      <c r="D7000">
        <v>100000</v>
      </c>
      <c r="E7000">
        <v>63</v>
      </c>
      <c r="F7000">
        <v>1</v>
      </c>
      <c r="G7000">
        <v>264.29038600000001</v>
      </c>
      <c r="H7000">
        <v>0.483483</v>
      </c>
      <c r="I7000">
        <v>8.5552919999999997</v>
      </c>
      <c r="J7000">
        <v>0.137989</v>
      </c>
      <c r="K7000" t="str">
        <f t="shared" ref="K7000:K7026" si="164">MID(M7000,22,1)</f>
        <v>5</v>
      </c>
      <c r="L7000" t="s">
        <v>174</v>
      </c>
      <c r="M7000" t="s">
        <v>175</v>
      </c>
      <c r="N7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7000" s="10">
        <f>VLOOKUP(TableOMP[[#This Row],[Label]],TableAvg[],2,FALSE)</f>
        <v>274.07997037500002</v>
      </c>
      <c r="P7000" s="10">
        <f>VLOOKUP(TableOMP[[#This Row],[Label]],TableAvg[],3,FALSE)</f>
        <v>17.093600139177525</v>
      </c>
      <c r="Q7000" s="10">
        <f>TableOMP[[#This Row],[Avg]]-$U$2*TableOMP[[#This Row],[StdDev]]</f>
        <v>256.98637023582251</v>
      </c>
      <c r="R7000" s="10">
        <f>TableOMP[[#This Row],[Avg]]+$U$2*TableOMP[[#This Row],[StdDev]]</f>
        <v>291.17357051417753</v>
      </c>
      <c r="S7000" s="1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12</v>
      </c>
      <c r="B7001">
        <v>10000</v>
      </c>
      <c r="C7001">
        <v>100</v>
      </c>
      <c r="D7001">
        <v>100000</v>
      </c>
      <c r="E7001">
        <v>62</v>
      </c>
      <c r="F7001">
        <v>1</v>
      </c>
      <c r="G7001">
        <v>251.30293800000001</v>
      </c>
      <c r="H7001">
        <v>0.27338099999999999</v>
      </c>
      <c r="I7001">
        <v>9.0829140000000006</v>
      </c>
      <c r="J7001">
        <v>0.1489</v>
      </c>
      <c r="K7001" t="str">
        <f t="shared" si="164"/>
        <v>5</v>
      </c>
      <c r="L7001" t="s">
        <v>174</v>
      </c>
      <c r="M7001" t="s">
        <v>175</v>
      </c>
      <c r="N7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7001" s="10">
        <f>VLOOKUP(TableOMP[[#This Row],[Label]],TableAvg[],2,FALSE)</f>
        <v>273.42776025000006</v>
      </c>
      <c r="P7001" s="10">
        <f>VLOOKUP(TableOMP[[#This Row],[Label]],TableAvg[],3,FALSE)</f>
        <v>17.517860786335149</v>
      </c>
      <c r="Q7001" s="10">
        <f>TableOMP[[#This Row],[Avg]]-$U$2*TableOMP[[#This Row],[StdDev]]</f>
        <v>255.90989946366491</v>
      </c>
      <c r="R7001" s="10">
        <f>TableOMP[[#This Row],[Avg]]+$U$2*TableOMP[[#This Row],[StdDev]]</f>
        <v>290.94562103633518</v>
      </c>
      <c r="S7001" s="10">
        <f>IF(AND(TableOMP[[#This Row],[total_time]]&gt;=TableOMP[[#This Row],[Low]], TableOMP[[#This Row],[total_time]]&lt;=TableOMP[[#This Row],[High]]),1,0)</f>
        <v>0</v>
      </c>
    </row>
    <row r="7002" spans="1:19" x14ac:dyDescent="0.25">
      <c r="A7002" t="s">
        <v>12</v>
      </c>
      <c r="B7002">
        <v>10000</v>
      </c>
      <c r="C7002">
        <v>100</v>
      </c>
      <c r="D7002">
        <v>100000</v>
      </c>
      <c r="E7002">
        <v>61</v>
      </c>
      <c r="F7002">
        <v>1</v>
      </c>
      <c r="G7002">
        <v>262.28714200000002</v>
      </c>
      <c r="H7002">
        <v>0.26732899999999998</v>
      </c>
      <c r="I7002">
        <v>8.3055749999999993</v>
      </c>
      <c r="J7002">
        <v>0.13842599999999999</v>
      </c>
      <c r="K7002" t="str">
        <f t="shared" si="164"/>
        <v>5</v>
      </c>
      <c r="L7002" t="s">
        <v>174</v>
      </c>
      <c r="M7002" t="s">
        <v>175</v>
      </c>
      <c r="N7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7002" s="10">
        <f>VLOOKUP(TableOMP[[#This Row],[Label]],TableAvg[],2,FALSE)</f>
        <v>270.54589700000002</v>
      </c>
      <c r="P7002" s="10">
        <f>VLOOKUP(TableOMP[[#This Row],[Label]],TableAvg[],3,FALSE)</f>
        <v>18.026459784004974</v>
      </c>
      <c r="Q7002" s="10">
        <f>TableOMP[[#This Row],[Avg]]-$U$2*TableOMP[[#This Row],[StdDev]]</f>
        <v>252.51943721599505</v>
      </c>
      <c r="R7002" s="10">
        <f>TableOMP[[#This Row],[Avg]]+$U$2*TableOMP[[#This Row],[StdDev]]</f>
        <v>288.57235678400502</v>
      </c>
      <c r="S7002" s="10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12</v>
      </c>
      <c r="B7003">
        <v>10000</v>
      </c>
      <c r="C7003">
        <v>100</v>
      </c>
      <c r="D7003">
        <v>100000</v>
      </c>
      <c r="E7003">
        <v>60</v>
      </c>
      <c r="F7003">
        <v>1</v>
      </c>
      <c r="G7003">
        <v>261.16070999999999</v>
      </c>
      <c r="H7003">
        <v>0.27391399999999999</v>
      </c>
      <c r="I7003">
        <v>8.7045370000000002</v>
      </c>
      <c r="J7003">
        <v>0.147535</v>
      </c>
      <c r="K7003" t="str">
        <f t="shared" si="164"/>
        <v>5</v>
      </c>
      <c r="L7003" t="s">
        <v>174</v>
      </c>
      <c r="M7003" t="s">
        <v>175</v>
      </c>
      <c r="N7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7003" s="10">
        <f>VLOOKUP(TableOMP[[#This Row],[Label]],TableAvg[],2,FALSE)</f>
        <v>269.21007312500001</v>
      </c>
      <c r="P7003" s="10">
        <f>VLOOKUP(TableOMP[[#This Row],[Label]],TableAvg[],3,FALSE)</f>
        <v>14.16045588707215</v>
      </c>
      <c r="Q7003" s="10">
        <f>TableOMP[[#This Row],[Avg]]-$U$2*TableOMP[[#This Row],[StdDev]]</f>
        <v>255.04961723792786</v>
      </c>
      <c r="R7003" s="10">
        <f>TableOMP[[#This Row],[Avg]]+$U$2*TableOMP[[#This Row],[StdDev]]</f>
        <v>283.37052901207215</v>
      </c>
      <c r="S7003" s="10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12</v>
      </c>
      <c r="B7004">
        <v>10000</v>
      </c>
      <c r="C7004">
        <v>100</v>
      </c>
      <c r="D7004">
        <v>100000</v>
      </c>
      <c r="E7004">
        <v>59</v>
      </c>
      <c r="F7004">
        <v>1</v>
      </c>
      <c r="G7004">
        <v>258.89661699999999</v>
      </c>
      <c r="H7004">
        <v>0.27132299999999998</v>
      </c>
      <c r="I7004">
        <v>8.6226760000000002</v>
      </c>
      <c r="J7004">
        <v>0.14866699999999999</v>
      </c>
      <c r="K7004" t="str">
        <f t="shared" si="164"/>
        <v>5</v>
      </c>
      <c r="L7004" t="s">
        <v>174</v>
      </c>
      <c r="M7004" t="s">
        <v>175</v>
      </c>
      <c r="N7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004" s="10">
        <f>VLOOKUP(TableOMP[[#This Row],[Label]],TableAvg[],2,FALSE)</f>
        <v>269.40287437500001</v>
      </c>
      <c r="P7004" s="10">
        <f>VLOOKUP(TableOMP[[#This Row],[Label]],TableAvg[],3,FALSE)</f>
        <v>13.302963907660997</v>
      </c>
      <c r="Q7004" s="10">
        <f>TableOMP[[#This Row],[Avg]]-$U$2*TableOMP[[#This Row],[StdDev]]</f>
        <v>256.09991046733899</v>
      </c>
      <c r="R7004" s="10">
        <f>TableOMP[[#This Row],[Avg]]+$U$2*TableOMP[[#This Row],[StdDev]]</f>
        <v>282.70583828266103</v>
      </c>
      <c r="S7004" s="10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12</v>
      </c>
      <c r="B7005">
        <v>10000</v>
      </c>
      <c r="C7005">
        <v>100</v>
      </c>
      <c r="D7005">
        <v>100000</v>
      </c>
      <c r="E7005">
        <v>58</v>
      </c>
      <c r="F7005">
        <v>1</v>
      </c>
      <c r="G7005">
        <v>246.65662900000001</v>
      </c>
      <c r="H7005">
        <v>0.26706299999999999</v>
      </c>
      <c r="I7005">
        <v>7.3941619999999997</v>
      </c>
      <c r="J7005">
        <v>0.129722</v>
      </c>
      <c r="K7005" t="str">
        <f t="shared" si="164"/>
        <v>5</v>
      </c>
      <c r="L7005" t="s">
        <v>174</v>
      </c>
      <c r="M7005" t="s">
        <v>175</v>
      </c>
      <c r="N7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7005" s="10">
        <f>VLOOKUP(TableOMP[[#This Row],[Label]],TableAvg[],2,FALSE)</f>
        <v>264.51491924999999</v>
      </c>
      <c r="P7005" s="10">
        <f>VLOOKUP(TableOMP[[#This Row],[Label]],TableAvg[],3,FALSE)</f>
        <v>19.921648381528041</v>
      </c>
      <c r="Q7005" s="10">
        <f>TableOMP[[#This Row],[Avg]]-$U$2*TableOMP[[#This Row],[StdDev]]</f>
        <v>244.59327086847196</v>
      </c>
      <c r="R7005" s="10">
        <f>TableOMP[[#This Row],[Avg]]+$U$2*TableOMP[[#This Row],[StdDev]]</f>
        <v>284.43656763152802</v>
      </c>
      <c r="S7005" s="10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12</v>
      </c>
      <c r="B7006">
        <v>10000</v>
      </c>
      <c r="C7006">
        <v>100</v>
      </c>
      <c r="D7006">
        <v>100000</v>
      </c>
      <c r="E7006">
        <v>57</v>
      </c>
      <c r="F7006">
        <v>1</v>
      </c>
      <c r="G7006">
        <v>259.094247</v>
      </c>
      <c r="H7006">
        <v>0.28376800000000002</v>
      </c>
      <c r="I7006">
        <v>6.8571119999999999</v>
      </c>
      <c r="J7006">
        <v>0.122448</v>
      </c>
      <c r="K7006" t="str">
        <f t="shared" si="164"/>
        <v>5</v>
      </c>
      <c r="L7006" t="s">
        <v>174</v>
      </c>
      <c r="M7006" t="s">
        <v>175</v>
      </c>
      <c r="N7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7006" s="10">
        <f>VLOOKUP(TableOMP[[#This Row],[Label]],TableAvg[],2,FALSE)</f>
        <v>266.38115587499999</v>
      </c>
      <c r="P7006" s="10">
        <f>VLOOKUP(TableOMP[[#This Row],[Label]],TableAvg[],3,FALSE)</f>
        <v>18.846391112266438</v>
      </c>
      <c r="Q7006" s="10">
        <f>TableOMP[[#This Row],[Avg]]-$U$2*TableOMP[[#This Row],[StdDev]]</f>
        <v>247.53476476273354</v>
      </c>
      <c r="R7006" s="10">
        <f>TableOMP[[#This Row],[Avg]]+$U$2*TableOMP[[#This Row],[StdDev]]</f>
        <v>285.22754698726641</v>
      </c>
      <c r="S7006" s="10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12</v>
      </c>
      <c r="B7007">
        <v>10000</v>
      </c>
      <c r="C7007">
        <v>100</v>
      </c>
      <c r="D7007">
        <v>100000</v>
      </c>
      <c r="E7007">
        <v>56</v>
      </c>
      <c r="F7007">
        <v>1</v>
      </c>
      <c r="G7007">
        <v>248.91526300000001</v>
      </c>
      <c r="H7007">
        <v>0.30707499999999999</v>
      </c>
      <c r="I7007">
        <v>8.6168890000000005</v>
      </c>
      <c r="J7007">
        <v>0.156671</v>
      </c>
      <c r="K7007" t="str">
        <f t="shared" si="164"/>
        <v>5</v>
      </c>
      <c r="L7007" t="s">
        <v>174</v>
      </c>
      <c r="M7007" t="s">
        <v>175</v>
      </c>
      <c r="N7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007" s="10">
        <f>VLOOKUP(TableOMP[[#This Row],[Label]],TableAvg[],2,FALSE)</f>
        <v>264.282528125</v>
      </c>
      <c r="P7007" s="10">
        <f>VLOOKUP(TableOMP[[#This Row],[Label]],TableAvg[],3,FALSE)</f>
        <v>16.330745202579244</v>
      </c>
      <c r="Q7007" s="10">
        <f>TableOMP[[#This Row],[Avg]]-$U$2*TableOMP[[#This Row],[StdDev]]</f>
        <v>247.95178292242076</v>
      </c>
      <c r="R7007" s="10">
        <f>TableOMP[[#This Row],[Avg]]+$U$2*TableOMP[[#This Row],[StdDev]]</f>
        <v>280.61327332757924</v>
      </c>
      <c r="S7007" s="10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12</v>
      </c>
      <c r="B7008">
        <v>10000</v>
      </c>
      <c r="C7008">
        <v>100</v>
      </c>
      <c r="D7008">
        <v>100000</v>
      </c>
      <c r="E7008">
        <v>55</v>
      </c>
      <c r="F7008">
        <v>1</v>
      </c>
      <c r="G7008">
        <v>257.13502599999998</v>
      </c>
      <c r="H7008">
        <v>0.29016999999999998</v>
      </c>
      <c r="I7008">
        <v>8.0957360000000005</v>
      </c>
      <c r="J7008">
        <v>0.149921</v>
      </c>
      <c r="K7008" t="str">
        <f t="shared" si="164"/>
        <v>5</v>
      </c>
      <c r="L7008" t="s">
        <v>174</v>
      </c>
      <c r="M7008" t="s">
        <v>175</v>
      </c>
      <c r="N7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008" s="10">
        <f>VLOOKUP(TableOMP[[#This Row],[Label]],TableAvg[],2,FALSE)</f>
        <v>263.73357950000002</v>
      </c>
      <c r="P7008" s="10">
        <f>VLOOKUP(TableOMP[[#This Row],[Label]],TableAvg[],3,FALSE)</f>
        <v>11.031771747444967</v>
      </c>
      <c r="Q7008" s="10">
        <f>TableOMP[[#This Row],[Avg]]-$U$2*TableOMP[[#This Row],[StdDev]]</f>
        <v>252.70180775255506</v>
      </c>
      <c r="R7008" s="10">
        <f>TableOMP[[#This Row],[Avg]]+$U$2*TableOMP[[#This Row],[StdDev]]</f>
        <v>274.76535124744498</v>
      </c>
      <c r="S7008" s="10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12</v>
      </c>
      <c r="B7009">
        <v>10000</v>
      </c>
      <c r="C7009">
        <v>100</v>
      </c>
      <c r="D7009">
        <v>100000</v>
      </c>
      <c r="E7009">
        <v>54</v>
      </c>
      <c r="F7009">
        <v>1</v>
      </c>
      <c r="G7009">
        <v>255.108836</v>
      </c>
      <c r="H7009">
        <v>0.31733699999999998</v>
      </c>
      <c r="I7009">
        <v>9.0603010000000008</v>
      </c>
      <c r="J7009">
        <v>0.17094899999999999</v>
      </c>
      <c r="K7009" t="str">
        <f t="shared" si="164"/>
        <v>5</v>
      </c>
      <c r="L7009" t="s">
        <v>174</v>
      </c>
      <c r="M7009" t="s">
        <v>175</v>
      </c>
      <c r="N7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009" s="10">
        <f>VLOOKUP(TableOMP[[#This Row],[Label]],TableAvg[],2,FALSE)</f>
        <v>264.18259012499999</v>
      </c>
      <c r="P7009" s="10">
        <f>VLOOKUP(TableOMP[[#This Row],[Label]],TableAvg[],3,FALSE)</f>
        <v>17.094217065993657</v>
      </c>
      <c r="Q7009" s="10">
        <f>TableOMP[[#This Row],[Avg]]-$U$2*TableOMP[[#This Row],[StdDev]]</f>
        <v>247.08837305900633</v>
      </c>
      <c r="R7009" s="10">
        <f>TableOMP[[#This Row],[Avg]]+$U$2*TableOMP[[#This Row],[StdDev]]</f>
        <v>281.27680719099362</v>
      </c>
      <c r="S7009" s="10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12</v>
      </c>
      <c r="B7010">
        <v>10000</v>
      </c>
      <c r="C7010">
        <v>100</v>
      </c>
      <c r="D7010">
        <v>100000</v>
      </c>
      <c r="E7010">
        <v>53</v>
      </c>
      <c r="F7010">
        <v>1</v>
      </c>
      <c r="G7010">
        <v>254.52202600000001</v>
      </c>
      <c r="H7010">
        <v>0.32195699999999999</v>
      </c>
      <c r="I7010">
        <v>7.9835399999999996</v>
      </c>
      <c r="J7010">
        <v>0.15353</v>
      </c>
      <c r="K7010" t="str">
        <f t="shared" si="164"/>
        <v>5</v>
      </c>
      <c r="L7010" t="s">
        <v>174</v>
      </c>
      <c r="M7010" t="s">
        <v>175</v>
      </c>
      <c r="N7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7010" s="10">
        <f>VLOOKUP(TableOMP[[#This Row],[Label]],TableAvg[],2,FALSE)</f>
        <v>264.36315424999998</v>
      </c>
      <c r="P7010" s="10">
        <f>VLOOKUP(TableOMP[[#This Row],[Label]],TableAvg[],3,FALSE)</f>
        <v>12.443409479879973</v>
      </c>
      <c r="Q7010" s="10">
        <f>TableOMP[[#This Row],[Avg]]-$U$2*TableOMP[[#This Row],[StdDev]]</f>
        <v>251.91974477012002</v>
      </c>
      <c r="R7010" s="10">
        <f>TableOMP[[#This Row],[Avg]]+$U$2*TableOMP[[#This Row],[StdDev]]</f>
        <v>276.80656372987994</v>
      </c>
      <c r="S7010" s="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12</v>
      </c>
      <c r="B7011">
        <v>10000</v>
      </c>
      <c r="C7011">
        <v>100</v>
      </c>
      <c r="D7011">
        <v>100000</v>
      </c>
      <c r="E7011">
        <v>52</v>
      </c>
      <c r="F7011">
        <v>1</v>
      </c>
      <c r="G7011">
        <v>253.035631</v>
      </c>
      <c r="H7011">
        <v>0.24251600000000001</v>
      </c>
      <c r="I7011">
        <v>6.2331940000000001</v>
      </c>
      <c r="J7011">
        <v>0.12221899999999999</v>
      </c>
      <c r="K7011" t="str">
        <f t="shared" si="164"/>
        <v>5</v>
      </c>
      <c r="L7011" t="s">
        <v>174</v>
      </c>
      <c r="M7011" t="s">
        <v>175</v>
      </c>
      <c r="N7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7011" s="10">
        <f>VLOOKUP(TableOMP[[#This Row],[Label]],TableAvg[],2,FALSE)</f>
        <v>258.42340124999998</v>
      </c>
      <c r="P7011" s="10">
        <f>VLOOKUP(TableOMP[[#This Row],[Label]],TableAvg[],3,FALSE)</f>
        <v>11.295187690582374</v>
      </c>
      <c r="Q7011" s="10">
        <f>TableOMP[[#This Row],[Avg]]-$U$2*TableOMP[[#This Row],[StdDev]]</f>
        <v>247.12821355941762</v>
      </c>
      <c r="R7011" s="10">
        <f>TableOMP[[#This Row],[Avg]]+$U$2*TableOMP[[#This Row],[StdDev]]</f>
        <v>269.71858894058238</v>
      </c>
      <c r="S7011" s="10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12</v>
      </c>
      <c r="B7012">
        <v>10000</v>
      </c>
      <c r="C7012">
        <v>100</v>
      </c>
      <c r="D7012">
        <v>100000</v>
      </c>
      <c r="E7012">
        <v>51</v>
      </c>
      <c r="F7012">
        <v>1</v>
      </c>
      <c r="G7012">
        <v>240.90275299999999</v>
      </c>
      <c r="H7012">
        <v>0.27702399999999999</v>
      </c>
      <c r="I7012">
        <v>7.2006569999999996</v>
      </c>
      <c r="J7012">
        <v>0.144013</v>
      </c>
      <c r="K7012" t="str">
        <f t="shared" si="164"/>
        <v>5</v>
      </c>
      <c r="L7012" t="s">
        <v>174</v>
      </c>
      <c r="M7012" t="s">
        <v>175</v>
      </c>
      <c r="N7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7012" s="10">
        <f>VLOOKUP(TableOMP[[#This Row],[Label]],TableAvg[],2,FALSE)</f>
        <v>261.45135487499999</v>
      </c>
      <c r="P7012" s="10">
        <f>VLOOKUP(TableOMP[[#This Row],[Label]],TableAvg[],3,FALSE)</f>
        <v>16.07872631569094</v>
      </c>
      <c r="Q7012" s="10">
        <f>TableOMP[[#This Row],[Avg]]-$U$2*TableOMP[[#This Row],[StdDev]]</f>
        <v>245.37262855930905</v>
      </c>
      <c r="R7012" s="10">
        <f>TableOMP[[#This Row],[Avg]]+$U$2*TableOMP[[#This Row],[StdDev]]</f>
        <v>277.53008119069091</v>
      </c>
      <c r="S7012" s="10">
        <f>IF(AND(TableOMP[[#This Row],[total_time]]&gt;=TableOMP[[#This Row],[Low]], TableOMP[[#This Row],[total_time]]&lt;=TableOMP[[#This Row],[High]]),1,0)</f>
        <v>0</v>
      </c>
    </row>
    <row r="7013" spans="1:19" x14ac:dyDescent="0.25">
      <c r="A7013" t="s">
        <v>12</v>
      </c>
      <c r="B7013">
        <v>10000</v>
      </c>
      <c r="C7013">
        <v>100</v>
      </c>
      <c r="D7013">
        <v>100000</v>
      </c>
      <c r="E7013">
        <v>50</v>
      </c>
      <c r="F7013">
        <v>1</v>
      </c>
      <c r="G7013">
        <v>250.825175</v>
      </c>
      <c r="H7013">
        <v>0.27051599999999998</v>
      </c>
      <c r="I7013">
        <v>6.448493</v>
      </c>
      <c r="J7013">
        <v>0.131602</v>
      </c>
      <c r="K7013" t="str">
        <f t="shared" si="164"/>
        <v>5</v>
      </c>
      <c r="L7013" t="s">
        <v>174</v>
      </c>
      <c r="M7013" t="s">
        <v>175</v>
      </c>
      <c r="N7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7013" s="10">
        <f>VLOOKUP(TableOMP[[#This Row],[Label]],TableAvg[],2,FALSE)</f>
        <v>262.06385899999998</v>
      </c>
      <c r="P7013" s="10">
        <f>VLOOKUP(TableOMP[[#This Row],[Label]],TableAvg[],3,FALSE)</f>
        <v>14.191886164753337</v>
      </c>
      <c r="Q7013" s="10">
        <f>TableOMP[[#This Row],[Avg]]-$U$2*TableOMP[[#This Row],[StdDev]]</f>
        <v>247.87197283524665</v>
      </c>
      <c r="R7013" s="10">
        <f>TableOMP[[#This Row],[Avg]]+$U$2*TableOMP[[#This Row],[StdDev]]</f>
        <v>276.25574516475331</v>
      </c>
      <c r="S7013" s="10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12</v>
      </c>
      <c r="B7014">
        <v>10000</v>
      </c>
      <c r="C7014">
        <v>100</v>
      </c>
      <c r="D7014">
        <v>100000</v>
      </c>
      <c r="E7014">
        <v>49</v>
      </c>
      <c r="F7014">
        <v>1</v>
      </c>
      <c r="G7014">
        <v>238.189401</v>
      </c>
      <c r="H7014">
        <v>0.25714100000000001</v>
      </c>
      <c r="I7014">
        <v>6.1544809999999996</v>
      </c>
      <c r="J7014">
        <v>0.128218</v>
      </c>
      <c r="K7014" t="str">
        <f t="shared" si="164"/>
        <v>5</v>
      </c>
      <c r="L7014" t="s">
        <v>174</v>
      </c>
      <c r="M7014" t="s">
        <v>175</v>
      </c>
      <c r="N7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7014" s="10">
        <f>VLOOKUP(TableOMP[[#This Row],[Label]],TableAvg[],2,FALSE)</f>
        <v>255.98938912499997</v>
      </c>
      <c r="P7014" s="10">
        <f>VLOOKUP(TableOMP[[#This Row],[Label]],TableAvg[],3,FALSE)</f>
        <v>14.647788799809428</v>
      </c>
      <c r="Q7014" s="10">
        <f>TableOMP[[#This Row],[Avg]]-$U$2*TableOMP[[#This Row],[StdDev]]</f>
        <v>241.34160032519054</v>
      </c>
      <c r="R7014" s="10">
        <f>TableOMP[[#This Row],[Avg]]+$U$2*TableOMP[[#This Row],[StdDev]]</f>
        <v>270.63717792480941</v>
      </c>
      <c r="S7014" s="10">
        <f>IF(AND(TableOMP[[#This Row],[total_time]]&gt;=TableOMP[[#This Row],[Low]], TableOMP[[#This Row],[total_time]]&lt;=TableOMP[[#This Row],[High]]),1,0)</f>
        <v>0</v>
      </c>
    </row>
    <row r="7015" spans="1:19" x14ac:dyDescent="0.25">
      <c r="A7015" t="s">
        <v>12</v>
      </c>
      <c r="B7015">
        <v>10000</v>
      </c>
      <c r="C7015">
        <v>100</v>
      </c>
      <c r="D7015">
        <v>100000</v>
      </c>
      <c r="E7015">
        <v>48</v>
      </c>
      <c r="F7015">
        <v>1</v>
      </c>
      <c r="G7015">
        <v>236.382488</v>
      </c>
      <c r="H7015">
        <v>0.28810400000000003</v>
      </c>
      <c r="I7015">
        <v>7.594074</v>
      </c>
      <c r="J7015">
        <v>0.161576</v>
      </c>
      <c r="K7015" t="str">
        <f t="shared" si="164"/>
        <v>5</v>
      </c>
      <c r="L7015" t="s">
        <v>174</v>
      </c>
      <c r="M7015" t="s">
        <v>175</v>
      </c>
      <c r="N7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7015" s="10">
        <f>VLOOKUP(TableOMP[[#This Row],[Label]],TableAvg[],2,FALSE)</f>
        <v>255.716565</v>
      </c>
      <c r="P7015" s="10">
        <f>VLOOKUP(TableOMP[[#This Row],[Label]],TableAvg[],3,FALSE)</f>
        <v>16.944610879091545</v>
      </c>
      <c r="Q7015" s="10">
        <f>TableOMP[[#This Row],[Avg]]-$U$2*TableOMP[[#This Row],[StdDev]]</f>
        <v>238.77195412090845</v>
      </c>
      <c r="R7015" s="10">
        <f>TableOMP[[#This Row],[Avg]]+$U$2*TableOMP[[#This Row],[StdDev]]</f>
        <v>272.66117587909156</v>
      </c>
      <c r="S7015" s="10">
        <f>IF(AND(TableOMP[[#This Row],[total_time]]&gt;=TableOMP[[#This Row],[Low]], TableOMP[[#This Row],[total_time]]&lt;=TableOMP[[#This Row],[High]]),1,0)</f>
        <v>0</v>
      </c>
    </row>
    <row r="7016" spans="1:19" x14ac:dyDescent="0.25">
      <c r="A7016" t="s">
        <v>12</v>
      </c>
      <c r="B7016">
        <v>10000</v>
      </c>
      <c r="C7016">
        <v>100</v>
      </c>
      <c r="D7016">
        <v>100000</v>
      </c>
      <c r="E7016">
        <v>47</v>
      </c>
      <c r="F7016">
        <v>1</v>
      </c>
      <c r="G7016">
        <v>234.87904</v>
      </c>
      <c r="H7016">
        <v>0.26243499999999997</v>
      </c>
      <c r="I7016">
        <v>6.7146049999999997</v>
      </c>
      <c r="J7016">
        <v>0.14596999999999999</v>
      </c>
      <c r="K7016" t="str">
        <f t="shared" si="164"/>
        <v>5</v>
      </c>
      <c r="L7016" t="s">
        <v>174</v>
      </c>
      <c r="M7016" t="s">
        <v>175</v>
      </c>
      <c r="N7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016" s="10">
        <f>VLOOKUP(TableOMP[[#This Row],[Label]],TableAvg[],2,FALSE)</f>
        <v>255.24244162500003</v>
      </c>
      <c r="P7016" s="10">
        <f>VLOOKUP(TableOMP[[#This Row],[Label]],TableAvg[],3,FALSE)</f>
        <v>16.339338845608744</v>
      </c>
      <c r="Q7016" s="10">
        <f>TableOMP[[#This Row],[Avg]]-$U$2*TableOMP[[#This Row],[StdDev]]</f>
        <v>238.90310277939128</v>
      </c>
      <c r="R7016" s="10">
        <f>TableOMP[[#This Row],[Avg]]+$U$2*TableOMP[[#This Row],[StdDev]]</f>
        <v>271.58178047060875</v>
      </c>
      <c r="S7016" s="10">
        <f>IF(AND(TableOMP[[#This Row],[total_time]]&gt;=TableOMP[[#This Row],[Low]], TableOMP[[#This Row],[total_time]]&lt;=TableOMP[[#This Row],[High]]),1,0)</f>
        <v>0</v>
      </c>
    </row>
    <row r="7017" spans="1:19" x14ac:dyDescent="0.25">
      <c r="A7017" t="s">
        <v>12</v>
      </c>
      <c r="B7017">
        <v>10000</v>
      </c>
      <c r="C7017">
        <v>100</v>
      </c>
      <c r="D7017">
        <v>100000</v>
      </c>
      <c r="E7017">
        <v>46</v>
      </c>
      <c r="F7017">
        <v>1</v>
      </c>
      <c r="G7017">
        <v>234.137632</v>
      </c>
      <c r="H7017">
        <v>0.26197500000000001</v>
      </c>
      <c r="I7017">
        <v>5.4019729999999999</v>
      </c>
      <c r="J7017">
        <v>0.120044</v>
      </c>
      <c r="K7017" t="str">
        <f t="shared" si="164"/>
        <v>5</v>
      </c>
      <c r="L7017" t="s">
        <v>174</v>
      </c>
      <c r="M7017" t="s">
        <v>175</v>
      </c>
      <c r="N7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017" s="10">
        <f>VLOOKUP(TableOMP[[#This Row],[Label]],TableAvg[],2,FALSE)</f>
        <v>251.94903374999996</v>
      </c>
      <c r="P7017" s="10">
        <f>VLOOKUP(TableOMP[[#This Row],[Label]],TableAvg[],3,FALSE)</f>
        <v>14.051036406016896</v>
      </c>
      <c r="Q7017" s="10">
        <f>TableOMP[[#This Row],[Avg]]-$U$2*TableOMP[[#This Row],[StdDev]]</f>
        <v>237.89799734398306</v>
      </c>
      <c r="R7017" s="10">
        <f>TableOMP[[#This Row],[Avg]]+$U$2*TableOMP[[#This Row],[StdDev]]</f>
        <v>266.00007015601687</v>
      </c>
      <c r="S7017" s="10">
        <f>IF(AND(TableOMP[[#This Row],[total_time]]&gt;=TableOMP[[#This Row],[Low]], TableOMP[[#This Row],[total_time]]&lt;=TableOMP[[#This Row],[High]]),1,0)</f>
        <v>0</v>
      </c>
    </row>
    <row r="7018" spans="1:19" x14ac:dyDescent="0.25">
      <c r="A7018" t="s">
        <v>12</v>
      </c>
      <c r="B7018">
        <v>10000</v>
      </c>
      <c r="C7018">
        <v>100</v>
      </c>
      <c r="D7018">
        <v>100000</v>
      </c>
      <c r="E7018">
        <v>45</v>
      </c>
      <c r="F7018">
        <v>1</v>
      </c>
      <c r="G7018">
        <v>232.79435100000001</v>
      </c>
      <c r="H7018">
        <v>0.260934</v>
      </c>
      <c r="I7018">
        <v>6.1278009999999998</v>
      </c>
      <c r="J7018">
        <v>0.139268</v>
      </c>
      <c r="K7018" t="str">
        <f t="shared" si="164"/>
        <v>5</v>
      </c>
      <c r="L7018" t="s">
        <v>174</v>
      </c>
      <c r="M7018" t="s">
        <v>175</v>
      </c>
      <c r="N7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7018" s="10">
        <f>VLOOKUP(TableOMP[[#This Row],[Label]],TableAvg[],2,FALSE)</f>
        <v>251.67066825000003</v>
      </c>
      <c r="P7018" s="10">
        <f>VLOOKUP(TableOMP[[#This Row],[Label]],TableAvg[],3,FALSE)</f>
        <v>12.556456448234158</v>
      </c>
      <c r="Q7018" s="10">
        <f>TableOMP[[#This Row],[Avg]]-$U$2*TableOMP[[#This Row],[StdDev]]</f>
        <v>239.11421180176586</v>
      </c>
      <c r="R7018" s="10">
        <f>TableOMP[[#This Row],[Avg]]+$U$2*TableOMP[[#This Row],[StdDev]]</f>
        <v>264.22712469823421</v>
      </c>
      <c r="S7018" s="10">
        <f>IF(AND(TableOMP[[#This Row],[total_time]]&gt;=TableOMP[[#This Row],[Low]], TableOMP[[#This Row],[total_time]]&lt;=TableOMP[[#This Row],[High]]),1,0)</f>
        <v>0</v>
      </c>
    </row>
    <row r="7019" spans="1:19" x14ac:dyDescent="0.25">
      <c r="A7019" t="s">
        <v>12</v>
      </c>
      <c r="B7019">
        <v>10000</v>
      </c>
      <c r="C7019">
        <v>100</v>
      </c>
      <c r="D7019">
        <v>100000</v>
      </c>
      <c r="E7019">
        <v>44</v>
      </c>
      <c r="F7019">
        <v>1</v>
      </c>
      <c r="G7019">
        <v>241.69496599999999</v>
      </c>
      <c r="H7019">
        <v>0.25171500000000002</v>
      </c>
      <c r="I7019">
        <v>6.0287199999999999</v>
      </c>
      <c r="J7019">
        <v>0.14020299999999999</v>
      </c>
      <c r="K7019" t="str">
        <f t="shared" si="164"/>
        <v>5</v>
      </c>
      <c r="L7019" t="s">
        <v>174</v>
      </c>
      <c r="M7019" t="s">
        <v>175</v>
      </c>
      <c r="N7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019" s="10">
        <f>VLOOKUP(TableOMP[[#This Row],[Label]],TableAvg[],2,FALSE)</f>
        <v>248.65352250000004</v>
      </c>
      <c r="P7019" s="10">
        <f>VLOOKUP(TableOMP[[#This Row],[Label]],TableAvg[],3,FALSE)</f>
        <v>15.741925872625801</v>
      </c>
      <c r="Q7019" s="10">
        <f>TableOMP[[#This Row],[Avg]]-$U$2*TableOMP[[#This Row],[StdDev]]</f>
        <v>232.91159662737422</v>
      </c>
      <c r="R7019" s="10">
        <f>TableOMP[[#This Row],[Avg]]+$U$2*TableOMP[[#This Row],[StdDev]]</f>
        <v>264.39544837262582</v>
      </c>
      <c r="S7019" s="10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12</v>
      </c>
      <c r="B7020">
        <v>10000</v>
      </c>
      <c r="C7020">
        <v>100</v>
      </c>
      <c r="D7020">
        <v>100000</v>
      </c>
      <c r="E7020">
        <v>43</v>
      </c>
      <c r="F7020">
        <v>1</v>
      </c>
      <c r="G7020">
        <v>241.24787699999999</v>
      </c>
      <c r="H7020">
        <v>0.25009199999999998</v>
      </c>
      <c r="I7020">
        <v>5.1155429999999997</v>
      </c>
      <c r="J7020">
        <v>0.121799</v>
      </c>
      <c r="K7020" t="str">
        <f t="shared" si="164"/>
        <v>5</v>
      </c>
      <c r="L7020" t="s">
        <v>174</v>
      </c>
      <c r="M7020" t="s">
        <v>175</v>
      </c>
      <c r="N7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020" s="10">
        <f>VLOOKUP(TableOMP[[#This Row],[Label]],TableAvg[],2,FALSE)</f>
        <v>248.56237362500002</v>
      </c>
      <c r="P7020" s="10">
        <f>VLOOKUP(TableOMP[[#This Row],[Label]],TableAvg[],3,FALSE)</f>
        <v>11.254078473515124</v>
      </c>
      <c r="Q7020" s="10">
        <f>TableOMP[[#This Row],[Avg]]-$U$2*TableOMP[[#This Row],[StdDev]]</f>
        <v>237.30829515148488</v>
      </c>
      <c r="R7020" s="10">
        <f>TableOMP[[#This Row],[Avg]]+$U$2*TableOMP[[#This Row],[StdDev]]</f>
        <v>259.81645209851513</v>
      </c>
      <c r="S7020" s="1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12</v>
      </c>
      <c r="B7021">
        <v>10000</v>
      </c>
      <c r="C7021">
        <v>100</v>
      </c>
      <c r="D7021">
        <v>100000</v>
      </c>
      <c r="E7021">
        <v>42</v>
      </c>
      <c r="F7021">
        <v>1</v>
      </c>
      <c r="G7021">
        <v>240.11270400000001</v>
      </c>
      <c r="H7021">
        <v>0.26007599999999997</v>
      </c>
      <c r="I7021">
        <v>5.0716640000000002</v>
      </c>
      <c r="J7021">
        <v>0.123699</v>
      </c>
      <c r="K7021" t="str">
        <f t="shared" si="164"/>
        <v>5</v>
      </c>
      <c r="L7021" t="s">
        <v>174</v>
      </c>
      <c r="M7021" t="s">
        <v>175</v>
      </c>
      <c r="N7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7021" s="10">
        <f>VLOOKUP(TableOMP[[#This Row],[Label]],TableAvg[],2,FALSE)</f>
        <v>249.68665312500002</v>
      </c>
      <c r="P7021" s="10">
        <f>VLOOKUP(TableOMP[[#This Row],[Label]],TableAvg[],3,FALSE)</f>
        <v>12.70141884908915</v>
      </c>
      <c r="Q7021" s="10">
        <f>TableOMP[[#This Row],[Avg]]-$U$2*TableOMP[[#This Row],[StdDev]]</f>
        <v>236.98523427591087</v>
      </c>
      <c r="R7021" s="10">
        <f>TableOMP[[#This Row],[Avg]]+$U$2*TableOMP[[#This Row],[StdDev]]</f>
        <v>262.38807197408914</v>
      </c>
      <c r="S7021" s="10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12</v>
      </c>
      <c r="B7022">
        <v>10000</v>
      </c>
      <c r="C7022">
        <v>100</v>
      </c>
      <c r="D7022">
        <v>100000</v>
      </c>
      <c r="E7022">
        <v>41</v>
      </c>
      <c r="F7022">
        <v>1</v>
      </c>
      <c r="G7022">
        <v>228.81914399999999</v>
      </c>
      <c r="H7022">
        <v>0.355605</v>
      </c>
      <c r="I7022">
        <v>4.4308339999999999</v>
      </c>
      <c r="J7022">
        <v>0.11077099999999999</v>
      </c>
      <c r="K7022" t="str">
        <f t="shared" si="164"/>
        <v>5</v>
      </c>
      <c r="L7022" t="s">
        <v>174</v>
      </c>
      <c r="M7022" t="s">
        <v>175</v>
      </c>
      <c r="N7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7022" s="10">
        <f>VLOOKUP(TableOMP[[#This Row],[Label]],TableAvg[],2,FALSE)</f>
        <v>245.60489075000001</v>
      </c>
      <c r="P7022" s="10">
        <f>VLOOKUP(TableOMP[[#This Row],[Label]],TableAvg[],3,FALSE)</f>
        <v>14.865861044673585</v>
      </c>
      <c r="Q7022" s="10">
        <f>TableOMP[[#This Row],[Avg]]-$U$2*TableOMP[[#This Row],[StdDev]]</f>
        <v>230.73902970532643</v>
      </c>
      <c r="R7022" s="10">
        <f>TableOMP[[#This Row],[Avg]]+$U$2*TableOMP[[#This Row],[StdDev]]</f>
        <v>260.47075179467362</v>
      </c>
      <c r="S7022" s="10">
        <f>IF(AND(TableOMP[[#This Row],[total_time]]&gt;=TableOMP[[#This Row],[Low]], TableOMP[[#This Row],[total_time]]&lt;=TableOMP[[#This Row],[High]]),1,0)</f>
        <v>0</v>
      </c>
    </row>
    <row r="7023" spans="1:19" x14ac:dyDescent="0.25">
      <c r="A7023" t="s">
        <v>12</v>
      </c>
      <c r="B7023">
        <v>10000</v>
      </c>
      <c r="C7023">
        <v>100</v>
      </c>
      <c r="D7023">
        <v>100000</v>
      </c>
      <c r="E7023">
        <v>40</v>
      </c>
      <c r="F7023">
        <v>1</v>
      </c>
      <c r="G7023">
        <v>239.051095</v>
      </c>
      <c r="H7023">
        <v>0.24884700000000001</v>
      </c>
      <c r="I7023">
        <v>4.1626390000000004</v>
      </c>
      <c r="J7023">
        <v>0.106734</v>
      </c>
      <c r="K7023" t="str">
        <f t="shared" si="164"/>
        <v>5</v>
      </c>
      <c r="L7023" t="s">
        <v>174</v>
      </c>
      <c r="M7023" t="s">
        <v>175</v>
      </c>
      <c r="N7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7023" s="10">
        <f>VLOOKUP(TableOMP[[#This Row],[Label]],TableAvg[],2,FALSE)</f>
        <v>239.47870833333334</v>
      </c>
      <c r="P7023" s="10">
        <f>VLOOKUP(TableOMP[[#This Row],[Label]],TableAvg[],3,FALSE)</f>
        <v>3.5104426628989303</v>
      </c>
      <c r="Q7023" s="10">
        <f>TableOMP[[#This Row],[Avg]]-$U$2*TableOMP[[#This Row],[StdDev]]</f>
        <v>235.96826567043442</v>
      </c>
      <c r="R7023" s="10">
        <f>TableOMP[[#This Row],[Avg]]+$U$2*TableOMP[[#This Row],[StdDev]]</f>
        <v>242.98915099623227</v>
      </c>
      <c r="S7023" s="10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12</v>
      </c>
      <c r="B7024">
        <v>10000</v>
      </c>
      <c r="C7024">
        <v>100</v>
      </c>
      <c r="D7024">
        <v>100000</v>
      </c>
      <c r="E7024">
        <v>39</v>
      </c>
      <c r="F7024">
        <v>1</v>
      </c>
      <c r="G7024">
        <v>238.71943999999999</v>
      </c>
      <c r="H7024">
        <v>0.26652100000000001</v>
      </c>
      <c r="I7024">
        <v>5.7541089999999997</v>
      </c>
      <c r="J7024">
        <v>0.151424</v>
      </c>
      <c r="K7024" t="str">
        <f t="shared" si="164"/>
        <v>5</v>
      </c>
      <c r="L7024" t="s">
        <v>174</v>
      </c>
      <c r="M7024" t="s">
        <v>175</v>
      </c>
      <c r="N7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7024" s="10">
        <f>VLOOKUP(TableOMP[[#This Row],[Label]],TableAvg[],2,FALSE)</f>
        <v>240.01755633333335</v>
      </c>
      <c r="P7024" s="10">
        <f>VLOOKUP(TableOMP[[#This Row],[Label]],TableAvg[],3,FALSE)</f>
        <v>1.6627929361434277</v>
      </c>
      <c r="Q7024" s="10">
        <f>TableOMP[[#This Row],[Avg]]-$U$2*TableOMP[[#This Row],[StdDev]]</f>
        <v>238.35476339718991</v>
      </c>
      <c r="R7024" s="10">
        <f>TableOMP[[#This Row],[Avg]]+$U$2*TableOMP[[#This Row],[StdDev]]</f>
        <v>241.68034926947678</v>
      </c>
      <c r="S7024" s="10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12</v>
      </c>
      <c r="B7025">
        <v>10000</v>
      </c>
      <c r="C7025">
        <v>100</v>
      </c>
      <c r="D7025">
        <v>100000</v>
      </c>
      <c r="E7025">
        <v>38</v>
      </c>
      <c r="F7025">
        <v>1</v>
      </c>
      <c r="G7025">
        <v>238.43102999999999</v>
      </c>
      <c r="H7025">
        <v>0.221798</v>
      </c>
      <c r="I7025">
        <v>3.7859639999999999</v>
      </c>
      <c r="J7025">
        <v>0.102323</v>
      </c>
      <c r="K7025" t="str">
        <f t="shared" si="164"/>
        <v>5</v>
      </c>
      <c r="L7025" t="s">
        <v>174</v>
      </c>
      <c r="M7025" t="s">
        <v>175</v>
      </c>
      <c r="N7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7025" s="10">
        <f>VLOOKUP(TableOMP[[#This Row],[Label]],TableAvg[],2,FALSE)</f>
        <v>238.01451799999998</v>
      </c>
      <c r="P7025" s="10">
        <f>VLOOKUP(TableOMP[[#This Row],[Label]],TableAvg[],3,FALSE)</f>
        <v>4.1933627898904247</v>
      </c>
      <c r="Q7025" s="10">
        <f>TableOMP[[#This Row],[Avg]]-$U$2*TableOMP[[#This Row],[StdDev]]</f>
        <v>233.82115521010957</v>
      </c>
      <c r="R7025" s="10">
        <f>TableOMP[[#This Row],[Avg]]+$U$2*TableOMP[[#This Row],[StdDev]]</f>
        <v>242.2078807898904</v>
      </c>
      <c r="S7025" s="10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12</v>
      </c>
      <c r="B7026">
        <v>10000</v>
      </c>
      <c r="C7026">
        <v>100</v>
      </c>
      <c r="D7026">
        <v>100000</v>
      </c>
      <c r="E7026">
        <v>37</v>
      </c>
      <c r="F7026">
        <v>1</v>
      </c>
      <c r="G7026">
        <v>238.30953299999999</v>
      </c>
      <c r="H7026">
        <v>0.24223700000000001</v>
      </c>
      <c r="I7026">
        <v>4.3624609999999997</v>
      </c>
      <c r="J7026">
        <v>0.121179</v>
      </c>
      <c r="K7026" t="str">
        <f t="shared" si="164"/>
        <v>5</v>
      </c>
      <c r="L7026" t="s">
        <v>174</v>
      </c>
      <c r="M7026" t="s">
        <v>175</v>
      </c>
      <c r="N7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7026" s="10">
        <f>VLOOKUP(TableOMP[[#This Row],[Label]],TableAvg[],2,FALSE)</f>
        <v>237.756692875</v>
      </c>
      <c r="P7026" s="10">
        <f>VLOOKUP(TableOMP[[#This Row],[Label]],TableAvg[],3,FALSE)</f>
        <v>4.8421784255059501</v>
      </c>
      <c r="Q7026" s="10">
        <f>TableOMP[[#This Row],[Avg]]-$U$2*TableOMP[[#This Row],[StdDev]]</f>
        <v>232.91451444949405</v>
      </c>
      <c r="R7026" s="10">
        <f>TableOMP[[#This Row],[Avg]]+$U$2*TableOMP[[#This Row],[StdDev]]</f>
        <v>242.59887130050595</v>
      </c>
      <c r="S7026" s="10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15</v>
      </c>
      <c r="B7027">
        <v>10000</v>
      </c>
      <c r="C7027">
        <v>100</v>
      </c>
      <c r="D7027">
        <v>100000</v>
      </c>
      <c r="E7027">
        <v>64</v>
      </c>
      <c r="F7027">
        <v>1</v>
      </c>
      <c r="G7027">
        <v>4.4783030000000004</v>
      </c>
      <c r="H7027">
        <v>0.299483</v>
      </c>
      <c r="I7027">
        <v>11.411194999999999</v>
      </c>
      <c r="J7027">
        <v>0.18113000000000001</v>
      </c>
      <c r="K7027" t="str">
        <f>MID(M7027,22,1)</f>
        <v>1</v>
      </c>
      <c r="L7027" t="s">
        <v>176</v>
      </c>
      <c r="M7027" t="s">
        <v>177</v>
      </c>
      <c r="N7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7027" s="10">
        <f>VLOOKUP(TableOMP[[#This Row],[Label]],TableAvg[],2,FALSE)</f>
        <v>4.4507514285714276</v>
      </c>
      <c r="P7027" s="10">
        <f>VLOOKUP(TableOMP[[#This Row],[Label]],TableAvg[],3,FALSE)</f>
        <v>8.4020895386441447E-2</v>
      </c>
      <c r="Q7027" s="10">
        <f>TableOMP[[#This Row],[Avg]]-$U$2*TableOMP[[#This Row],[StdDev]]</f>
        <v>4.3667305331849864</v>
      </c>
      <c r="R7027" s="10">
        <f>TableOMP[[#This Row],[Avg]]+$U$2*TableOMP[[#This Row],[StdDev]]</f>
        <v>4.5347723239578688</v>
      </c>
      <c r="S7027" s="10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15</v>
      </c>
      <c r="B7028">
        <v>10000</v>
      </c>
      <c r="C7028">
        <v>100</v>
      </c>
      <c r="D7028">
        <v>100000</v>
      </c>
      <c r="E7028">
        <v>63</v>
      </c>
      <c r="F7028">
        <v>1</v>
      </c>
      <c r="G7028">
        <v>4.305364</v>
      </c>
      <c r="H7028">
        <v>0.16148499999999999</v>
      </c>
      <c r="I7028">
        <v>3.8034849999999998</v>
      </c>
      <c r="J7028">
        <v>6.1346999999999999E-2</v>
      </c>
      <c r="K7028" t="str">
        <f t="shared" ref="K7028:K7059" si="165">MID(M7028,22,1)</f>
        <v>1</v>
      </c>
      <c r="L7028" t="s">
        <v>176</v>
      </c>
      <c r="M7028" t="s">
        <v>177</v>
      </c>
      <c r="N7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7028" s="10">
        <f>VLOOKUP(TableOMP[[#This Row],[Label]],TableAvg[],2,FALSE)</f>
        <v>4.4337867142857137</v>
      </c>
      <c r="P7028" s="10">
        <f>VLOOKUP(TableOMP[[#This Row],[Label]],TableAvg[],3,FALSE)</f>
        <v>0.13972381251466515</v>
      </c>
      <c r="Q7028" s="10">
        <f>TableOMP[[#This Row],[Avg]]-$U$2*TableOMP[[#This Row],[StdDev]]</f>
        <v>4.2940629017710483</v>
      </c>
      <c r="R7028" s="10">
        <f>TableOMP[[#This Row],[Avg]]+$U$2*TableOMP[[#This Row],[StdDev]]</f>
        <v>4.5735105268003791</v>
      </c>
      <c r="S7028" s="10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15</v>
      </c>
      <c r="B7029">
        <v>10000</v>
      </c>
      <c r="C7029">
        <v>100</v>
      </c>
      <c r="D7029">
        <v>100000</v>
      </c>
      <c r="E7029">
        <v>62</v>
      </c>
      <c r="F7029">
        <v>1</v>
      </c>
      <c r="G7029">
        <v>4.4843919999999997</v>
      </c>
      <c r="H7029">
        <v>0.17915800000000001</v>
      </c>
      <c r="I7029">
        <v>4.4560380000000004</v>
      </c>
      <c r="J7029">
        <v>7.3050000000000004E-2</v>
      </c>
      <c r="K7029" t="str">
        <f t="shared" si="165"/>
        <v>1</v>
      </c>
      <c r="L7029" t="s">
        <v>176</v>
      </c>
      <c r="M7029" t="s">
        <v>177</v>
      </c>
      <c r="N7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7029" s="10">
        <f>VLOOKUP(TableOMP[[#This Row],[Label]],TableAvg[],2,FALSE)</f>
        <v>4.4504349285714291</v>
      </c>
      <c r="P7029" s="10">
        <f>VLOOKUP(TableOMP[[#This Row],[Label]],TableAvg[],3,FALSE)</f>
        <v>0.10553760391135955</v>
      </c>
      <c r="Q7029" s="10">
        <f>TableOMP[[#This Row],[Avg]]-$U$2*TableOMP[[#This Row],[StdDev]]</f>
        <v>4.3448973246600699</v>
      </c>
      <c r="R7029" s="10">
        <f>TableOMP[[#This Row],[Avg]]+$U$2*TableOMP[[#This Row],[StdDev]]</f>
        <v>4.5559725324827882</v>
      </c>
      <c r="S7029" s="10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15</v>
      </c>
      <c r="B7030">
        <v>10000</v>
      </c>
      <c r="C7030">
        <v>100</v>
      </c>
      <c r="D7030">
        <v>100000</v>
      </c>
      <c r="E7030">
        <v>61</v>
      </c>
      <c r="F7030">
        <v>1</v>
      </c>
      <c r="G7030">
        <v>4.4305969999999997</v>
      </c>
      <c r="H7030">
        <v>0.15645400000000001</v>
      </c>
      <c r="I7030">
        <v>3.4990060000000001</v>
      </c>
      <c r="J7030">
        <v>5.8317000000000001E-2</v>
      </c>
      <c r="K7030" t="str">
        <f t="shared" si="165"/>
        <v>1</v>
      </c>
      <c r="L7030" t="s">
        <v>176</v>
      </c>
      <c r="M7030" t="s">
        <v>177</v>
      </c>
      <c r="N7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7030" s="10">
        <f>VLOOKUP(TableOMP[[#This Row],[Label]],TableAvg[],2,FALSE)</f>
        <v>4.5314824285714286</v>
      </c>
      <c r="P7030" s="10">
        <f>VLOOKUP(TableOMP[[#This Row],[Label]],TableAvg[],3,FALSE)</f>
        <v>0.17341509154985865</v>
      </c>
      <c r="Q7030" s="10">
        <f>TableOMP[[#This Row],[Avg]]-$U$2*TableOMP[[#This Row],[StdDev]]</f>
        <v>4.3580673370215699</v>
      </c>
      <c r="R7030" s="10">
        <f>TableOMP[[#This Row],[Avg]]+$U$2*TableOMP[[#This Row],[StdDev]]</f>
        <v>4.7048975201212873</v>
      </c>
      <c r="S7030" s="1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15</v>
      </c>
      <c r="B7031">
        <v>10000</v>
      </c>
      <c r="C7031">
        <v>100</v>
      </c>
      <c r="D7031">
        <v>100000</v>
      </c>
      <c r="E7031">
        <v>60</v>
      </c>
      <c r="F7031">
        <v>1</v>
      </c>
      <c r="G7031">
        <v>4.4670389999999998</v>
      </c>
      <c r="H7031">
        <v>0.15637300000000001</v>
      </c>
      <c r="I7031">
        <v>3.4247570000000001</v>
      </c>
      <c r="J7031">
        <v>5.8047000000000001E-2</v>
      </c>
      <c r="K7031" t="str">
        <f t="shared" si="165"/>
        <v>1</v>
      </c>
      <c r="L7031" t="s">
        <v>176</v>
      </c>
      <c r="M7031" t="s">
        <v>177</v>
      </c>
      <c r="N7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7031" s="10">
        <f>VLOOKUP(TableOMP[[#This Row],[Label]],TableAvg[],2,FALSE)</f>
        <v>4.6667198571428576</v>
      </c>
      <c r="P7031" s="10">
        <f>VLOOKUP(TableOMP[[#This Row],[Label]],TableAvg[],3,FALSE)</f>
        <v>0.36767562251291491</v>
      </c>
      <c r="Q7031" s="10">
        <f>TableOMP[[#This Row],[Avg]]-$U$2*TableOMP[[#This Row],[StdDev]]</f>
        <v>4.2990442346299425</v>
      </c>
      <c r="R7031" s="10">
        <f>TableOMP[[#This Row],[Avg]]+$U$2*TableOMP[[#This Row],[StdDev]]</f>
        <v>5.0343954796557728</v>
      </c>
      <c r="S7031" s="10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15</v>
      </c>
      <c r="B7032">
        <v>10000</v>
      </c>
      <c r="C7032">
        <v>100</v>
      </c>
      <c r="D7032">
        <v>100000</v>
      </c>
      <c r="E7032">
        <v>59</v>
      </c>
      <c r="F7032">
        <v>1</v>
      </c>
      <c r="G7032">
        <v>4.6487069999999999</v>
      </c>
      <c r="H7032">
        <v>0.16537099999999999</v>
      </c>
      <c r="I7032">
        <v>3.6170429999999998</v>
      </c>
      <c r="J7032">
        <v>6.2363000000000002E-2</v>
      </c>
      <c r="K7032" t="str">
        <f t="shared" si="165"/>
        <v>1</v>
      </c>
      <c r="L7032" t="s">
        <v>176</v>
      </c>
      <c r="M7032" t="s">
        <v>177</v>
      </c>
      <c r="N7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7032" s="10">
        <f>VLOOKUP(TableOMP[[#This Row],[Label]],TableAvg[],2,FALSE)</f>
        <v>4.6594870000000004</v>
      </c>
      <c r="P7032" s="10">
        <f>VLOOKUP(TableOMP[[#This Row],[Label]],TableAvg[],3,FALSE)</f>
        <v>0.27595439636648683</v>
      </c>
      <c r="Q7032" s="10">
        <f>TableOMP[[#This Row],[Avg]]-$U$2*TableOMP[[#This Row],[StdDev]]</f>
        <v>4.3835326036335136</v>
      </c>
      <c r="R7032" s="10">
        <f>TableOMP[[#This Row],[Avg]]+$U$2*TableOMP[[#This Row],[StdDev]]</f>
        <v>4.9354413963664872</v>
      </c>
      <c r="S7032" s="10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15</v>
      </c>
      <c r="B7033">
        <v>10000</v>
      </c>
      <c r="C7033">
        <v>100</v>
      </c>
      <c r="D7033">
        <v>100000</v>
      </c>
      <c r="E7033">
        <v>58</v>
      </c>
      <c r="F7033">
        <v>1</v>
      </c>
      <c r="G7033">
        <v>4.5593329999999996</v>
      </c>
      <c r="H7033">
        <v>0.158305</v>
      </c>
      <c r="I7033">
        <v>3.2579379999999998</v>
      </c>
      <c r="J7033">
        <v>5.7156999999999999E-2</v>
      </c>
      <c r="K7033" t="str">
        <f t="shared" si="165"/>
        <v>1</v>
      </c>
      <c r="L7033" t="s">
        <v>176</v>
      </c>
      <c r="M7033" t="s">
        <v>177</v>
      </c>
      <c r="N7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7033" s="10">
        <f>VLOOKUP(TableOMP[[#This Row],[Label]],TableAvg[],2,FALSE)</f>
        <v>4.6441786428571437</v>
      </c>
      <c r="P7033" s="10">
        <f>VLOOKUP(TableOMP[[#This Row],[Label]],TableAvg[],3,FALSE)</f>
        <v>0.19456100750500008</v>
      </c>
      <c r="Q7033" s="10">
        <f>TableOMP[[#This Row],[Avg]]-$U$2*TableOMP[[#This Row],[StdDev]]</f>
        <v>4.4496176353521433</v>
      </c>
      <c r="R7033" s="10">
        <f>TableOMP[[#This Row],[Avg]]+$U$2*TableOMP[[#This Row],[StdDev]]</f>
        <v>4.838739650362144</v>
      </c>
      <c r="S7033" s="10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15</v>
      </c>
      <c r="B7034">
        <v>10000</v>
      </c>
      <c r="C7034">
        <v>100</v>
      </c>
      <c r="D7034">
        <v>100000</v>
      </c>
      <c r="E7034">
        <v>57</v>
      </c>
      <c r="F7034">
        <v>1</v>
      </c>
      <c r="G7034">
        <v>4.9490720000000001</v>
      </c>
      <c r="H7034">
        <v>0.20818500000000001</v>
      </c>
      <c r="I7034">
        <v>5.9629989999999999</v>
      </c>
      <c r="J7034">
        <v>0.10648199999999999</v>
      </c>
      <c r="K7034" t="str">
        <f t="shared" si="165"/>
        <v>1</v>
      </c>
      <c r="L7034" t="s">
        <v>176</v>
      </c>
      <c r="M7034" t="s">
        <v>177</v>
      </c>
      <c r="N7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7034" s="10">
        <f>VLOOKUP(TableOMP[[#This Row],[Label]],TableAvg[],2,FALSE)</f>
        <v>5.1921095714285723</v>
      </c>
      <c r="P7034" s="10">
        <f>VLOOKUP(TableOMP[[#This Row],[Label]],TableAvg[],3,FALSE)</f>
        <v>0.23836910848174073</v>
      </c>
      <c r="Q7034" s="10">
        <f>TableOMP[[#This Row],[Avg]]-$U$2*TableOMP[[#This Row],[StdDev]]</f>
        <v>4.9537404629468318</v>
      </c>
      <c r="R7034" s="10">
        <f>TableOMP[[#This Row],[Avg]]+$U$2*TableOMP[[#This Row],[StdDev]]</f>
        <v>5.4304786799103129</v>
      </c>
      <c r="S7034" s="10">
        <f>IF(AND(TableOMP[[#This Row],[total_time]]&gt;=TableOMP[[#This Row],[Low]], TableOMP[[#This Row],[total_time]]&lt;=TableOMP[[#This Row],[High]]),1,0)</f>
        <v>0</v>
      </c>
    </row>
    <row r="7035" spans="1:19" x14ac:dyDescent="0.25">
      <c r="A7035" t="s">
        <v>15</v>
      </c>
      <c r="B7035">
        <v>10000</v>
      </c>
      <c r="C7035">
        <v>100</v>
      </c>
      <c r="D7035">
        <v>100000</v>
      </c>
      <c r="E7035">
        <v>56</v>
      </c>
      <c r="F7035">
        <v>1</v>
      </c>
      <c r="G7035">
        <v>5.4354250000000004</v>
      </c>
      <c r="H7035">
        <v>0.19614500000000001</v>
      </c>
      <c r="I7035">
        <v>3.3770120000000001</v>
      </c>
      <c r="J7035">
        <v>6.1400000000000003E-2</v>
      </c>
      <c r="K7035" t="str">
        <f t="shared" si="165"/>
        <v>1</v>
      </c>
      <c r="L7035" t="s">
        <v>176</v>
      </c>
      <c r="M7035" t="s">
        <v>177</v>
      </c>
      <c r="N7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7035" s="10">
        <f>VLOOKUP(TableOMP[[#This Row],[Label]],TableAvg[],2,FALSE)</f>
        <v>5.1554500714285707</v>
      </c>
      <c r="P7035" s="10">
        <f>VLOOKUP(TableOMP[[#This Row],[Label]],TableAvg[],3,FALSE)</f>
        <v>0.1747705055500457</v>
      </c>
      <c r="Q7035" s="10">
        <f>TableOMP[[#This Row],[Avg]]-$U$2*TableOMP[[#This Row],[StdDev]]</f>
        <v>4.9806795658785248</v>
      </c>
      <c r="R7035" s="10">
        <f>TableOMP[[#This Row],[Avg]]+$U$2*TableOMP[[#This Row],[StdDev]]</f>
        <v>5.3302205769786166</v>
      </c>
      <c r="S7035" s="10">
        <f>IF(AND(TableOMP[[#This Row],[total_time]]&gt;=TableOMP[[#This Row],[Low]], TableOMP[[#This Row],[total_time]]&lt;=TableOMP[[#This Row],[High]]),1,0)</f>
        <v>0</v>
      </c>
    </row>
    <row r="7036" spans="1:19" x14ac:dyDescent="0.25">
      <c r="A7036" t="s">
        <v>15</v>
      </c>
      <c r="B7036">
        <v>10000</v>
      </c>
      <c r="C7036">
        <v>100</v>
      </c>
      <c r="D7036">
        <v>100000</v>
      </c>
      <c r="E7036">
        <v>55</v>
      </c>
      <c r="F7036">
        <v>1</v>
      </c>
      <c r="G7036">
        <v>4.9747669999999999</v>
      </c>
      <c r="H7036">
        <v>0.156807</v>
      </c>
      <c r="I7036">
        <v>2.5753159999999999</v>
      </c>
      <c r="J7036">
        <v>4.7690999999999997E-2</v>
      </c>
      <c r="K7036" t="str">
        <f t="shared" si="165"/>
        <v>1</v>
      </c>
      <c r="L7036" t="s">
        <v>176</v>
      </c>
      <c r="M7036" t="s">
        <v>177</v>
      </c>
      <c r="N7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7036" s="10">
        <f>VLOOKUP(TableOMP[[#This Row],[Label]],TableAvg[],2,FALSE)</f>
        <v>5.2850632857142861</v>
      </c>
      <c r="P7036" s="10">
        <f>VLOOKUP(TableOMP[[#This Row],[Label]],TableAvg[],3,FALSE)</f>
        <v>0.17879339499083591</v>
      </c>
      <c r="Q7036" s="10">
        <f>TableOMP[[#This Row],[Avg]]-$U$2*TableOMP[[#This Row],[StdDev]]</f>
        <v>5.1062698907234498</v>
      </c>
      <c r="R7036" s="10">
        <f>TableOMP[[#This Row],[Avg]]+$U$2*TableOMP[[#This Row],[StdDev]]</f>
        <v>5.4638566807051223</v>
      </c>
      <c r="S7036" s="10">
        <f>IF(AND(TableOMP[[#This Row],[total_time]]&gt;=TableOMP[[#This Row],[Low]], TableOMP[[#This Row],[total_time]]&lt;=TableOMP[[#This Row],[High]]),1,0)</f>
        <v>0</v>
      </c>
    </row>
    <row r="7037" spans="1:19" x14ac:dyDescent="0.25">
      <c r="A7037" t="s">
        <v>15</v>
      </c>
      <c r="B7037">
        <v>10000</v>
      </c>
      <c r="C7037">
        <v>100</v>
      </c>
      <c r="D7037">
        <v>100000</v>
      </c>
      <c r="E7037">
        <v>54</v>
      </c>
      <c r="F7037">
        <v>1</v>
      </c>
      <c r="G7037">
        <v>4.9984669999999998</v>
      </c>
      <c r="H7037">
        <v>0.18470900000000001</v>
      </c>
      <c r="I7037">
        <v>3.1949679999999998</v>
      </c>
      <c r="J7037">
        <v>6.0282000000000002E-2</v>
      </c>
      <c r="K7037" t="str">
        <f t="shared" si="165"/>
        <v>1</v>
      </c>
      <c r="L7037" t="s">
        <v>176</v>
      </c>
      <c r="M7037" t="s">
        <v>177</v>
      </c>
      <c r="N7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7037" s="10">
        <f>VLOOKUP(TableOMP[[#This Row],[Label]],TableAvg[],2,FALSE)</f>
        <v>5.2586892857142873</v>
      </c>
      <c r="P7037" s="10">
        <f>VLOOKUP(TableOMP[[#This Row],[Label]],TableAvg[],3,FALSE)</f>
        <v>0.2089861970819204</v>
      </c>
      <c r="Q7037" s="10">
        <f>TableOMP[[#This Row],[Avg]]-$U$2*TableOMP[[#This Row],[StdDev]]</f>
        <v>5.0497030886323673</v>
      </c>
      <c r="R7037" s="10">
        <f>TableOMP[[#This Row],[Avg]]+$U$2*TableOMP[[#This Row],[StdDev]]</f>
        <v>5.4676754827962073</v>
      </c>
      <c r="S7037" s="10">
        <f>IF(AND(TableOMP[[#This Row],[total_time]]&gt;=TableOMP[[#This Row],[Low]], TableOMP[[#This Row],[total_time]]&lt;=TableOMP[[#This Row],[High]]),1,0)</f>
        <v>0</v>
      </c>
    </row>
    <row r="7038" spans="1:19" x14ac:dyDescent="0.25">
      <c r="A7038" t="s">
        <v>15</v>
      </c>
      <c r="B7038">
        <v>10000</v>
      </c>
      <c r="C7038">
        <v>100</v>
      </c>
      <c r="D7038">
        <v>100000</v>
      </c>
      <c r="E7038">
        <v>53</v>
      </c>
      <c r="F7038">
        <v>1</v>
      </c>
      <c r="G7038">
        <v>5.1953849999999999</v>
      </c>
      <c r="H7038">
        <v>0.15599499999999999</v>
      </c>
      <c r="I7038">
        <v>3.1559750000000002</v>
      </c>
      <c r="J7038">
        <v>6.0692000000000003E-2</v>
      </c>
      <c r="K7038" t="str">
        <f t="shared" si="165"/>
        <v>1</v>
      </c>
      <c r="L7038" t="s">
        <v>176</v>
      </c>
      <c r="M7038" t="s">
        <v>177</v>
      </c>
      <c r="N7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7038" s="10">
        <f>VLOOKUP(TableOMP[[#This Row],[Label]],TableAvg[],2,FALSE)</f>
        <v>5.3329474285714289</v>
      </c>
      <c r="P7038" s="10">
        <f>VLOOKUP(TableOMP[[#This Row],[Label]],TableAvg[],3,FALSE)</f>
        <v>0.20773171298358883</v>
      </c>
      <c r="Q7038" s="10">
        <f>TableOMP[[#This Row],[Avg]]-$U$2*TableOMP[[#This Row],[StdDev]]</f>
        <v>5.1252157155878404</v>
      </c>
      <c r="R7038" s="10">
        <f>TableOMP[[#This Row],[Avg]]+$U$2*TableOMP[[#This Row],[StdDev]]</f>
        <v>5.5406791415550174</v>
      </c>
      <c r="S7038" s="10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15</v>
      </c>
      <c r="B7039">
        <v>10000</v>
      </c>
      <c r="C7039">
        <v>100</v>
      </c>
      <c r="D7039">
        <v>100000</v>
      </c>
      <c r="E7039">
        <v>52</v>
      </c>
      <c r="F7039">
        <v>1</v>
      </c>
      <c r="G7039">
        <v>5.5831499999999998</v>
      </c>
      <c r="H7039">
        <v>0.203376</v>
      </c>
      <c r="I7039">
        <v>3.1817530000000001</v>
      </c>
      <c r="J7039">
        <v>6.2386999999999998E-2</v>
      </c>
      <c r="K7039" t="str">
        <f t="shared" si="165"/>
        <v>1</v>
      </c>
      <c r="L7039" t="s">
        <v>176</v>
      </c>
      <c r="M7039" t="s">
        <v>177</v>
      </c>
      <c r="N7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7039" s="10">
        <f>VLOOKUP(TableOMP[[#This Row],[Label]],TableAvg[],2,FALSE)</f>
        <v>5.6035285714285719</v>
      </c>
      <c r="P7039" s="10">
        <f>VLOOKUP(TableOMP[[#This Row],[Label]],TableAvg[],3,FALSE)</f>
        <v>0.62637595788388645</v>
      </c>
      <c r="Q7039" s="10">
        <f>TableOMP[[#This Row],[Avg]]-$U$2*TableOMP[[#This Row],[StdDev]]</f>
        <v>4.9771526135446855</v>
      </c>
      <c r="R7039" s="10">
        <f>TableOMP[[#This Row],[Avg]]+$U$2*TableOMP[[#This Row],[StdDev]]</f>
        <v>6.2299045293124582</v>
      </c>
      <c r="S7039" s="10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15</v>
      </c>
      <c r="B7040">
        <v>10000</v>
      </c>
      <c r="C7040">
        <v>100</v>
      </c>
      <c r="D7040">
        <v>100000</v>
      </c>
      <c r="E7040">
        <v>51</v>
      </c>
      <c r="F7040">
        <v>1</v>
      </c>
      <c r="G7040">
        <v>5.2860760000000004</v>
      </c>
      <c r="H7040">
        <v>0.17593500000000001</v>
      </c>
      <c r="I7040">
        <v>3.5036520000000002</v>
      </c>
      <c r="J7040">
        <v>7.0072999999999996E-2</v>
      </c>
      <c r="K7040" t="str">
        <f t="shared" si="165"/>
        <v>1</v>
      </c>
      <c r="L7040" t="s">
        <v>176</v>
      </c>
      <c r="M7040" t="s">
        <v>177</v>
      </c>
      <c r="N7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7040" s="10">
        <f>VLOOKUP(TableOMP[[#This Row],[Label]],TableAvg[],2,FALSE)</f>
        <v>5.5038507857142855</v>
      </c>
      <c r="P7040" s="10">
        <f>VLOOKUP(TableOMP[[#This Row],[Label]],TableAvg[],3,FALSE)</f>
        <v>0.16882503840289162</v>
      </c>
      <c r="Q7040" s="10">
        <f>TableOMP[[#This Row],[Avg]]-$U$2*TableOMP[[#This Row],[StdDev]]</f>
        <v>5.335025747311394</v>
      </c>
      <c r="R7040" s="10">
        <f>TableOMP[[#This Row],[Avg]]+$U$2*TableOMP[[#This Row],[StdDev]]</f>
        <v>5.6726758241171771</v>
      </c>
      <c r="S7040" s="10">
        <f>IF(AND(TableOMP[[#This Row],[total_time]]&gt;=TableOMP[[#This Row],[Low]], TableOMP[[#This Row],[total_time]]&lt;=TableOMP[[#This Row],[High]]),1,0)</f>
        <v>0</v>
      </c>
    </row>
    <row r="7041" spans="1:19" x14ac:dyDescent="0.25">
      <c r="A7041" t="s">
        <v>15</v>
      </c>
      <c r="B7041">
        <v>10000</v>
      </c>
      <c r="C7041">
        <v>100</v>
      </c>
      <c r="D7041">
        <v>100000</v>
      </c>
      <c r="E7041">
        <v>50</v>
      </c>
      <c r="F7041">
        <v>1</v>
      </c>
      <c r="G7041">
        <v>5.0974950000000003</v>
      </c>
      <c r="H7041">
        <v>0.16295999999999999</v>
      </c>
      <c r="I7041">
        <v>2.5644439999999999</v>
      </c>
      <c r="J7041">
        <v>5.2336000000000001E-2</v>
      </c>
      <c r="K7041" t="str">
        <f t="shared" si="165"/>
        <v>1</v>
      </c>
      <c r="L7041" t="s">
        <v>176</v>
      </c>
      <c r="M7041" t="s">
        <v>177</v>
      </c>
      <c r="N7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7041" s="10">
        <f>VLOOKUP(TableOMP[[#This Row],[Label]],TableAvg[],2,FALSE)</f>
        <v>5.3896227142857143</v>
      </c>
      <c r="P7041" s="10">
        <f>VLOOKUP(TableOMP[[#This Row],[Label]],TableAvg[],3,FALSE)</f>
        <v>0.24369891145762837</v>
      </c>
      <c r="Q7041" s="10">
        <f>TableOMP[[#This Row],[Avg]]-$U$2*TableOMP[[#This Row],[StdDev]]</f>
        <v>5.1459238028280856</v>
      </c>
      <c r="R7041" s="10">
        <f>TableOMP[[#This Row],[Avg]]+$U$2*TableOMP[[#This Row],[StdDev]]</f>
        <v>5.6333216257433429</v>
      </c>
      <c r="S7041" s="10">
        <f>IF(AND(TableOMP[[#This Row],[total_time]]&gt;=TableOMP[[#This Row],[Low]], TableOMP[[#This Row],[total_time]]&lt;=TableOMP[[#This Row],[High]]),1,0)</f>
        <v>0</v>
      </c>
    </row>
    <row r="7042" spans="1:19" x14ac:dyDescent="0.25">
      <c r="A7042" t="s">
        <v>15</v>
      </c>
      <c r="B7042">
        <v>10000</v>
      </c>
      <c r="C7042">
        <v>100</v>
      </c>
      <c r="D7042">
        <v>100000</v>
      </c>
      <c r="E7042">
        <v>49</v>
      </c>
      <c r="F7042">
        <v>1</v>
      </c>
      <c r="G7042">
        <v>5.44855</v>
      </c>
      <c r="H7042">
        <v>0.17979700000000001</v>
      </c>
      <c r="I7042">
        <v>3.2334049999999999</v>
      </c>
      <c r="J7042">
        <v>6.7363000000000006E-2</v>
      </c>
      <c r="K7042" t="str">
        <f t="shared" si="165"/>
        <v>1</v>
      </c>
      <c r="L7042" t="s">
        <v>176</v>
      </c>
      <c r="M7042" t="s">
        <v>177</v>
      </c>
      <c r="N7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7042" s="10">
        <f>VLOOKUP(TableOMP[[#This Row],[Label]],TableAvg[],2,FALSE)</f>
        <v>5.6602169285714279</v>
      </c>
      <c r="P7042" s="10">
        <f>VLOOKUP(TableOMP[[#This Row],[Label]],TableAvg[],3,FALSE)</f>
        <v>0.52822841332521908</v>
      </c>
      <c r="Q7042" s="10">
        <f>TableOMP[[#This Row],[Avg]]-$U$2*TableOMP[[#This Row],[StdDev]]</f>
        <v>5.131988515246209</v>
      </c>
      <c r="R7042" s="10">
        <f>TableOMP[[#This Row],[Avg]]+$U$2*TableOMP[[#This Row],[StdDev]]</f>
        <v>6.1884453418966467</v>
      </c>
      <c r="S7042" s="10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15</v>
      </c>
      <c r="B7043">
        <v>10000</v>
      </c>
      <c r="C7043">
        <v>100</v>
      </c>
      <c r="D7043">
        <v>100000</v>
      </c>
      <c r="E7043">
        <v>48</v>
      </c>
      <c r="F7043">
        <v>1</v>
      </c>
      <c r="G7043">
        <v>5.5394170000000003</v>
      </c>
      <c r="H7043">
        <v>0.16572600000000001</v>
      </c>
      <c r="I7043">
        <v>2.9777140000000002</v>
      </c>
      <c r="J7043">
        <v>6.3355999999999996E-2</v>
      </c>
      <c r="K7043" t="str">
        <f t="shared" si="165"/>
        <v>1</v>
      </c>
      <c r="L7043" t="s">
        <v>176</v>
      </c>
      <c r="M7043" t="s">
        <v>177</v>
      </c>
      <c r="N7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7043" s="10">
        <f>VLOOKUP(TableOMP[[#This Row],[Label]],TableAvg[],2,FALSE)</f>
        <v>5.6202827142857137</v>
      </c>
      <c r="P7043" s="10">
        <f>VLOOKUP(TableOMP[[#This Row],[Label]],TableAvg[],3,FALSE)</f>
        <v>0.17283132587560757</v>
      </c>
      <c r="Q7043" s="10">
        <f>TableOMP[[#This Row],[Avg]]-$U$2*TableOMP[[#This Row],[StdDev]]</f>
        <v>5.4474513884101059</v>
      </c>
      <c r="R7043" s="10">
        <f>TableOMP[[#This Row],[Avg]]+$U$2*TableOMP[[#This Row],[StdDev]]</f>
        <v>5.7931140401613215</v>
      </c>
      <c r="S7043" s="10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15</v>
      </c>
      <c r="B7044">
        <v>10000</v>
      </c>
      <c r="C7044">
        <v>100</v>
      </c>
      <c r="D7044">
        <v>100000</v>
      </c>
      <c r="E7044">
        <v>47</v>
      </c>
      <c r="F7044">
        <v>1</v>
      </c>
      <c r="G7044">
        <v>5.5096239999999996</v>
      </c>
      <c r="H7044">
        <v>0.16335</v>
      </c>
      <c r="I7044">
        <v>2.2275939999999999</v>
      </c>
      <c r="J7044">
        <v>4.8425999999999997E-2</v>
      </c>
      <c r="K7044" t="str">
        <f t="shared" si="165"/>
        <v>1</v>
      </c>
      <c r="L7044" t="s">
        <v>176</v>
      </c>
      <c r="M7044" t="s">
        <v>177</v>
      </c>
      <c r="N7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7044" s="10">
        <f>VLOOKUP(TableOMP[[#This Row],[Label]],TableAvg[],2,FALSE)</f>
        <v>5.5774134285714299</v>
      </c>
      <c r="P7044" s="10">
        <f>VLOOKUP(TableOMP[[#This Row],[Label]],TableAvg[],3,FALSE)</f>
        <v>0.30237169277577025</v>
      </c>
      <c r="Q7044" s="10">
        <f>TableOMP[[#This Row],[Avg]]-$U$2*TableOMP[[#This Row],[StdDev]]</f>
        <v>5.2750417357956598</v>
      </c>
      <c r="R7044" s="10">
        <f>TableOMP[[#This Row],[Avg]]+$U$2*TableOMP[[#This Row],[StdDev]]</f>
        <v>5.8797851213471999</v>
      </c>
      <c r="S7044" s="10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15</v>
      </c>
      <c r="B7045">
        <v>10000</v>
      </c>
      <c r="C7045">
        <v>100</v>
      </c>
      <c r="D7045">
        <v>100000</v>
      </c>
      <c r="E7045">
        <v>46</v>
      </c>
      <c r="F7045">
        <v>1</v>
      </c>
      <c r="G7045">
        <v>5.5344629999999997</v>
      </c>
      <c r="H7045">
        <v>0.161965</v>
      </c>
      <c r="I7045">
        <v>2.7493979999999998</v>
      </c>
      <c r="J7045">
        <v>6.1098E-2</v>
      </c>
      <c r="K7045" t="str">
        <f t="shared" si="165"/>
        <v>1</v>
      </c>
      <c r="L7045" t="s">
        <v>176</v>
      </c>
      <c r="M7045" t="s">
        <v>177</v>
      </c>
      <c r="N7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7045" s="10">
        <f>VLOOKUP(TableOMP[[#This Row],[Label]],TableAvg[],2,FALSE)</f>
        <v>5.6974494285714288</v>
      </c>
      <c r="P7045" s="10">
        <f>VLOOKUP(TableOMP[[#This Row],[Label]],TableAvg[],3,FALSE)</f>
        <v>0.17136720598541968</v>
      </c>
      <c r="Q7045" s="10">
        <f>TableOMP[[#This Row],[Avg]]-$U$2*TableOMP[[#This Row],[StdDev]]</f>
        <v>5.5260822225860089</v>
      </c>
      <c r="R7045" s="10">
        <f>TableOMP[[#This Row],[Avg]]+$U$2*TableOMP[[#This Row],[StdDev]]</f>
        <v>5.8688166345568487</v>
      </c>
      <c r="S7045" s="10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15</v>
      </c>
      <c r="B7046">
        <v>10000</v>
      </c>
      <c r="C7046">
        <v>100</v>
      </c>
      <c r="D7046">
        <v>100000</v>
      </c>
      <c r="E7046">
        <v>45</v>
      </c>
      <c r="F7046">
        <v>1</v>
      </c>
      <c r="G7046">
        <v>5.6205439999999998</v>
      </c>
      <c r="H7046">
        <v>0.16125900000000001</v>
      </c>
      <c r="I7046">
        <v>2.572247</v>
      </c>
      <c r="J7046">
        <v>5.8459999999999998E-2</v>
      </c>
      <c r="K7046" t="str">
        <f t="shared" si="165"/>
        <v>1</v>
      </c>
      <c r="L7046" t="s">
        <v>176</v>
      </c>
      <c r="M7046" t="s">
        <v>177</v>
      </c>
      <c r="N7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7046" s="10">
        <f>VLOOKUP(TableOMP[[#This Row],[Label]],TableAvg[],2,FALSE)</f>
        <v>5.7405707857142856</v>
      </c>
      <c r="P7046" s="10">
        <f>VLOOKUP(TableOMP[[#This Row],[Label]],TableAvg[],3,FALSE)</f>
        <v>0.12330791384414516</v>
      </c>
      <c r="Q7046" s="10">
        <f>TableOMP[[#This Row],[Avg]]-$U$2*TableOMP[[#This Row],[StdDev]]</f>
        <v>5.6172628718701407</v>
      </c>
      <c r="R7046" s="10">
        <f>TableOMP[[#This Row],[Avg]]+$U$2*TableOMP[[#This Row],[StdDev]]</f>
        <v>5.8638786995584304</v>
      </c>
      <c r="S7046" s="10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15</v>
      </c>
      <c r="B7047">
        <v>10000</v>
      </c>
      <c r="C7047">
        <v>100</v>
      </c>
      <c r="D7047">
        <v>100000</v>
      </c>
      <c r="E7047">
        <v>44</v>
      </c>
      <c r="F7047">
        <v>1</v>
      </c>
      <c r="G7047">
        <v>5.83561</v>
      </c>
      <c r="H7047">
        <v>0.16358400000000001</v>
      </c>
      <c r="I7047">
        <v>2.0915970000000002</v>
      </c>
      <c r="J7047">
        <v>4.8641999999999998E-2</v>
      </c>
      <c r="K7047" t="str">
        <f t="shared" si="165"/>
        <v>1</v>
      </c>
      <c r="L7047" t="s">
        <v>176</v>
      </c>
      <c r="M7047" t="s">
        <v>177</v>
      </c>
      <c r="N7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7047" s="10">
        <f>VLOOKUP(TableOMP[[#This Row],[Label]],TableAvg[],2,FALSE)</f>
        <v>5.7841858571428579</v>
      </c>
      <c r="P7047" s="10">
        <f>VLOOKUP(TableOMP[[#This Row],[Label]],TableAvg[],3,FALSE)</f>
        <v>0.2049279686659323</v>
      </c>
      <c r="Q7047" s="10">
        <f>TableOMP[[#This Row],[Avg]]-$U$2*TableOMP[[#This Row],[StdDev]]</f>
        <v>5.5792578884769259</v>
      </c>
      <c r="R7047" s="10">
        <f>TableOMP[[#This Row],[Avg]]+$U$2*TableOMP[[#This Row],[StdDev]]</f>
        <v>5.9891138258087899</v>
      </c>
      <c r="S7047" s="10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15</v>
      </c>
      <c r="B7048">
        <v>10000</v>
      </c>
      <c r="C7048">
        <v>100</v>
      </c>
      <c r="D7048">
        <v>100000</v>
      </c>
      <c r="E7048">
        <v>43</v>
      </c>
      <c r="F7048">
        <v>1</v>
      </c>
      <c r="G7048">
        <v>5.5301850000000004</v>
      </c>
      <c r="H7048">
        <v>0.156058</v>
      </c>
      <c r="I7048">
        <v>2.2050399999999999</v>
      </c>
      <c r="J7048">
        <v>5.2500999999999999E-2</v>
      </c>
      <c r="K7048" t="str">
        <f t="shared" si="165"/>
        <v>1</v>
      </c>
      <c r="L7048" t="s">
        <v>176</v>
      </c>
      <c r="M7048" t="s">
        <v>177</v>
      </c>
      <c r="N7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7048" s="10">
        <f>VLOOKUP(TableOMP[[#This Row],[Label]],TableAvg[],2,FALSE)</f>
        <v>5.9336382142857147</v>
      </c>
      <c r="P7048" s="10">
        <f>VLOOKUP(TableOMP[[#This Row],[Label]],TableAvg[],3,FALSE)</f>
        <v>0.61423799104630006</v>
      </c>
      <c r="Q7048" s="10">
        <f>TableOMP[[#This Row],[Avg]]-$U$2*TableOMP[[#This Row],[StdDev]]</f>
        <v>5.3194002232394144</v>
      </c>
      <c r="R7048" s="10">
        <f>TableOMP[[#This Row],[Avg]]+$U$2*TableOMP[[#This Row],[StdDev]]</f>
        <v>6.547876205332015</v>
      </c>
      <c r="S7048" s="10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15</v>
      </c>
      <c r="B7049">
        <v>10000</v>
      </c>
      <c r="C7049">
        <v>100</v>
      </c>
      <c r="D7049">
        <v>100000</v>
      </c>
      <c r="E7049">
        <v>42</v>
      </c>
      <c r="F7049">
        <v>1</v>
      </c>
      <c r="G7049">
        <v>5.7797219999999996</v>
      </c>
      <c r="H7049">
        <v>0.15521599999999999</v>
      </c>
      <c r="I7049">
        <v>1.9735499999999999</v>
      </c>
      <c r="J7049">
        <v>4.8134999999999997E-2</v>
      </c>
      <c r="K7049" t="str">
        <f t="shared" si="165"/>
        <v>1</v>
      </c>
      <c r="L7049" t="s">
        <v>176</v>
      </c>
      <c r="M7049" t="s">
        <v>177</v>
      </c>
      <c r="N7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7049" s="10">
        <f>VLOOKUP(TableOMP[[#This Row],[Label]],TableAvg[],2,FALSE)</f>
        <v>7.1902591428571432</v>
      </c>
      <c r="P7049" s="10">
        <f>VLOOKUP(TableOMP[[#This Row],[Label]],TableAvg[],3,FALSE)</f>
        <v>4.6999742919651162</v>
      </c>
      <c r="Q7049" s="10">
        <f>TableOMP[[#This Row],[Avg]]-$U$2*TableOMP[[#This Row],[StdDev]]</f>
        <v>2.490284850892027</v>
      </c>
      <c r="R7049" s="10">
        <f>TableOMP[[#This Row],[Avg]]+$U$2*TableOMP[[#This Row],[StdDev]]</f>
        <v>11.89023343482226</v>
      </c>
      <c r="S7049" s="10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15</v>
      </c>
      <c r="B7050">
        <v>10000</v>
      </c>
      <c r="C7050">
        <v>100</v>
      </c>
      <c r="D7050">
        <v>100000</v>
      </c>
      <c r="E7050">
        <v>41</v>
      </c>
      <c r="F7050">
        <v>1</v>
      </c>
      <c r="G7050">
        <v>5.9437319999999998</v>
      </c>
      <c r="H7050">
        <v>0.14455999999999999</v>
      </c>
      <c r="I7050">
        <v>2.0604680000000002</v>
      </c>
      <c r="J7050">
        <v>5.1512000000000002E-2</v>
      </c>
      <c r="K7050" t="str">
        <f t="shared" si="165"/>
        <v>1</v>
      </c>
      <c r="L7050" t="s">
        <v>176</v>
      </c>
      <c r="M7050" t="s">
        <v>177</v>
      </c>
      <c r="N7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7050" s="10">
        <f>VLOOKUP(TableOMP[[#This Row],[Label]],TableAvg[],2,FALSE)</f>
        <v>6.0712682857142868</v>
      </c>
      <c r="P7050" s="10">
        <f>VLOOKUP(TableOMP[[#This Row],[Label]],TableAvg[],3,FALSE)</f>
        <v>0.42470815093028763</v>
      </c>
      <c r="Q7050" s="10">
        <f>TableOMP[[#This Row],[Avg]]-$U$2*TableOMP[[#This Row],[StdDev]]</f>
        <v>5.6465601347839991</v>
      </c>
      <c r="R7050" s="10">
        <f>TableOMP[[#This Row],[Avg]]+$U$2*TableOMP[[#This Row],[StdDev]]</f>
        <v>6.4959764366445745</v>
      </c>
      <c r="S7050" s="10">
        <f>IF(AND(TableOMP[[#This Row],[total_time]]&gt;=TableOMP[[#This Row],[Low]], TableOMP[[#This Row],[total_time]]&lt;=TableOMP[[#This Row],[High]]),1,0)</f>
        <v>1</v>
      </c>
    </row>
    <row r="7051" spans="1:19" x14ac:dyDescent="0.25">
      <c r="A7051" t="s">
        <v>15</v>
      </c>
      <c r="B7051">
        <v>10000</v>
      </c>
      <c r="C7051">
        <v>100</v>
      </c>
      <c r="D7051">
        <v>100000</v>
      </c>
      <c r="E7051">
        <v>40</v>
      </c>
      <c r="F7051">
        <v>1</v>
      </c>
      <c r="G7051">
        <v>5.9011709999999997</v>
      </c>
      <c r="H7051">
        <v>0.14627299999999999</v>
      </c>
      <c r="I7051">
        <v>1.891151</v>
      </c>
      <c r="J7051">
        <v>4.8490999999999999E-2</v>
      </c>
      <c r="K7051" t="str">
        <f t="shared" si="165"/>
        <v>1</v>
      </c>
      <c r="L7051" t="s">
        <v>176</v>
      </c>
      <c r="M7051" t="s">
        <v>177</v>
      </c>
      <c r="N7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7051" s="10">
        <f>VLOOKUP(TableOMP[[#This Row],[Label]],TableAvg[],2,FALSE)</f>
        <v>6.0045920000000015</v>
      </c>
      <c r="P7051" s="10">
        <f>VLOOKUP(TableOMP[[#This Row],[Label]],TableAvg[],3,FALSE)</f>
        <v>9.4336703905951322E-2</v>
      </c>
      <c r="Q7051" s="10">
        <f>TableOMP[[#This Row],[Avg]]-$U$2*TableOMP[[#This Row],[StdDev]]</f>
        <v>5.91025529609405</v>
      </c>
      <c r="R7051" s="10">
        <f>TableOMP[[#This Row],[Avg]]+$U$2*TableOMP[[#This Row],[StdDev]]</f>
        <v>6.098928703905953</v>
      </c>
      <c r="S7051" s="10">
        <f>IF(AND(TableOMP[[#This Row],[total_time]]&gt;=TableOMP[[#This Row],[Low]], TableOMP[[#This Row],[total_time]]&lt;=TableOMP[[#This Row],[High]]),1,0)</f>
        <v>0</v>
      </c>
    </row>
    <row r="7052" spans="1:19" x14ac:dyDescent="0.25">
      <c r="A7052" t="s">
        <v>15</v>
      </c>
      <c r="B7052">
        <v>10000</v>
      </c>
      <c r="C7052">
        <v>100</v>
      </c>
      <c r="D7052">
        <v>100000</v>
      </c>
      <c r="E7052">
        <v>39</v>
      </c>
      <c r="F7052">
        <v>1</v>
      </c>
      <c r="G7052">
        <v>6.2065950000000001</v>
      </c>
      <c r="H7052">
        <v>0.149534</v>
      </c>
      <c r="I7052">
        <v>1.9097759999999999</v>
      </c>
      <c r="J7052">
        <v>5.0257000000000003E-2</v>
      </c>
      <c r="K7052" t="str">
        <f t="shared" si="165"/>
        <v>1</v>
      </c>
      <c r="L7052" t="s">
        <v>176</v>
      </c>
      <c r="M7052" t="s">
        <v>177</v>
      </c>
      <c r="N7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7052" s="10">
        <f>VLOOKUP(TableOMP[[#This Row],[Label]],TableAvg[],2,FALSE)</f>
        <v>6.2400039285714275</v>
      </c>
      <c r="P7052" s="10">
        <f>VLOOKUP(TableOMP[[#This Row],[Label]],TableAvg[],3,FALSE)</f>
        <v>0.25442041908018526</v>
      </c>
      <c r="Q7052" s="10">
        <f>TableOMP[[#This Row],[Avg]]-$U$2*TableOMP[[#This Row],[StdDev]]</f>
        <v>5.9855835094912422</v>
      </c>
      <c r="R7052" s="10">
        <f>TableOMP[[#This Row],[Avg]]+$U$2*TableOMP[[#This Row],[StdDev]]</f>
        <v>6.4944243476516128</v>
      </c>
      <c r="S7052" s="10">
        <f>IF(AND(TableOMP[[#This Row],[total_time]]&gt;=TableOMP[[#This Row],[Low]], TableOMP[[#This Row],[total_time]]&lt;=TableOMP[[#This Row],[High]]),1,0)</f>
        <v>1</v>
      </c>
    </row>
    <row r="7053" spans="1:19" x14ac:dyDescent="0.25">
      <c r="A7053" t="s">
        <v>15</v>
      </c>
      <c r="B7053">
        <v>10000</v>
      </c>
      <c r="C7053">
        <v>100</v>
      </c>
      <c r="D7053">
        <v>100000</v>
      </c>
      <c r="E7053">
        <v>38</v>
      </c>
      <c r="F7053">
        <v>1</v>
      </c>
      <c r="G7053">
        <v>6.2287619999999997</v>
      </c>
      <c r="H7053">
        <v>0.16287299999999999</v>
      </c>
      <c r="I7053">
        <v>2.1714250000000002</v>
      </c>
      <c r="J7053">
        <v>5.8687000000000003E-2</v>
      </c>
      <c r="K7053" t="str">
        <f t="shared" si="165"/>
        <v>1</v>
      </c>
      <c r="L7053" t="s">
        <v>176</v>
      </c>
      <c r="M7053" t="s">
        <v>177</v>
      </c>
      <c r="N7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7053" s="10">
        <f>VLOOKUP(TableOMP[[#This Row],[Label]],TableAvg[],2,FALSE)</f>
        <v>6.3284918461538471</v>
      </c>
      <c r="P7053" s="10">
        <f>VLOOKUP(TableOMP[[#This Row],[Label]],TableAvg[],3,FALSE)</f>
        <v>0.18276094485789682</v>
      </c>
      <c r="Q7053" s="10">
        <f>TableOMP[[#This Row],[Avg]]-$U$2*TableOMP[[#This Row],[StdDev]]</f>
        <v>6.1457309012959502</v>
      </c>
      <c r="R7053" s="10">
        <f>TableOMP[[#This Row],[Avg]]+$U$2*TableOMP[[#This Row],[StdDev]]</f>
        <v>6.5112527910117439</v>
      </c>
      <c r="S7053" s="10">
        <f>IF(AND(TableOMP[[#This Row],[total_time]]&gt;=TableOMP[[#This Row],[Low]], TableOMP[[#This Row],[total_time]]&lt;=TableOMP[[#This Row],[High]]),1,0)</f>
        <v>1</v>
      </c>
    </row>
    <row r="7054" spans="1:19" x14ac:dyDescent="0.25">
      <c r="A7054" t="s">
        <v>15</v>
      </c>
      <c r="B7054">
        <v>10000</v>
      </c>
      <c r="C7054">
        <v>100</v>
      </c>
      <c r="D7054">
        <v>100000</v>
      </c>
      <c r="E7054">
        <v>37</v>
      </c>
      <c r="F7054">
        <v>1</v>
      </c>
      <c r="G7054">
        <v>6.3080600000000002</v>
      </c>
      <c r="H7054">
        <v>0.15043799999999999</v>
      </c>
      <c r="I7054">
        <v>1.9259170000000001</v>
      </c>
      <c r="J7054">
        <v>5.3497999999999997E-2</v>
      </c>
      <c r="K7054" t="str">
        <f t="shared" si="165"/>
        <v>1</v>
      </c>
      <c r="L7054" t="s">
        <v>176</v>
      </c>
      <c r="M7054" t="s">
        <v>177</v>
      </c>
      <c r="N7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7054" s="10">
        <f>VLOOKUP(TableOMP[[#This Row],[Label]],TableAvg[],2,FALSE)</f>
        <v>6.3552268461538466</v>
      </c>
      <c r="P7054" s="10">
        <f>VLOOKUP(TableOMP[[#This Row],[Label]],TableAvg[],3,FALSE)</f>
        <v>0.10974338396862987</v>
      </c>
      <c r="Q7054" s="10">
        <f>TableOMP[[#This Row],[Avg]]-$U$2*TableOMP[[#This Row],[StdDev]]</f>
        <v>6.2454834621852164</v>
      </c>
      <c r="R7054" s="10">
        <f>TableOMP[[#This Row],[Avg]]+$U$2*TableOMP[[#This Row],[StdDev]]</f>
        <v>6.4649702301224767</v>
      </c>
      <c r="S7054" s="10">
        <f>IF(AND(TableOMP[[#This Row],[total_time]]&gt;=TableOMP[[#This Row],[Low]], TableOMP[[#This Row],[total_time]]&lt;=TableOMP[[#This Row],[High]]),1,0)</f>
        <v>1</v>
      </c>
    </row>
    <row r="7055" spans="1:19" x14ac:dyDescent="0.25">
      <c r="A7055" t="s">
        <v>15</v>
      </c>
      <c r="B7055">
        <v>10000</v>
      </c>
      <c r="C7055">
        <v>100</v>
      </c>
      <c r="D7055">
        <v>100000</v>
      </c>
      <c r="E7055">
        <v>36</v>
      </c>
      <c r="F7055">
        <v>1</v>
      </c>
      <c r="G7055">
        <v>6.3494460000000004</v>
      </c>
      <c r="H7055">
        <v>0.25355800000000001</v>
      </c>
      <c r="I7055">
        <v>4.8819809999999997</v>
      </c>
      <c r="J7055">
        <v>0.139485</v>
      </c>
      <c r="K7055" t="str">
        <f t="shared" si="165"/>
        <v>1</v>
      </c>
      <c r="L7055" t="s">
        <v>176</v>
      </c>
      <c r="M7055" t="s">
        <v>177</v>
      </c>
      <c r="N7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7055" s="10">
        <f>VLOOKUP(TableOMP[[#This Row],[Label]],TableAvg[],2,FALSE)</f>
        <v>6.5298442142857152</v>
      </c>
      <c r="P7055" s="10">
        <f>VLOOKUP(TableOMP[[#This Row],[Label]],TableAvg[],3,FALSE)</f>
        <v>0.13832435140179647</v>
      </c>
      <c r="Q7055" s="10">
        <f>TableOMP[[#This Row],[Avg]]-$U$2*TableOMP[[#This Row],[StdDev]]</f>
        <v>6.3915198628839187</v>
      </c>
      <c r="R7055" s="10">
        <f>TableOMP[[#This Row],[Avg]]+$U$2*TableOMP[[#This Row],[StdDev]]</f>
        <v>6.6681685656875116</v>
      </c>
      <c r="S7055" s="10">
        <f>IF(AND(TableOMP[[#This Row],[total_time]]&gt;=TableOMP[[#This Row],[Low]], TableOMP[[#This Row],[total_time]]&lt;=TableOMP[[#This Row],[High]]),1,0)</f>
        <v>0</v>
      </c>
    </row>
    <row r="7056" spans="1:19" x14ac:dyDescent="0.25">
      <c r="A7056" t="s">
        <v>15</v>
      </c>
      <c r="B7056">
        <v>10000</v>
      </c>
      <c r="C7056">
        <v>100</v>
      </c>
      <c r="D7056">
        <v>100000</v>
      </c>
      <c r="E7056">
        <v>35</v>
      </c>
      <c r="F7056">
        <v>1</v>
      </c>
      <c r="G7056">
        <v>6.5600800000000001</v>
      </c>
      <c r="H7056">
        <v>0.15331400000000001</v>
      </c>
      <c r="I7056">
        <v>1.9564999999999999</v>
      </c>
      <c r="J7056">
        <v>5.7543999999999998E-2</v>
      </c>
      <c r="K7056" t="str">
        <f t="shared" si="165"/>
        <v>1</v>
      </c>
      <c r="L7056" t="s">
        <v>176</v>
      </c>
      <c r="M7056" t="s">
        <v>177</v>
      </c>
      <c r="N7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056" s="10">
        <f>VLOOKUP(TableOMP[[#This Row],[Label]],TableAvg[],2,FALSE)</f>
        <v>6.9145132857142864</v>
      </c>
      <c r="P7056" s="10">
        <f>VLOOKUP(TableOMP[[#This Row],[Label]],TableAvg[],3,FALSE)</f>
        <v>0.96035075398957026</v>
      </c>
      <c r="Q7056" s="10">
        <f>TableOMP[[#This Row],[Avg]]-$U$2*TableOMP[[#This Row],[StdDev]]</f>
        <v>5.954162531724716</v>
      </c>
      <c r="R7056" s="10">
        <f>TableOMP[[#This Row],[Avg]]+$U$2*TableOMP[[#This Row],[StdDev]]</f>
        <v>7.8748640397038567</v>
      </c>
      <c r="S7056" s="10">
        <f>IF(AND(TableOMP[[#This Row],[total_time]]&gt;=TableOMP[[#This Row],[Low]], TableOMP[[#This Row],[total_time]]&lt;=TableOMP[[#This Row],[High]]),1,0)</f>
        <v>1</v>
      </c>
    </row>
    <row r="7057" spans="1:19" x14ac:dyDescent="0.25">
      <c r="A7057" t="s">
        <v>15</v>
      </c>
      <c r="B7057">
        <v>10000</v>
      </c>
      <c r="C7057">
        <v>100</v>
      </c>
      <c r="D7057">
        <v>100000</v>
      </c>
      <c r="E7057">
        <v>34</v>
      </c>
      <c r="F7057">
        <v>1</v>
      </c>
      <c r="G7057">
        <v>6.7033060000000004</v>
      </c>
      <c r="H7057">
        <v>0.13674600000000001</v>
      </c>
      <c r="I7057">
        <v>1.5205420000000001</v>
      </c>
      <c r="J7057">
        <v>4.6077E-2</v>
      </c>
      <c r="K7057" t="str">
        <f t="shared" si="165"/>
        <v>1</v>
      </c>
      <c r="L7057" t="s">
        <v>176</v>
      </c>
      <c r="M7057" t="s">
        <v>177</v>
      </c>
      <c r="N7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057" s="10">
        <f>VLOOKUP(TableOMP[[#This Row],[Label]],TableAvg[],2,FALSE)</f>
        <v>7.4353404615384608</v>
      </c>
      <c r="P7057" s="10">
        <f>VLOOKUP(TableOMP[[#This Row],[Label]],TableAvg[],3,FALSE)</f>
        <v>2.5784079982262358</v>
      </c>
      <c r="Q7057" s="10">
        <f>TableOMP[[#This Row],[Avg]]-$U$2*TableOMP[[#This Row],[StdDev]]</f>
        <v>4.8569324633122246</v>
      </c>
      <c r="R7057" s="10">
        <f>TableOMP[[#This Row],[Avg]]+$U$2*TableOMP[[#This Row],[StdDev]]</f>
        <v>10.013748459764697</v>
      </c>
      <c r="S7057" s="10">
        <f>IF(AND(TableOMP[[#This Row],[total_time]]&gt;=TableOMP[[#This Row],[Low]], TableOMP[[#This Row],[total_time]]&lt;=TableOMP[[#This Row],[High]]),1,0)</f>
        <v>1</v>
      </c>
    </row>
    <row r="7058" spans="1:19" x14ac:dyDescent="0.25">
      <c r="A7058" t="s">
        <v>15</v>
      </c>
      <c r="B7058">
        <v>10000</v>
      </c>
      <c r="C7058">
        <v>100</v>
      </c>
      <c r="D7058">
        <v>100000</v>
      </c>
      <c r="E7058">
        <v>33</v>
      </c>
      <c r="F7058">
        <v>1</v>
      </c>
      <c r="G7058">
        <v>6.826975</v>
      </c>
      <c r="H7058">
        <v>0.13414100000000001</v>
      </c>
      <c r="I7058">
        <v>1.688736</v>
      </c>
      <c r="J7058">
        <v>5.2773E-2</v>
      </c>
      <c r="K7058" t="str">
        <f t="shared" si="165"/>
        <v>1</v>
      </c>
      <c r="L7058" t="s">
        <v>176</v>
      </c>
      <c r="M7058" t="s">
        <v>177</v>
      </c>
      <c r="N7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058" s="10">
        <f>VLOOKUP(TableOMP[[#This Row],[Label]],TableAvg[],2,FALSE)</f>
        <v>6.8761746923076918</v>
      </c>
      <c r="P7058" s="10">
        <f>VLOOKUP(TableOMP[[#This Row],[Label]],TableAvg[],3,FALSE)</f>
        <v>0.16121060589151862</v>
      </c>
      <c r="Q7058" s="10">
        <f>TableOMP[[#This Row],[Avg]]-$U$2*TableOMP[[#This Row],[StdDev]]</f>
        <v>6.714964086416173</v>
      </c>
      <c r="R7058" s="10">
        <f>TableOMP[[#This Row],[Avg]]+$U$2*TableOMP[[#This Row],[StdDev]]</f>
        <v>7.0373852981992107</v>
      </c>
      <c r="S7058" s="10">
        <f>IF(AND(TableOMP[[#This Row],[total_time]]&gt;=TableOMP[[#This Row],[Low]], TableOMP[[#This Row],[total_time]]&lt;=TableOMP[[#This Row],[High]]),1,0)</f>
        <v>1</v>
      </c>
    </row>
    <row r="7059" spans="1:19" x14ac:dyDescent="0.25">
      <c r="A7059" t="s">
        <v>15</v>
      </c>
      <c r="B7059">
        <v>10000</v>
      </c>
      <c r="C7059">
        <v>100</v>
      </c>
      <c r="D7059">
        <v>100000</v>
      </c>
      <c r="E7059">
        <v>32</v>
      </c>
      <c r="F7059">
        <v>1</v>
      </c>
      <c r="G7059">
        <v>6.7560830000000003</v>
      </c>
      <c r="H7059">
        <v>0.14391599999999999</v>
      </c>
      <c r="I7059">
        <v>1.555776</v>
      </c>
      <c r="J7059">
        <v>5.0186000000000001E-2</v>
      </c>
      <c r="K7059" t="str">
        <f t="shared" si="165"/>
        <v>1</v>
      </c>
      <c r="L7059" t="s">
        <v>176</v>
      </c>
      <c r="M7059" t="s">
        <v>177</v>
      </c>
      <c r="N7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059" s="10">
        <f>VLOOKUP(TableOMP[[#This Row],[Label]],TableAvg[],2,FALSE)</f>
        <v>7.0451463181818204</v>
      </c>
      <c r="P7059" s="10">
        <f>VLOOKUP(TableOMP[[#This Row],[Label]],TableAvg[],3,FALSE)</f>
        <v>0.2269395698430671</v>
      </c>
      <c r="Q7059" s="10">
        <f>TableOMP[[#This Row],[Avg]]-$U$2*TableOMP[[#This Row],[StdDev]]</f>
        <v>6.8182067483387536</v>
      </c>
      <c r="R7059" s="10">
        <f>TableOMP[[#This Row],[Avg]]+$U$2*TableOMP[[#This Row],[StdDev]]</f>
        <v>7.2720858880248871</v>
      </c>
      <c r="S7059" s="10">
        <f>IF(AND(TableOMP[[#This Row],[total_time]]&gt;=TableOMP[[#This Row],[Low]], TableOMP[[#This Row],[total_time]]&lt;=TableOMP[[#This Row],[High]]),1,0)</f>
        <v>0</v>
      </c>
    </row>
    <row r="7060" spans="1:19" x14ac:dyDescent="0.25">
      <c r="A7060" t="s">
        <v>15</v>
      </c>
      <c r="B7060">
        <v>10000</v>
      </c>
      <c r="C7060">
        <v>100</v>
      </c>
      <c r="D7060">
        <v>100000</v>
      </c>
      <c r="E7060">
        <v>31</v>
      </c>
      <c r="F7060">
        <v>1</v>
      </c>
      <c r="G7060">
        <v>7.0989230000000001</v>
      </c>
      <c r="H7060">
        <v>0.141869</v>
      </c>
      <c r="I7060">
        <v>1.48641</v>
      </c>
      <c r="J7060">
        <v>4.9547000000000001E-2</v>
      </c>
      <c r="K7060" t="str">
        <f t="shared" ref="K7060:K7090" si="166">MID(M7060,22,1)</f>
        <v>1</v>
      </c>
      <c r="L7060" t="s">
        <v>176</v>
      </c>
      <c r="M7060" t="s">
        <v>177</v>
      </c>
      <c r="N7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060" s="10">
        <f>VLOOKUP(TableOMP[[#This Row],[Label]],TableAvg[],2,FALSE)</f>
        <v>7.1072796363636375</v>
      </c>
      <c r="P7060" s="10">
        <f>VLOOKUP(TableOMP[[#This Row],[Label]],TableAvg[],3,FALSE)</f>
        <v>0.15711102310565489</v>
      </c>
      <c r="Q7060" s="10">
        <f>TableOMP[[#This Row],[Avg]]-$U$2*TableOMP[[#This Row],[StdDev]]</f>
        <v>6.9501686132579827</v>
      </c>
      <c r="R7060" s="10">
        <f>TableOMP[[#This Row],[Avg]]+$U$2*TableOMP[[#This Row],[StdDev]]</f>
        <v>7.2643906594692922</v>
      </c>
      <c r="S7060" s="10">
        <f>IF(AND(TableOMP[[#This Row],[total_time]]&gt;=TableOMP[[#This Row],[Low]], TableOMP[[#This Row],[total_time]]&lt;=TableOMP[[#This Row],[High]]),1,0)</f>
        <v>1</v>
      </c>
    </row>
    <row r="7061" spans="1:19" x14ac:dyDescent="0.25">
      <c r="A7061" t="s">
        <v>15</v>
      </c>
      <c r="B7061">
        <v>10000</v>
      </c>
      <c r="C7061">
        <v>100</v>
      </c>
      <c r="D7061">
        <v>100000</v>
      </c>
      <c r="E7061">
        <v>30</v>
      </c>
      <c r="F7061">
        <v>1</v>
      </c>
      <c r="G7061">
        <v>7.432976</v>
      </c>
      <c r="H7061">
        <v>0.15373500000000001</v>
      </c>
      <c r="I7061">
        <v>1.5354410000000001</v>
      </c>
      <c r="J7061">
        <v>5.2946E-2</v>
      </c>
      <c r="K7061" t="str">
        <f t="shared" si="166"/>
        <v>1</v>
      </c>
      <c r="L7061" t="s">
        <v>176</v>
      </c>
      <c r="M7061" t="s">
        <v>177</v>
      </c>
      <c r="N7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061" s="10">
        <f>VLOOKUP(TableOMP[[#This Row],[Label]],TableAvg[],2,FALSE)</f>
        <v>7.2538345909090909</v>
      </c>
      <c r="P7061" s="10">
        <f>VLOOKUP(TableOMP[[#This Row],[Label]],TableAvg[],3,FALSE)</f>
        <v>0.15638660570800317</v>
      </c>
      <c r="Q7061" s="10">
        <f>TableOMP[[#This Row],[Avg]]-$U$2*TableOMP[[#This Row],[StdDev]]</f>
        <v>7.0974479852010877</v>
      </c>
      <c r="R7061" s="10">
        <f>TableOMP[[#This Row],[Avg]]+$U$2*TableOMP[[#This Row],[StdDev]]</f>
        <v>7.4102211966170941</v>
      </c>
      <c r="S7061" s="10">
        <f>IF(AND(TableOMP[[#This Row],[total_time]]&gt;=TableOMP[[#This Row],[Low]], TableOMP[[#This Row],[total_time]]&lt;=TableOMP[[#This Row],[High]]),1,0)</f>
        <v>0</v>
      </c>
    </row>
    <row r="7062" spans="1:19" x14ac:dyDescent="0.25">
      <c r="A7062" t="s">
        <v>15</v>
      </c>
      <c r="B7062">
        <v>10000</v>
      </c>
      <c r="C7062">
        <v>100</v>
      </c>
      <c r="D7062">
        <v>100000</v>
      </c>
      <c r="E7062">
        <v>29</v>
      </c>
      <c r="F7062">
        <v>1</v>
      </c>
      <c r="G7062">
        <v>7.5607150000000001</v>
      </c>
      <c r="H7062">
        <v>0.13389499999999999</v>
      </c>
      <c r="I7062">
        <v>1.165367</v>
      </c>
      <c r="J7062">
        <v>4.1619999999999997E-2</v>
      </c>
      <c r="K7062" t="str">
        <f t="shared" si="166"/>
        <v>1</v>
      </c>
      <c r="L7062" t="s">
        <v>176</v>
      </c>
      <c r="M7062" t="s">
        <v>177</v>
      </c>
      <c r="N7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062" s="10">
        <f>VLOOKUP(TableOMP[[#This Row],[Label]],TableAvg[],2,FALSE)</f>
        <v>7.8912270000000007</v>
      </c>
      <c r="P7062" s="10">
        <f>VLOOKUP(TableOMP[[#This Row],[Label]],TableAvg[],3,FALSE)</f>
        <v>2.1468001039700888</v>
      </c>
      <c r="Q7062" s="10">
        <f>TableOMP[[#This Row],[Avg]]-$U$2*TableOMP[[#This Row],[StdDev]]</f>
        <v>5.7444268960299123</v>
      </c>
      <c r="R7062" s="10">
        <f>TableOMP[[#This Row],[Avg]]+$U$2*TableOMP[[#This Row],[StdDev]]</f>
        <v>10.038027103970089</v>
      </c>
      <c r="S7062" s="10">
        <f>IF(AND(TableOMP[[#This Row],[total_time]]&gt;=TableOMP[[#This Row],[Low]], TableOMP[[#This Row],[total_time]]&lt;=TableOMP[[#This Row],[High]]),1,0)</f>
        <v>1</v>
      </c>
    </row>
    <row r="7063" spans="1:19" x14ac:dyDescent="0.25">
      <c r="A7063" t="s">
        <v>15</v>
      </c>
      <c r="B7063">
        <v>10000</v>
      </c>
      <c r="C7063">
        <v>100</v>
      </c>
      <c r="D7063">
        <v>100000</v>
      </c>
      <c r="E7063">
        <v>28</v>
      </c>
      <c r="F7063">
        <v>1</v>
      </c>
      <c r="G7063">
        <v>7.5690910000000002</v>
      </c>
      <c r="H7063">
        <v>0.12665000000000001</v>
      </c>
      <c r="I7063">
        <v>0.99246500000000004</v>
      </c>
      <c r="J7063">
        <v>3.6757999999999999E-2</v>
      </c>
      <c r="K7063" t="str">
        <f t="shared" si="166"/>
        <v>1</v>
      </c>
      <c r="L7063" t="s">
        <v>176</v>
      </c>
      <c r="M7063" t="s">
        <v>177</v>
      </c>
      <c r="N7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063" s="10">
        <f>VLOOKUP(TableOMP[[#This Row],[Label]],TableAvg[],2,FALSE)</f>
        <v>7.6442593181818159</v>
      </c>
      <c r="P7063" s="10">
        <f>VLOOKUP(TableOMP[[#This Row],[Label]],TableAvg[],3,FALSE)</f>
        <v>0.10236925435301064</v>
      </c>
      <c r="Q7063" s="10">
        <f>TableOMP[[#This Row],[Avg]]-$U$2*TableOMP[[#This Row],[StdDev]]</f>
        <v>7.5418900638288049</v>
      </c>
      <c r="R7063" s="10">
        <f>TableOMP[[#This Row],[Avg]]+$U$2*TableOMP[[#This Row],[StdDev]]</f>
        <v>7.746628572534827</v>
      </c>
      <c r="S7063" s="10">
        <f>IF(AND(TableOMP[[#This Row],[total_time]]&gt;=TableOMP[[#This Row],[Low]], TableOMP[[#This Row],[total_time]]&lt;=TableOMP[[#This Row],[High]]),1,0)</f>
        <v>1</v>
      </c>
    </row>
    <row r="7064" spans="1:19" x14ac:dyDescent="0.25">
      <c r="A7064" t="s">
        <v>15</v>
      </c>
      <c r="B7064">
        <v>10000</v>
      </c>
      <c r="C7064">
        <v>100</v>
      </c>
      <c r="D7064">
        <v>100000</v>
      </c>
      <c r="E7064">
        <v>27</v>
      </c>
      <c r="F7064">
        <v>1</v>
      </c>
      <c r="G7064">
        <v>7.7780509999999996</v>
      </c>
      <c r="H7064">
        <v>0.14835799999999999</v>
      </c>
      <c r="I7064">
        <v>1.2648250000000001</v>
      </c>
      <c r="J7064">
        <v>4.8647000000000003E-2</v>
      </c>
      <c r="K7064" t="str">
        <f t="shared" si="166"/>
        <v>1</v>
      </c>
      <c r="L7064" t="s">
        <v>176</v>
      </c>
      <c r="M7064" t="s">
        <v>177</v>
      </c>
      <c r="N7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064" s="10">
        <f>VLOOKUP(TableOMP[[#This Row],[Label]],TableAvg[],2,FALSE)</f>
        <v>7.8902751818181818</v>
      </c>
      <c r="P7064" s="10">
        <f>VLOOKUP(TableOMP[[#This Row],[Label]],TableAvg[],3,FALSE)</f>
        <v>0.15369230499890646</v>
      </c>
      <c r="Q7064" s="10">
        <f>TableOMP[[#This Row],[Avg]]-$U$2*TableOMP[[#This Row],[StdDev]]</f>
        <v>7.7365828768192753</v>
      </c>
      <c r="R7064" s="10">
        <f>TableOMP[[#This Row],[Avg]]+$U$2*TableOMP[[#This Row],[StdDev]]</f>
        <v>8.0439674868170883</v>
      </c>
      <c r="S7064" s="10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15</v>
      </c>
      <c r="B7065">
        <v>10000</v>
      </c>
      <c r="C7065">
        <v>100</v>
      </c>
      <c r="D7065">
        <v>100000</v>
      </c>
      <c r="E7065">
        <v>26</v>
      </c>
      <c r="F7065">
        <v>1</v>
      </c>
      <c r="G7065">
        <v>8.0213850000000004</v>
      </c>
      <c r="H7065">
        <v>0.150616</v>
      </c>
      <c r="I7065">
        <v>1.4264250000000001</v>
      </c>
      <c r="J7065">
        <v>5.7056999999999997E-2</v>
      </c>
      <c r="K7065" t="str">
        <f t="shared" si="166"/>
        <v>1</v>
      </c>
      <c r="L7065" t="s">
        <v>176</v>
      </c>
      <c r="M7065" t="s">
        <v>177</v>
      </c>
      <c r="N7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065" s="10">
        <f>VLOOKUP(TableOMP[[#This Row],[Label]],TableAvg[],2,FALSE)</f>
        <v>8.1725642727272731</v>
      </c>
      <c r="P7065" s="10">
        <f>VLOOKUP(TableOMP[[#This Row],[Label]],TableAvg[],3,FALSE)</f>
        <v>0.25149259800064933</v>
      </c>
      <c r="Q7065" s="10">
        <f>TableOMP[[#This Row],[Avg]]-$U$2*TableOMP[[#This Row],[StdDev]]</f>
        <v>7.9210716747266234</v>
      </c>
      <c r="R7065" s="10">
        <f>TableOMP[[#This Row],[Avg]]+$U$2*TableOMP[[#This Row],[StdDev]]</f>
        <v>8.424056870727922</v>
      </c>
      <c r="S7065" s="10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15</v>
      </c>
      <c r="B7066">
        <v>10000</v>
      </c>
      <c r="C7066">
        <v>100</v>
      </c>
      <c r="D7066">
        <v>100000</v>
      </c>
      <c r="E7066">
        <v>25</v>
      </c>
      <c r="F7066">
        <v>1</v>
      </c>
      <c r="G7066">
        <v>8.4891609999999993</v>
      </c>
      <c r="H7066">
        <v>0.135764</v>
      </c>
      <c r="I7066">
        <v>1.0195430000000001</v>
      </c>
      <c r="J7066">
        <v>4.2480999999999998E-2</v>
      </c>
      <c r="K7066" t="str">
        <f t="shared" si="166"/>
        <v>1</v>
      </c>
      <c r="L7066" t="s">
        <v>176</v>
      </c>
      <c r="M7066" t="s">
        <v>177</v>
      </c>
      <c r="N7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066" s="10">
        <f>VLOOKUP(TableOMP[[#This Row],[Label]],TableAvg[],2,FALSE)</f>
        <v>8.4049835454545434</v>
      </c>
      <c r="P7066" s="10">
        <f>VLOOKUP(TableOMP[[#This Row],[Label]],TableAvg[],3,FALSE)</f>
        <v>0.1616022681666674</v>
      </c>
      <c r="Q7066" s="10">
        <f>TableOMP[[#This Row],[Avg]]-$U$2*TableOMP[[#This Row],[StdDev]]</f>
        <v>8.2433812772878756</v>
      </c>
      <c r="R7066" s="10">
        <f>TableOMP[[#This Row],[Avg]]+$U$2*TableOMP[[#This Row],[StdDev]]</f>
        <v>8.5665858136212112</v>
      </c>
      <c r="S7066" s="10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15</v>
      </c>
      <c r="B7067">
        <v>10000</v>
      </c>
      <c r="C7067">
        <v>100</v>
      </c>
      <c r="D7067">
        <v>100000</v>
      </c>
      <c r="E7067">
        <v>24</v>
      </c>
      <c r="F7067">
        <v>1</v>
      </c>
      <c r="G7067">
        <v>8.7533349999999999</v>
      </c>
      <c r="H7067">
        <v>0.14999599999999999</v>
      </c>
      <c r="I7067">
        <v>1.220952</v>
      </c>
      <c r="J7067">
        <v>5.3085E-2</v>
      </c>
      <c r="K7067" t="str">
        <f t="shared" si="166"/>
        <v>1</v>
      </c>
      <c r="L7067" t="s">
        <v>176</v>
      </c>
      <c r="M7067" t="s">
        <v>177</v>
      </c>
      <c r="N7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067" s="10">
        <f>VLOOKUP(TableOMP[[#This Row],[Label]],TableAvg[],2,FALSE)</f>
        <v>8.7591316363636356</v>
      </c>
      <c r="P7067" s="10">
        <f>VLOOKUP(TableOMP[[#This Row],[Label]],TableAvg[],3,FALSE)</f>
        <v>0.38630876307353645</v>
      </c>
      <c r="Q7067" s="10">
        <f>TableOMP[[#This Row],[Avg]]-$U$2*TableOMP[[#This Row],[StdDev]]</f>
        <v>8.3728228732900991</v>
      </c>
      <c r="R7067" s="10">
        <f>TableOMP[[#This Row],[Avg]]+$U$2*TableOMP[[#This Row],[StdDev]]</f>
        <v>9.145440399437172</v>
      </c>
      <c r="S7067" s="10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15</v>
      </c>
      <c r="B7068">
        <v>10000</v>
      </c>
      <c r="C7068">
        <v>100</v>
      </c>
      <c r="D7068">
        <v>100000</v>
      </c>
      <c r="E7068">
        <v>23</v>
      </c>
      <c r="F7068">
        <v>1</v>
      </c>
      <c r="G7068">
        <v>9.065315</v>
      </c>
      <c r="H7068">
        <v>0.14607000000000001</v>
      </c>
      <c r="I7068">
        <v>1.098104</v>
      </c>
      <c r="J7068">
        <v>4.9914E-2</v>
      </c>
      <c r="K7068" t="str">
        <f t="shared" si="166"/>
        <v>1</v>
      </c>
      <c r="L7068" t="s">
        <v>176</v>
      </c>
      <c r="M7068" t="s">
        <v>177</v>
      </c>
      <c r="N7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068" s="10">
        <f>VLOOKUP(TableOMP[[#This Row],[Label]],TableAvg[],2,FALSE)</f>
        <v>9.060190227272729</v>
      </c>
      <c r="P7068" s="10">
        <f>VLOOKUP(TableOMP[[#This Row],[Label]],TableAvg[],3,FALSE)</f>
        <v>0.23336976734023174</v>
      </c>
      <c r="Q7068" s="10">
        <f>TableOMP[[#This Row],[Avg]]-$U$2*TableOMP[[#This Row],[StdDev]]</f>
        <v>8.8268204599324971</v>
      </c>
      <c r="R7068" s="10">
        <f>TableOMP[[#This Row],[Avg]]+$U$2*TableOMP[[#This Row],[StdDev]]</f>
        <v>9.293559994612961</v>
      </c>
      <c r="S7068" s="10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15</v>
      </c>
      <c r="B7069">
        <v>10000</v>
      </c>
      <c r="C7069">
        <v>100</v>
      </c>
      <c r="D7069">
        <v>100000</v>
      </c>
      <c r="E7069">
        <v>22</v>
      </c>
      <c r="F7069">
        <v>1</v>
      </c>
      <c r="G7069">
        <v>9.2073630000000009</v>
      </c>
      <c r="H7069">
        <v>0.14654600000000001</v>
      </c>
      <c r="I7069">
        <v>0.890405</v>
      </c>
      <c r="J7069">
        <v>4.24E-2</v>
      </c>
      <c r="K7069" t="str">
        <f t="shared" si="166"/>
        <v>1</v>
      </c>
      <c r="L7069" t="s">
        <v>176</v>
      </c>
      <c r="M7069" t="s">
        <v>177</v>
      </c>
      <c r="N7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069" s="10">
        <f>VLOOKUP(TableOMP[[#This Row],[Label]],TableAvg[],2,FALSE)</f>
        <v>9.3080216363636357</v>
      </c>
      <c r="P7069" s="10">
        <f>VLOOKUP(TableOMP[[#This Row],[Label]],TableAvg[],3,FALSE)</f>
        <v>0.13388485799482511</v>
      </c>
      <c r="Q7069" s="10">
        <f>TableOMP[[#This Row],[Avg]]-$U$2*TableOMP[[#This Row],[StdDev]]</f>
        <v>9.1741367783688101</v>
      </c>
      <c r="R7069" s="10">
        <f>TableOMP[[#This Row],[Avg]]+$U$2*TableOMP[[#This Row],[StdDev]]</f>
        <v>9.4419064943584612</v>
      </c>
      <c r="S7069" s="10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15</v>
      </c>
      <c r="B7070">
        <v>10000</v>
      </c>
      <c r="C7070">
        <v>100</v>
      </c>
      <c r="D7070">
        <v>100000</v>
      </c>
      <c r="E7070">
        <v>21</v>
      </c>
      <c r="F7070">
        <v>1</v>
      </c>
      <c r="G7070">
        <v>9.5559919999999998</v>
      </c>
      <c r="H7070">
        <v>0.122826</v>
      </c>
      <c r="I7070">
        <v>0.69042199999999998</v>
      </c>
      <c r="J7070">
        <v>3.4521000000000003E-2</v>
      </c>
      <c r="K7070" t="str">
        <f t="shared" si="166"/>
        <v>1</v>
      </c>
      <c r="L7070" t="s">
        <v>176</v>
      </c>
      <c r="M7070" t="s">
        <v>177</v>
      </c>
      <c r="N7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070" s="10">
        <f>VLOOKUP(TableOMP[[#This Row],[Label]],TableAvg[],2,FALSE)</f>
        <v>10.102179363636365</v>
      </c>
      <c r="P7070" s="10">
        <f>VLOOKUP(TableOMP[[#This Row],[Label]],TableAvg[],3,FALSE)</f>
        <v>1.9716078611518906</v>
      </c>
      <c r="Q7070" s="10">
        <f>TableOMP[[#This Row],[Avg]]-$U$2*TableOMP[[#This Row],[StdDev]]</f>
        <v>8.1305715024844751</v>
      </c>
      <c r="R7070" s="10">
        <f>TableOMP[[#This Row],[Avg]]+$U$2*TableOMP[[#This Row],[StdDev]]</f>
        <v>12.073787224788255</v>
      </c>
      <c r="S7070" s="1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15</v>
      </c>
      <c r="B7071">
        <v>10000</v>
      </c>
      <c r="C7071">
        <v>100</v>
      </c>
      <c r="D7071">
        <v>100000</v>
      </c>
      <c r="E7071">
        <v>20</v>
      </c>
      <c r="F7071">
        <v>1</v>
      </c>
      <c r="G7071">
        <v>10.207915</v>
      </c>
      <c r="H7071">
        <v>0.157668</v>
      </c>
      <c r="I7071">
        <v>1.1545540000000001</v>
      </c>
      <c r="J7071">
        <v>6.0766000000000001E-2</v>
      </c>
      <c r="K7071" t="str">
        <f t="shared" si="166"/>
        <v>1</v>
      </c>
      <c r="L7071" t="s">
        <v>176</v>
      </c>
      <c r="M7071" t="s">
        <v>177</v>
      </c>
      <c r="N7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071" s="10">
        <f>VLOOKUP(TableOMP[[#This Row],[Label]],TableAvg[],2,FALSE)</f>
        <v>10.392273772727272</v>
      </c>
      <c r="P7071" s="10">
        <f>VLOOKUP(TableOMP[[#This Row],[Label]],TableAvg[],3,FALSE)</f>
        <v>1.3486421489939875</v>
      </c>
      <c r="Q7071" s="10">
        <f>TableOMP[[#This Row],[Avg]]-$U$2*TableOMP[[#This Row],[StdDev]]</f>
        <v>9.043631623733285</v>
      </c>
      <c r="R7071" s="10">
        <f>TableOMP[[#This Row],[Avg]]+$U$2*TableOMP[[#This Row],[StdDev]]</f>
        <v>11.740915921721259</v>
      </c>
      <c r="S7071" s="10">
        <f>IF(AND(TableOMP[[#This Row],[total_time]]&gt;=TableOMP[[#This Row],[Low]], TableOMP[[#This Row],[total_time]]&lt;=TableOMP[[#This Row],[High]]),1,0)</f>
        <v>1</v>
      </c>
    </row>
    <row r="7072" spans="1:19" x14ac:dyDescent="0.25">
      <c r="A7072" t="s">
        <v>15</v>
      </c>
      <c r="B7072">
        <v>10000</v>
      </c>
      <c r="C7072">
        <v>100</v>
      </c>
      <c r="D7072">
        <v>100000</v>
      </c>
      <c r="E7072">
        <v>19</v>
      </c>
      <c r="F7072">
        <v>1</v>
      </c>
      <c r="G7072">
        <v>10.706027000000001</v>
      </c>
      <c r="H7072">
        <v>0.15894</v>
      </c>
      <c r="I7072">
        <v>1.1722980000000001</v>
      </c>
      <c r="J7072">
        <v>6.5128000000000005E-2</v>
      </c>
      <c r="K7072" t="str">
        <f t="shared" si="166"/>
        <v>1</v>
      </c>
      <c r="L7072" t="s">
        <v>176</v>
      </c>
      <c r="M7072" t="s">
        <v>177</v>
      </c>
      <c r="N7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072" s="10">
        <f>VLOOKUP(TableOMP[[#This Row],[Label]],TableAvg[],2,FALSE)</f>
        <v>10.798984478260872</v>
      </c>
      <c r="P7072" s="10">
        <f>VLOOKUP(TableOMP[[#This Row],[Label]],TableAvg[],3,FALSE)</f>
        <v>0.88289044297918029</v>
      </c>
      <c r="Q7072" s="10">
        <f>TableOMP[[#This Row],[Avg]]-$U$2*TableOMP[[#This Row],[StdDev]]</f>
        <v>9.9160940352816915</v>
      </c>
      <c r="R7072" s="10">
        <f>TableOMP[[#This Row],[Avg]]+$U$2*TableOMP[[#This Row],[StdDev]]</f>
        <v>11.681874921240052</v>
      </c>
      <c r="S7072" s="10">
        <f>IF(AND(TableOMP[[#This Row],[total_time]]&gt;=TableOMP[[#This Row],[Low]], TableOMP[[#This Row],[total_time]]&lt;=TableOMP[[#This Row],[High]]),1,0)</f>
        <v>1</v>
      </c>
    </row>
    <row r="7073" spans="1:19" x14ac:dyDescent="0.25">
      <c r="A7073" t="s">
        <v>15</v>
      </c>
      <c r="B7073">
        <v>10000</v>
      </c>
      <c r="C7073">
        <v>100</v>
      </c>
      <c r="D7073">
        <v>100000</v>
      </c>
      <c r="E7073">
        <v>18</v>
      </c>
      <c r="F7073">
        <v>1</v>
      </c>
      <c r="G7073">
        <v>11.142219000000001</v>
      </c>
      <c r="H7073">
        <v>0.139042</v>
      </c>
      <c r="I7073">
        <v>0.68731799999999998</v>
      </c>
      <c r="J7073">
        <v>4.0430000000000001E-2</v>
      </c>
      <c r="K7073" t="str">
        <f t="shared" si="166"/>
        <v>1</v>
      </c>
      <c r="L7073" t="s">
        <v>176</v>
      </c>
      <c r="M7073" t="s">
        <v>177</v>
      </c>
      <c r="N7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073" s="10">
        <f>VLOOKUP(TableOMP[[#This Row],[Label]],TableAvg[],2,FALSE)</f>
        <v>11.119783217391305</v>
      </c>
      <c r="P7073" s="10">
        <f>VLOOKUP(TableOMP[[#This Row],[Label]],TableAvg[],3,FALSE)</f>
        <v>0.10245514262114744</v>
      </c>
      <c r="Q7073" s="10">
        <f>TableOMP[[#This Row],[Avg]]-$U$2*TableOMP[[#This Row],[StdDev]]</f>
        <v>11.017328074770157</v>
      </c>
      <c r="R7073" s="10">
        <f>TableOMP[[#This Row],[Avg]]+$U$2*TableOMP[[#This Row],[StdDev]]</f>
        <v>11.222238360012453</v>
      </c>
      <c r="S7073" s="10">
        <f>IF(AND(TableOMP[[#This Row],[total_time]]&gt;=TableOMP[[#This Row],[Low]], TableOMP[[#This Row],[total_time]]&lt;=TableOMP[[#This Row],[High]]),1,0)</f>
        <v>1</v>
      </c>
    </row>
    <row r="7074" spans="1:19" x14ac:dyDescent="0.25">
      <c r="A7074" t="s">
        <v>15</v>
      </c>
      <c r="B7074">
        <v>10000</v>
      </c>
      <c r="C7074">
        <v>100</v>
      </c>
      <c r="D7074">
        <v>100000</v>
      </c>
      <c r="E7074">
        <v>17</v>
      </c>
      <c r="F7074">
        <v>1</v>
      </c>
      <c r="G7074">
        <v>11.767442000000001</v>
      </c>
      <c r="H7074">
        <v>0.142927</v>
      </c>
      <c r="I7074">
        <v>0.87124199999999996</v>
      </c>
      <c r="J7074">
        <v>5.4453000000000001E-2</v>
      </c>
      <c r="K7074" t="str">
        <f t="shared" si="166"/>
        <v>1</v>
      </c>
      <c r="L7074" t="s">
        <v>176</v>
      </c>
      <c r="M7074" t="s">
        <v>177</v>
      </c>
      <c r="N7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74" s="10">
        <f>VLOOKUP(TableOMP[[#This Row],[Label]],TableAvg[],2,FALSE)</f>
        <v>11.685698913043476</v>
      </c>
      <c r="P7074" s="10">
        <f>VLOOKUP(TableOMP[[#This Row],[Label]],TableAvg[],3,FALSE)</f>
        <v>0.13692201243225002</v>
      </c>
      <c r="Q7074" s="10">
        <f>TableOMP[[#This Row],[Avg]]-$U$2*TableOMP[[#This Row],[StdDev]]</f>
        <v>11.548776900611227</v>
      </c>
      <c r="R7074" s="10">
        <f>TableOMP[[#This Row],[Avg]]+$U$2*TableOMP[[#This Row],[StdDev]]</f>
        <v>11.822620925475725</v>
      </c>
      <c r="S7074" s="10">
        <f>IF(AND(TableOMP[[#This Row],[total_time]]&gt;=TableOMP[[#This Row],[Low]], TableOMP[[#This Row],[total_time]]&lt;=TableOMP[[#This Row],[High]]),1,0)</f>
        <v>1</v>
      </c>
    </row>
    <row r="7075" spans="1:19" x14ac:dyDescent="0.25">
      <c r="A7075" t="s">
        <v>15</v>
      </c>
      <c r="B7075">
        <v>10000</v>
      </c>
      <c r="C7075">
        <v>100</v>
      </c>
      <c r="D7075">
        <v>100000</v>
      </c>
      <c r="E7075">
        <v>16</v>
      </c>
      <c r="F7075">
        <v>1</v>
      </c>
      <c r="G7075">
        <v>12.348178000000001</v>
      </c>
      <c r="H7075">
        <v>0.11963500000000001</v>
      </c>
      <c r="I7075">
        <v>0.50085500000000005</v>
      </c>
      <c r="J7075">
        <v>3.3390000000000003E-2</v>
      </c>
      <c r="K7075" t="str">
        <f t="shared" si="166"/>
        <v>1</v>
      </c>
      <c r="L7075" t="s">
        <v>176</v>
      </c>
      <c r="M7075" t="s">
        <v>177</v>
      </c>
      <c r="N7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75" s="10">
        <f>VLOOKUP(TableOMP[[#This Row],[Label]],TableAvg[],2,FALSE)</f>
        <v>12.328149999999999</v>
      </c>
      <c r="P7075" s="10">
        <f>VLOOKUP(TableOMP[[#This Row],[Label]],TableAvg[],3,FALSE)</f>
        <v>0.13658903521412447</v>
      </c>
      <c r="Q7075" s="10">
        <f>TableOMP[[#This Row],[Avg]]-$U$2*TableOMP[[#This Row],[StdDev]]</f>
        <v>12.191560964785875</v>
      </c>
      <c r="R7075" s="10">
        <f>TableOMP[[#This Row],[Avg]]+$U$2*TableOMP[[#This Row],[StdDev]]</f>
        <v>12.464739035214123</v>
      </c>
      <c r="S7075" s="10">
        <f>IF(AND(TableOMP[[#This Row],[total_time]]&gt;=TableOMP[[#This Row],[Low]], TableOMP[[#This Row],[total_time]]&lt;=TableOMP[[#This Row],[High]]),1,0)</f>
        <v>1</v>
      </c>
    </row>
    <row r="7076" spans="1:19" x14ac:dyDescent="0.25">
      <c r="A7076" t="s">
        <v>15</v>
      </c>
      <c r="B7076">
        <v>10000</v>
      </c>
      <c r="C7076">
        <v>100</v>
      </c>
      <c r="D7076">
        <v>100000</v>
      </c>
      <c r="E7076">
        <v>15</v>
      </c>
      <c r="F7076">
        <v>1</v>
      </c>
      <c r="G7076">
        <v>12.910598999999999</v>
      </c>
      <c r="H7076">
        <v>0.13769000000000001</v>
      </c>
      <c r="I7076">
        <v>0.43098399999999998</v>
      </c>
      <c r="J7076">
        <v>3.0785E-2</v>
      </c>
      <c r="K7076" t="str">
        <f t="shared" si="166"/>
        <v>1</v>
      </c>
      <c r="L7076" t="s">
        <v>176</v>
      </c>
      <c r="M7076" t="s">
        <v>177</v>
      </c>
      <c r="N7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076" s="10">
        <f>VLOOKUP(TableOMP[[#This Row],[Label]],TableAvg[],2,FALSE)</f>
        <v>12.97124252173913</v>
      </c>
      <c r="P7076" s="10">
        <f>VLOOKUP(TableOMP[[#This Row],[Label]],TableAvg[],3,FALSE)</f>
        <v>0.29707264686291696</v>
      </c>
      <c r="Q7076" s="10">
        <f>TableOMP[[#This Row],[Avg]]-$U$2*TableOMP[[#This Row],[StdDev]]</f>
        <v>12.674169874876213</v>
      </c>
      <c r="R7076" s="10">
        <f>TableOMP[[#This Row],[Avg]]+$U$2*TableOMP[[#This Row],[StdDev]]</f>
        <v>13.268315168602047</v>
      </c>
      <c r="S7076" s="10">
        <f>IF(AND(TableOMP[[#This Row],[total_time]]&gt;=TableOMP[[#This Row],[Low]], TableOMP[[#This Row],[total_time]]&lt;=TableOMP[[#This Row],[High]]),1,0)</f>
        <v>1</v>
      </c>
    </row>
    <row r="7077" spans="1:19" x14ac:dyDescent="0.25">
      <c r="A7077" t="s">
        <v>15</v>
      </c>
      <c r="B7077">
        <v>10000</v>
      </c>
      <c r="C7077">
        <v>100</v>
      </c>
      <c r="D7077">
        <v>100000</v>
      </c>
      <c r="E7077">
        <v>14</v>
      </c>
      <c r="F7077">
        <v>1</v>
      </c>
      <c r="G7077">
        <v>13.705897</v>
      </c>
      <c r="H7077">
        <v>0.13095799999999999</v>
      </c>
      <c r="I7077">
        <v>0.52427100000000004</v>
      </c>
      <c r="J7077">
        <v>4.0328999999999997E-2</v>
      </c>
      <c r="K7077" t="str">
        <f t="shared" si="166"/>
        <v>1</v>
      </c>
      <c r="L7077" t="s">
        <v>176</v>
      </c>
      <c r="M7077" t="s">
        <v>177</v>
      </c>
      <c r="N7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077" s="10">
        <f>VLOOKUP(TableOMP[[#This Row],[Label]],TableAvg[],2,FALSE)</f>
        <v>13.757445260869565</v>
      </c>
      <c r="P7077" s="10">
        <f>VLOOKUP(TableOMP[[#This Row],[Label]],TableAvg[],3,FALSE)</f>
        <v>0.11264115998595195</v>
      </c>
      <c r="Q7077" s="10">
        <f>TableOMP[[#This Row],[Avg]]-$U$2*TableOMP[[#This Row],[StdDev]]</f>
        <v>13.644804100883613</v>
      </c>
      <c r="R7077" s="10">
        <f>TableOMP[[#This Row],[Avg]]+$U$2*TableOMP[[#This Row],[StdDev]]</f>
        <v>13.870086420855516</v>
      </c>
      <c r="S7077" s="10">
        <f>IF(AND(TableOMP[[#This Row],[total_time]]&gt;=TableOMP[[#This Row],[Low]], TableOMP[[#This Row],[total_time]]&lt;=TableOMP[[#This Row],[High]]),1,0)</f>
        <v>1</v>
      </c>
    </row>
    <row r="7078" spans="1:19" x14ac:dyDescent="0.25">
      <c r="A7078" t="s">
        <v>15</v>
      </c>
      <c r="B7078">
        <v>10000</v>
      </c>
      <c r="C7078">
        <v>100</v>
      </c>
      <c r="D7078">
        <v>100000</v>
      </c>
      <c r="E7078">
        <v>13</v>
      </c>
      <c r="F7078">
        <v>1</v>
      </c>
      <c r="G7078">
        <v>14.643812</v>
      </c>
      <c r="H7078">
        <v>0.120557</v>
      </c>
      <c r="I7078">
        <v>0.41310400000000003</v>
      </c>
      <c r="J7078">
        <v>3.4424999999999997E-2</v>
      </c>
      <c r="K7078" t="str">
        <f t="shared" si="166"/>
        <v>1</v>
      </c>
      <c r="L7078" t="s">
        <v>176</v>
      </c>
      <c r="M7078" t="s">
        <v>177</v>
      </c>
      <c r="N7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078" s="10">
        <f>VLOOKUP(TableOMP[[#This Row],[Label]],TableAvg[],2,FALSE)</f>
        <v>15.870637521739129</v>
      </c>
      <c r="P7078" s="10">
        <f>VLOOKUP(TableOMP[[#This Row],[Label]],TableAvg[],3,FALSE)</f>
        <v>5.4128179251698603</v>
      </c>
      <c r="Q7078" s="10">
        <f>TableOMP[[#This Row],[Avg]]-$U$2*TableOMP[[#This Row],[StdDev]]</f>
        <v>10.457819596569269</v>
      </c>
      <c r="R7078" s="10">
        <f>TableOMP[[#This Row],[Avg]]+$U$2*TableOMP[[#This Row],[StdDev]]</f>
        <v>21.283455446908988</v>
      </c>
      <c r="S7078" s="10">
        <f>IF(AND(TableOMP[[#This Row],[total_time]]&gt;=TableOMP[[#This Row],[Low]], TableOMP[[#This Row],[total_time]]&lt;=TableOMP[[#This Row],[High]]),1,0)</f>
        <v>1</v>
      </c>
    </row>
    <row r="7079" spans="1:19" x14ac:dyDescent="0.25">
      <c r="A7079" t="s">
        <v>15</v>
      </c>
      <c r="B7079">
        <v>10000</v>
      </c>
      <c r="C7079">
        <v>100</v>
      </c>
      <c r="D7079">
        <v>100000</v>
      </c>
      <c r="E7079">
        <v>12</v>
      </c>
      <c r="F7079">
        <v>1</v>
      </c>
      <c r="G7079">
        <v>15.796201999999999</v>
      </c>
      <c r="H7079">
        <v>0.14103099999999999</v>
      </c>
      <c r="I7079">
        <v>0.47110000000000002</v>
      </c>
      <c r="J7079">
        <v>4.2826999999999997E-2</v>
      </c>
      <c r="K7079" t="str">
        <f t="shared" si="166"/>
        <v>1</v>
      </c>
      <c r="L7079" t="s">
        <v>176</v>
      </c>
      <c r="M7079" t="s">
        <v>177</v>
      </c>
      <c r="N7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079" s="10">
        <f>VLOOKUP(TableOMP[[#This Row],[Label]],TableAvg[],2,FALSE)</f>
        <v>15.898126739130433</v>
      </c>
      <c r="P7079" s="10">
        <f>VLOOKUP(TableOMP[[#This Row],[Label]],TableAvg[],3,FALSE)</f>
        <v>0.34656081854735199</v>
      </c>
      <c r="Q7079" s="10">
        <f>TableOMP[[#This Row],[Avg]]-$U$2*TableOMP[[#This Row],[StdDev]]</f>
        <v>15.55156592058308</v>
      </c>
      <c r="R7079" s="10">
        <f>TableOMP[[#This Row],[Avg]]+$U$2*TableOMP[[#This Row],[StdDev]]</f>
        <v>16.244687557677786</v>
      </c>
      <c r="S7079" s="10">
        <f>IF(AND(TableOMP[[#This Row],[total_time]]&gt;=TableOMP[[#This Row],[Low]], TableOMP[[#This Row],[total_time]]&lt;=TableOMP[[#This Row],[High]]),1,0)</f>
        <v>1</v>
      </c>
    </row>
    <row r="7080" spans="1:19" x14ac:dyDescent="0.25">
      <c r="A7080" t="s">
        <v>15</v>
      </c>
      <c r="B7080">
        <v>10000</v>
      </c>
      <c r="C7080">
        <v>100</v>
      </c>
      <c r="D7080">
        <v>100000</v>
      </c>
      <c r="E7080">
        <v>11</v>
      </c>
      <c r="F7080">
        <v>1</v>
      </c>
      <c r="G7080">
        <v>17.150030999999998</v>
      </c>
      <c r="H7080">
        <v>0.141178</v>
      </c>
      <c r="I7080">
        <v>0.39616600000000002</v>
      </c>
      <c r="J7080">
        <v>3.9616999999999999E-2</v>
      </c>
      <c r="K7080" t="str">
        <f t="shared" si="166"/>
        <v>1</v>
      </c>
      <c r="L7080" t="s">
        <v>176</v>
      </c>
      <c r="M7080" t="s">
        <v>177</v>
      </c>
      <c r="N7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080" s="10">
        <f>VLOOKUP(TableOMP[[#This Row],[Label]],TableAvg[],2,FALSE)</f>
        <v>17.230369043478259</v>
      </c>
      <c r="P7080" s="10">
        <f>VLOOKUP(TableOMP[[#This Row],[Label]],TableAvg[],3,FALSE)</f>
        <v>0.15534723286533453</v>
      </c>
      <c r="Q7080" s="10">
        <f>TableOMP[[#This Row],[Avg]]-$U$2*TableOMP[[#This Row],[StdDev]]</f>
        <v>17.075021810612924</v>
      </c>
      <c r="R7080" s="10">
        <f>TableOMP[[#This Row],[Avg]]+$U$2*TableOMP[[#This Row],[StdDev]]</f>
        <v>17.385716276343594</v>
      </c>
      <c r="S7080" s="10">
        <f>IF(AND(TableOMP[[#This Row],[total_time]]&gt;=TableOMP[[#This Row],[Low]], TableOMP[[#This Row],[total_time]]&lt;=TableOMP[[#This Row],[High]]),1,0)</f>
        <v>1</v>
      </c>
    </row>
    <row r="7081" spans="1:19" x14ac:dyDescent="0.25">
      <c r="A7081" t="s">
        <v>15</v>
      </c>
      <c r="B7081">
        <v>10000</v>
      </c>
      <c r="C7081">
        <v>100</v>
      </c>
      <c r="D7081">
        <v>100000</v>
      </c>
      <c r="E7081">
        <v>10</v>
      </c>
      <c r="F7081">
        <v>1</v>
      </c>
      <c r="G7081">
        <v>18.801729000000002</v>
      </c>
      <c r="H7081">
        <v>0.11976199999999999</v>
      </c>
      <c r="I7081">
        <v>0.30000100000000002</v>
      </c>
      <c r="J7081">
        <v>3.3333000000000002E-2</v>
      </c>
      <c r="K7081" t="str">
        <f t="shared" si="166"/>
        <v>1</v>
      </c>
      <c r="L7081" t="s">
        <v>176</v>
      </c>
      <c r="M7081" t="s">
        <v>177</v>
      </c>
      <c r="N7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081" s="10">
        <f>VLOOKUP(TableOMP[[#This Row],[Label]],TableAvg[],2,FALSE)</f>
        <v>19.0531452173913</v>
      </c>
      <c r="P7081" s="10">
        <f>VLOOKUP(TableOMP[[#This Row],[Label]],TableAvg[],3,FALSE)</f>
        <v>0.9628957805382824</v>
      </c>
      <c r="Q7081" s="10">
        <f>TableOMP[[#This Row],[Avg]]-$U$2*TableOMP[[#This Row],[StdDev]]</f>
        <v>18.090249436853018</v>
      </c>
      <c r="R7081" s="10">
        <f>TableOMP[[#This Row],[Avg]]+$U$2*TableOMP[[#This Row],[StdDev]]</f>
        <v>20.016040997929583</v>
      </c>
      <c r="S7081" s="10">
        <f>IF(AND(TableOMP[[#This Row],[total_time]]&gt;=TableOMP[[#This Row],[Low]], TableOMP[[#This Row],[total_time]]&lt;=TableOMP[[#This Row],[High]]),1,0)</f>
        <v>1</v>
      </c>
    </row>
    <row r="7082" spans="1:19" x14ac:dyDescent="0.25">
      <c r="A7082" t="s">
        <v>15</v>
      </c>
      <c r="B7082">
        <v>10000</v>
      </c>
      <c r="C7082">
        <v>100</v>
      </c>
      <c r="D7082">
        <v>100000</v>
      </c>
      <c r="E7082">
        <v>9</v>
      </c>
      <c r="F7082">
        <v>1</v>
      </c>
      <c r="G7082">
        <v>20.835958000000002</v>
      </c>
      <c r="H7082">
        <v>0.12964500000000001</v>
      </c>
      <c r="I7082">
        <v>0.32551999999999998</v>
      </c>
      <c r="J7082">
        <v>4.0689999999999997E-2</v>
      </c>
      <c r="K7082" t="str">
        <f t="shared" si="166"/>
        <v>1</v>
      </c>
      <c r="L7082" t="s">
        <v>176</v>
      </c>
      <c r="M7082" t="s">
        <v>177</v>
      </c>
      <c r="N7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082" s="10">
        <f>VLOOKUP(TableOMP[[#This Row],[Label]],TableAvg[],2,FALSE)</f>
        <v>20.927363260869562</v>
      </c>
      <c r="P7082" s="10">
        <f>VLOOKUP(TableOMP[[#This Row],[Label]],TableAvg[],3,FALSE)</f>
        <v>0.3023933234151292</v>
      </c>
      <c r="Q7082" s="10">
        <f>TableOMP[[#This Row],[Avg]]-$U$2*TableOMP[[#This Row],[StdDev]]</f>
        <v>20.624969937454434</v>
      </c>
      <c r="R7082" s="10">
        <f>TableOMP[[#This Row],[Avg]]+$U$2*TableOMP[[#This Row],[StdDev]]</f>
        <v>21.22975658428469</v>
      </c>
      <c r="S7082" s="10">
        <f>IF(AND(TableOMP[[#This Row],[total_time]]&gt;=TableOMP[[#This Row],[Low]], TableOMP[[#This Row],[total_time]]&lt;=TableOMP[[#This Row],[High]]),1,0)</f>
        <v>1</v>
      </c>
    </row>
    <row r="7083" spans="1:19" x14ac:dyDescent="0.25">
      <c r="A7083" t="s">
        <v>15</v>
      </c>
      <c r="B7083">
        <v>10000</v>
      </c>
      <c r="C7083">
        <v>100</v>
      </c>
      <c r="D7083">
        <v>100000</v>
      </c>
      <c r="E7083">
        <v>8</v>
      </c>
      <c r="F7083">
        <v>1</v>
      </c>
      <c r="G7083">
        <v>23.460491000000001</v>
      </c>
      <c r="H7083">
        <v>0.13694200000000001</v>
      </c>
      <c r="I7083">
        <v>0.27490900000000001</v>
      </c>
      <c r="J7083">
        <v>3.9273000000000002E-2</v>
      </c>
      <c r="K7083" t="str">
        <f t="shared" si="166"/>
        <v>1</v>
      </c>
      <c r="L7083" t="s">
        <v>176</v>
      </c>
      <c r="M7083" t="s">
        <v>177</v>
      </c>
      <c r="N7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083" s="10">
        <f>VLOOKUP(TableOMP[[#This Row],[Label]],TableAvg[],2,FALSE)</f>
        <v>23.609564956521741</v>
      </c>
      <c r="P7083" s="10">
        <f>VLOOKUP(TableOMP[[#This Row],[Label]],TableAvg[],3,FALSE)</f>
        <v>0.69885900659048528</v>
      </c>
      <c r="Q7083" s="10">
        <f>TableOMP[[#This Row],[Avg]]-$U$2*TableOMP[[#This Row],[StdDev]]</f>
        <v>22.910705949931256</v>
      </c>
      <c r="R7083" s="10">
        <f>TableOMP[[#This Row],[Avg]]+$U$2*TableOMP[[#This Row],[StdDev]]</f>
        <v>24.308423963112226</v>
      </c>
      <c r="S7083" s="10">
        <f>IF(AND(TableOMP[[#This Row],[total_time]]&gt;=TableOMP[[#This Row],[Low]], TableOMP[[#This Row],[total_time]]&lt;=TableOMP[[#This Row],[High]]),1,0)</f>
        <v>1</v>
      </c>
    </row>
    <row r="7084" spans="1:19" x14ac:dyDescent="0.25">
      <c r="A7084" t="s">
        <v>15</v>
      </c>
      <c r="B7084">
        <v>10000</v>
      </c>
      <c r="C7084">
        <v>100</v>
      </c>
      <c r="D7084">
        <v>100000</v>
      </c>
      <c r="E7084">
        <v>7</v>
      </c>
      <c r="F7084">
        <v>1</v>
      </c>
      <c r="G7084">
        <v>26.596495999999998</v>
      </c>
      <c r="H7084">
        <v>0.120143</v>
      </c>
      <c r="I7084">
        <v>0.19327800000000001</v>
      </c>
      <c r="J7084">
        <v>3.2212999999999999E-2</v>
      </c>
      <c r="K7084" t="str">
        <f t="shared" si="166"/>
        <v>1</v>
      </c>
      <c r="L7084" t="s">
        <v>176</v>
      </c>
      <c r="M7084" t="s">
        <v>177</v>
      </c>
      <c r="N7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084" s="10">
        <f>VLOOKUP(TableOMP[[#This Row],[Label]],TableAvg[],2,FALSE)</f>
        <v>26.786993541666678</v>
      </c>
      <c r="P7084" s="10">
        <f>VLOOKUP(TableOMP[[#This Row],[Label]],TableAvg[],3,FALSE)</f>
        <v>0.44572297977919706</v>
      </c>
      <c r="Q7084" s="10">
        <f>TableOMP[[#This Row],[Avg]]-$U$2*TableOMP[[#This Row],[StdDev]]</f>
        <v>26.34127056188748</v>
      </c>
      <c r="R7084" s="10">
        <f>TableOMP[[#This Row],[Avg]]+$U$2*TableOMP[[#This Row],[StdDev]]</f>
        <v>27.232716521445877</v>
      </c>
      <c r="S7084" s="10">
        <f>IF(AND(TableOMP[[#This Row],[total_time]]&gt;=TableOMP[[#This Row],[Low]], TableOMP[[#This Row],[total_time]]&lt;=TableOMP[[#This Row],[High]]),1,0)</f>
        <v>1</v>
      </c>
    </row>
    <row r="7085" spans="1:19" x14ac:dyDescent="0.25">
      <c r="A7085" t="s">
        <v>15</v>
      </c>
      <c r="B7085">
        <v>10000</v>
      </c>
      <c r="C7085">
        <v>100</v>
      </c>
      <c r="D7085">
        <v>100000</v>
      </c>
      <c r="E7085">
        <v>6</v>
      </c>
      <c r="F7085">
        <v>1</v>
      </c>
      <c r="G7085">
        <v>30.928279</v>
      </c>
      <c r="H7085">
        <v>0.12776899999999999</v>
      </c>
      <c r="I7085">
        <v>0.192075</v>
      </c>
      <c r="J7085">
        <v>3.8414999999999998E-2</v>
      </c>
      <c r="K7085" t="str">
        <f t="shared" si="166"/>
        <v>1</v>
      </c>
      <c r="L7085" t="s">
        <v>176</v>
      </c>
      <c r="M7085" t="s">
        <v>177</v>
      </c>
      <c r="N7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085" s="10">
        <f>VLOOKUP(TableOMP[[#This Row],[Label]],TableAvg[],2,FALSE)</f>
        <v>31.001791291666663</v>
      </c>
      <c r="P7085" s="10">
        <f>VLOOKUP(TableOMP[[#This Row],[Label]],TableAvg[],3,FALSE)</f>
        <v>0.23526211178364886</v>
      </c>
      <c r="Q7085" s="10">
        <f>TableOMP[[#This Row],[Avg]]-$U$2*TableOMP[[#This Row],[StdDev]]</f>
        <v>30.766529179883015</v>
      </c>
      <c r="R7085" s="10">
        <f>TableOMP[[#This Row],[Avg]]+$U$2*TableOMP[[#This Row],[StdDev]]</f>
        <v>31.237053403450311</v>
      </c>
      <c r="S7085" s="10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15</v>
      </c>
      <c r="B7086">
        <v>10000</v>
      </c>
      <c r="C7086">
        <v>100</v>
      </c>
      <c r="D7086">
        <v>100000</v>
      </c>
      <c r="E7086">
        <v>5</v>
      </c>
      <c r="F7086">
        <v>1</v>
      </c>
      <c r="G7086">
        <v>37.076428</v>
      </c>
      <c r="H7086">
        <v>0.213756</v>
      </c>
      <c r="I7086">
        <v>0.43464900000000001</v>
      </c>
      <c r="J7086">
        <v>0.10866199999999999</v>
      </c>
      <c r="K7086" t="str">
        <f t="shared" si="166"/>
        <v>1</v>
      </c>
      <c r="L7086" t="s">
        <v>176</v>
      </c>
      <c r="M7086" t="s">
        <v>177</v>
      </c>
      <c r="N7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086" s="10">
        <f>VLOOKUP(TableOMP[[#This Row],[Label]],TableAvg[],2,FALSE)</f>
        <v>37.131555291666665</v>
      </c>
      <c r="P7086" s="10">
        <f>VLOOKUP(TableOMP[[#This Row],[Label]],TableAvg[],3,FALSE)</f>
        <v>0.22261257788958302</v>
      </c>
      <c r="Q7086" s="10">
        <f>TableOMP[[#This Row],[Avg]]-$U$2*TableOMP[[#This Row],[StdDev]]</f>
        <v>36.90894271377708</v>
      </c>
      <c r="R7086" s="10">
        <f>TableOMP[[#This Row],[Avg]]+$U$2*TableOMP[[#This Row],[StdDev]]</f>
        <v>37.35416786955625</v>
      </c>
      <c r="S7086" s="10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15</v>
      </c>
      <c r="B7087">
        <v>10000</v>
      </c>
      <c r="C7087">
        <v>100</v>
      </c>
      <c r="D7087">
        <v>100000</v>
      </c>
      <c r="E7087">
        <v>4</v>
      </c>
      <c r="F7087">
        <v>1</v>
      </c>
      <c r="G7087">
        <v>46.154246999999998</v>
      </c>
      <c r="H7087">
        <v>0.19986200000000001</v>
      </c>
      <c r="I7087">
        <v>0.290632</v>
      </c>
      <c r="J7087">
        <v>9.6877000000000005E-2</v>
      </c>
      <c r="K7087" t="str">
        <f t="shared" si="166"/>
        <v>1</v>
      </c>
      <c r="L7087" t="s">
        <v>176</v>
      </c>
      <c r="M7087" t="s">
        <v>177</v>
      </c>
      <c r="N7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087" s="10">
        <f>VLOOKUP(TableOMP[[#This Row],[Label]],TableAvg[],2,FALSE)</f>
        <v>46.906570625000001</v>
      </c>
      <c r="P7087" s="10">
        <f>VLOOKUP(TableOMP[[#This Row],[Label]],TableAvg[],3,FALSE)</f>
        <v>2.4208416639962103</v>
      </c>
      <c r="Q7087" s="10">
        <f>TableOMP[[#This Row],[Avg]]-$U$2*TableOMP[[#This Row],[StdDev]]</f>
        <v>44.485728961003787</v>
      </c>
      <c r="R7087" s="10">
        <f>TableOMP[[#This Row],[Avg]]+$U$2*TableOMP[[#This Row],[StdDev]]</f>
        <v>49.327412288996214</v>
      </c>
      <c r="S7087" s="10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15</v>
      </c>
      <c r="B7088">
        <v>10000</v>
      </c>
      <c r="C7088">
        <v>100</v>
      </c>
      <c r="D7088">
        <v>100000</v>
      </c>
      <c r="E7088">
        <v>3</v>
      </c>
      <c r="F7088">
        <v>1</v>
      </c>
      <c r="G7088">
        <v>61.328319999999998</v>
      </c>
      <c r="H7088">
        <v>0.236064</v>
      </c>
      <c r="I7088">
        <v>0.26138</v>
      </c>
      <c r="J7088">
        <v>0.13069</v>
      </c>
      <c r="K7088" t="str">
        <f t="shared" si="166"/>
        <v>1</v>
      </c>
      <c r="L7088" t="s">
        <v>176</v>
      </c>
      <c r="M7088" t="s">
        <v>177</v>
      </c>
      <c r="N7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088" s="10">
        <f>VLOOKUP(TableOMP[[#This Row],[Label]],TableAvg[],2,FALSE)</f>
        <v>61.441858208333336</v>
      </c>
      <c r="P7088" s="10">
        <f>VLOOKUP(TableOMP[[#This Row],[Label]],TableAvg[],3,FALSE)</f>
        <v>0.42468092275109814</v>
      </c>
      <c r="Q7088" s="10">
        <f>TableOMP[[#This Row],[Avg]]-$U$2*TableOMP[[#This Row],[StdDev]]</f>
        <v>61.017177285582235</v>
      </c>
      <c r="R7088" s="10">
        <f>TableOMP[[#This Row],[Avg]]+$U$2*TableOMP[[#This Row],[StdDev]]</f>
        <v>61.866539131084437</v>
      </c>
      <c r="S7088" s="10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15</v>
      </c>
      <c r="B7089">
        <v>10000</v>
      </c>
      <c r="C7089">
        <v>100</v>
      </c>
      <c r="D7089">
        <v>100000</v>
      </c>
      <c r="E7089">
        <v>2</v>
      </c>
      <c r="F7089">
        <v>1</v>
      </c>
      <c r="G7089">
        <v>92.578344000000001</v>
      </c>
      <c r="H7089">
        <v>0.230737</v>
      </c>
      <c r="I7089">
        <v>0.12823100000000001</v>
      </c>
      <c r="J7089">
        <v>0.12823100000000001</v>
      </c>
      <c r="K7089" t="str">
        <f t="shared" si="166"/>
        <v>1</v>
      </c>
      <c r="L7089" t="s">
        <v>176</v>
      </c>
      <c r="M7089" t="s">
        <v>177</v>
      </c>
      <c r="N7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089" s="10">
        <f>VLOOKUP(TableOMP[[#This Row],[Label]],TableAvg[],2,FALSE)</f>
        <v>92.953807416666663</v>
      </c>
      <c r="P7089" s="10">
        <f>VLOOKUP(TableOMP[[#This Row],[Label]],TableAvg[],3,FALSE)</f>
        <v>0.94240087551620455</v>
      </c>
      <c r="Q7089" s="10">
        <f>TableOMP[[#This Row],[Avg]]-$U$2*TableOMP[[#This Row],[StdDev]]</f>
        <v>92.011406541150464</v>
      </c>
      <c r="R7089" s="10">
        <f>TableOMP[[#This Row],[Avg]]+$U$2*TableOMP[[#This Row],[StdDev]]</f>
        <v>93.896208292182862</v>
      </c>
      <c r="S7089" s="10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15</v>
      </c>
      <c r="B7090">
        <v>10000</v>
      </c>
      <c r="C7090">
        <v>100</v>
      </c>
      <c r="D7090">
        <v>100000</v>
      </c>
      <c r="E7090">
        <v>1</v>
      </c>
      <c r="F7090">
        <v>1</v>
      </c>
      <c r="G7090">
        <v>186.324915</v>
      </c>
      <c r="H7090">
        <v>0.18531700000000001</v>
      </c>
      <c r="I7090">
        <v>0</v>
      </c>
      <c r="J7090">
        <v>0</v>
      </c>
      <c r="K7090" t="str">
        <f t="shared" si="166"/>
        <v>1</v>
      </c>
      <c r="L7090" t="s">
        <v>176</v>
      </c>
      <c r="M7090" t="s">
        <v>177</v>
      </c>
      <c r="N7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090" s="10">
        <f>VLOOKUP(TableOMP[[#This Row],[Label]],TableAvg[],2,FALSE)</f>
        <v>186.54209166666666</v>
      </c>
      <c r="P7090" s="10">
        <f>VLOOKUP(TableOMP[[#This Row],[Label]],TableAvg[],3,FALSE)</f>
        <v>0.34441681482777609</v>
      </c>
      <c r="Q7090" s="10">
        <f>TableOMP[[#This Row],[Avg]]-$U$2*TableOMP[[#This Row],[StdDev]]</f>
        <v>186.19767485183888</v>
      </c>
      <c r="R7090" s="10">
        <f>TableOMP[[#This Row],[Avg]]+$U$2*TableOMP[[#This Row],[StdDev]]</f>
        <v>186.88650848149445</v>
      </c>
      <c r="S7090" s="1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16</v>
      </c>
      <c r="B7091">
        <v>10000</v>
      </c>
      <c r="C7091">
        <v>100</v>
      </c>
      <c r="D7091">
        <v>100000</v>
      </c>
      <c r="E7091">
        <v>64</v>
      </c>
      <c r="F7091">
        <v>1</v>
      </c>
      <c r="G7091">
        <v>5.6127739999999999</v>
      </c>
      <c r="H7091">
        <v>0.28827799999999998</v>
      </c>
      <c r="I7091">
        <v>10.635894</v>
      </c>
      <c r="J7091">
        <v>0.168824</v>
      </c>
      <c r="K7091" t="str">
        <f>MID(M7091,22,1)</f>
        <v>1</v>
      </c>
      <c r="L7091" t="s">
        <v>178</v>
      </c>
      <c r="M7091" t="s">
        <v>179</v>
      </c>
      <c r="N7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7091" s="10">
        <f>VLOOKUP(TableOMP[[#This Row],[Label]],TableAvg[],2,FALSE)</f>
        <v>5.7435593571428569</v>
      </c>
      <c r="P7091" s="10">
        <f>VLOOKUP(TableOMP[[#This Row],[Label]],TableAvg[],3,FALSE)</f>
        <v>0.16344440743333594</v>
      </c>
      <c r="Q7091" s="10">
        <f>TableOMP[[#This Row],[Avg]]-$U$2*TableOMP[[#This Row],[StdDev]]</f>
        <v>5.5801149497095208</v>
      </c>
      <c r="R7091" s="10">
        <f>TableOMP[[#This Row],[Avg]]+$U$2*TableOMP[[#This Row],[StdDev]]</f>
        <v>5.907003764576193</v>
      </c>
      <c r="S7091" s="10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16</v>
      </c>
      <c r="B7092">
        <v>10000</v>
      </c>
      <c r="C7092">
        <v>100</v>
      </c>
      <c r="D7092">
        <v>100000</v>
      </c>
      <c r="E7092">
        <v>63</v>
      </c>
      <c r="F7092">
        <v>1</v>
      </c>
      <c r="G7092">
        <v>5.6165029999999998</v>
      </c>
      <c r="H7092">
        <v>0.16839599999999999</v>
      </c>
      <c r="I7092">
        <v>3.8993169999999999</v>
      </c>
      <c r="J7092">
        <v>6.2892000000000003E-2</v>
      </c>
      <c r="K7092" t="str">
        <f t="shared" ref="K7092:K7123" si="167">MID(M7092,22,1)</f>
        <v>1</v>
      </c>
      <c r="L7092" t="s">
        <v>178</v>
      </c>
      <c r="M7092" t="s">
        <v>179</v>
      </c>
      <c r="N7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7092" s="10">
        <f>VLOOKUP(TableOMP[[#This Row],[Label]],TableAvg[],2,FALSE)</f>
        <v>5.6910597857142857</v>
      </c>
      <c r="P7092" s="10">
        <f>VLOOKUP(TableOMP[[#This Row],[Label]],TableAvg[],3,FALSE)</f>
        <v>0.14191181359773558</v>
      </c>
      <c r="Q7092" s="10">
        <f>TableOMP[[#This Row],[Avg]]-$U$2*TableOMP[[#This Row],[StdDev]]</f>
        <v>5.5491479721165504</v>
      </c>
      <c r="R7092" s="10">
        <f>TableOMP[[#This Row],[Avg]]+$U$2*TableOMP[[#This Row],[StdDev]]</f>
        <v>5.832971599312021</v>
      </c>
      <c r="S7092" s="10">
        <f>IF(AND(TableOMP[[#This Row],[total_time]]&gt;=TableOMP[[#This Row],[Low]], TableOMP[[#This Row],[total_time]]&lt;=TableOMP[[#This Row],[High]]),1,0)</f>
        <v>1</v>
      </c>
    </row>
    <row r="7093" spans="1:19" x14ac:dyDescent="0.25">
      <c r="A7093" t="s">
        <v>16</v>
      </c>
      <c r="B7093">
        <v>10000</v>
      </c>
      <c r="C7093">
        <v>100</v>
      </c>
      <c r="D7093">
        <v>100000</v>
      </c>
      <c r="E7093">
        <v>62</v>
      </c>
      <c r="F7093">
        <v>1</v>
      </c>
      <c r="G7093">
        <v>5.6624210000000001</v>
      </c>
      <c r="H7093">
        <v>0.16076799999999999</v>
      </c>
      <c r="I7093">
        <v>3.668447</v>
      </c>
      <c r="J7093">
        <v>6.0137999999999997E-2</v>
      </c>
      <c r="K7093" t="str">
        <f t="shared" si="167"/>
        <v>1</v>
      </c>
      <c r="L7093" t="s">
        <v>178</v>
      </c>
      <c r="M7093" t="s">
        <v>179</v>
      </c>
      <c r="N7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7093" s="10">
        <f>VLOOKUP(TableOMP[[#This Row],[Label]],TableAvg[],2,FALSE)</f>
        <v>5.7916944285714278</v>
      </c>
      <c r="P7093" s="10">
        <f>VLOOKUP(TableOMP[[#This Row],[Label]],TableAvg[],3,FALSE)</f>
        <v>0.19082864253592907</v>
      </c>
      <c r="Q7093" s="10">
        <f>TableOMP[[#This Row],[Avg]]-$U$2*TableOMP[[#This Row],[StdDev]]</f>
        <v>5.6008657860354987</v>
      </c>
      <c r="R7093" s="10">
        <f>TableOMP[[#This Row],[Avg]]+$U$2*TableOMP[[#This Row],[StdDev]]</f>
        <v>5.9825230711073569</v>
      </c>
      <c r="S7093" s="10">
        <f>IF(AND(TableOMP[[#This Row],[total_time]]&gt;=TableOMP[[#This Row],[Low]], TableOMP[[#This Row],[total_time]]&lt;=TableOMP[[#This Row],[High]]),1,0)</f>
        <v>1</v>
      </c>
    </row>
    <row r="7094" spans="1:19" x14ac:dyDescent="0.25">
      <c r="A7094" t="s">
        <v>16</v>
      </c>
      <c r="B7094">
        <v>10000</v>
      </c>
      <c r="C7094">
        <v>100</v>
      </c>
      <c r="D7094">
        <v>100000</v>
      </c>
      <c r="E7094">
        <v>61</v>
      </c>
      <c r="F7094">
        <v>1</v>
      </c>
      <c r="G7094">
        <v>5.6621990000000002</v>
      </c>
      <c r="H7094">
        <v>0.160912</v>
      </c>
      <c r="I7094">
        <v>3.7043729999999999</v>
      </c>
      <c r="J7094">
        <v>6.1740000000000003E-2</v>
      </c>
      <c r="K7094" t="str">
        <f t="shared" si="167"/>
        <v>1</v>
      </c>
      <c r="L7094" t="s">
        <v>178</v>
      </c>
      <c r="M7094" t="s">
        <v>179</v>
      </c>
      <c r="N7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7094" s="10">
        <f>VLOOKUP(TableOMP[[#This Row],[Label]],TableAvg[],2,FALSE)</f>
        <v>5.8491380000000008</v>
      </c>
      <c r="P7094" s="10">
        <f>VLOOKUP(TableOMP[[#This Row],[Label]],TableAvg[],3,FALSE)</f>
        <v>0.20874145762160301</v>
      </c>
      <c r="Q7094" s="10">
        <f>TableOMP[[#This Row],[Avg]]-$U$2*TableOMP[[#This Row],[StdDev]]</f>
        <v>5.6403965423783982</v>
      </c>
      <c r="R7094" s="10">
        <f>TableOMP[[#This Row],[Avg]]+$U$2*TableOMP[[#This Row],[StdDev]]</f>
        <v>6.0578794576216035</v>
      </c>
      <c r="S7094" s="10">
        <f>IF(AND(TableOMP[[#This Row],[total_time]]&gt;=TableOMP[[#This Row],[Low]], TableOMP[[#This Row],[total_time]]&lt;=TableOMP[[#This Row],[High]]),1,0)</f>
        <v>1</v>
      </c>
    </row>
    <row r="7095" spans="1:19" x14ac:dyDescent="0.25">
      <c r="A7095" t="s">
        <v>16</v>
      </c>
      <c r="B7095">
        <v>10000</v>
      </c>
      <c r="C7095">
        <v>100</v>
      </c>
      <c r="D7095">
        <v>100000</v>
      </c>
      <c r="E7095">
        <v>60</v>
      </c>
      <c r="F7095">
        <v>1</v>
      </c>
      <c r="G7095">
        <v>5.733123</v>
      </c>
      <c r="H7095">
        <v>0.163328</v>
      </c>
      <c r="I7095">
        <v>3.687862</v>
      </c>
      <c r="J7095">
        <v>6.2506000000000006E-2</v>
      </c>
      <c r="K7095" t="str">
        <f t="shared" si="167"/>
        <v>1</v>
      </c>
      <c r="L7095" t="s">
        <v>178</v>
      </c>
      <c r="M7095" t="s">
        <v>179</v>
      </c>
      <c r="N7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7095" s="10">
        <f>VLOOKUP(TableOMP[[#This Row],[Label]],TableAvg[],2,FALSE)</f>
        <v>5.8696038571428568</v>
      </c>
      <c r="P7095" s="10">
        <f>VLOOKUP(TableOMP[[#This Row],[Label]],TableAvg[],3,FALSE)</f>
        <v>0.21063305224450746</v>
      </c>
      <c r="Q7095" s="10">
        <f>TableOMP[[#This Row],[Avg]]-$U$2*TableOMP[[#This Row],[StdDev]]</f>
        <v>5.6589708048983489</v>
      </c>
      <c r="R7095" s="10">
        <f>TableOMP[[#This Row],[Avg]]+$U$2*TableOMP[[#This Row],[StdDev]]</f>
        <v>6.0802369093873647</v>
      </c>
      <c r="S7095" s="10">
        <f>IF(AND(TableOMP[[#This Row],[total_time]]&gt;=TableOMP[[#This Row],[Low]], TableOMP[[#This Row],[total_time]]&lt;=TableOMP[[#This Row],[High]]),1,0)</f>
        <v>1</v>
      </c>
    </row>
    <row r="7096" spans="1:19" x14ac:dyDescent="0.25">
      <c r="A7096" t="s">
        <v>16</v>
      </c>
      <c r="B7096">
        <v>10000</v>
      </c>
      <c r="C7096">
        <v>100</v>
      </c>
      <c r="D7096">
        <v>100000</v>
      </c>
      <c r="E7096">
        <v>59</v>
      </c>
      <c r="F7096">
        <v>1</v>
      </c>
      <c r="G7096">
        <v>5.7941060000000002</v>
      </c>
      <c r="H7096">
        <v>0.159442</v>
      </c>
      <c r="I7096">
        <v>3.582945</v>
      </c>
      <c r="J7096">
        <v>6.1774999999999997E-2</v>
      </c>
      <c r="K7096" t="str">
        <f t="shared" si="167"/>
        <v>1</v>
      </c>
      <c r="L7096" t="s">
        <v>178</v>
      </c>
      <c r="M7096" t="s">
        <v>179</v>
      </c>
      <c r="N7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7096" s="10">
        <f>VLOOKUP(TableOMP[[#This Row],[Label]],TableAvg[],2,FALSE)</f>
        <v>5.9375166428571422</v>
      </c>
      <c r="P7096" s="10">
        <f>VLOOKUP(TableOMP[[#This Row],[Label]],TableAvg[],3,FALSE)</f>
        <v>0.19544216246122964</v>
      </c>
      <c r="Q7096" s="10">
        <f>TableOMP[[#This Row],[Avg]]-$U$2*TableOMP[[#This Row],[StdDev]]</f>
        <v>5.7420744803959129</v>
      </c>
      <c r="R7096" s="10">
        <f>TableOMP[[#This Row],[Avg]]+$U$2*TableOMP[[#This Row],[StdDev]]</f>
        <v>6.1329588053183715</v>
      </c>
      <c r="S7096" s="10">
        <f>IF(AND(TableOMP[[#This Row],[total_time]]&gt;=TableOMP[[#This Row],[Low]], TableOMP[[#This Row],[total_time]]&lt;=TableOMP[[#This Row],[High]]),1,0)</f>
        <v>1</v>
      </c>
    </row>
    <row r="7097" spans="1:19" x14ac:dyDescent="0.25">
      <c r="A7097" t="s">
        <v>16</v>
      </c>
      <c r="B7097">
        <v>10000</v>
      </c>
      <c r="C7097">
        <v>100</v>
      </c>
      <c r="D7097">
        <v>100000</v>
      </c>
      <c r="E7097">
        <v>58</v>
      </c>
      <c r="F7097">
        <v>1</v>
      </c>
      <c r="G7097">
        <v>5.8436719999999998</v>
      </c>
      <c r="H7097">
        <v>0.15581800000000001</v>
      </c>
      <c r="I7097">
        <v>3.3258559999999999</v>
      </c>
      <c r="J7097">
        <v>5.8347999999999997E-2</v>
      </c>
      <c r="K7097" t="str">
        <f t="shared" si="167"/>
        <v>1</v>
      </c>
      <c r="L7097" t="s">
        <v>178</v>
      </c>
      <c r="M7097" t="s">
        <v>179</v>
      </c>
      <c r="N7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7097" s="10">
        <f>VLOOKUP(TableOMP[[#This Row],[Label]],TableAvg[],2,FALSE)</f>
        <v>5.9981217142857144</v>
      </c>
      <c r="P7097" s="10">
        <f>VLOOKUP(TableOMP[[#This Row],[Label]],TableAvg[],3,FALSE)</f>
        <v>0.18811283961132422</v>
      </c>
      <c r="Q7097" s="10">
        <f>TableOMP[[#This Row],[Avg]]-$U$2*TableOMP[[#This Row],[StdDev]]</f>
        <v>5.8100088746743905</v>
      </c>
      <c r="R7097" s="10">
        <f>TableOMP[[#This Row],[Avg]]+$U$2*TableOMP[[#This Row],[StdDev]]</f>
        <v>6.1862345538970382</v>
      </c>
      <c r="S7097" s="10">
        <f>IF(AND(TableOMP[[#This Row],[total_time]]&gt;=TableOMP[[#This Row],[Low]], TableOMP[[#This Row],[total_time]]&lt;=TableOMP[[#This Row],[High]]),1,0)</f>
        <v>1</v>
      </c>
    </row>
    <row r="7098" spans="1:19" x14ac:dyDescent="0.25">
      <c r="A7098" t="s">
        <v>16</v>
      </c>
      <c r="B7098">
        <v>10000</v>
      </c>
      <c r="C7098">
        <v>100</v>
      </c>
      <c r="D7098">
        <v>100000</v>
      </c>
      <c r="E7098">
        <v>57</v>
      </c>
      <c r="F7098">
        <v>1</v>
      </c>
      <c r="G7098">
        <v>6.3728259999999999</v>
      </c>
      <c r="H7098">
        <v>0.16567200000000001</v>
      </c>
      <c r="I7098">
        <v>2.6600410000000001</v>
      </c>
      <c r="J7098">
        <v>4.7501000000000002E-2</v>
      </c>
      <c r="K7098" t="str">
        <f t="shared" si="167"/>
        <v>1</v>
      </c>
      <c r="L7098" t="s">
        <v>178</v>
      </c>
      <c r="M7098" t="s">
        <v>179</v>
      </c>
      <c r="N7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098" s="10">
        <f>VLOOKUP(TableOMP[[#This Row],[Label]],TableAvg[],2,FALSE)</f>
        <v>6.5243192142857138</v>
      </c>
      <c r="P7098" s="10">
        <f>VLOOKUP(TableOMP[[#This Row],[Label]],TableAvg[],3,FALSE)</f>
        <v>0.15716905055299971</v>
      </c>
      <c r="Q7098" s="10">
        <f>TableOMP[[#This Row],[Avg]]-$U$2*TableOMP[[#This Row],[StdDev]]</f>
        <v>6.3671501637327141</v>
      </c>
      <c r="R7098" s="10">
        <f>TableOMP[[#This Row],[Avg]]+$U$2*TableOMP[[#This Row],[StdDev]]</f>
        <v>6.6814882648387135</v>
      </c>
      <c r="S7098" s="10">
        <f>IF(AND(TableOMP[[#This Row],[total_time]]&gt;=TableOMP[[#This Row],[Low]], TableOMP[[#This Row],[total_time]]&lt;=TableOMP[[#This Row],[High]]),1,0)</f>
        <v>1</v>
      </c>
    </row>
    <row r="7099" spans="1:19" x14ac:dyDescent="0.25">
      <c r="A7099" t="s">
        <v>16</v>
      </c>
      <c r="B7099">
        <v>10000</v>
      </c>
      <c r="C7099">
        <v>100</v>
      </c>
      <c r="D7099">
        <v>100000</v>
      </c>
      <c r="E7099">
        <v>56</v>
      </c>
      <c r="F7099">
        <v>1</v>
      </c>
      <c r="G7099">
        <v>6.7963909999999998</v>
      </c>
      <c r="H7099">
        <v>0.20596300000000001</v>
      </c>
      <c r="I7099">
        <v>3.4345080000000001</v>
      </c>
      <c r="J7099">
        <v>6.2446000000000002E-2</v>
      </c>
      <c r="K7099" t="str">
        <f t="shared" si="167"/>
        <v>1</v>
      </c>
      <c r="L7099" t="s">
        <v>178</v>
      </c>
      <c r="M7099" t="s">
        <v>179</v>
      </c>
      <c r="N7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099" s="10">
        <f>VLOOKUP(TableOMP[[#This Row],[Label]],TableAvg[],2,FALSE)</f>
        <v>6.6360941428571421</v>
      </c>
      <c r="P7099" s="10">
        <f>VLOOKUP(TableOMP[[#This Row],[Label]],TableAvg[],3,FALSE)</f>
        <v>0.25197068205075801</v>
      </c>
      <c r="Q7099" s="10">
        <f>TableOMP[[#This Row],[Avg]]-$U$2*TableOMP[[#This Row],[StdDev]]</f>
        <v>6.3841234608063839</v>
      </c>
      <c r="R7099" s="10">
        <f>TableOMP[[#This Row],[Avg]]+$U$2*TableOMP[[#This Row],[StdDev]]</f>
        <v>6.8880648249079002</v>
      </c>
      <c r="S7099" s="10">
        <f>IF(AND(TableOMP[[#This Row],[total_time]]&gt;=TableOMP[[#This Row],[Low]], TableOMP[[#This Row],[total_time]]&lt;=TableOMP[[#This Row],[High]]),1,0)</f>
        <v>1</v>
      </c>
    </row>
    <row r="7100" spans="1:19" x14ac:dyDescent="0.25">
      <c r="A7100" t="s">
        <v>16</v>
      </c>
      <c r="B7100">
        <v>10000</v>
      </c>
      <c r="C7100">
        <v>100</v>
      </c>
      <c r="D7100">
        <v>100000</v>
      </c>
      <c r="E7100">
        <v>55</v>
      </c>
      <c r="F7100">
        <v>1</v>
      </c>
      <c r="G7100">
        <v>6.5541470000000004</v>
      </c>
      <c r="H7100">
        <v>0.18473300000000001</v>
      </c>
      <c r="I7100">
        <v>3.6567560000000001</v>
      </c>
      <c r="J7100">
        <v>6.7718E-2</v>
      </c>
      <c r="K7100" t="str">
        <f t="shared" si="167"/>
        <v>1</v>
      </c>
      <c r="L7100" t="s">
        <v>178</v>
      </c>
      <c r="M7100" t="s">
        <v>179</v>
      </c>
      <c r="N7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100" s="10">
        <f>VLOOKUP(TableOMP[[#This Row],[Label]],TableAvg[],2,FALSE)</f>
        <v>6.5838588571428573</v>
      </c>
      <c r="P7100" s="10">
        <f>VLOOKUP(TableOMP[[#This Row],[Label]],TableAvg[],3,FALSE)</f>
        <v>0.18620188809798915</v>
      </c>
      <c r="Q7100" s="10">
        <f>TableOMP[[#This Row],[Avg]]-$U$2*TableOMP[[#This Row],[StdDev]]</f>
        <v>6.3976569690448679</v>
      </c>
      <c r="R7100" s="10">
        <f>TableOMP[[#This Row],[Avg]]+$U$2*TableOMP[[#This Row],[StdDev]]</f>
        <v>6.7700607452408468</v>
      </c>
      <c r="S7100" s="10">
        <f>IF(AND(TableOMP[[#This Row],[total_time]]&gt;=TableOMP[[#This Row],[Low]], TableOMP[[#This Row],[total_time]]&lt;=TableOMP[[#This Row],[High]]),1,0)</f>
        <v>1</v>
      </c>
    </row>
    <row r="7101" spans="1:19" x14ac:dyDescent="0.25">
      <c r="A7101" t="s">
        <v>16</v>
      </c>
      <c r="B7101">
        <v>10000</v>
      </c>
      <c r="C7101">
        <v>100</v>
      </c>
      <c r="D7101">
        <v>100000</v>
      </c>
      <c r="E7101">
        <v>54</v>
      </c>
      <c r="F7101">
        <v>1</v>
      </c>
      <c r="G7101">
        <v>6.3684659999999997</v>
      </c>
      <c r="H7101">
        <v>0.15357299999999999</v>
      </c>
      <c r="I7101">
        <v>2.874241</v>
      </c>
      <c r="J7101">
        <v>5.4231000000000001E-2</v>
      </c>
      <c r="K7101" t="str">
        <f t="shared" si="167"/>
        <v>1</v>
      </c>
      <c r="L7101" t="s">
        <v>178</v>
      </c>
      <c r="M7101" t="s">
        <v>179</v>
      </c>
      <c r="N7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101" s="10">
        <f>VLOOKUP(TableOMP[[#This Row],[Label]],TableAvg[],2,FALSE)</f>
        <v>6.644173928571429</v>
      </c>
      <c r="P7101" s="10">
        <f>VLOOKUP(TableOMP[[#This Row],[Label]],TableAvg[],3,FALSE)</f>
        <v>0.20208756104132075</v>
      </c>
      <c r="Q7101" s="10">
        <f>TableOMP[[#This Row],[Avg]]-$U$2*TableOMP[[#This Row],[StdDev]]</f>
        <v>6.4420863675301083</v>
      </c>
      <c r="R7101" s="10">
        <f>TableOMP[[#This Row],[Avg]]+$U$2*TableOMP[[#This Row],[StdDev]]</f>
        <v>6.8462614896127496</v>
      </c>
      <c r="S7101" s="10">
        <f>IF(AND(TableOMP[[#This Row],[total_time]]&gt;=TableOMP[[#This Row],[Low]], TableOMP[[#This Row],[total_time]]&lt;=TableOMP[[#This Row],[High]]),1,0)</f>
        <v>0</v>
      </c>
    </row>
    <row r="7102" spans="1:19" x14ac:dyDescent="0.25">
      <c r="A7102" t="s">
        <v>16</v>
      </c>
      <c r="B7102">
        <v>10000</v>
      </c>
      <c r="C7102">
        <v>100</v>
      </c>
      <c r="D7102">
        <v>100000</v>
      </c>
      <c r="E7102">
        <v>53</v>
      </c>
      <c r="F7102">
        <v>1</v>
      </c>
      <c r="G7102">
        <v>6.4203789999999996</v>
      </c>
      <c r="H7102">
        <v>0.17996599999999999</v>
      </c>
      <c r="I7102">
        <v>2.547949</v>
      </c>
      <c r="J7102">
        <v>4.8999000000000001E-2</v>
      </c>
      <c r="K7102" t="str">
        <f t="shared" si="167"/>
        <v>1</v>
      </c>
      <c r="L7102" t="s">
        <v>178</v>
      </c>
      <c r="M7102" t="s">
        <v>179</v>
      </c>
      <c r="N7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102" s="10">
        <f>VLOOKUP(TableOMP[[#This Row],[Label]],TableAvg[],2,FALSE)</f>
        <v>6.6903144285714289</v>
      </c>
      <c r="P7102" s="10">
        <f>VLOOKUP(TableOMP[[#This Row],[Label]],TableAvg[],3,FALSE)</f>
        <v>0.20364942578316872</v>
      </c>
      <c r="Q7102" s="10">
        <f>TableOMP[[#This Row],[Avg]]-$U$2*TableOMP[[#This Row],[StdDev]]</f>
        <v>6.4866650027882597</v>
      </c>
      <c r="R7102" s="10">
        <f>TableOMP[[#This Row],[Avg]]+$U$2*TableOMP[[#This Row],[StdDev]]</f>
        <v>6.893963854354598</v>
      </c>
      <c r="S7102" s="10">
        <f>IF(AND(TableOMP[[#This Row],[total_time]]&gt;=TableOMP[[#This Row],[Low]], TableOMP[[#This Row],[total_time]]&lt;=TableOMP[[#This Row],[High]]),1,0)</f>
        <v>0</v>
      </c>
    </row>
    <row r="7103" spans="1:19" x14ac:dyDescent="0.25">
      <c r="A7103" t="s">
        <v>16</v>
      </c>
      <c r="B7103">
        <v>10000</v>
      </c>
      <c r="C7103">
        <v>100</v>
      </c>
      <c r="D7103">
        <v>100000</v>
      </c>
      <c r="E7103">
        <v>52</v>
      </c>
      <c r="F7103">
        <v>1</v>
      </c>
      <c r="G7103">
        <v>6.7065630000000001</v>
      </c>
      <c r="H7103">
        <v>0.17491200000000001</v>
      </c>
      <c r="I7103">
        <v>2.7265160000000002</v>
      </c>
      <c r="J7103">
        <v>5.3461000000000002E-2</v>
      </c>
      <c r="K7103" t="str">
        <f t="shared" si="167"/>
        <v>1</v>
      </c>
      <c r="L7103" t="s">
        <v>178</v>
      </c>
      <c r="M7103" t="s">
        <v>179</v>
      </c>
      <c r="N7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103" s="10">
        <f>VLOOKUP(TableOMP[[#This Row],[Label]],TableAvg[],2,FALSE)</f>
        <v>6.7163148571428577</v>
      </c>
      <c r="P7103" s="10">
        <f>VLOOKUP(TableOMP[[#This Row],[Label]],TableAvg[],3,FALSE)</f>
        <v>0.19605434583580789</v>
      </c>
      <c r="Q7103" s="10">
        <f>TableOMP[[#This Row],[Avg]]-$U$2*TableOMP[[#This Row],[StdDev]]</f>
        <v>6.5202605113070495</v>
      </c>
      <c r="R7103" s="10">
        <f>TableOMP[[#This Row],[Avg]]+$U$2*TableOMP[[#This Row],[StdDev]]</f>
        <v>6.9123692029786659</v>
      </c>
      <c r="S7103" s="10">
        <f>IF(AND(TableOMP[[#This Row],[total_time]]&gt;=TableOMP[[#This Row],[Low]], TableOMP[[#This Row],[total_time]]&lt;=TableOMP[[#This Row],[High]]),1,0)</f>
        <v>1</v>
      </c>
    </row>
    <row r="7104" spans="1:19" x14ac:dyDescent="0.25">
      <c r="A7104" t="s">
        <v>16</v>
      </c>
      <c r="B7104">
        <v>10000</v>
      </c>
      <c r="C7104">
        <v>100</v>
      </c>
      <c r="D7104">
        <v>100000</v>
      </c>
      <c r="E7104">
        <v>51</v>
      </c>
      <c r="F7104">
        <v>1</v>
      </c>
      <c r="G7104">
        <v>6.5258200000000004</v>
      </c>
      <c r="H7104">
        <v>0.15334800000000001</v>
      </c>
      <c r="I7104">
        <v>2.2638760000000002</v>
      </c>
      <c r="J7104">
        <v>4.5277999999999999E-2</v>
      </c>
      <c r="K7104" t="str">
        <f t="shared" si="167"/>
        <v>1</v>
      </c>
      <c r="L7104" t="s">
        <v>178</v>
      </c>
      <c r="M7104" t="s">
        <v>179</v>
      </c>
      <c r="N7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104" s="10">
        <f>VLOOKUP(TableOMP[[#This Row],[Label]],TableAvg[],2,FALSE)</f>
        <v>6.7202737857142854</v>
      </c>
      <c r="P7104" s="10">
        <f>VLOOKUP(TableOMP[[#This Row],[Label]],TableAvg[],3,FALSE)</f>
        <v>0.13862212291550111</v>
      </c>
      <c r="Q7104" s="10">
        <f>TableOMP[[#This Row],[Avg]]-$U$2*TableOMP[[#This Row],[StdDev]]</f>
        <v>6.5816516627987847</v>
      </c>
      <c r="R7104" s="10">
        <f>TableOMP[[#This Row],[Avg]]+$U$2*TableOMP[[#This Row],[StdDev]]</f>
        <v>6.858895908629786</v>
      </c>
      <c r="S7104" s="10">
        <f>IF(AND(TableOMP[[#This Row],[total_time]]&gt;=TableOMP[[#This Row],[Low]], TableOMP[[#This Row],[total_time]]&lt;=TableOMP[[#This Row],[High]]),1,0)</f>
        <v>0</v>
      </c>
    </row>
    <row r="7105" spans="1:19" x14ac:dyDescent="0.25">
      <c r="A7105" t="s">
        <v>16</v>
      </c>
      <c r="B7105">
        <v>10000</v>
      </c>
      <c r="C7105">
        <v>100</v>
      </c>
      <c r="D7105">
        <v>100000</v>
      </c>
      <c r="E7105">
        <v>50</v>
      </c>
      <c r="F7105">
        <v>1</v>
      </c>
      <c r="G7105">
        <v>6.7277779999999998</v>
      </c>
      <c r="H7105">
        <v>0.17882700000000001</v>
      </c>
      <c r="I7105">
        <v>2.308608</v>
      </c>
      <c r="J7105">
        <v>4.7114000000000003E-2</v>
      </c>
      <c r="K7105" t="str">
        <f t="shared" si="167"/>
        <v>1</v>
      </c>
      <c r="L7105" t="s">
        <v>178</v>
      </c>
      <c r="M7105" t="s">
        <v>179</v>
      </c>
      <c r="N7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105" s="10">
        <f>VLOOKUP(TableOMP[[#This Row],[Label]],TableAvg[],2,FALSE)</f>
        <v>6.822647142857142</v>
      </c>
      <c r="P7105" s="10">
        <f>VLOOKUP(TableOMP[[#This Row],[Label]],TableAvg[],3,FALSE)</f>
        <v>0.17645380487941756</v>
      </c>
      <c r="Q7105" s="10">
        <f>TableOMP[[#This Row],[Avg]]-$U$2*TableOMP[[#This Row],[StdDev]]</f>
        <v>6.6461933379777243</v>
      </c>
      <c r="R7105" s="10">
        <f>TableOMP[[#This Row],[Avg]]+$U$2*TableOMP[[#This Row],[StdDev]]</f>
        <v>6.9991009477365598</v>
      </c>
      <c r="S7105" s="10">
        <f>IF(AND(TableOMP[[#This Row],[total_time]]&gt;=TableOMP[[#This Row],[Low]], TableOMP[[#This Row],[total_time]]&lt;=TableOMP[[#This Row],[High]]),1,0)</f>
        <v>1</v>
      </c>
    </row>
    <row r="7106" spans="1:19" x14ac:dyDescent="0.25">
      <c r="A7106" t="s">
        <v>16</v>
      </c>
      <c r="B7106">
        <v>10000</v>
      </c>
      <c r="C7106">
        <v>100</v>
      </c>
      <c r="D7106">
        <v>100000</v>
      </c>
      <c r="E7106">
        <v>49</v>
      </c>
      <c r="F7106">
        <v>1</v>
      </c>
      <c r="G7106">
        <v>6.8478779999999997</v>
      </c>
      <c r="H7106">
        <v>0.16198199999999999</v>
      </c>
      <c r="I7106">
        <v>2.2727330000000001</v>
      </c>
      <c r="J7106">
        <v>4.7349000000000002E-2</v>
      </c>
      <c r="K7106" t="str">
        <f t="shared" si="167"/>
        <v>1</v>
      </c>
      <c r="L7106" t="s">
        <v>178</v>
      </c>
      <c r="M7106" t="s">
        <v>179</v>
      </c>
      <c r="N7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106" s="10">
        <f>VLOOKUP(TableOMP[[#This Row],[Label]],TableAvg[],2,FALSE)</f>
        <v>6.9045758571428566</v>
      </c>
      <c r="P7106" s="10">
        <f>VLOOKUP(TableOMP[[#This Row],[Label]],TableAvg[],3,FALSE)</f>
        <v>0.17982512888519928</v>
      </c>
      <c r="Q7106" s="10">
        <f>TableOMP[[#This Row],[Avg]]-$U$2*TableOMP[[#This Row],[StdDev]]</f>
        <v>6.7247507282576571</v>
      </c>
      <c r="R7106" s="10">
        <f>TableOMP[[#This Row],[Avg]]+$U$2*TableOMP[[#This Row],[StdDev]]</f>
        <v>7.0844009860280561</v>
      </c>
      <c r="S7106" s="10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16</v>
      </c>
      <c r="B7107">
        <v>10000</v>
      </c>
      <c r="C7107">
        <v>100</v>
      </c>
      <c r="D7107">
        <v>100000</v>
      </c>
      <c r="E7107">
        <v>48</v>
      </c>
      <c r="F7107">
        <v>1</v>
      </c>
      <c r="G7107">
        <v>6.8649079999999998</v>
      </c>
      <c r="H7107">
        <v>0.16172900000000001</v>
      </c>
      <c r="I7107">
        <v>2.0686070000000001</v>
      </c>
      <c r="J7107">
        <v>4.4012999999999997E-2</v>
      </c>
      <c r="K7107" t="str">
        <f t="shared" si="167"/>
        <v>1</v>
      </c>
      <c r="L7107" t="s">
        <v>178</v>
      </c>
      <c r="M7107" t="s">
        <v>179</v>
      </c>
      <c r="N7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107" s="10">
        <f>VLOOKUP(TableOMP[[#This Row],[Label]],TableAvg[],2,FALSE)</f>
        <v>6.9812722142857142</v>
      </c>
      <c r="P7107" s="10">
        <f>VLOOKUP(TableOMP[[#This Row],[Label]],TableAvg[],3,FALSE)</f>
        <v>0.14087413852760564</v>
      </c>
      <c r="Q7107" s="10">
        <f>TableOMP[[#This Row],[Avg]]-$U$2*TableOMP[[#This Row],[StdDev]]</f>
        <v>6.8403980757581087</v>
      </c>
      <c r="R7107" s="10">
        <f>TableOMP[[#This Row],[Avg]]+$U$2*TableOMP[[#This Row],[StdDev]]</f>
        <v>7.1221463528133198</v>
      </c>
      <c r="S7107" s="10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16</v>
      </c>
      <c r="B7108">
        <v>10000</v>
      </c>
      <c r="C7108">
        <v>100</v>
      </c>
      <c r="D7108">
        <v>100000</v>
      </c>
      <c r="E7108">
        <v>47</v>
      </c>
      <c r="F7108">
        <v>1</v>
      </c>
      <c r="G7108">
        <v>6.823601</v>
      </c>
      <c r="H7108">
        <v>0.1479</v>
      </c>
      <c r="I7108">
        <v>2.5620219999999998</v>
      </c>
      <c r="J7108">
        <v>5.5696000000000002E-2</v>
      </c>
      <c r="K7108" t="str">
        <f t="shared" si="167"/>
        <v>1</v>
      </c>
      <c r="L7108" t="s">
        <v>178</v>
      </c>
      <c r="M7108" t="s">
        <v>179</v>
      </c>
      <c r="N7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108" s="10">
        <f>VLOOKUP(TableOMP[[#This Row],[Label]],TableAvg[],2,FALSE)</f>
        <v>7.017781928571428</v>
      </c>
      <c r="P7108" s="10">
        <f>VLOOKUP(TableOMP[[#This Row],[Label]],TableAvg[],3,FALSE)</f>
        <v>0.16728855009344257</v>
      </c>
      <c r="Q7108" s="10">
        <f>TableOMP[[#This Row],[Avg]]-$U$2*TableOMP[[#This Row],[StdDev]]</f>
        <v>6.8504933784779851</v>
      </c>
      <c r="R7108" s="10">
        <f>TableOMP[[#This Row],[Avg]]+$U$2*TableOMP[[#This Row],[StdDev]]</f>
        <v>7.1850704786648709</v>
      </c>
      <c r="S7108" s="10">
        <f>IF(AND(TableOMP[[#This Row],[total_time]]&gt;=TableOMP[[#This Row],[Low]], TableOMP[[#This Row],[total_time]]&lt;=TableOMP[[#This Row],[High]]),1,0)</f>
        <v>0</v>
      </c>
    </row>
    <row r="7109" spans="1:19" x14ac:dyDescent="0.25">
      <c r="A7109" t="s">
        <v>16</v>
      </c>
      <c r="B7109">
        <v>10000</v>
      </c>
      <c r="C7109">
        <v>100</v>
      </c>
      <c r="D7109">
        <v>100000</v>
      </c>
      <c r="E7109">
        <v>46</v>
      </c>
      <c r="F7109">
        <v>1</v>
      </c>
      <c r="G7109">
        <v>6.8518410000000003</v>
      </c>
      <c r="H7109">
        <v>0.174904</v>
      </c>
      <c r="I7109">
        <v>3.093756</v>
      </c>
      <c r="J7109">
        <v>6.8750000000000006E-2</v>
      </c>
      <c r="K7109" t="str">
        <f t="shared" si="167"/>
        <v>1</v>
      </c>
      <c r="L7109" t="s">
        <v>178</v>
      </c>
      <c r="M7109" t="s">
        <v>179</v>
      </c>
      <c r="N7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109" s="10">
        <f>VLOOKUP(TableOMP[[#This Row],[Label]],TableAvg[],2,FALSE)</f>
        <v>7.1501050000000008</v>
      </c>
      <c r="P7109" s="10">
        <f>VLOOKUP(TableOMP[[#This Row],[Label]],TableAvg[],3,FALSE)</f>
        <v>0.18332028252097318</v>
      </c>
      <c r="Q7109" s="10">
        <f>TableOMP[[#This Row],[Avg]]-$U$2*TableOMP[[#This Row],[StdDev]]</f>
        <v>6.9667847174790278</v>
      </c>
      <c r="R7109" s="10">
        <f>TableOMP[[#This Row],[Avg]]+$U$2*TableOMP[[#This Row],[StdDev]]</f>
        <v>7.3334252825209738</v>
      </c>
      <c r="S7109" s="10">
        <f>IF(AND(TableOMP[[#This Row],[total_time]]&gt;=TableOMP[[#This Row],[Low]], TableOMP[[#This Row],[total_time]]&lt;=TableOMP[[#This Row],[High]]),1,0)</f>
        <v>0</v>
      </c>
    </row>
    <row r="7110" spans="1:19" x14ac:dyDescent="0.25">
      <c r="A7110" t="s">
        <v>16</v>
      </c>
      <c r="B7110">
        <v>10000</v>
      </c>
      <c r="C7110">
        <v>100</v>
      </c>
      <c r="D7110">
        <v>100000</v>
      </c>
      <c r="E7110">
        <v>45</v>
      </c>
      <c r="F7110">
        <v>1</v>
      </c>
      <c r="G7110">
        <v>7.1473000000000004</v>
      </c>
      <c r="H7110">
        <v>0.13744899999999999</v>
      </c>
      <c r="I7110">
        <v>2.3234210000000002</v>
      </c>
      <c r="J7110">
        <v>5.2804999999999998E-2</v>
      </c>
      <c r="K7110" t="str">
        <f t="shared" si="167"/>
        <v>1</v>
      </c>
      <c r="L7110" t="s">
        <v>178</v>
      </c>
      <c r="M7110" t="s">
        <v>179</v>
      </c>
      <c r="N7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110" s="10">
        <f>VLOOKUP(TableOMP[[#This Row],[Label]],TableAvg[],2,FALSE)</f>
        <v>7.1847531428571427</v>
      </c>
      <c r="P7110" s="10">
        <f>VLOOKUP(TableOMP[[#This Row],[Label]],TableAvg[],3,FALSE)</f>
        <v>0.15911471223293297</v>
      </c>
      <c r="Q7110" s="10">
        <f>TableOMP[[#This Row],[Avg]]-$U$2*TableOMP[[#This Row],[StdDev]]</f>
        <v>7.0256384306242099</v>
      </c>
      <c r="R7110" s="10">
        <f>TableOMP[[#This Row],[Avg]]+$U$2*TableOMP[[#This Row],[StdDev]]</f>
        <v>7.3438678550900756</v>
      </c>
      <c r="S7110" s="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16</v>
      </c>
      <c r="B7111">
        <v>10000</v>
      </c>
      <c r="C7111">
        <v>100</v>
      </c>
      <c r="D7111">
        <v>100000</v>
      </c>
      <c r="E7111">
        <v>44</v>
      </c>
      <c r="F7111">
        <v>1</v>
      </c>
      <c r="G7111">
        <v>7.2409379999999999</v>
      </c>
      <c r="H7111">
        <v>0.157663</v>
      </c>
      <c r="I7111">
        <v>2.861853</v>
      </c>
      <c r="J7111">
        <v>6.6555000000000003E-2</v>
      </c>
      <c r="K7111" t="str">
        <f t="shared" si="167"/>
        <v>1</v>
      </c>
      <c r="L7111" t="s">
        <v>178</v>
      </c>
      <c r="M7111" t="s">
        <v>179</v>
      </c>
      <c r="N7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111" s="10">
        <f>VLOOKUP(TableOMP[[#This Row],[Label]],TableAvg[],2,FALSE)</f>
        <v>7.2622446428571434</v>
      </c>
      <c r="P7111" s="10">
        <f>VLOOKUP(TableOMP[[#This Row],[Label]],TableAvg[],3,FALSE)</f>
        <v>0.14712598651953676</v>
      </c>
      <c r="Q7111" s="10">
        <f>TableOMP[[#This Row],[Avg]]-$U$2*TableOMP[[#This Row],[StdDev]]</f>
        <v>7.1151186563376063</v>
      </c>
      <c r="R7111" s="10">
        <f>TableOMP[[#This Row],[Avg]]+$U$2*TableOMP[[#This Row],[StdDev]]</f>
        <v>7.4093706293766806</v>
      </c>
      <c r="S7111" s="10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16</v>
      </c>
      <c r="B7112">
        <v>10000</v>
      </c>
      <c r="C7112">
        <v>100</v>
      </c>
      <c r="D7112">
        <v>100000</v>
      </c>
      <c r="E7112">
        <v>43</v>
      </c>
      <c r="F7112">
        <v>1</v>
      </c>
      <c r="G7112">
        <v>7.1909720000000004</v>
      </c>
      <c r="H7112">
        <v>0.13313800000000001</v>
      </c>
      <c r="I7112">
        <v>1.8665240000000001</v>
      </c>
      <c r="J7112">
        <v>4.4441000000000001E-2</v>
      </c>
      <c r="K7112" t="str">
        <f t="shared" si="167"/>
        <v>1</v>
      </c>
      <c r="L7112" t="s">
        <v>178</v>
      </c>
      <c r="M7112" t="s">
        <v>179</v>
      </c>
      <c r="N7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112" s="10">
        <f>VLOOKUP(TableOMP[[#This Row],[Label]],TableAvg[],2,FALSE)</f>
        <v>7.3308762142857136</v>
      </c>
      <c r="P7112" s="10">
        <f>VLOOKUP(TableOMP[[#This Row],[Label]],TableAvg[],3,FALSE)</f>
        <v>0.12695726536702104</v>
      </c>
      <c r="Q7112" s="10">
        <f>TableOMP[[#This Row],[Avg]]-$U$2*TableOMP[[#This Row],[StdDev]]</f>
        <v>7.2039189489186928</v>
      </c>
      <c r="R7112" s="10">
        <f>TableOMP[[#This Row],[Avg]]+$U$2*TableOMP[[#This Row],[StdDev]]</f>
        <v>7.4578334796527344</v>
      </c>
      <c r="S7112" s="10">
        <f>IF(AND(TableOMP[[#This Row],[total_time]]&gt;=TableOMP[[#This Row],[Low]], TableOMP[[#This Row],[total_time]]&lt;=TableOMP[[#This Row],[High]]),1,0)</f>
        <v>0</v>
      </c>
    </row>
    <row r="7113" spans="1:19" x14ac:dyDescent="0.25">
      <c r="A7113" t="s">
        <v>16</v>
      </c>
      <c r="B7113">
        <v>10000</v>
      </c>
      <c r="C7113">
        <v>100</v>
      </c>
      <c r="D7113">
        <v>100000</v>
      </c>
      <c r="E7113">
        <v>42</v>
      </c>
      <c r="F7113">
        <v>1</v>
      </c>
      <c r="G7113">
        <v>7.2958639999999999</v>
      </c>
      <c r="H7113">
        <v>0.15873599999999999</v>
      </c>
      <c r="I7113">
        <v>1.9713879999999999</v>
      </c>
      <c r="J7113">
        <v>4.8083000000000001E-2</v>
      </c>
      <c r="K7113" t="str">
        <f t="shared" si="167"/>
        <v>1</v>
      </c>
      <c r="L7113" t="s">
        <v>178</v>
      </c>
      <c r="M7113" t="s">
        <v>179</v>
      </c>
      <c r="N7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113" s="10">
        <f>VLOOKUP(TableOMP[[#This Row],[Label]],TableAvg[],2,FALSE)</f>
        <v>7.3748598571428579</v>
      </c>
      <c r="P7113" s="10">
        <f>VLOOKUP(TableOMP[[#This Row],[Label]],TableAvg[],3,FALSE)</f>
        <v>0.11375217245012781</v>
      </c>
      <c r="Q7113" s="10">
        <f>TableOMP[[#This Row],[Avg]]-$U$2*TableOMP[[#This Row],[StdDev]]</f>
        <v>7.26110768469273</v>
      </c>
      <c r="R7113" s="10">
        <f>TableOMP[[#This Row],[Avg]]+$U$2*TableOMP[[#This Row],[StdDev]]</f>
        <v>7.4886120295929857</v>
      </c>
      <c r="S7113" s="10">
        <f>IF(AND(TableOMP[[#This Row],[total_time]]&gt;=TableOMP[[#This Row],[Low]], TableOMP[[#This Row],[total_time]]&lt;=TableOMP[[#This Row],[High]]),1,0)</f>
        <v>1</v>
      </c>
    </row>
    <row r="7114" spans="1:19" x14ac:dyDescent="0.25">
      <c r="A7114" t="s">
        <v>16</v>
      </c>
      <c r="B7114">
        <v>10000</v>
      </c>
      <c r="C7114">
        <v>100</v>
      </c>
      <c r="D7114">
        <v>100000</v>
      </c>
      <c r="E7114">
        <v>41</v>
      </c>
      <c r="F7114">
        <v>1</v>
      </c>
      <c r="G7114">
        <v>7.5552239999999999</v>
      </c>
      <c r="H7114">
        <v>0.146787</v>
      </c>
      <c r="I7114">
        <v>1.907492</v>
      </c>
      <c r="J7114">
        <v>4.7687E-2</v>
      </c>
      <c r="K7114" t="str">
        <f t="shared" si="167"/>
        <v>1</v>
      </c>
      <c r="L7114" t="s">
        <v>178</v>
      </c>
      <c r="M7114" t="s">
        <v>179</v>
      </c>
      <c r="N7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114" s="10">
        <f>VLOOKUP(TableOMP[[#This Row],[Label]],TableAvg[],2,FALSE)</f>
        <v>7.5339378571428579</v>
      </c>
      <c r="P7114" s="10">
        <f>VLOOKUP(TableOMP[[#This Row],[Label]],TableAvg[],3,FALSE)</f>
        <v>0.12913017588183331</v>
      </c>
      <c r="Q7114" s="10">
        <f>TableOMP[[#This Row],[Avg]]-$U$2*TableOMP[[#This Row],[StdDev]]</f>
        <v>7.4048076812610244</v>
      </c>
      <c r="R7114" s="10">
        <f>TableOMP[[#This Row],[Avg]]+$U$2*TableOMP[[#This Row],[StdDev]]</f>
        <v>7.6630680330246914</v>
      </c>
      <c r="S7114" s="10">
        <f>IF(AND(TableOMP[[#This Row],[total_time]]&gt;=TableOMP[[#This Row],[Low]], TableOMP[[#This Row],[total_time]]&lt;=TableOMP[[#This Row],[High]]),1,0)</f>
        <v>1</v>
      </c>
    </row>
    <row r="7115" spans="1:19" x14ac:dyDescent="0.25">
      <c r="A7115" t="s">
        <v>16</v>
      </c>
      <c r="B7115">
        <v>10000</v>
      </c>
      <c r="C7115">
        <v>100</v>
      </c>
      <c r="D7115">
        <v>100000</v>
      </c>
      <c r="E7115">
        <v>40</v>
      </c>
      <c r="F7115">
        <v>1</v>
      </c>
      <c r="G7115">
        <v>7.5576449999999999</v>
      </c>
      <c r="H7115">
        <v>0.181342</v>
      </c>
      <c r="I7115">
        <v>2.799579</v>
      </c>
      <c r="J7115">
        <v>7.1784000000000001E-2</v>
      </c>
      <c r="K7115" t="str">
        <f t="shared" si="167"/>
        <v>1</v>
      </c>
      <c r="L7115" t="s">
        <v>178</v>
      </c>
      <c r="M7115" t="s">
        <v>179</v>
      </c>
      <c r="N7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115" s="10">
        <f>VLOOKUP(TableOMP[[#This Row],[Label]],TableAvg[],2,FALSE)</f>
        <v>7.7223289285714296</v>
      </c>
      <c r="P7115" s="10">
        <f>VLOOKUP(TableOMP[[#This Row],[Label]],TableAvg[],3,FALSE)</f>
        <v>0.16324507410041525</v>
      </c>
      <c r="Q7115" s="10">
        <f>TableOMP[[#This Row],[Avg]]-$U$2*TableOMP[[#This Row],[StdDev]]</f>
        <v>7.5590838544710142</v>
      </c>
      <c r="R7115" s="10">
        <f>TableOMP[[#This Row],[Avg]]+$U$2*TableOMP[[#This Row],[StdDev]]</f>
        <v>7.8855740026718451</v>
      </c>
      <c r="S7115" s="10">
        <f>IF(AND(TableOMP[[#This Row],[total_time]]&gt;=TableOMP[[#This Row],[Low]], TableOMP[[#This Row],[total_time]]&lt;=TableOMP[[#This Row],[High]]),1,0)</f>
        <v>0</v>
      </c>
    </row>
    <row r="7116" spans="1:19" x14ac:dyDescent="0.25">
      <c r="A7116" t="s">
        <v>16</v>
      </c>
      <c r="B7116">
        <v>10000</v>
      </c>
      <c r="C7116">
        <v>100</v>
      </c>
      <c r="D7116">
        <v>100000</v>
      </c>
      <c r="E7116">
        <v>39</v>
      </c>
      <c r="F7116">
        <v>1</v>
      </c>
      <c r="G7116">
        <v>7.8175290000000004</v>
      </c>
      <c r="H7116">
        <v>0.164299</v>
      </c>
      <c r="I7116">
        <v>2.1430150000000001</v>
      </c>
      <c r="J7116">
        <v>5.6395000000000001E-2</v>
      </c>
      <c r="K7116" t="str">
        <f t="shared" si="167"/>
        <v>1</v>
      </c>
      <c r="L7116" t="s">
        <v>178</v>
      </c>
      <c r="M7116" t="s">
        <v>179</v>
      </c>
      <c r="N7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116" s="10">
        <f>VLOOKUP(TableOMP[[#This Row],[Label]],TableAvg[],2,FALSE)</f>
        <v>7.8575376428571433</v>
      </c>
      <c r="P7116" s="10">
        <f>VLOOKUP(TableOMP[[#This Row],[Label]],TableAvg[],3,FALSE)</f>
        <v>7.4037486684158757E-2</v>
      </c>
      <c r="Q7116" s="10">
        <f>TableOMP[[#This Row],[Avg]]-$U$2*TableOMP[[#This Row],[StdDev]]</f>
        <v>7.7835001561729849</v>
      </c>
      <c r="R7116" s="10">
        <f>TableOMP[[#This Row],[Avg]]+$U$2*TableOMP[[#This Row],[StdDev]]</f>
        <v>7.9315751295413017</v>
      </c>
      <c r="S7116" s="10">
        <f>IF(AND(TableOMP[[#This Row],[total_time]]&gt;=TableOMP[[#This Row],[Low]], TableOMP[[#This Row],[total_time]]&lt;=TableOMP[[#This Row],[High]]),1,0)</f>
        <v>1</v>
      </c>
    </row>
    <row r="7117" spans="1:19" x14ac:dyDescent="0.25">
      <c r="A7117" t="s">
        <v>16</v>
      </c>
      <c r="B7117">
        <v>10000</v>
      </c>
      <c r="C7117">
        <v>100</v>
      </c>
      <c r="D7117">
        <v>100000</v>
      </c>
      <c r="E7117">
        <v>38</v>
      </c>
      <c r="F7117">
        <v>1</v>
      </c>
      <c r="G7117">
        <v>7.9349889999999998</v>
      </c>
      <c r="H7117">
        <v>0.16125300000000001</v>
      </c>
      <c r="I7117">
        <v>1.770084</v>
      </c>
      <c r="J7117">
        <v>4.7840000000000001E-2</v>
      </c>
      <c r="K7117" t="str">
        <f t="shared" si="167"/>
        <v>1</v>
      </c>
      <c r="L7117" t="s">
        <v>178</v>
      </c>
      <c r="M7117" t="s">
        <v>179</v>
      </c>
      <c r="N7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117" s="10">
        <f>VLOOKUP(TableOMP[[#This Row],[Label]],TableAvg[],2,FALSE)</f>
        <v>8.0767295714285723</v>
      </c>
      <c r="P7117" s="10">
        <f>VLOOKUP(TableOMP[[#This Row],[Label]],TableAvg[],3,FALSE)</f>
        <v>0.23445432615987544</v>
      </c>
      <c r="Q7117" s="10">
        <f>TableOMP[[#This Row],[Avg]]-$U$2*TableOMP[[#This Row],[StdDev]]</f>
        <v>7.8422752452686968</v>
      </c>
      <c r="R7117" s="10">
        <f>TableOMP[[#This Row],[Avg]]+$U$2*TableOMP[[#This Row],[StdDev]]</f>
        <v>8.3111838975884478</v>
      </c>
      <c r="S7117" s="10">
        <f>IF(AND(TableOMP[[#This Row],[total_time]]&gt;=TableOMP[[#This Row],[Low]], TableOMP[[#This Row],[total_time]]&lt;=TableOMP[[#This Row],[High]]),1,0)</f>
        <v>1</v>
      </c>
    </row>
    <row r="7118" spans="1:19" x14ac:dyDescent="0.25">
      <c r="A7118" t="s">
        <v>16</v>
      </c>
      <c r="B7118">
        <v>10000</v>
      </c>
      <c r="C7118">
        <v>100</v>
      </c>
      <c r="D7118">
        <v>100000</v>
      </c>
      <c r="E7118">
        <v>37</v>
      </c>
      <c r="F7118">
        <v>1</v>
      </c>
      <c r="G7118">
        <v>8.1240220000000001</v>
      </c>
      <c r="H7118">
        <v>0.15027399999999999</v>
      </c>
      <c r="I7118">
        <v>1.772305</v>
      </c>
      <c r="J7118">
        <v>4.9230999999999997E-2</v>
      </c>
      <c r="K7118" t="str">
        <f t="shared" si="167"/>
        <v>1</v>
      </c>
      <c r="L7118" t="s">
        <v>178</v>
      </c>
      <c r="M7118" t="s">
        <v>179</v>
      </c>
      <c r="N7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118" s="10">
        <f>VLOOKUP(TableOMP[[#This Row],[Label]],TableAvg[],2,FALSE)</f>
        <v>8.1446830000000023</v>
      </c>
      <c r="P7118" s="10">
        <f>VLOOKUP(TableOMP[[#This Row],[Label]],TableAvg[],3,FALSE)</f>
        <v>0.10233840975048999</v>
      </c>
      <c r="Q7118" s="10">
        <f>TableOMP[[#This Row],[Avg]]-$U$2*TableOMP[[#This Row],[StdDev]]</f>
        <v>8.0423445902495132</v>
      </c>
      <c r="R7118" s="10">
        <f>TableOMP[[#This Row],[Avg]]+$U$2*TableOMP[[#This Row],[StdDev]]</f>
        <v>8.2470214097504915</v>
      </c>
      <c r="S7118" s="10">
        <f>IF(AND(TableOMP[[#This Row],[total_time]]&gt;=TableOMP[[#This Row],[Low]], TableOMP[[#This Row],[total_time]]&lt;=TableOMP[[#This Row],[High]]),1,0)</f>
        <v>1</v>
      </c>
    </row>
    <row r="7119" spans="1:19" x14ac:dyDescent="0.25">
      <c r="A7119" t="s">
        <v>16</v>
      </c>
      <c r="B7119">
        <v>10000</v>
      </c>
      <c r="C7119">
        <v>100</v>
      </c>
      <c r="D7119">
        <v>100000</v>
      </c>
      <c r="E7119">
        <v>36</v>
      </c>
      <c r="F7119">
        <v>1</v>
      </c>
      <c r="G7119">
        <v>8.2070919999999994</v>
      </c>
      <c r="H7119">
        <v>0.16129099999999999</v>
      </c>
      <c r="I7119">
        <v>1.882949</v>
      </c>
      <c r="J7119">
        <v>5.3799E-2</v>
      </c>
      <c r="K7119" t="str">
        <f t="shared" si="167"/>
        <v>1</v>
      </c>
      <c r="L7119" t="s">
        <v>178</v>
      </c>
      <c r="M7119" t="s">
        <v>179</v>
      </c>
      <c r="N7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119" s="10">
        <f>VLOOKUP(TableOMP[[#This Row],[Label]],TableAvg[],2,FALSE)</f>
        <v>8.3073463571428565</v>
      </c>
      <c r="P7119" s="10">
        <f>VLOOKUP(TableOMP[[#This Row],[Label]],TableAvg[],3,FALSE)</f>
        <v>0.11232379472095613</v>
      </c>
      <c r="Q7119" s="10">
        <f>TableOMP[[#This Row],[Avg]]-$U$2*TableOMP[[#This Row],[StdDev]]</f>
        <v>8.1950225624219009</v>
      </c>
      <c r="R7119" s="10">
        <f>TableOMP[[#This Row],[Avg]]+$U$2*TableOMP[[#This Row],[StdDev]]</f>
        <v>8.4196701518638122</v>
      </c>
      <c r="S7119" s="10">
        <f>IF(AND(TableOMP[[#This Row],[total_time]]&gt;=TableOMP[[#This Row],[Low]], TableOMP[[#This Row],[total_time]]&lt;=TableOMP[[#This Row],[High]]),1,0)</f>
        <v>1</v>
      </c>
    </row>
    <row r="7120" spans="1:19" x14ac:dyDescent="0.25">
      <c r="A7120" t="s">
        <v>16</v>
      </c>
      <c r="B7120">
        <v>10000</v>
      </c>
      <c r="C7120">
        <v>100</v>
      </c>
      <c r="D7120">
        <v>100000</v>
      </c>
      <c r="E7120">
        <v>35</v>
      </c>
      <c r="F7120">
        <v>1</v>
      </c>
      <c r="G7120">
        <v>8.4474750000000007</v>
      </c>
      <c r="H7120">
        <v>0.163491</v>
      </c>
      <c r="I7120">
        <v>2.5106920000000001</v>
      </c>
      <c r="J7120">
        <v>7.3844000000000007E-2</v>
      </c>
      <c r="K7120" t="str">
        <f t="shared" si="167"/>
        <v>1</v>
      </c>
      <c r="L7120" t="s">
        <v>178</v>
      </c>
      <c r="M7120" t="s">
        <v>179</v>
      </c>
      <c r="N7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120" s="10">
        <f>VLOOKUP(TableOMP[[#This Row],[Label]],TableAvg[],2,FALSE)</f>
        <v>8.5364762857142846</v>
      </c>
      <c r="P7120" s="10">
        <f>VLOOKUP(TableOMP[[#This Row],[Label]],TableAvg[],3,FALSE)</f>
        <v>0.17451456046444497</v>
      </c>
      <c r="Q7120" s="10">
        <f>TableOMP[[#This Row],[Avg]]-$U$2*TableOMP[[#This Row],[StdDev]]</f>
        <v>8.3619617252498397</v>
      </c>
      <c r="R7120" s="10">
        <f>TableOMP[[#This Row],[Avg]]+$U$2*TableOMP[[#This Row],[StdDev]]</f>
        <v>8.7109908461787295</v>
      </c>
      <c r="S7120" s="10">
        <f>IF(AND(TableOMP[[#This Row],[total_time]]&gt;=TableOMP[[#This Row],[Low]], TableOMP[[#This Row],[total_time]]&lt;=TableOMP[[#This Row],[High]]),1,0)</f>
        <v>1</v>
      </c>
    </row>
    <row r="7121" spans="1:19" x14ac:dyDescent="0.25">
      <c r="A7121" t="s">
        <v>16</v>
      </c>
      <c r="B7121">
        <v>10000</v>
      </c>
      <c r="C7121">
        <v>100</v>
      </c>
      <c r="D7121">
        <v>100000</v>
      </c>
      <c r="E7121">
        <v>34</v>
      </c>
      <c r="F7121">
        <v>1</v>
      </c>
      <c r="G7121">
        <v>8.7165300000000006</v>
      </c>
      <c r="H7121">
        <v>0.17805000000000001</v>
      </c>
      <c r="I7121">
        <v>1.791526</v>
      </c>
      <c r="J7121">
        <v>5.4288999999999997E-2</v>
      </c>
      <c r="K7121" t="str">
        <f t="shared" si="167"/>
        <v>1</v>
      </c>
      <c r="L7121" t="s">
        <v>178</v>
      </c>
      <c r="M7121" t="s">
        <v>179</v>
      </c>
      <c r="N7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121" s="10">
        <f>VLOOKUP(TableOMP[[#This Row],[Label]],TableAvg[],2,FALSE)</f>
        <v>8.7037087857142872</v>
      </c>
      <c r="P7121" s="10">
        <f>VLOOKUP(TableOMP[[#This Row],[Label]],TableAvg[],3,FALSE)</f>
        <v>8.7618437791396081E-2</v>
      </c>
      <c r="Q7121" s="10">
        <f>TableOMP[[#This Row],[Avg]]-$U$2*TableOMP[[#This Row],[StdDev]]</f>
        <v>8.6160903479228903</v>
      </c>
      <c r="R7121" s="10">
        <f>TableOMP[[#This Row],[Avg]]+$U$2*TableOMP[[#This Row],[StdDev]]</f>
        <v>8.7913272235056841</v>
      </c>
      <c r="S7121" s="10">
        <f>IF(AND(TableOMP[[#This Row],[total_time]]&gt;=TableOMP[[#This Row],[Low]], TableOMP[[#This Row],[total_time]]&lt;=TableOMP[[#This Row],[High]]),1,0)</f>
        <v>1</v>
      </c>
    </row>
    <row r="7122" spans="1:19" x14ac:dyDescent="0.25">
      <c r="A7122" t="s">
        <v>16</v>
      </c>
      <c r="B7122">
        <v>10000</v>
      </c>
      <c r="C7122">
        <v>100</v>
      </c>
      <c r="D7122">
        <v>100000</v>
      </c>
      <c r="E7122">
        <v>33</v>
      </c>
      <c r="F7122">
        <v>1</v>
      </c>
      <c r="G7122">
        <v>8.9130470000000006</v>
      </c>
      <c r="H7122">
        <v>0.192304</v>
      </c>
      <c r="I7122">
        <v>1.9818439999999999</v>
      </c>
      <c r="J7122">
        <v>6.1933000000000002E-2</v>
      </c>
      <c r="K7122" t="str">
        <f t="shared" si="167"/>
        <v>1</v>
      </c>
      <c r="L7122" t="s">
        <v>178</v>
      </c>
      <c r="M7122" t="s">
        <v>179</v>
      </c>
      <c r="N7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122" s="10">
        <f>VLOOKUP(TableOMP[[#This Row],[Label]],TableAvg[],2,FALSE)</f>
        <v>8.9984457142857153</v>
      </c>
      <c r="P7122" s="10">
        <f>VLOOKUP(TableOMP[[#This Row],[Label]],TableAvg[],3,FALSE)</f>
        <v>0.11974058644020745</v>
      </c>
      <c r="Q7122" s="10">
        <f>TableOMP[[#This Row],[Avg]]-$U$2*TableOMP[[#This Row],[StdDev]]</f>
        <v>8.8787051278455085</v>
      </c>
      <c r="R7122" s="10">
        <f>TableOMP[[#This Row],[Avg]]+$U$2*TableOMP[[#This Row],[StdDev]]</f>
        <v>9.1181863007259221</v>
      </c>
      <c r="S7122" s="10">
        <f>IF(AND(TableOMP[[#This Row],[total_time]]&gt;=TableOMP[[#This Row],[Low]], TableOMP[[#This Row],[total_time]]&lt;=TableOMP[[#This Row],[High]]),1,0)</f>
        <v>1</v>
      </c>
    </row>
    <row r="7123" spans="1:19" x14ac:dyDescent="0.25">
      <c r="A7123" t="s">
        <v>16</v>
      </c>
      <c r="B7123">
        <v>10000</v>
      </c>
      <c r="C7123">
        <v>100</v>
      </c>
      <c r="D7123">
        <v>100000</v>
      </c>
      <c r="E7123">
        <v>32</v>
      </c>
      <c r="F7123">
        <v>1</v>
      </c>
      <c r="G7123">
        <v>9.0446770000000001</v>
      </c>
      <c r="H7123">
        <v>0.14970600000000001</v>
      </c>
      <c r="I7123">
        <v>1.732429</v>
      </c>
      <c r="J7123">
        <v>5.5884999999999997E-2</v>
      </c>
      <c r="K7123" t="str">
        <f t="shared" si="167"/>
        <v>1</v>
      </c>
      <c r="L7123" t="s">
        <v>178</v>
      </c>
      <c r="M7123" t="s">
        <v>179</v>
      </c>
      <c r="N7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123" s="10">
        <f>VLOOKUP(TableOMP[[#This Row],[Label]],TableAvg[],2,FALSE)</f>
        <v>9.2237927692307711</v>
      </c>
      <c r="P7123" s="10">
        <f>VLOOKUP(TableOMP[[#This Row],[Label]],TableAvg[],3,FALSE)</f>
        <v>8.8830172859370851E-2</v>
      </c>
      <c r="Q7123" s="10">
        <f>TableOMP[[#This Row],[Avg]]-$U$2*TableOMP[[#This Row],[StdDev]]</f>
        <v>9.1349625963714001</v>
      </c>
      <c r="R7123" s="10">
        <f>TableOMP[[#This Row],[Avg]]+$U$2*TableOMP[[#This Row],[StdDev]]</f>
        <v>9.3126229420901421</v>
      </c>
      <c r="S7123" s="10">
        <f>IF(AND(TableOMP[[#This Row],[total_time]]&gt;=TableOMP[[#This Row],[Low]], TableOMP[[#This Row],[total_time]]&lt;=TableOMP[[#This Row],[High]]),1,0)</f>
        <v>0</v>
      </c>
    </row>
    <row r="7124" spans="1:19" x14ac:dyDescent="0.25">
      <c r="A7124" t="s">
        <v>16</v>
      </c>
      <c r="B7124">
        <v>10000</v>
      </c>
      <c r="C7124">
        <v>100</v>
      </c>
      <c r="D7124">
        <v>100000</v>
      </c>
      <c r="E7124">
        <v>31</v>
      </c>
      <c r="F7124">
        <v>1</v>
      </c>
      <c r="G7124">
        <v>9.3014729999999997</v>
      </c>
      <c r="H7124">
        <v>0.138789</v>
      </c>
      <c r="I7124">
        <v>1.1943140000000001</v>
      </c>
      <c r="J7124">
        <v>3.9809999999999998E-2</v>
      </c>
      <c r="K7124" t="str">
        <f t="shared" ref="K7124:K7154" si="168">MID(M7124,22,1)</f>
        <v>1</v>
      </c>
      <c r="L7124" t="s">
        <v>178</v>
      </c>
      <c r="M7124" t="s">
        <v>179</v>
      </c>
      <c r="N7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124" s="10">
        <f>VLOOKUP(TableOMP[[#This Row],[Label]],TableAvg[],2,FALSE)</f>
        <v>9.3816031153846158</v>
      </c>
      <c r="P7124" s="10">
        <f>VLOOKUP(TableOMP[[#This Row],[Label]],TableAvg[],3,FALSE)</f>
        <v>0.12371869642119264</v>
      </c>
      <c r="Q7124" s="10">
        <f>TableOMP[[#This Row],[Avg]]-$U$2*TableOMP[[#This Row],[StdDev]]</f>
        <v>9.2578844189634228</v>
      </c>
      <c r="R7124" s="10">
        <f>TableOMP[[#This Row],[Avg]]+$U$2*TableOMP[[#This Row],[StdDev]]</f>
        <v>9.5053218118058087</v>
      </c>
      <c r="S7124" s="10">
        <f>IF(AND(TableOMP[[#This Row],[total_time]]&gt;=TableOMP[[#This Row],[Low]], TableOMP[[#This Row],[total_time]]&lt;=TableOMP[[#This Row],[High]]),1,0)</f>
        <v>1</v>
      </c>
    </row>
    <row r="7125" spans="1:19" x14ac:dyDescent="0.25">
      <c r="A7125" t="s">
        <v>16</v>
      </c>
      <c r="B7125">
        <v>10000</v>
      </c>
      <c r="C7125">
        <v>100</v>
      </c>
      <c r="D7125">
        <v>100000</v>
      </c>
      <c r="E7125">
        <v>30</v>
      </c>
      <c r="F7125">
        <v>1</v>
      </c>
      <c r="G7125">
        <v>9.5528060000000004</v>
      </c>
      <c r="H7125">
        <v>0.14559</v>
      </c>
      <c r="I7125">
        <v>1.2908809999999999</v>
      </c>
      <c r="J7125">
        <v>4.4512999999999997E-2</v>
      </c>
      <c r="K7125" t="str">
        <f t="shared" si="168"/>
        <v>1</v>
      </c>
      <c r="L7125" t="s">
        <v>178</v>
      </c>
      <c r="M7125" t="s">
        <v>179</v>
      </c>
      <c r="N7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125" s="10">
        <f>VLOOKUP(TableOMP[[#This Row],[Label]],TableAvg[],2,FALSE)</f>
        <v>9.6491385769230806</v>
      </c>
      <c r="P7125" s="10">
        <f>VLOOKUP(TableOMP[[#This Row],[Label]],TableAvg[],3,FALSE)</f>
        <v>0.18890941285992058</v>
      </c>
      <c r="Q7125" s="10">
        <f>TableOMP[[#This Row],[Avg]]-$U$2*TableOMP[[#This Row],[StdDev]]</f>
        <v>9.4602291640631595</v>
      </c>
      <c r="R7125" s="10">
        <f>TableOMP[[#This Row],[Avg]]+$U$2*TableOMP[[#This Row],[StdDev]]</f>
        <v>9.8380479897830018</v>
      </c>
      <c r="S7125" s="10">
        <f>IF(AND(TableOMP[[#This Row],[total_time]]&gt;=TableOMP[[#This Row],[Low]], TableOMP[[#This Row],[total_time]]&lt;=TableOMP[[#This Row],[High]]),1,0)</f>
        <v>1</v>
      </c>
    </row>
    <row r="7126" spans="1:19" x14ac:dyDescent="0.25">
      <c r="A7126" t="s">
        <v>16</v>
      </c>
      <c r="B7126">
        <v>10000</v>
      </c>
      <c r="C7126">
        <v>100</v>
      </c>
      <c r="D7126">
        <v>100000</v>
      </c>
      <c r="E7126">
        <v>29</v>
      </c>
      <c r="F7126">
        <v>1</v>
      </c>
      <c r="G7126">
        <v>9.7561730000000004</v>
      </c>
      <c r="H7126">
        <v>0.1482</v>
      </c>
      <c r="I7126">
        <v>1.3804780000000001</v>
      </c>
      <c r="J7126">
        <v>4.9303E-2</v>
      </c>
      <c r="K7126" t="str">
        <f t="shared" si="168"/>
        <v>1</v>
      </c>
      <c r="L7126" t="s">
        <v>178</v>
      </c>
      <c r="M7126" t="s">
        <v>179</v>
      </c>
      <c r="N7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126" s="10">
        <f>VLOOKUP(TableOMP[[#This Row],[Label]],TableAvg[],2,FALSE)</f>
        <v>9.939610807692306</v>
      </c>
      <c r="P7126" s="10">
        <f>VLOOKUP(TableOMP[[#This Row],[Label]],TableAvg[],3,FALSE)</f>
        <v>0.15886318359311039</v>
      </c>
      <c r="Q7126" s="10">
        <f>TableOMP[[#This Row],[Avg]]-$U$2*TableOMP[[#This Row],[StdDev]]</f>
        <v>9.7807476240991953</v>
      </c>
      <c r="R7126" s="10">
        <f>TableOMP[[#This Row],[Avg]]+$U$2*TableOMP[[#This Row],[StdDev]]</f>
        <v>10.098473991285417</v>
      </c>
      <c r="S7126" s="10">
        <f>IF(AND(TableOMP[[#This Row],[total_time]]&gt;=TableOMP[[#This Row],[Low]], TableOMP[[#This Row],[total_time]]&lt;=TableOMP[[#This Row],[High]]),1,0)</f>
        <v>0</v>
      </c>
    </row>
    <row r="7127" spans="1:19" x14ac:dyDescent="0.25">
      <c r="A7127" t="s">
        <v>16</v>
      </c>
      <c r="B7127">
        <v>10000</v>
      </c>
      <c r="C7127">
        <v>100</v>
      </c>
      <c r="D7127">
        <v>100000</v>
      </c>
      <c r="E7127">
        <v>28</v>
      </c>
      <c r="F7127">
        <v>1</v>
      </c>
      <c r="G7127">
        <v>10.070408</v>
      </c>
      <c r="H7127">
        <v>0.15311</v>
      </c>
      <c r="I7127">
        <v>1.354306</v>
      </c>
      <c r="J7127">
        <v>5.0159000000000002E-2</v>
      </c>
      <c r="K7127" t="str">
        <f t="shared" si="168"/>
        <v>1</v>
      </c>
      <c r="L7127" t="s">
        <v>178</v>
      </c>
      <c r="M7127" t="s">
        <v>179</v>
      </c>
      <c r="N7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127" s="10">
        <f>VLOOKUP(TableOMP[[#This Row],[Label]],TableAvg[],2,FALSE)</f>
        <v>10.197996769230771</v>
      </c>
      <c r="P7127" s="10">
        <f>VLOOKUP(TableOMP[[#This Row],[Label]],TableAvg[],3,FALSE)</f>
        <v>0.116971681645234</v>
      </c>
      <c r="Q7127" s="10">
        <f>TableOMP[[#This Row],[Avg]]-$U$2*TableOMP[[#This Row],[StdDev]]</f>
        <v>10.081025087585537</v>
      </c>
      <c r="R7127" s="10">
        <f>TableOMP[[#This Row],[Avg]]+$U$2*TableOMP[[#This Row],[StdDev]]</f>
        <v>10.314968450876005</v>
      </c>
      <c r="S7127" s="10">
        <f>IF(AND(TableOMP[[#This Row],[total_time]]&gt;=TableOMP[[#This Row],[Low]], TableOMP[[#This Row],[total_time]]&lt;=TableOMP[[#This Row],[High]]),1,0)</f>
        <v>0</v>
      </c>
    </row>
    <row r="7128" spans="1:19" x14ac:dyDescent="0.25">
      <c r="A7128" t="s">
        <v>16</v>
      </c>
      <c r="B7128">
        <v>10000</v>
      </c>
      <c r="C7128">
        <v>100</v>
      </c>
      <c r="D7128">
        <v>100000</v>
      </c>
      <c r="E7128">
        <v>27</v>
      </c>
      <c r="F7128">
        <v>1</v>
      </c>
      <c r="G7128">
        <v>10.412476</v>
      </c>
      <c r="H7128">
        <v>0.14451900000000001</v>
      </c>
      <c r="I7128">
        <v>1.1905619999999999</v>
      </c>
      <c r="J7128">
        <v>4.5790999999999998E-2</v>
      </c>
      <c r="K7128" t="str">
        <f t="shared" si="168"/>
        <v>1</v>
      </c>
      <c r="L7128" t="s">
        <v>178</v>
      </c>
      <c r="M7128" t="s">
        <v>179</v>
      </c>
      <c r="N7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28" s="10">
        <f>VLOOKUP(TableOMP[[#This Row],[Label]],TableAvg[],2,FALSE)</f>
        <v>10.583970884615384</v>
      </c>
      <c r="P7128" s="10">
        <f>VLOOKUP(TableOMP[[#This Row],[Label]],TableAvg[],3,FALSE)</f>
        <v>0.17099758991090244</v>
      </c>
      <c r="Q7128" s="10">
        <f>TableOMP[[#This Row],[Avg]]-$U$2*TableOMP[[#This Row],[StdDev]]</f>
        <v>10.412973294704482</v>
      </c>
      <c r="R7128" s="10">
        <f>TableOMP[[#This Row],[Avg]]+$U$2*TableOMP[[#This Row],[StdDev]]</f>
        <v>10.754968474526287</v>
      </c>
      <c r="S7128" s="10">
        <f>IF(AND(TableOMP[[#This Row],[total_time]]&gt;=TableOMP[[#This Row],[Low]], TableOMP[[#This Row],[total_time]]&lt;=TableOMP[[#This Row],[High]]),1,0)</f>
        <v>0</v>
      </c>
    </row>
    <row r="7129" spans="1:19" x14ac:dyDescent="0.25">
      <c r="A7129" t="s">
        <v>16</v>
      </c>
      <c r="B7129">
        <v>10000</v>
      </c>
      <c r="C7129">
        <v>100</v>
      </c>
      <c r="D7129">
        <v>100000</v>
      </c>
      <c r="E7129">
        <v>26</v>
      </c>
      <c r="F7129">
        <v>1</v>
      </c>
      <c r="G7129">
        <v>10.743715</v>
      </c>
      <c r="H7129">
        <v>0.14774399999999999</v>
      </c>
      <c r="I7129">
        <v>1.1294329999999999</v>
      </c>
      <c r="J7129">
        <v>4.5177000000000002E-2</v>
      </c>
      <c r="K7129" t="str">
        <f t="shared" si="168"/>
        <v>1</v>
      </c>
      <c r="L7129" t="s">
        <v>178</v>
      </c>
      <c r="M7129" t="s">
        <v>179</v>
      </c>
      <c r="N7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29" s="10">
        <f>VLOOKUP(TableOMP[[#This Row],[Label]],TableAvg[],2,FALSE)</f>
        <v>10.863405653846154</v>
      </c>
      <c r="P7129" s="10">
        <f>VLOOKUP(TableOMP[[#This Row],[Label]],TableAvg[],3,FALSE)</f>
        <v>0.11624165237863653</v>
      </c>
      <c r="Q7129" s="10">
        <f>TableOMP[[#This Row],[Avg]]-$U$2*TableOMP[[#This Row],[StdDev]]</f>
        <v>10.747164001467517</v>
      </c>
      <c r="R7129" s="10">
        <f>TableOMP[[#This Row],[Avg]]+$U$2*TableOMP[[#This Row],[StdDev]]</f>
        <v>10.979647306224791</v>
      </c>
      <c r="S7129" s="10">
        <f>IF(AND(TableOMP[[#This Row],[total_time]]&gt;=TableOMP[[#This Row],[Low]], TableOMP[[#This Row],[total_time]]&lt;=TableOMP[[#This Row],[High]]),1,0)</f>
        <v>0</v>
      </c>
    </row>
    <row r="7130" spans="1:19" x14ac:dyDescent="0.25">
      <c r="A7130" t="s">
        <v>16</v>
      </c>
      <c r="B7130">
        <v>10000</v>
      </c>
      <c r="C7130">
        <v>100</v>
      </c>
      <c r="D7130">
        <v>100000</v>
      </c>
      <c r="E7130">
        <v>25</v>
      </c>
      <c r="F7130">
        <v>1</v>
      </c>
      <c r="G7130">
        <v>11.095910999999999</v>
      </c>
      <c r="H7130">
        <v>0.131769</v>
      </c>
      <c r="I7130">
        <v>0.97122900000000001</v>
      </c>
      <c r="J7130">
        <v>4.0467999999999997E-2</v>
      </c>
      <c r="K7130" t="str">
        <f t="shared" si="168"/>
        <v>1</v>
      </c>
      <c r="L7130" t="s">
        <v>178</v>
      </c>
      <c r="M7130" t="s">
        <v>179</v>
      </c>
      <c r="N7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30" s="10">
        <f>VLOOKUP(TableOMP[[#This Row],[Label]],TableAvg[],2,FALSE)</f>
        <v>11.295174653846153</v>
      </c>
      <c r="P7130" s="10">
        <f>VLOOKUP(TableOMP[[#This Row],[Label]],TableAvg[],3,FALSE)</f>
        <v>0.15140431292027218</v>
      </c>
      <c r="Q7130" s="10">
        <f>TableOMP[[#This Row],[Avg]]-$U$2*TableOMP[[#This Row],[StdDev]]</f>
        <v>11.143770340925881</v>
      </c>
      <c r="R7130" s="10">
        <f>TableOMP[[#This Row],[Avg]]+$U$2*TableOMP[[#This Row],[StdDev]]</f>
        <v>11.446578966766426</v>
      </c>
      <c r="S7130" s="10">
        <f>IF(AND(TableOMP[[#This Row],[total_time]]&gt;=TableOMP[[#This Row],[Low]], TableOMP[[#This Row],[total_time]]&lt;=TableOMP[[#This Row],[High]]),1,0)</f>
        <v>0</v>
      </c>
    </row>
    <row r="7131" spans="1:19" x14ac:dyDescent="0.25">
      <c r="A7131" t="s">
        <v>16</v>
      </c>
      <c r="B7131">
        <v>10000</v>
      </c>
      <c r="C7131">
        <v>100</v>
      </c>
      <c r="D7131">
        <v>100000</v>
      </c>
      <c r="E7131">
        <v>24</v>
      </c>
      <c r="F7131">
        <v>1</v>
      </c>
      <c r="G7131">
        <v>11.539533</v>
      </c>
      <c r="H7131">
        <v>0.147088</v>
      </c>
      <c r="I7131">
        <v>0.96944900000000001</v>
      </c>
      <c r="J7131">
        <v>4.215E-2</v>
      </c>
      <c r="K7131" t="str">
        <f t="shared" si="168"/>
        <v>1</v>
      </c>
      <c r="L7131" t="s">
        <v>178</v>
      </c>
      <c r="M7131" t="s">
        <v>179</v>
      </c>
      <c r="N7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131" s="10">
        <f>VLOOKUP(TableOMP[[#This Row],[Label]],TableAvg[],2,FALSE)</f>
        <v>11.641527653846152</v>
      </c>
      <c r="P7131" s="10">
        <f>VLOOKUP(TableOMP[[#This Row],[Label]],TableAvg[],3,FALSE)</f>
        <v>9.5518605427093423E-2</v>
      </c>
      <c r="Q7131" s="10">
        <f>TableOMP[[#This Row],[Avg]]-$U$2*TableOMP[[#This Row],[StdDev]]</f>
        <v>11.546009048419059</v>
      </c>
      <c r="R7131" s="10">
        <f>TableOMP[[#This Row],[Avg]]+$U$2*TableOMP[[#This Row],[StdDev]]</f>
        <v>11.737046259273246</v>
      </c>
      <c r="S7131" s="10">
        <f>IF(AND(TableOMP[[#This Row],[total_time]]&gt;=TableOMP[[#This Row],[Low]], TableOMP[[#This Row],[total_time]]&lt;=TableOMP[[#This Row],[High]]),1,0)</f>
        <v>0</v>
      </c>
    </row>
    <row r="7132" spans="1:19" x14ac:dyDescent="0.25">
      <c r="A7132" t="s">
        <v>16</v>
      </c>
      <c r="B7132">
        <v>10000</v>
      </c>
      <c r="C7132">
        <v>100</v>
      </c>
      <c r="D7132">
        <v>100000</v>
      </c>
      <c r="E7132">
        <v>23</v>
      </c>
      <c r="F7132">
        <v>1</v>
      </c>
      <c r="G7132">
        <v>11.973394000000001</v>
      </c>
      <c r="H7132">
        <v>0.13997200000000001</v>
      </c>
      <c r="I7132">
        <v>1.0048919999999999</v>
      </c>
      <c r="J7132">
        <v>4.5677000000000002E-2</v>
      </c>
      <c r="K7132" t="str">
        <f t="shared" si="168"/>
        <v>1</v>
      </c>
      <c r="L7132" t="s">
        <v>178</v>
      </c>
      <c r="M7132" t="s">
        <v>179</v>
      </c>
      <c r="N7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132" s="10">
        <f>VLOOKUP(TableOMP[[#This Row],[Label]],TableAvg[],2,FALSE)</f>
        <v>12.094215730769228</v>
      </c>
      <c r="P7132" s="10">
        <f>VLOOKUP(TableOMP[[#This Row],[Label]],TableAvg[],3,FALSE)</f>
        <v>0.11805646826482695</v>
      </c>
      <c r="Q7132" s="10">
        <f>TableOMP[[#This Row],[Avg]]-$U$2*TableOMP[[#This Row],[StdDev]]</f>
        <v>11.976159262504401</v>
      </c>
      <c r="R7132" s="10">
        <f>TableOMP[[#This Row],[Avg]]+$U$2*TableOMP[[#This Row],[StdDev]]</f>
        <v>12.212272199034055</v>
      </c>
      <c r="S7132" s="10">
        <f>IF(AND(TableOMP[[#This Row],[total_time]]&gt;=TableOMP[[#This Row],[Low]], TableOMP[[#This Row],[total_time]]&lt;=TableOMP[[#This Row],[High]]),1,0)</f>
        <v>0</v>
      </c>
    </row>
    <row r="7133" spans="1:19" x14ac:dyDescent="0.25">
      <c r="A7133" t="s">
        <v>16</v>
      </c>
      <c r="B7133">
        <v>10000</v>
      </c>
      <c r="C7133">
        <v>100</v>
      </c>
      <c r="D7133">
        <v>100000</v>
      </c>
      <c r="E7133">
        <v>22</v>
      </c>
      <c r="F7133">
        <v>1</v>
      </c>
      <c r="G7133">
        <v>12.432290999999999</v>
      </c>
      <c r="H7133">
        <v>0.15060799999999999</v>
      </c>
      <c r="I7133">
        <v>1.000216</v>
      </c>
      <c r="J7133">
        <v>4.7628999999999998E-2</v>
      </c>
      <c r="K7133" t="str">
        <f t="shared" si="168"/>
        <v>1</v>
      </c>
      <c r="L7133" t="s">
        <v>178</v>
      </c>
      <c r="M7133" t="s">
        <v>179</v>
      </c>
      <c r="N7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133" s="10">
        <f>VLOOKUP(TableOMP[[#This Row],[Label]],TableAvg[],2,FALSE)</f>
        <v>12.596708</v>
      </c>
      <c r="P7133" s="10">
        <f>VLOOKUP(TableOMP[[#This Row],[Label]],TableAvg[],3,FALSE)</f>
        <v>0.19322536242634572</v>
      </c>
      <c r="Q7133" s="10">
        <f>TableOMP[[#This Row],[Avg]]-$U$2*TableOMP[[#This Row],[StdDev]]</f>
        <v>12.403482637573655</v>
      </c>
      <c r="R7133" s="10">
        <f>TableOMP[[#This Row],[Avg]]+$U$2*TableOMP[[#This Row],[StdDev]]</f>
        <v>12.789933362426344</v>
      </c>
      <c r="S7133" s="10">
        <f>IF(AND(TableOMP[[#This Row],[total_time]]&gt;=TableOMP[[#This Row],[Low]], TableOMP[[#This Row],[total_time]]&lt;=TableOMP[[#This Row],[High]]),1,0)</f>
        <v>1</v>
      </c>
    </row>
    <row r="7134" spans="1:19" x14ac:dyDescent="0.25">
      <c r="A7134" t="s">
        <v>16</v>
      </c>
      <c r="B7134">
        <v>10000</v>
      </c>
      <c r="C7134">
        <v>100</v>
      </c>
      <c r="D7134">
        <v>100000</v>
      </c>
      <c r="E7134">
        <v>21</v>
      </c>
      <c r="F7134">
        <v>1</v>
      </c>
      <c r="G7134">
        <v>12.966839</v>
      </c>
      <c r="H7134">
        <v>0.144063</v>
      </c>
      <c r="I7134">
        <v>0.96626599999999996</v>
      </c>
      <c r="J7134">
        <v>4.8313000000000002E-2</v>
      </c>
      <c r="K7134" t="str">
        <f t="shared" si="168"/>
        <v>1</v>
      </c>
      <c r="L7134" t="s">
        <v>178</v>
      </c>
      <c r="M7134" t="s">
        <v>179</v>
      </c>
      <c r="N7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134" s="10">
        <f>VLOOKUP(TableOMP[[#This Row],[Label]],TableAvg[],2,FALSE)</f>
        <v>13.096389884615384</v>
      </c>
      <c r="P7134" s="10">
        <f>VLOOKUP(TableOMP[[#This Row],[Label]],TableAvg[],3,FALSE)</f>
        <v>0.1596983413500761</v>
      </c>
      <c r="Q7134" s="10">
        <f>TableOMP[[#This Row],[Avg]]-$U$2*TableOMP[[#This Row],[StdDev]]</f>
        <v>12.936691543265308</v>
      </c>
      <c r="R7134" s="10">
        <f>TableOMP[[#This Row],[Avg]]+$U$2*TableOMP[[#This Row],[StdDev]]</f>
        <v>13.25608822596546</v>
      </c>
      <c r="S7134" s="10">
        <f>IF(AND(TableOMP[[#This Row],[total_time]]&gt;=TableOMP[[#This Row],[Low]], TableOMP[[#This Row],[total_time]]&lt;=TableOMP[[#This Row],[High]]),1,0)</f>
        <v>1</v>
      </c>
    </row>
    <row r="7135" spans="1:19" x14ac:dyDescent="0.25">
      <c r="A7135" t="s">
        <v>16</v>
      </c>
      <c r="B7135">
        <v>10000</v>
      </c>
      <c r="C7135">
        <v>100</v>
      </c>
      <c r="D7135">
        <v>100000</v>
      </c>
      <c r="E7135">
        <v>20</v>
      </c>
      <c r="F7135">
        <v>1</v>
      </c>
      <c r="G7135">
        <v>13.548534</v>
      </c>
      <c r="H7135">
        <v>0.13205800000000001</v>
      </c>
      <c r="I7135">
        <v>0.73558599999999996</v>
      </c>
      <c r="J7135">
        <v>3.8714999999999999E-2</v>
      </c>
      <c r="K7135" t="str">
        <f t="shared" si="168"/>
        <v>1</v>
      </c>
      <c r="L7135" t="s">
        <v>178</v>
      </c>
      <c r="M7135" t="s">
        <v>179</v>
      </c>
      <c r="N7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135" s="10">
        <f>VLOOKUP(TableOMP[[#This Row],[Label]],TableAvg[],2,FALSE)</f>
        <v>13.651308038461538</v>
      </c>
      <c r="P7135" s="10">
        <f>VLOOKUP(TableOMP[[#This Row],[Label]],TableAvg[],3,FALSE)</f>
        <v>0.11481910648581574</v>
      </c>
      <c r="Q7135" s="10">
        <f>TableOMP[[#This Row],[Avg]]-$U$2*TableOMP[[#This Row],[StdDev]]</f>
        <v>13.536488931975722</v>
      </c>
      <c r="R7135" s="10">
        <f>TableOMP[[#This Row],[Avg]]+$U$2*TableOMP[[#This Row],[StdDev]]</f>
        <v>13.766127144947355</v>
      </c>
      <c r="S7135" s="10">
        <f>IF(AND(TableOMP[[#This Row],[total_time]]&gt;=TableOMP[[#This Row],[Low]], TableOMP[[#This Row],[total_time]]&lt;=TableOMP[[#This Row],[High]]),1,0)</f>
        <v>1</v>
      </c>
    </row>
    <row r="7136" spans="1:19" x14ac:dyDescent="0.25">
      <c r="A7136" t="s">
        <v>16</v>
      </c>
      <c r="B7136">
        <v>10000</v>
      </c>
      <c r="C7136">
        <v>100</v>
      </c>
      <c r="D7136">
        <v>100000</v>
      </c>
      <c r="E7136">
        <v>19</v>
      </c>
      <c r="F7136">
        <v>1</v>
      </c>
      <c r="G7136">
        <v>14.200817000000001</v>
      </c>
      <c r="H7136">
        <v>0.15196599999999999</v>
      </c>
      <c r="I7136">
        <v>1.0289569999999999</v>
      </c>
      <c r="J7136">
        <v>5.7164E-2</v>
      </c>
      <c r="K7136" t="str">
        <f t="shared" si="168"/>
        <v>1</v>
      </c>
      <c r="L7136" t="s">
        <v>178</v>
      </c>
      <c r="M7136" t="s">
        <v>179</v>
      </c>
      <c r="N7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136" s="10">
        <f>VLOOKUP(TableOMP[[#This Row],[Label]],TableAvg[],2,FALSE)</f>
        <v>14.32700723076923</v>
      </c>
      <c r="P7136" s="10">
        <f>VLOOKUP(TableOMP[[#This Row],[Label]],TableAvg[],3,FALSE)</f>
        <v>0.15283457974479744</v>
      </c>
      <c r="Q7136" s="10">
        <f>TableOMP[[#This Row],[Avg]]-$U$2*TableOMP[[#This Row],[StdDev]]</f>
        <v>14.174172651024431</v>
      </c>
      <c r="R7136" s="10">
        <f>TableOMP[[#This Row],[Avg]]+$U$2*TableOMP[[#This Row],[StdDev]]</f>
        <v>14.479841810514028</v>
      </c>
      <c r="S7136" s="10">
        <f>IF(AND(TableOMP[[#This Row],[total_time]]&gt;=TableOMP[[#This Row],[Low]], TableOMP[[#This Row],[total_time]]&lt;=TableOMP[[#This Row],[High]]),1,0)</f>
        <v>1</v>
      </c>
    </row>
    <row r="7137" spans="1:19" x14ac:dyDescent="0.25">
      <c r="A7137" t="s">
        <v>16</v>
      </c>
      <c r="B7137">
        <v>10000</v>
      </c>
      <c r="C7137">
        <v>100</v>
      </c>
      <c r="D7137">
        <v>100000</v>
      </c>
      <c r="E7137">
        <v>18</v>
      </c>
      <c r="F7137">
        <v>1</v>
      </c>
      <c r="G7137">
        <v>14.873355</v>
      </c>
      <c r="H7137">
        <v>0.13700300000000001</v>
      </c>
      <c r="I7137">
        <v>0.74978400000000001</v>
      </c>
      <c r="J7137">
        <v>4.4104999999999998E-2</v>
      </c>
      <c r="K7137" t="str">
        <f t="shared" si="168"/>
        <v>1</v>
      </c>
      <c r="L7137" t="s">
        <v>178</v>
      </c>
      <c r="M7137" t="s">
        <v>179</v>
      </c>
      <c r="N7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137" s="10">
        <f>VLOOKUP(TableOMP[[#This Row],[Label]],TableAvg[],2,FALSE)</f>
        <v>14.982954076923075</v>
      </c>
      <c r="P7137" s="10">
        <f>VLOOKUP(TableOMP[[#This Row],[Label]],TableAvg[],3,FALSE)</f>
        <v>0.12400510884523741</v>
      </c>
      <c r="Q7137" s="10">
        <f>TableOMP[[#This Row],[Avg]]-$U$2*TableOMP[[#This Row],[StdDev]]</f>
        <v>14.858948968077838</v>
      </c>
      <c r="R7137" s="10">
        <f>TableOMP[[#This Row],[Avg]]+$U$2*TableOMP[[#This Row],[StdDev]]</f>
        <v>15.106959185768313</v>
      </c>
      <c r="S7137" s="10">
        <f>IF(AND(TableOMP[[#This Row],[total_time]]&gt;=TableOMP[[#This Row],[Low]], TableOMP[[#This Row],[total_time]]&lt;=TableOMP[[#This Row],[High]]),1,0)</f>
        <v>1</v>
      </c>
    </row>
    <row r="7138" spans="1:19" x14ac:dyDescent="0.25">
      <c r="A7138" t="s">
        <v>16</v>
      </c>
      <c r="B7138">
        <v>10000</v>
      </c>
      <c r="C7138">
        <v>100</v>
      </c>
      <c r="D7138">
        <v>100000</v>
      </c>
      <c r="E7138">
        <v>17</v>
      </c>
      <c r="F7138">
        <v>1</v>
      </c>
      <c r="G7138">
        <v>15.676066</v>
      </c>
      <c r="H7138">
        <v>0.13408500000000001</v>
      </c>
      <c r="I7138">
        <v>0.71974499999999997</v>
      </c>
      <c r="J7138">
        <v>4.4984000000000003E-2</v>
      </c>
      <c r="K7138" t="str">
        <f t="shared" si="168"/>
        <v>1</v>
      </c>
      <c r="L7138" t="s">
        <v>178</v>
      </c>
      <c r="M7138" t="s">
        <v>179</v>
      </c>
      <c r="N7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138" s="10">
        <f>VLOOKUP(TableOMP[[#This Row],[Label]],TableAvg[],2,FALSE)</f>
        <v>15.859912115384617</v>
      </c>
      <c r="P7138" s="10">
        <f>VLOOKUP(TableOMP[[#This Row],[Label]],TableAvg[],3,FALSE)</f>
        <v>0.12658426369522788</v>
      </c>
      <c r="Q7138" s="10">
        <f>TableOMP[[#This Row],[Avg]]-$U$2*TableOMP[[#This Row],[StdDev]]</f>
        <v>15.733327851689388</v>
      </c>
      <c r="R7138" s="10">
        <f>TableOMP[[#This Row],[Avg]]+$U$2*TableOMP[[#This Row],[StdDev]]</f>
        <v>15.986496379079846</v>
      </c>
      <c r="S7138" s="10">
        <f>IF(AND(TableOMP[[#This Row],[total_time]]&gt;=TableOMP[[#This Row],[Low]], TableOMP[[#This Row],[total_time]]&lt;=TableOMP[[#This Row],[High]]),1,0)</f>
        <v>0</v>
      </c>
    </row>
    <row r="7139" spans="1:19" x14ac:dyDescent="0.25">
      <c r="A7139" t="s">
        <v>16</v>
      </c>
      <c r="B7139">
        <v>10000</v>
      </c>
      <c r="C7139">
        <v>100</v>
      </c>
      <c r="D7139">
        <v>100000</v>
      </c>
      <c r="E7139">
        <v>16</v>
      </c>
      <c r="F7139">
        <v>1</v>
      </c>
      <c r="G7139">
        <v>16.562871000000001</v>
      </c>
      <c r="H7139">
        <v>0.12556800000000001</v>
      </c>
      <c r="I7139">
        <v>0.55084200000000005</v>
      </c>
      <c r="J7139">
        <v>3.6722999999999999E-2</v>
      </c>
      <c r="K7139" t="str">
        <f t="shared" si="168"/>
        <v>1</v>
      </c>
      <c r="L7139" t="s">
        <v>178</v>
      </c>
      <c r="M7139" t="s">
        <v>179</v>
      </c>
      <c r="N7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139" s="10">
        <f>VLOOKUP(TableOMP[[#This Row],[Label]],TableAvg[],2,FALSE)</f>
        <v>16.738323999999999</v>
      </c>
      <c r="P7139" s="10">
        <f>VLOOKUP(TableOMP[[#This Row],[Label]],TableAvg[],3,FALSE)</f>
        <v>0.11969766042295053</v>
      </c>
      <c r="Q7139" s="10">
        <f>TableOMP[[#This Row],[Avg]]-$U$2*TableOMP[[#This Row],[StdDev]]</f>
        <v>16.618626339577048</v>
      </c>
      <c r="R7139" s="10">
        <f>TableOMP[[#This Row],[Avg]]+$U$2*TableOMP[[#This Row],[StdDev]]</f>
        <v>16.858021660422949</v>
      </c>
      <c r="S7139" s="10">
        <f>IF(AND(TableOMP[[#This Row],[total_time]]&gt;=TableOMP[[#This Row],[Low]], TableOMP[[#This Row],[total_time]]&lt;=TableOMP[[#This Row],[High]]),1,0)</f>
        <v>0</v>
      </c>
    </row>
    <row r="7140" spans="1:19" x14ac:dyDescent="0.25">
      <c r="A7140" t="s">
        <v>16</v>
      </c>
      <c r="B7140">
        <v>10000</v>
      </c>
      <c r="C7140">
        <v>100</v>
      </c>
      <c r="D7140">
        <v>100000</v>
      </c>
      <c r="E7140">
        <v>15</v>
      </c>
      <c r="F7140">
        <v>1</v>
      </c>
      <c r="G7140">
        <v>17.626760000000001</v>
      </c>
      <c r="H7140">
        <v>0.15884499999999999</v>
      </c>
      <c r="I7140">
        <v>0.87984099999999998</v>
      </c>
      <c r="J7140">
        <v>6.2845999999999999E-2</v>
      </c>
      <c r="K7140" t="str">
        <f t="shared" si="168"/>
        <v>1</v>
      </c>
      <c r="L7140" t="s">
        <v>178</v>
      </c>
      <c r="M7140" t="s">
        <v>179</v>
      </c>
      <c r="N7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140" s="10">
        <f>VLOOKUP(TableOMP[[#This Row],[Label]],TableAvg[],2,FALSE)</f>
        <v>17.603367192307694</v>
      </c>
      <c r="P7140" s="10">
        <f>VLOOKUP(TableOMP[[#This Row],[Label]],TableAvg[],3,FALSE)</f>
        <v>3.2560923865672123E-2</v>
      </c>
      <c r="Q7140" s="10">
        <f>TableOMP[[#This Row],[Avg]]-$U$2*TableOMP[[#This Row],[StdDev]]</f>
        <v>17.57080626844202</v>
      </c>
      <c r="R7140" s="10">
        <f>TableOMP[[#This Row],[Avg]]+$U$2*TableOMP[[#This Row],[StdDev]]</f>
        <v>17.635928116173368</v>
      </c>
      <c r="S7140" s="10">
        <f>IF(AND(TableOMP[[#This Row],[total_time]]&gt;=TableOMP[[#This Row],[Low]], TableOMP[[#This Row],[total_time]]&lt;=TableOMP[[#This Row],[High]]),1,0)</f>
        <v>1</v>
      </c>
    </row>
    <row r="7141" spans="1:19" x14ac:dyDescent="0.25">
      <c r="A7141" t="s">
        <v>16</v>
      </c>
      <c r="B7141">
        <v>10000</v>
      </c>
      <c r="C7141">
        <v>100</v>
      </c>
      <c r="D7141">
        <v>100000</v>
      </c>
      <c r="E7141">
        <v>14</v>
      </c>
      <c r="F7141">
        <v>1</v>
      </c>
      <c r="G7141">
        <v>18.770363</v>
      </c>
      <c r="H7141">
        <v>0.146902</v>
      </c>
      <c r="I7141">
        <v>0.57517700000000005</v>
      </c>
      <c r="J7141">
        <v>4.4243999999999999E-2</v>
      </c>
      <c r="K7141" t="str">
        <f t="shared" si="168"/>
        <v>1</v>
      </c>
      <c r="L7141" t="s">
        <v>178</v>
      </c>
      <c r="M7141" t="s">
        <v>179</v>
      </c>
      <c r="N7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141" s="10">
        <f>VLOOKUP(TableOMP[[#This Row],[Label]],TableAvg[],2,FALSE)</f>
        <v>18.780608192307689</v>
      </c>
      <c r="P7141" s="10">
        <f>VLOOKUP(TableOMP[[#This Row],[Label]],TableAvg[],3,FALSE)</f>
        <v>5.2310577369835014E-2</v>
      </c>
      <c r="Q7141" s="10">
        <f>TableOMP[[#This Row],[Avg]]-$U$2*TableOMP[[#This Row],[StdDev]]</f>
        <v>18.728297614937855</v>
      </c>
      <c r="R7141" s="10">
        <f>TableOMP[[#This Row],[Avg]]+$U$2*TableOMP[[#This Row],[StdDev]]</f>
        <v>18.832918769677523</v>
      </c>
      <c r="S7141" s="10">
        <f>IF(AND(TableOMP[[#This Row],[total_time]]&gt;=TableOMP[[#This Row],[Low]], TableOMP[[#This Row],[total_time]]&lt;=TableOMP[[#This Row],[High]]),1,0)</f>
        <v>1</v>
      </c>
    </row>
    <row r="7142" spans="1:19" x14ac:dyDescent="0.25">
      <c r="A7142" t="s">
        <v>16</v>
      </c>
      <c r="B7142">
        <v>10000</v>
      </c>
      <c r="C7142">
        <v>100</v>
      </c>
      <c r="D7142">
        <v>100000</v>
      </c>
      <c r="E7142">
        <v>13</v>
      </c>
      <c r="F7142">
        <v>1</v>
      </c>
      <c r="G7142">
        <v>20.113949000000002</v>
      </c>
      <c r="H7142">
        <v>0.130662</v>
      </c>
      <c r="I7142">
        <v>0.47851500000000002</v>
      </c>
      <c r="J7142">
        <v>3.9876000000000002E-2</v>
      </c>
      <c r="K7142" t="str">
        <f t="shared" si="168"/>
        <v>1</v>
      </c>
      <c r="L7142" t="s">
        <v>178</v>
      </c>
      <c r="M7142" t="s">
        <v>179</v>
      </c>
      <c r="N7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142" s="10">
        <f>VLOOKUP(TableOMP[[#This Row],[Label]],TableAvg[],2,FALSE)</f>
        <v>20.124444192307692</v>
      </c>
      <c r="P7142" s="10">
        <f>VLOOKUP(TableOMP[[#This Row],[Label]],TableAvg[],3,FALSE)</f>
        <v>3.9616744214437956E-2</v>
      </c>
      <c r="Q7142" s="10">
        <f>TableOMP[[#This Row],[Avg]]-$U$2*TableOMP[[#This Row],[StdDev]]</f>
        <v>20.084827448093254</v>
      </c>
      <c r="R7142" s="10">
        <f>TableOMP[[#This Row],[Avg]]+$U$2*TableOMP[[#This Row],[StdDev]]</f>
        <v>20.16406093652213</v>
      </c>
      <c r="S7142" s="10">
        <f>IF(AND(TableOMP[[#This Row],[total_time]]&gt;=TableOMP[[#This Row],[Low]], TableOMP[[#This Row],[total_time]]&lt;=TableOMP[[#This Row],[High]]),1,0)</f>
        <v>1</v>
      </c>
    </row>
    <row r="7143" spans="1:19" x14ac:dyDescent="0.25">
      <c r="A7143" t="s">
        <v>16</v>
      </c>
      <c r="B7143">
        <v>10000</v>
      </c>
      <c r="C7143">
        <v>100</v>
      </c>
      <c r="D7143">
        <v>100000</v>
      </c>
      <c r="E7143">
        <v>12</v>
      </c>
      <c r="F7143">
        <v>1</v>
      </c>
      <c r="G7143">
        <v>21.692032999999999</v>
      </c>
      <c r="H7143">
        <v>0.13233800000000001</v>
      </c>
      <c r="I7143">
        <v>0.49037700000000001</v>
      </c>
      <c r="J7143">
        <v>4.4580000000000002E-2</v>
      </c>
      <c r="K7143" t="str">
        <f t="shared" si="168"/>
        <v>1</v>
      </c>
      <c r="L7143" t="s">
        <v>178</v>
      </c>
      <c r="M7143" t="s">
        <v>179</v>
      </c>
      <c r="N7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143" s="10">
        <f>VLOOKUP(TableOMP[[#This Row],[Label]],TableAvg[],2,FALSE)</f>
        <v>21.73824484615384</v>
      </c>
      <c r="P7143" s="10">
        <f>VLOOKUP(TableOMP[[#This Row],[Label]],TableAvg[],3,FALSE)</f>
        <v>0.13605743734813985</v>
      </c>
      <c r="Q7143" s="10">
        <f>TableOMP[[#This Row],[Avg]]-$U$2*TableOMP[[#This Row],[StdDev]]</f>
        <v>21.602187408805701</v>
      </c>
      <c r="R7143" s="10">
        <f>TableOMP[[#This Row],[Avg]]+$U$2*TableOMP[[#This Row],[StdDev]]</f>
        <v>21.874302283501979</v>
      </c>
      <c r="S7143" s="10">
        <f>IF(AND(TableOMP[[#This Row],[total_time]]&gt;=TableOMP[[#This Row],[Low]], TableOMP[[#This Row],[total_time]]&lt;=TableOMP[[#This Row],[High]]),1,0)</f>
        <v>1</v>
      </c>
    </row>
    <row r="7144" spans="1:19" x14ac:dyDescent="0.25">
      <c r="A7144" t="s">
        <v>16</v>
      </c>
      <c r="B7144">
        <v>10000</v>
      </c>
      <c r="C7144">
        <v>100</v>
      </c>
      <c r="D7144">
        <v>100000</v>
      </c>
      <c r="E7144">
        <v>11</v>
      </c>
      <c r="F7144">
        <v>1</v>
      </c>
      <c r="G7144">
        <v>23.590661000000001</v>
      </c>
      <c r="H7144">
        <v>0.15195500000000001</v>
      </c>
      <c r="I7144">
        <v>0.56403499999999995</v>
      </c>
      <c r="J7144">
        <v>5.6403000000000002E-2</v>
      </c>
      <c r="K7144" t="str">
        <f t="shared" si="168"/>
        <v>1</v>
      </c>
      <c r="L7144" t="s">
        <v>178</v>
      </c>
      <c r="M7144" t="s">
        <v>179</v>
      </c>
      <c r="N7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144" s="10">
        <f>VLOOKUP(TableOMP[[#This Row],[Label]],TableAvg[],2,FALSE)</f>
        <v>23.587429615384615</v>
      </c>
      <c r="P7144" s="10">
        <f>VLOOKUP(TableOMP[[#This Row],[Label]],TableAvg[],3,FALSE)</f>
        <v>1.9178630574054875E-2</v>
      </c>
      <c r="Q7144" s="10">
        <f>TableOMP[[#This Row],[Avg]]-$U$2*TableOMP[[#This Row],[StdDev]]</f>
        <v>23.568250984810561</v>
      </c>
      <c r="R7144" s="10">
        <f>TableOMP[[#This Row],[Avg]]+$U$2*TableOMP[[#This Row],[StdDev]]</f>
        <v>23.606608245958668</v>
      </c>
      <c r="S7144" s="10">
        <f>IF(AND(TableOMP[[#This Row],[total_time]]&gt;=TableOMP[[#This Row],[Low]], TableOMP[[#This Row],[total_time]]&lt;=TableOMP[[#This Row],[High]]),1,0)</f>
        <v>1</v>
      </c>
    </row>
    <row r="7145" spans="1:19" x14ac:dyDescent="0.25">
      <c r="A7145" t="s">
        <v>16</v>
      </c>
      <c r="B7145">
        <v>10000</v>
      </c>
      <c r="C7145">
        <v>100</v>
      </c>
      <c r="D7145">
        <v>100000</v>
      </c>
      <c r="E7145">
        <v>10</v>
      </c>
      <c r="F7145">
        <v>1</v>
      </c>
      <c r="G7145">
        <v>25.866796000000001</v>
      </c>
      <c r="H7145">
        <v>0.13803199999999999</v>
      </c>
      <c r="I7145">
        <v>0.34649400000000002</v>
      </c>
      <c r="J7145">
        <v>3.8498999999999999E-2</v>
      </c>
      <c r="K7145" t="str">
        <f t="shared" si="168"/>
        <v>1</v>
      </c>
      <c r="L7145" t="s">
        <v>178</v>
      </c>
      <c r="M7145" t="s">
        <v>179</v>
      </c>
      <c r="N7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145" s="10">
        <f>VLOOKUP(TableOMP[[#This Row],[Label]],TableAvg[],2,FALSE)</f>
        <v>25.873521692307698</v>
      </c>
      <c r="P7145" s="10">
        <f>VLOOKUP(TableOMP[[#This Row],[Label]],TableAvg[],3,FALSE)</f>
        <v>2.630083267130234E-2</v>
      </c>
      <c r="Q7145" s="10">
        <f>TableOMP[[#This Row],[Avg]]-$U$2*TableOMP[[#This Row],[StdDev]]</f>
        <v>25.847220859636394</v>
      </c>
      <c r="R7145" s="10">
        <f>TableOMP[[#This Row],[Avg]]+$U$2*TableOMP[[#This Row],[StdDev]]</f>
        <v>25.899822524979001</v>
      </c>
      <c r="S7145" s="10">
        <f>IF(AND(TableOMP[[#This Row],[total_time]]&gt;=TableOMP[[#This Row],[Low]], TableOMP[[#This Row],[total_time]]&lt;=TableOMP[[#This Row],[High]]),1,0)</f>
        <v>1</v>
      </c>
    </row>
    <row r="7146" spans="1:19" x14ac:dyDescent="0.25">
      <c r="A7146" t="s">
        <v>16</v>
      </c>
      <c r="B7146">
        <v>10000</v>
      </c>
      <c r="C7146">
        <v>100</v>
      </c>
      <c r="D7146">
        <v>100000</v>
      </c>
      <c r="E7146">
        <v>9</v>
      </c>
      <c r="F7146">
        <v>1</v>
      </c>
      <c r="G7146">
        <v>28.711863000000001</v>
      </c>
      <c r="H7146">
        <v>0.136712</v>
      </c>
      <c r="I7146">
        <v>0.34332800000000002</v>
      </c>
      <c r="J7146">
        <v>4.2916000000000003E-2</v>
      </c>
      <c r="K7146" t="str">
        <f t="shared" si="168"/>
        <v>1</v>
      </c>
      <c r="L7146" t="s">
        <v>178</v>
      </c>
      <c r="M7146" t="s">
        <v>179</v>
      </c>
      <c r="N7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146" s="10">
        <f>VLOOKUP(TableOMP[[#This Row],[Label]],TableAvg[],2,FALSE)</f>
        <v>28.694976346153847</v>
      </c>
      <c r="P7146" s="10">
        <f>VLOOKUP(TableOMP[[#This Row],[Label]],TableAvg[],3,FALSE)</f>
        <v>4.1658933501006773E-2</v>
      </c>
      <c r="Q7146" s="10">
        <f>TableOMP[[#This Row],[Avg]]-$U$2*TableOMP[[#This Row],[StdDev]]</f>
        <v>28.653317412652839</v>
      </c>
      <c r="R7146" s="10">
        <f>TableOMP[[#This Row],[Avg]]+$U$2*TableOMP[[#This Row],[StdDev]]</f>
        <v>28.736635279654855</v>
      </c>
      <c r="S7146" s="10">
        <f>IF(AND(TableOMP[[#This Row],[total_time]]&gt;=TableOMP[[#This Row],[Low]], TableOMP[[#This Row],[total_time]]&lt;=TableOMP[[#This Row],[High]]),1,0)</f>
        <v>1</v>
      </c>
    </row>
    <row r="7147" spans="1:19" x14ac:dyDescent="0.25">
      <c r="A7147" t="s">
        <v>16</v>
      </c>
      <c r="B7147">
        <v>10000</v>
      </c>
      <c r="C7147">
        <v>100</v>
      </c>
      <c r="D7147">
        <v>100000</v>
      </c>
      <c r="E7147">
        <v>8</v>
      </c>
      <c r="F7147">
        <v>1</v>
      </c>
      <c r="G7147">
        <v>32.361837999999999</v>
      </c>
      <c r="H7147">
        <v>0.12958800000000001</v>
      </c>
      <c r="I7147">
        <v>0.25845899999999999</v>
      </c>
      <c r="J7147">
        <v>3.6922999999999997E-2</v>
      </c>
      <c r="K7147" t="str">
        <f t="shared" si="168"/>
        <v>1</v>
      </c>
      <c r="L7147" t="s">
        <v>178</v>
      </c>
      <c r="M7147" t="s">
        <v>179</v>
      </c>
      <c r="N7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147" s="10">
        <f>VLOOKUP(TableOMP[[#This Row],[Label]],TableAvg[],2,FALSE)</f>
        <v>32.351851115384619</v>
      </c>
      <c r="P7147" s="10">
        <f>VLOOKUP(TableOMP[[#This Row],[Label]],TableAvg[],3,FALSE)</f>
        <v>0.16876201111038763</v>
      </c>
      <c r="Q7147" s="10">
        <f>TableOMP[[#This Row],[Avg]]-$U$2*TableOMP[[#This Row],[StdDev]]</f>
        <v>32.183089104274231</v>
      </c>
      <c r="R7147" s="10">
        <f>TableOMP[[#This Row],[Avg]]+$U$2*TableOMP[[#This Row],[StdDev]]</f>
        <v>32.520613126495007</v>
      </c>
      <c r="S7147" s="10">
        <f>IF(AND(TableOMP[[#This Row],[total_time]]&gt;=TableOMP[[#This Row],[Low]], TableOMP[[#This Row],[total_time]]&lt;=TableOMP[[#This Row],[High]]),1,0)</f>
        <v>1</v>
      </c>
    </row>
    <row r="7148" spans="1:19" x14ac:dyDescent="0.25">
      <c r="A7148" t="s">
        <v>16</v>
      </c>
      <c r="B7148">
        <v>10000</v>
      </c>
      <c r="C7148">
        <v>100</v>
      </c>
      <c r="D7148">
        <v>100000</v>
      </c>
      <c r="E7148">
        <v>7</v>
      </c>
      <c r="F7148">
        <v>1</v>
      </c>
      <c r="G7148">
        <v>36.682544999999998</v>
      </c>
      <c r="H7148">
        <v>0.13173399999999999</v>
      </c>
      <c r="I7148">
        <v>0.26374300000000001</v>
      </c>
      <c r="J7148">
        <v>4.3957000000000003E-2</v>
      </c>
      <c r="K7148" t="str">
        <f t="shared" si="168"/>
        <v>1</v>
      </c>
      <c r="L7148" t="s">
        <v>178</v>
      </c>
      <c r="M7148" t="s">
        <v>179</v>
      </c>
      <c r="N7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148" s="10">
        <f>VLOOKUP(TableOMP[[#This Row],[Label]],TableAvg[],2,FALSE)</f>
        <v>36.790685423076916</v>
      </c>
      <c r="P7148" s="10">
        <f>VLOOKUP(TableOMP[[#This Row],[Label]],TableAvg[],3,FALSE)</f>
        <v>8.6728327663819868E-2</v>
      </c>
      <c r="Q7148" s="10">
        <f>TableOMP[[#This Row],[Avg]]-$U$2*TableOMP[[#This Row],[StdDev]]</f>
        <v>36.703957095413095</v>
      </c>
      <c r="R7148" s="10">
        <f>TableOMP[[#This Row],[Avg]]+$U$2*TableOMP[[#This Row],[StdDev]]</f>
        <v>36.877413750740736</v>
      </c>
      <c r="S7148" s="10">
        <f>IF(AND(TableOMP[[#This Row],[total_time]]&gt;=TableOMP[[#This Row],[Low]], TableOMP[[#This Row],[total_time]]&lt;=TableOMP[[#This Row],[High]]),1,0)</f>
        <v>0</v>
      </c>
    </row>
    <row r="7149" spans="1:19" x14ac:dyDescent="0.25">
      <c r="A7149" t="s">
        <v>16</v>
      </c>
      <c r="B7149">
        <v>10000</v>
      </c>
      <c r="C7149">
        <v>100</v>
      </c>
      <c r="D7149">
        <v>100000</v>
      </c>
      <c r="E7149">
        <v>6</v>
      </c>
      <c r="F7149">
        <v>1</v>
      </c>
      <c r="G7149">
        <v>42.733611000000003</v>
      </c>
      <c r="H7149">
        <v>0.201159</v>
      </c>
      <c r="I7149">
        <v>0.47154400000000002</v>
      </c>
      <c r="J7149">
        <v>9.4309000000000004E-2</v>
      </c>
      <c r="K7149" t="str">
        <f t="shared" si="168"/>
        <v>1</v>
      </c>
      <c r="L7149" t="s">
        <v>178</v>
      </c>
      <c r="M7149" t="s">
        <v>179</v>
      </c>
      <c r="N7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149" s="10">
        <f>VLOOKUP(TableOMP[[#This Row],[Label]],TableAvg[],2,FALSE)</f>
        <v>42.800457730769224</v>
      </c>
      <c r="P7149" s="10">
        <f>VLOOKUP(TableOMP[[#This Row],[Label]],TableAvg[],3,FALSE)</f>
        <v>7.699122272283114E-2</v>
      </c>
      <c r="Q7149" s="10">
        <f>TableOMP[[#This Row],[Avg]]-$U$2*TableOMP[[#This Row],[StdDev]]</f>
        <v>42.723466508046393</v>
      </c>
      <c r="R7149" s="10">
        <f>TableOMP[[#This Row],[Avg]]+$U$2*TableOMP[[#This Row],[StdDev]]</f>
        <v>42.877448953492056</v>
      </c>
      <c r="S7149" s="10">
        <f>IF(AND(TableOMP[[#This Row],[total_time]]&gt;=TableOMP[[#This Row],[Low]], TableOMP[[#This Row],[total_time]]&lt;=TableOMP[[#This Row],[High]]),1,0)</f>
        <v>1</v>
      </c>
    </row>
    <row r="7150" spans="1:19" x14ac:dyDescent="0.25">
      <c r="A7150" t="s">
        <v>16</v>
      </c>
      <c r="B7150">
        <v>10000</v>
      </c>
      <c r="C7150">
        <v>100</v>
      </c>
      <c r="D7150">
        <v>100000</v>
      </c>
      <c r="E7150">
        <v>5</v>
      </c>
      <c r="F7150">
        <v>1</v>
      </c>
      <c r="G7150">
        <v>51.292555999999998</v>
      </c>
      <c r="H7150">
        <v>0.21702399999999999</v>
      </c>
      <c r="I7150">
        <v>0.45494200000000001</v>
      </c>
      <c r="J7150">
        <v>0.113735</v>
      </c>
      <c r="K7150" t="str">
        <f t="shared" si="168"/>
        <v>1</v>
      </c>
      <c r="L7150" t="s">
        <v>178</v>
      </c>
      <c r="M7150" t="s">
        <v>179</v>
      </c>
      <c r="N7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150" s="10">
        <f>VLOOKUP(TableOMP[[#This Row],[Label]],TableAvg[],2,FALSE)</f>
        <v>51.310618769230764</v>
      </c>
      <c r="P7150" s="10">
        <f>VLOOKUP(TableOMP[[#This Row],[Label]],TableAvg[],3,FALSE)</f>
        <v>4.3597463587045207E-2</v>
      </c>
      <c r="Q7150" s="10">
        <f>TableOMP[[#This Row],[Avg]]-$U$2*TableOMP[[#This Row],[StdDev]]</f>
        <v>51.267021305643716</v>
      </c>
      <c r="R7150" s="10">
        <f>TableOMP[[#This Row],[Avg]]+$U$2*TableOMP[[#This Row],[StdDev]]</f>
        <v>51.354216232817812</v>
      </c>
      <c r="S7150" s="10">
        <f>IF(AND(TableOMP[[#This Row],[total_time]]&gt;=TableOMP[[#This Row],[Low]], TableOMP[[#This Row],[total_time]]&lt;=TableOMP[[#This Row],[High]]),1,0)</f>
        <v>1</v>
      </c>
    </row>
    <row r="7151" spans="1:19" x14ac:dyDescent="0.25">
      <c r="A7151" t="s">
        <v>16</v>
      </c>
      <c r="B7151">
        <v>10000</v>
      </c>
      <c r="C7151">
        <v>100</v>
      </c>
      <c r="D7151">
        <v>100000</v>
      </c>
      <c r="E7151">
        <v>4</v>
      </c>
      <c r="F7151">
        <v>1</v>
      </c>
      <c r="G7151">
        <v>63.796557</v>
      </c>
      <c r="H7151">
        <v>0.20353399999999999</v>
      </c>
      <c r="I7151">
        <v>0.30164000000000002</v>
      </c>
      <c r="J7151">
        <v>0.100547</v>
      </c>
      <c r="K7151" t="str">
        <f t="shared" si="168"/>
        <v>1</v>
      </c>
      <c r="L7151" t="s">
        <v>178</v>
      </c>
      <c r="M7151" t="s">
        <v>179</v>
      </c>
      <c r="N7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151" s="10">
        <f>VLOOKUP(TableOMP[[#This Row],[Label]],TableAvg[],2,FALSE)</f>
        <v>63.869455692307717</v>
      </c>
      <c r="P7151" s="10">
        <f>VLOOKUP(TableOMP[[#This Row],[Label]],TableAvg[],3,FALSE)</f>
        <v>8.9465568901239689E-2</v>
      </c>
      <c r="Q7151" s="10">
        <f>TableOMP[[#This Row],[Avg]]-$U$2*TableOMP[[#This Row],[StdDev]]</f>
        <v>63.779990123406478</v>
      </c>
      <c r="R7151" s="10">
        <f>TableOMP[[#This Row],[Avg]]+$U$2*TableOMP[[#This Row],[StdDev]]</f>
        <v>63.958921261208957</v>
      </c>
      <c r="S7151" s="10">
        <f>IF(AND(TableOMP[[#This Row],[total_time]]&gt;=TableOMP[[#This Row],[Low]], TableOMP[[#This Row],[total_time]]&lt;=TableOMP[[#This Row],[High]]),1,0)</f>
        <v>1</v>
      </c>
    </row>
    <row r="7152" spans="1:19" x14ac:dyDescent="0.25">
      <c r="A7152" t="s">
        <v>16</v>
      </c>
      <c r="B7152">
        <v>10000</v>
      </c>
      <c r="C7152">
        <v>100</v>
      </c>
      <c r="D7152">
        <v>100000</v>
      </c>
      <c r="E7152">
        <v>3</v>
      </c>
      <c r="F7152">
        <v>1</v>
      </c>
      <c r="G7152">
        <v>84.754125999999999</v>
      </c>
      <c r="H7152">
        <v>0.20750399999999999</v>
      </c>
      <c r="I7152">
        <v>0.206284</v>
      </c>
      <c r="J7152">
        <v>0.103142</v>
      </c>
      <c r="K7152" t="str">
        <f t="shared" si="168"/>
        <v>1</v>
      </c>
      <c r="L7152" t="s">
        <v>178</v>
      </c>
      <c r="M7152" t="s">
        <v>179</v>
      </c>
      <c r="N7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152" s="10">
        <f>VLOOKUP(TableOMP[[#This Row],[Label]],TableAvg[],2,FALSE)</f>
        <v>84.849168230769251</v>
      </c>
      <c r="P7152" s="10">
        <f>VLOOKUP(TableOMP[[#This Row],[Label]],TableAvg[],3,FALSE)</f>
        <v>6.2340339834251746E-2</v>
      </c>
      <c r="Q7152" s="10">
        <f>TableOMP[[#This Row],[Avg]]-$U$2*TableOMP[[#This Row],[StdDev]]</f>
        <v>84.786827890935001</v>
      </c>
      <c r="R7152" s="10">
        <f>TableOMP[[#This Row],[Avg]]+$U$2*TableOMP[[#This Row],[StdDev]]</f>
        <v>84.911508570603502</v>
      </c>
      <c r="S7152" s="10">
        <f>IF(AND(TableOMP[[#This Row],[total_time]]&gt;=TableOMP[[#This Row],[Low]], TableOMP[[#This Row],[total_time]]&lt;=TableOMP[[#This Row],[High]]),1,0)</f>
        <v>0</v>
      </c>
    </row>
    <row r="7153" spans="1:19" x14ac:dyDescent="0.25">
      <c r="A7153" t="s">
        <v>16</v>
      </c>
      <c r="B7153">
        <v>10000</v>
      </c>
      <c r="C7153">
        <v>100</v>
      </c>
      <c r="D7153">
        <v>100000</v>
      </c>
      <c r="E7153">
        <v>2</v>
      </c>
      <c r="F7153">
        <v>1</v>
      </c>
      <c r="G7153">
        <v>127.9538</v>
      </c>
      <c r="H7153">
        <v>0.31128400000000001</v>
      </c>
      <c r="I7153">
        <v>0.20779900000000001</v>
      </c>
      <c r="J7153">
        <v>0.20779900000000001</v>
      </c>
      <c r="K7153" t="str">
        <f t="shared" si="168"/>
        <v>1</v>
      </c>
      <c r="L7153" t="s">
        <v>178</v>
      </c>
      <c r="M7153" t="s">
        <v>179</v>
      </c>
      <c r="N7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153" s="10">
        <f>VLOOKUP(TableOMP[[#This Row],[Label]],TableAvg[],2,FALSE)</f>
        <v>127.95561930769227</v>
      </c>
      <c r="P7153" s="10">
        <f>VLOOKUP(TableOMP[[#This Row],[Label]],TableAvg[],3,FALSE)</f>
        <v>0.11317677696849732</v>
      </c>
      <c r="Q7153" s="10">
        <f>TableOMP[[#This Row],[Avg]]-$U$2*TableOMP[[#This Row],[StdDev]]</f>
        <v>127.84244253072377</v>
      </c>
      <c r="R7153" s="10">
        <f>TableOMP[[#This Row],[Avg]]+$U$2*TableOMP[[#This Row],[StdDev]]</f>
        <v>128.06879608466076</v>
      </c>
      <c r="S7153" s="10">
        <f>IF(AND(TableOMP[[#This Row],[total_time]]&gt;=TableOMP[[#This Row],[Low]], TableOMP[[#This Row],[total_time]]&lt;=TableOMP[[#This Row],[High]]),1,0)</f>
        <v>1</v>
      </c>
    </row>
    <row r="7154" spans="1:19" x14ac:dyDescent="0.25">
      <c r="A7154" t="s">
        <v>16</v>
      </c>
      <c r="B7154">
        <v>10000</v>
      </c>
      <c r="C7154">
        <v>100</v>
      </c>
      <c r="D7154">
        <v>100000</v>
      </c>
      <c r="E7154">
        <v>1</v>
      </c>
      <c r="F7154">
        <v>1</v>
      </c>
      <c r="G7154">
        <v>256.96540800000002</v>
      </c>
      <c r="H7154">
        <v>0.177784</v>
      </c>
      <c r="I7154">
        <v>0</v>
      </c>
      <c r="J7154">
        <v>0</v>
      </c>
      <c r="K7154" t="str">
        <f t="shared" si="168"/>
        <v>1</v>
      </c>
      <c r="L7154" t="s">
        <v>178</v>
      </c>
      <c r="M7154" t="s">
        <v>179</v>
      </c>
      <c r="N7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154" s="10">
        <f>VLOOKUP(TableOMP[[#This Row],[Label]],TableAvg[],2,FALSE)</f>
        <v>257.38653288461535</v>
      </c>
      <c r="P7154" s="10">
        <f>VLOOKUP(TableOMP[[#This Row],[Label]],TableAvg[],3,FALSE)</f>
        <v>0.32949614951006057</v>
      </c>
      <c r="Q7154" s="10">
        <f>TableOMP[[#This Row],[Avg]]-$U$2*TableOMP[[#This Row],[StdDev]]</f>
        <v>257.05703673510527</v>
      </c>
      <c r="R7154" s="10">
        <f>TableOMP[[#This Row],[Avg]]+$U$2*TableOMP[[#This Row],[StdDev]]</f>
        <v>257.71602903412543</v>
      </c>
      <c r="S7154" s="10">
        <f>IF(AND(TableOMP[[#This Row],[total_time]]&gt;=TableOMP[[#This Row],[Low]], TableOMP[[#This Row],[total_time]]&lt;=TableOMP[[#This Row],[High]]),1,0)</f>
        <v>0</v>
      </c>
    </row>
    <row r="7155" spans="1:19" x14ac:dyDescent="0.25">
      <c r="A7155" t="s">
        <v>10</v>
      </c>
      <c r="B7155">
        <v>10000</v>
      </c>
      <c r="C7155">
        <v>100</v>
      </c>
      <c r="D7155">
        <v>100000</v>
      </c>
      <c r="E7155">
        <v>64</v>
      </c>
      <c r="F7155">
        <v>1</v>
      </c>
      <c r="G7155">
        <v>244.84848</v>
      </c>
      <c r="H7155">
        <v>0.26191999999999999</v>
      </c>
      <c r="I7155">
        <v>8.5114879999999999</v>
      </c>
      <c r="J7155">
        <v>0.135103</v>
      </c>
      <c r="K7155" t="str">
        <f>MID(M7155,22,1)</f>
        <v>8</v>
      </c>
      <c r="L7155" t="s">
        <v>180</v>
      </c>
      <c r="M7155" t="s">
        <v>181</v>
      </c>
      <c r="N7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7155" s="10">
        <f>VLOOKUP(TableOMP[[#This Row],[Label]],TableAvg[],2,FALSE)</f>
        <v>251.84588562499999</v>
      </c>
      <c r="P7155" s="10">
        <f>VLOOKUP(TableOMP[[#This Row],[Label]],TableAvg[],3,FALSE)</f>
        <v>10.247770817750901</v>
      </c>
      <c r="Q7155" s="10">
        <f>TableOMP[[#This Row],[Avg]]-$U$2*TableOMP[[#This Row],[StdDev]]</f>
        <v>241.59811480724909</v>
      </c>
      <c r="R7155" s="10">
        <f>TableOMP[[#This Row],[Avg]]+$U$2*TableOMP[[#This Row],[StdDev]]</f>
        <v>262.0936564427509</v>
      </c>
      <c r="S7155" s="10">
        <f>IF(AND(TableOMP[[#This Row],[total_time]]&gt;=TableOMP[[#This Row],[Low]], TableOMP[[#This Row],[total_time]]&lt;=TableOMP[[#This Row],[High]]),1,0)</f>
        <v>1</v>
      </c>
    </row>
    <row r="7156" spans="1:19" x14ac:dyDescent="0.25">
      <c r="A7156" t="s">
        <v>10</v>
      </c>
      <c r="B7156">
        <v>10000</v>
      </c>
      <c r="C7156">
        <v>100</v>
      </c>
      <c r="D7156">
        <v>100000</v>
      </c>
      <c r="E7156">
        <v>63</v>
      </c>
      <c r="F7156">
        <v>1</v>
      </c>
      <c r="G7156">
        <v>247.34887599999999</v>
      </c>
      <c r="H7156">
        <v>0.293792</v>
      </c>
      <c r="I7156">
        <v>10.560497</v>
      </c>
      <c r="J7156">
        <v>0.17033100000000001</v>
      </c>
      <c r="K7156" t="str">
        <f t="shared" ref="K7156:K7184" si="169">MID(M7156,22,1)</f>
        <v>8</v>
      </c>
      <c r="L7156" t="s">
        <v>180</v>
      </c>
      <c r="M7156" t="s">
        <v>181</v>
      </c>
      <c r="N7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7156" s="10">
        <f>VLOOKUP(TableOMP[[#This Row],[Label]],TableAvg[],2,FALSE)</f>
        <v>264.63886400000001</v>
      </c>
      <c r="P7156" s="10">
        <f>VLOOKUP(TableOMP[[#This Row],[Label]],TableAvg[],3,FALSE)</f>
        <v>20.563758888969854</v>
      </c>
      <c r="Q7156" s="10">
        <f>TableOMP[[#This Row],[Avg]]-$U$2*TableOMP[[#This Row],[StdDev]]</f>
        <v>244.07510511103015</v>
      </c>
      <c r="R7156" s="10">
        <f>TableOMP[[#This Row],[Avg]]+$U$2*TableOMP[[#This Row],[StdDev]]</f>
        <v>285.20262288896987</v>
      </c>
      <c r="S7156" s="10">
        <f>IF(AND(TableOMP[[#This Row],[total_time]]&gt;=TableOMP[[#This Row],[Low]], TableOMP[[#This Row],[total_time]]&lt;=TableOMP[[#This Row],[High]]),1,0)</f>
        <v>1</v>
      </c>
    </row>
    <row r="7157" spans="1:19" x14ac:dyDescent="0.25">
      <c r="A7157" t="s">
        <v>10</v>
      </c>
      <c r="B7157">
        <v>10000</v>
      </c>
      <c r="C7157">
        <v>100</v>
      </c>
      <c r="D7157">
        <v>100000</v>
      </c>
      <c r="E7157">
        <v>62</v>
      </c>
      <c r="F7157">
        <v>1</v>
      </c>
      <c r="G7157">
        <v>246.16968199999999</v>
      </c>
      <c r="H7157">
        <v>0.27490399999999998</v>
      </c>
      <c r="I7157">
        <v>8.595777</v>
      </c>
      <c r="J7157">
        <v>0.14091400000000001</v>
      </c>
      <c r="K7157" t="str">
        <f t="shared" si="169"/>
        <v>8</v>
      </c>
      <c r="L7157" t="s">
        <v>180</v>
      </c>
      <c r="M7157" t="s">
        <v>181</v>
      </c>
      <c r="N7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7157" s="10">
        <f>VLOOKUP(TableOMP[[#This Row],[Label]],TableAvg[],2,FALSE)</f>
        <v>263.87653412499998</v>
      </c>
      <c r="P7157" s="10">
        <f>VLOOKUP(TableOMP[[#This Row],[Label]],TableAvg[],3,FALSE)</f>
        <v>20.876708800194201</v>
      </c>
      <c r="Q7157" s="10">
        <f>TableOMP[[#This Row],[Avg]]-$U$2*TableOMP[[#This Row],[StdDev]]</f>
        <v>242.99982532480578</v>
      </c>
      <c r="R7157" s="10">
        <f>TableOMP[[#This Row],[Avg]]+$U$2*TableOMP[[#This Row],[StdDev]]</f>
        <v>284.75324292519417</v>
      </c>
      <c r="S7157" s="10">
        <f>IF(AND(TableOMP[[#This Row],[total_time]]&gt;=TableOMP[[#This Row],[Low]], TableOMP[[#This Row],[total_time]]&lt;=TableOMP[[#This Row],[High]]),1,0)</f>
        <v>1</v>
      </c>
    </row>
    <row r="7158" spans="1:19" x14ac:dyDescent="0.25">
      <c r="A7158" t="s">
        <v>10</v>
      </c>
      <c r="B7158">
        <v>10000</v>
      </c>
      <c r="C7158">
        <v>100</v>
      </c>
      <c r="D7158">
        <v>100000</v>
      </c>
      <c r="E7158">
        <v>61</v>
      </c>
      <c r="F7158">
        <v>1</v>
      </c>
      <c r="G7158">
        <v>246.36645799999999</v>
      </c>
      <c r="H7158">
        <v>0.34445300000000001</v>
      </c>
      <c r="I7158">
        <v>7.0686770000000001</v>
      </c>
      <c r="J7158">
        <v>0.117811</v>
      </c>
      <c r="K7158" t="str">
        <f t="shared" si="169"/>
        <v>8</v>
      </c>
      <c r="L7158" t="s">
        <v>180</v>
      </c>
      <c r="M7158" t="s">
        <v>181</v>
      </c>
      <c r="N7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7158" s="10">
        <f>VLOOKUP(TableOMP[[#This Row],[Label]],TableAvg[],2,FALSE)</f>
        <v>263.125513125</v>
      </c>
      <c r="P7158" s="10">
        <f>VLOOKUP(TableOMP[[#This Row],[Label]],TableAvg[],3,FALSE)</f>
        <v>20.166314364023393</v>
      </c>
      <c r="Q7158" s="10">
        <f>TableOMP[[#This Row],[Avg]]-$U$2*TableOMP[[#This Row],[StdDev]]</f>
        <v>242.95919876097662</v>
      </c>
      <c r="R7158" s="10">
        <f>TableOMP[[#This Row],[Avg]]+$U$2*TableOMP[[#This Row],[StdDev]]</f>
        <v>283.29182748902338</v>
      </c>
      <c r="S7158" s="10">
        <f>IF(AND(TableOMP[[#This Row],[total_time]]&gt;=TableOMP[[#This Row],[Low]], TableOMP[[#This Row],[total_time]]&lt;=TableOMP[[#This Row],[High]]),1,0)</f>
        <v>1</v>
      </c>
    </row>
    <row r="7159" spans="1:19" x14ac:dyDescent="0.25">
      <c r="A7159" t="s">
        <v>10</v>
      </c>
      <c r="B7159">
        <v>10000</v>
      </c>
      <c r="C7159">
        <v>100</v>
      </c>
      <c r="D7159">
        <v>100000</v>
      </c>
      <c r="E7159">
        <v>60</v>
      </c>
      <c r="F7159">
        <v>1</v>
      </c>
      <c r="G7159">
        <v>244.546954</v>
      </c>
      <c r="H7159">
        <v>0.31164199999999997</v>
      </c>
      <c r="I7159">
        <v>7.7760689999999997</v>
      </c>
      <c r="J7159">
        <v>0.131798</v>
      </c>
      <c r="K7159" t="str">
        <f t="shared" si="169"/>
        <v>8</v>
      </c>
      <c r="L7159" t="s">
        <v>180</v>
      </c>
      <c r="M7159" t="s">
        <v>181</v>
      </c>
      <c r="N7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7159" s="10">
        <f>VLOOKUP(TableOMP[[#This Row],[Label]],TableAvg[],2,FALSE)</f>
        <v>261.77984587499998</v>
      </c>
      <c r="P7159" s="10">
        <f>VLOOKUP(TableOMP[[#This Row],[Label]],TableAvg[],3,FALSE)</f>
        <v>20.532888541458696</v>
      </c>
      <c r="Q7159" s="10">
        <f>TableOMP[[#This Row],[Avg]]-$U$2*TableOMP[[#This Row],[StdDev]]</f>
        <v>241.24695733354127</v>
      </c>
      <c r="R7159" s="10">
        <f>TableOMP[[#This Row],[Avg]]+$U$2*TableOMP[[#This Row],[StdDev]]</f>
        <v>282.31273441645868</v>
      </c>
      <c r="S7159" s="10">
        <f>IF(AND(TableOMP[[#This Row],[total_time]]&gt;=TableOMP[[#This Row],[Low]], TableOMP[[#This Row],[total_time]]&lt;=TableOMP[[#This Row],[High]]),1,0)</f>
        <v>1</v>
      </c>
    </row>
    <row r="7160" spans="1:19" x14ac:dyDescent="0.25">
      <c r="A7160" t="s">
        <v>10</v>
      </c>
      <c r="B7160">
        <v>10000</v>
      </c>
      <c r="C7160">
        <v>100</v>
      </c>
      <c r="D7160">
        <v>100000</v>
      </c>
      <c r="E7160">
        <v>59</v>
      </c>
      <c r="F7160">
        <v>1</v>
      </c>
      <c r="G7160">
        <v>243.86650599999999</v>
      </c>
      <c r="H7160">
        <v>0.36001100000000003</v>
      </c>
      <c r="I7160">
        <v>11.028117999999999</v>
      </c>
      <c r="J7160">
        <v>0.19014</v>
      </c>
      <c r="K7160" t="str">
        <f t="shared" si="169"/>
        <v>8</v>
      </c>
      <c r="L7160" t="s">
        <v>180</v>
      </c>
      <c r="M7160" t="s">
        <v>181</v>
      </c>
      <c r="N7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7160" s="10">
        <f>VLOOKUP(TableOMP[[#This Row],[Label]],TableAvg[],2,FALSE)</f>
        <v>260.48379699999998</v>
      </c>
      <c r="P7160" s="10">
        <f>VLOOKUP(TableOMP[[#This Row],[Label]],TableAvg[],3,FALSE)</f>
        <v>20.355464211877806</v>
      </c>
      <c r="Q7160" s="10">
        <f>TableOMP[[#This Row],[Avg]]-$U$2*TableOMP[[#This Row],[StdDev]]</f>
        <v>240.12833278812218</v>
      </c>
      <c r="R7160" s="10">
        <f>TableOMP[[#This Row],[Avg]]+$U$2*TableOMP[[#This Row],[StdDev]]</f>
        <v>280.83926121187778</v>
      </c>
      <c r="S7160" s="10">
        <f>IF(AND(TableOMP[[#This Row],[total_time]]&gt;=TableOMP[[#This Row],[Low]], TableOMP[[#This Row],[total_time]]&lt;=TableOMP[[#This Row],[High]]),1,0)</f>
        <v>1</v>
      </c>
    </row>
    <row r="7161" spans="1:19" x14ac:dyDescent="0.25">
      <c r="A7161" t="s">
        <v>10</v>
      </c>
      <c r="B7161">
        <v>10000</v>
      </c>
      <c r="C7161">
        <v>100</v>
      </c>
      <c r="D7161">
        <v>100000</v>
      </c>
      <c r="E7161">
        <v>58</v>
      </c>
      <c r="F7161">
        <v>1</v>
      </c>
      <c r="G7161">
        <v>242.68661700000001</v>
      </c>
      <c r="H7161">
        <v>0.318272</v>
      </c>
      <c r="I7161">
        <v>10.874521</v>
      </c>
      <c r="J7161">
        <v>0.19078100000000001</v>
      </c>
      <c r="K7161" t="str">
        <f t="shared" si="169"/>
        <v>8</v>
      </c>
      <c r="L7161" t="s">
        <v>180</v>
      </c>
      <c r="M7161" t="s">
        <v>181</v>
      </c>
      <c r="N7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7161" s="10">
        <f>VLOOKUP(TableOMP[[#This Row],[Label]],TableAvg[],2,FALSE)</f>
        <v>259.12669312500003</v>
      </c>
      <c r="P7161" s="10">
        <f>VLOOKUP(TableOMP[[#This Row],[Label]],TableAvg[],3,FALSE)</f>
        <v>20.185815780478958</v>
      </c>
      <c r="Q7161" s="10">
        <f>TableOMP[[#This Row],[Avg]]-$U$2*TableOMP[[#This Row],[StdDev]]</f>
        <v>238.94087734452108</v>
      </c>
      <c r="R7161" s="10">
        <f>TableOMP[[#This Row],[Avg]]+$U$2*TableOMP[[#This Row],[StdDev]]</f>
        <v>279.31250890547898</v>
      </c>
      <c r="S7161" s="10">
        <f>IF(AND(TableOMP[[#This Row],[total_time]]&gt;=TableOMP[[#This Row],[Low]], TableOMP[[#This Row],[total_time]]&lt;=TableOMP[[#This Row],[High]]),1,0)</f>
        <v>1</v>
      </c>
    </row>
    <row r="7162" spans="1:19" x14ac:dyDescent="0.25">
      <c r="A7162" t="s">
        <v>10</v>
      </c>
      <c r="B7162">
        <v>10000</v>
      </c>
      <c r="C7162">
        <v>100</v>
      </c>
      <c r="D7162">
        <v>100000</v>
      </c>
      <c r="E7162">
        <v>57</v>
      </c>
      <c r="F7162">
        <v>1</v>
      </c>
      <c r="G7162">
        <v>243.97297</v>
      </c>
      <c r="H7162">
        <v>0.34474700000000003</v>
      </c>
      <c r="I7162">
        <v>11.297840000000001</v>
      </c>
      <c r="J7162">
        <v>0.20174700000000001</v>
      </c>
      <c r="K7162" t="str">
        <f t="shared" si="169"/>
        <v>8</v>
      </c>
      <c r="L7162" t="s">
        <v>180</v>
      </c>
      <c r="M7162" t="s">
        <v>181</v>
      </c>
      <c r="N7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7162" s="10">
        <f>VLOOKUP(TableOMP[[#This Row],[Label]],TableAvg[],2,FALSE)</f>
        <v>260.33153112500003</v>
      </c>
      <c r="P7162" s="10">
        <f>VLOOKUP(TableOMP[[#This Row],[Label]],TableAvg[],3,FALSE)</f>
        <v>20.101034208013708</v>
      </c>
      <c r="Q7162" s="10">
        <f>TableOMP[[#This Row],[Avg]]-$U$2*TableOMP[[#This Row],[StdDev]]</f>
        <v>240.23049691698631</v>
      </c>
      <c r="R7162" s="10">
        <f>TableOMP[[#This Row],[Avg]]+$U$2*TableOMP[[#This Row],[StdDev]]</f>
        <v>280.43256533301371</v>
      </c>
      <c r="S7162" s="10">
        <f>IF(AND(TableOMP[[#This Row],[total_time]]&gt;=TableOMP[[#This Row],[Low]], TableOMP[[#This Row],[total_time]]&lt;=TableOMP[[#This Row],[High]]),1,0)</f>
        <v>1</v>
      </c>
    </row>
    <row r="7163" spans="1:19" x14ac:dyDescent="0.25">
      <c r="A7163" t="s">
        <v>10</v>
      </c>
      <c r="B7163">
        <v>10000</v>
      </c>
      <c r="C7163">
        <v>100</v>
      </c>
      <c r="D7163">
        <v>100000</v>
      </c>
      <c r="E7163">
        <v>56</v>
      </c>
      <c r="F7163">
        <v>1</v>
      </c>
      <c r="G7163">
        <v>243.34148099999999</v>
      </c>
      <c r="H7163">
        <v>0.33174100000000001</v>
      </c>
      <c r="I7163">
        <v>11.278124999999999</v>
      </c>
      <c r="J7163">
        <v>0.20505699999999999</v>
      </c>
      <c r="K7163" t="str">
        <f t="shared" si="169"/>
        <v>8</v>
      </c>
      <c r="L7163" t="s">
        <v>180</v>
      </c>
      <c r="M7163" t="s">
        <v>181</v>
      </c>
      <c r="N7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7163" s="10">
        <f>VLOOKUP(TableOMP[[#This Row],[Label]],TableAvg[],2,FALSE)</f>
        <v>258.82563125000001</v>
      </c>
      <c r="P7163" s="10">
        <f>VLOOKUP(TableOMP[[#This Row],[Label]],TableAvg[],3,FALSE)</f>
        <v>19.773191323778139</v>
      </c>
      <c r="Q7163" s="10">
        <f>TableOMP[[#This Row],[Avg]]-$U$2*TableOMP[[#This Row],[StdDev]]</f>
        <v>239.05243992622187</v>
      </c>
      <c r="R7163" s="10">
        <f>TableOMP[[#This Row],[Avg]]+$U$2*TableOMP[[#This Row],[StdDev]]</f>
        <v>278.59882257377814</v>
      </c>
      <c r="S7163" s="10">
        <f>IF(AND(TableOMP[[#This Row],[total_time]]&gt;=TableOMP[[#This Row],[Low]], TableOMP[[#This Row],[total_time]]&lt;=TableOMP[[#This Row],[High]]),1,0)</f>
        <v>1</v>
      </c>
    </row>
    <row r="7164" spans="1:19" x14ac:dyDescent="0.25">
      <c r="A7164" t="s">
        <v>10</v>
      </c>
      <c r="B7164">
        <v>10000</v>
      </c>
      <c r="C7164">
        <v>100</v>
      </c>
      <c r="D7164">
        <v>100000</v>
      </c>
      <c r="E7164">
        <v>55</v>
      </c>
      <c r="F7164">
        <v>1</v>
      </c>
      <c r="G7164">
        <v>242.233542</v>
      </c>
      <c r="H7164">
        <v>0.306423</v>
      </c>
      <c r="I7164">
        <v>9.1354790000000001</v>
      </c>
      <c r="J7164">
        <v>0.16917599999999999</v>
      </c>
      <c r="K7164" t="str">
        <f t="shared" si="169"/>
        <v>8</v>
      </c>
      <c r="L7164" t="s">
        <v>180</v>
      </c>
      <c r="M7164" t="s">
        <v>181</v>
      </c>
      <c r="N7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7164" s="10">
        <f>VLOOKUP(TableOMP[[#This Row],[Label]],TableAvg[],2,FALSE)</f>
        <v>257.71227950000002</v>
      </c>
      <c r="P7164" s="10">
        <f>VLOOKUP(TableOMP[[#This Row],[Label]],TableAvg[],3,FALSE)</f>
        <v>19.560491288988484</v>
      </c>
      <c r="Q7164" s="10">
        <f>TableOMP[[#This Row],[Avg]]-$U$2*TableOMP[[#This Row],[StdDev]]</f>
        <v>238.15178821101154</v>
      </c>
      <c r="R7164" s="10">
        <f>TableOMP[[#This Row],[Avg]]+$U$2*TableOMP[[#This Row],[StdDev]]</f>
        <v>277.27277078898851</v>
      </c>
      <c r="S7164" s="10">
        <f>IF(AND(TableOMP[[#This Row],[total_time]]&gt;=TableOMP[[#This Row],[Low]], TableOMP[[#This Row],[total_time]]&lt;=TableOMP[[#This Row],[High]]),1,0)</f>
        <v>1</v>
      </c>
    </row>
    <row r="7165" spans="1:19" x14ac:dyDescent="0.25">
      <c r="A7165" t="s">
        <v>10</v>
      </c>
      <c r="B7165">
        <v>10000</v>
      </c>
      <c r="C7165">
        <v>100</v>
      </c>
      <c r="D7165">
        <v>100000</v>
      </c>
      <c r="E7165">
        <v>54</v>
      </c>
      <c r="F7165">
        <v>1</v>
      </c>
      <c r="G7165">
        <v>241.557334</v>
      </c>
      <c r="H7165">
        <v>0.23536599999999999</v>
      </c>
      <c r="I7165">
        <v>6.0548190000000002</v>
      </c>
      <c r="J7165">
        <v>0.114242</v>
      </c>
      <c r="K7165" t="str">
        <f t="shared" si="169"/>
        <v>8</v>
      </c>
      <c r="L7165" t="s">
        <v>180</v>
      </c>
      <c r="M7165" t="s">
        <v>181</v>
      </c>
      <c r="N7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7165" s="10">
        <f>VLOOKUP(TableOMP[[#This Row],[Label]],TableAvg[],2,FALSE)</f>
        <v>256.29684674999999</v>
      </c>
      <c r="P7165" s="10">
        <f>VLOOKUP(TableOMP[[#This Row],[Label]],TableAvg[],3,FALSE)</f>
        <v>19.300798224239706</v>
      </c>
      <c r="Q7165" s="10">
        <f>TableOMP[[#This Row],[Avg]]-$U$2*TableOMP[[#This Row],[StdDev]]</f>
        <v>236.99604852576027</v>
      </c>
      <c r="R7165" s="10">
        <f>TableOMP[[#This Row],[Avg]]+$U$2*TableOMP[[#This Row],[StdDev]]</f>
        <v>275.5976449742397</v>
      </c>
      <c r="S7165" s="10">
        <f>IF(AND(TableOMP[[#This Row],[total_time]]&gt;=TableOMP[[#This Row],[Low]], TableOMP[[#This Row],[total_time]]&lt;=TableOMP[[#This Row],[High]]),1,0)</f>
        <v>1</v>
      </c>
    </row>
    <row r="7166" spans="1:19" x14ac:dyDescent="0.25">
      <c r="A7166" t="s">
        <v>10</v>
      </c>
      <c r="B7166">
        <v>10000</v>
      </c>
      <c r="C7166">
        <v>100</v>
      </c>
      <c r="D7166">
        <v>100000</v>
      </c>
      <c r="E7166">
        <v>53</v>
      </c>
      <c r="F7166">
        <v>1</v>
      </c>
      <c r="G7166">
        <v>240.155395</v>
      </c>
      <c r="H7166">
        <v>0.27557399999999999</v>
      </c>
      <c r="I7166">
        <v>6.5734190000000003</v>
      </c>
      <c r="J7166">
        <v>0.126412</v>
      </c>
      <c r="K7166" t="str">
        <f t="shared" si="169"/>
        <v>8</v>
      </c>
      <c r="L7166" t="s">
        <v>180</v>
      </c>
      <c r="M7166" t="s">
        <v>181</v>
      </c>
      <c r="N7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7166" s="10">
        <f>VLOOKUP(TableOMP[[#This Row],[Label]],TableAvg[],2,FALSE)</f>
        <v>254.97734550000001</v>
      </c>
      <c r="P7166" s="10">
        <f>VLOOKUP(TableOMP[[#This Row],[Label]],TableAvg[],3,FALSE)</f>
        <v>19.003685203435921</v>
      </c>
      <c r="Q7166" s="10">
        <f>TableOMP[[#This Row],[Avg]]-$U$2*TableOMP[[#This Row],[StdDev]]</f>
        <v>235.97366029656411</v>
      </c>
      <c r="R7166" s="10">
        <f>TableOMP[[#This Row],[Avg]]+$U$2*TableOMP[[#This Row],[StdDev]]</f>
        <v>273.98103070343592</v>
      </c>
      <c r="S7166" s="10">
        <f>IF(AND(TableOMP[[#This Row],[total_time]]&gt;=TableOMP[[#This Row],[Low]], TableOMP[[#This Row],[total_time]]&lt;=TableOMP[[#This Row],[High]]),1,0)</f>
        <v>1</v>
      </c>
    </row>
    <row r="7167" spans="1:19" x14ac:dyDescent="0.25">
      <c r="A7167" t="s">
        <v>10</v>
      </c>
      <c r="B7167">
        <v>10000</v>
      </c>
      <c r="C7167">
        <v>100</v>
      </c>
      <c r="D7167">
        <v>100000</v>
      </c>
      <c r="E7167">
        <v>52</v>
      </c>
      <c r="F7167">
        <v>1</v>
      </c>
      <c r="G7167">
        <v>239.88111599999999</v>
      </c>
      <c r="H7167">
        <v>0.32045800000000002</v>
      </c>
      <c r="I7167">
        <v>8.2406849999999991</v>
      </c>
      <c r="J7167">
        <v>0.161582</v>
      </c>
      <c r="K7167" t="str">
        <f t="shared" si="169"/>
        <v>8</v>
      </c>
      <c r="L7167" t="s">
        <v>180</v>
      </c>
      <c r="M7167" t="s">
        <v>181</v>
      </c>
      <c r="N7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7167" s="10">
        <f>VLOOKUP(TableOMP[[#This Row],[Label]],TableAvg[],2,FALSE)</f>
        <v>253.63349299999999</v>
      </c>
      <c r="P7167" s="10">
        <f>VLOOKUP(TableOMP[[#This Row],[Label]],TableAvg[],3,FALSE)</f>
        <v>18.905028929859213</v>
      </c>
      <c r="Q7167" s="10">
        <f>TableOMP[[#This Row],[Avg]]-$U$2*TableOMP[[#This Row],[StdDev]]</f>
        <v>234.72846407014077</v>
      </c>
      <c r="R7167" s="10">
        <f>TableOMP[[#This Row],[Avg]]+$U$2*TableOMP[[#This Row],[StdDev]]</f>
        <v>272.5385219298592</v>
      </c>
      <c r="S7167" s="10">
        <f>IF(AND(TableOMP[[#This Row],[total_time]]&gt;=TableOMP[[#This Row],[Low]], TableOMP[[#This Row],[total_time]]&lt;=TableOMP[[#This Row],[High]]),1,0)</f>
        <v>1</v>
      </c>
    </row>
    <row r="7168" spans="1:19" x14ac:dyDescent="0.25">
      <c r="A7168" t="s">
        <v>10</v>
      </c>
      <c r="B7168">
        <v>10000</v>
      </c>
      <c r="C7168">
        <v>100</v>
      </c>
      <c r="D7168">
        <v>100000</v>
      </c>
      <c r="E7168">
        <v>51</v>
      </c>
      <c r="F7168">
        <v>1</v>
      </c>
      <c r="G7168">
        <v>240.49599499999999</v>
      </c>
      <c r="H7168">
        <v>0.27529799999999999</v>
      </c>
      <c r="I7168">
        <v>6.4493070000000001</v>
      </c>
      <c r="J7168">
        <v>0.12898599999999999</v>
      </c>
      <c r="K7168" t="str">
        <f t="shared" si="169"/>
        <v>8</v>
      </c>
      <c r="L7168" t="s">
        <v>180</v>
      </c>
      <c r="M7168" t="s">
        <v>181</v>
      </c>
      <c r="N7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7168" s="10">
        <f>VLOOKUP(TableOMP[[#This Row],[Label]],TableAvg[],2,FALSE)</f>
        <v>252.427295125</v>
      </c>
      <c r="P7168" s="10">
        <f>VLOOKUP(TableOMP[[#This Row],[Label]],TableAvg[],3,FALSE)</f>
        <v>18.361343432789607</v>
      </c>
      <c r="Q7168" s="10">
        <f>TableOMP[[#This Row],[Avg]]-$U$2*TableOMP[[#This Row],[StdDev]]</f>
        <v>234.0659516922104</v>
      </c>
      <c r="R7168" s="10">
        <f>TableOMP[[#This Row],[Avg]]+$U$2*TableOMP[[#This Row],[StdDev]]</f>
        <v>270.78863855778962</v>
      </c>
      <c r="S7168" s="10">
        <f>IF(AND(TableOMP[[#This Row],[total_time]]&gt;=TableOMP[[#This Row],[Low]], TableOMP[[#This Row],[total_time]]&lt;=TableOMP[[#This Row],[High]]),1,0)</f>
        <v>1</v>
      </c>
    </row>
    <row r="7169" spans="1:19" x14ac:dyDescent="0.25">
      <c r="A7169" t="s">
        <v>10</v>
      </c>
      <c r="B7169">
        <v>10000</v>
      </c>
      <c r="C7169">
        <v>100</v>
      </c>
      <c r="D7169">
        <v>100000</v>
      </c>
      <c r="E7169">
        <v>50</v>
      </c>
      <c r="F7169">
        <v>1</v>
      </c>
      <c r="G7169">
        <v>237.68103199999999</v>
      </c>
      <c r="H7169">
        <v>0.26281199999999999</v>
      </c>
      <c r="I7169">
        <v>6.4980279999999997</v>
      </c>
      <c r="J7169">
        <v>0.13261300000000001</v>
      </c>
      <c r="K7169" t="str">
        <f t="shared" si="169"/>
        <v>8</v>
      </c>
      <c r="L7169" t="s">
        <v>180</v>
      </c>
      <c r="M7169" t="s">
        <v>181</v>
      </c>
      <c r="N7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7169" s="10">
        <f>VLOOKUP(TableOMP[[#This Row],[Label]],TableAvg[],2,FALSE)</f>
        <v>250.82230824999996</v>
      </c>
      <c r="P7169" s="10">
        <f>VLOOKUP(TableOMP[[#This Row],[Label]],TableAvg[],3,FALSE)</f>
        <v>18.154876689974579</v>
      </c>
      <c r="Q7169" s="10">
        <f>TableOMP[[#This Row],[Avg]]-$U$2*TableOMP[[#This Row],[StdDev]]</f>
        <v>232.66743156002539</v>
      </c>
      <c r="R7169" s="10">
        <f>TableOMP[[#This Row],[Avg]]+$U$2*TableOMP[[#This Row],[StdDev]]</f>
        <v>268.97718493997456</v>
      </c>
      <c r="S7169" s="10">
        <f>IF(AND(TableOMP[[#This Row],[total_time]]&gt;=TableOMP[[#This Row],[Low]], TableOMP[[#This Row],[total_time]]&lt;=TableOMP[[#This Row],[High]]),1,0)</f>
        <v>1</v>
      </c>
    </row>
    <row r="7170" spans="1:19" x14ac:dyDescent="0.25">
      <c r="A7170" t="s">
        <v>10</v>
      </c>
      <c r="B7170">
        <v>10000</v>
      </c>
      <c r="C7170">
        <v>100</v>
      </c>
      <c r="D7170">
        <v>100000</v>
      </c>
      <c r="E7170">
        <v>49</v>
      </c>
      <c r="F7170">
        <v>1</v>
      </c>
      <c r="G7170">
        <v>235.83169799999999</v>
      </c>
      <c r="H7170">
        <v>0.263187</v>
      </c>
      <c r="I7170">
        <v>5.6627070000000002</v>
      </c>
      <c r="J7170">
        <v>0.11797299999999999</v>
      </c>
      <c r="K7170" t="str">
        <f t="shared" si="169"/>
        <v>8</v>
      </c>
      <c r="L7170" t="s">
        <v>180</v>
      </c>
      <c r="M7170" t="s">
        <v>181</v>
      </c>
      <c r="N7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7170" s="10">
        <f>VLOOKUP(TableOMP[[#This Row],[Label]],TableAvg[],2,FALSE)</f>
        <v>249.08614825000004</v>
      </c>
      <c r="P7170" s="10">
        <f>VLOOKUP(TableOMP[[#This Row],[Label]],TableAvg[],3,FALSE)</f>
        <v>18.021570588110389</v>
      </c>
      <c r="Q7170" s="10">
        <f>TableOMP[[#This Row],[Avg]]-$U$2*TableOMP[[#This Row],[StdDev]]</f>
        <v>231.06457766188964</v>
      </c>
      <c r="R7170" s="10">
        <f>TableOMP[[#This Row],[Avg]]+$U$2*TableOMP[[#This Row],[StdDev]]</f>
        <v>267.10771883811043</v>
      </c>
      <c r="S7170" s="10">
        <f>IF(AND(TableOMP[[#This Row],[total_time]]&gt;=TableOMP[[#This Row],[Low]], TableOMP[[#This Row],[total_time]]&lt;=TableOMP[[#This Row],[High]]),1,0)</f>
        <v>1</v>
      </c>
    </row>
    <row r="7171" spans="1:19" x14ac:dyDescent="0.25">
      <c r="A7171" t="s">
        <v>10</v>
      </c>
      <c r="B7171">
        <v>10000</v>
      </c>
      <c r="C7171">
        <v>100</v>
      </c>
      <c r="D7171">
        <v>100000</v>
      </c>
      <c r="E7171">
        <v>48</v>
      </c>
      <c r="F7171">
        <v>1</v>
      </c>
      <c r="G7171">
        <v>234.48491100000001</v>
      </c>
      <c r="H7171">
        <v>0.23372200000000001</v>
      </c>
      <c r="I7171">
        <v>5.4323329999999999</v>
      </c>
      <c r="J7171">
        <v>0.115582</v>
      </c>
      <c r="K7171" t="str">
        <f t="shared" si="169"/>
        <v>8</v>
      </c>
      <c r="L7171" t="s">
        <v>180</v>
      </c>
      <c r="M7171" t="s">
        <v>181</v>
      </c>
      <c r="N7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7171" s="10">
        <f>VLOOKUP(TableOMP[[#This Row],[Label]],TableAvg[],2,FALSE)</f>
        <v>247.90026850000001</v>
      </c>
      <c r="P7171" s="10">
        <f>VLOOKUP(TableOMP[[#This Row],[Label]],TableAvg[],3,FALSE)</f>
        <v>17.646009271025534</v>
      </c>
      <c r="Q7171" s="10">
        <f>TableOMP[[#This Row],[Avg]]-$U$2*TableOMP[[#This Row],[StdDev]]</f>
        <v>230.25425922897449</v>
      </c>
      <c r="R7171" s="10">
        <f>TableOMP[[#This Row],[Avg]]+$U$2*TableOMP[[#This Row],[StdDev]]</f>
        <v>265.54627777102553</v>
      </c>
      <c r="S7171" s="10">
        <f>IF(AND(TableOMP[[#This Row],[total_time]]&gt;=TableOMP[[#This Row],[Low]], TableOMP[[#This Row],[total_time]]&lt;=TableOMP[[#This Row],[High]]),1,0)</f>
        <v>1</v>
      </c>
    </row>
    <row r="7172" spans="1:19" x14ac:dyDescent="0.25">
      <c r="A7172" t="s">
        <v>10</v>
      </c>
      <c r="B7172">
        <v>10000</v>
      </c>
      <c r="C7172">
        <v>100</v>
      </c>
      <c r="D7172">
        <v>100000</v>
      </c>
      <c r="E7172">
        <v>47</v>
      </c>
      <c r="F7172">
        <v>1</v>
      </c>
      <c r="G7172">
        <v>234.23117400000001</v>
      </c>
      <c r="H7172">
        <v>0.262957</v>
      </c>
      <c r="I7172">
        <v>6.7498050000000003</v>
      </c>
      <c r="J7172">
        <v>0.146735</v>
      </c>
      <c r="K7172" t="str">
        <f t="shared" si="169"/>
        <v>8</v>
      </c>
      <c r="L7172" t="s">
        <v>180</v>
      </c>
      <c r="M7172" t="s">
        <v>181</v>
      </c>
      <c r="N7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7172" s="10">
        <f>VLOOKUP(TableOMP[[#This Row],[Label]],TableAvg[],2,FALSE)</f>
        <v>246.72234362500001</v>
      </c>
      <c r="P7172" s="10">
        <f>VLOOKUP(TableOMP[[#This Row],[Label]],TableAvg[],3,FALSE)</f>
        <v>16.920228667961673</v>
      </c>
      <c r="Q7172" s="10">
        <f>TableOMP[[#This Row],[Avg]]-$U$2*TableOMP[[#This Row],[StdDev]]</f>
        <v>229.80211495703833</v>
      </c>
      <c r="R7172" s="10">
        <f>TableOMP[[#This Row],[Avg]]+$U$2*TableOMP[[#This Row],[StdDev]]</f>
        <v>263.64257229296169</v>
      </c>
      <c r="S7172" s="10">
        <f>IF(AND(TableOMP[[#This Row],[total_time]]&gt;=TableOMP[[#This Row],[Low]], TableOMP[[#This Row],[total_time]]&lt;=TableOMP[[#This Row],[High]]),1,0)</f>
        <v>1</v>
      </c>
    </row>
    <row r="7173" spans="1:19" x14ac:dyDescent="0.25">
      <c r="A7173" t="s">
        <v>10</v>
      </c>
      <c r="B7173">
        <v>10000</v>
      </c>
      <c r="C7173">
        <v>100</v>
      </c>
      <c r="D7173">
        <v>100000</v>
      </c>
      <c r="E7173">
        <v>46</v>
      </c>
      <c r="F7173">
        <v>1</v>
      </c>
      <c r="G7173">
        <v>235.32125500000001</v>
      </c>
      <c r="H7173">
        <v>0.248</v>
      </c>
      <c r="I7173">
        <v>5.800745</v>
      </c>
      <c r="J7173">
        <v>0.12890499999999999</v>
      </c>
      <c r="K7173" t="str">
        <f t="shared" si="169"/>
        <v>8</v>
      </c>
      <c r="L7173" t="s">
        <v>180</v>
      </c>
      <c r="M7173" t="s">
        <v>181</v>
      </c>
      <c r="N7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7173" s="10">
        <f>VLOOKUP(TableOMP[[#This Row],[Label]],TableAvg[],2,FALSE)</f>
        <v>245.36521862500001</v>
      </c>
      <c r="P7173" s="10">
        <f>VLOOKUP(TableOMP[[#This Row],[Label]],TableAvg[],3,FALSE)</f>
        <v>16.856059300004283</v>
      </c>
      <c r="Q7173" s="10">
        <f>TableOMP[[#This Row],[Avg]]-$U$2*TableOMP[[#This Row],[StdDev]]</f>
        <v>228.50915932499572</v>
      </c>
      <c r="R7173" s="10">
        <f>TableOMP[[#This Row],[Avg]]+$U$2*TableOMP[[#This Row],[StdDev]]</f>
        <v>262.2212779250043</v>
      </c>
      <c r="S7173" s="10">
        <f>IF(AND(TableOMP[[#This Row],[total_time]]&gt;=TableOMP[[#This Row],[Low]], TableOMP[[#This Row],[total_time]]&lt;=TableOMP[[#This Row],[High]]),1,0)</f>
        <v>1</v>
      </c>
    </row>
    <row r="7174" spans="1:19" x14ac:dyDescent="0.25">
      <c r="A7174" t="s">
        <v>10</v>
      </c>
      <c r="B7174">
        <v>10000</v>
      </c>
      <c r="C7174">
        <v>100</v>
      </c>
      <c r="D7174">
        <v>100000</v>
      </c>
      <c r="E7174">
        <v>45</v>
      </c>
      <c r="F7174">
        <v>1</v>
      </c>
      <c r="G7174">
        <v>233.43902199999999</v>
      </c>
      <c r="H7174">
        <v>0.23120599999999999</v>
      </c>
      <c r="I7174">
        <v>5.0326950000000004</v>
      </c>
      <c r="J7174">
        <v>0.11437899999999999</v>
      </c>
      <c r="K7174" t="str">
        <f t="shared" si="169"/>
        <v>8</v>
      </c>
      <c r="L7174" t="s">
        <v>180</v>
      </c>
      <c r="M7174" t="s">
        <v>181</v>
      </c>
      <c r="N7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7174" s="10">
        <f>VLOOKUP(TableOMP[[#This Row],[Label]],TableAvg[],2,FALSE)</f>
        <v>243.81966075000003</v>
      </c>
      <c r="P7174" s="10">
        <f>VLOOKUP(TableOMP[[#This Row],[Label]],TableAvg[],3,FALSE)</f>
        <v>16.523116109856112</v>
      </c>
      <c r="Q7174" s="10">
        <f>TableOMP[[#This Row],[Avg]]-$U$2*TableOMP[[#This Row],[StdDev]]</f>
        <v>227.29654464014391</v>
      </c>
      <c r="R7174" s="10">
        <f>TableOMP[[#This Row],[Avg]]+$U$2*TableOMP[[#This Row],[StdDev]]</f>
        <v>260.34277685985614</v>
      </c>
      <c r="S7174" s="10">
        <f>IF(AND(TableOMP[[#This Row],[total_time]]&gt;=TableOMP[[#This Row],[Low]], TableOMP[[#This Row],[total_time]]&lt;=TableOMP[[#This Row],[High]]),1,0)</f>
        <v>1</v>
      </c>
    </row>
    <row r="7175" spans="1:19" x14ac:dyDescent="0.25">
      <c r="A7175" t="s">
        <v>10</v>
      </c>
      <c r="B7175">
        <v>10000</v>
      </c>
      <c r="C7175">
        <v>100</v>
      </c>
      <c r="D7175">
        <v>100000</v>
      </c>
      <c r="E7175">
        <v>44</v>
      </c>
      <c r="F7175">
        <v>1</v>
      </c>
      <c r="G7175">
        <v>231.459395</v>
      </c>
      <c r="H7175">
        <v>0.29858000000000001</v>
      </c>
      <c r="I7175">
        <v>7.4772210000000001</v>
      </c>
      <c r="J7175">
        <v>0.17388899999999999</v>
      </c>
      <c r="K7175" t="str">
        <f t="shared" si="169"/>
        <v>8</v>
      </c>
      <c r="L7175" t="s">
        <v>180</v>
      </c>
      <c r="M7175" t="s">
        <v>181</v>
      </c>
      <c r="N7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7175" s="10">
        <f>VLOOKUP(TableOMP[[#This Row],[Label]],TableAvg[],2,FALSE)</f>
        <v>242.42376512500002</v>
      </c>
      <c r="P7175" s="10">
        <f>VLOOKUP(TableOMP[[#This Row],[Label]],TableAvg[],3,FALSE)</f>
        <v>16.385907375951753</v>
      </c>
      <c r="Q7175" s="10">
        <f>TableOMP[[#This Row],[Avg]]-$U$2*TableOMP[[#This Row],[StdDev]]</f>
        <v>226.03785774904827</v>
      </c>
      <c r="R7175" s="10">
        <f>TableOMP[[#This Row],[Avg]]+$U$2*TableOMP[[#This Row],[StdDev]]</f>
        <v>258.80967250095176</v>
      </c>
      <c r="S7175" s="10">
        <f>IF(AND(TableOMP[[#This Row],[total_time]]&gt;=TableOMP[[#This Row],[Low]], TableOMP[[#This Row],[total_time]]&lt;=TableOMP[[#This Row],[High]]),1,0)</f>
        <v>1</v>
      </c>
    </row>
    <row r="7176" spans="1:19" x14ac:dyDescent="0.25">
      <c r="A7176" t="s">
        <v>10</v>
      </c>
      <c r="B7176">
        <v>10000</v>
      </c>
      <c r="C7176">
        <v>100</v>
      </c>
      <c r="D7176">
        <v>100000</v>
      </c>
      <c r="E7176">
        <v>43</v>
      </c>
      <c r="F7176">
        <v>1</v>
      </c>
      <c r="G7176">
        <v>230.227338</v>
      </c>
      <c r="H7176">
        <v>0.24871099999999999</v>
      </c>
      <c r="I7176">
        <v>4.8806430000000001</v>
      </c>
      <c r="J7176">
        <v>0.116206</v>
      </c>
      <c r="K7176" t="str">
        <f t="shared" si="169"/>
        <v>8</v>
      </c>
      <c r="L7176" t="s">
        <v>180</v>
      </c>
      <c r="M7176" t="s">
        <v>181</v>
      </c>
      <c r="N7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7176" s="10">
        <f>VLOOKUP(TableOMP[[#This Row],[Label]],TableAvg[],2,FALSE)</f>
        <v>241.00963274999998</v>
      </c>
      <c r="P7176" s="10">
        <f>VLOOKUP(TableOMP[[#This Row],[Label]],TableAvg[],3,FALSE)</f>
        <v>16.140750513402104</v>
      </c>
      <c r="Q7176" s="10">
        <f>TableOMP[[#This Row],[Avg]]-$U$2*TableOMP[[#This Row],[StdDev]]</f>
        <v>224.86888223659787</v>
      </c>
      <c r="R7176" s="10">
        <f>TableOMP[[#This Row],[Avg]]+$U$2*TableOMP[[#This Row],[StdDev]]</f>
        <v>257.15038326340209</v>
      </c>
      <c r="S7176" s="10">
        <f>IF(AND(TableOMP[[#This Row],[total_time]]&gt;=TableOMP[[#This Row],[Low]], TableOMP[[#This Row],[total_time]]&lt;=TableOMP[[#This Row],[High]]),1,0)</f>
        <v>1</v>
      </c>
    </row>
    <row r="7177" spans="1:19" x14ac:dyDescent="0.25">
      <c r="A7177" t="s">
        <v>10</v>
      </c>
      <c r="B7177">
        <v>10000</v>
      </c>
      <c r="C7177">
        <v>100</v>
      </c>
      <c r="D7177">
        <v>100000</v>
      </c>
      <c r="E7177">
        <v>42</v>
      </c>
      <c r="F7177">
        <v>1</v>
      </c>
      <c r="G7177">
        <v>229.12213399999999</v>
      </c>
      <c r="H7177">
        <v>0.23625399999999999</v>
      </c>
      <c r="I7177">
        <v>5.129804</v>
      </c>
      <c r="J7177">
        <v>0.12511700000000001</v>
      </c>
      <c r="K7177" t="str">
        <f t="shared" si="169"/>
        <v>8</v>
      </c>
      <c r="L7177" t="s">
        <v>180</v>
      </c>
      <c r="M7177" t="s">
        <v>181</v>
      </c>
      <c r="N7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7177" s="10">
        <f>VLOOKUP(TableOMP[[#This Row],[Label]],TableAvg[],2,FALSE)</f>
        <v>239.99977037500003</v>
      </c>
      <c r="P7177" s="10">
        <f>VLOOKUP(TableOMP[[#This Row],[Label]],TableAvg[],3,FALSE)</f>
        <v>15.777045005778152</v>
      </c>
      <c r="Q7177" s="10">
        <f>TableOMP[[#This Row],[Avg]]-$U$2*TableOMP[[#This Row],[StdDev]]</f>
        <v>224.22272536922188</v>
      </c>
      <c r="R7177" s="10">
        <f>TableOMP[[#This Row],[Avg]]+$U$2*TableOMP[[#This Row],[StdDev]]</f>
        <v>255.77681538077817</v>
      </c>
      <c r="S7177" s="10">
        <f>IF(AND(TableOMP[[#This Row],[total_time]]&gt;=TableOMP[[#This Row],[Low]], TableOMP[[#This Row],[total_time]]&lt;=TableOMP[[#This Row],[High]]),1,0)</f>
        <v>1</v>
      </c>
    </row>
    <row r="7178" spans="1:19" x14ac:dyDescent="0.25">
      <c r="A7178" t="s">
        <v>10</v>
      </c>
      <c r="B7178">
        <v>10000</v>
      </c>
      <c r="C7178">
        <v>100</v>
      </c>
      <c r="D7178">
        <v>100000</v>
      </c>
      <c r="E7178">
        <v>41</v>
      </c>
      <c r="F7178">
        <v>1</v>
      </c>
      <c r="G7178">
        <v>227.87940399999999</v>
      </c>
      <c r="H7178">
        <v>0.236789</v>
      </c>
      <c r="I7178">
        <v>4.532464</v>
      </c>
      <c r="J7178">
        <v>0.113312</v>
      </c>
      <c r="K7178" t="str">
        <f t="shared" si="169"/>
        <v>8</v>
      </c>
      <c r="L7178" t="s">
        <v>180</v>
      </c>
      <c r="M7178" t="s">
        <v>181</v>
      </c>
      <c r="N7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7178" s="10">
        <f>VLOOKUP(TableOMP[[#This Row],[Label]],TableAvg[],2,FALSE)</f>
        <v>238.81499975</v>
      </c>
      <c r="P7178" s="10">
        <f>VLOOKUP(TableOMP[[#This Row],[Label]],TableAvg[],3,FALSE)</f>
        <v>15.17090738402649</v>
      </c>
      <c r="Q7178" s="10">
        <f>TableOMP[[#This Row],[Avg]]-$U$2*TableOMP[[#This Row],[StdDev]]</f>
        <v>223.64409236597351</v>
      </c>
      <c r="R7178" s="10">
        <f>TableOMP[[#This Row],[Avg]]+$U$2*TableOMP[[#This Row],[StdDev]]</f>
        <v>253.98590713402649</v>
      </c>
      <c r="S7178" s="10">
        <f>IF(AND(TableOMP[[#This Row],[total_time]]&gt;=TableOMP[[#This Row],[Low]], TableOMP[[#This Row],[total_time]]&lt;=TableOMP[[#This Row],[High]]),1,0)</f>
        <v>1</v>
      </c>
    </row>
    <row r="7179" spans="1:19" x14ac:dyDescent="0.25">
      <c r="A7179" t="s">
        <v>10</v>
      </c>
      <c r="B7179">
        <v>10000</v>
      </c>
      <c r="C7179">
        <v>100</v>
      </c>
      <c r="D7179">
        <v>100000</v>
      </c>
      <c r="E7179">
        <v>40</v>
      </c>
      <c r="F7179">
        <v>1</v>
      </c>
      <c r="G7179">
        <v>227.33372299999999</v>
      </c>
      <c r="H7179">
        <v>0.243086</v>
      </c>
      <c r="I7179">
        <v>4.771909</v>
      </c>
      <c r="J7179">
        <v>0.12235699999999999</v>
      </c>
      <c r="K7179" t="str">
        <f t="shared" si="169"/>
        <v>8</v>
      </c>
      <c r="L7179" t="s">
        <v>180</v>
      </c>
      <c r="M7179" t="s">
        <v>181</v>
      </c>
      <c r="N7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7179" s="10">
        <f>VLOOKUP(TableOMP[[#This Row],[Label]],TableAvg[],2,FALSE)</f>
        <v>238.43948811111107</v>
      </c>
      <c r="P7179" s="10">
        <f>VLOOKUP(TableOMP[[#This Row],[Label]],TableAvg[],3,FALSE)</f>
        <v>13.641973421076468</v>
      </c>
      <c r="Q7179" s="10">
        <f>TableOMP[[#This Row],[Avg]]-$U$2*TableOMP[[#This Row],[StdDev]]</f>
        <v>224.7975146900346</v>
      </c>
      <c r="R7179" s="10">
        <f>TableOMP[[#This Row],[Avg]]+$U$2*TableOMP[[#This Row],[StdDev]]</f>
        <v>252.08146153218755</v>
      </c>
      <c r="S7179" s="10">
        <f>IF(AND(TableOMP[[#This Row],[total_time]]&gt;=TableOMP[[#This Row],[Low]], TableOMP[[#This Row],[total_time]]&lt;=TableOMP[[#This Row],[High]]),1,0)</f>
        <v>1</v>
      </c>
    </row>
    <row r="7180" spans="1:19" x14ac:dyDescent="0.25">
      <c r="A7180" t="s">
        <v>10</v>
      </c>
      <c r="B7180">
        <v>10000</v>
      </c>
      <c r="C7180">
        <v>100</v>
      </c>
      <c r="D7180">
        <v>100000</v>
      </c>
      <c r="E7180">
        <v>39</v>
      </c>
      <c r="F7180">
        <v>1</v>
      </c>
      <c r="G7180">
        <v>228.91664399999999</v>
      </c>
      <c r="H7180">
        <v>0.230631</v>
      </c>
      <c r="I7180">
        <v>4.6834920000000002</v>
      </c>
      <c r="J7180">
        <v>0.12325</v>
      </c>
      <c r="K7180" t="str">
        <f t="shared" si="169"/>
        <v>8</v>
      </c>
      <c r="L7180" t="s">
        <v>180</v>
      </c>
      <c r="M7180" t="s">
        <v>181</v>
      </c>
      <c r="N7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7180" s="10">
        <f>VLOOKUP(TableOMP[[#This Row],[Label]],TableAvg[],2,FALSE)</f>
        <v>238.92160244444449</v>
      </c>
      <c r="P7180" s="10">
        <f>VLOOKUP(TableOMP[[#This Row],[Label]],TableAvg[],3,FALSE)</f>
        <v>13.415113174481229</v>
      </c>
      <c r="Q7180" s="10">
        <f>TableOMP[[#This Row],[Avg]]-$U$2*TableOMP[[#This Row],[StdDev]]</f>
        <v>225.50648926996325</v>
      </c>
      <c r="R7180" s="10">
        <f>TableOMP[[#This Row],[Avg]]+$U$2*TableOMP[[#This Row],[StdDev]]</f>
        <v>252.33671561892572</v>
      </c>
      <c r="S7180" s="10">
        <f>IF(AND(TableOMP[[#This Row],[total_time]]&gt;=TableOMP[[#This Row],[Low]], TableOMP[[#This Row],[total_time]]&lt;=TableOMP[[#This Row],[High]]),1,0)</f>
        <v>1</v>
      </c>
    </row>
    <row r="7181" spans="1:19" x14ac:dyDescent="0.25">
      <c r="A7181" t="s">
        <v>10</v>
      </c>
      <c r="B7181">
        <v>10000</v>
      </c>
      <c r="C7181">
        <v>100</v>
      </c>
      <c r="D7181">
        <v>100000</v>
      </c>
      <c r="E7181">
        <v>38</v>
      </c>
      <c r="F7181">
        <v>1</v>
      </c>
      <c r="G7181">
        <v>227.57134300000001</v>
      </c>
      <c r="H7181">
        <v>0.228412</v>
      </c>
      <c r="I7181">
        <v>4.220275</v>
      </c>
      <c r="J7181">
        <v>0.114061</v>
      </c>
      <c r="K7181" t="str">
        <f t="shared" si="169"/>
        <v>8</v>
      </c>
      <c r="L7181" t="s">
        <v>180</v>
      </c>
      <c r="M7181" t="s">
        <v>181</v>
      </c>
      <c r="N7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7181" s="10">
        <f>VLOOKUP(TableOMP[[#This Row],[Label]],TableAvg[],2,FALSE)</f>
        <v>234.93898466666667</v>
      </c>
      <c r="P7181" s="10">
        <f>VLOOKUP(TableOMP[[#This Row],[Label]],TableAvg[],3,FALSE)</f>
        <v>12.80141521144286</v>
      </c>
      <c r="Q7181" s="10">
        <f>TableOMP[[#This Row],[Avg]]-$U$2*TableOMP[[#This Row],[StdDev]]</f>
        <v>222.1375694552238</v>
      </c>
      <c r="R7181" s="10">
        <f>TableOMP[[#This Row],[Avg]]+$U$2*TableOMP[[#This Row],[StdDev]]</f>
        <v>247.74039987810954</v>
      </c>
      <c r="S7181" s="10">
        <f>IF(AND(TableOMP[[#This Row],[total_time]]&gt;=TableOMP[[#This Row],[Low]], TableOMP[[#This Row],[total_time]]&lt;=TableOMP[[#This Row],[High]]),1,0)</f>
        <v>1</v>
      </c>
    </row>
    <row r="7182" spans="1:19" x14ac:dyDescent="0.25">
      <c r="A7182" t="s">
        <v>10</v>
      </c>
      <c r="B7182">
        <v>10000</v>
      </c>
      <c r="C7182">
        <v>100</v>
      </c>
      <c r="D7182">
        <v>100000</v>
      </c>
      <c r="E7182">
        <v>37</v>
      </c>
      <c r="F7182">
        <v>1</v>
      </c>
      <c r="G7182">
        <v>227.59684999999999</v>
      </c>
      <c r="H7182">
        <v>0.234678</v>
      </c>
      <c r="I7182">
        <v>3.9469280000000002</v>
      </c>
      <c r="J7182">
        <v>0.109637</v>
      </c>
      <c r="K7182" t="str">
        <f t="shared" si="169"/>
        <v>8</v>
      </c>
      <c r="L7182" t="s">
        <v>180</v>
      </c>
      <c r="M7182" t="s">
        <v>181</v>
      </c>
      <c r="N7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7182" s="10">
        <f>VLOOKUP(TableOMP[[#This Row],[Label]],TableAvg[],2,FALSE)</f>
        <v>234.43151177777776</v>
      </c>
      <c r="P7182" s="10">
        <f>VLOOKUP(TableOMP[[#This Row],[Label]],TableAvg[],3,FALSE)</f>
        <v>12.164707680429258</v>
      </c>
      <c r="Q7182" s="10">
        <f>TableOMP[[#This Row],[Avg]]-$U$2*TableOMP[[#This Row],[StdDev]]</f>
        <v>222.26680409734851</v>
      </c>
      <c r="R7182" s="10">
        <f>TableOMP[[#This Row],[Avg]]+$U$2*TableOMP[[#This Row],[StdDev]]</f>
        <v>246.596219458207</v>
      </c>
      <c r="S7182" s="10">
        <f>IF(AND(TableOMP[[#This Row],[total_time]]&gt;=TableOMP[[#This Row],[Low]], TableOMP[[#This Row],[total_time]]&lt;=TableOMP[[#This Row],[High]]),1,0)</f>
        <v>1</v>
      </c>
    </row>
    <row r="7183" spans="1:19" x14ac:dyDescent="0.25">
      <c r="A7183" t="s">
        <v>10</v>
      </c>
      <c r="B7183">
        <v>10000</v>
      </c>
      <c r="C7183">
        <v>100</v>
      </c>
      <c r="D7183">
        <v>100000</v>
      </c>
      <c r="E7183">
        <v>36</v>
      </c>
      <c r="F7183">
        <v>1</v>
      </c>
      <c r="G7183">
        <v>227.351922</v>
      </c>
      <c r="H7183">
        <v>0.23557</v>
      </c>
      <c r="I7183">
        <v>4.1944369999999997</v>
      </c>
      <c r="J7183">
        <v>0.119841</v>
      </c>
      <c r="K7183" t="str">
        <f t="shared" si="169"/>
        <v>8</v>
      </c>
      <c r="L7183" t="s">
        <v>180</v>
      </c>
      <c r="M7183" t="s">
        <v>181</v>
      </c>
      <c r="N7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7183" s="10">
        <f>VLOOKUP(TableOMP[[#This Row],[Label]],TableAvg[],2,FALSE)</f>
        <v>233.90658444444449</v>
      </c>
      <c r="P7183" s="10">
        <f>VLOOKUP(TableOMP[[#This Row],[Label]],TableAvg[],3,FALSE)</f>
        <v>11.473062263743426</v>
      </c>
      <c r="Q7183" s="10">
        <f>TableOMP[[#This Row],[Avg]]-$U$2*TableOMP[[#This Row],[StdDev]]</f>
        <v>222.43352218070106</v>
      </c>
      <c r="R7183" s="10">
        <f>TableOMP[[#This Row],[Avg]]+$U$2*TableOMP[[#This Row],[StdDev]]</f>
        <v>245.37964670818792</v>
      </c>
      <c r="S7183" s="10">
        <f>IF(AND(TableOMP[[#This Row],[total_time]]&gt;=TableOMP[[#This Row],[Low]], TableOMP[[#This Row],[total_time]]&lt;=TableOMP[[#This Row],[High]]),1,0)</f>
        <v>1</v>
      </c>
    </row>
    <row r="7184" spans="1:19" x14ac:dyDescent="0.25">
      <c r="A7184" t="s">
        <v>10</v>
      </c>
      <c r="B7184">
        <v>10000</v>
      </c>
      <c r="C7184">
        <v>100</v>
      </c>
      <c r="D7184">
        <v>100000</v>
      </c>
      <c r="E7184">
        <v>35</v>
      </c>
      <c r="F7184">
        <v>1</v>
      </c>
      <c r="G7184">
        <v>227.12226000000001</v>
      </c>
      <c r="H7184">
        <v>0.238783</v>
      </c>
      <c r="I7184">
        <v>4.3238719999999997</v>
      </c>
      <c r="J7184">
        <v>0.12717300000000001</v>
      </c>
      <c r="K7184" t="str">
        <f t="shared" si="169"/>
        <v>8</v>
      </c>
      <c r="L7184" t="s">
        <v>180</v>
      </c>
      <c r="M7184" t="s">
        <v>181</v>
      </c>
      <c r="N7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7184" s="10">
        <f>VLOOKUP(TableOMP[[#This Row],[Label]],TableAvg[],2,FALSE)</f>
        <v>233.4081161111111</v>
      </c>
      <c r="P7184" s="10">
        <f>VLOOKUP(TableOMP[[#This Row],[Label]],TableAvg[],3,FALSE)</f>
        <v>10.869722205514689</v>
      </c>
      <c r="Q7184" s="10">
        <f>TableOMP[[#This Row],[Avg]]-$U$2*TableOMP[[#This Row],[StdDev]]</f>
        <v>222.53839390559642</v>
      </c>
      <c r="R7184" s="10">
        <f>TableOMP[[#This Row],[Avg]]+$U$2*TableOMP[[#This Row],[StdDev]]</f>
        <v>244.27783831662578</v>
      </c>
      <c r="S7184" s="10">
        <f>IF(AND(TableOMP[[#This Row],[total_time]]&gt;=TableOMP[[#This Row],[Low]], TableOMP[[#This Row],[total_time]]&lt;=TableOMP[[#This Row],[High]]),1,0)</f>
        <v>1</v>
      </c>
    </row>
    <row r="7185" spans="1:19" x14ac:dyDescent="0.25">
      <c r="A7185" t="s">
        <v>12</v>
      </c>
      <c r="B7185">
        <v>10000</v>
      </c>
      <c r="C7185">
        <v>100</v>
      </c>
      <c r="D7185">
        <v>100000</v>
      </c>
      <c r="E7185">
        <v>64</v>
      </c>
      <c r="F7185">
        <v>1</v>
      </c>
      <c r="G7185">
        <v>282.49894999999998</v>
      </c>
      <c r="H7185">
        <v>0.30117899999999997</v>
      </c>
      <c r="I7185">
        <v>9.3219349999999999</v>
      </c>
      <c r="J7185">
        <v>0.14796699999999999</v>
      </c>
      <c r="K7185" t="str">
        <f>MID(M7185,22,1)</f>
        <v>4</v>
      </c>
      <c r="L7185" t="s">
        <v>182</v>
      </c>
      <c r="M7185" t="s">
        <v>183</v>
      </c>
      <c r="N7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7185" s="10">
        <f>VLOOKUP(TableOMP[[#This Row],[Label]],TableAvg[],2,FALSE)</f>
        <v>268.45878349999998</v>
      </c>
      <c r="P7185" s="10">
        <f>VLOOKUP(TableOMP[[#This Row],[Label]],TableAvg[],3,FALSE)</f>
        <v>8.7176480893904635</v>
      </c>
      <c r="Q7185" s="10">
        <f>TableOMP[[#This Row],[Avg]]-$U$2*TableOMP[[#This Row],[StdDev]]</f>
        <v>259.7411354106095</v>
      </c>
      <c r="R7185" s="10">
        <f>TableOMP[[#This Row],[Avg]]+$U$2*TableOMP[[#This Row],[StdDev]]</f>
        <v>277.17643158939046</v>
      </c>
      <c r="S7185" s="10">
        <f>IF(AND(TableOMP[[#This Row],[total_time]]&gt;=TableOMP[[#This Row],[Low]], TableOMP[[#This Row],[total_time]]&lt;=TableOMP[[#This Row],[High]]),1,0)</f>
        <v>0</v>
      </c>
    </row>
    <row r="7186" spans="1:19" x14ac:dyDescent="0.25">
      <c r="A7186" t="s">
        <v>12</v>
      </c>
      <c r="B7186">
        <v>10000</v>
      </c>
      <c r="C7186">
        <v>100</v>
      </c>
      <c r="D7186">
        <v>100000</v>
      </c>
      <c r="E7186">
        <v>63</v>
      </c>
      <c r="F7186">
        <v>1</v>
      </c>
      <c r="G7186">
        <v>304.06475699999999</v>
      </c>
      <c r="H7186">
        <v>0.28871000000000002</v>
      </c>
      <c r="I7186">
        <v>9.5620030000000007</v>
      </c>
      <c r="J7186">
        <v>0.154226</v>
      </c>
      <c r="K7186" t="str">
        <f t="shared" ref="K7186:K7208" si="170">MID(M7186,22,1)</f>
        <v>4</v>
      </c>
      <c r="L7186" t="s">
        <v>182</v>
      </c>
      <c r="M7186" t="s">
        <v>183</v>
      </c>
      <c r="N7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7186" s="10">
        <f>VLOOKUP(TableOMP[[#This Row],[Label]],TableAvg[],2,FALSE)</f>
        <v>274.07997037500002</v>
      </c>
      <c r="P7186" s="10">
        <f>VLOOKUP(TableOMP[[#This Row],[Label]],TableAvg[],3,FALSE)</f>
        <v>17.093600139177525</v>
      </c>
      <c r="Q7186" s="10">
        <f>TableOMP[[#This Row],[Avg]]-$U$2*TableOMP[[#This Row],[StdDev]]</f>
        <v>256.98637023582251</v>
      </c>
      <c r="R7186" s="10">
        <f>TableOMP[[#This Row],[Avg]]+$U$2*TableOMP[[#This Row],[StdDev]]</f>
        <v>291.17357051417753</v>
      </c>
      <c r="S7186" s="10">
        <f>IF(AND(TableOMP[[#This Row],[total_time]]&gt;=TableOMP[[#This Row],[Low]], TableOMP[[#This Row],[total_time]]&lt;=TableOMP[[#This Row],[High]]),1,0)</f>
        <v>0</v>
      </c>
    </row>
    <row r="7187" spans="1:19" x14ac:dyDescent="0.25">
      <c r="A7187" t="s">
        <v>12</v>
      </c>
      <c r="B7187">
        <v>10000</v>
      </c>
      <c r="C7187">
        <v>100</v>
      </c>
      <c r="D7187">
        <v>100000</v>
      </c>
      <c r="E7187">
        <v>62</v>
      </c>
      <c r="F7187">
        <v>1</v>
      </c>
      <c r="G7187">
        <v>302.91110400000002</v>
      </c>
      <c r="H7187">
        <v>0.27319300000000002</v>
      </c>
      <c r="I7187">
        <v>8.4438089999999999</v>
      </c>
      <c r="J7187">
        <v>0.13842299999999999</v>
      </c>
      <c r="K7187" t="str">
        <f t="shared" si="170"/>
        <v>4</v>
      </c>
      <c r="L7187" t="s">
        <v>182</v>
      </c>
      <c r="M7187" t="s">
        <v>183</v>
      </c>
      <c r="N7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7187" s="10">
        <f>VLOOKUP(TableOMP[[#This Row],[Label]],TableAvg[],2,FALSE)</f>
        <v>273.42776025000006</v>
      </c>
      <c r="P7187" s="10">
        <f>VLOOKUP(TableOMP[[#This Row],[Label]],TableAvg[],3,FALSE)</f>
        <v>17.517860786335149</v>
      </c>
      <c r="Q7187" s="10">
        <f>TableOMP[[#This Row],[Avg]]-$U$2*TableOMP[[#This Row],[StdDev]]</f>
        <v>255.90989946366491</v>
      </c>
      <c r="R7187" s="10">
        <f>TableOMP[[#This Row],[Avg]]+$U$2*TableOMP[[#This Row],[StdDev]]</f>
        <v>290.94562103633518</v>
      </c>
      <c r="S7187" s="10">
        <f>IF(AND(TableOMP[[#This Row],[total_time]]&gt;=TableOMP[[#This Row],[Low]], TableOMP[[#This Row],[total_time]]&lt;=TableOMP[[#This Row],[High]]),1,0)</f>
        <v>0</v>
      </c>
    </row>
    <row r="7188" spans="1:19" x14ac:dyDescent="0.25">
      <c r="A7188" t="s">
        <v>12</v>
      </c>
      <c r="B7188">
        <v>10000</v>
      </c>
      <c r="C7188">
        <v>100</v>
      </c>
      <c r="D7188">
        <v>100000</v>
      </c>
      <c r="E7188">
        <v>61</v>
      </c>
      <c r="F7188">
        <v>1</v>
      </c>
      <c r="G7188">
        <v>302.02358199999998</v>
      </c>
      <c r="H7188">
        <v>0.273312</v>
      </c>
      <c r="I7188">
        <v>8.3765269999999994</v>
      </c>
      <c r="J7188">
        <v>0.13960900000000001</v>
      </c>
      <c r="K7188" t="str">
        <f t="shared" si="170"/>
        <v>4</v>
      </c>
      <c r="L7188" t="s">
        <v>182</v>
      </c>
      <c r="M7188" t="s">
        <v>183</v>
      </c>
      <c r="N7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7188" s="10">
        <f>VLOOKUP(TableOMP[[#This Row],[Label]],TableAvg[],2,FALSE)</f>
        <v>270.54589700000002</v>
      </c>
      <c r="P7188" s="10">
        <f>VLOOKUP(TableOMP[[#This Row],[Label]],TableAvg[],3,FALSE)</f>
        <v>18.026459784004974</v>
      </c>
      <c r="Q7188" s="10">
        <f>TableOMP[[#This Row],[Avg]]-$U$2*TableOMP[[#This Row],[StdDev]]</f>
        <v>252.51943721599505</v>
      </c>
      <c r="R7188" s="10">
        <f>TableOMP[[#This Row],[Avg]]+$U$2*TableOMP[[#This Row],[StdDev]]</f>
        <v>288.57235678400502</v>
      </c>
      <c r="S7188" s="10">
        <f>IF(AND(TableOMP[[#This Row],[total_time]]&gt;=TableOMP[[#This Row],[Low]], TableOMP[[#This Row],[total_time]]&lt;=TableOMP[[#This Row],[High]]),1,0)</f>
        <v>0</v>
      </c>
    </row>
    <row r="7189" spans="1:19" x14ac:dyDescent="0.25">
      <c r="A7189" t="s">
        <v>12</v>
      </c>
      <c r="B7189">
        <v>10000</v>
      </c>
      <c r="C7189">
        <v>100</v>
      </c>
      <c r="D7189">
        <v>100000</v>
      </c>
      <c r="E7189">
        <v>60</v>
      </c>
      <c r="F7189">
        <v>1</v>
      </c>
      <c r="G7189">
        <v>286.87395299999997</v>
      </c>
      <c r="H7189">
        <v>0.28839300000000001</v>
      </c>
      <c r="I7189">
        <v>8.3752840000000006</v>
      </c>
      <c r="J7189">
        <v>0.141954</v>
      </c>
      <c r="K7189" t="str">
        <f t="shared" si="170"/>
        <v>4</v>
      </c>
      <c r="L7189" t="s">
        <v>182</v>
      </c>
      <c r="M7189" t="s">
        <v>183</v>
      </c>
      <c r="N7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7189" s="10">
        <f>VLOOKUP(TableOMP[[#This Row],[Label]],TableAvg[],2,FALSE)</f>
        <v>269.21007312500001</v>
      </c>
      <c r="P7189" s="10">
        <f>VLOOKUP(TableOMP[[#This Row],[Label]],TableAvg[],3,FALSE)</f>
        <v>14.16045588707215</v>
      </c>
      <c r="Q7189" s="10">
        <f>TableOMP[[#This Row],[Avg]]-$U$2*TableOMP[[#This Row],[StdDev]]</f>
        <v>255.04961723792786</v>
      </c>
      <c r="R7189" s="10">
        <f>TableOMP[[#This Row],[Avg]]+$U$2*TableOMP[[#This Row],[StdDev]]</f>
        <v>283.37052901207215</v>
      </c>
      <c r="S7189" s="10">
        <f>IF(AND(TableOMP[[#This Row],[total_time]]&gt;=TableOMP[[#This Row],[Low]], TableOMP[[#This Row],[total_time]]&lt;=TableOMP[[#This Row],[High]]),1,0)</f>
        <v>0</v>
      </c>
    </row>
    <row r="7190" spans="1:19" x14ac:dyDescent="0.25">
      <c r="A7190" t="s">
        <v>12</v>
      </c>
      <c r="B7190">
        <v>10000</v>
      </c>
      <c r="C7190">
        <v>100</v>
      </c>
      <c r="D7190">
        <v>100000</v>
      </c>
      <c r="E7190">
        <v>59</v>
      </c>
      <c r="F7190">
        <v>1</v>
      </c>
      <c r="G7190">
        <v>285.131507</v>
      </c>
      <c r="H7190">
        <v>0.32169300000000001</v>
      </c>
      <c r="I7190">
        <v>9.7755620000000008</v>
      </c>
      <c r="J7190">
        <v>0.168544</v>
      </c>
      <c r="K7190" t="str">
        <f t="shared" si="170"/>
        <v>4</v>
      </c>
      <c r="L7190" t="s">
        <v>182</v>
      </c>
      <c r="M7190" t="s">
        <v>183</v>
      </c>
      <c r="N7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190" s="10">
        <f>VLOOKUP(TableOMP[[#This Row],[Label]],TableAvg[],2,FALSE)</f>
        <v>269.40287437500001</v>
      </c>
      <c r="P7190" s="10">
        <f>VLOOKUP(TableOMP[[#This Row],[Label]],TableAvg[],3,FALSE)</f>
        <v>13.302963907660997</v>
      </c>
      <c r="Q7190" s="10">
        <f>TableOMP[[#This Row],[Avg]]-$U$2*TableOMP[[#This Row],[StdDev]]</f>
        <v>256.09991046733899</v>
      </c>
      <c r="R7190" s="10">
        <f>TableOMP[[#This Row],[Avg]]+$U$2*TableOMP[[#This Row],[StdDev]]</f>
        <v>282.70583828266103</v>
      </c>
      <c r="S7190" s="10">
        <f>IF(AND(TableOMP[[#This Row],[total_time]]&gt;=TableOMP[[#This Row],[Low]], TableOMP[[#This Row],[total_time]]&lt;=TableOMP[[#This Row],[High]]),1,0)</f>
        <v>0</v>
      </c>
    </row>
    <row r="7191" spans="1:19" x14ac:dyDescent="0.25">
      <c r="A7191" t="s">
        <v>12</v>
      </c>
      <c r="B7191">
        <v>10000</v>
      </c>
      <c r="C7191">
        <v>100</v>
      </c>
      <c r="D7191">
        <v>100000</v>
      </c>
      <c r="E7191">
        <v>58</v>
      </c>
      <c r="F7191">
        <v>1</v>
      </c>
      <c r="G7191">
        <v>297.448713</v>
      </c>
      <c r="H7191">
        <v>0.31212899999999999</v>
      </c>
      <c r="I7191">
        <v>9.4169839999999994</v>
      </c>
      <c r="J7191">
        <v>0.16521</v>
      </c>
      <c r="K7191" t="str">
        <f t="shared" si="170"/>
        <v>4</v>
      </c>
      <c r="L7191" t="s">
        <v>182</v>
      </c>
      <c r="M7191" t="s">
        <v>183</v>
      </c>
      <c r="N7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7191" s="10">
        <f>VLOOKUP(TableOMP[[#This Row],[Label]],TableAvg[],2,FALSE)</f>
        <v>264.51491924999999</v>
      </c>
      <c r="P7191" s="10">
        <f>VLOOKUP(TableOMP[[#This Row],[Label]],TableAvg[],3,FALSE)</f>
        <v>19.921648381528041</v>
      </c>
      <c r="Q7191" s="10">
        <f>TableOMP[[#This Row],[Avg]]-$U$2*TableOMP[[#This Row],[StdDev]]</f>
        <v>244.59327086847196</v>
      </c>
      <c r="R7191" s="10">
        <f>TableOMP[[#This Row],[Avg]]+$U$2*TableOMP[[#This Row],[StdDev]]</f>
        <v>284.43656763152802</v>
      </c>
      <c r="S7191" s="10">
        <f>IF(AND(TableOMP[[#This Row],[total_time]]&gt;=TableOMP[[#This Row],[Low]], TableOMP[[#This Row],[total_time]]&lt;=TableOMP[[#This Row],[High]]),1,0)</f>
        <v>0</v>
      </c>
    </row>
    <row r="7192" spans="1:19" x14ac:dyDescent="0.25">
      <c r="A7192" t="s">
        <v>12</v>
      </c>
      <c r="B7192">
        <v>10000</v>
      </c>
      <c r="C7192">
        <v>100</v>
      </c>
      <c r="D7192">
        <v>100000</v>
      </c>
      <c r="E7192">
        <v>57</v>
      </c>
      <c r="F7192">
        <v>1</v>
      </c>
      <c r="G7192">
        <v>298.20403099999999</v>
      </c>
      <c r="H7192">
        <v>0.26838699999999999</v>
      </c>
      <c r="I7192">
        <v>6.6757160000000004</v>
      </c>
      <c r="J7192">
        <v>0.119209</v>
      </c>
      <c r="K7192" t="str">
        <f t="shared" si="170"/>
        <v>4</v>
      </c>
      <c r="L7192" t="s">
        <v>182</v>
      </c>
      <c r="M7192" t="s">
        <v>183</v>
      </c>
      <c r="N7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7192" s="10">
        <f>VLOOKUP(TableOMP[[#This Row],[Label]],TableAvg[],2,FALSE)</f>
        <v>266.38115587499999</v>
      </c>
      <c r="P7192" s="10">
        <f>VLOOKUP(TableOMP[[#This Row],[Label]],TableAvg[],3,FALSE)</f>
        <v>18.846391112266438</v>
      </c>
      <c r="Q7192" s="10">
        <f>TableOMP[[#This Row],[Avg]]-$U$2*TableOMP[[#This Row],[StdDev]]</f>
        <v>247.53476476273354</v>
      </c>
      <c r="R7192" s="10">
        <f>TableOMP[[#This Row],[Avg]]+$U$2*TableOMP[[#This Row],[StdDev]]</f>
        <v>285.22754698726641</v>
      </c>
      <c r="S7192" s="10">
        <f>IF(AND(TableOMP[[#This Row],[total_time]]&gt;=TableOMP[[#This Row],[Low]], TableOMP[[#This Row],[total_time]]&lt;=TableOMP[[#This Row],[High]]),1,0)</f>
        <v>0</v>
      </c>
    </row>
    <row r="7193" spans="1:19" x14ac:dyDescent="0.25">
      <c r="A7193" t="s">
        <v>12</v>
      </c>
      <c r="B7193">
        <v>10000</v>
      </c>
      <c r="C7193">
        <v>100</v>
      </c>
      <c r="D7193">
        <v>100000</v>
      </c>
      <c r="E7193">
        <v>56</v>
      </c>
      <c r="F7193">
        <v>1</v>
      </c>
      <c r="G7193">
        <v>297.09997399999997</v>
      </c>
      <c r="H7193">
        <v>0.26779799999999998</v>
      </c>
      <c r="I7193">
        <v>7.1770779999999998</v>
      </c>
      <c r="J7193">
        <v>0.130492</v>
      </c>
      <c r="K7193" t="str">
        <f t="shared" si="170"/>
        <v>4</v>
      </c>
      <c r="L7193" t="s">
        <v>182</v>
      </c>
      <c r="M7193" t="s">
        <v>183</v>
      </c>
      <c r="N7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193" s="10">
        <f>VLOOKUP(TableOMP[[#This Row],[Label]],TableAvg[],2,FALSE)</f>
        <v>264.282528125</v>
      </c>
      <c r="P7193" s="10">
        <f>VLOOKUP(TableOMP[[#This Row],[Label]],TableAvg[],3,FALSE)</f>
        <v>16.330745202579244</v>
      </c>
      <c r="Q7193" s="10">
        <f>TableOMP[[#This Row],[Avg]]-$U$2*TableOMP[[#This Row],[StdDev]]</f>
        <v>247.95178292242076</v>
      </c>
      <c r="R7193" s="10">
        <f>TableOMP[[#This Row],[Avg]]+$U$2*TableOMP[[#This Row],[StdDev]]</f>
        <v>280.61327332757924</v>
      </c>
      <c r="S7193" s="10">
        <f>IF(AND(TableOMP[[#This Row],[total_time]]&gt;=TableOMP[[#This Row],[Low]], TableOMP[[#This Row],[total_time]]&lt;=TableOMP[[#This Row],[High]]),1,0)</f>
        <v>0</v>
      </c>
    </row>
    <row r="7194" spans="1:19" x14ac:dyDescent="0.25">
      <c r="A7194" t="s">
        <v>12</v>
      </c>
      <c r="B7194">
        <v>10000</v>
      </c>
      <c r="C7194">
        <v>100</v>
      </c>
      <c r="D7194">
        <v>100000</v>
      </c>
      <c r="E7194">
        <v>55</v>
      </c>
      <c r="F7194">
        <v>1</v>
      </c>
      <c r="G7194">
        <v>281.12285500000002</v>
      </c>
      <c r="H7194">
        <v>0.25828400000000001</v>
      </c>
      <c r="I7194">
        <v>6.3468340000000003</v>
      </c>
      <c r="J7194">
        <v>0.117534</v>
      </c>
      <c r="K7194" t="str">
        <f t="shared" si="170"/>
        <v>4</v>
      </c>
      <c r="L7194" t="s">
        <v>182</v>
      </c>
      <c r="M7194" t="s">
        <v>183</v>
      </c>
      <c r="N7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194" s="10">
        <f>VLOOKUP(TableOMP[[#This Row],[Label]],TableAvg[],2,FALSE)</f>
        <v>263.73357950000002</v>
      </c>
      <c r="P7194" s="10">
        <f>VLOOKUP(TableOMP[[#This Row],[Label]],TableAvg[],3,FALSE)</f>
        <v>11.031771747444967</v>
      </c>
      <c r="Q7194" s="10">
        <f>TableOMP[[#This Row],[Avg]]-$U$2*TableOMP[[#This Row],[StdDev]]</f>
        <v>252.70180775255506</v>
      </c>
      <c r="R7194" s="10">
        <f>TableOMP[[#This Row],[Avg]]+$U$2*TableOMP[[#This Row],[StdDev]]</f>
        <v>274.76535124744498</v>
      </c>
      <c r="S7194" s="10">
        <f>IF(AND(TableOMP[[#This Row],[total_time]]&gt;=TableOMP[[#This Row],[Low]], TableOMP[[#This Row],[total_time]]&lt;=TableOMP[[#This Row],[High]]),1,0)</f>
        <v>0</v>
      </c>
    </row>
    <row r="7195" spans="1:19" x14ac:dyDescent="0.25">
      <c r="A7195" t="s">
        <v>12</v>
      </c>
      <c r="B7195">
        <v>10000</v>
      </c>
      <c r="C7195">
        <v>100</v>
      </c>
      <c r="D7195">
        <v>100000</v>
      </c>
      <c r="E7195">
        <v>54</v>
      </c>
      <c r="F7195">
        <v>1</v>
      </c>
      <c r="G7195">
        <v>292.25167099999999</v>
      </c>
      <c r="H7195">
        <v>0.28714800000000001</v>
      </c>
      <c r="I7195">
        <v>8.1462140000000005</v>
      </c>
      <c r="J7195">
        <v>0.15370200000000001</v>
      </c>
      <c r="K7195" t="str">
        <f t="shared" si="170"/>
        <v>4</v>
      </c>
      <c r="L7195" t="s">
        <v>182</v>
      </c>
      <c r="M7195" t="s">
        <v>183</v>
      </c>
      <c r="N7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195" s="10">
        <f>VLOOKUP(TableOMP[[#This Row],[Label]],TableAvg[],2,FALSE)</f>
        <v>264.18259012499999</v>
      </c>
      <c r="P7195" s="10">
        <f>VLOOKUP(TableOMP[[#This Row],[Label]],TableAvg[],3,FALSE)</f>
        <v>17.094217065993657</v>
      </c>
      <c r="Q7195" s="10">
        <f>TableOMP[[#This Row],[Avg]]-$U$2*TableOMP[[#This Row],[StdDev]]</f>
        <v>247.08837305900633</v>
      </c>
      <c r="R7195" s="10">
        <f>TableOMP[[#This Row],[Avg]]+$U$2*TableOMP[[#This Row],[StdDev]]</f>
        <v>281.27680719099362</v>
      </c>
      <c r="S7195" s="10">
        <f>IF(AND(TableOMP[[#This Row],[total_time]]&gt;=TableOMP[[#This Row],[Low]], TableOMP[[#This Row],[total_time]]&lt;=TableOMP[[#This Row],[High]]),1,0)</f>
        <v>0</v>
      </c>
    </row>
    <row r="7196" spans="1:19" x14ac:dyDescent="0.25">
      <c r="A7196" t="s">
        <v>12</v>
      </c>
      <c r="B7196">
        <v>10000</v>
      </c>
      <c r="C7196">
        <v>100</v>
      </c>
      <c r="D7196">
        <v>100000</v>
      </c>
      <c r="E7196">
        <v>53</v>
      </c>
      <c r="F7196">
        <v>1</v>
      </c>
      <c r="G7196">
        <v>278.06749300000001</v>
      </c>
      <c r="H7196">
        <v>0.278667</v>
      </c>
      <c r="I7196">
        <v>7.1700650000000001</v>
      </c>
      <c r="J7196">
        <v>0.13788600000000001</v>
      </c>
      <c r="K7196" t="str">
        <f t="shared" si="170"/>
        <v>4</v>
      </c>
      <c r="L7196" t="s">
        <v>182</v>
      </c>
      <c r="M7196" t="s">
        <v>183</v>
      </c>
      <c r="N7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7196" s="10">
        <f>VLOOKUP(TableOMP[[#This Row],[Label]],TableAvg[],2,FALSE)</f>
        <v>264.36315424999998</v>
      </c>
      <c r="P7196" s="10">
        <f>VLOOKUP(TableOMP[[#This Row],[Label]],TableAvg[],3,FALSE)</f>
        <v>12.443409479879973</v>
      </c>
      <c r="Q7196" s="10">
        <f>TableOMP[[#This Row],[Avg]]-$U$2*TableOMP[[#This Row],[StdDev]]</f>
        <v>251.91974477012002</v>
      </c>
      <c r="R7196" s="10">
        <f>TableOMP[[#This Row],[Avg]]+$U$2*TableOMP[[#This Row],[StdDev]]</f>
        <v>276.80656372987994</v>
      </c>
      <c r="S7196" s="10">
        <f>IF(AND(TableOMP[[#This Row],[total_time]]&gt;=TableOMP[[#This Row],[Low]], TableOMP[[#This Row],[total_time]]&lt;=TableOMP[[#This Row],[High]]),1,0)</f>
        <v>0</v>
      </c>
    </row>
    <row r="7197" spans="1:19" x14ac:dyDescent="0.25">
      <c r="A7197" t="s">
        <v>12</v>
      </c>
      <c r="B7197">
        <v>10000</v>
      </c>
      <c r="C7197">
        <v>100</v>
      </c>
      <c r="D7197">
        <v>100000</v>
      </c>
      <c r="E7197">
        <v>52</v>
      </c>
      <c r="F7197">
        <v>1</v>
      </c>
      <c r="G7197">
        <v>276.60069900000002</v>
      </c>
      <c r="H7197">
        <v>0.27522600000000003</v>
      </c>
      <c r="I7197">
        <v>7.2740799999999997</v>
      </c>
      <c r="J7197">
        <v>0.14262900000000001</v>
      </c>
      <c r="K7197" t="str">
        <f t="shared" si="170"/>
        <v>4</v>
      </c>
      <c r="L7197" t="s">
        <v>182</v>
      </c>
      <c r="M7197" t="s">
        <v>183</v>
      </c>
      <c r="N7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7197" s="10">
        <f>VLOOKUP(TableOMP[[#This Row],[Label]],TableAvg[],2,FALSE)</f>
        <v>258.42340124999998</v>
      </c>
      <c r="P7197" s="10">
        <f>VLOOKUP(TableOMP[[#This Row],[Label]],TableAvg[],3,FALSE)</f>
        <v>11.295187690582374</v>
      </c>
      <c r="Q7197" s="10">
        <f>TableOMP[[#This Row],[Avg]]-$U$2*TableOMP[[#This Row],[StdDev]]</f>
        <v>247.12821355941762</v>
      </c>
      <c r="R7197" s="10">
        <f>TableOMP[[#This Row],[Avg]]+$U$2*TableOMP[[#This Row],[StdDev]]</f>
        <v>269.71858894058238</v>
      </c>
      <c r="S7197" s="10">
        <f>IF(AND(TableOMP[[#This Row],[total_time]]&gt;=TableOMP[[#This Row],[Low]], TableOMP[[#This Row],[total_time]]&lt;=TableOMP[[#This Row],[High]]),1,0)</f>
        <v>0</v>
      </c>
    </row>
    <row r="7198" spans="1:19" x14ac:dyDescent="0.25">
      <c r="A7198" t="s">
        <v>12</v>
      </c>
      <c r="B7198">
        <v>10000</v>
      </c>
      <c r="C7198">
        <v>100</v>
      </c>
      <c r="D7198">
        <v>100000</v>
      </c>
      <c r="E7198">
        <v>51</v>
      </c>
      <c r="F7198">
        <v>1</v>
      </c>
      <c r="G7198">
        <v>288.07315899999998</v>
      </c>
      <c r="H7198">
        <v>0.35096100000000002</v>
      </c>
      <c r="I7198">
        <v>9.2343659999999996</v>
      </c>
      <c r="J7198">
        <v>0.18468699999999999</v>
      </c>
      <c r="K7198" t="str">
        <f t="shared" si="170"/>
        <v>4</v>
      </c>
      <c r="L7198" t="s">
        <v>182</v>
      </c>
      <c r="M7198" t="s">
        <v>183</v>
      </c>
      <c r="N7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7198" s="10">
        <f>VLOOKUP(TableOMP[[#This Row],[Label]],TableAvg[],2,FALSE)</f>
        <v>261.45135487499999</v>
      </c>
      <c r="P7198" s="10">
        <f>VLOOKUP(TableOMP[[#This Row],[Label]],TableAvg[],3,FALSE)</f>
        <v>16.07872631569094</v>
      </c>
      <c r="Q7198" s="10">
        <f>TableOMP[[#This Row],[Avg]]-$U$2*TableOMP[[#This Row],[StdDev]]</f>
        <v>245.37262855930905</v>
      </c>
      <c r="R7198" s="10">
        <f>TableOMP[[#This Row],[Avg]]+$U$2*TableOMP[[#This Row],[StdDev]]</f>
        <v>277.53008119069091</v>
      </c>
      <c r="S7198" s="10">
        <f>IF(AND(TableOMP[[#This Row],[total_time]]&gt;=TableOMP[[#This Row],[Low]], TableOMP[[#This Row],[total_time]]&lt;=TableOMP[[#This Row],[High]]),1,0)</f>
        <v>0</v>
      </c>
    </row>
    <row r="7199" spans="1:19" x14ac:dyDescent="0.25">
      <c r="A7199" t="s">
        <v>12</v>
      </c>
      <c r="B7199">
        <v>10000</v>
      </c>
      <c r="C7199">
        <v>100</v>
      </c>
      <c r="D7199">
        <v>100000</v>
      </c>
      <c r="E7199">
        <v>50</v>
      </c>
      <c r="F7199">
        <v>1</v>
      </c>
      <c r="G7199">
        <v>286.71481399999999</v>
      </c>
      <c r="H7199">
        <v>0.32008399999999998</v>
      </c>
      <c r="I7199">
        <v>8.6697539999999993</v>
      </c>
      <c r="J7199">
        <v>0.17693400000000001</v>
      </c>
      <c r="K7199" t="str">
        <f t="shared" si="170"/>
        <v>4</v>
      </c>
      <c r="L7199" t="s">
        <v>182</v>
      </c>
      <c r="M7199" t="s">
        <v>183</v>
      </c>
      <c r="N7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7199" s="10">
        <f>VLOOKUP(TableOMP[[#This Row],[Label]],TableAvg[],2,FALSE)</f>
        <v>262.06385899999998</v>
      </c>
      <c r="P7199" s="10">
        <f>VLOOKUP(TableOMP[[#This Row],[Label]],TableAvg[],3,FALSE)</f>
        <v>14.191886164753337</v>
      </c>
      <c r="Q7199" s="10">
        <f>TableOMP[[#This Row],[Avg]]-$U$2*TableOMP[[#This Row],[StdDev]]</f>
        <v>247.87197283524665</v>
      </c>
      <c r="R7199" s="10">
        <f>TableOMP[[#This Row],[Avg]]+$U$2*TableOMP[[#This Row],[StdDev]]</f>
        <v>276.25574516475331</v>
      </c>
      <c r="S7199" s="10">
        <f>IF(AND(TableOMP[[#This Row],[total_time]]&gt;=TableOMP[[#This Row],[Low]], TableOMP[[#This Row],[total_time]]&lt;=TableOMP[[#This Row],[High]]),1,0)</f>
        <v>0</v>
      </c>
    </row>
    <row r="7200" spans="1:19" x14ac:dyDescent="0.25">
      <c r="A7200" t="s">
        <v>12</v>
      </c>
      <c r="B7200">
        <v>10000</v>
      </c>
      <c r="C7200">
        <v>100</v>
      </c>
      <c r="D7200">
        <v>100000</v>
      </c>
      <c r="E7200">
        <v>49</v>
      </c>
      <c r="F7200">
        <v>1</v>
      </c>
      <c r="G7200">
        <v>284.715487</v>
      </c>
      <c r="H7200">
        <v>0.29308299999999998</v>
      </c>
      <c r="I7200">
        <v>7.057734</v>
      </c>
      <c r="J7200">
        <v>0.147036</v>
      </c>
      <c r="K7200" t="str">
        <f t="shared" si="170"/>
        <v>4</v>
      </c>
      <c r="L7200" t="s">
        <v>182</v>
      </c>
      <c r="M7200" t="s">
        <v>183</v>
      </c>
      <c r="N7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7200" s="10">
        <f>VLOOKUP(TableOMP[[#This Row],[Label]],TableAvg[],2,FALSE)</f>
        <v>255.98938912499997</v>
      </c>
      <c r="P7200" s="10">
        <f>VLOOKUP(TableOMP[[#This Row],[Label]],TableAvg[],3,FALSE)</f>
        <v>14.647788799809428</v>
      </c>
      <c r="Q7200" s="10">
        <f>TableOMP[[#This Row],[Avg]]-$U$2*TableOMP[[#This Row],[StdDev]]</f>
        <v>241.34160032519054</v>
      </c>
      <c r="R7200" s="10">
        <f>TableOMP[[#This Row],[Avg]]+$U$2*TableOMP[[#This Row],[StdDev]]</f>
        <v>270.63717792480941</v>
      </c>
      <c r="S7200" s="10">
        <f>IF(AND(TableOMP[[#This Row],[total_time]]&gt;=TableOMP[[#This Row],[Low]], TableOMP[[#This Row],[total_time]]&lt;=TableOMP[[#This Row],[High]]),1,0)</f>
        <v>0</v>
      </c>
    </row>
    <row r="7201" spans="1:19" x14ac:dyDescent="0.25">
      <c r="A7201" t="s">
        <v>12</v>
      </c>
      <c r="B7201">
        <v>10000</v>
      </c>
      <c r="C7201">
        <v>100</v>
      </c>
      <c r="D7201">
        <v>100000</v>
      </c>
      <c r="E7201">
        <v>48</v>
      </c>
      <c r="F7201">
        <v>1</v>
      </c>
      <c r="G7201">
        <v>282.99269700000002</v>
      </c>
      <c r="H7201">
        <v>0.28179399999999999</v>
      </c>
      <c r="I7201">
        <v>6.4720259999999996</v>
      </c>
      <c r="J7201">
        <v>0.13770299999999999</v>
      </c>
      <c r="K7201" t="str">
        <f t="shared" si="170"/>
        <v>4</v>
      </c>
      <c r="L7201" t="s">
        <v>182</v>
      </c>
      <c r="M7201" t="s">
        <v>183</v>
      </c>
      <c r="N7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7201" s="10">
        <f>VLOOKUP(TableOMP[[#This Row],[Label]],TableAvg[],2,FALSE)</f>
        <v>255.716565</v>
      </c>
      <c r="P7201" s="10">
        <f>VLOOKUP(TableOMP[[#This Row],[Label]],TableAvg[],3,FALSE)</f>
        <v>16.944610879091545</v>
      </c>
      <c r="Q7201" s="10">
        <f>TableOMP[[#This Row],[Avg]]-$U$2*TableOMP[[#This Row],[StdDev]]</f>
        <v>238.77195412090845</v>
      </c>
      <c r="R7201" s="10">
        <f>TableOMP[[#This Row],[Avg]]+$U$2*TableOMP[[#This Row],[StdDev]]</f>
        <v>272.66117587909156</v>
      </c>
      <c r="S7201" s="10">
        <f>IF(AND(TableOMP[[#This Row],[total_time]]&gt;=TableOMP[[#This Row],[Low]], TableOMP[[#This Row],[total_time]]&lt;=TableOMP[[#This Row],[High]]),1,0)</f>
        <v>0</v>
      </c>
    </row>
    <row r="7202" spans="1:19" x14ac:dyDescent="0.25">
      <c r="A7202" t="s">
        <v>12</v>
      </c>
      <c r="B7202">
        <v>10000</v>
      </c>
      <c r="C7202">
        <v>100</v>
      </c>
      <c r="D7202">
        <v>100000</v>
      </c>
      <c r="E7202">
        <v>47</v>
      </c>
      <c r="F7202">
        <v>1</v>
      </c>
      <c r="G7202">
        <v>280.98994599999997</v>
      </c>
      <c r="H7202">
        <v>0.25494299999999998</v>
      </c>
      <c r="I7202">
        <v>6.2157980000000004</v>
      </c>
      <c r="J7202">
        <v>0.135126</v>
      </c>
      <c r="K7202" t="str">
        <f t="shared" si="170"/>
        <v>4</v>
      </c>
      <c r="L7202" t="s">
        <v>182</v>
      </c>
      <c r="M7202" t="s">
        <v>183</v>
      </c>
      <c r="N7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202" s="10">
        <f>VLOOKUP(TableOMP[[#This Row],[Label]],TableAvg[],2,FALSE)</f>
        <v>255.24244162500003</v>
      </c>
      <c r="P7202" s="10">
        <f>VLOOKUP(TableOMP[[#This Row],[Label]],TableAvg[],3,FALSE)</f>
        <v>16.339338845608744</v>
      </c>
      <c r="Q7202" s="10">
        <f>TableOMP[[#This Row],[Avg]]-$U$2*TableOMP[[#This Row],[StdDev]]</f>
        <v>238.90310277939128</v>
      </c>
      <c r="R7202" s="10">
        <f>TableOMP[[#This Row],[Avg]]+$U$2*TableOMP[[#This Row],[StdDev]]</f>
        <v>271.58178047060875</v>
      </c>
      <c r="S7202" s="10">
        <f>IF(AND(TableOMP[[#This Row],[total_time]]&gt;=TableOMP[[#This Row],[Low]], TableOMP[[#This Row],[total_time]]&lt;=TableOMP[[#This Row],[High]]),1,0)</f>
        <v>0</v>
      </c>
    </row>
    <row r="7203" spans="1:19" x14ac:dyDescent="0.25">
      <c r="A7203" t="s">
        <v>12</v>
      </c>
      <c r="B7203">
        <v>10000</v>
      </c>
      <c r="C7203">
        <v>100</v>
      </c>
      <c r="D7203">
        <v>100000</v>
      </c>
      <c r="E7203">
        <v>46</v>
      </c>
      <c r="F7203">
        <v>1</v>
      </c>
      <c r="G7203">
        <v>266.55066499999998</v>
      </c>
      <c r="H7203">
        <v>0.26452399999999998</v>
      </c>
      <c r="I7203">
        <v>6.7677639999999997</v>
      </c>
      <c r="J7203">
        <v>0.150395</v>
      </c>
      <c r="K7203" t="str">
        <f t="shared" si="170"/>
        <v>4</v>
      </c>
      <c r="L7203" t="s">
        <v>182</v>
      </c>
      <c r="M7203" t="s">
        <v>183</v>
      </c>
      <c r="N7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203" s="10">
        <f>VLOOKUP(TableOMP[[#This Row],[Label]],TableAvg[],2,FALSE)</f>
        <v>251.94903374999996</v>
      </c>
      <c r="P7203" s="10">
        <f>VLOOKUP(TableOMP[[#This Row],[Label]],TableAvg[],3,FALSE)</f>
        <v>14.051036406016896</v>
      </c>
      <c r="Q7203" s="10">
        <f>TableOMP[[#This Row],[Avg]]-$U$2*TableOMP[[#This Row],[StdDev]]</f>
        <v>237.89799734398306</v>
      </c>
      <c r="R7203" s="10">
        <f>TableOMP[[#This Row],[Avg]]+$U$2*TableOMP[[#This Row],[StdDev]]</f>
        <v>266.00007015601687</v>
      </c>
      <c r="S7203" s="10">
        <f>IF(AND(TableOMP[[#This Row],[total_time]]&gt;=TableOMP[[#This Row],[Low]], TableOMP[[#This Row],[total_time]]&lt;=TableOMP[[#This Row],[High]]),1,0)</f>
        <v>0</v>
      </c>
    </row>
    <row r="7204" spans="1:19" x14ac:dyDescent="0.25">
      <c r="A7204" t="s">
        <v>12</v>
      </c>
      <c r="B7204">
        <v>10000</v>
      </c>
      <c r="C7204">
        <v>100</v>
      </c>
      <c r="D7204">
        <v>100000</v>
      </c>
      <c r="E7204">
        <v>45</v>
      </c>
      <c r="F7204">
        <v>1</v>
      </c>
      <c r="G7204">
        <v>276.74438300000003</v>
      </c>
      <c r="H7204">
        <v>0.25393399999999999</v>
      </c>
      <c r="I7204">
        <v>5.1166489999999998</v>
      </c>
      <c r="J7204">
        <v>0.116287</v>
      </c>
      <c r="K7204" t="str">
        <f t="shared" si="170"/>
        <v>4</v>
      </c>
      <c r="L7204" t="s">
        <v>182</v>
      </c>
      <c r="M7204" t="s">
        <v>183</v>
      </c>
      <c r="N7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7204" s="10">
        <f>VLOOKUP(TableOMP[[#This Row],[Label]],TableAvg[],2,FALSE)</f>
        <v>251.67066825000003</v>
      </c>
      <c r="P7204" s="10">
        <f>VLOOKUP(TableOMP[[#This Row],[Label]],TableAvg[],3,FALSE)</f>
        <v>12.556456448234158</v>
      </c>
      <c r="Q7204" s="10">
        <f>TableOMP[[#This Row],[Avg]]-$U$2*TableOMP[[#This Row],[StdDev]]</f>
        <v>239.11421180176586</v>
      </c>
      <c r="R7204" s="10">
        <f>TableOMP[[#This Row],[Avg]]+$U$2*TableOMP[[#This Row],[StdDev]]</f>
        <v>264.22712469823421</v>
      </c>
      <c r="S7204" s="10">
        <f>IF(AND(TableOMP[[#This Row],[total_time]]&gt;=TableOMP[[#This Row],[Low]], TableOMP[[#This Row],[total_time]]&lt;=TableOMP[[#This Row],[High]]),1,0)</f>
        <v>0</v>
      </c>
    </row>
    <row r="7205" spans="1:19" x14ac:dyDescent="0.25">
      <c r="A7205" t="s">
        <v>12</v>
      </c>
      <c r="B7205">
        <v>10000</v>
      </c>
      <c r="C7205">
        <v>100</v>
      </c>
      <c r="D7205">
        <v>100000</v>
      </c>
      <c r="E7205">
        <v>44</v>
      </c>
      <c r="F7205">
        <v>1</v>
      </c>
      <c r="G7205">
        <v>275.04796900000002</v>
      </c>
      <c r="H7205">
        <v>0.28869800000000001</v>
      </c>
      <c r="I7205">
        <v>5.8750689999999999</v>
      </c>
      <c r="J7205">
        <v>0.13663</v>
      </c>
      <c r="K7205" t="str">
        <f t="shared" si="170"/>
        <v>4</v>
      </c>
      <c r="L7205" t="s">
        <v>182</v>
      </c>
      <c r="M7205" t="s">
        <v>183</v>
      </c>
      <c r="N7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205" s="10">
        <f>VLOOKUP(TableOMP[[#This Row],[Label]],TableAvg[],2,FALSE)</f>
        <v>248.65352250000004</v>
      </c>
      <c r="P7205" s="10">
        <f>VLOOKUP(TableOMP[[#This Row],[Label]],TableAvg[],3,FALSE)</f>
        <v>15.741925872625801</v>
      </c>
      <c r="Q7205" s="10">
        <f>TableOMP[[#This Row],[Avg]]-$U$2*TableOMP[[#This Row],[StdDev]]</f>
        <v>232.91159662737422</v>
      </c>
      <c r="R7205" s="10">
        <f>TableOMP[[#This Row],[Avg]]+$U$2*TableOMP[[#This Row],[StdDev]]</f>
        <v>264.39544837262582</v>
      </c>
      <c r="S7205" s="10">
        <f>IF(AND(TableOMP[[#This Row],[total_time]]&gt;=TableOMP[[#This Row],[Low]], TableOMP[[#This Row],[total_time]]&lt;=TableOMP[[#This Row],[High]]),1,0)</f>
        <v>0</v>
      </c>
    </row>
    <row r="7206" spans="1:19" x14ac:dyDescent="0.25">
      <c r="A7206" t="s">
        <v>12</v>
      </c>
      <c r="B7206">
        <v>10000</v>
      </c>
      <c r="C7206">
        <v>100</v>
      </c>
      <c r="D7206">
        <v>100000</v>
      </c>
      <c r="E7206">
        <v>43</v>
      </c>
      <c r="F7206">
        <v>1</v>
      </c>
      <c r="G7206">
        <v>272.69524200000001</v>
      </c>
      <c r="H7206">
        <v>0.239038</v>
      </c>
      <c r="I7206">
        <v>4.6646879999999999</v>
      </c>
      <c r="J7206">
        <v>0.111064</v>
      </c>
      <c r="K7206" t="str">
        <f t="shared" si="170"/>
        <v>4</v>
      </c>
      <c r="L7206" t="s">
        <v>182</v>
      </c>
      <c r="M7206" t="s">
        <v>183</v>
      </c>
      <c r="N7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206" s="10">
        <f>VLOOKUP(TableOMP[[#This Row],[Label]],TableAvg[],2,FALSE)</f>
        <v>248.56237362500002</v>
      </c>
      <c r="P7206" s="10">
        <f>VLOOKUP(TableOMP[[#This Row],[Label]],TableAvg[],3,FALSE)</f>
        <v>11.254078473515124</v>
      </c>
      <c r="Q7206" s="10">
        <f>TableOMP[[#This Row],[Avg]]-$U$2*TableOMP[[#This Row],[StdDev]]</f>
        <v>237.30829515148488</v>
      </c>
      <c r="R7206" s="10">
        <f>TableOMP[[#This Row],[Avg]]+$U$2*TableOMP[[#This Row],[StdDev]]</f>
        <v>259.81645209851513</v>
      </c>
      <c r="S7206" s="10">
        <f>IF(AND(TableOMP[[#This Row],[total_time]]&gt;=TableOMP[[#This Row],[Low]], TableOMP[[#This Row],[total_time]]&lt;=TableOMP[[#This Row],[High]]),1,0)</f>
        <v>0</v>
      </c>
    </row>
    <row r="7207" spans="1:19" x14ac:dyDescent="0.25">
      <c r="A7207" t="s">
        <v>12</v>
      </c>
      <c r="B7207">
        <v>10000</v>
      </c>
      <c r="C7207">
        <v>100</v>
      </c>
      <c r="D7207">
        <v>100000</v>
      </c>
      <c r="E7207">
        <v>42</v>
      </c>
      <c r="F7207">
        <v>1</v>
      </c>
      <c r="G7207">
        <v>271.34566599999999</v>
      </c>
      <c r="H7207">
        <v>0.26353100000000002</v>
      </c>
      <c r="I7207">
        <v>5.2629419999999998</v>
      </c>
      <c r="J7207">
        <v>0.12836400000000001</v>
      </c>
      <c r="K7207" t="str">
        <f t="shared" si="170"/>
        <v>4</v>
      </c>
      <c r="L7207" t="s">
        <v>182</v>
      </c>
      <c r="M7207" t="s">
        <v>183</v>
      </c>
      <c r="N7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7207" s="10">
        <f>VLOOKUP(TableOMP[[#This Row],[Label]],TableAvg[],2,FALSE)</f>
        <v>249.68665312500002</v>
      </c>
      <c r="P7207" s="10">
        <f>VLOOKUP(TableOMP[[#This Row],[Label]],TableAvg[],3,FALSE)</f>
        <v>12.70141884908915</v>
      </c>
      <c r="Q7207" s="10">
        <f>TableOMP[[#This Row],[Avg]]-$U$2*TableOMP[[#This Row],[StdDev]]</f>
        <v>236.98523427591087</v>
      </c>
      <c r="R7207" s="10">
        <f>TableOMP[[#This Row],[Avg]]+$U$2*TableOMP[[#This Row],[StdDev]]</f>
        <v>262.38807197408914</v>
      </c>
      <c r="S7207" s="10">
        <f>IF(AND(TableOMP[[#This Row],[total_time]]&gt;=TableOMP[[#This Row],[Low]], TableOMP[[#This Row],[total_time]]&lt;=TableOMP[[#This Row],[High]]),1,0)</f>
        <v>0</v>
      </c>
    </row>
    <row r="7208" spans="1:19" x14ac:dyDescent="0.25">
      <c r="A7208" t="s">
        <v>12</v>
      </c>
      <c r="B7208">
        <v>10000</v>
      </c>
      <c r="C7208">
        <v>100</v>
      </c>
      <c r="D7208">
        <v>100000</v>
      </c>
      <c r="E7208">
        <v>41</v>
      </c>
      <c r="F7208">
        <v>1</v>
      </c>
      <c r="G7208">
        <v>269.31280299999997</v>
      </c>
      <c r="H7208">
        <v>0.26634000000000002</v>
      </c>
      <c r="I7208">
        <v>5.0133939999999999</v>
      </c>
      <c r="J7208">
        <v>0.125335</v>
      </c>
      <c r="K7208" t="str">
        <f t="shared" si="170"/>
        <v>4</v>
      </c>
      <c r="L7208" t="s">
        <v>182</v>
      </c>
      <c r="M7208" t="s">
        <v>183</v>
      </c>
      <c r="N7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7208" s="10">
        <f>VLOOKUP(TableOMP[[#This Row],[Label]],TableAvg[],2,FALSE)</f>
        <v>245.60489075000001</v>
      </c>
      <c r="P7208" s="10">
        <f>VLOOKUP(TableOMP[[#This Row],[Label]],TableAvg[],3,FALSE)</f>
        <v>14.865861044673585</v>
      </c>
      <c r="Q7208" s="10">
        <f>TableOMP[[#This Row],[Avg]]-$U$2*TableOMP[[#This Row],[StdDev]]</f>
        <v>230.73902970532643</v>
      </c>
      <c r="R7208" s="10">
        <f>TableOMP[[#This Row],[Avg]]+$U$2*TableOMP[[#This Row],[StdDev]]</f>
        <v>260.47075179467362</v>
      </c>
      <c r="S7208" s="10">
        <f>IF(AND(TableOMP[[#This Row],[total_time]]&gt;=TableOMP[[#This Row],[Low]], TableOMP[[#This Row],[total_time]]&lt;=TableOMP[[#This Row],[High]]),1,0)</f>
        <v>0</v>
      </c>
    </row>
    <row r="7209" spans="1:19" x14ac:dyDescent="0.25">
      <c r="A7209" t="s">
        <v>10</v>
      </c>
      <c r="B7209">
        <v>10000</v>
      </c>
      <c r="C7209">
        <v>100</v>
      </c>
      <c r="D7209">
        <v>1</v>
      </c>
      <c r="E7209">
        <v>64</v>
      </c>
      <c r="F7209">
        <v>1</v>
      </c>
      <c r="G7209">
        <v>259.34424899999999</v>
      </c>
      <c r="H7209">
        <v>13.863986000000001</v>
      </c>
      <c r="I7209">
        <v>61.504730000000002</v>
      </c>
      <c r="J7209">
        <v>0.97626599999999997</v>
      </c>
      <c r="K7209" t="str">
        <f>MID(M7209,22,1)</f>
        <v>5</v>
      </c>
      <c r="L7209" t="s">
        <v>184</v>
      </c>
      <c r="M7209" t="s">
        <v>185</v>
      </c>
      <c r="N7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7209" s="10">
        <f>VLOOKUP(TableOMP[[#This Row],[Label]],TableAvg[],2,FALSE)</f>
        <v>269.31006216666668</v>
      </c>
      <c r="P7209" s="10">
        <f>VLOOKUP(TableOMP[[#This Row],[Label]],TableAvg[],3,FALSE)</f>
        <v>10.188775294255853</v>
      </c>
      <c r="Q7209" s="10">
        <f>TableOMP[[#This Row],[Avg]]-$U$2*TableOMP[[#This Row],[StdDev]]</f>
        <v>259.12128687241085</v>
      </c>
      <c r="R7209" s="10">
        <f>TableOMP[[#This Row],[Avg]]+$U$2*TableOMP[[#This Row],[StdDev]]</f>
        <v>279.49883746092252</v>
      </c>
      <c r="S7209" s="10">
        <f>IF(AND(TableOMP[[#This Row],[total_time]]&gt;=TableOMP[[#This Row],[Low]], TableOMP[[#This Row],[total_time]]&lt;=TableOMP[[#This Row],[High]]),1,0)</f>
        <v>1</v>
      </c>
    </row>
    <row r="7210" spans="1:19" x14ac:dyDescent="0.25">
      <c r="A7210" t="s">
        <v>10</v>
      </c>
      <c r="B7210">
        <v>10000</v>
      </c>
      <c r="C7210">
        <v>100</v>
      </c>
      <c r="D7210">
        <v>1</v>
      </c>
      <c r="E7210">
        <v>63</v>
      </c>
      <c r="F7210">
        <v>1</v>
      </c>
      <c r="G7210">
        <v>255.40857399999999</v>
      </c>
      <c r="H7210">
        <v>13.255864000000001</v>
      </c>
      <c r="I7210">
        <v>53.130571000000003</v>
      </c>
      <c r="J7210">
        <v>0.85694499999999996</v>
      </c>
      <c r="K7210" t="str">
        <f t="shared" ref="K7210:K7236" si="171">MID(M7210,22,1)</f>
        <v>5</v>
      </c>
      <c r="L7210" t="s">
        <v>184</v>
      </c>
      <c r="M7210" t="s">
        <v>185</v>
      </c>
      <c r="N7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7210" s="10">
        <f>VLOOKUP(TableOMP[[#This Row],[Label]],TableAvg[],2,FALSE)</f>
        <v>268.78096549999998</v>
      </c>
      <c r="P7210" s="10">
        <f>VLOOKUP(TableOMP[[#This Row],[Label]],TableAvg[],3,FALSE)</f>
        <v>14.024136290331073</v>
      </c>
      <c r="Q7210" s="10">
        <f>TableOMP[[#This Row],[Avg]]-$U$2*TableOMP[[#This Row],[StdDev]]</f>
        <v>254.75682920966889</v>
      </c>
      <c r="R7210" s="10">
        <f>TableOMP[[#This Row],[Avg]]+$U$2*TableOMP[[#This Row],[StdDev]]</f>
        <v>282.80510179033104</v>
      </c>
      <c r="S7210" s="10">
        <f>IF(AND(TableOMP[[#This Row],[total_time]]&gt;=TableOMP[[#This Row],[Low]], TableOMP[[#This Row],[total_time]]&lt;=TableOMP[[#This Row],[High]]),1,0)</f>
        <v>1</v>
      </c>
    </row>
    <row r="7211" spans="1:19" x14ac:dyDescent="0.25">
      <c r="A7211" t="s">
        <v>10</v>
      </c>
      <c r="B7211">
        <v>10000</v>
      </c>
      <c r="C7211">
        <v>100</v>
      </c>
      <c r="D7211">
        <v>1</v>
      </c>
      <c r="E7211">
        <v>62</v>
      </c>
      <c r="F7211">
        <v>1</v>
      </c>
      <c r="G7211">
        <v>255.04427200000001</v>
      </c>
      <c r="H7211">
        <v>13.286688</v>
      </c>
      <c r="I7211">
        <v>56.739006000000003</v>
      </c>
      <c r="J7211">
        <v>0.93014799999999997</v>
      </c>
      <c r="K7211" t="str">
        <f t="shared" si="171"/>
        <v>5</v>
      </c>
      <c r="L7211" t="s">
        <v>184</v>
      </c>
      <c r="M7211" t="s">
        <v>185</v>
      </c>
      <c r="N7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7211" s="10">
        <f>VLOOKUP(TableOMP[[#This Row],[Label]],TableAvg[],2,FALSE)</f>
        <v>294.37999583333334</v>
      </c>
      <c r="P7211" s="10">
        <f>VLOOKUP(TableOMP[[#This Row],[Label]],TableAvg[],3,FALSE)</f>
        <v>68.737786229124211</v>
      </c>
      <c r="Q7211" s="10">
        <f>TableOMP[[#This Row],[Avg]]-$U$2*TableOMP[[#This Row],[StdDev]]</f>
        <v>225.64220960420914</v>
      </c>
      <c r="R7211" s="10">
        <f>TableOMP[[#This Row],[Avg]]+$U$2*TableOMP[[#This Row],[StdDev]]</f>
        <v>363.11778206245754</v>
      </c>
      <c r="S7211" s="10">
        <f>IF(AND(TableOMP[[#This Row],[total_time]]&gt;=TableOMP[[#This Row],[Low]], TableOMP[[#This Row],[total_time]]&lt;=TableOMP[[#This Row],[High]]),1,0)</f>
        <v>1</v>
      </c>
    </row>
    <row r="7212" spans="1:19" x14ac:dyDescent="0.25">
      <c r="A7212" t="s">
        <v>10</v>
      </c>
      <c r="B7212">
        <v>10000</v>
      </c>
      <c r="C7212">
        <v>100</v>
      </c>
      <c r="D7212">
        <v>1</v>
      </c>
      <c r="E7212">
        <v>61</v>
      </c>
      <c r="F7212">
        <v>1</v>
      </c>
      <c r="G7212">
        <v>253.52542700000001</v>
      </c>
      <c r="H7212">
        <v>13.053022</v>
      </c>
      <c r="I7212">
        <v>52.741014</v>
      </c>
      <c r="J7212">
        <v>0.87901700000000005</v>
      </c>
      <c r="K7212" t="str">
        <f t="shared" si="171"/>
        <v>5</v>
      </c>
      <c r="L7212" t="s">
        <v>184</v>
      </c>
      <c r="M7212" t="s">
        <v>185</v>
      </c>
      <c r="N7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7212" s="10">
        <f>VLOOKUP(TableOMP[[#This Row],[Label]],TableAvg[],2,FALSE)</f>
        <v>263.80151383333333</v>
      </c>
      <c r="P7212" s="10">
        <f>VLOOKUP(TableOMP[[#This Row],[Label]],TableAvg[],3,FALSE)</f>
        <v>11.120281389630181</v>
      </c>
      <c r="Q7212" s="10">
        <f>TableOMP[[#This Row],[Avg]]-$U$2*TableOMP[[#This Row],[StdDev]]</f>
        <v>252.68123244370315</v>
      </c>
      <c r="R7212" s="10">
        <f>TableOMP[[#This Row],[Avg]]+$U$2*TableOMP[[#This Row],[StdDev]]</f>
        <v>274.92179522296351</v>
      </c>
      <c r="S7212" s="10">
        <f>IF(AND(TableOMP[[#This Row],[total_time]]&gt;=TableOMP[[#This Row],[Low]], TableOMP[[#This Row],[total_time]]&lt;=TableOMP[[#This Row],[High]]),1,0)</f>
        <v>1</v>
      </c>
    </row>
    <row r="7213" spans="1:19" x14ac:dyDescent="0.25">
      <c r="A7213" t="s">
        <v>10</v>
      </c>
      <c r="B7213">
        <v>10000</v>
      </c>
      <c r="C7213">
        <v>100</v>
      </c>
      <c r="D7213">
        <v>1</v>
      </c>
      <c r="E7213">
        <v>60</v>
      </c>
      <c r="F7213">
        <v>1</v>
      </c>
      <c r="G7213">
        <v>254.43472199999999</v>
      </c>
      <c r="H7213">
        <v>13.843965000000001</v>
      </c>
      <c r="I7213">
        <v>51.262663000000003</v>
      </c>
      <c r="J7213">
        <v>0.86885900000000005</v>
      </c>
      <c r="K7213" t="str">
        <f t="shared" si="171"/>
        <v>5</v>
      </c>
      <c r="L7213" t="s">
        <v>184</v>
      </c>
      <c r="M7213" t="s">
        <v>185</v>
      </c>
      <c r="N7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213" s="10">
        <f>VLOOKUP(TableOMP[[#This Row],[Label]],TableAvg[],2,FALSE)</f>
        <v>268.38012099999997</v>
      </c>
      <c r="P7213" s="10">
        <f>VLOOKUP(TableOMP[[#This Row],[Label]],TableAvg[],3,FALSE)</f>
        <v>13.250614760773725</v>
      </c>
      <c r="Q7213" s="10">
        <f>TableOMP[[#This Row],[Avg]]-$U$2*TableOMP[[#This Row],[StdDev]]</f>
        <v>255.12950623922626</v>
      </c>
      <c r="R7213" s="10">
        <f>TableOMP[[#This Row],[Avg]]+$U$2*TableOMP[[#This Row],[StdDev]]</f>
        <v>281.63073576077369</v>
      </c>
      <c r="S7213" s="10">
        <f>IF(AND(TableOMP[[#This Row],[total_time]]&gt;=TableOMP[[#This Row],[Low]], TableOMP[[#This Row],[total_time]]&lt;=TableOMP[[#This Row],[High]]),1,0)</f>
        <v>0</v>
      </c>
    </row>
    <row r="7214" spans="1:19" x14ac:dyDescent="0.25">
      <c r="A7214" t="s">
        <v>10</v>
      </c>
      <c r="B7214">
        <v>10000</v>
      </c>
      <c r="C7214">
        <v>100</v>
      </c>
      <c r="D7214">
        <v>1</v>
      </c>
      <c r="E7214">
        <v>59</v>
      </c>
      <c r="F7214">
        <v>1</v>
      </c>
      <c r="G7214">
        <v>356.48115999999999</v>
      </c>
      <c r="H7214">
        <v>117.32201499999999</v>
      </c>
      <c r="I7214">
        <v>48.499704000000001</v>
      </c>
      <c r="J7214">
        <v>0.836202</v>
      </c>
      <c r="K7214" t="str">
        <f t="shared" si="171"/>
        <v>5</v>
      </c>
      <c r="L7214" t="s">
        <v>184</v>
      </c>
      <c r="M7214" t="s">
        <v>185</v>
      </c>
      <c r="N7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214" s="10">
        <f>VLOOKUP(TableOMP[[#This Row],[Label]],TableAvg[],2,FALSE)</f>
        <v>286.19791233333331</v>
      </c>
      <c r="P7214" s="10">
        <f>VLOOKUP(TableOMP[[#This Row],[Label]],TableAvg[],3,FALSE)</f>
        <v>34.180229498975116</v>
      </c>
      <c r="Q7214" s="10">
        <f>TableOMP[[#This Row],[Avg]]-$U$2*TableOMP[[#This Row],[StdDev]]</f>
        <v>252.0176828343582</v>
      </c>
      <c r="R7214" s="10">
        <f>TableOMP[[#This Row],[Avg]]+$U$2*TableOMP[[#This Row],[StdDev]]</f>
        <v>320.37814183230842</v>
      </c>
      <c r="S7214" s="10">
        <f>IF(AND(TableOMP[[#This Row],[total_time]]&gt;=TableOMP[[#This Row],[Low]], TableOMP[[#This Row],[total_time]]&lt;=TableOMP[[#This Row],[High]]),1,0)</f>
        <v>0</v>
      </c>
    </row>
    <row r="7215" spans="1:19" x14ac:dyDescent="0.25">
      <c r="A7215" t="s">
        <v>10</v>
      </c>
      <c r="B7215">
        <v>10000</v>
      </c>
      <c r="C7215">
        <v>100</v>
      </c>
      <c r="D7215">
        <v>1</v>
      </c>
      <c r="E7215">
        <v>58</v>
      </c>
      <c r="F7215">
        <v>1</v>
      </c>
      <c r="G7215">
        <v>249.978104</v>
      </c>
      <c r="H7215">
        <v>13.12688</v>
      </c>
      <c r="I7215">
        <v>48.221276000000003</v>
      </c>
      <c r="J7215">
        <v>0.84598700000000004</v>
      </c>
      <c r="K7215" t="str">
        <f t="shared" si="171"/>
        <v>5</v>
      </c>
      <c r="L7215" t="s">
        <v>184</v>
      </c>
      <c r="M7215" t="s">
        <v>185</v>
      </c>
      <c r="N7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215" s="10">
        <f>VLOOKUP(TableOMP[[#This Row],[Label]],TableAvg[],2,FALSE)</f>
        <v>265.80904683333335</v>
      </c>
      <c r="P7215" s="10">
        <f>VLOOKUP(TableOMP[[#This Row],[Label]],TableAvg[],3,FALSE)</f>
        <v>15.701995810998257</v>
      </c>
      <c r="Q7215" s="10">
        <f>TableOMP[[#This Row],[Avg]]-$U$2*TableOMP[[#This Row],[StdDev]]</f>
        <v>250.1070510223351</v>
      </c>
      <c r="R7215" s="10">
        <f>TableOMP[[#This Row],[Avg]]+$U$2*TableOMP[[#This Row],[StdDev]]</f>
        <v>281.51104264433161</v>
      </c>
      <c r="S7215" s="10">
        <f>IF(AND(TableOMP[[#This Row],[total_time]]&gt;=TableOMP[[#This Row],[Low]], TableOMP[[#This Row],[total_time]]&lt;=TableOMP[[#This Row],[High]]),1,0)</f>
        <v>0</v>
      </c>
    </row>
    <row r="7216" spans="1:19" x14ac:dyDescent="0.25">
      <c r="A7216" t="s">
        <v>10</v>
      </c>
      <c r="B7216">
        <v>10000</v>
      </c>
      <c r="C7216">
        <v>100</v>
      </c>
      <c r="D7216">
        <v>1</v>
      </c>
      <c r="E7216">
        <v>57</v>
      </c>
      <c r="F7216">
        <v>1</v>
      </c>
      <c r="G7216">
        <v>250.84486799999999</v>
      </c>
      <c r="H7216">
        <v>13.037755000000001</v>
      </c>
      <c r="I7216">
        <v>45.552601000000003</v>
      </c>
      <c r="J7216">
        <v>0.81343900000000002</v>
      </c>
      <c r="K7216" t="str">
        <f t="shared" si="171"/>
        <v>5</v>
      </c>
      <c r="L7216" t="s">
        <v>184</v>
      </c>
      <c r="M7216" t="s">
        <v>185</v>
      </c>
      <c r="N7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7216" s="10">
        <f>VLOOKUP(TableOMP[[#This Row],[Label]],TableAvg[],2,FALSE)</f>
        <v>286.44379266666664</v>
      </c>
      <c r="P7216" s="10">
        <f>VLOOKUP(TableOMP[[#This Row],[Label]],TableAvg[],3,FALSE)</f>
        <v>53.687972258046749</v>
      </c>
      <c r="Q7216" s="10">
        <f>TableOMP[[#This Row],[Avg]]-$U$2*TableOMP[[#This Row],[StdDev]]</f>
        <v>232.75582040861988</v>
      </c>
      <c r="R7216" s="10">
        <f>TableOMP[[#This Row],[Avg]]+$U$2*TableOMP[[#This Row],[StdDev]]</f>
        <v>340.13176492471337</v>
      </c>
      <c r="S7216" s="10">
        <f>IF(AND(TableOMP[[#This Row],[total_time]]&gt;=TableOMP[[#This Row],[Low]], TableOMP[[#This Row],[total_time]]&lt;=TableOMP[[#This Row],[High]]),1,0)</f>
        <v>1</v>
      </c>
    </row>
    <row r="7217" spans="1:19" x14ac:dyDescent="0.25">
      <c r="A7217" t="s">
        <v>10</v>
      </c>
      <c r="B7217">
        <v>10000</v>
      </c>
      <c r="C7217">
        <v>100</v>
      </c>
      <c r="D7217">
        <v>1</v>
      </c>
      <c r="E7217">
        <v>56</v>
      </c>
      <c r="F7217">
        <v>1</v>
      </c>
      <c r="G7217">
        <v>250.242707</v>
      </c>
      <c r="H7217">
        <v>13.524525000000001</v>
      </c>
      <c r="I7217">
        <v>45.596997000000002</v>
      </c>
      <c r="J7217">
        <v>0.829036</v>
      </c>
      <c r="K7217" t="str">
        <f t="shared" si="171"/>
        <v>5</v>
      </c>
      <c r="L7217" t="s">
        <v>184</v>
      </c>
      <c r="M7217" t="s">
        <v>185</v>
      </c>
      <c r="N7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7217" s="10">
        <f>VLOOKUP(TableOMP[[#This Row],[Label]],TableAvg[],2,FALSE)</f>
        <v>261.22576466666669</v>
      </c>
      <c r="P7217" s="10">
        <f>VLOOKUP(TableOMP[[#This Row],[Label]],TableAvg[],3,FALSE)</f>
        <v>14.037798771027418</v>
      </c>
      <c r="Q7217" s="10">
        <f>TableOMP[[#This Row],[Avg]]-$U$2*TableOMP[[#This Row],[StdDev]]</f>
        <v>247.18796589563928</v>
      </c>
      <c r="R7217" s="10">
        <f>TableOMP[[#This Row],[Avg]]+$U$2*TableOMP[[#This Row],[StdDev]]</f>
        <v>275.26356343769413</v>
      </c>
      <c r="S7217" s="10">
        <f>IF(AND(TableOMP[[#This Row],[total_time]]&gt;=TableOMP[[#This Row],[Low]], TableOMP[[#This Row],[total_time]]&lt;=TableOMP[[#This Row],[High]]),1,0)</f>
        <v>1</v>
      </c>
    </row>
    <row r="7218" spans="1:19" x14ac:dyDescent="0.25">
      <c r="A7218" t="s">
        <v>10</v>
      </c>
      <c r="B7218">
        <v>10000</v>
      </c>
      <c r="C7218">
        <v>100</v>
      </c>
      <c r="D7218">
        <v>1</v>
      </c>
      <c r="E7218">
        <v>55</v>
      </c>
      <c r="F7218">
        <v>1</v>
      </c>
      <c r="G7218">
        <v>248.932571</v>
      </c>
      <c r="H7218">
        <v>13.391695</v>
      </c>
      <c r="I7218">
        <v>50.621012</v>
      </c>
      <c r="J7218">
        <v>0.93742599999999998</v>
      </c>
      <c r="K7218" t="str">
        <f t="shared" si="171"/>
        <v>5</v>
      </c>
      <c r="L7218" t="s">
        <v>184</v>
      </c>
      <c r="M7218" t="s">
        <v>185</v>
      </c>
      <c r="N7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7218" s="10">
        <f>VLOOKUP(TableOMP[[#This Row],[Label]],TableAvg[],2,FALSE)</f>
        <v>259.61382350000002</v>
      </c>
      <c r="P7218" s="10">
        <f>VLOOKUP(TableOMP[[#This Row],[Label]],TableAvg[],3,FALSE)</f>
        <v>14.364302946972836</v>
      </c>
      <c r="Q7218" s="10">
        <f>TableOMP[[#This Row],[Avg]]-$U$2*TableOMP[[#This Row],[StdDev]]</f>
        <v>245.2495205530272</v>
      </c>
      <c r="R7218" s="10">
        <f>TableOMP[[#This Row],[Avg]]+$U$2*TableOMP[[#This Row],[StdDev]]</f>
        <v>273.97812644697285</v>
      </c>
      <c r="S7218" s="10">
        <f>IF(AND(TableOMP[[#This Row],[total_time]]&gt;=TableOMP[[#This Row],[Low]], TableOMP[[#This Row],[total_time]]&lt;=TableOMP[[#This Row],[High]]),1,0)</f>
        <v>1</v>
      </c>
    </row>
    <row r="7219" spans="1:19" x14ac:dyDescent="0.25">
      <c r="A7219" t="s">
        <v>10</v>
      </c>
      <c r="B7219">
        <v>10000</v>
      </c>
      <c r="C7219">
        <v>100</v>
      </c>
      <c r="D7219">
        <v>1</v>
      </c>
      <c r="E7219">
        <v>54</v>
      </c>
      <c r="F7219">
        <v>1</v>
      </c>
      <c r="G7219">
        <v>248.43296900000001</v>
      </c>
      <c r="H7219">
        <v>14.251823</v>
      </c>
      <c r="I7219">
        <v>41.051642000000001</v>
      </c>
      <c r="J7219">
        <v>0.774559</v>
      </c>
      <c r="K7219" t="str">
        <f t="shared" si="171"/>
        <v>5</v>
      </c>
      <c r="L7219" t="s">
        <v>184</v>
      </c>
      <c r="M7219" t="s">
        <v>185</v>
      </c>
      <c r="N7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7219" s="10">
        <f>VLOOKUP(TableOMP[[#This Row],[Label]],TableAvg[],2,FALSE)</f>
        <v>266.62432083333334</v>
      </c>
      <c r="P7219" s="10">
        <f>VLOOKUP(TableOMP[[#This Row],[Label]],TableAvg[],3,FALSE)</f>
        <v>20.718743003142286</v>
      </c>
      <c r="Q7219" s="10">
        <f>TableOMP[[#This Row],[Avg]]-$U$2*TableOMP[[#This Row],[StdDev]]</f>
        <v>245.90557783019105</v>
      </c>
      <c r="R7219" s="10">
        <f>TableOMP[[#This Row],[Avg]]+$U$2*TableOMP[[#This Row],[StdDev]]</f>
        <v>287.34306383647561</v>
      </c>
      <c r="S7219" s="10">
        <f>IF(AND(TableOMP[[#This Row],[total_time]]&gt;=TableOMP[[#This Row],[Low]], TableOMP[[#This Row],[total_time]]&lt;=TableOMP[[#This Row],[High]]),1,0)</f>
        <v>1</v>
      </c>
    </row>
    <row r="7220" spans="1:19" x14ac:dyDescent="0.25">
      <c r="A7220" t="s">
        <v>10</v>
      </c>
      <c r="B7220">
        <v>10000</v>
      </c>
      <c r="C7220">
        <v>100</v>
      </c>
      <c r="D7220">
        <v>1</v>
      </c>
      <c r="E7220">
        <v>53</v>
      </c>
      <c r="F7220">
        <v>1</v>
      </c>
      <c r="G7220">
        <v>248.56868800000001</v>
      </c>
      <c r="H7220">
        <v>14.132785</v>
      </c>
      <c r="I7220">
        <v>121.38732899999999</v>
      </c>
      <c r="J7220">
        <v>2.3343720000000001</v>
      </c>
      <c r="K7220" t="str">
        <f t="shared" si="171"/>
        <v>5</v>
      </c>
      <c r="L7220" t="s">
        <v>184</v>
      </c>
      <c r="M7220" t="s">
        <v>185</v>
      </c>
      <c r="N7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7220" s="10">
        <f>VLOOKUP(TableOMP[[#This Row],[Label]],TableAvg[],2,FALSE)</f>
        <v>260.07245700000004</v>
      </c>
      <c r="P7220" s="10">
        <f>VLOOKUP(TableOMP[[#This Row],[Label]],TableAvg[],3,FALSE)</f>
        <v>13.015834014945543</v>
      </c>
      <c r="Q7220" s="10">
        <f>TableOMP[[#This Row],[Avg]]-$U$2*TableOMP[[#This Row],[StdDev]]</f>
        <v>247.0566229850545</v>
      </c>
      <c r="R7220" s="10">
        <f>TableOMP[[#This Row],[Avg]]+$U$2*TableOMP[[#This Row],[StdDev]]</f>
        <v>273.08829101494558</v>
      </c>
      <c r="S7220" s="10">
        <f>IF(AND(TableOMP[[#This Row],[total_time]]&gt;=TableOMP[[#This Row],[Low]], TableOMP[[#This Row],[total_time]]&lt;=TableOMP[[#This Row],[High]]),1,0)</f>
        <v>1</v>
      </c>
    </row>
    <row r="7221" spans="1:19" x14ac:dyDescent="0.25">
      <c r="A7221" t="s">
        <v>10</v>
      </c>
      <c r="B7221">
        <v>10000</v>
      </c>
      <c r="C7221">
        <v>100</v>
      </c>
      <c r="D7221">
        <v>1</v>
      </c>
      <c r="E7221">
        <v>52</v>
      </c>
      <c r="F7221">
        <v>1</v>
      </c>
      <c r="G7221">
        <v>246.342186</v>
      </c>
      <c r="H7221">
        <v>13.122159</v>
      </c>
      <c r="I7221">
        <v>105.251948</v>
      </c>
      <c r="J7221">
        <v>2.0637639999999999</v>
      </c>
      <c r="K7221" t="str">
        <f t="shared" si="171"/>
        <v>5</v>
      </c>
      <c r="L7221" t="s">
        <v>184</v>
      </c>
      <c r="M7221" t="s">
        <v>185</v>
      </c>
      <c r="N7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7221" s="10">
        <f>VLOOKUP(TableOMP[[#This Row],[Label]],TableAvg[],2,FALSE)</f>
        <v>271.6432896666667</v>
      </c>
      <c r="P7221" s="10">
        <f>VLOOKUP(TableOMP[[#This Row],[Label]],TableAvg[],3,FALSE)</f>
        <v>34.026232776336165</v>
      </c>
      <c r="Q7221" s="10">
        <f>TableOMP[[#This Row],[Avg]]-$U$2*TableOMP[[#This Row],[StdDev]]</f>
        <v>237.61705689033053</v>
      </c>
      <c r="R7221" s="10">
        <f>TableOMP[[#This Row],[Avg]]+$U$2*TableOMP[[#This Row],[StdDev]]</f>
        <v>305.66952244300285</v>
      </c>
      <c r="S7221" s="10">
        <f>IF(AND(TableOMP[[#This Row],[total_time]]&gt;=TableOMP[[#This Row],[Low]], TableOMP[[#This Row],[total_time]]&lt;=TableOMP[[#This Row],[High]]),1,0)</f>
        <v>1</v>
      </c>
    </row>
    <row r="7222" spans="1:19" x14ac:dyDescent="0.25">
      <c r="A7222" t="s">
        <v>10</v>
      </c>
      <c r="B7222">
        <v>10000</v>
      </c>
      <c r="C7222">
        <v>100</v>
      </c>
      <c r="D7222">
        <v>1</v>
      </c>
      <c r="E7222">
        <v>51</v>
      </c>
      <c r="F7222">
        <v>1</v>
      </c>
      <c r="G7222">
        <v>245.591183</v>
      </c>
      <c r="H7222">
        <v>13.339656</v>
      </c>
      <c r="I7222">
        <v>88.047998000000007</v>
      </c>
      <c r="J7222">
        <v>1.7609600000000001</v>
      </c>
      <c r="K7222" t="str">
        <f t="shared" si="171"/>
        <v>5</v>
      </c>
      <c r="L7222" t="s">
        <v>184</v>
      </c>
      <c r="M7222" t="s">
        <v>185</v>
      </c>
      <c r="N7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7222" s="10">
        <f>VLOOKUP(TableOMP[[#This Row],[Label]],TableAvg[],2,FALSE)</f>
        <v>259.10269283333332</v>
      </c>
      <c r="P7222" s="10">
        <f>VLOOKUP(TableOMP[[#This Row],[Label]],TableAvg[],3,FALSE)</f>
        <v>14.259821844855681</v>
      </c>
      <c r="Q7222" s="10">
        <f>TableOMP[[#This Row],[Avg]]-$U$2*TableOMP[[#This Row],[StdDev]]</f>
        <v>244.84287098847764</v>
      </c>
      <c r="R7222" s="10">
        <f>TableOMP[[#This Row],[Avg]]+$U$2*TableOMP[[#This Row],[StdDev]]</f>
        <v>273.36251467818903</v>
      </c>
      <c r="S7222" s="10">
        <f>IF(AND(TableOMP[[#This Row],[total_time]]&gt;=TableOMP[[#This Row],[Low]], TableOMP[[#This Row],[total_time]]&lt;=TableOMP[[#This Row],[High]]),1,0)</f>
        <v>1</v>
      </c>
    </row>
    <row r="7223" spans="1:19" x14ac:dyDescent="0.25">
      <c r="A7223" t="s">
        <v>10</v>
      </c>
      <c r="B7223">
        <v>10000</v>
      </c>
      <c r="C7223">
        <v>100</v>
      </c>
      <c r="D7223">
        <v>1</v>
      </c>
      <c r="E7223">
        <v>50</v>
      </c>
      <c r="F7223">
        <v>1</v>
      </c>
      <c r="G7223">
        <v>245.54260600000001</v>
      </c>
      <c r="H7223">
        <v>13.817674</v>
      </c>
      <c r="I7223">
        <v>83.173227999999995</v>
      </c>
      <c r="J7223">
        <v>1.6974130000000001</v>
      </c>
      <c r="K7223" t="str">
        <f t="shared" si="171"/>
        <v>5</v>
      </c>
      <c r="L7223" t="s">
        <v>184</v>
      </c>
      <c r="M7223" t="s">
        <v>185</v>
      </c>
      <c r="N7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7223" s="10">
        <f>VLOOKUP(TableOMP[[#This Row],[Label]],TableAvg[],2,FALSE)</f>
        <v>254.63413550000004</v>
      </c>
      <c r="P7223" s="10">
        <f>VLOOKUP(TableOMP[[#This Row],[Label]],TableAvg[],3,FALSE)</f>
        <v>14.205776053114386</v>
      </c>
      <c r="Q7223" s="10">
        <f>TableOMP[[#This Row],[Avg]]-$U$2*TableOMP[[#This Row],[StdDev]]</f>
        <v>240.42835944688565</v>
      </c>
      <c r="R7223" s="10">
        <f>TableOMP[[#This Row],[Avg]]+$U$2*TableOMP[[#This Row],[StdDev]]</f>
        <v>268.8399115531144</v>
      </c>
      <c r="S7223" s="10">
        <f>IF(AND(TableOMP[[#This Row],[total_time]]&gt;=TableOMP[[#This Row],[Low]], TableOMP[[#This Row],[total_time]]&lt;=TableOMP[[#This Row],[High]]),1,0)</f>
        <v>1</v>
      </c>
    </row>
    <row r="7224" spans="1:19" x14ac:dyDescent="0.25">
      <c r="A7224" t="s">
        <v>10</v>
      </c>
      <c r="B7224">
        <v>10000</v>
      </c>
      <c r="C7224">
        <v>100</v>
      </c>
      <c r="D7224">
        <v>1</v>
      </c>
      <c r="E7224">
        <v>49</v>
      </c>
      <c r="F7224">
        <v>1</v>
      </c>
      <c r="G7224">
        <v>245.28437700000001</v>
      </c>
      <c r="H7224">
        <v>14.360004999999999</v>
      </c>
      <c r="I7224">
        <v>80.929025999999993</v>
      </c>
      <c r="J7224">
        <v>1.686021</v>
      </c>
      <c r="K7224" t="str">
        <f t="shared" si="171"/>
        <v>5</v>
      </c>
      <c r="L7224" t="s">
        <v>184</v>
      </c>
      <c r="M7224" t="s">
        <v>185</v>
      </c>
      <c r="N7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7224" s="10">
        <f>VLOOKUP(TableOMP[[#This Row],[Label]],TableAvg[],2,FALSE)</f>
        <v>261.4747426666666</v>
      </c>
      <c r="P7224" s="10">
        <f>VLOOKUP(TableOMP[[#This Row],[Label]],TableAvg[],3,FALSE)</f>
        <v>14.920180945987783</v>
      </c>
      <c r="Q7224" s="10">
        <f>TableOMP[[#This Row],[Avg]]-$U$2*TableOMP[[#This Row],[StdDev]]</f>
        <v>246.55456172067881</v>
      </c>
      <c r="R7224" s="10">
        <f>TableOMP[[#This Row],[Avg]]+$U$2*TableOMP[[#This Row],[StdDev]]</f>
        <v>276.3949236126544</v>
      </c>
      <c r="S7224" s="10">
        <f>IF(AND(TableOMP[[#This Row],[total_time]]&gt;=TableOMP[[#This Row],[Low]], TableOMP[[#This Row],[total_time]]&lt;=TableOMP[[#This Row],[High]]),1,0)</f>
        <v>0</v>
      </c>
    </row>
    <row r="7225" spans="1:19" x14ac:dyDescent="0.25">
      <c r="A7225" t="s">
        <v>10</v>
      </c>
      <c r="B7225">
        <v>10000</v>
      </c>
      <c r="C7225">
        <v>100</v>
      </c>
      <c r="D7225">
        <v>1</v>
      </c>
      <c r="E7225">
        <v>48</v>
      </c>
      <c r="F7225">
        <v>1</v>
      </c>
      <c r="G7225">
        <v>243.08006800000001</v>
      </c>
      <c r="H7225">
        <v>14.599686</v>
      </c>
      <c r="I7225">
        <v>103.19526500000001</v>
      </c>
      <c r="J7225">
        <v>2.1956440000000002</v>
      </c>
      <c r="K7225" t="str">
        <f t="shared" si="171"/>
        <v>5</v>
      </c>
      <c r="L7225" t="s">
        <v>184</v>
      </c>
      <c r="M7225" t="s">
        <v>185</v>
      </c>
      <c r="N7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7225" s="10">
        <f>VLOOKUP(TableOMP[[#This Row],[Label]],TableAvg[],2,FALSE)</f>
        <v>253.56237916666666</v>
      </c>
      <c r="P7225" s="10">
        <f>VLOOKUP(TableOMP[[#This Row],[Label]],TableAvg[],3,FALSE)</f>
        <v>13.201681338042368</v>
      </c>
      <c r="Q7225" s="10">
        <f>TableOMP[[#This Row],[Avg]]-$U$2*TableOMP[[#This Row],[StdDev]]</f>
        <v>240.3606978286243</v>
      </c>
      <c r="R7225" s="10">
        <f>TableOMP[[#This Row],[Avg]]+$U$2*TableOMP[[#This Row],[StdDev]]</f>
        <v>266.76406050470905</v>
      </c>
      <c r="S7225" s="10">
        <f>IF(AND(TableOMP[[#This Row],[total_time]]&gt;=TableOMP[[#This Row],[Low]], TableOMP[[#This Row],[total_time]]&lt;=TableOMP[[#This Row],[High]]),1,0)</f>
        <v>1</v>
      </c>
    </row>
    <row r="7226" spans="1:19" x14ac:dyDescent="0.25">
      <c r="A7226" t="s">
        <v>10</v>
      </c>
      <c r="B7226">
        <v>10000</v>
      </c>
      <c r="C7226">
        <v>100</v>
      </c>
      <c r="D7226">
        <v>1</v>
      </c>
      <c r="E7226">
        <v>47</v>
      </c>
      <c r="F7226">
        <v>1</v>
      </c>
      <c r="G7226">
        <v>240.66824600000001</v>
      </c>
      <c r="H7226">
        <v>13.159848</v>
      </c>
      <c r="I7226">
        <v>69.503176999999994</v>
      </c>
      <c r="J7226">
        <v>1.510939</v>
      </c>
      <c r="K7226" t="str">
        <f t="shared" si="171"/>
        <v>5</v>
      </c>
      <c r="L7226" t="s">
        <v>184</v>
      </c>
      <c r="M7226" t="s">
        <v>185</v>
      </c>
      <c r="N7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7226" s="10">
        <f>VLOOKUP(TableOMP[[#This Row],[Label]],TableAvg[],2,FALSE)</f>
        <v>252.26469616666668</v>
      </c>
      <c r="P7226" s="10">
        <f>VLOOKUP(TableOMP[[#This Row],[Label]],TableAvg[],3,FALSE)</f>
        <v>13.362404639183863</v>
      </c>
      <c r="Q7226" s="10">
        <f>TableOMP[[#This Row],[Avg]]-$U$2*TableOMP[[#This Row],[StdDev]]</f>
        <v>238.90229152748282</v>
      </c>
      <c r="R7226" s="10">
        <f>TableOMP[[#This Row],[Avg]]+$U$2*TableOMP[[#This Row],[StdDev]]</f>
        <v>265.62710080585055</v>
      </c>
      <c r="S7226" s="10">
        <f>IF(AND(TableOMP[[#This Row],[total_time]]&gt;=TableOMP[[#This Row],[Low]], TableOMP[[#This Row],[total_time]]&lt;=TableOMP[[#This Row],[High]]),1,0)</f>
        <v>1</v>
      </c>
    </row>
    <row r="7227" spans="1:19" x14ac:dyDescent="0.25">
      <c r="A7227" t="s">
        <v>10</v>
      </c>
      <c r="B7227">
        <v>10000</v>
      </c>
      <c r="C7227">
        <v>100</v>
      </c>
      <c r="D7227">
        <v>1</v>
      </c>
      <c r="E7227">
        <v>46</v>
      </c>
      <c r="F7227">
        <v>1</v>
      </c>
      <c r="G7227">
        <v>241.33752000000001</v>
      </c>
      <c r="H7227">
        <v>15.787469</v>
      </c>
      <c r="I7227">
        <v>82.311096000000006</v>
      </c>
      <c r="J7227">
        <v>1.829135</v>
      </c>
      <c r="K7227" t="str">
        <f t="shared" si="171"/>
        <v>5</v>
      </c>
      <c r="L7227" t="s">
        <v>184</v>
      </c>
      <c r="M7227" t="s">
        <v>185</v>
      </c>
      <c r="N7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7227" s="10">
        <f>VLOOKUP(TableOMP[[#This Row],[Label]],TableAvg[],2,FALSE)</f>
        <v>255.54791783333334</v>
      </c>
      <c r="P7227" s="10">
        <f>VLOOKUP(TableOMP[[#This Row],[Label]],TableAvg[],3,FALSE)</f>
        <v>17.556234862734296</v>
      </c>
      <c r="Q7227" s="10">
        <f>TableOMP[[#This Row],[Avg]]-$U$2*TableOMP[[#This Row],[StdDev]]</f>
        <v>237.99168297059904</v>
      </c>
      <c r="R7227" s="10">
        <f>TableOMP[[#This Row],[Avg]]+$U$2*TableOMP[[#This Row],[StdDev]]</f>
        <v>273.10415269606762</v>
      </c>
      <c r="S7227" s="10">
        <f>IF(AND(TableOMP[[#This Row],[total_time]]&gt;=TableOMP[[#This Row],[Low]], TableOMP[[#This Row],[total_time]]&lt;=TableOMP[[#This Row],[High]]),1,0)</f>
        <v>1</v>
      </c>
    </row>
    <row r="7228" spans="1:19" x14ac:dyDescent="0.25">
      <c r="A7228" t="s">
        <v>10</v>
      </c>
      <c r="B7228">
        <v>10000</v>
      </c>
      <c r="C7228">
        <v>100</v>
      </c>
      <c r="D7228">
        <v>1</v>
      </c>
      <c r="E7228">
        <v>45</v>
      </c>
      <c r="F7228">
        <v>1</v>
      </c>
      <c r="G7228">
        <v>240.38793999999999</v>
      </c>
      <c r="H7228">
        <v>15.127155</v>
      </c>
      <c r="I7228">
        <v>91.463251</v>
      </c>
      <c r="J7228">
        <v>2.0787100000000001</v>
      </c>
      <c r="K7228" t="str">
        <f t="shared" si="171"/>
        <v>5</v>
      </c>
      <c r="L7228" t="s">
        <v>184</v>
      </c>
      <c r="M7228" t="s">
        <v>185</v>
      </c>
      <c r="N7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7228" s="10">
        <f>VLOOKUP(TableOMP[[#This Row],[Label]],TableAvg[],2,FALSE)</f>
        <v>259.22914466666663</v>
      </c>
      <c r="P7228" s="10">
        <f>VLOOKUP(TableOMP[[#This Row],[Label]],TableAvg[],3,FALSE)</f>
        <v>24.932224956929858</v>
      </c>
      <c r="Q7228" s="10">
        <f>TableOMP[[#This Row],[Avg]]-$U$2*TableOMP[[#This Row],[StdDev]]</f>
        <v>234.29691970973676</v>
      </c>
      <c r="R7228" s="10">
        <f>TableOMP[[#This Row],[Avg]]+$U$2*TableOMP[[#This Row],[StdDev]]</f>
        <v>284.1613696235965</v>
      </c>
      <c r="S7228" s="10">
        <f>IF(AND(TableOMP[[#This Row],[total_time]]&gt;=TableOMP[[#This Row],[Low]], TableOMP[[#This Row],[total_time]]&lt;=TableOMP[[#This Row],[High]]),1,0)</f>
        <v>1</v>
      </c>
    </row>
    <row r="7229" spans="1:19" x14ac:dyDescent="0.25">
      <c r="A7229" t="s">
        <v>10</v>
      </c>
      <c r="B7229">
        <v>10000</v>
      </c>
      <c r="C7229">
        <v>100</v>
      </c>
      <c r="D7229">
        <v>1</v>
      </c>
      <c r="E7229">
        <v>44</v>
      </c>
      <c r="F7229">
        <v>1</v>
      </c>
      <c r="G7229">
        <v>236.51098300000001</v>
      </c>
      <c r="H7229">
        <v>13.208778000000001</v>
      </c>
      <c r="I7229">
        <v>83.172408000000004</v>
      </c>
      <c r="J7229">
        <v>1.934242</v>
      </c>
      <c r="K7229" t="str">
        <f t="shared" si="171"/>
        <v>5</v>
      </c>
      <c r="L7229" t="s">
        <v>184</v>
      </c>
      <c r="M7229" t="s">
        <v>185</v>
      </c>
      <c r="N7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7229" s="10">
        <f>VLOOKUP(TableOMP[[#This Row],[Label]],TableAvg[],2,FALSE)</f>
        <v>246.24761366666667</v>
      </c>
      <c r="P7229" s="10">
        <f>VLOOKUP(TableOMP[[#This Row],[Label]],TableAvg[],3,FALSE)</f>
        <v>14.026314562964526</v>
      </c>
      <c r="Q7229" s="10">
        <f>TableOMP[[#This Row],[Avg]]-$U$2*TableOMP[[#This Row],[StdDev]]</f>
        <v>232.22129910370214</v>
      </c>
      <c r="R7229" s="10">
        <f>TableOMP[[#This Row],[Avg]]+$U$2*TableOMP[[#This Row],[StdDev]]</f>
        <v>260.27392822963117</v>
      </c>
      <c r="S7229" s="10">
        <f>IF(AND(TableOMP[[#This Row],[total_time]]&gt;=TableOMP[[#This Row],[Low]], TableOMP[[#This Row],[total_time]]&lt;=TableOMP[[#This Row],[High]]),1,0)</f>
        <v>1</v>
      </c>
    </row>
    <row r="7230" spans="1:19" x14ac:dyDescent="0.25">
      <c r="A7230" t="s">
        <v>10</v>
      </c>
      <c r="B7230">
        <v>10000</v>
      </c>
      <c r="C7230">
        <v>100</v>
      </c>
      <c r="D7230">
        <v>1</v>
      </c>
      <c r="E7230">
        <v>43</v>
      </c>
      <c r="F7230">
        <v>1</v>
      </c>
      <c r="G7230">
        <v>237.346169</v>
      </c>
      <c r="H7230">
        <v>13.983055</v>
      </c>
      <c r="I7230">
        <v>72.653487999999996</v>
      </c>
      <c r="J7230">
        <v>1.7298450000000001</v>
      </c>
      <c r="K7230" t="str">
        <f t="shared" si="171"/>
        <v>5</v>
      </c>
      <c r="L7230" t="s">
        <v>184</v>
      </c>
      <c r="M7230" t="s">
        <v>185</v>
      </c>
      <c r="N7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7230" s="10">
        <f>VLOOKUP(TableOMP[[#This Row],[Label]],TableAvg[],2,FALSE)</f>
        <v>245.46915850000002</v>
      </c>
      <c r="P7230" s="10">
        <f>VLOOKUP(TableOMP[[#This Row],[Label]],TableAvg[],3,FALSE)</f>
        <v>12.282319744666394</v>
      </c>
      <c r="Q7230" s="10">
        <f>TableOMP[[#This Row],[Avg]]-$U$2*TableOMP[[#This Row],[StdDev]]</f>
        <v>233.18683875533364</v>
      </c>
      <c r="R7230" s="10">
        <f>TableOMP[[#This Row],[Avg]]+$U$2*TableOMP[[#This Row],[StdDev]]</f>
        <v>257.75147824466643</v>
      </c>
      <c r="S7230" s="10">
        <f>IF(AND(TableOMP[[#This Row],[total_time]]&gt;=TableOMP[[#This Row],[Low]], TableOMP[[#This Row],[total_time]]&lt;=TableOMP[[#This Row],[High]]),1,0)</f>
        <v>1</v>
      </c>
    </row>
    <row r="7231" spans="1:19" x14ac:dyDescent="0.25">
      <c r="A7231" t="s">
        <v>10</v>
      </c>
      <c r="B7231">
        <v>10000</v>
      </c>
      <c r="C7231">
        <v>100</v>
      </c>
      <c r="D7231">
        <v>1</v>
      </c>
      <c r="E7231">
        <v>42</v>
      </c>
      <c r="F7231">
        <v>1</v>
      </c>
      <c r="G7231">
        <v>237.13709</v>
      </c>
      <c r="H7231">
        <v>13.673223</v>
      </c>
      <c r="I7231">
        <v>77.428442000000004</v>
      </c>
      <c r="J7231">
        <v>1.8884989999999999</v>
      </c>
      <c r="K7231" t="str">
        <f t="shared" si="171"/>
        <v>5</v>
      </c>
      <c r="L7231" t="s">
        <v>184</v>
      </c>
      <c r="M7231" t="s">
        <v>185</v>
      </c>
      <c r="N7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7231" s="10">
        <f>VLOOKUP(TableOMP[[#This Row],[Label]],TableAvg[],2,FALSE)</f>
        <v>244.63269783333331</v>
      </c>
      <c r="P7231" s="10">
        <f>VLOOKUP(TableOMP[[#This Row],[Label]],TableAvg[],3,FALSE)</f>
        <v>12.635757803311497</v>
      </c>
      <c r="Q7231" s="10">
        <f>TableOMP[[#This Row],[Avg]]-$U$2*TableOMP[[#This Row],[StdDev]]</f>
        <v>231.99694003002182</v>
      </c>
      <c r="R7231" s="10">
        <f>TableOMP[[#This Row],[Avg]]+$U$2*TableOMP[[#This Row],[StdDev]]</f>
        <v>257.26845563664483</v>
      </c>
      <c r="S7231" s="10">
        <f>IF(AND(TableOMP[[#This Row],[total_time]]&gt;=TableOMP[[#This Row],[Low]], TableOMP[[#This Row],[total_time]]&lt;=TableOMP[[#This Row],[High]]),1,0)</f>
        <v>1</v>
      </c>
    </row>
    <row r="7232" spans="1:19" x14ac:dyDescent="0.25">
      <c r="A7232" t="s">
        <v>10</v>
      </c>
      <c r="B7232">
        <v>10000</v>
      </c>
      <c r="C7232">
        <v>100</v>
      </c>
      <c r="D7232">
        <v>1</v>
      </c>
      <c r="E7232">
        <v>41</v>
      </c>
      <c r="F7232">
        <v>1</v>
      </c>
      <c r="G7232">
        <v>236.47974500000001</v>
      </c>
      <c r="H7232">
        <v>12.723974999999999</v>
      </c>
      <c r="I7232">
        <v>63.559429000000002</v>
      </c>
      <c r="J7232">
        <v>1.588986</v>
      </c>
      <c r="K7232" t="str">
        <f t="shared" si="171"/>
        <v>5</v>
      </c>
      <c r="L7232" t="s">
        <v>184</v>
      </c>
      <c r="M7232" t="s">
        <v>185</v>
      </c>
      <c r="N7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7232" s="10">
        <f>VLOOKUP(TableOMP[[#This Row],[Label]],TableAvg[],2,FALSE)</f>
        <v>243.96742783333332</v>
      </c>
      <c r="P7232" s="10">
        <f>VLOOKUP(TableOMP[[#This Row],[Label]],TableAvg[],3,FALSE)</f>
        <v>12.304171346115176</v>
      </c>
      <c r="Q7232" s="10">
        <f>TableOMP[[#This Row],[Avg]]-$U$2*TableOMP[[#This Row],[StdDev]]</f>
        <v>231.66325648721815</v>
      </c>
      <c r="R7232" s="10">
        <f>TableOMP[[#This Row],[Avg]]+$U$2*TableOMP[[#This Row],[StdDev]]</f>
        <v>256.27159917944851</v>
      </c>
      <c r="S7232" s="10">
        <f>IF(AND(TableOMP[[#This Row],[total_time]]&gt;=TableOMP[[#This Row],[Low]], TableOMP[[#This Row],[total_time]]&lt;=TableOMP[[#This Row],[High]]),1,0)</f>
        <v>1</v>
      </c>
    </row>
    <row r="7233" spans="1:19" x14ac:dyDescent="0.25">
      <c r="A7233" t="s">
        <v>10</v>
      </c>
      <c r="B7233">
        <v>10000</v>
      </c>
      <c r="C7233">
        <v>100</v>
      </c>
      <c r="D7233">
        <v>1</v>
      </c>
      <c r="E7233">
        <v>40</v>
      </c>
      <c r="F7233">
        <v>1</v>
      </c>
      <c r="G7233">
        <v>237.33406500000001</v>
      </c>
      <c r="H7233">
        <v>13.721272000000001</v>
      </c>
      <c r="I7233">
        <v>67.687550999999999</v>
      </c>
      <c r="J7233">
        <v>1.7355780000000001</v>
      </c>
      <c r="K7233" t="str">
        <f t="shared" si="171"/>
        <v>5</v>
      </c>
      <c r="L7233" t="s">
        <v>184</v>
      </c>
      <c r="M7233" t="s">
        <v>185</v>
      </c>
      <c r="N7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7233" s="10">
        <f>VLOOKUP(TableOMP[[#This Row],[Label]],TableAvg[],2,FALSE)</f>
        <v>243.05233179999999</v>
      </c>
      <c r="P7233" s="10">
        <f>VLOOKUP(TableOMP[[#This Row],[Label]],TableAvg[],3,FALSE)</f>
        <v>6.9400900587429959</v>
      </c>
      <c r="Q7233" s="10">
        <f>TableOMP[[#This Row],[Avg]]-$U$2*TableOMP[[#This Row],[StdDev]]</f>
        <v>236.11224174125698</v>
      </c>
      <c r="R7233" s="10">
        <f>TableOMP[[#This Row],[Avg]]+$U$2*TableOMP[[#This Row],[StdDev]]</f>
        <v>249.992421858743</v>
      </c>
      <c r="S7233" s="10">
        <f>IF(AND(TableOMP[[#This Row],[total_time]]&gt;=TableOMP[[#This Row],[Low]], TableOMP[[#This Row],[total_time]]&lt;=TableOMP[[#This Row],[High]]),1,0)</f>
        <v>1</v>
      </c>
    </row>
    <row r="7234" spans="1:19" x14ac:dyDescent="0.25">
      <c r="A7234" t="s">
        <v>10</v>
      </c>
      <c r="B7234">
        <v>10000</v>
      </c>
      <c r="C7234">
        <v>100</v>
      </c>
      <c r="D7234">
        <v>1</v>
      </c>
      <c r="E7234">
        <v>39</v>
      </c>
      <c r="F7234">
        <v>1</v>
      </c>
      <c r="G7234">
        <v>236.757519</v>
      </c>
      <c r="H7234">
        <v>13.008286</v>
      </c>
      <c r="I7234">
        <v>61.886589999999998</v>
      </c>
      <c r="J7234">
        <v>1.6285940000000001</v>
      </c>
      <c r="K7234" t="str">
        <f t="shared" si="171"/>
        <v>5</v>
      </c>
      <c r="L7234" t="s">
        <v>184</v>
      </c>
      <c r="M7234" t="s">
        <v>185</v>
      </c>
      <c r="N7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7234" s="10">
        <f>VLOOKUP(TableOMP[[#This Row],[Label]],TableAvg[],2,FALSE)</f>
        <v>241.43055680000003</v>
      </c>
      <c r="P7234" s="10">
        <f>VLOOKUP(TableOMP[[#This Row],[Label]],TableAvg[],3,FALSE)</f>
        <v>4.6839999805973793</v>
      </c>
      <c r="Q7234" s="10">
        <f>TableOMP[[#This Row],[Avg]]-$U$2*TableOMP[[#This Row],[StdDev]]</f>
        <v>236.74655681940266</v>
      </c>
      <c r="R7234" s="10">
        <f>TableOMP[[#This Row],[Avg]]+$U$2*TableOMP[[#This Row],[StdDev]]</f>
        <v>246.11455678059741</v>
      </c>
      <c r="S7234" s="10">
        <f>IF(AND(TableOMP[[#This Row],[total_time]]&gt;=TableOMP[[#This Row],[Low]], TableOMP[[#This Row],[total_time]]&lt;=TableOMP[[#This Row],[High]]),1,0)</f>
        <v>1</v>
      </c>
    </row>
    <row r="7235" spans="1:19" x14ac:dyDescent="0.25">
      <c r="A7235" t="s">
        <v>10</v>
      </c>
      <c r="B7235">
        <v>10000</v>
      </c>
      <c r="C7235">
        <v>100</v>
      </c>
      <c r="D7235">
        <v>1</v>
      </c>
      <c r="E7235">
        <v>38</v>
      </c>
      <c r="F7235">
        <v>1</v>
      </c>
      <c r="G7235">
        <v>237.488057</v>
      </c>
      <c r="H7235">
        <v>14.029228</v>
      </c>
      <c r="I7235">
        <v>53.786751000000002</v>
      </c>
      <c r="J7235">
        <v>1.4536960000000001</v>
      </c>
      <c r="K7235" t="str">
        <f t="shared" si="171"/>
        <v>5</v>
      </c>
      <c r="L7235" t="s">
        <v>184</v>
      </c>
      <c r="M7235" t="s">
        <v>185</v>
      </c>
      <c r="N7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7235" s="10">
        <f>VLOOKUP(TableOMP[[#This Row],[Label]],TableAvg[],2,FALSE)</f>
        <v>240.189741</v>
      </c>
      <c r="P7235" s="10">
        <f>VLOOKUP(TableOMP[[#This Row],[Label]],TableAvg[],3,FALSE)</f>
        <v>3.8380169486484563</v>
      </c>
      <c r="Q7235" s="10">
        <f>TableOMP[[#This Row],[Avg]]-$U$2*TableOMP[[#This Row],[StdDev]]</f>
        <v>236.35172405135154</v>
      </c>
      <c r="R7235" s="10">
        <f>TableOMP[[#This Row],[Avg]]+$U$2*TableOMP[[#This Row],[StdDev]]</f>
        <v>244.02775794864846</v>
      </c>
      <c r="S7235" s="10">
        <f>IF(AND(TableOMP[[#This Row],[total_time]]&gt;=TableOMP[[#This Row],[Low]], TableOMP[[#This Row],[total_time]]&lt;=TableOMP[[#This Row],[High]]),1,0)</f>
        <v>1</v>
      </c>
    </row>
    <row r="7236" spans="1:19" x14ac:dyDescent="0.25">
      <c r="A7236" t="s">
        <v>10</v>
      </c>
      <c r="B7236">
        <v>10000</v>
      </c>
      <c r="C7236">
        <v>100</v>
      </c>
      <c r="D7236">
        <v>1</v>
      </c>
      <c r="E7236">
        <v>37</v>
      </c>
      <c r="F7236">
        <v>1</v>
      </c>
      <c r="G7236">
        <v>237.728092</v>
      </c>
      <c r="H7236">
        <v>13.636927</v>
      </c>
      <c r="I7236">
        <v>71.447817999999998</v>
      </c>
      <c r="J7236">
        <v>1.9846619999999999</v>
      </c>
      <c r="K7236" t="str">
        <f t="shared" si="171"/>
        <v>5</v>
      </c>
      <c r="L7236" t="s">
        <v>184</v>
      </c>
      <c r="M7236" t="s">
        <v>185</v>
      </c>
      <c r="N7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7236" s="10">
        <f>VLOOKUP(TableOMP[[#This Row],[Label]],TableAvg[],2,FALSE)</f>
        <v>237.70971660000001</v>
      </c>
      <c r="P7236" s="10">
        <f>VLOOKUP(TableOMP[[#This Row],[Label]],TableAvg[],3,FALSE)</f>
        <v>0.85238724507107222</v>
      </c>
      <c r="Q7236" s="10">
        <f>TableOMP[[#This Row],[Avg]]-$U$2*TableOMP[[#This Row],[StdDev]]</f>
        <v>236.85732935492894</v>
      </c>
      <c r="R7236" s="10">
        <f>TableOMP[[#This Row],[Avg]]+$U$2*TableOMP[[#This Row],[StdDev]]</f>
        <v>238.56210384507108</v>
      </c>
      <c r="S7236" s="10">
        <f>IF(AND(TableOMP[[#This Row],[total_time]]&gt;=TableOMP[[#This Row],[Low]], TableOMP[[#This Row],[total_time]]&lt;=TableOMP[[#This Row],[High]]),1,0)</f>
        <v>1</v>
      </c>
    </row>
    <row r="7237" spans="1:19" x14ac:dyDescent="0.25">
      <c r="A7237" t="s">
        <v>12</v>
      </c>
      <c r="B7237">
        <v>10000</v>
      </c>
      <c r="C7237">
        <v>100</v>
      </c>
      <c r="D7237">
        <v>1</v>
      </c>
      <c r="E7237">
        <v>64</v>
      </c>
      <c r="F7237">
        <v>1</v>
      </c>
      <c r="G7237">
        <v>279.59472</v>
      </c>
      <c r="H7237">
        <v>14.792749000000001</v>
      </c>
      <c r="I7237">
        <v>70.924526999999998</v>
      </c>
      <c r="J7237">
        <v>1.125786</v>
      </c>
      <c r="K7237" t="str">
        <f>MID(M7237,22,1)</f>
        <v>1</v>
      </c>
      <c r="L7237" t="s">
        <v>186</v>
      </c>
      <c r="M7237" t="s">
        <v>187</v>
      </c>
      <c r="N7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7237" s="10">
        <f>VLOOKUP(TableOMP[[#This Row],[Label]],TableAvg[],2,FALSE)</f>
        <v>344.88008819999999</v>
      </c>
      <c r="P7237" s="10">
        <f>VLOOKUP(TableOMP[[#This Row],[Label]],TableAvg[],3,FALSE)</f>
        <v>64.757282585561313</v>
      </c>
      <c r="Q7237" s="10">
        <f>TableOMP[[#This Row],[Avg]]-$U$2*TableOMP[[#This Row],[StdDev]]</f>
        <v>280.12280561443868</v>
      </c>
      <c r="R7237" s="10">
        <f>TableOMP[[#This Row],[Avg]]+$U$2*TableOMP[[#This Row],[StdDev]]</f>
        <v>409.6373707855613</v>
      </c>
      <c r="S7237" s="10">
        <f>IF(AND(TableOMP[[#This Row],[total_time]]&gt;=TableOMP[[#This Row],[Low]], TableOMP[[#This Row],[total_time]]&lt;=TableOMP[[#This Row],[High]]),1,0)</f>
        <v>0</v>
      </c>
    </row>
    <row r="7238" spans="1:19" x14ac:dyDescent="0.25">
      <c r="A7238" t="s">
        <v>12</v>
      </c>
      <c r="B7238">
        <v>10000</v>
      </c>
      <c r="C7238">
        <v>100</v>
      </c>
      <c r="D7238">
        <v>1</v>
      </c>
      <c r="E7238">
        <v>63</v>
      </c>
      <c r="F7238">
        <v>1</v>
      </c>
      <c r="G7238">
        <v>281.09025400000002</v>
      </c>
      <c r="H7238">
        <v>15.002713</v>
      </c>
      <c r="I7238">
        <v>62.743138000000002</v>
      </c>
      <c r="J7238">
        <v>1.0119860000000001</v>
      </c>
      <c r="K7238" t="str">
        <f t="shared" ref="K7238:K7261" si="172">MID(M7238,22,1)</f>
        <v>1</v>
      </c>
      <c r="L7238" t="s">
        <v>186</v>
      </c>
      <c r="M7238" t="s">
        <v>187</v>
      </c>
      <c r="N7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7238" s="10">
        <f>VLOOKUP(TableOMP[[#This Row],[Label]],TableAvg[],2,FALSE)</f>
        <v>318.68362400000001</v>
      </c>
      <c r="P7238" s="10">
        <f>VLOOKUP(TableOMP[[#This Row],[Label]],TableAvg[],3,FALSE)</f>
        <v>60.140882062989924</v>
      </c>
      <c r="Q7238" s="10">
        <f>TableOMP[[#This Row],[Avg]]-$U$2*TableOMP[[#This Row],[StdDev]]</f>
        <v>258.54274193701008</v>
      </c>
      <c r="R7238" s="10">
        <f>TableOMP[[#This Row],[Avg]]+$U$2*TableOMP[[#This Row],[StdDev]]</f>
        <v>378.82450606298994</v>
      </c>
      <c r="S7238" s="10">
        <f>IF(AND(TableOMP[[#This Row],[total_time]]&gt;=TableOMP[[#This Row],[Low]], TableOMP[[#This Row],[total_time]]&lt;=TableOMP[[#This Row],[High]]),1,0)</f>
        <v>1</v>
      </c>
    </row>
    <row r="7239" spans="1:19" x14ac:dyDescent="0.25">
      <c r="A7239" t="s">
        <v>12</v>
      </c>
      <c r="B7239">
        <v>10000</v>
      </c>
      <c r="C7239">
        <v>100</v>
      </c>
      <c r="D7239">
        <v>1</v>
      </c>
      <c r="E7239">
        <v>62</v>
      </c>
      <c r="F7239">
        <v>1</v>
      </c>
      <c r="G7239">
        <v>268.81143200000002</v>
      </c>
      <c r="H7239">
        <v>14.263627</v>
      </c>
      <c r="I7239">
        <v>84.735724000000005</v>
      </c>
      <c r="J7239">
        <v>1.3891100000000001</v>
      </c>
      <c r="K7239" t="str">
        <f t="shared" si="172"/>
        <v>1</v>
      </c>
      <c r="L7239" t="s">
        <v>186</v>
      </c>
      <c r="M7239" t="s">
        <v>187</v>
      </c>
      <c r="N7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7239" s="10">
        <f>VLOOKUP(TableOMP[[#This Row],[Label]],TableAvg[],2,FALSE)</f>
        <v>281.050635</v>
      </c>
      <c r="P7239" s="10">
        <f>VLOOKUP(TableOMP[[#This Row],[Label]],TableAvg[],3,FALSE)</f>
        <v>10.591849634879551</v>
      </c>
      <c r="Q7239" s="10">
        <f>TableOMP[[#This Row],[Avg]]-$U$2*TableOMP[[#This Row],[StdDev]]</f>
        <v>270.45878536512043</v>
      </c>
      <c r="R7239" s="10">
        <f>TableOMP[[#This Row],[Avg]]+$U$2*TableOMP[[#This Row],[StdDev]]</f>
        <v>291.64248463487957</v>
      </c>
      <c r="S7239" s="10">
        <f>IF(AND(TableOMP[[#This Row],[total_time]]&gt;=TableOMP[[#This Row],[Low]], TableOMP[[#This Row],[total_time]]&lt;=TableOMP[[#This Row],[High]]),1,0)</f>
        <v>0</v>
      </c>
    </row>
    <row r="7240" spans="1:19" x14ac:dyDescent="0.25">
      <c r="A7240" t="s">
        <v>12</v>
      </c>
      <c r="B7240">
        <v>10000</v>
      </c>
      <c r="C7240">
        <v>100</v>
      </c>
      <c r="D7240">
        <v>1</v>
      </c>
      <c r="E7240">
        <v>61</v>
      </c>
      <c r="F7240">
        <v>1</v>
      </c>
      <c r="G7240">
        <v>278.24715400000002</v>
      </c>
      <c r="H7240">
        <v>14.462308</v>
      </c>
      <c r="I7240">
        <v>65.112542000000005</v>
      </c>
      <c r="J7240">
        <v>1.0852090000000001</v>
      </c>
      <c r="K7240" t="str">
        <f t="shared" si="172"/>
        <v>1</v>
      </c>
      <c r="L7240" t="s">
        <v>186</v>
      </c>
      <c r="M7240" t="s">
        <v>187</v>
      </c>
      <c r="N7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7240" s="10">
        <f>VLOOKUP(TableOMP[[#This Row],[Label]],TableAvg[],2,FALSE)</f>
        <v>285.24711780000001</v>
      </c>
      <c r="P7240" s="10">
        <f>VLOOKUP(TableOMP[[#This Row],[Label]],TableAvg[],3,FALSE)</f>
        <v>6.7667979886946146</v>
      </c>
      <c r="Q7240" s="10">
        <f>TableOMP[[#This Row],[Avg]]-$U$2*TableOMP[[#This Row],[StdDev]]</f>
        <v>278.48031981130538</v>
      </c>
      <c r="R7240" s="10">
        <f>TableOMP[[#This Row],[Avg]]+$U$2*TableOMP[[#This Row],[StdDev]]</f>
        <v>292.01391578869465</v>
      </c>
      <c r="S7240" s="10">
        <f>IF(AND(TableOMP[[#This Row],[total_time]]&gt;=TableOMP[[#This Row],[Low]], TableOMP[[#This Row],[total_time]]&lt;=TableOMP[[#This Row],[High]]),1,0)</f>
        <v>0</v>
      </c>
    </row>
    <row r="7241" spans="1:19" x14ac:dyDescent="0.25">
      <c r="A7241" t="s">
        <v>12</v>
      </c>
      <c r="B7241">
        <v>10000</v>
      </c>
      <c r="C7241">
        <v>100</v>
      </c>
      <c r="D7241">
        <v>1</v>
      </c>
      <c r="E7241">
        <v>60</v>
      </c>
      <c r="F7241">
        <v>1</v>
      </c>
      <c r="G7241">
        <v>269.487416</v>
      </c>
      <c r="H7241">
        <v>16.992963</v>
      </c>
      <c r="I7241">
        <v>129.601133</v>
      </c>
      <c r="J7241">
        <v>2.1966290000000002</v>
      </c>
      <c r="K7241" t="str">
        <f t="shared" si="172"/>
        <v>1</v>
      </c>
      <c r="L7241" t="s">
        <v>186</v>
      </c>
      <c r="M7241" t="s">
        <v>187</v>
      </c>
      <c r="N7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7241" s="10">
        <f>VLOOKUP(TableOMP[[#This Row],[Label]],TableAvg[],2,FALSE)</f>
        <v>321.85731040000002</v>
      </c>
      <c r="P7241" s="10">
        <f>VLOOKUP(TableOMP[[#This Row],[Label]],TableAvg[],3,FALSE)</f>
        <v>83.504705639385008</v>
      </c>
      <c r="Q7241" s="10">
        <f>TableOMP[[#This Row],[Avg]]-$U$2*TableOMP[[#This Row],[StdDev]]</f>
        <v>238.35260476061501</v>
      </c>
      <c r="R7241" s="10">
        <f>TableOMP[[#This Row],[Avg]]+$U$2*TableOMP[[#This Row],[StdDev]]</f>
        <v>405.36201603938503</v>
      </c>
      <c r="S7241" s="10">
        <f>IF(AND(TableOMP[[#This Row],[total_time]]&gt;=TableOMP[[#This Row],[Low]], TableOMP[[#This Row],[total_time]]&lt;=TableOMP[[#This Row],[High]]),1,0)</f>
        <v>1</v>
      </c>
    </row>
    <row r="7242" spans="1:19" x14ac:dyDescent="0.25">
      <c r="A7242" t="s">
        <v>12</v>
      </c>
      <c r="B7242">
        <v>10000</v>
      </c>
      <c r="C7242">
        <v>100</v>
      </c>
      <c r="D7242">
        <v>1</v>
      </c>
      <c r="E7242">
        <v>59</v>
      </c>
      <c r="F7242">
        <v>1</v>
      </c>
      <c r="G7242">
        <v>276.81323500000002</v>
      </c>
      <c r="H7242">
        <v>14.782776</v>
      </c>
      <c r="I7242">
        <v>63.685884000000001</v>
      </c>
      <c r="J7242">
        <v>1.0980319999999999</v>
      </c>
      <c r="K7242" t="str">
        <f t="shared" si="172"/>
        <v>1</v>
      </c>
      <c r="L7242" t="s">
        <v>186</v>
      </c>
      <c r="M7242" t="s">
        <v>187</v>
      </c>
      <c r="N7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7242" s="10">
        <f>VLOOKUP(TableOMP[[#This Row],[Label]],TableAvg[],2,FALSE)</f>
        <v>278.69626200000005</v>
      </c>
      <c r="P7242" s="10">
        <f>VLOOKUP(TableOMP[[#This Row],[Label]],TableAvg[],3,FALSE)</f>
        <v>4.6819492460828291</v>
      </c>
      <c r="Q7242" s="10">
        <f>TableOMP[[#This Row],[Avg]]-$U$2*TableOMP[[#This Row],[StdDev]]</f>
        <v>274.01431275391724</v>
      </c>
      <c r="R7242" s="10">
        <f>TableOMP[[#This Row],[Avg]]+$U$2*TableOMP[[#This Row],[StdDev]]</f>
        <v>283.37821124608286</v>
      </c>
      <c r="S7242" s="10">
        <f>IF(AND(TableOMP[[#This Row],[total_time]]&gt;=TableOMP[[#This Row],[Low]], TableOMP[[#This Row],[total_time]]&lt;=TableOMP[[#This Row],[High]]),1,0)</f>
        <v>1</v>
      </c>
    </row>
    <row r="7243" spans="1:19" x14ac:dyDescent="0.25">
      <c r="A7243" t="s">
        <v>12</v>
      </c>
      <c r="B7243">
        <v>10000</v>
      </c>
      <c r="C7243">
        <v>100</v>
      </c>
      <c r="D7243">
        <v>1</v>
      </c>
      <c r="E7243">
        <v>58</v>
      </c>
      <c r="F7243">
        <v>1</v>
      </c>
      <c r="G7243">
        <v>275.19379099999998</v>
      </c>
      <c r="H7243">
        <v>14.936567999999999</v>
      </c>
      <c r="I7243">
        <v>51.584229999999998</v>
      </c>
      <c r="J7243">
        <v>0.90498599999999996</v>
      </c>
      <c r="K7243" t="str">
        <f t="shared" si="172"/>
        <v>1</v>
      </c>
      <c r="L7243" t="s">
        <v>186</v>
      </c>
      <c r="M7243" t="s">
        <v>187</v>
      </c>
      <c r="N7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7243" s="10">
        <f>VLOOKUP(TableOMP[[#This Row],[Label]],TableAvg[],2,FALSE)</f>
        <v>278.36136520000002</v>
      </c>
      <c r="P7243" s="10">
        <f>VLOOKUP(TableOMP[[#This Row],[Label]],TableAvg[],3,FALSE)</f>
        <v>4.4990405504254376</v>
      </c>
      <c r="Q7243" s="10">
        <f>TableOMP[[#This Row],[Avg]]-$U$2*TableOMP[[#This Row],[StdDev]]</f>
        <v>273.86232464957459</v>
      </c>
      <c r="R7243" s="10">
        <f>TableOMP[[#This Row],[Avg]]+$U$2*TableOMP[[#This Row],[StdDev]]</f>
        <v>282.86040575042546</v>
      </c>
      <c r="S7243" s="10">
        <f>IF(AND(TableOMP[[#This Row],[total_time]]&gt;=TableOMP[[#This Row],[Low]], TableOMP[[#This Row],[total_time]]&lt;=TableOMP[[#This Row],[High]]),1,0)</f>
        <v>1</v>
      </c>
    </row>
    <row r="7244" spans="1:19" x14ac:dyDescent="0.25">
      <c r="A7244" t="s">
        <v>12</v>
      </c>
      <c r="B7244">
        <v>10000</v>
      </c>
      <c r="C7244">
        <v>100</v>
      </c>
      <c r="D7244">
        <v>1</v>
      </c>
      <c r="E7244">
        <v>57</v>
      </c>
      <c r="F7244">
        <v>1</v>
      </c>
      <c r="G7244">
        <v>266.51301599999999</v>
      </c>
      <c r="H7244">
        <v>15.68417</v>
      </c>
      <c r="I7244">
        <v>125.51326899999999</v>
      </c>
      <c r="J7244">
        <v>2.2413080000000001</v>
      </c>
      <c r="K7244" t="str">
        <f t="shared" si="172"/>
        <v>1</v>
      </c>
      <c r="L7244" t="s">
        <v>186</v>
      </c>
      <c r="M7244" t="s">
        <v>187</v>
      </c>
      <c r="N7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7244" s="10">
        <f>VLOOKUP(TableOMP[[#This Row],[Label]],TableAvg[],2,FALSE)</f>
        <v>331.4958484</v>
      </c>
      <c r="P7244" s="10">
        <f>VLOOKUP(TableOMP[[#This Row],[Label]],TableAvg[],3,FALSE)</f>
        <v>64.011312462070407</v>
      </c>
      <c r="Q7244" s="10">
        <f>TableOMP[[#This Row],[Avg]]-$U$2*TableOMP[[#This Row],[StdDev]]</f>
        <v>267.48453593792959</v>
      </c>
      <c r="R7244" s="10">
        <f>TableOMP[[#This Row],[Avg]]+$U$2*TableOMP[[#This Row],[StdDev]]</f>
        <v>395.50716086207041</v>
      </c>
      <c r="S7244" s="10">
        <f>IF(AND(TableOMP[[#This Row],[total_time]]&gt;=TableOMP[[#This Row],[Low]], TableOMP[[#This Row],[total_time]]&lt;=TableOMP[[#This Row],[High]]),1,0)</f>
        <v>0</v>
      </c>
    </row>
    <row r="7245" spans="1:19" x14ac:dyDescent="0.25">
      <c r="A7245" t="s">
        <v>12</v>
      </c>
      <c r="B7245">
        <v>10000</v>
      </c>
      <c r="C7245">
        <v>100</v>
      </c>
      <c r="D7245">
        <v>1</v>
      </c>
      <c r="E7245">
        <v>56</v>
      </c>
      <c r="F7245">
        <v>1</v>
      </c>
      <c r="G7245">
        <v>274.31215800000001</v>
      </c>
      <c r="H7245">
        <v>14.536502</v>
      </c>
      <c r="I7245">
        <v>48.868589999999998</v>
      </c>
      <c r="J7245">
        <v>0.88851999999999998</v>
      </c>
      <c r="K7245" t="str">
        <f t="shared" si="172"/>
        <v>1</v>
      </c>
      <c r="L7245" t="s">
        <v>186</v>
      </c>
      <c r="M7245" t="s">
        <v>187</v>
      </c>
      <c r="N7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7245" s="10">
        <f>VLOOKUP(TableOMP[[#This Row],[Label]],TableAvg[],2,FALSE)</f>
        <v>283.21111639999998</v>
      </c>
      <c r="P7245" s="10">
        <f>VLOOKUP(TableOMP[[#This Row],[Label]],TableAvg[],3,FALSE)</f>
        <v>14.732807194627163</v>
      </c>
      <c r="Q7245" s="10">
        <f>TableOMP[[#This Row],[Avg]]-$U$2*TableOMP[[#This Row],[StdDev]]</f>
        <v>268.4783092053728</v>
      </c>
      <c r="R7245" s="10">
        <f>TableOMP[[#This Row],[Avg]]+$U$2*TableOMP[[#This Row],[StdDev]]</f>
        <v>297.94392359462717</v>
      </c>
      <c r="S7245" s="10">
        <f>IF(AND(TableOMP[[#This Row],[total_time]]&gt;=TableOMP[[#This Row],[Low]], TableOMP[[#This Row],[total_time]]&lt;=TableOMP[[#This Row],[High]]),1,0)</f>
        <v>1</v>
      </c>
    </row>
    <row r="7246" spans="1:19" x14ac:dyDescent="0.25">
      <c r="A7246" t="s">
        <v>12</v>
      </c>
      <c r="B7246">
        <v>10000</v>
      </c>
      <c r="C7246">
        <v>100</v>
      </c>
      <c r="D7246">
        <v>1</v>
      </c>
      <c r="E7246">
        <v>55</v>
      </c>
      <c r="F7246">
        <v>1</v>
      </c>
      <c r="G7246">
        <v>276.56544100000002</v>
      </c>
      <c r="H7246">
        <v>18.262241</v>
      </c>
      <c r="I7246">
        <v>55.464559000000001</v>
      </c>
      <c r="J7246">
        <v>1.027121</v>
      </c>
      <c r="K7246" t="str">
        <f t="shared" si="172"/>
        <v>1</v>
      </c>
      <c r="L7246" t="s">
        <v>186</v>
      </c>
      <c r="M7246" t="s">
        <v>187</v>
      </c>
      <c r="N7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7246" s="10">
        <f>VLOOKUP(TableOMP[[#This Row],[Label]],TableAvg[],2,FALSE)</f>
        <v>303.45067160000002</v>
      </c>
      <c r="P7246" s="10">
        <f>VLOOKUP(TableOMP[[#This Row],[Label]],TableAvg[],3,FALSE)</f>
        <v>56.531692865502336</v>
      </c>
      <c r="Q7246" s="10">
        <f>TableOMP[[#This Row],[Avg]]-$U$2*TableOMP[[#This Row],[StdDev]]</f>
        <v>246.91897873449767</v>
      </c>
      <c r="R7246" s="10">
        <f>TableOMP[[#This Row],[Avg]]+$U$2*TableOMP[[#This Row],[StdDev]]</f>
        <v>359.98236446550237</v>
      </c>
      <c r="S7246" s="10">
        <f>IF(AND(TableOMP[[#This Row],[total_time]]&gt;=TableOMP[[#This Row],[Low]], TableOMP[[#This Row],[total_time]]&lt;=TableOMP[[#This Row],[High]]),1,0)</f>
        <v>1</v>
      </c>
    </row>
    <row r="7247" spans="1:19" x14ac:dyDescent="0.25">
      <c r="A7247" t="s">
        <v>12</v>
      </c>
      <c r="B7247">
        <v>10000</v>
      </c>
      <c r="C7247">
        <v>100</v>
      </c>
      <c r="D7247">
        <v>1</v>
      </c>
      <c r="E7247">
        <v>54</v>
      </c>
      <c r="F7247">
        <v>1</v>
      </c>
      <c r="G7247">
        <v>283.39816100000002</v>
      </c>
      <c r="H7247">
        <v>26.961991999999999</v>
      </c>
      <c r="I7247">
        <v>121.09851399999999</v>
      </c>
      <c r="J7247">
        <v>2.284878</v>
      </c>
      <c r="K7247" t="str">
        <f t="shared" si="172"/>
        <v>1</v>
      </c>
      <c r="L7247" t="s">
        <v>186</v>
      </c>
      <c r="M7247" t="s">
        <v>187</v>
      </c>
      <c r="N7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7247" s="10">
        <f>VLOOKUP(TableOMP[[#This Row],[Label]],TableAvg[],2,FALSE)</f>
        <v>280.74299360000003</v>
      </c>
      <c r="P7247" s="10">
        <f>VLOOKUP(TableOMP[[#This Row],[Label]],TableAvg[],3,FALSE)</f>
        <v>8.8315102060989137</v>
      </c>
      <c r="Q7247" s="10">
        <f>TableOMP[[#This Row],[Avg]]-$U$2*TableOMP[[#This Row],[StdDev]]</f>
        <v>271.91148339390111</v>
      </c>
      <c r="R7247" s="10">
        <f>TableOMP[[#This Row],[Avg]]+$U$2*TableOMP[[#This Row],[StdDev]]</f>
        <v>289.57450380609896</v>
      </c>
      <c r="S7247" s="10">
        <f>IF(AND(TableOMP[[#This Row],[total_time]]&gt;=TableOMP[[#This Row],[Low]], TableOMP[[#This Row],[total_time]]&lt;=TableOMP[[#This Row],[High]]),1,0)</f>
        <v>1</v>
      </c>
    </row>
    <row r="7248" spans="1:19" x14ac:dyDescent="0.25">
      <c r="A7248" t="s">
        <v>12</v>
      </c>
      <c r="B7248">
        <v>10000</v>
      </c>
      <c r="C7248">
        <v>100</v>
      </c>
      <c r="D7248">
        <v>1</v>
      </c>
      <c r="E7248">
        <v>53</v>
      </c>
      <c r="F7248">
        <v>1</v>
      </c>
      <c r="G7248">
        <v>423.48040700000001</v>
      </c>
      <c r="H7248">
        <v>162.69282100000001</v>
      </c>
      <c r="I7248">
        <v>56.647719000000002</v>
      </c>
      <c r="J7248">
        <v>1.0893790000000001</v>
      </c>
      <c r="K7248" t="str">
        <f t="shared" si="172"/>
        <v>1</v>
      </c>
      <c r="L7248" t="s">
        <v>186</v>
      </c>
      <c r="M7248" t="s">
        <v>187</v>
      </c>
      <c r="N7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7248" s="10">
        <f>VLOOKUP(TableOMP[[#This Row],[Label]],TableAvg[],2,FALSE)</f>
        <v>338.54166659999999</v>
      </c>
      <c r="P7248" s="10">
        <f>VLOOKUP(TableOMP[[#This Row],[Label]],TableAvg[],3,FALSE)</f>
        <v>57.403063252425035</v>
      </c>
      <c r="Q7248" s="10">
        <f>TableOMP[[#This Row],[Avg]]-$U$2*TableOMP[[#This Row],[StdDev]]</f>
        <v>281.13860334757493</v>
      </c>
      <c r="R7248" s="10">
        <f>TableOMP[[#This Row],[Avg]]+$U$2*TableOMP[[#This Row],[StdDev]]</f>
        <v>395.94472985242504</v>
      </c>
      <c r="S7248" s="10">
        <f>IF(AND(TableOMP[[#This Row],[total_time]]&gt;=TableOMP[[#This Row],[Low]], TableOMP[[#This Row],[total_time]]&lt;=TableOMP[[#This Row],[High]]),1,0)</f>
        <v>0</v>
      </c>
    </row>
    <row r="7249" spans="1:19" x14ac:dyDescent="0.25">
      <c r="A7249" t="s">
        <v>12</v>
      </c>
      <c r="B7249">
        <v>10000</v>
      </c>
      <c r="C7249">
        <v>100</v>
      </c>
      <c r="D7249">
        <v>1</v>
      </c>
      <c r="E7249">
        <v>52</v>
      </c>
      <c r="F7249">
        <v>1</v>
      </c>
      <c r="G7249">
        <v>272.03193599999997</v>
      </c>
      <c r="H7249">
        <v>17.491135</v>
      </c>
      <c r="I7249">
        <v>38.375379000000002</v>
      </c>
      <c r="J7249">
        <v>0.75245799999999996</v>
      </c>
      <c r="K7249" t="str">
        <f t="shared" si="172"/>
        <v>1</v>
      </c>
      <c r="L7249" t="s">
        <v>186</v>
      </c>
      <c r="M7249" t="s">
        <v>187</v>
      </c>
      <c r="N7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7249" s="10">
        <f>VLOOKUP(TableOMP[[#This Row],[Label]],TableAvg[],2,FALSE)</f>
        <v>286.84523359999997</v>
      </c>
      <c r="P7249" s="10">
        <f>VLOOKUP(TableOMP[[#This Row],[Label]],TableAvg[],3,FALSE)</f>
        <v>21.948791942656523</v>
      </c>
      <c r="Q7249" s="10">
        <f>TableOMP[[#This Row],[Avg]]-$U$2*TableOMP[[#This Row],[StdDev]]</f>
        <v>264.89644165734347</v>
      </c>
      <c r="R7249" s="10">
        <f>TableOMP[[#This Row],[Avg]]+$U$2*TableOMP[[#This Row],[StdDev]]</f>
        <v>308.79402554265647</v>
      </c>
      <c r="S7249" s="10">
        <f>IF(AND(TableOMP[[#This Row],[total_time]]&gt;=TableOMP[[#This Row],[Low]], TableOMP[[#This Row],[total_time]]&lt;=TableOMP[[#This Row],[High]]),1,0)</f>
        <v>1</v>
      </c>
    </row>
    <row r="7250" spans="1:19" x14ac:dyDescent="0.25">
      <c r="A7250" t="s">
        <v>12</v>
      </c>
      <c r="B7250">
        <v>10000</v>
      </c>
      <c r="C7250">
        <v>100</v>
      </c>
      <c r="D7250">
        <v>1</v>
      </c>
      <c r="E7250">
        <v>51</v>
      </c>
      <c r="F7250">
        <v>1</v>
      </c>
      <c r="G7250">
        <v>267.29339499999998</v>
      </c>
      <c r="H7250">
        <v>25.447167</v>
      </c>
      <c r="I7250">
        <v>103.81085299999999</v>
      </c>
      <c r="J7250">
        <v>2.0762170000000002</v>
      </c>
      <c r="K7250" t="str">
        <f t="shared" si="172"/>
        <v>1</v>
      </c>
      <c r="L7250" t="s">
        <v>186</v>
      </c>
      <c r="M7250" t="s">
        <v>187</v>
      </c>
      <c r="N7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7250" s="10">
        <f>VLOOKUP(TableOMP[[#This Row],[Label]],TableAvg[],2,FALSE)</f>
        <v>279.09090383333336</v>
      </c>
      <c r="P7250" s="10">
        <f>VLOOKUP(TableOMP[[#This Row],[Label]],TableAvg[],3,FALSE)</f>
        <v>15.069975471516651</v>
      </c>
      <c r="Q7250" s="10">
        <f>TableOMP[[#This Row],[Avg]]-$U$2*TableOMP[[#This Row],[StdDev]]</f>
        <v>264.02092836181669</v>
      </c>
      <c r="R7250" s="10">
        <f>TableOMP[[#This Row],[Avg]]+$U$2*TableOMP[[#This Row],[StdDev]]</f>
        <v>294.16087930485003</v>
      </c>
      <c r="S7250" s="10">
        <f>IF(AND(TableOMP[[#This Row],[total_time]]&gt;=TableOMP[[#This Row],[Low]], TableOMP[[#This Row],[total_time]]&lt;=TableOMP[[#This Row],[High]]),1,0)</f>
        <v>1</v>
      </c>
    </row>
    <row r="7251" spans="1:19" x14ac:dyDescent="0.25">
      <c r="A7251" t="s">
        <v>12</v>
      </c>
      <c r="B7251">
        <v>10000</v>
      </c>
      <c r="C7251">
        <v>100</v>
      </c>
      <c r="D7251">
        <v>1</v>
      </c>
      <c r="E7251">
        <v>50</v>
      </c>
      <c r="F7251">
        <v>1</v>
      </c>
      <c r="G7251">
        <v>263.050814</v>
      </c>
      <c r="H7251">
        <v>20.908104999999999</v>
      </c>
      <c r="I7251">
        <v>54.983595000000001</v>
      </c>
      <c r="J7251">
        <v>1.1221140000000001</v>
      </c>
      <c r="K7251" t="str">
        <f t="shared" si="172"/>
        <v>1</v>
      </c>
      <c r="L7251" t="s">
        <v>186</v>
      </c>
      <c r="M7251" t="s">
        <v>187</v>
      </c>
      <c r="N7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7251" s="10">
        <f>VLOOKUP(TableOMP[[#This Row],[Label]],TableAvg[],2,FALSE)</f>
        <v>285.39047166666666</v>
      </c>
      <c r="P7251" s="10">
        <f>VLOOKUP(TableOMP[[#This Row],[Label]],TableAvg[],3,FALSE)</f>
        <v>26.672820197219604</v>
      </c>
      <c r="Q7251" s="10">
        <f>TableOMP[[#This Row],[Avg]]-$U$2*TableOMP[[#This Row],[StdDev]]</f>
        <v>258.71765146944705</v>
      </c>
      <c r="R7251" s="10">
        <f>TableOMP[[#This Row],[Avg]]+$U$2*TableOMP[[#This Row],[StdDev]]</f>
        <v>312.06329186388626</v>
      </c>
      <c r="S7251" s="10">
        <f>IF(AND(TableOMP[[#This Row],[total_time]]&gt;=TableOMP[[#This Row],[Low]], TableOMP[[#This Row],[total_time]]&lt;=TableOMP[[#This Row],[High]]),1,0)</f>
        <v>1</v>
      </c>
    </row>
    <row r="7252" spans="1:19" x14ac:dyDescent="0.25">
      <c r="A7252" t="s">
        <v>12</v>
      </c>
      <c r="B7252">
        <v>10000</v>
      </c>
      <c r="C7252">
        <v>100</v>
      </c>
      <c r="D7252">
        <v>1</v>
      </c>
      <c r="E7252">
        <v>49</v>
      </c>
      <c r="F7252">
        <v>1</v>
      </c>
      <c r="G7252">
        <v>262.186824</v>
      </c>
      <c r="H7252">
        <v>22.944447</v>
      </c>
      <c r="I7252">
        <v>68.874122999999997</v>
      </c>
      <c r="J7252">
        <v>1.4348780000000001</v>
      </c>
      <c r="K7252" t="str">
        <f t="shared" si="172"/>
        <v>1</v>
      </c>
      <c r="L7252" t="s">
        <v>186</v>
      </c>
      <c r="M7252" t="s">
        <v>187</v>
      </c>
      <c r="N7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7252" s="10">
        <f>VLOOKUP(TableOMP[[#This Row],[Label]],TableAvg[],2,FALSE)</f>
        <v>280.15008899999998</v>
      </c>
      <c r="P7252" s="10">
        <f>VLOOKUP(TableOMP[[#This Row],[Label]],TableAvg[],3,FALSE)</f>
        <v>14.540267050802953</v>
      </c>
      <c r="Q7252" s="10">
        <f>TableOMP[[#This Row],[Avg]]-$U$2*TableOMP[[#This Row],[StdDev]]</f>
        <v>265.609821949197</v>
      </c>
      <c r="R7252" s="10">
        <f>TableOMP[[#This Row],[Avg]]+$U$2*TableOMP[[#This Row],[StdDev]]</f>
        <v>294.69035605080296</v>
      </c>
      <c r="S7252" s="10">
        <f>IF(AND(TableOMP[[#This Row],[total_time]]&gt;=TableOMP[[#This Row],[Low]], TableOMP[[#This Row],[total_time]]&lt;=TableOMP[[#This Row],[High]]),1,0)</f>
        <v>0</v>
      </c>
    </row>
    <row r="7253" spans="1:19" x14ac:dyDescent="0.25">
      <c r="A7253" t="s">
        <v>12</v>
      </c>
      <c r="B7253">
        <v>10000</v>
      </c>
      <c r="C7253">
        <v>100</v>
      </c>
      <c r="D7253">
        <v>1</v>
      </c>
      <c r="E7253">
        <v>48</v>
      </c>
      <c r="F7253">
        <v>1</v>
      </c>
      <c r="G7253">
        <v>272.75931400000002</v>
      </c>
      <c r="H7253">
        <v>22.966522000000001</v>
      </c>
      <c r="I7253">
        <v>73.153146000000007</v>
      </c>
      <c r="J7253">
        <v>1.5564499999999999</v>
      </c>
      <c r="K7253" t="str">
        <f t="shared" si="172"/>
        <v>1</v>
      </c>
      <c r="L7253" t="s">
        <v>186</v>
      </c>
      <c r="M7253" t="s">
        <v>187</v>
      </c>
      <c r="N7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7253" s="10">
        <f>VLOOKUP(TableOMP[[#This Row],[Label]],TableAvg[],2,FALSE)</f>
        <v>275.05253899999997</v>
      </c>
      <c r="P7253" s="10">
        <f>VLOOKUP(TableOMP[[#This Row],[Label]],TableAvg[],3,FALSE)</f>
        <v>6.2766000163108489</v>
      </c>
      <c r="Q7253" s="10">
        <f>TableOMP[[#This Row],[Avg]]-$U$2*TableOMP[[#This Row],[StdDev]]</f>
        <v>268.77593898368912</v>
      </c>
      <c r="R7253" s="10">
        <f>TableOMP[[#This Row],[Avg]]+$U$2*TableOMP[[#This Row],[StdDev]]</f>
        <v>281.32913901631082</v>
      </c>
      <c r="S7253" s="10">
        <f>IF(AND(TableOMP[[#This Row],[total_time]]&gt;=TableOMP[[#This Row],[Low]], TableOMP[[#This Row],[total_time]]&lt;=TableOMP[[#This Row],[High]]),1,0)</f>
        <v>1</v>
      </c>
    </row>
    <row r="7254" spans="1:19" x14ac:dyDescent="0.25">
      <c r="A7254" t="s">
        <v>12</v>
      </c>
      <c r="B7254">
        <v>10000</v>
      </c>
      <c r="C7254">
        <v>100</v>
      </c>
      <c r="D7254">
        <v>1</v>
      </c>
      <c r="E7254">
        <v>47</v>
      </c>
      <c r="F7254">
        <v>1</v>
      </c>
      <c r="G7254">
        <v>273.23652299999998</v>
      </c>
      <c r="H7254">
        <v>23.764413999999999</v>
      </c>
      <c r="I7254">
        <v>61.364272999999997</v>
      </c>
      <c r="J7254">
        <v>1.334006</v>
      </c>
      <c r="K7254" t="str">
        <f t="shared" si="172"/>
        <v>1</v>
      </c>
      <c r="L7254" t="s">
        <v>186</v>
      </c>
      <c r="M7254" t="s">
        <v>187</v>
      </c>
      <c r="N7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7254" s="10">
        <f>VLOOKUP(TableOMP[[#This Row],[Label]],TableAvg[],2,FALSE)</f>
        <v>278.47966050000002</v>
      </c>
      <c r="P7254" s="10">
        <f>VLOOKUP(TableOMP[[#This Row],[Label]],TableAvg[],3,FALSE)</f>
        <v>8.4710478589510458</v>
      </c>
      <c r="Q7254" s="10">
        <f>TableOMP[[#This Row],[Avg]]-$U$2*TableOMP[[#This Row],[StdDev]]</f>
        <v>270.00861264104896</v>
      </c>
      <c r="R7254" s="10">
        <f>TableOMP[[#This Row],[Avg]]+$U$2*TableOMP[[#This Row],[StdDev]]</f>
        <v>286.95070835895109</v>
      </c>
      <c r="S7254" s="10">
        <f>IF(AND(TableOMP[[#This Row],[total_time]]&gt;=TableOMP[[#This Row],[Low]], TableOMP[[#This Row],[total_time]]&lt;=TableOMP[[#This Row],[High]]),1,0)</f>
        <v>1</v>
      </c>
    </row>
    <row r="7255" spans="1:19" x14ac:dyDescent="0.25">
      <c r="A7255" t="s">
        <v>12</v>
      </c>
      <c r="B7255">
        <v>10000</v>
      </c>
      <c r="C7255">
        <v>100</v>
      </c>
      <c r="D7255">
        <v>1</v>
      </c>
      <c r="E7255">
        <v>46</v>
      </c>
      <c r="F7255">
        <v>1</v>
      </c>
      <c r="G7255">
        <v>269.16559000000001</v>
      </c>
      <c r="H7255">
        <v>22.116463</v>
      </c>
      <c r="I7255">
        <v>73.255645999999999</v>
      </c>
      <c r="J7255">
        <v>1.6279030000000001</v>
      </c>
      <c r="K7255" t="str">
        <f t="shared" si="172"/>
        <v>1</v>
      </c>
      <c r="L7255" t="s">
        <v>186</v>
      </c>
      <c r="M7255" t="s">
        <v>187</v>
      </c>
      <c r="N7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7255" s="10">
        <f>VLOOKUP(TableOMP[[#This Row],[Label]],TableAvg[],2,FALSE)</f>
        <v>278.07988433333338</v>
      </c>
      <c r="P7255" s="10">
        <f>VLOOKUP(TableOMP[[#This Row],[Label]],TableAvg[],3,FALSE)</f>
        <v>16.497072049927652</v>
      </c>
      <c r="Q7255" s="10">
        <f>TableOMP[[#This Row],[Avg]]-$U$2*TableOMP[[#This Row],[StdDev]]</f>
        <v>261.5828122834057</v>
      </c>
      <c r="R7255" s="10">
        <f>TableOMP[[#This Row],[Avg]]+$U$2*TableOMP[[#This Row],[StdDev]]</f>
        <v>294.57695638326106</v>
      </c>
      <c r="S7255" s="10">
        <f>IF(AND(TableOMP[[#This Row],[total_time]]&gt;=TableOMP[[#This Row],[Low]], TableOMP[[#This Row],[total_time]]&lt;=TableOMP[[#This Row],[High]]),1,0)</f>
        <v>1</v>
      </c>
    </row>
    <row r="7256" spans="1:19" x14ac:dyDescent="0.25">
      <c r="A7256" t="s">
        <v>12</v>
      </c>
      <c r="B7256">
        <v>10000</v>
      </c>
      <c r="C7256">
        <v>100</v>
      </c>
      <c r="D7256">
        <v>1</v>
      </c>
      <c r="E7256">
        <v>45</v>
      </c>
      <c r="F7256">
        <v>1</v>
      </c>
      <c r="G7256">
        <v>268.554103</v>
      </c>
      <c r="H7256">
        <v>23.215689999999999</v>
      </c>
      <c r="I7256">
        <v>86.439428000000007</v>
      </c>
      <c r="J7256">
        <v>1.9645319999999999</v>
      </c>
      <c r="K7256" t="str">
        <f t="shared" si="172"/>
        <v>1</v>
      </c>
      <c r="L7256" t="s">
        <v>186</v>
      </c>
      <c r="M7256" t="s">
        <v>187</v>
      </c>
      <c r="N7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7256" s="10">
        <f>VLOOKUP(TableOMP[[#This Row],[Label]],TableAvg[],2,FALSE)</f>
        <v>276.18124216666666</v>
      </c>
      <c r="P7256" s="10">
        <f>VLOOKUP(TableOMP[[#This Row],[Label]],TableAvg[],3,FALSE)</f>
        <v>10.994772430881913</v>
      </c>
      <c r="Q7256" s="10">
        <f>TableOMP[[#This Row],[Avg]]-$U$2*TableOMP[[#This Row],[StdDev]]</f>
        <v>265.18646973578473</v>
      </c>
      <c r="R7256" s="10">
        <f>TableOMP[[#This Row],[Avg]]+$U$2*TableOMP[[#This Row],[StdDev]]</f>
        <v>287.1760145975486</v>
      </c>
      <c r="S7256" s="10">
        <f>IF(AND(TableOMP[[#This Row],[total_time]]&gt;=TableOMP[[#This Row],[Low]], TableOMP[[#This Row],[total_time]]&lt;=TableOMP[[#This Row],[High]]),1,0)</f>
        <v>1</v>
      </c>
    </row>
    <row r="7257" spans="1:19" x14ac:dyDescent="0.25">
      <c r="A7257" t="s">
        <v>12</v>
      </c>
      <c r="B7257">
        <v>10000</v>
      </c>
      <c r="C7257">
        <v>100</v>
      </c>
      <c r="D7257">
        <v>1</v>
      </c>
      <c r="E7257">
        <v>44</v>
      </c>
      <c r="F7257">
        <v>1</v>
      </c>
      <c r="G7257">
        <v>267.52216399999998</v>
      </c>
      <c r="H7257">
        <v>22.655062999999998</v>
      </c>
      <c r="I7257">
        <v>84.524261999999993</v>
      </c>
      <c r="J7257">
        <v>1.965681</v>
      </c>
      <c r="K7257" t="str">
        <f t="shared" si="172"/>
        <v>1</v>
      </c>
      <c r="L7257" t="s">
        <v>186</v>
      </c>
      <c r="M7257" t="s">
        <v>187</v>
      </c>
      <c r="N7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7257" s="10">
        <f>VLOOKUP(TableOMP[[#This Row],[Label]],TableAvg[],2,FALSE)</f>
        <v>267.22777550000001</v>
      </c>
      <c r="P7257" s="10">
        <f>VLOOKUP(TableOMP[[#This Row],[Label]],TableAvg[],3,FALSE)</f>
        <v>6.9498799241883251</v>
      </c>
      <c r="Q7257" s="10">
        <f>TableOMP[[#This Row],[Avg]]-$U$2*TableOMP[[#This Row],[StdDev]]</f>
        <v>260.27789557581167</v>
      </c>
      <c r="R7257" s="10">
        <f>TableOMP[[#This Row],[Avg]]+$U$2*TableOMP[[#This Row],[StdDev]]</f>
        <v>274.17765542418834</v>
      </c>
      <c r="S7257" s="10">
        <f>IF(AND(TableOMP[[#This Row],[total_time]]&gt;=TableOMP[[#This Row],[Low]], TableOMP[[#This Row],[total_time]]&lt;=TableOMP[[#This Row],[High]]),1,0)</f>
        <v>1</v>
      </c>
    </row>
    <row r="7258" spans="1:19" x14ac:dyDescent="0.25">
      <c r="A7258" t="s">
        <v>12</v>
      </c>
      <c r="B7258">
        <v>10000</v>
      </c>
      <c r="C7258">
        <v>100</v>
      </c>
      <c r="D7258">
        <v>1</v>
      </c>
      <c r="E7258">
        <v>43</v>
      </c>
      <c r="F7258">
        <v>1</v>
      </c>
      <c r="G7258">
        <v>265.01329099999998</v>
      </c>
      <c r="H7258">
        <v>22.091875999999999</v>
      </c>
      <c r="I7258">
        <v>70.832646999999994</v>
      </c>
      <c r="J7258">
        <v>1.6864920000000001</v>
      </c>
      <c r="K7258" t="str">
        <f t="shared" si="172"/>
        <v>1</v>
      </c>
      <c r="L7258" t="s">
        <v>186</v>
      </c>
      <c r="M7258" t="s">
        <v>187</v>
      </c>
      <c r="N7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7258" s="10">
        <f>VLOOKUP(TableOMP[[#This Row],[Label]],TableAvg[],2,FALSE)</f>
        <v>270.86872183333332</v>
      </c>
      <c r="P7258" s="10">
        <f>VLOOKUP(TableOMP[[#This Row],[Label]],TableAvg[],3,FALSE)</f>
        <v>9.0917225687484056</v>
      </c>
      <c r="Q7258" s="10">
        <f>TableOMP[[#This Row],[Avg]]-$U$2*TableOMP[[#This Row],[StdDev]]</f>
        <v>261.7769992645849</v>
      </c>
      <c r="R7258" s="10">
        <f>TableOMP[[#This Row],[Avg]]+$U$2*TableOMP[[#This Row],[StdDev]]</f>
        <v>279.96044440208175</v>
      </c>
      <c r="S7258" s="10">
        <f>IF(AND(TableOMP[[#This Row],[total_time]]&gt;=TableOMP[[#This Row],[Low]], TableOMP[[#This Row],[total_time]]&lt;=TableOMP[[#This Row],[High]]),1,0)</f>
        <v>1</v>
      </c>
    </row>
    <row r="7259" spans="1:19" x14ac:dyDescent="0.25">
      <c r="A7259" t="s">
        <v>12</v>
      </c>
      <c r="B7259">
        <v>10000</v>
      </c>
      <c r="C7259">
        <v>100</v>
      </c>
      <c r="D7259">
        <v>1</v>
      </c>
      <c r="E7259">
        <v>42</v>
      </c>
      <c r="F7259">
        <v>1</v>
      </c>
      <c r="G7259">
        <v>266.20555999999999</v>
      </c>
      <c r="H7259">
        <v>24.467393999999999</v>
      </c>
      <c r="I7259">
        <v>78.534993</v>
      </c>
      <c r="J7259">
        <v>1.9154880000000001</v>
      </c>
      <c r="K7259" t="str">
        <f t="shared" si="172"/>
        <v>1</v>
      </c>
      <c r="L7259" t="s">
        <v>186</v>
      </c>
      <c r="M7259" t="s">
        <v>187</v>
      </c>
      <c r="N7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7259" s="10">
        <f>VLOOKUP(TableOMP[[#This Row],[Label]],TableAvg[],2,FALSE)</f>
        <v>266.62310420000006</v>
      </c>
      <c r="P7259" s="10">
        <f>VLOOKUP(TableOMP[[#This Row],[Label]],TableAvg[],3,FALSE)</f>
        <v>5.056855647796529</v>
      </c>
      <c r="Q7259" s="10">
        <f>TableOMP[[#This Row],[Avg]]-$U$2*TableOMP[[#This Row],[StdDev]]</f>
        <v>261.56624855220355</v>
      </c>
      <c r="R7259" s="10">
        <f>TableOMP[[#This Row],[Avg]]+$U$2*TableOMP[[#This Row],[StdDev]]</f>
        <v>271.67995984779657</v>
      </c>
      <c r="S7259" s="10">
        <f>IF(AND(TableOMP[[#This Row],[total_time]]&gt;=TableOMP[[#This Row],[Low]], TableOMP[[#This Row],[total_time]]&lt;=TableOMP[[#This Row],[High]]),1,0)</f>
        <v>1</v>
      </c>
    </row>
    <row r="7260" spans="1:19" x14ac:dyDescent="0.25">
      <c r="A7260" t="s">
        <v>12</v>
      </c>
      <c r="B7260">
        <v>10000</v>
      </c>
      <c r="C7260">
        <v>100</v>
      </c>
      <c r="D7260">
        <v>1</v>
      </c>
      <c r="E7260">
        <v>41</v>
      </c>
      <c r="F7260">
        <v>1</v>
      </c>
      <c r="G7260">
        <v>250.24356700000001</v>
      </c>
      <c r="H7260">
        <v>20.238892</v>
      </c>
      <c r="I7260">
        <v>45.687434000000003</v>
      </c>
      <c r="J7260">
        <v>1.1421859999999999</v>
      </c>
      <c r="K7260" t="str">
        <f t="shared" si="172"/>
        <v>1</v>
      </c>
      <c r="L7260" t="s">
        <v>186</v>
      </c>
      <c r="M7260" t="s">
        <v>187</v>
      </c>
      <c r="N7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260" s="10">
        <f>VLOOKUP(TableOMP[[#This Row],[Label]],TableAvg[],2,FALSE)</f>
        <v>261.85362359999999</v>
      </c>
      <c r="P7260" s="10">
        <f>VLOOKUP(TableOMP[[#This Row],[Label]],TableAvg[],3,FALSE)</f>
        <v>12.198557283426267</v>
      </c>
      <c r="Q7260" s="10">
        <f>TableOMP[[#This Row],[Avg]]-$U$2*TableOMP[[#This Row],[StdDev]]</f>
        <v>249.65506631657374</v>
      </c>
      <c r="R7260" s="10">
        <f>TableOMP[[#This Row],[Avg]]+$U$2*TableOMP[[#This Row],[StdDev]]</f>
        <v>274.05218088342627</v>
      </c>
      <c r="S7260" s="10">
        <f>IF(AND(TableOMP[[#This Row],[total_time]]&gt;=TableOMP[[#This Row],[Low]], TableOMP[[#This Row],[total_time]]&lt;=TableOMP[[#This Row],[High]]),1,0)</f>
        <v>1</v>
      </c>
    </row>
    <row r="7261" spans="1:19" x14ac:dyDescent="0.25">
      <c r="A7261" t="s">
        <v>12</v>
      </c>
      <c r="B7261">
        <v>10000</v>
      </c>
      <c r="C7261">
        <v>100</v>
      </c>
      <c r="D7261">
        <v>1</v>
      </c>
      <c r="E7261">
        <v>40</v>
      </c>
      <c r="F7261">
        <v>1</v>
      </c>
      <c r="G7261">
        <v>262.83946800000001</v>
      </c>
      <c r="H7261">
        <v>22.561593999999999</v>
      </c>
      <c r="I7261">
        <v>47.268309000000002</v>
      </c>
      <c r="J7261">
        <v>1.212008</v>
      </c>
      <c r="K7261" t="str">
        <f t="shared" si="172"/>
        <v>1</v>
      </c>
      <c r="L7261" t="s">
        <v>186</v>
      </c>
      <c r="M7261" t="s">
        <v>187</v>
      </c>
      <c r="N7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261" s="10">
        <f>VLOOKUP(TableOMP[[#This Row],[Label]],TableAvg[],2,FALSE)</f>
        <v>287.84322300000002</v>
      </c>
      <c r="P7261" s="10">
        <f>VLOOKUP(TableOMP[[#This Row],[Label]],TableAvg[],3,FALSE)</f>
        <v>34.277677045734571</v>
      </c>
      <c r="Q7261" s="10">
        <f>TableOMP[[#This Row],[Avg]]-$U$2*TableOMP[[#This Row],[StdDev]]</f>
        <v>253.56554595426545</v>
      </c>
      <c r="R7261" s="10">
        <f>TableOMP[[#This Row],[Avg]]+$U$2*TableOMP[[#This Row],[StdDev]]</f>
        <v>322.12090004573457</v>
      </c>
      <c r="S7261" s="10">
        <f>IF(AND(TableOMP[[#This Row],[total_time]]&gt;=TableOMP[[#This Row],[Low]], TableOMP[[#This Row],[total_time]]&lt;=TableOMP[[#This Row],[High]]),1,0)</f>
        <v>1</v>
      </c>
    </row>
    <row r="7262" spans="1:19" x14ac:dyDescent="0.25">
      <c r="A7262" t="s">
        <v>16</v>
      </c>
      <c r="B7262">
        <v>10000</v>
      </c>
      <c r="C7262">
        <v>100</v>
      </c>
      <c r="D7262">
        <v>1</v>
      </c>
      <c r="E7262">
        <v>64</v>
      </c>
      <c r="F7262">
        <v>1</v>
      </c>
      <c r="G7262">
        <v>16.063941</v>
      </c>
      <c r="H7262">
        <v>10.652756</v>
      </c>
      <c r="I7262">
        <v>29.597843999999998</v>
      </c>
      <c r="J7262">
        <v>0.46980699999999997</v>
      </c>
      <c r="K7262" t="str">
        <f>MID(M7262,22,1)</f>
        <v>6</v>
      </c>
      <c r="L7262" t="s">
        <v>188</v>
      </c>
      <c r="M7262" t="s">
        <v>189</v>
      </c>
      <c r="N7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7262" s="10">
        <f>VLOOKUP(TableOMP[[#This Row],[Label]],TableAvg[],2,FALSE)</f>
        <v>20.751406199999998</v>
      </c>
      <c r="P7262" s="10">
        <f>VLOOKUP(TableOMP[[#This Row],[Label]],TableAvg[],3,FALSE)</f>
        <v>4.5625702381554474</v>
      </c>
      <c r="Q7262" s="10">
        <f>TableOMP[[#This Row],[Avg]]-$U$2*TableOMP[[#This Row],[StdDev]]</f>
        <v>16.18883596184455</v>
      </c>
      <c r="R7262" s="10">
        <f>TableOMP[[#This Row],[Avg]]+$U$2*TableOMP[[#This Row],[StdDev]]</f>
        <v>25.313976438155446</v>
      </c>
      <c r="S7262" s="10">
        <f>IF(AND(TableOMP[[#This Row],[total_time]]&gt;=TableOMP[[#This Row],[Low]], TableOMP[[#This Row],[total_time]]&lt;=TableOMP[[#This Row],[High]]),1,0)</f>
        <v>0</v>
      </c>
    </row>
    <row r="7263" spans="1:19" x14ac:dyDescent="0.25">
      <c r="A7263" t="s">
        <v>16</v>
      </c>
      <c r="B7263">
        <v>10000</v>
      </c>
      <c r="C7263">
        <v>100</v>
      </c>
      <c r="D7263">
        <v>1</v>
      </c>
      <c r="E7263">
        <v>63</v>
      </c>
      <c r="F7263">
        <v>1</v>
      </c>
      <c r="G7263">
        <v>17.078697999999999</v>
      </c>
      <c r="H7263">
        <v>11.605710999999999</v>
      </c>
      <c r="I7263">
        <v>31.145513999999999</v>
      </c>
      <c r="J7263">
        <v>0.50234699999999999</v>
      </c>
      <c r="K7263" t="str">
        <f t="shared" ref="K7263:K7294" si="173">MID(M7263,22,1)</f>
        <v>6</v>
      </c>
      <c r="L7263" t="s">
        <v>188</v>
      </c>
      <c r="M7263" t="s">
        <v>189</v>
      </c>
      <c r="N7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7263" s="10">
        <f>VLOOKUP(TableOMP[[#This Row],[Label]],TableAvg[],2,FALSE)</f>
        <v>20.854868600000003</v>
      </c>
      <c r="P7263" s="10">
        <f>VLOOKUP(TableOMP[[#This Row],[Label]],TableAvg[],3,FALSE)</f>
        <v>4.1125622112585445</v>
      </c>
      <c r="Q7263" s="10">
        <f>TableOMP[[#This Row],[Avg]]-$U$2*TableOMP[[#This Row],[StdDev]]</f>
        <v>16.742306388741458</v>
      </c>
      <c r="R7263" s="10">
        <f>TableOMP[[#This Row],[Avg]]+$U$2*TableOMP[[#This Row],[StdDev]]</f>
        <v>24.967430811258549</v>
      </c>
      <c r="S7263" s="10">
        <f>IF(AND(TableOMP[[#This Row],[total_time]]&gt;=TableOMP[[#This Row],[Low]], TableOMP[[#This Row],[total_time]]&lt;=TableOMP[[#This Row],[High]]),1,0)</f>
        <v>1</v>
      </c>
    </row>
    <row r="7264" spans="1:19" x14ac:dyDescent="0.25">
      <c r="A7264" t="s">
        <v>16</v>
      </c>
      <c r="B7264">
        <v>10000</v>
      </c>
      <c r="C7264">
        <v>100</v>
      </c>
      <c r="D7264">
        <v>1</v>
      </c>
      <c r="E7264">
        <v>62</v>
      </c>
      <c r="F7264">
        <v>1</v>
      </c>
      <c r="G7264">
        <v>18.828849999999999</v>
      </c>
      <c r="H7264">
        <v>13.070575</v>
      </c>
      <c r="I7264">
        <v>25.613761</v>
      </c>
      <c r="J7264">
        <v>0.41989799999999999</v>
      </c>
      <c r="K7264" t="str">
        <f t="shared" si="173"/>
        <v>6</v>
      </c>
      <c r="L7264" t="s">
        <v>188</v>
      </c>
      <c r="M7264" t="s">
        <v>189</v>
      </c>
      <c r="N7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7264" s="10">
        <f>VLOOKUP(TableOMP[[#This Row],[Label]],TableAvg[],2,FALSE)</f>
        <v>22.310062199999997</v>
      </c>
      <c r="P7264" s="10">
        <f>VLOOKUP(TableOMP[[#This Row],[Label]],TableAvg[],3,FALSE)</f>
        <v>3.4139722183090631</v>
      </c>
      <c r="Q7264" s="10">
        <f>TableOMP[[#This Row],[Avg]]-$U$2*TableOMP[[#This Row],[StdDev]]</f>
        <v>18.896089981690935</v>
      </c>
      <c r="R7264" s="10">
        <f>TableOMP[[#This Row],[Avg]]+$U$2*TableOMP[[#This Row],[StdDev]]</f>
        <v>25.72403441830906</v>
      </c>
      <c r="S7264" s="10">
        <f>IF(AND(TableOMP[[#This Row],[total_time]]&gt;=TableOMP[[#This Row],[Low]], TableOMP[[#This Row],[total_time]]&lt;=TableOMP[[#This Row],[High]]),1,0)</f>
        <v>0</v>
      </c>
    </row>
    <row r="7265" spans="1:19" x14ac:dyDescent="0.25">
      <c r="A7265" t="s">
        <v>16</v>
      </c>
      <c r="B7265">
        <v>10000</v>
      </c>
      <c r="C7265">
        <v>100</v>
      </c>
      <c r="D7265">
        <v>1</v>
      </c>
      <c r="E7265">
        <v>61</v>
      </c>
      <c r="F7265">
        <v>1</v>
      </c>
      <c r="G7265">
        <v>26.126341</v>
      </c>
      <c r="H7265">
        <v>16.810454</v>
      </c>
      <c r="I7265">
        <v>265.62271199999998</v>
      </c>
      <c r="J7265">
        <v>4.4270449999999997</v>
      </c>
      <c r="K7265" t="str">
        <f t="shared" si="173"/>
        <v>6</v>
      </c>
      <c r="L7265" t="s">
        <v>188</v>
      </c>
      <c r="M7265" t="s">
        <v>189</v>
      </c>
      <c r="N7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7265" s="10">
        <f>VLOOKUP(TableOMP[[#This Row],[Label]],TableAvg[],2,FALSE)</f>
        <v>26.211083600000002</v>
      </c>
      <c r="P7265" s="10">
        <f>VLOOKUP(TableOMP[[#This Row],[Label]],TableAvg[],3,FALSE)</f>
        <v>0.45270218417205121</v>
      </c>
      <c r="Q7265" s="10">
        <f>TableOMP[[#This Row],[Avg]]-$U$2*TableOMP[[#This Row],[StdDev]]</f>
        <v>25.758381415827952</v>
      </c>
      <c r="R7265" s="10">
        <f>TableOMP[[#This Row],[Avg]]+$U$2*TableOMP[[#This Row],[StdDev]]</f>
        <v>26.663785784172052</v>
      </c>
      <c r="S7265" s="10">
        <f>IF(AND(TableOMP[[#This Row],[total_time]]&gt;=TableOMP[[#This Row],[Low]], TableOMP[[#This Row],[total_time]]&lt;=TableOMP[[#This Row],[High]]),1,0)</f>
        <v>1</v>
      </c>
    </row>
    <row r="7266" spans="1:19" x14ac:dyDescent="0.25">
      <c r="A7266" t="s">
        <v>16</v>
      </c>
      <c r="B7266">
        <v>10000</v>
      </c>
      <c r="C7266">
        <v>100</v>
      </c>
      <c r="D7266">
        <v>1</v>
      </c>
      <c r="E7266">
        <v>60</v>
      </c>
      <c r="F7266">
        <v>1</v>
      </c>
      <c r="G7266">
        <v>25.666468999999999</v>
      </c>
      <c r="H7266">
        <v>17.244672000000001</v>
      </c>
      <c r="I7266">
        <v>214.15776099999999</v>
      </c>
      <c r="J7266">
        <v>3.6297929999999998</v>
      </c>
      <c r="K7266" t="str">
        <f t="shared" si="173"/>
        <v>6</v>
      </c>
      <c r="L7266" t="s">
        <v>188</v>
      </c>
      <c r="M7266" t="s">
        <v>189</v>
      </c>
      <c r="N7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7266" s="10">
        <f>VLOOKUP(TableOMP[[#This Row],[Label]],TableAvg[],2,FALSE)</f>
        <v>25.866312000000001</v>
      </c>
      <c r="P7266" s="10">
        <f>VLOOKUP(TableOMP[[#This Row],[Label]],TableAvg[],3,FALSE)</f>
        <v>0.37843631492584462</v>
      </c>
      <c r="Q7266" s="10">
        <f>TableOMP[[#This Row],[Avg]]-$U$2*TableOMP[[#This Row],[StdDev]]</f>
        <v>25.487875685074155</v>
      </c>
      <c r="R7266" s="10">
        <f>TableOMP[[#This Row],[Avg]]+$U$2*TableOMP[[#This Row],[StdDev]]</f>
        <v>26.244748314925847</v>
      </c>
      <c r="S7266" s="10">
        <f>IF(AND(TableOMP[[#This Row],[total_time]]&gt;=TableOMP[[#This Row],[Low]], TableOMP[[#This Row],[total_time]]&lt;=TableOMP[[#This Row],[High]]),1,0)</f>
        <v>1</v>
      </c>
    </row>
    <row r="7267" spans="1:19" x14ac:dyDescent="0.25">
      <c r="A7267" t="s">
        <v>16</v>
      </c>
      <c r="B7267">
        <v>10000</v>
      </c>
      <c r="C7267">
        <v>100</v>
      </c>
      <c r="D7267">
        <v>1</v>
      </c>
      <c r="E7267">
        <v>59</v>
      </c>
      <c r="F7267">
        <v>1</v>
      </c>
      <c r="G7267">
        <v>26.040030000000002</v>
      </c>
      <c r="H7267">
        <v>16.550314</v>
      </c>
      <c r="I7267">
        <v>185.92046099999999</v>
      </c>
      <c r="J7267">
        <v>3.2055250000000002</v>
      </c>
      <c r="K7267" t="str">
        <f t="shared" si="173"/>
        <v>6</v>
      </c>
      <c r="L7267" t="s">
        <v>188</v>
      </c>
      <c r="M7267" t="s">
        <v>189</v>
      </c>
      <c r="N7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7267" s="10">
        <f>VLOOKUP(TableOMP[[#This Row],[Label]],TableAvg[],2,FALSE)</f>
        <v>27.021055400000002</v>
      </c>
      <c r="P7267" s="10">
        <f>VLOOKUP(TableOMP[[#This Row],[Label]],TableAvg[],3,FALSE)</f>
        <v>1.3078335478748666</v>
      </c>
      <c r="Q7267" s="10">
        <f>TableOMP[[#This Row],[Avg]]-$U$2*TableOMP[[#This Row],[StdDev]]</f>
        <v>25.713221852125134</v>
      </c>
      <c r="R7267" s="10">
        <f>TableOMP[[#This Row],[Avg]]+$U$2*TableOMP[[#This Row],[StdDev]]</f>
        <v>28.328888947874869</v>
      </c>
      <c r="S7267" s="10">
        <f>IF(AND(TableOMP[[#This Row],[total_time]]&gt;=TableOMP[[#This Row],[Low]], TableOMP[[#This Row],[total_time]]&lt;=TableOMP[[#This Row],[High]]),1,0)</f>
        <v>1</v>
      </c>
    </row>
    <row r="7268" spans="1:19" x14ac:dyDescent="0.25">
      <c r="A7268" t="s">
        <v>16</v>
      </c>
      <c r="B7268">
        <v>10000</v>
      </c>
      <c r="C7268">
        <v>100</v>
      </c>
      <c r="D7268">
        <v>1</v>
      </c>
      <c r="E7268">
        <v>58</v>
      </c>
      <c r="F7268">
        <v>1</v>
      </c>
      <c r="G7268">
        <v>24.219169000000001</v>
      </c>
      <c r="H7268">
        <v>15.017001</v>
      </c>
      <c r="I7268">
        <v>156.92440099999999</v>
      </c>
      <c r="J7268">
        <v>2.7530600000000001</v>
      </c>
      <c r="K7268" t="str">
        <f t="shared" si="173"/>
        <v>6</v>
      </c>
      <c r="L7268" t="s">
        <v>188</v>
      </c>
      <c r="M7268" t="s">
        <v>189</v>
      </c>
      <c r="N7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7268" s="10">
        <f>VLOOKUP(TableOMP[[#This Row],[Label]],TableAvg[],2,FALSE)</f>
        <v>26.058641000000001</v>
      </c>
      <c r="P7268" s="10">
        <f>VLOOKUP(TableOMP[[#This Row],[Label]],TableAvg[],3,FALSE)</f>
        <v>0.99881876022526428</v>
      </c>
      <c r="Q7268" s="10">
        <f>TableOMP[[#This Row],[Avg]]-$U$2*TableOMP[[#This Row],[StdDev]]</f>
        <v>25.059822239774736</v>
      </c>
      <c r="R7268" s="10">
        <f>TableOMP[[#This Row],[Avg]]+$U$2*TableOMP[[#This Row],[StdDev]]</f>
        <v>27.057459760225267</v>
      </c>
      <c r="S7268" s="10">
        <f>IF(AND(TableOMP[[#This Row],[total_time]]&gt;=TableOMP[[#This Row],[Low]], TableOMP[[#This Row],[total_time]]&lt;=TableOMP[[#This Row],[High]]),1,0)</f>
        <v>0</v>
      </c>
    </row>
    <row r="7269" spans="1:19" x14ac:dyDescent="0.25">
      <c r="A7269" t="s">
        <v>16</v>
      </c>
      <c r="B7269">
        <v>10000</v>
      </c>
      <c r="C7269">
        <v>100</v>
      </c>
      <c r="D7269">
        <v>1</v>
      </c>
      <c r="E7269">
        <v>57</v>
      </c>
      <c r="F7269">
        <v>1</v>
      </c>
      <c r="G7269">
        <v>26.991537999999998</v>
      </c>
      <c r="H7269">
        <v>16.165026000000001</v>
      </c>
      <c r="I7269">
        <v>180.414692</v>
      </c>
      <c r="J7269">
        <v>3.2216909999999999</v>
      </c>
      <c r="K7269" t="str">
        <f t="shared" si="173"/>
        <v>6</v>
      </c>
      <c r="L7269" t="s">
        <v>188</v>
      </c>
      <c r="M7269" t="s">
        <v>189</v>
      </c>
      <c r="N7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7269" s="10">
        <f>VLOOKUP(TableOMP[[#This Row],[Label]],TableAvg[],2,FALSE)</f>
        <v>26.864716800000004</v>
      </c>
      <c r="P7269" s="10">
        <f>VLOOKUP(TableOMP[[#This Row],[Label]],TableAvg[],3,FALSE)</f>
        <v>0.39185890301637777</v>
      </c>
      <c r="Q7269" s="10">
        <f>TableOMP[[#This Row],[Avg]]-$U$2*TableOMP[[#This Row],[StdDev]]</f>
        <v>26.472857896983626</v>
      </c>
      <c r="R7269" s="10">
        <f>TableOMP[[#This Row],[Avg]]+$U$2*TableOMP[[#This Row],[StdDev]]</f>
        <v>27.256575703016381</v>
      </c>
      <c r="S7269" s="10">
        <f>IF(AND(TableOMP[[#This Row],[total_time]]&gt;=TableOMP[[#This Row],[Low]], TableOMP[[#This Row],[total_time]]&lt;=TableOMP[[#This Row],[High]]),1,0)</f>
        <v>1</v>
      </c>
    </row>
    <row r="7270" spans="1:19" x14ac:dyDescent="0.25">
      <c r="A7270" t="s">
        <v>16</v>
      </c>
      <c r="B7270">
        <v>10000</v>
      </c>
      <c r="C7270">
        <v>100</v>
      </c>
      <c r="D7270">
        <v>1</v>
      </c>
      <c r="E7270">
        <v>56</v>
      </c>
      <c r="F7270">
        <v>1</v>
      </c>
      <c r="G7270">
        <v>27.295280000000002</v>
      </c>
      <c r="H7270">
        <v>17.751124000000001</v>
      </c>
      <c r="I7270">
        <v>191.641921</v>
      </c>
      <c r="J7270">
        <v>3.4843989999999998</v>
      </c>
      <c r="K7270" t="str">
        <f t="shared" si="173"/>
        <v>6</v>
      </c>
      <c r="L7270" t="s">
        <v>188</v>
      </c>
      <c r="M7270" t="s">
        <v>189</v>
      </c>
      <c r="N7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7270" s="10">
        <f>VLOOKUP(TableOMP[[#This Row],[Label]],TableAvg[],2,FALSE)</f>
        <v>27.0582496</v>
      </c>
      <c r="P7270" s="10">
        <f>VLOOKUP(TableOMP[[#This Row],[Label]],TableAvg[],3,FALSE)</f>
        <v>0.44693549725611881</v>
      </c>
      <c r="Q7270" s="10">
        <f>TableOMP[[#This Row],[Avg]]-$U$2*TableOMP[[#This Row],[StdDev]]</f>
        <v>26.611314102743883</v>
      </c>
      <c r="R7270" s="10">
        <f>TableOMP[[#This Row],[Avg]]+$U$2*TableOMP[[#This Row],[StdDev]]</f>
        <v>27.505185097256117</v>
      </c>
      <c r="S7270" s="10">
        <f>IF(AND(TableOMP[[#This Row],[total_time]]&gt;=TableOMP[[#This Row],[Low]], TableOMP[[#This Row],[total_time]]&lt;=TableOMP[[#This Row],[High]]),1,0)</f>
        <v>1</v>
      </c>
    </row>
    <row r="7271" spans="1:19" x14ac:dyDescent="0.25">
      <c r="A7271" t="s">
        <v>16</v>
      </c>
      <c r="B7271">
        <v>10000</v>
      </c>
      <c r="C7271">
        <v>100</v>
      </c>
      <c r="D7271">
        <v>1</v>
      </c>
      <c r="E7271">
        <v>55</v>
      </c>
      <c r="F7271">
        <v>1</v>
      </c>
      <c r="G7271">
        <v>26.265293</v>
      </c>
      <c r="H7271">
        <v>15.514097</v>
      </c>
      <c r="I7271">
        <v>133.14715699999999</v>
      </c>
      <c r="J7271">
        <v>2.4656880000000001</v>
      </c>
      <c r="K7271" t="str">
        <f t="shared" si="173"/>
        <v>6</v>
      </c>
      <c r="L7271" t="s">
        <v>188</v>
      </c>
      <c r="M7271" t="s">
        <v>189</v>
      </c>
      <c r="N7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7271" s="10">
        <f>VLOOKUP(TableOMP[[#This Row],[Label]],TableAvg[],2,FALSE)</f>
        <v>26.862871999999999</v>
      </c>
      <c r="P7271" s="10">
        <f>VLOOKUP(TableOMP[[#This Row],[Label]],TableAvg[],3,FALSE)</f>
        <v>1.2370858180082012</v>
      </c>
      <c r="Q7271" s="10">
        <f>TableOMP[[#This Row],[Avg]]-$U$2*TableOMP[[#This Row],[StdDev]]</f>
        <v>25.625786181991799</v>
      </c>
      <c r="R7271" s="10">
        <f>TableOMP[[#This Row],[Avg]]+$U$2*TableOMP[[#This Row],[StdDev]]</f>
        <v>28.0999578180082</v>
      </c>
      <c r="S7271" s="10">
        <f>IF(AND(TableOMP[[#This Row],[total_time]]&gt;=TableOMP[[#This Row],[Low]], TableOMP[[#This Row],[total_time]]&lt;=TableOMP[[#This Row],[High]]),1,0)</f>
        <v>1</v>
      </c>
    </row>
    <row r="7272" spans="1:19" x14ac:dyDescent="0.25">
      <c r="A7272" t="s">
        <v>16</v>
      </c>
      <c r="B7272">
        <v>10000</v>
      </c>
      <c r="C7272">
        <v>100</v>
      </c>
      <c r="D7272">
        <v>1</v>
      </c>
      <c r="E7272">
        <v>54</v>
      </c>
      <c r="F7272">
        <v>1</v>
      </c>
      <c r="G7272">
        <v>27.190093000000001</v>
      </c>
      <c r="H7272">
        <v>17.364825</v>
      </c>
      <c r="I7272">
        <v>169.326302</v>
      </c>
      <c r="J7272">
        <v>3.194836</v>
      </c>
      <c r="K7272" t="str">
        <f t="shared" si="173"/>
        <v>6</v>
      </c>
      <c r="L7272" t="s">
        <v>188</v>
      </c>
      <c r="M7272" t="s">
        <v>189</v>
      </c>
      <c r="N7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7272" s="10">
        <f>VLOOKUP(TableOMP[[#This Row],[Label]],TableAvg[],2,FALSE)</f>
        <v>27.380876399999998</v>
      </c>
      <c r="P7272" s="10">
        <f>VLOOKUP(TableOMP[[#This Row],[Label]],TableAvg[],3,FALSE)</f>
        <v>0.92045905221966584</v>
      </c>
      <c r="Q7272" s="10">
        <f>TableOMP[[#This Row],[Avg]]-$U$2*TableOMP[[#This Row],[StdDev]]</f>
        <v>26.460417347780332</v>
      </c>
      <c r="R7272" s="10">
        <f>TableOMP[[#This Row],[Avg]]+$U$2*TableOMP[[#This Row],[StdDev]]</f>
        <v>28.301335452219664</v>
      </c>
      <c r="S7272" s="10">
        <f>IF(AND(TableOMP[[#This Row],[total_time]]&gt;=TableOMP[[#This Row],[Low]], TableOMP[[#This Row],[total_time]]&lt;=TableOMP[[#This Row],[High]]),1,0)</f>
        <v>1</v>
      </c>
    </row>
    <row r="7273" spans="1:19" x14ac:dyDescent="0.25">
      <c r="A7273" t="s">
        <v>16</v>
      </c>
      <c r="B7273">
        <v>10000</v>
      </c>
      <c r="C7273">
        <v>100</v>
      </c>
      <c r="D7273">
        <v>1</v>
      </c>
      <c r="E7273">
        <v>53</v>
      </c>
      <c r="F7273">
        <v>1</v>
      </c>
      <c r="G7273">
        <v>28.094954000000001</v>
      </c>
      <c r="H7273">
        <v>17.164570000000001</v>
      </c>
      <c r="I7273">
        <v>109.652665</v>
      </c>
      <c r="J7273">
        <v>2.1087050000000001</v>
      </c>
      <c r="K7273" t="str">
        <f t="shared" si="173"/>
        <v>6</v>
      </c>
      <c r="L7273" t="s">
        <v>188</v>
      </c>
      <c r="M7273" t="s">
        <v>189</v>
      </c>
      <c r="N7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7273" s="10">
        <f>VLOOKUP(TableOMP[[#This Row],[Label]],TableAvg[],2,FALSE)</f>
        <v>28.040322600000003</v>
      </c>
      <c r="P7273" s="10">
        <f>VLOOKUP(TableOMP[[#This Row],[Label]],TableAvg[],3,FALSE)</f>
        <v>0.80937265141600068</v>
      </c>
      <c r="Q7273" s="10">
        <f>TableOMP[[#This Row],[Avg]]-$U$2*TableOMP[[#This Row],[StdDev]]</f>
        <v>27.230949948584001</v>
      </c>
      <c r="R7273" s="10">
        <f>TableOMP[[#This Row],[Avg]]+$U$2*TableOMP[[#This Row],[StdDev]]</f>
        <v>28.849695251416005</v>
      </c>
      <c r="S7273" s="10">
        <f>IF(AND(TableOMP[[#This Row],[total_time]]&gt;=TableOMP[[#This Row],[Low]], TableOMP[[#This Row],[total_time]]&lt;=TableOMP[[#This Row],[High]]),1,0)</f>
        <v>1</v>
      </c>
    </row>
    <row r="7274" spans="1:19" x14ac:dyDescent="0.25">
      <c r="A7274" t="s">
        <v>16</v>
      </c>
      <c r="B7274">
        <v>10000</v>
      </c>
      <c r="C7274">
        <v>100</v>
      </c>
      <c r="D7274">
        <v>1</v>
      </c>
      <c r="E7274">
        <v>52</v>
      </c>
      <c r="F7274">
        <v>1</v>
      </c>
      <c r="G7274">
        <v>26.517482000000001</v>
      </c>
      <c r="H7274">
        <v>16.543278999999998</v>
      </c>
      <c r="I7274">
        <v>138.23232200000001</v>
      </c>
      <c r="J7274">
        <v>2.7104379999999999</v>
      </c>
      <c r="K7274" t="str">
        <f t="shared" si="173"/>
        <v>6</v>
      </c>
      <c r="L7274" t="s">
        <v>188</v>
      </c>
      <c r="M7274" t="s">
        <v>189</v>
      </c>
      <c r="N7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7274" s="10">
        <f>VLOOKUP(TableOMP[[#This Row],[Label]],TableAvg[],2,FALSE)</f>
        <v>26.467866199999996</v>
      </c>
      <c r="P7274" s="10">
        <f>VLOOKUP(TableOMP[[#This Row],[Label]],TableAvg[],3,FALSE)</f>
        <v>0.53077350554702174</v>
      </c>
      <c r="Q7274" s="10">
        <f>TableOMP[[#This Row],[Avg]]-$U$2*TableOMP[[#This Row],[StdDev]]</f>
        <v>25.937092694452975</v>
      </c>
      <c r="R7274" s="10">
        <f>TableOMP[[#This Row],[Avg]]+$U$2*TableOMP[[#This Row],[StdDev]]</f>
        <v>26.998639705547017</v>
      </c>
      <c r="S7274" s="10">
        <f>IF(AND(TableOMP[[#This Row],[total_time]]&gt;=TableOMP[[#This Row],[Low]], TableOMP[[#This Row],[total_time]]&lt;=TableOMP[[#This Row],[High]]),1,0)</f>
        <v>1</v>
      </c>
    </row>
    <row r="7275" spans="1:19" x14ac:dyDescent="0.25">
      <c r="A7275" t="s">
        <v>16</v>
      </c>
      <c r="B7275">
        <v>10000</v>
      </c>
      <c r="C7275">
        <v>100</v>
      </c>
      <c r="D7275">
        <v>1</v>
      </c>
      <c r="E7275">
        <v>51</v>
      </c>
      <c r="F7275">
        <v>1</v>
      </c>
      <c r="G7275">
        <v>27.573903999999999</v>
      </c>
      <c r="H7275">
        <v>16.220288</v>
      </c>
      <c r="I7275">
        <v>107.260547</v>
      </c>
      <c r="J7275">
        <v>2.1452110000000002</v>
      </c>
      <c r="K7275" t="str">
        <f t="shared" si="173"/>
        <v>6</v>
      </c>
      <c r="L7275" t="s">
        <v>188</v>
      </c>
      <c r="M7275" t="s">
        <v>189</v>
      </c>
      <c r="N7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7275" s="10">
        <f>VLOOKUP(TableOMP[[#This Row],[Label]],TableAvg[],2,FALSE)</f>
        <v>27.633323600000001</v>
      </c>
      <c r="P7275" s="10">
        <f>VLOOKUP(TableOMP[[#This Row],[Label]],TableAvg[],3,FALSE)</f>
        <v>1.1764620609922727</v>
      </c>
      <c r="Q7275" s="10">
        <f>TableOMP[[#This Row],[Avg]]-$U$2*TableOMP[[#This Row],[StdDev]]</f>
        <v>26.456861539007729</v>
      </c>
      <c r="R7275" s="10">
        <f>TableOMP[[#This Row],[Avg]]+$U$2*TableOMP[[#This Row],[StdDev]]</f>
        <v>28.809785660992272</v>
      </c>
      <c r="S7275" s="10">
        <f>IF(AND(TableOMP[[#This Row],[total_time]]&gt;=TableOMP[[#This Row],[Low]], TableOMP[[#This Row],[total_time]]&lt;=TableOMP[[#This Row],[High]]),1,0)</f>
        <v>1</v>
      </c>
    </row>
    <row r="7276" spans="1:19" x14ac:dyDescent="0.25">
      <c r="A7276" t="s">
        <v>16</v>
      </c>
      <c r="B7276">
        <v>10000</v>
      </c>
      <c r="C7276">
        <v>100</v>
      </c>
      <c r="D7276">
        <v>1</v>
      </c>
      <c r="E7276">
        <v>50</v>
      </c>
      <c r="F7276">
        <v>1</v>
      </c>
      <c r="G7276">
        <v>26.172249000000001</v>
      </c>
      <c r="H7276">
        <v>14.388938</v>
      </c>
      <c r="I7276">
        <v>98.654020000000003</v>
      </c>
      <c r="J7276">
        <v>2.013347</v>
      </c>
      <c r="K7276" t="str">
        <f t="shared" si="173"/>
        <v>6</v>
      </c>
      <c r="L7276" t="s">
        <v>188</v>
      </c>
      <c r="M7276" t="s">
        <v>189</v>
      </c>
      <c r="N7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7276" s="10">
        <f>VLOOKUP(TableOMP[[#This Row],[Label]],TableAvg[],2,FALSE)</f>
        <v>28.085860000000004</v>
      </c>
      <c r="P7276" s="10">
        <f>VLOOKUP(TableOMP[[#This Row],[Label]],TableAvg[],3,FALSE)</f>
        <v>1.9672315285002839</v>
      </c>
      <c r="Q7276" s="10">
        <f>TableOMP[[#This Row],[Avg]]-$U$2*TableOMP[[#This Row],[StdDev]]</f>
        <v>26.118628471499719</v>
      </c>
      <c r="R7276" s="10">
        <f>TableOMP[[#This Row],[Avg]]+$U$2*TableOMP[[#This Row],[StdDev]]</f>
        <v>30.053091528500289</v>
      </c>
      <c r="S7276" s="10">
        <f>IF(AND(TableOMP[[#This Row],[total_time]]&gt;=TableOMP[[#This Row],[Low]], TableOMP[[#This Row],[total_time]]&lt;=TableOMP[[#This Row],[High]]),1,0)</f>
        <v>1</v>
      </c>
    </row>
    <row r="7277" spans="1:19" x14ac:dyDescent="0.25">
      <c r="A7277" t="s">
        <v>16</v>
      </c>
      <c r="B7277">
        <v>10000</v>
      </c>
      <c r="C7277">
        <v>100</v>
      </c>
      <c r="D7277">
        <v>1</v>
      </c>
      <c r="E7277">
        <v>49</v>
      </c>
      <c r="F7277">
        <v>1</v>
      </c>
      <c r="G7277">
        <v>26.084219000000001</v>
      </c>
      <c r="H7277">
        <v>15.533305</v>
      </c>
      <c r="I7277">
        <v>124.915493</v>
      </c>
      <c r="J7277">
        <v>2.6024060000000002</v>
      </c>
      <c r="K7277" t="str">
        <f t="shared" si="173"/>
        <v>6</v>
      </c>
      <c r="L7277" t="s">
        <v>188</v>
      </c>
      <c r="M7277" t="s">
        <v>189</v>
      </c>
      <c r="N7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7277" s="10">
        <f>VLOOKUP(TableOMP[[#This Row],[Label]],TableAvg[],2,FALSE)</f>
        <v>26.82169</v>
      </c>
      <c r="P7277" s="10">
        <f>VLOOKUP(TableOMP[[#This Row],[Label]],TableAvg[],3,FALSE)</f>
        <v>0.44263788910431967</v>
      </c>
      <c r="Q7277" s="10">
        <f>TableOMP[[#This Row],[Avg]]-$U$2*TableOMP[[#This Row],[StdDev]]</f>
        <v>26.379052110895682</v>
      </c>
      <c r="R7277" s="10">
        <f>TableOMP[[#This Row],[Avg]]+$U$2*TableOMP[[#This Row],[StdDev]]</f>
        <v>27.264327889104319</v>
      </c>
      <c r="S7277" s="10">
        <f>IF(AND(TableOMP[[#This Row],[total_time]]&gt;=TableOMP[[#This Row],[Low]], TableOMP[[#This Row],[total_time]]&lt;=TableOMP[[#This Row],[High]]),1,0)</f>
        <v>0</v>
      </c>
    </row>
    <row r="7278" spans="1:19" x14ac:dyDescent="0.25">
      <c r="A7278" t="s">
        <v>16</v>
      </c>
      <c r="B7278">
        <v>10000</v>
      </c>
      <c r="C7278">
        <v>100</v>
      </c>
      <c r="D7278">
        <v>1</v>
      </c>
      <c r="E7278">
        <v>48</v>
      </c>
      <c r="F7278">
        <v>1</v>
      </c>
      <c r="G7278">
        <v>26.412391</v>
      </c>
      <c r="H7278">
        <v>15.219099</v>
      </c>
      <c r="I7278">
        <v>101.331215</v>
      </c>
      <c r="J7278">
        <v>2.155983</v>
      </c>
      <c r="K7278" t="str">
        <f t="shared" si="173"/>
        <v>6</v>
      </c>
      <c r="L7278" t="s">
        <v>188</v>
      </c>
      <c r="M7278" t="s">
        <v>189</v>
      </c>
      <c r="N7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7278" s="10">
        <f>VLOOKUP(TableOMP[[#This Row],[Label]],TableAvg[],2,FALSE)</f>
        <v>27.573229200000004</v>
      </c>
      <c r="P7278" s="10">
        <f>VLOOKUP(TableOMP[[#This Row],[Label]],TableAvg[],3,FALSE)</f>
        <v>0.70170602617688926</v>
      </c>
      <c r="Q7278" s="10">
        <f>TableOMP[[#This Row],[Avg]]-$U$2*TableOMP[[#This Row],[StdDev]]</f>
        <v>26.871523173823114</v>
      </c>
      <c r="R7278" s="10">
        <f>TableOMP[[#This Row],[Avg]]+$U$2*TableOMP[[#This Row],[StdDev]]</f>
        <v>28.274935226176893</v>
      </c>
      <c r="S7278" s="10">
        <f>IF(AND(TableOMP[[#This Row],[total_time]]&gt;=TableOMP[[#This Row],[Low]], TableOMP[[#This Row],[total_time]]&lt;=TableOMP[[#This Row],[High]]),1,0)</f>
        <v>0</v>
      </c>
    </row>
    <row r="7279" spans="1:19" x14ac:dyDescent="0.25">
      <c r="A7279" t="s">
        <v>16</v>
      </c>
      <c r="B7279">
        <v>10000</v>
      </c>
      <c r="C7279">
        <v>100</v>
      </c>
      <c r="D7279">
        <v>1</v>
      </c>
      <c r="E7279">
        <v>47</v>
      </c>
      <c r="F7279">
        <v>1</v>
      </c>
      <c r="G7279">
        <v>26.100072999999998</v>
      </c>
      <c r="H7279">
        <v>15.045683</v>
      </c>
      <c r="I7279">
        <v>125.2025</v>
      </c>
      <c r="J7279">
        <v>2.7217929999999999</v>
      </c>
      <c r="K7279" t="str">
        <f t="shared" si="173"/>
        <v>6</v>
      </c>
      <c r="L7279" t="s">
        <v>188</v>
      </c>
      <c r="M7279" t="s">
        <v>189</v>
      </c>
      <c r="N7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7279" s="10">
        <f>VLOOKUP(TableOMP[[#This Row],[Label]],TableAvg[],2,FALSE)</f>
        <v>27.5710312</v>
      </c>
      <c r="P7279" s="10">
        <f>VLOOKUP(TableOMP[[#This Row],[Label]],TableAvg[],3,FALSE)</f>
        <v>1.8967099600153394</v>
      </c>
      <c r="Q7279" s="10">
        <f>TableOMP[[#This Row],[Avg]]-$U$2*TableOMP[[#This Row],[StdDev]]</f>
        <v>25.674321239984661</v>
      </c>
      <c r="R7279" s="10">
        <f>TableOMP[[#This Row],[Avg]]+$U$2*TableOMP[[#This Row],[StdDev]]</f>
        <v>29.46774116001534</v>
      </c>
      <c r="S7279" s="10">
        <f>IF(AND(TableOMP[[#This Row],[total_time]]&gt;=TableOMP[[#This Row],[Low]], TableOMP[[#This Row],[total_time]]&lt;=TableOMP[[#This Row],[High]]),1,0)</f>
        <v>1</v>
      </c>
    </row>
    <row r="7280" spans="1:19" x14ac:dyDescent="0.25">
      <c r="A7280" t="s">
        <v>16</v>
      </c>
      <c r="B7280">
        <v>10000</v>
      </c>
      <c r="C7280">
        <v>100</v>
      </c>
      <c r="D7280">
        <v>1</v>
      </c>
      <c r="E7280">
        <v>46</v>
      </c>
      <c r="F7280">
        <v>1</v>
      </c>
      <c r="G7280">
        <v>25.723417000000001</v>
      </c>
      <c r="H7280">
        <v>15.350785</v>
      </c>
      <c r="I7280">
        <v>143.48574199999999</v>
      </c>
      <c r="J7280">
        <v>3.1885720000000002</v>
      </c>
      <c r="K7280" t="str">
        <f t="shared" si="173"/>
        <v>6</v>
      </c>
      <c r="L7280" t="s">
        <v>188</v>
      </c>
      <c r="M7280" t="s">
        <v>189</v>
      </c>
      <c r="N7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7280" s="10">
        <f>VLOOKUP(TableOMP[[#This Row],[Label]],TableAvg[],2,FALSE)</f>
        <v>26.412405999999997</v>
      </c>
      <c r="P7280" s="10">
        <f>VLOOKUP(TableOMP[[#This Row],[Label]],TableAvg[],3,FALSE)</f>
        <v>0.63812457997828809</v>
      </c>
      <c r="Q7280" s="10">
        <f>TableOMP[[#This Row],[Avg]]-$U$2*TableOMP[[#This Row],[StdDev]]</f>
        <v>25.774281420021708</v>
      </c>
      <c r="R7280" s="10">
        <f>TableOMP[[#This Row],[Avg]]+$U$2*TableOMP[[#This Row],[StdDev]]</f>
        <v>27.050530579978286</v>
      </c>
      <c r="S7280" s="10">
        <f>IF(AND(TableOMP[[#This Row],[total_time]]&gt;=TableOMP[[#This Row],[Low]], TableOMP[[#This Row],[total_time]]&lt;=TableOMP[[#This Row],[High]]),1,0)</f>
        <v>0</v>
      </c>
    </row>
    <row r="7281" spans="1:19" x14ac:dyDescent="0.25">
      <c r="A7281" t="s">
        <v>16</v>
      </c>
      <c r="B7281">
        <v>10000</v>
      </c>
      <c r="C7281">
        <v>100</v>
      </c>
      <c r="D7281">
        <v>1</v>
      </c>
      <c r="E7281">
        <v>45</v>
      </c>
      <c r="F7281">
        <v>1</v>
      </c>
      <c r="G7281">
        <v>25.327598999999999</v>
      </c>
      <c r="H7281">
        <v>15.438815</v>
      </c>
      <c r="I7281">
        <v>157.66299000000001</v>
      </c>
      <c r="J7281">
        <v>3.58325</v>
      </c>
      <c r="K7281" t="str">
        <f t="shared" si="173"/>
        <v>6</v>
      </c>
      <c r="L7281" t="s">
        <v>188</v>
      </c>
      <c r="M7281" t="s">
        <v>189</v>
      </c>
      <c r="N7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7281" s="10">
        <f>VLOOKUP(TableOMP[[#This Row],[Label]],TableAvg[],2,FALSE)</f>
        <v>26.816305799999999</v>
      </c>
      <c r="P7281" s="10">
        <f>VLOOKUP(TableOMP[[#This Row],[Label]],TableAvg[],3,FALSE)</f>
        <v>1.3474073125511306</v>
      </c>
      <c r="Q7281" s="10">
        <f>TableOMP[[#This Row],[Avg]]-$U$2*TableOMP[[#This Row],[StdDev]]</f>
        <v>25.468898487448868</v>
      </c>
      <c r="R7281" s="10">
        <f>TableOMP[[#This Row],[Avg]]+$U$2*TableOMP[[#This Row],[StdDev]]</f>
        <v>28.163713112551129</v>
      </c>
      <c r="S7281" s="10">
        <f>IF(AND(TableOMP[[#This Row],[total_time]]&gt;=TableOMP[[#This Row],[Low]], TableOMP[[#This Row],[total_time]]&lt;=TableOMP[[#This Row],[High]]),1,0)</f>
        <v>0</v>
      </c>
    </row>
    <row r="7282" spans="1:19" x14ac:dyDescent="0.25">
      <c r="A7282" t="s">
        <v>16</v>
      </c>
      <c r="B7282">
        <v>10000</v>
      </c>
      <c r="C7282">
        <v>100</v>
      </c>
      <c r="D7282">
        <v>1</v>
      </c>
      <c r="E7282">
        <v>44</v>
      </c>
      <c r="F7282">
        <v>1</v>
      </c>
      <c r="G7282">
        <v>26.439093</v>
      </c>
      <c r="H7282">
        <v>16.054545999999998</v>
      </c>
      <c r="I7282">
        <v>153.508442</v>
      </c>
      <c r="J7282">
        <v>3.5699640000000001</v>
      </c>
      <c r="K7282" t="str">
        <f t="shared" si="173"/>
        <v>6</v>
      </c>
      <c r="L7282" t="s">
        <v>188</v>
      </c>
      <c r="M7282" t="s">
        <v>189</v>
      </c>
      <c r="N7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7282" s="10">
        <f>VLOOKUP(TableOMP[[#This Row],[Label]],TableAvg[],2,FALSE)</f>
        <v>27.468458600000002</v>
      </c>
      <c r="P7282" s="10">
        <f>VLOOKUP(TableOMP[[#This Row],[Label]],TableAvg[],3,FALSE)</f>
        <v>0.88174736809119392</v>
      </c>
      <c r="Q7282" s="10">
        <f>TableOMP[[#This Row],[Avg]]-$U$2*TableOMP[[#This Row],[StdDev]]</f>
        <v>26.586711231908808</v>
      </c>
      <c r="R7282" s="10">
        <f>TableOMP[[#This Row],[Avg]]+$U$2*TableOMP[[#This Row],[StdDev]]</f>
        <v>28.350205968091196</v>
      </c>
      <c r="S7282" s="10">
        <f>IF(AND(TableOMP[[#This Row],[total_time]]&gt;=TableOMP[[#This Row],[Low]], TableOMP[[#This Row],[total_time]]&lt;=TableOMP[[#This Row],[High]]),1,0)</f>
        <v>0</v>
      </c>
    </row>
    <row r="7283" spans="1:19" x14ac:dyDescent="0.25">
      <c r="A7283" t="s">
        <v>16</v>
      </c>
      <c r="B7283">
        <v>10000</v>
      </c>
      <c r="C7283">
        <v>100</v>
      </c>
      <c r="D7283">
        <v>1</v>
      </c>
      <c r="E7283">
        <v>43</v>
      </c>
      <c r="F7283">
        <v>1</v>
      </c>
      <c r="G7283">
        <v>25.690228999999999</v>
      </c>
      <c r="H7283">
        <v>15.030263</v>
      </c>
      <c r="I7283">
        <v>141.468086</v>
      </c>
      <c r="J7283">
        <v>3.3682880000000002</v>
      </c>
      <c r="K7283" t="str">
        <f t="shared" si="173"/>
        <v>6</v>
      </c>
      <c r="L7283" t="s">
        <v>188</v>
      </c>
      <c r="M7283" t="s">
        <v>189</v>
      </c>
      <c r="N7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7283" s="10">
        <f>VLOOKUP(TableOMP[[#This Row],[Label]],TableAvg[],2,FALSE)</f>
        <v>27.005970000000001</v>
      </c>
      <c r="P7283" s="10">
        <f>VLOOKUP(TableOMP[[#This Row],[Label]],TableAvg[],3,FALSE)</f>
        <v>0.81049426305494521</v>
      </c>
      <c r="Q7283" s="10">
        <f>TableOMP[[#This Row],[Avg]]-$U$2*TableOMP[[#This Row],[StdDev]]</f>
        <v>26.195475736945056</v>
      </c>
      <c r="R7283" s="10">
        <f>TableOMP[[#This Row],[Avg]]+$U$2*TableOMP[[#This Row],[StdDev]]</f>
        <v>27.816464263054947</v>
      </c>
      <c r="S7283" s="10">
        <f>IF(AND(TableOMP[[#This Row],[total_time]]&gt;=TableOMP[[#This Row],[Low]], TableOMP[[#This Row],[total_time]]&lt;=TableOMP[[#This Row],[High]]),1,0)</f>
        <v>0</v>
      </c>
    </row>
    <row r="7284" spans="1:19" x14ac:dyDescent="0.25">
      <c r="A7284" t="s">
        <v>16</v>
      </c>
      <c r="B7284">
        <v>10000</v>
      </c>
      <c r="C7284">
        <v>100</v>
      </c>
      <c r="D7284">
        <v>1</v>
      </c>
      <c r="E7284">
        <v>42</v>
      </c>
      <c r="F7284">
        <v>1</v>
      </c>
      <c r="G7284">
        <v>28.952535000000001</v>
      </c>
      <c r="H7284">
        <v>17.626956</v>
      </c>
      <c r="I7284">
        <v>204.563671</v>
      </c>
      <c r="J7284">
        <v>4.9893580000000002</v>
      </c>
      <c r="K7284" t="str">
        <f t="shared" si="173"/>
        <v>6</v>
      </c>
      <c r="L7284" t="s">
        <v>188</v>
      </c>
      <c r="M7284" t="s">
        <v>189</v>
      </c>
      <c r="N7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7284" s="10">
        <f>VLOOKUP(TableOMP[[#This Row],[Label]],TableAvg[],2,FALSE)</f>
        <v>28.235890999999999</v>
      </c>
      <c r="P7284" s="10">
        <f>VLOOKUP(TableOMP[[#This Row],[Label]],TableAvg[],3,FALSE)</f>
        <v>0.80684303402858526</v>
      </c>
      <c r="Q7284" s="10">
        <f>TableOMP[[#This Row],[Avg]]-$U$2*TableOMP[[#This Row],[StdDev]]</f>
        <v>27.429047965971414</v>
      </c>
      <c r="R7284" s="10">
        <f>TableOMP[[#This Row],[Avg]]+$U$2*TableOMP[[#This Row],[StdDev]]</f>
        <v>29.042734034028584</v>
      </c>
      <c r="S7284" s="10">
        <f>IF(AND(TableOMP[[#This Row],[total_time]]&gt;=TableOMP[[#This Row],[Low]], TableOMP[[#This Row],[total_time]]&lt;=TableOMP[[#This Row],[High]]),1,0)</f>
        <v>1</v>
      </c>
    </row>
    <row r="7285" spans="1:19" x14ac:dyDescent="0.25">
      <c r="A7285" t="s">
        <v>16</v>
      </c>
      <c r="B7285">
        <v>10000</v>
      </c>
      <c r="C7285">
        <v>100</v>
      </c>
      <c r="D7285">
        <v>1</v>
      </c>
      <c r="E7285">
        <v>41</v>
      </c>
      <c r="F7285">
        <v>1</v>
      </c>
      <c r="G7285">
        <v>26.059808</v>
      </c>
      <c r="H7285">
        <v>14.329423</v>
      </c>
      <c r="I7285">
        <v>92.619799</v>
      </c>
      <c r="J7285">
        <v>2.3154949999999999</v>
      </c>
      <c r="K7285" t="str">
        <f t="shared" si="173"/>
        <v>6</v>
      </c>
      <c r="L7285" t="s">
        <v>188</v>
      </c>
      <c r="M7285" t="s">
        <v>189</v>
      </c>
      <c r="N7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7285" s="10">
        <f>VLOOKUP(TableOMP[[#This Row],[Label]],TableAvg[],2,FALSE)</f>
        <v>26.769992800000001</v>
      </c>
      <c r="P7285" s="10">
        <f>VLOOKUP(TableOMP[[#This Row],[Label]],TableAvg[],3,FALSE)</f>
        <v>0.87280788743141835</v>
      </c>
      <c r="Q7285" s="10">
        <f>TableOMP[[#This Row],[Avg]]-$U$2*TableOMP[[#This Row],[StdDev]]</f>
        <v>25.897184912568584</v>
      </c>
      <c r="R7285" s="10">
        <f>TableOMP[[#This Row],[Avg]]+$U$2*TableOMP[[#This Row],[StdDev]]</f>
        <v>27.642800687431418</v>
      </c>
      <c r="S7285" s="10">
        <f>IF(AND(TableOMP[[#This Row],[total_time]]&gt;=TableOMP[[#This Row],[Low]], TableOMP[[#This Row],[total_time]]&lt;=TableOMP[[#This Row],[High]]),1,0)</f>
        <v>1</v>
      </c>
    </row>
    <row r="7286" spans="1:19" x14ac:dyDescent="0.25">
      <c r="A7286" t="s">
        <v>16</v>
      </c>
      <c r="B7286">
        <v>10000</v>
      </c>
      <c r="C7286">
        <v>100</v>
      </c>
      <c r="D7286">
        <v>1</v>
      </c>
      <c r="E7286">
        <v>40</v>
      </c>
      <c r="F7286">
        <v>1</v>
      </c>
      <c r="G7286">
        <v>27.444033000000001</v>
      </c>
      <c r="H7286">
        <v>16.532792000000001</v>
      </c>
      <c r="I7286">
        <v>171.08096800000001</v>
      </c>
      <c r="J7286">
        <v>4.3866909999999999</v>
      </c>
      <c r="K7286" t="str">
        <f t="shared" si="173"/>
        <v>6</v>
      </c>
      <c r="L7286" t="s">
        <v>188</v>
      </c>
      <c r="M7286" t="s">
        <v>189</v>
      </c>
      <c r="N7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7286" s="10">
        <f>VLOOKUP(TableOMP[[#This Row],[Label]],TableAvg[],2,FALSE)</f>
        <v>27.578900800000003</v>
      </c>
      <c r="P7286" s="10">
        <f>VLOOKUP(TableOMP[[#This Row],[Label]],TableAvg[],3,FALSE)</f>
        <v>0.70425237710183342</v>
      </c>
      <c r="Q7286" s="10">
        <f>TableOMP[[#This Row],[Avg]]-$U$2*TableOMP[[#This Row],[StdDev]]</f>
        <v>26.874648422898169</v>
      </c>
      <c r="R7286" s="10">
        <f>TableOMP[[#This Row],[Avg]]+$U$2*TableOMP[[#This Row],[StdDev]]</f>
        <v>28.283153177101838</v>
      </c>
      <c r="S7286" s="10">
        <f>IF(AND(TableOMP[[#This Row],[total_time]]&gt;=TableOMP[[#This Row],[Low]], TableOMP[[#This Row],[total_time]]&lt;=TableOMP[[#This Row],[High]]),1,0)</f>
        <v>1</v>
      </c>
    </row>
    <row r="7287" spans="1:19" x14ac:dyDescent="0.25">
      <c r="A7287" t="s">
        <v>16</v>
      </c>
      <c r="B7287">
        <v>10000</v>
      </c>
      <c r="C7287">
        <v>100</v>
      </c>
      <c r="D7287">
        <v>1</v>
      </c>
      <c r="E7287">
        <v>39</v>
      </c>
      <c r="F7287">
        <v>1</v>
      </c>
      <c r="G7287">
        <v>26.88814</v>
      </c>
      <c r="H7287">
        <v>14.500094000000001</v>
      </c>
      <c r="I7287">
        <v>136.93958900000001</v>
      </c>
      <c r="J7287">
        <v>3.6036730000000001</v>
      </c>
      <c r="K7287" t="str">
        <f t="shared" si="173"/>
        <v>6</v>
      </c>
      <c r="L7287" t="s">
        <v>188</v>
      </c>
      <c r="M7287" t="s">
        <v>189</v>
      </c>
      <c r="N7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7287" s="10">
        <f>VLOOKUP(TableOMP[[#This Row],[Label]],TableAvg[],2,FALSE)</f>
        <v>27.7711212</v>
      </c>
      <c r="P7287" s="10">
        <f>VLOOKUP(TableOMP[[#This Row],[Label]],TableAvg[],3,FALSE)</f>
        <v>0.68541954042284814</v>
      </c>
      <c r="Q7287" s="10">
        <f>TableOMP[[#This Row],[Avg]]-$U$2*TableOMP[[#This Row],[StdDev]]</f>
        <v>27.08570165957715</v>
      </c>
      <c r="R7287" s="10">
        <f>TableOMP[[#This Row],[Avg]]+$U$2*TableOMP[[#This Row],[StdDev]]</f>
        <v>28.456540740422849</v>
      </c>
      <c r="S7287" s="10">
        <f>IF(AND(TableOMP[[#This Row],[total_time]]&gt;=TableOMP[[#This Row],[Low]], TableOMP[[#This Row],[total_time]]&lt;=TableOMP[[#This Row],[High]]),1,0)</f>
        <v>0</v>
      </c>
    </row>
    <row r="7288" spans="1:19" x14ac:dyDescent="0.25">
      <c r="A7288" t="s">
        <v>16</v>
      </c>
      <c r="B7288">
        <v>10000</v>
      </c>
      <c r="C7288">
        <v>100</v>
      </c>
      <c r="D7288">
        <v>1</v>
      </c>
      <c r="E7288">
        <v>38</v>
      </c>
      <c r="F7288">
        <v>1</v>
      </c>
      <c r="G7288">
        <v>26.943902000000001</v>
      </c>
      <c r="H7288">
        <v>15.190222</v>
      </c>
      <c r="I7288">
        <v>147.22478599999999</v>
      </c>
      <c r="J7288">
        <v>3.9790480000000001</v>
      </c>
      <c r="K7288" t="str">
        <f t="shared" si="173"/>
        <v>6</v>
      </c>
      <c r="L7288" t="s">
        <v>188</v>
      </c>
      <c r="M7288" t="s">
        <v>189</v>
      </c>
      <c r="N7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7288" s="10">
        <f>VLOOKUP(TableOMP[[#This Row],[Label]],TableAvg[],2,FALSE)</f>
        <v>28.403345000000002</v>
      </c>
      <c r="P7288" s="10">
        <f>VLOOKUP(TableOMP[[#This Row],[Label]],TableAvg[],3,FALSE)</f>
        <v>0.85679985829152172</v>
      </c>
      <c r="Q7288" s="10">
        <f>TableOMP[[#This Row],[Avg]]-$U$2*TableOMP[[#This Row],[StdDev]]</f>
        <v>27.546545141708481</v>
      </c>
      <c r="R7288" s="10">
        <f>TableOMP[[#This Row],[Avg]]+$U$2*TableOMP[[#This Row],[StdDev]]</f>
        <v>29.260144858291522</v>
      </c>
      <c r="S7288" s="10">
        <f>IF(AND(TableOMP[[#This Row],[total_time]]&gt;=TableOMP[[#This Row],[Low]], TableOMP[[#This Row],[total_time]]&lt;=TableOMP[[#This Row],[High]]),1,0)</f>
        <v>0</v>
      </c>
    </row>
    <row r="7289" spans="1:19" x14ac:dyDescent="0.25">
      <c r="A7289" t="s">
        <v>16</v>
      </c>
      <c r="B7289">
        <v>10000</v>
      </c>
      <c r="C7289">
        <v>100</v>
      </c>
      <c r="D7289">
        <v>1</v>
      </c>
      <c r="E7289">
        <v>37</v>
      </c>
      <c r="F7289">
        <v>1</v>
      </c>
      <c r="G7289">
        <v>28.129429999999999</v>
      </c>
      <c r="H7289">
        <v>14.518278</v>
      </c>
      <c r="I7289">
        <v>123.313801</v>
      </c>
      <c r="J7289">
        <v>3.4253830000000001</v>
      </c>
      <c r="K7289" t="str">
        <f t="shared" si="173"/>
        <v>6</v>
      </c>
      <c r="L7289" t="s">
        <v>188</v>
      </c>
      <c r="M7289" t="s">
        <v>189</v>
      </c>
      <c r="N7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7289" s="10">
        <f>VLOOKUP(TableOMP[[#This Row],[Label]],TableAvg[],2,FALSE)</f>
        <v>28.364792000000001</v>
      </c>
      <c r="P7289" s="10">
        <f>VLOOKUP(TableOMP[[#This Row],[Label]],TableAvg[],3,FALSE)</f>
        <v>0.29723869356787214</v>
      </c>
      <c r="Q7289" s="10">
        <f>TableOMP[[#This Row],[Avg]]-$U$2*TableOMP[[#This Row],[StdDev]]</f>
        <v>28.067553306432128</v>
      </c>
      <c r="R7289" s="10">
        <f>TableOMP[[#This Row],[Avg]]+$U$2*TableOMP[[#This Row],[StdDev]]</f>
        <v>28.662030693567875</v>
      </c>
      <c r="S7289" s="10">
        <f>IF(AND(TableOMP[[#This Row],[total_time]]&gt;=TableOMP[[#This Row],[Low]], TableOMP[[#This Row],[total_time]]&lt;=TableOMP[[#This Row],[High]]),1,0)</f>
        <v>1</v>
      </c>
    </row>
    <row r="7290" spans="1:19" x14ac:dyDescent="0.25">
      <c r="A7290" t="s">
        <v>16</v>
      </c>
      <c r="B7290">
        <v>10000</v>
      </c>
      <c r="C7290">
        <v>100</v>
      </c>
      <c r="D7290">
        <v>1</v>
      </c>
      <c r="E7290">
        <v>36</v>
      </c>
      <c r="F7290">
        <v>1</v>
      </c>
      <c r="G7290">
        <v>27.116446</v>
      </c>
      <c r="H7290">
        <v>14.103350000000001</v>
      </c>
      <c r="I7290">
        <v>112.945235</v>
      </c>
      <c r="J7290">
        <v>3.227007</v>
      </c>
      <c r="K7290" t="str">
        <f t="shared" si="173"/>
        <v>6</v>
      </c>
      <c r="L7290" t="s">
        <v>188</v>
      </c>
      <c r="M7290" t="s">
        <v>189</v>
      </c>
      <c r="N7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7290" s="10">
        <f>VLOOKUP(TableOMP[[#This Row],[Label]],TableAvg[],2,FALSE)</f>
        <v>28.380642599999998</v>
      </c>
      <c r="P7290" s="10">
        <f>VLOOKUP(TableOMP[[#This Row],[Label]],TableAvg[],3,FALSE)</f>
        <v>1.2642774280840272</v>
      </c>
      <c r="Q7290" s="10">
        <f>TableOMP[[#This Row],[Avg]]-$U$2*TableOMP[[#This Row],[StdDev]]</f>
        <v>27.11636517191597</v>
      </c>
      <c r="R7290" s="10">
        <f>TableOMP[[#This Row],[Avg]]+$U$2*TableOMP[[#This Row],[StdDev]]</f>
        <v>29.644920028084027</v>
      </c>
      <c r="S7290" s="10">
        <f>IF(AND(TableOMP[[#This Row],[total_time]]&gt;=TableOMP[[#This Row],[Low]], TableOMP[[#This Row],[total_time]]&lt;=TableOMP[[#This Row],[High]]),1,0)</f>
        <v>1</v>
      </c>
    </row>
    <row r="7291" spans="1:19" x14ac:dyDescent="0.25">
      <c r="A7291" t="s">
        <v>16</v>
      </c>
      <c r="B7291">
        <v>10000</v>
      </c>
      <c r="C7291">
        <v>100</v>
      </c>
      <c r="D7291">
        <v>1</v>
      </c>
      <c r="E7291">
        <v>35</v>
      </c>
      <c r="F7291">
        <v>1</v>
      </c>
      <c r="G7291">
        <v>28.199809999999999</v>
      </c>
      <c r="H7291">
        <v>14.067761000000001</v>
      </c>
      <c r="I7291">
        <v>107.278993</v>
      </c>
      <c r="J7291">
        <v>3.155265</v>
      </c>
      <c r="K7291" t="str">
        <f t="shared" si="173"/>
        <v>6</v>
      </c>
      <c r="L7291" t="s">
        <v>188</v>
      </c>
      <c r="M7291" t="s">
        <v>189</v>
      </c>
      <c r="N7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7291" s="10">
        <f>VLOOKUP(TableOMP[[#This Row],[Label]],TableAvg[],2,FALSE)</f>
        <v>28.694946199999997</v>
      </c>
      <c r="P7291" s="10">
        <f>VLOOKUP(TableOMP[[#This Row],[Label]],TableAvg[],3,FALSE)</f>
        <v>0.2933524211741414</v>
      </c>
      <c r="Q7291" s="10">
        <f>TableOMP[[#This Row],[Avg]]-$U$2*TableOMP[[#This Row],[StdDev]]</f>
        <v>28.401593778825855</v>
      </c>
      <c r="R7291" s="10">
        <f>TableOMP[[#This Row],[Avg]]+$U$2*TableOMP[[#This Row],[StdDev]]</f>
        <v>28.988298621174138</v>
      </c>
      <c r="S7291" s="10">
        <f>IF(AND(TableOMP[[#This Row],[total_time]]&gt;=TableOMP[[#This Row],[Low]], TableOMP[[#This Row],[total_time]]&lt;=TableOMP[[#This Row],[High]]),1,0)</f>
        <v>0</v>
      </c>
    </row>
    <row r="7292" spans="1:19" x14ac:dyDescent="0.25">
      <c r="A7292" t="s">
        <v>16</v>
      </c>
      <c r="B7292">
        <v>10000</v>
      </c>
      <c r="C7292">
        <v>100</v>
      </c>
      <c r="D7292">
        <v>1</v>
      </c>
      <c r="E7292">
        <v>34</v>
      </c>
      <c r="F7292">
        <v>1</v>
      </c>
      <c r="G7292">
        <v>28.715982</v>
      </c>
      <c r="H7292">
        <v>14.705405000000001</v>
      </c>
      <c r="I7292">
        <v>131.033389</v>
      </c>
      <c r="J7292">
        <v>3.9707089999999998</v>
      </c>
      <c r="K7292" t="str">
        <f t="shared" si="173"/>
        <v>6</v>
      </c>
      <c r="L7292" t="s">
        <v>188</v>
      </c>
      <c r="M7292" t="s">
        <v>189</v>
      </c>
      <c r="N7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7292" s="10">
        <f>VLOOKUP(TableOMP[[#This Row],[Label]],TableAvg[],2,FALSE)</f>
        <v>29.751806400000003</v>
      </c>
      <c r="P7292" s="10">
        <f>VLOOKUP(TableOMP[[#This Row],[Label]],TableAvg[],3,FALSE)</f>
        <v>0.59453817364814576</v>
      </c>
      <c r="Q7292" s="10">
        <f>TableOMP[[#This Row],[Avg]]-$U$2*TableOMP[[#This Row],[StdDev]]</f>
        <v>29.157268226351857</v>
      </c>
      <c r="R7292" s="10">
        <f>TableOMP[[#This Row],[Avg]]+$U$2*TableOMP[[#This Row],[StdDev]]</f>
        <v>30.34634457364815</v>
      </c>
      <c r="S7292" s="10">
        <f>IF(AND(TableOMP[[#This Row],[total_time]]&gt;=TableOMP[[#This Row],[Low]], TableOMP[[#This Row],[total_time]]&lt;=TableOMP[[#This Row],[High]]),1,0)</f>
        <v>0</v>
      </c>
    </row>
    <row r="7293" spans="1:19" x14ac:dyDescent="0.25">
      <c r="A7293" t="s">
        <v>16</v>
      </c>
      <c r="B7293">
        <v>10000</v>
      </c>
      <c r="C7293">
        <v>100</v>
      </c>
      <c r="D7293">
        <v>1</v>
      </c>
      <c r="E7293">
        <v>33</v>
      </c>
      <c r="F7293">
        <v>1</v>
      </c>
      <c r="G7293">
        <v>28.469826000000001</v>
      </c>
      <c r="H7293">
        <v>14.259493000000001</v>
      </c>
      <c r="I7293">
        <v>115.334355</v>
      </c>
      <c r="J7293">
        <v>3.6041989999999999</v>
      </c>
      <c r="K7293" t="str">
        <f t="shared" si="173"/>
        <v>6</v>
      </c>
      <c r="L7293" t="s">
        <v>188</v>
      </c>
      <c r="M7293" t="s">
        <v>189</v>
      </c>
      <c r="N7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7293" s="10">
        <f>VLOOKUP(TableOMP[[#This Row],[Label]],TableAvg[],2,FALSE)</f>
        <v>29.511930600000007</v>
      </c>
      <c r="P7293" s="10">
        <f>VLOOKUP(TableOMP[[#This Row],[Label]],TableAvg[],3,FALSE)</f>
        <v>0.80286623870934104</v>
      </c>
      <c r="Q7293" s="10">
        <f>TableOMP[[#This Row],[Avg]]-$U$2*TableOMP[[#This Row],[StdDev]]</f>
        <v>28.709064361290665</v>
      </c>
      <c r="R7293" s="10">
        <f>TableOMP[[#This Row],[Avg]]+$U$2*TableOMP[[#This Row],[StdDev]]</f>
        <v>30.314796838709348</v>
      </c>
      <c r="S7293" s="10">
        <f>IF(AND(TableOMP[[#This Row],[total_time]]&gt;=TableOMP[[#This Row],[Low]], TableOMP[[#This Row],[total_time]]&lt;=TableOMP[[#This Row],[High]]),1,0)</f>
        <v>0</v>
      </c>
    </row>
    <row r="7294" spans="1:19" x14ac:dyDescent="0.25">
      <c r="A7294" t="s">
        <v>16</v>
      </c>
      <c r="B7294">
        <v>10000</v>
      </c>
      <c r="C7294">
        <v>100</v>
      </c>
      <c r="D7294">
        <v>1</v>
      </c>
      <c r="E7294">
        <v>32</v>
      </c>
      <c r="F7294">
        <v>1</v>
      </c>
      <c r="G7294">
        <v>28.746262999999999</v>
      </c>
      <c r="H7294">
        <v>14.545018000000001</v>
      </c>
      <c r="I7294">
        <v>91.855377000000004</v>
      </c>
      <c r="J7294">
        <v>2.9630770000000002</v>
      </c>
      <c r="K7294" t="str">
        <f t="shared" si="173"/>
        <v>6</v>
      </c>
      <c r="L7294" t="s">
        <v>188</v>
      </c>
      <c r="M7294" t="s">
        <v>189</v>
      </c>
      <c r="N7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7294" s="10">
        <f>VLOOKUP(TableOMP[[#This Row],[Label]],TableAvg[],2,FALSE)</f>
        <v>28.555880818181819</v>
      </c>
      <c r="P7294" s="10">
        <f>VLOOKUP(TableOMP[[#This Row],[Label]],TableAvg[],3,FALSE)</f>
        <v>3.120008026697195</v>
      </c>
      <c r="Q7294" s="10">
        <f>TableOMP[[#This Row],[Avg]]-$U$2*TableOMP[[#This Row],[StdDev]]</f>
        <v>25.435872791484623</v>
      </c>
      <c r="R7294" s="10">
        <f>TableOMP[[#This Row],[Avg]]+$U$2*TableOMP[[#This Row],[StdDev]]</f>
        <v>31.675888844879015</v>
      </c>
      <c r="S7294" s="10">
        <f>IF(AND(TableOMP[[#This Row],[total_time]]&gt;=TableOMP[[#This Row],[Low]], TableOMP[[#This Row],[total_time]]&lt;=TableOMP[[#This Row],[High]]),1,0)</f>
        <v>1</v>
      </c>
    </row>
    <row r="7295" spans="1:19" x14ac:dyDescent="0.25">
      <c r="A7295" t="s">
        <v>16</v>
      </c>
      <c r="B7295">
        <v>10000</v>
      </c>
      <c r="C7295">
        <v>100</v>
      </c>
      <c r="D7295">
        <v>1</v>
      </c>
      <c r="E7295">
        <v>31</v>
      </c>
      <c r="F7295">
        <v>1</v>
      </c>
      <c r="G7295">
        <v>28.223931</v>
      </c>
      <c r="H7295">
        <v>14.450855000000001</v>
      </c>
      <c r="I7295">
        <v>116.692055</v>
      </c>
      <c r="J7295">
        <v>3.8897349999999999</v>
      </c>
      <c r="K7295" t="str">
        <f t="shared" ref="K7295:K7325" si="174">MID(M7295,22,1)</f>
        <v>6</v>
      </c>
      <c r="L7295" t="s">
        <v>188</v>
      </c>
      <c r="M7295" t="s">
        <v>189</v>
      </c>
      <c r="N7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7295" s="10">
        <f>VLOOKUP(TableOMP[[#This Row],[Label]],TableAvg[],2,FALSE)</f>
        <v>27.372491545454544</v>
      </c>
      <c r="P7295" s="10">
        <f>VLOOKUP(TableOMP[[#This Row],[Label]],TableAvg[],3,FALSE)</f>
        <v>2.613665951232687</v>
      </c>
      <c r="Q7295" s="10">
        <f>TableOMP[[#This Row],[Avg]]-$U$2*TableOMP[[#This Row],[StdDev]]</f>
        <v>24.758825594221857</v>
      </c>
      <c r="R7295" s="10">
        <f>TableOMP[[#This Row],[Avg]]+$U$2*TableOMP[[#This Row],[StdDev]]</f>
        <v>29.98615749668723</v>
      </c>
      <c r="S7295" s="10">
        <f>IF(AND(TableOMP[[#This Row],[total_time]]&gt;=TableOMP[[#This Row],[Low]], TableOMP[[#This Row],[total_time]]&lt;=TableOMP[[#This Row],[High]]),1,0)</f>
        <v>1</v>
      </c>
    </row>
    <row r="7296" spans="1:19" x14ac:dyDescent="0.25">
      <c r="A7296" t="s">
        <v>16</v>
      </c>
      <c r="B7296">
        <v>10000</v>
      </c>
      <c r="C7296">
        <v>100</v>
      </c>
      <c r="D7296">
        <v>1</v>
      </c>
      <c r="E7296">
        <v>30</v>
      </c>
      <c r="F7296">
        <v>1</v>
      </c>
      <c r="G7296">
        <v>26.958314999999999</v>
      </c>
      <c r="H7296">
        <v>14.650924</v>
      </c>
      <c r="I7296">
        <v>91.697787000000005</v>
      </c>
      <c r="J7296">
        <v>3.1619929999999998</v>
      </c>
      <c r="K7296" t="str">
        <f t="shared" si="174"/>
        <v>6</v>
      </c>
      <c r="L7296" t="s">
        <v>188</v>
      </c>
      <c r="M7296" t="s">
        <v>189</v>
      </c>
      <c r="N7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7296" s="10">
        <f>VLOOKUP(TableOMP[[#This Row],[Label]],TableAvg[],2,FALSE)</f>
        <v>27.182831272727274</v>
      </c>
      <c r="P7296" s="10">
        <f>VLOOKUP(TableOMP[[#This Row],[Label]],TableAvg[],3,FALSE)</f>
        <v>2.0515951917361068</v>
      </c>
      <c r="Q7296" s="10">
        <f>TableOMP[[#This Row],[Avg]]-$U$2*TableOMP[[#This Row],[StdDev]]</f>
        <v>25.131236080991165</v>
      </c>
      <c r="R7296" s="10">
        <f>TableOMP[[#This Row],[Avg]]+$U$2*TableOMP[[#This Row],[StdDev]]</f>
        <v>29.234426464463382</v>
      </c>
      <c r="S7296" s="10">
        <f>IF(AND(TableOMP[[#This Row],[total_time]]&gt;=TableOMP[[#This Row],[Low]], TableOMP[[#This Row],[total_time]]&lt;=TableOMP[[#This Row],[High]]),1,0)</f>
        <v>1</v>
      </c>
    </row>
    <row r="7297" spans="1:19" x14ac:dyDescent="0.25">
      <c r="A7297" t="s">
        <v>16</v>
      </c>
      <c r="B7297">
        <v>10000</v>
      </c>
      <c r="C7297">
        <v>100</v>
      </c>
      <c r="D7297">
        <v>1</v>
      </c>
      <c r="E7297">
        <v>29</v>
      </c>
      <c r="F7297">
        <v>1</v>
      </c>
      <c r="G7297">
        <v>27.499970999999999</v>
      </c>
      <c r="H7297">
        <v>14.558562999999999</v>
      </c>
      <c r="I7297">
        <v>79.613515000000007</v>
      </c>
      <c r="J7297">
        <v>2.84334</v>
      </c>
      <c r="K7297" t="str">
        <f t="shared" si="174"/>
        <v>6</v>
      </c>
      <c r="L7297" t="s">
        <v>188</v>
      </c>
      <c r="M7297" t="s">
        <v>189</v>
      </c>
      <c r="N7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7297" s="10">
        <f>VLOOKUP(TableOMP[[#This Row],[Label]],TableAvg[],2,FALSE)</f>
        <v>27.530865545454539</v>
      </c>
      <c r="P7297" s="10">
        <f>VLOOKUP(TableOMP[[#This Row],[Label]],TableAvg[],3,FALSE)</f>
        <v>0.80907990139503461</v>
      </c>
      <c r="Q7297" s="10">
        <f>TableOMP[[#This Row],[Avg]]-$U$2*TableOMP[[#This Row],[StdDev]]</f>
        <v>26.721785644059505</v>
      </c>
      <c r="R7297" s="10">
        <f>TableOMP[[#This Row],[Avg]]+$U$2*TableOMP[[#This Row],[StdDev]]</f>
        <v>28.339945446849573</v>
      </c>
      <c r="S7297" s="10">
        <f>IF(AND(TableOMP[[#This Row],[total_time]]&gt;=TableOMP[[#This Row],[Low]], TableOMP[[#This Row],[total_time]]&lt;=TableOMP[[#This Row],[High]]),1,0)</f>
        <v>1</v>
      </c>
    </row>
    <row r="7298" spans="1:19" x14ac:dyDescent="0.25">
      <c r="A7298" t="s">
        <v>16</v>
      </c>
      <c r="B7298">
        <v>10000</v>
      </c>
      <c r="C7298">
        <v>100</v>
      </c>
      <c r="D7298">
        <v>1</v>
      </c>
      <c r="E7298">
        <v>28</v>
      </c>
      <c r="F7298">
        <v>1</v>
      </c>
      <c r="G7298">
        <v>28.900614000000001</v>
      </c>
      <c r="H7298">
        <v>16.233139000000001</v>
      </c>
      <c r="I7298">
        <v>102.73941000000001</v>
      </c>
      <c r="J7298">
        <v>3.8051629999999999</v>
      </c>
      <c r="K7298" t="str">
        <f t="shared" si="174"/>
        <v>6</v>
      </c>
      <c r="L7298" t="s">
        <v>188</v>
      </c>
      <c r="M7298" t="s">
        <v>189</v>
      </c>
      <c r="N7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7298" s="10">
        <f>VLOOKUP(TableOMP[[#This Row],[Label]],TableAvg[],2,FALSE)</f>
        <v>28.303809363636365</v>
      </c>
      <c r="P7298" s="10">
        <f>VLOOKUP(TableOMP[[#This Row],[Label]],TableAvg[],3,FALSE)</f>
        <v>0.65267639395377974</v>
      </c>
      <c r="Q7298" s="10">
        <f>TableOMP[[#This Row],[Avg]]-$U$2*TableOMP[[#This Row],[StdDev]]</f>
        <v>27.651132969682585</v>
      </c>
      <c r="R7298" s="10">
        <f>TableOMP[[#This Row],[Avg]]+$U$2*TableOMP[[#This Row],[StdDev]]</f>
        <v>28.956485757590144</v>
      </c>
      <c r="S7298" s="10">
        <f>IF(AND(TableOMP[[#This Row],[total_time]]&gt;=TableOMP[[#This Row],[Low]], TableOMP[[#This Row],[total_time]]&lt;=TableOMP[[#This Row],[High]]),1,0)</f>
        <v>1</v>
      </c>
    </row>
    <row r="7299" spans="1:19" x14ac:dyDescent="0.25">
      <c r="A7299" t="s">
        <v>16</v>
      </c>
      <c r="B7299">
        <v>10000</v>
      </c>
      <c r="C7299">
        <v>100</v>
      </c>
      <c r="D7299">
        <v>1</v>
      </c>
      <c r="E7299">
        <v>27</v>
      </c>
      <c r="F7299">
        <v>1</v>
      </c>
      <c r="G7299">
        <v>28.444953000000002</v>
      </c>
      <c r="H7299">
        <v>13.210338</v>
      </c>
      <c r="I7299">
        <v>53.07311</v>
      </c>
      <c r="J7299">
        <v>2.0412729999999999</v>
      </c>
      <c r="K7299" t="str">
        <f t="shared" si="174"/>
        <v>6</v>
      </c>
      <c r="L7299" t="s">
        <v>188</v>
      </c>
      <c r="M7299" t="s">
        <v>189</v>
      </c>
      <c r="N7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7299" s="10">
        <f>VLOOKUP(TableOMP[[#This Row],[Label]],TableAvg[],2,FALSE)</f>
        <v>28.312944454545459</v>
      </c>
      <c r="P7299" s="10">
        <f>VLOOKUP(TableOMP[[#This Row],[Label]],TableAvg[],3,FALSE)</f>
        <v>0.96101509190255641</v>
      </c>
      <c r="Q7299" s="10">
        <f>TableOMP[[#This Row],[Avg]]-$U$2*TableOMP[[#This Row],[StdDev]]</f>
        <v>27.351929362642903</v>
      </c>
      <c r="R7299" s="10">
        <f>TableOMP[[#This Row],[Avg]]+$U$2*TableOMP[[#This Row],[StdDev]]</f>
        <v>29.273959546448015</v>
      </c>
      <c r="S7299" s="10">
        <f>IF(AND(TableOMP[[#This Row],[total_time]]&gt;=TableOMP[[#This Row],[Low]], TableOMP[[#This Row],[total_time]]&lt;=TableOMP[[#This Row],[High]]),1,0)</f>
        <v>1</v>
      </c>
    </row>
    <row r="7300" spans="1:19" x14ac:dyDescent="0.25">
      <c r="A7300" t="s">
        <v>16</v>
      </c>
      <c r="B7300">
        <v>10000</v>
      </c>
      <c r="C7300">
        <v>100</v>
      </c>
      <c r="D7300">
        <v>1</v>
      </c>
      <c r="E7300">
        <v>26</v>
      </c>
      <c r="F7300">
        <v>1</v>
      </c>
      <c r="G7300">
        <v>28.565552</v>
      </c>
      <c r="H7300">
        <v>13.821092</v>
      </c>
      <c r="I7300">
        <v>56.696632000000001</v>
      </c>
      <c r="J7300">
        <v>2.267865</v>
      </c>
      <c r="K7300" t="str">
        <f t="shared" si="174"/>
        <v>6</v>
      </c>
      <c r="L7300" t="s">
        <v>188</v>
      </c>
      <c r="M7300" t="s">
        <v>189</v>
      </c>
      <c r="N7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7300" s="10">
        <f>VLOOKUP(TableOMP[[#This Row],[Label]],TableAvg[],2,FALSE)</f>
        <v>28.806910181818182</v>
      </c>
      <c r="P7300" s="10">
        <f>VLOOKUP(TableOMP[[#This Row],[Label]],TableAvg[],3,FALSE)</f>
        <v>0.91194637523494659</v>
      </c>
      <c r="Q7300" s="10">
        <f>TableOMP[[#This Row],[Avg]]-$U$2*TableOMP[[#This Row],[StdDev]]</f>
        <v>27.894963806583235</v>
      </c>
      <c r="R7300" s="10">
        <f>TableOMP[[#This Row],[Avg]]+$U$2*TableOMP[[#This Row],[StdDev]]</f>
        <v>29.71885655705313</v>
      </c>
      <c r="S7300" s="10">
        <f>IF(AND(TableOMP[[#This Row],[total_time]]&gt;=TableOMP[[#This Row],[Low]], TableOMP[[#This Row],[total_time]]&lt;=TableOMP[[#This Row],[High]]),1,0)</f>
        <v>1</v>
      </c>
    </row>
    <row r="7301" spans="1:19" x14ac:dyDescent="0.25">
      <c r="A7301" t="s">
        <v>16</v>
      </c>
      <c r="B7301">
        <v>10000</v>
      </c>
      <c r="C7301">
        <v>100</v>
      </c>
      <c r="D7301">
        <v>1</v>
      </c>
      <c r="E7301">
        <v>25</v>
      </c>
      <c r="F7301">
        <v>1</v>
      </c>
      <c r="G7301">
        <v>29.266711999999998</v>
      </c>
      <c r="H7301">
        <v>13.451768</v>
      </c>
      <c r="I7301">
        <v>60.651158000000002</v>
      </c>
      <c r="J7301">
        <v>2.5271319999999999</v>
      </c>
      <c r="K7301" t="str">
        <f t="shared" si="174"/>
        <v>6</v>
      </c>
      <c r="L7301" t="s">
        <v>188</v>
      </c>
      <c r="M7301" t="s">
        <v>189</v>
      </c>
      <c r="N7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7301" s="10">
        <f>VLOOKUP(TableOMP[[#This Row],[Label]],TableAvg[],2,FALSE)</f>
        <v>29.531173000000003</v>
      </c>
      <c r="P7301" s="10">
        <f>VLOOKUP(TableOMP[[#This Row],[Label]],TableAvg[],3,FALSE)</f>
        <v>0.73502955137668502</v>
      </c>
      <c r="Q7301" s="10">
        <f>TableOMP[[#This Row],[Avg]]-$U$2*TableOMP[[#This Row],[StdDev]]</f>
        <v>28.796143448623319</v>
      </c>
      <c r="R7301" s="10">
        <f>TableOMP[[#This Row],[Avg]]+$U$2*TableOMP[[#This Row],[StdDev]]</f>
        <v>30.266202551376686</v>
      </c>
      <c r="S7301" s="10">
        <f>IF(AND(TableOMP[[#This Row],[total_time]]&gt;=TableOMP[[#This Row],[Low]], TableOMP[[#This Row],[total_time]]&lt;=TableOMP[[#This Row],[High]]),1,0)</f>
        <v>1</v>
      </c>
    </row>
    <row r="7302" spans="1:19" x14ac:dyDescent="0.25">
      <c r="A7302" t="s">
        <v>16</v>
      </c>
      <c r="B7302">
        <v>10000</v>
      </c>
      <c r="C7302">
        <v>100</v>
      </c>
      <c r="D7302">
        <v>1</v>
      </c>
      <c r="E7302">
        <v>24</v>
      </c>
      <c r="F7302">
        <v>1</v>
      </c>
      <c r="G7302">
        <v>28.278638999999998</v>
      </c>
      <c r="H7302">
        <v>12.400145</v>
      </c>
      <c r="I7302">
        <v>53.008234000000002</v>
      </c>
      <c r="J7302">
        <v>2.3047059999999999</v>
      </c>
      <c r="K7302" t="str">
        <f t="shared" si="174"/>
        <v>6</v>
      </c>
      <c r="L7302" t="s">
        <v>188</v>
      </c>
      <c r="M7302" t="s">
        <v>189</v>
      </c>
      <c r="N7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7302" s="10">
        <f>VLOOKUP(TableOMP[[#This Row],[Label]],TableAvg[],2,FALSE)</f>
        <v>29.907702363636364</v>
      </c>
      <c r="P7302" s="10">
        <f>VLOOKUP(TableOMP[[#This Row],[Label]],TableAvg[],3,FALSE)</f>
        <v>1.4409196911815423</v>
      </c>
      <c r="Q7302" s="10">
        <f>TableOMP[[#This Row],[Avg]]-$U$2*TableOMP[[#This Row],[StdDev]]</f>
        <v>28.466782672454823</v>
      </c>
      <c r="R7302" s="10">
        <f>TableOMP[[#This Row],[Avg]]+$U$2*TableOMP[[#This Row],[StdDev]]</f>
        <v>31.348622054817906</v>
      </c>
      <c r="S7302" s="10">
        <f>IF(AND(TableOMP[[#This Row],[total_time]]&gt;=TableOMP[[#This Row],[Low]], TableOMP[[#This Row],[total_time]]&lt;=TableOMP[[#This Row],[High]]),1,0)</f>
        <v>0</v>
      </c>
    </row>
    <row r="7303" spans="1:19" x14ac:dyDescent="0.25">
      <c r="A7303" t="s">
        <v>16</v>
      </c>
      <c r="B7303">
        <v>10000</v>
      </c>
      <c r="C7303">
        <v>100</v>
      </c>
      <c r="D7303">
        <v>1</v>
      </c>
      <c r="E7303">
        <v>23</v>
      </c>
      <c r="F7303">
        <v>1</v>
      </c>
      <c r="G7303">
        <v>30.478456999999999</v>
      </c>
      <c r="H7303">
        <v>13.507720000000001</v>
      </c>
      <c r="I7303">
        <v>36.915866999999999</v>
      </c>
      <c r="J7303">
        <v>1.677994</v>
      </c>
      <c r="K7303" t="str">
        <f t="shared" si="174"/>
        <v>6</v>
      </c>
      <c r="L7303" t="s">
        <v>188</v>
      </c>
      <c r="M7303" t="s">
        <v>189</v>
      </c>
      <c r="N7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7303" s="10">
        <f>VLOOKUP(TableOMP[[#This Row],[Label]],TableAvg[],2,FALSE)</f>
        <v>30.852577636363637</v>
      </c>
      <c r="P7303" s="10">
        <f>VLOOKUP(TableOMP[[#This Row],[Label]],TableAvg[],3,FALSE)</f>
        <v>0.86032267131331586</v>
      </c>
      <c r="Q7303" s="10">
        <f>TableOMP[[#This Row],[Avg]]-$U$2*TableOMP[[#This Row],[StdDev]]</f>
        <v>29.992254965050321</v>
      </c>
      <c r="R7303" s="10">
        <f>TableOMP[[#This Row],[Avg]]+$U$2*TableOMP[[#This Row],[StdDev]]</f>
        <v>31.712900307676954</v>
      </c>
      <c r="S7303" s="10">
        <f>IF(AND(TableOMP[[#This Row],[total_time]]&gt;=TableOMP[[#This Row],[Low]], TableOMP[[#This Row],[total_time]]&lt;=TableOMP[[#This Row],[High]]),1,0)</f>
        <v>1</v>
      </c>
    </row>
    <row r="7304" spans="1:19" x14ac:dyDescent="0.25">
      <c r="A7304" t="s">
        <v>16</v>
      </c>
      <c r="B7304">
        <v>10000</v>
      </c>
      <c r="C7304">
        <v>100</v>
      </c>
      <c r="D7304">
        <v>1</v>
      </c>
      <c r="E7304">
        <v>22</v>
      </c>
      <c r="F7304">
        <v>1</v>
      </c>
      <c r="G7304">
        <v>31.139533</v>
      </c>
      <c r="H7304">
        <v>12.591493</v>
      </c>
      <c r="I7304">
        <v>34.793757999999997</v>
      </c>
      <c r="J7304">
        <v>1.656846</v>
      </c>
      <c r="K7304" t="str">
        <f t="shared" si="174"/>
        <v>6</v>
      </c>
      <c r="L7304" t="s">
        <v>188</v>
      </c>
      <c r="M7304" t="s">
        <v>189</v>
      </c>
      <c r="N7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7304" s="10">
        <f>VLOOKUP(TableOMP[[#This Row],[Label]],TableAvg[],2,FALSE)</f>
        <v>31.137478818181819</v>
      </c>
      <c r="P7304" s="10">
        <f>VLOOKUP(TableOMP[[#This Row],[Label]],TableAvg[],3,FALSE)</f>
        <v>0.60061049642654196</v>
      </c>
      <c r="Q7304" s="10">
        <f>TableOMP[[#This Row],[Avg]]-$U$2*TableOMP[[#This Row],[StdDev]]</f>
        <v>30.536868321755279</v>
      </c>
      <c r="R7304" s="10">
        <f>TableOMP[[#This Row],[Avg]]+$U$2*TableOMP[[#This Row],[StdDev]]</f>
        <v>31.738089314608359</v>
      </c>
      <c r="S7304" s="10">
        <f>IF(AND(TableOMP[[#This Row],[total_time]]&gt;=TableOMP[[#This Row],[Low]], TableOMP[[#This Row],[total_time]]&lt;=TableOMP[[#This Row],[High]]),1,0)</f>
        <v>1</v>
      </c>
    </row>
    <row r="7305" spans="1:19" x14ac:dyDescent="0.25">
      <c r="A7305" t="s">
        <v>16</v>
      </c>
      <c r="B7305">
        <v>10000</v>
      </c>
      <c r="C7305">
        <v>100</v>
      </c>
      <c r="D7305">
        <v>1</v>
      </c>
      <c r="E7305">
        <v>21</v>
      </c>
      <c r="F7305">
        <v>1</v>
      </c>
      <c r="G7305">
        <v>31.929421000000001</v>
      </c>
      <c r="H7305">
        <v>13.802273</v>
      </c>
      <c r="I7305">
        <v>48.234056000000002</v>
      </c>
      <c r="J7305">
        <v>2.4117030000000002</v>
      </c>
      <c r="K7305" t="str">
        <f t="shared" si="174"/>
        <v>6</v>
      </c>
      <c r="L7305" t="s">
        <v>188</v>
      </c>
      <c r="M7305" t="s">
        <v>189</v>
      </c>
      <c r="N7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7305" s="10">
        <f>VLOOKUP(TableOMP[[#This Row],[Label]],TableAvg[],2,FALSE)</f>
        <v>31.945945545454538</v>
      </c>
      <c r="P7305" s="10">
        <f>VLOOKUP(TableOMP[[#This Row],[Label]],TableAvg[],3,FALSE)</f>
        <v>0.80928593773575619</v>
      </c>
      <c r="Q7305" s="10">
        <f>TableOMP[[#This Row],[Avg]]-$U$2*TableOMP[[#This Row],[StdDev]]</f>
        <v>31.136659607718784</v>
      </c>
      <c r="R7305" s="10">
        <f>TableOMP[[#This Row],[Avg]]+$U$2*TableOMP[[#This Row],[StdDev]]</f>
        <v>32.755231483190293</v>
      </c>
      <c r="S7305" s="10">
        <f>IF(AND(TableOMP[[#This Row],[total_time]]&gt;=TableOMP[[#This Row],[Low]], TableOMP[[#This Row],[total_time]]&lt;=TableOMP[[#This Row],[High]]),1,0)</f>
        <v>1</v>
      </c>
    </row>
    <row r="7306" spans="1:19" x14ac:dyDescent="0.25">
      <c r="A7306" t="s">
        <v>16</v>
      </c>
      <c r="B7306">
        <v>10000</v>
      </c>
      <c r="C7306">
        <v>100</v>
      </c>
      <c r="D7306">
        <v>1</v>
      </c>
      <c r="E7306">
        <v>20</v>
      </c>
      <c r="F7306">
        <v>1</v>
      </c>
      <c r="G7306">
        <v>34.414192</v>
      </c>
      <c r="H7306">
        <v>13.134338</v>
      </c>
      <c r="I7306">
        <v>23.906970000000001</v>
      </c>
      <c r="J7306">
        <v>1.258262</v>
      </c>
      <c r="K7306" t="str">
        <f t="shared" si="174"/>
        <v>6</v>
      </c>
      <c r="L7306" t="s">
        <v>188</v>
      </c>
      <c r="M7306" t="s">
        <v>189</v>
      </c>
      <c r="N7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7306" s="10">
        <f>VLOOKUP(TableOMP[[#This Row],[Label]],TableAvg[],2,FALSE)</f>
        <v>32.938693636363638</v>
      </c>
      <c r="P7306" s="10">
        <f>VLOOKUP(TableOMP[[#This Row],[Label]],TableAvg[],3,FALSE)</f>
        <v>0.77594632760584825</v>
      </c>
      <c r="Q7306" s="10">
        <f>TableOMP[[#This Row],[Avg]]-$U$2*TableOMP[[#This Row],[StdDev]]</f>
        <v>32.162747308757787</v>
      </c>
      <c r="R7306" s="10">
        <f>TableOMP[[#This Row],[Avg]]+$U$2*TableOMP[[#This Row],[StdDev]]</f>
        <v>33.714639963969489</v>
      </c>
      <c r="S7306" s="10">
        <f>IF(AND(TableOMP[[#This Row],[total_time]]&gt;=TableOMP[[#This Row],[Low]], TableOMP[[#This Row],[total_time]]&lt;=TableOMP[[#This Row],[High]]),1,0)</f>
        <v>0</v>
      </c>
    </row>
    <row r="7307" spans="1:19" x14ac:dyDescent="0.25">
      <c r="A7307" t="s">
        <v>16</v>
      </c>
      <c r="B7307">
        <v>10000</v>
      </c>
      <c r="C7307">
        <v>100</v>
      </c>
      <c r="D7307">
        <v>1</v>
      </c>
      <c r="E7307">
        <v>19</v>
      </c>
      <c r="F7307">
        <v>1</v>
      </c>
      <c r="G7307">
        <v>35.524209999999997</v>
      </c>
      <c r="H7307">
        <v>13.440552</v>
      </c>
      <c r="I7307">
        <v>32.646563999999998</v>
      </c>
      <c r="J7307">
        <v>1.813698</v>
      </c>
      <c r="K7307" t="str">
        <f t="shared" si="174"/>
        <v>6</v>
      </c>
      <c r="L7307" t="s">
        <v>188</v>
      </c>
      <c r="M7307" t="s">
        <v>189</v>
      </c>
      <c r="N7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7307" s="10">
        <f>VLOOKUP(TableOMP[[#This Row],[Label]],TableAvg[],2,FALSE)</f>
        <v>34.633298818181814</v>
      </c>
      <c r="P7307" s="10">
        <f>VLOOKUP(TableOMP[[#This Row],[Label]],TableAvg[],3,FALSE)</f>
        <v>0.62417317628897595</v>
      </c>
      <c r="Q7307" s="10">
        <f>TableOMP[[#This Row],[Avg]]-$U$2*TableOMP[[#This Row],[StdDev]]</f>
        <v>34.009125641892837</v>
      </c>
      <c r="R7307" s="10">
        <f>TableOMP[[#This Row],[Avg]]+$U$2*TableOMP[[#This Row],[StdDev]]</f>
        <v>35.257471994470791</v>
      </c>
      <c r="S7307" s="10">
        <f>IF(AND(TableOMP[[#This Row],[total_time]]&gt;=TableOMP[[#This Row],[Low]], TableOMP[[#This Row],[total_time]]&lt;=TableOMP[[#This Row],[High]]),1,0)</f>
        <v>0</v>
      </c>
    </row>
    <row r="7308" spans="1:19" x14ac:dyDescent="0.25">
      <c r="A7308" t="s">
        <v>16</v>
      </c>
      <c r="B7308">
        <v>10000</v>
      </c>
      <c r="C7308">
        <v>100</v>
      </c>
      <c r="D7308">
        <v>1</v>
      </c>
      <c r="E7308">
        <v>18</v>
      </c>
      <c r="F7308">
        <v>1</v>
      </c>
      <c r="G7308">
        <v>34.652982999999999</v>
      </c>
      <c r="H7308">
        <v>11.919328</v>
      </c>
      <c r="I7308">
        <v>20.996279000000001</v>
      </c>
      <c r="J7308">
        <v>1.2350749999999999</v>
      </c>
      <c r="K7308" t="str">
        <f t="shared" si="174"/>
        <v>6</v>
      </c>
      <c r="L7308" t="s">
        <v>188</v>
      </c>
      <c r="M7308" t="s">
        <v>189</v>
      </c>
      <c r="N7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7308" s="10">
        <f>VLOOKUP(TableOMP[[#This Row],[Label]],TableAvg[],2,FALSE)</f>
        <v>35.415514181818182</v>
      </c>
      <c r="P7308" s="10">
        <f>VLOOKUP(TableOMP[[#This Row],[Label]],TableAvg[],3,FALSE)</f>
        <v>0.62641157069740472</v>
      </c>
      <c r="Q7308" s="10">
        <f>TableOMP[[#This Row],[Avg]]-$U$2*TableOMP[[#This Row],[StdDev]]</f>
        <v>34.789102611120775</v>
      </c>
      <c r="R7308" s="10">
        <f>TableOMP[[#This Row],[Avg]]+$U$2*TableOMP[[#This Row],[StdDev]]</f>
        <v>36.041925752515588</v>
      </c>
      <c r="S7308" s="10">
        <f>IF(AND(TableOMP[[#This Row],[total_time]]&gt;=TableOMP[[#This Row],[Low]], TableOMP[[#This Row],[total_time]]&lt;=TableOMP[[#This Row],[High]]),1,0)</f>
        <v>0</v>
      </c>
    </row>
    <row r="7309" spans="1:19" x14ac:dyDescent="0.25">
      <c r="A7309" t="s">
        <v>16</v>
      </c>
      <c r="B7309">
        <v>10000</v>
      </c>
      <c r="C7309">
        <v>100</v>
      </c>
      <c r="D7309">
        <v>1</v>
      </c>
      <c r="E7309">
        <v>17</v>
      </c>
      <c r="F7309">
        <v>1</v>
      </c>
      <c r="G7309">
        <v>37.633110000000002</v>
      </c>
      <c r="H7309">
        <v>12.499292000000001</v>
      </c>
      <c r="I7309">
        <v>20.700949000000001</v>
      </c>
      <c r="J7309">
        <v>1.293809</v>
      </c>
      <c r="K7309" t="str">
        <f t="shared" si="174"/>
        <v>6</v>
      </c>
      <c r="L7309" t="s">
        <v>188</v>
      </c>
      <c r="M7309" t="s">
        <v>189</v>
      </c>
      <c r="N7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7309" s="10">
        <f>VLOOKUP(TableOMP[[#This Row],[Label]],TableAvg[],2,FALSE)</f>
        <v>36.482004272727266</v>
      </c>
      <c r="P7309" s="10">
        <f>VLOOKUP(TableOMP[[#This Row],[Label]],TableAvg[],3,FALSE)</f>
        <v>0.78074141509577255</v>
      </c>
      <c r="Q7309" s="10">
        <f>TableOMP[[#This Row],[Avg]]-$U$2*TableOMP[[#This Row],[StdDev]]</f>
        <v>35.701262857631491</v>
      </c>
      <c r="R7309" s="10">
        <f>TableOMP[[#This Row],[Avg]]+$U$2*TableOMP[[#This Row],[StdDev]]</f>
        <v>37.262745687823042</v>
      </c>
      <c r="S7309" s="10">
        <f>IF(AND(TableOMP[[#This Row],[total_time]]&gt;=TableOMP[[#This Row],[Low]], TableOMP[[#This Row],[total_time]]&lt;=TableOMP[[#This Row],[High]]),1,0)</f>
        <v>0</v>
      </c>
    </row>
    <row r="7310" spans="1:19" x14ac:dyDescent="0.25">
      <c r="A7310" t="s">
        <v>16</v>
      </c>
      <c r="B7310">
        <v>10000</v>
      </c>
      <c r="C7310">
        <v>100</v>
      </c>
      <c r="D7310">
        <v>1</v>
      </c>
      <c r="E7310">
        <v>16</v>
      </c>
      <c r="F7310">
        <v>1</v>
      </c>
      <c r="G7310">
        <v>38.081578999999998</v>
      </c>
      <c r="H7310">
        <v>12.203035</v>
      </c>
      <c r="I7310">
        <v>21.322851</v>
      </c>
      <c r="J7310">
        <v>1.4215230000000001</v>
      </c>
      <c r="K7310" t="str">
        <f t="shared" si="174"/>
        <v>6</v>
      </c>
      <c r="L7310" t="s">
        <v>188</v>
      </c>
      <c r="M7310" t="s">
        <v>189</v>
      </c>
      <c r="N7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7310" s="10">
        <f>VLOOKUP(TableOMP[[#This Row],[Label]],TableAvg[],2,FALSE)</f>
        <v>37.986182636363644</v>
      </c>
      <c r="P7310" s="10">
        <f>VLOOKUP(TableOMP[[#This Row],[Label]],TableAvg[],3,FALSE)</f>
        <v>0.77675278234596001</v>
      </c>
      <c r="Q7310" s="10">
        <f>TableOMP[[#This Row],[Avg]]-$U$2*TableOMP[[#This Row],[StdDev]]</f>
        <v>37.209429854017685</v>
      </c>
      <c r="R7310" s="10">
        <f>TableOMP[[#This Row],[Avg]]+$U$2*TableOMP[[#This Row],[StdDev]]</f>
        <v>38.762935418709603</v>
      </c>
      <c r="S7310" s="10">
        <f>IF(AND(TableOMP[[#This Row],[total_time]]&gt;=TableOMP[[#This Row],[Low]], TableOMP[[#This Row],[total_time]]&lt;=TableOMP[[#This Row],[High]]),1,0)</f>
        <v>1</v>
      </c>
    </row>
    <row r="7311" spans="1:19" x14ac:dyDescent="0.25">
      <c r="A7311" t="s">
        <v>16</v>
      </c>
      <c r="B7311">
        <v>10000</v>
      </c>
      <c r="C7311">
        <v>100</v>
      </c>
      <c r="D7311">
        <v>1</v>
      </c>
      <c r="E7311">
        <v>15</v>
      </c>
      <c r="F7311">
        <v>1</v>
      </c>
      <c r="G7311">
        <v>31.698878000000001</v>
      </c>
      <c r="H7311">
        <v>12.503833999999999</v>
      </c>
      <c r="I7311">
        <v>28.381245</v>
      </c>
      <c r="J7311">
        <v>2.0272320000000001</v>
      </c>
      <c r="K7311" t="str">
        <f t="shared" si="174"/>
        <v>6</v>
      </c>
      <c r="L7311" t="s">
        <v>188</v>
      </c>
      <c r="M7311" t="s">
        <v>189</v>
      </c>
      <c r="N7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7311" s="10">
        <f>VLOOKUP(TableOMP[[#This Row],[Label]],TableAvg[],2,FALSE)</f>
        <v>31.583262363636365</v>
      </c>
      <c r="P7311" s="10">
        <f>VLOOKUP(TableOMP[[#This Row],[Label]],TableAvg[],3,FALSE)</f>
        <v>0.7274431510359417</v>
      </c>
      <c r="Q7311" s="10">
        <f>TableOMP[[#This Row],[Avg]]-$U$2*TableOMP[[#This Row],[StdDev]]</f>
        <v>30.855819212600423</v>
      </c>
      <c r="R7311" s="10">
        <f>TableOMP[[#This Row],[Avg]]+$U$2*TableOMP[[#This Row],[StdDev]]</f>
        <v>32.310705514672307</v>
      </c>
      <c r="S7311" s="10">
        <f>IF(AND(TableOMP[[#This Row],[total_time]]&gt;=TableOMP[[#This Row],[Low]], TableOMP[[#This Row],[total_time]]&lt;=TableOMP[[#This Row],[High]]),1,0)</f>
        <v>1</v>
      </c>
    </row>
    <row r="7312" spans="1:19" x14ac:dyDescent="0.25">
      <c r="A7312" t="s">
        <v>16</v>
      </c>
      <c r="B7312">
        <v>10000</v>
      </c>
      <c r="C7312">
        <v>100</v>
      </c>
      <c r="D7312">
        <v>1</v>
      </c>
      <c r="E7312">
        <v>14</v>
      </c>
      <c r="F7312">
        <v>1</v>
      </c>
      <c r="G7312">
        <v>30.578119999999998</v>
      </c>
      <c r="H7312">
        <v>11.819621</v>
      </c>
      <c r="I7312">
        <v>17.052990999999999</v>
      </c>
      <c r="J7312">
        <v>1.311769</v>
      </c>
      <c r="K7312" t="str">
        <f t="shared" si="174"/>
        <v>6</v>
      </c>
      <c r="L7312" t="s">
        <v>188</v>
      </c>
      <c r="M7312" t="s">
        <v>189</v>
      </c>
      <c r="N7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7312" s="10">
        <f>VLOOKUP(TableOMP[[#This Row],[Label]],TableAvg[],2,FALSE)</f>
        <v>31.130062636363633</v>
      </c>
      <c r="P7312" s="10">
        <f>VLOOKUP(TableOMP[[#This Row],[Label]],TableAvg[],3,FALSE)</f>
        <v>0.83030307877786647</v>
      </c>
      <c r="Q7312" s="10">
        <f>TableOMP[[#This Row],[Avg]]-$U$2*TableOMP[[#This Row],[StdDev]]</f>
        <v>30.299759557585766</v>
      </c>
      <c r="R7312" s="10">
        <f>TableOMP[[#This Row],[Avg]]+$U$2*TableOMP[[#This Row],[StdDev]]</f>
        <v>31.960365715141499</v>
      </c>
      <c r="S7312" s="10">
        <f>IF(AND(TableOMP[[#This Row],[total_time]]&gt;=TableOMP[[#This Row],[Low]], TableOMP[[#This Row],[total_time]]&lt;=TableOMP[[#This Row],[High]]),1,0)</f>
        <v>1</v>
      </c>
    </row>
    <row r="7313" spans="1:19" x14ac:dyDescent="0.25">
      <c r="A7313" t="s">
        <v>16</v>
      </c>
      <c r="B7313">
        <v>10000</v>
      </c>
      <c r="C7313">
        <v>100</v>
      </c>
      <c r="D7313">
        <v>1</v>
      </c>
      <c r="E7313">
        <v>13</v>
      </c>
      <c r="F7313">
        <v>1</v>
      </c>
      <c r="G7313">
        <v>32.292543999999999</v>
      </c>
      <c r="H7313">
        <v>12.152499000000001</v>
      </c>
      <c r="I7313">
        <v>18.018149000000001</v>
      </c>
      <c r="J7313">
        <v>1.501512</v>
      </c>
      <c r="K7313" t="str">
        <f t="shared" si="174"/>
        <v>6</v>
      </c>
      <c r="L7313" t="s">
        <v>188</v>
      </c>
      <c r="M7313" t="s">
        <v>189</v>
      </c>
      <c r="N7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7313" s="10">
        <f>VLOOKUP(TableOMP[[#This Row],[Label]],TableAvg[],2,FALSE)</f>
        <v>32.661107999999999</v>
      </c>
      <c r="P7313" s="10">
        <f>VLOOKUP(TableOMP[[#This Row],[Label]],TableAvg[],3,FALSE)</f>
        <v>0.54243821318024199</v>
      </c>
      <c r="Q7313" s="10">
        <f>TableOMP[[#This Row],[Avg]]-$U$2*TableOMP[[#This Row],[StdDev]]</f>
        <v>32.118669786819758</v>
      </c>
      <c r="R7313" s="10">
        <f>TableOMP[[#This Row],[Avg]]+$U$2*TableOMP[[#This Row],[StdDev]]</f>
        <v>33.203546213180239</v>
      </c>
      <c r="S7313" s="10">
        <f>IF(AND(TableOMP[[#This Row],[total_time]]&gt;=TableOMP[[#This Row],[Low]], TableOMP[[#This Row],[total_time]]&lt;=TableOMP[[#This Row],[High]]),1,0)</f>
        <v>1</v>
      </c>
    </row>
    <row r="7314" spans="1:19" x14ac:dyDescent="0.25">
      <c r="A7314" t="s">
        <v>16</v>
      </c>
      <c r="B7314">
        <v>10000</v>
      </c>
      <c r="C7314">
        <v>100</v>
      </c>
      <c r="D7314">
        <v>1</v>
      </c>
      <c r="E7314">
        <v>12</v>
      </c>
      <c r="F7314">
        <v>1</v>
      </c>
      <c r="G7314">
        <v>34.239137999999997</v>
      </c>
      <c r="H7314">
        <v>12.53196</v>
      </c>
      <c r="I7314">
        <v>12.424333000000001</v>
      </c>
      <c r="J7314">
        <v>1.1294850000000001</v>
      </c>
      <c r="K7314" t="str">
        <f t="shared" si="174"/>
        <v>6</v>
      </c>
      <c r="L7314" t="s">
        <v>188</v>
      </c>
      <c r="M7314" t="s">
        <v>189</v>
      </c>
      <c r="N7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7314" s="10">
        <f>VLOOKUP(TableOMP[[#This Row],[Label]],TableAvg[],2,FALSE)</f>
        <v>33.611000090909094</v>
      </c>
      <c r="P7314" s="10">
        <f>VLOOKUP(TableOMP[[#This Row],[Label]],TableAvg[],3,FALSE)</f>
        <v>0.46158462443756471</v>
      </c>
      <c r="Q7314" s="10">
        <f>TableOMP[[#This Row],[Avg]]-$U$2*TableOMP[[#This Row],[StdDev]]</f>
        <v>33.149415466471531</v>
      </c>
      <c r="R7314" s="10">
        <f>TableOMP[[#This Row],[Avg]]+$U$2*TableOMP[[#This Row],[StdDev]]</f>
        <v>34.072584715346657</v>
      </c>
      <c r="S7314" s="10">
        <f>IF(AND(TableOMP[[#This Row],[total_time]]&gt;=TableOMP[[#This Row],[Low]], TableOMP[[#This Row],[total_time]]&lt;=TableOMP[[#This Row],[High]]),1,0)</f>
        <v>0</v>
      </c>
    </row>
    <row r="7315" spans="1:19" x14ac:dyDescent="0.25">
      <c r="A7315" t="s">
        <v>16</v>
      </c>
      <c r="B7315">
        <v>10000</v>
      </c>
      <c r="C7315">
        <v>100</v>
      </c>
      <c r="D7315">
        <v>1</v>
      </c>
      <c r="E7315">
        <v>11</v>
      </c>
      <c r="F7315">
        <v>1</v>
      </c>
      <c r="G7315">
        <v>36.303342999999998</v>
      </c>
      <c r="H7315">
        <v>12.785788</v>
      </c>
      <c r="I7315">
        <v>12.539071</v>
      </c>
      <c r="J7315">
        <v>1.2539070000000001</v>
      </c>
      <c r="K7315" t="str">
        <f t="shared" si="174"/>
        <v>6</v>
      </c>
      <c r="L7315" t="s">
        <v>188</v>
      </c>
      <c r="M7315" t="s">
        <v>189</v>
      </c>
      <c r="N7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7315" s="10">
        <f>VLOOKUP(TableOMP[[#This Row],[Label]],TableAvg[],2,FALSE)</f>
        <v>35.974690454545453</v>
      </c>
      <c r="P7315" s="10">
        <f>VLOOKUP(TableOMP[[#This Row],[Label]],TableAvg[],3,FALSE)</f>
        <v>0.63008700186600619</v>
      </c>
      <c r="Q7315" s="10">
        <f>TableOMP[[#This Row],[Avg]]-$U$2*TableOMP[[#This Row],[StdDev]]</f>
        <v>35.344603452679443</v>
      </c>
      <c r="R7315" s="10">
        <f>TableOMP[[#This Row],[Avg]]+$U$2*TableOMP[[#This Row],[StdDev]]</f>
        <v>36.604777456411462</v>
      </c>
      <c r="S7315" s="10">
        <f>IF(AND(TableOMP[[#This Row],[total_time]]&gt;=TableOMP[[#This Row],[Low]], TableOMP[[#This Row],[total_time]]&lt;=TableOMP[[#This Row],[High]]),1,0)</f>
        <v>1</v>
      </c>
    </row>
    <row r="7316" spans="1:19" x14ac:dyDescent="0.25">
      <c r="A7316" t="s">
        <v>16</v>
      </c>
      <c r="B7316">
        <v>10000</v>
      </c>
      <c r="C7316">
        <v>100</v>
      </c>
      <c r="D7316">
        <v>1</v>
      </c>
      <c r="E7316">
        <v>10</v>
      </c>
      <c r="F7316">
        <v>1</v>
      </c>
      <c r="G7316">
        <v>37.532811000000002</v>
      </c>
      <c r="H7316">
        <v>11.736654</v>
      </c>
      <c r="I7316">
        <v>11.034946</v>
      </c>
      <c r="J7316">
        <v>1.226105</v>
      </c>
      <c r="K7316" t="str">
        <f t="shared" si="174"/>
        <v>6</v>
      </c>
      <c r="L7316" t="s">
        <v>188</v>
      </c>
      <c r="M7316" t="s">
        <v>189</v>
      </c>
      <c r="N7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7316" s="10">
        <f>VLOOKUP(TableOMP[[#This Row],[Label]],TableAvg[],2,FALSE)</f>
        <v>38.05554345454545</v>
      </c>
      <c r="P7316" s="10">
        <f>VLOOKUP(TableOMP[[#This Row],[Label]],TableAvg[],3,FALSE)</f>
        <v>0.49471280833042591</v>
      </c>
      <c r="Q7316" s="10">
        <f>TableOMP[[#This Row],[Avg]]-$U$2*TableOMP[[#This Row],[StdDev]]</f>
        <v>37.560830646215024</v>
      </c>
      <c r="R7316" s="10">
        <f>TableOMP[[#This Row],[Avg]]+$U$2*TableOMP[[#This Row],[StdDev]]</f>
        <v>38.550256262875877</v>
      </c>
      <c r="S7316" s="10">
        <f>IF(AND(TableOMP[[#This Row],[total_time]]&gt;=TableOMP[[#This Row],[Low]], TableOMP[[#This Row],[total_time]]&lt;=TableOMP[[#This Row],[High]]),1,0)</f>
        <v>0</v>
      </c>
    </row>
    <row r="7317" spans="1:19" x14ac:dyDescent="0.25">
      <c r="A7317" t="s">
        <v>16</v>
      </c>
      <c r="B7317">
        <v>10000</v>
      </c>
      <c r="C7317">
        <v>100</v>
      </c>
      <c r="D7317">
        <v>1</v>
      </c>
      <c r="E7317">
        <v>9</v>
      </c>
      <c r="F7317">
        <v>1</v>
      </c>
      <c r="G7317">
        <v>40.551166000000002</v>
      </c>
      <c r="H7317">
        <v>11.920586</v>
      </c>
      <c r="I7317">
        <v>12.978579999999999</v>
      </c>
      <c r="J7317">
        <v>1.622322</v>
      </c>
      <c r="K7317" t="str">
        <f t="shared" si="174"/>
        <v>6</v>
      </c>
      <c r="L7317" t="s">
        <v>188</v>
      </c>
      <c r="M7317" t="s">
        <v>189</v>
      </c>
      <c r="N7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7317" s="10">
        <f>VLOOKUP(TableOMP[[#This Row],[Label]],TableAvg[],2,FALSE)</f>
        <v>40.784883090909098</v>
      </c>
      <c r="P7317" s="10">
        <f>VLOOKUP(TableOMP[[#This Row],[Label]],TableAvg[],3,FALSE)</f>
        <v>0.60798373847651088</v>
      </c>
      <c r="Q7317" s="10">
        <f>TableOMP[[#This Row],[Avg]]-$U$2*TableOMP[[#This Row],[StdDev]]</f>
        <v>40.176899352432585</v>
      </c>
      <c r="R7317" s="10">
        <f>TableOMP[[#This Row],[Avg]]+$U$2*TableOMP[[#This Row],[StdDev]]</f>
        <v>41.392866829385611</v>
      </c>
      <c r="S7317" s="10">
        <f>IF(AND(TableOMP[[#This Row],[total_time]]&gt;=TableOMP[[#This Row],[Low]], TableOMP[[#This Row],[total_time]]&lt;=TableOMP[[#This Row],[High]]),1,0)</f>
        <v>1</v>
      </c>
    </row>
    <row r="7318" spans="1:19" x14ac:dyDescent="0.25">
      <c r="A7318" t="s">
        <v>16</v>
      </c>
      <c r="B7318">
        <v>10000</v>
      </c>
      <c r="C7318">
        <v>100</v>
      </c>
      <c r="D7318">
        <v>1</v>
      </c>
      <c r="E7318">
        <v>8</v>
      </c>
      <c r="F7318">
        <v>1</v>
      </c>
      <c r="G7318">
        <v>44.683684999999997</v>
      </c>
      <c r="H7318">
        <v>12.41229</v>
      </c>
      <c r="I7318">
        <v>10.727081999999999</v>
      </c>
      <c r="J7318">
        <v>1.53244</v>
      </c>
      <c r="K7318" t="str">
        <f t="shared" si="174"/>
        <v>6</v>
      </c>
      <c r="L7318" t="s">
        <v>188</v>
      </c>
      <c r="M7318" t="s">
        <v>189</v>
      </c>
      <c r="N7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7318" s="10">
        <f>VLOOKUP(TableOMP[[#This Row],[Label]],TableAvg[],2,FALSE)</f>
        <v>44.6600389090909</v>
      </c>
      <c r="P7318" s="10">
        <f>VLOOKUP(TableOMP[[#This Row],[Label]],TableAvg[],3,FALSE)</f>
        <v>0.28323245950338016</v>
      </c>
      <c r="Q7318" s="10">
        <f>TableOMP[[#This Row],[Avg]]-$U$2*TableOMP[[#This Row],[StdDev]]</f>
        <v>44.376806449587519</v>
      </c>
      <c r="R7318" s="10">
        <f>TableOMP[[#This Row],[Avg]]+$U$2*TableOMP[[#This Row],[StdDev]]</f>
        <v>44.943271368594282</v>
      </c>
      <c r="S7318" s="10">
        <f>IF(AND(TableOMP[[#This Row],[total_time]]&gt;=TableOMP[[#This Row],[Low]], TableOMP[[#This Row],[total_time]]&lt;=TableOMP[[#This Row],[High]]),1,0)</f>
        <v>1</v>
      </c>
    </row>
    <row r="7319" spans="1:19" x14ac:dyDescent="0.25">
      <c r="A7319" t="s">
        <v>16</v>
      </c>
      <c r="B7319">
        <v>10000</v>
      </c>
      <c r="C7319">
        <v>100</v>
      </c>
      <c r="D7319">
        <v>1</v>
      </c>
      <c r="E7319">
        <v>7</v>
      </c>
      <c r="F7319">
        <v>1</v>
      </c>
      <c r="G7319">
        <v>48.610627000000001</v>
      </c>
      <c r="H7319">
        <v>11.884582</v>
      </c>
      <c r="I7319">
        <v>8.9346940000000004</v>
      </c>
      <c r="J7319">
        <v>1.4891160000000001</v>
      </c>
      <c r="K7319" t="str">
        <f t="shared" si="174"/>
        <v>6</v>
      </c>
      <c r="L7319" t="s">
        <v>188</v>
      </c>
      <c r="M7319" t="s">
        <v>189</v>
      </c>
      <c r="N7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7319" s="10">
        <f>VLOOKUP(TableOMP[[#This Row],[Label]],TableAvg[],2,FALSE)</f>
        <v>49.100004818181816</v>
      </c>
      <c r="P7319" s="10">
        <f>VLOOKUP(TableOMP[[#This Row],[Label]],TableAvg[],3,FALSE)</f>
        <v>0.67075628645049801</v>
      </c>
      <c r="Q7319" s="10">
        <f>TableOMP[[#This Row],[Avg]]-$U$2*TableOMP[[#This Row],[StdDev]]</f>
        <v>48.429248531731318</v>
      </c>
      <c r="R7319" s="10">
        <f>TableOMP[[#This Row],[Avg]]+$U$2*TableOMP[[#This Row],[StdDev]]</f>
        <v>49.770761104632314</v>
      </c>
      <c r="S7319" s="10">
        <f>IF(AND(TableOMP[[#This Row],[total_time]]&gt;=TableOMP[[#This Row],[Low]], TableOMP[[#This Row],[total_time]]&lt;=TableOMP[[#This Row],[High]]),1,0)</f>
        <v>1</v>
      </c>
    </row>
    <row r="7320" spans="1:19" x14ac:dyDescent="0.25">
      <c r="A7320" t="s">
        <v>16</v>
      </c>
      <c r="B7320">
        <v>10000</v>
      </c>
      <c r="C7320">
        <v>100</v>
      </c>
      <c r="D7320">
        <v>1</v>
      </c>
      <c r="E7320">
        <v>6</v>
      </c>
      <c r="F7320">
        <v>1</v>
      </c>
      <c r="G7320">
        <v>54.913144000000003</v>
      </c>
      <c r="H7320">
        <v>12.109413</v>
      </c>
      <c r="I7320">
        <v>7.9292749999999996</v>
      </c>
      <c r="J7320">
        <v>1.585855</v>
      </c>
      <c r="K7320" t="str">
        <f t="shared" si="174"/>
        <v>6</v>
      </c>
      <c r="L7320" t="s">
        <v>188</v>
      </c>
      <c r="M7320" t="s">
        <v>189</v>
      </c>
      <c r="N7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7320" s="10">
        <f>VLOOKUP(TableOMP[[#This Row],[Label]],TableAvg[],2,FALSE)</f>
        <v>55.111271090909092</v>
      </c>
      <c r="P7320" s="10">
        <f>VLOOKUP(TableOMP[[#This Row],[Label]],TableAvg[],3,FALSE)</f>
        <v>0.75540303145061194</v>
      </c>
      <c r="Q7320" s="10">
        <f>TableOMP[[#This Row],[Avg]]-$U$2*TableOMP[[#This Row],[StdDev]]</f>
        <v>54.35586805945848</v>
      </c>
      <c r="R7320" s="10">
        <f>TableOMP[[#This Row],[Avg]]+$U$2*TableOMP[[#This Row],[StdDev]]</f>
        <v>55.866674122359704</v>
      </c>
      <c r="S7320" s="10">
        <f>IF(AND(TableOMP[[#This Row],[total_time]]&gt;=TableOMP[[#This Row],[Low]], TableOMP[[#This Row],[total_time]]&lt;=TableOMP[[#This Row],[High]]),1,0)</f>
        <v>1</v>
      </c>
    </row>
    <row r="7321" spans="1:19" x14ac:dyDescent="0.25">
      <c r="A7321" t="s">
        <v>16</v>
      </c>
      <c r="B7321">
        <v>10000</v>
      </c>
      <c r="C7321">
        <v>100</v>
      </c>
      <c r="D7321">
        <v>1</v>
      </c>
      <c r="E7321">
        <v>5</v>
      </c>
      <c r="F7321">
        <v>1</v>
      </c>
      <c r="G7321">
        <v>63.648162999999997</v>
      </c>
      <c r="H7321">
        <v>12.375361</v>
      </c>
      <c r="I7321">
        <v>7.7360259999999998</v>
      </c>
      <c r="J7321">
        <v>1.934007</v>
      </c>
      <c r="K7321" t="str">
        <f t="shared" si="174"/>
        <v>6</v>
      </c>
      <c r="L7321" t="s">
        <v>188</v>
      </c>
      <c r="M7321" t="s">
        <v>189</v>
      </c>
      <c r="N7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7321" s="10">
        <f>VLOOKUP(TableOMP[[#This Row],[Label]],TableAvg[],2,FALSE)</f>
        <v>64.105800181818182</v>
      </c>
      <c r="P7321" s="10">
        <f>VLOOKUP(TableOMP[[#This Row],[Label]],TableAvg[],3,FALSE)</f>
        <v>0.62900611665669115</v>
      </c>
      <c r="Q7321" s="10">
        <f>TableOMP[[#This Row],[Avg]]-$U$2*TableOMP[[#This Row],[StdDev]]</f>
        <v>63.476794065161492</v>
      </c>
      <c r="R7321" s="10">
        <f>TableOMP[[#This Row],[Avg]]+$U$2*TableOMP[[#This Row],[StdDev]]</f>
        <v>64.734806298474879</v>
      </c>
      <c r="S7321" s="10">
        <f>IF(AND(TableOMP[[#This Row],[total_time]]&gt;=TableOMP[[#This Row],[Low]], TableOMP[[#This Row],[total_time]]&lt;=TableOMP[[#This Row],[High]]),1,0)</f>
        <v>1</v>
      </c>
    </row>
    <row r="7322" spans="1:19" x14ac:dyDescent="0.25">
      <c r="A7322" t="s">
        <v>16</v>
      </c>
      <c r="B7322">
        <v>10000</v>
      </c>
      <c r="C7322">
        <v>100</v>
      </c>
      <c r="D7322">
        <v>1</v>
      </c>
      <c r="E7322">
        <v>4</v>
      </c>
      <c r="F7322">
        <v>1</v>
      </c>
      <c r="G7322">
        <v>77.496503000000004</v>
      </c>
      <c r="H7322">
        <v>13.800935000000001</v>
      </c>
      <c r="I7322">
        <v>5.7504850000000003</v>
      </c>
      <c r="J7322">
        <v>1.916828</v>
      </c>
      <c r="K7322" t="str">
        <f t="shared" si="174"/>
        <v>6</v>
      </c>
      <c r="L7322" t="s">
        <v>188</v>
      </c>
      <c r="M7322" t="s">
        <v>189</v>
      </c>
      <c r="N7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7322" s="10">
        <f>VLOOKUP(TableOMP[[#This Row],[Label]],TableAvg[],2,FALSE)</f>
        <v>76.960016909090896</v>
      </c>
      <c r="P7322" s="10">
        <f>VLOOKUP(TableOMP[[#This Row],[Label]],TableAvg[],3,FALSE)</f>
        <v>0.95290523912233482</v>
      </c>
      <c r="Q7322" s="10">
        <f>TableOMP[[#This Row],[Avg]]-$U$2*TableOMP[[#This Row],[StdDev]]</f>
        <v>76.007111669968566</v>
      </c>
      <c r="R7322" s="10">
        <f>TableOMP[[#This Row],[Avg]]+$U$2*TableOMP[[#This Row],[StdDev]]</f>
        <v>77.912922148213227</v>
      </c>
      <c r="S7322" s="10">
        <f>IF(AND(TableOMP[[#This Row],[total_time]]&gt;=TableOMP[[#This Row],[Low]], TableOMP[[#This Row],[total_time]]&lt;=TableOMP[[#This Row],[High]]),1,0)</f>
        <v>1</v>
      </c>
    </row>
    <row r="7323" spans="1:19" x14ac:dyDescent="0.25">
      <c r="A7323" t="s">
        <v>16</v>
      </c>
      <c r="B7323">
        <v>10000</v>
      </c>
      <c r="C7323">
        <v>100</v>
      </c>
      <c r="D7323">
        <v>1</v>
      </c>
      <c r="E7323">
        <v>3</v>
      </c>
      <c r="F7323">
        <v>1</v>
      </c>
      <c r="G7323">
        <v>98.009051999999997</v>
      </c>
      <c r="H7323">
        <v>13.278366</v>
      </c>
      <c r="I7323">
        <v>4.5431730000000003</v>
      </c>
      <c r="J7323">
        <v>2.2715869999999998</v>
      </c>
      <c r="K7323" t="str">
        <f t="shared" si="174"/>
        <v>6</v>
      </c>
      <c r="L7323" t="s">
        <v>188</v>
      </c>
      <c r="M7323" t="s">
        <v>189</v>
      </c>
      <c r="N7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7323" s="10">
        <f>VLOOKUP(TableOMP[[#This Row],[Label]],TableAvg[],2,FALSE)</f>
        <v>98.141300181818181</v>
      </c>
      <c r="P7323" s="10">
        <f>VLOOKUP(TableOMP[[#This Row],[Label]],TableAvg[],3,FALSE)</f>
        <v>0.80067476773124679</v>
      </c>
      <c r="Q7323" s="10">
        <f>TableOMP[[#This Row],[Avg]]-$U$2*TableOMP[[#This Row],[StdDev]]</f>
        <v>97.340625414086929</v>
      </c>
      <c r="R7323" s="10">
        <f>TableOMP[[#This Row],[Avg]]+$U$2*TableOMP[[#This Row],[StdDev]]</f>
        <v>98.941974949549433</v>
      </c>
      <c r="S7323" s="10">
        <f>IF(AND(TableOMP[[#This Row],[total_time]]&gt;=TableOMP[[#This Row],[Low]], TableOMP[[#This Row],[total_time]]&lt;=TableOMP[[#This Row],[High]]),1,0)</f>
        <v>1</v>
      </c>
    </row>
    <row r="7324" spans="1:19" x14ac:dyDescent="0.25">
      <c r="A7324" t="s">
        <v>16</v>
      </c>
      <c r="B7324">
        <v>10000</v>
      </c>
      <c r="C7324">
        <v>100</v>
      </c>
      <c r="D7324">
        <v>1</v>
      </c>
      <c r="E7324">
        <v>2</v>
      </c>
      <c r="F7324">
        <v>1</v>
      </c>
      <c r="G7324">
        <v>142.024259</v>
      </c>
      <c r="H7324">
        <v>14.225668000000001</v>
      </c>
      <c r="I7324">
        <v>3.0906340000000001</v>
      </c>
      <c r="J7324">
        <v>3.0906340000000001</v>
      </c>
      <c r="K7324" t="str">
        <f t="shared" si="174"/>
        <v>6</v>
      </c>
      <c r="L7324" t="s">
        <v>188</v>
      </c>
      <c r="M7324" t="s">
        <v>189</v>
      </c>
      <c r="N7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7324" s="10">
        <f>VLOOKUP(TableOMP[[#This Row],[Label]],TableAvg[],2,FALSE)</f>
        <v>143.37170909090909</v>
      </c>
      <c r="P7324" s="10">
        <f>VLOOKUP(TableOMP[[#This Row],[Label]],TableAvg[],3,FALSE)</f>
        <v>4.0383837927718522</v>
      </c>
      <c r="Q7324" s="10">
        <f>TableOMP[[#This Row],[Avg]]-$U$2*TableOMP[[#This Row],[StdDev]]</f>
        <v>139.33332529813725</v>
      </c>
      <c r="R7324" s="10">
        <f>TableOMP[[#This Row],[Avg]]+$U$2*TableOMP[[#This Row],[StdDev]]</f>
        <v>147.41009288368093</v>
      </c>
      <c r="S7324" s="10">
        <f>IF(AND(TableOMP[[#This Row],[total_time]]&gt;=TableOMP[[#This Row],[Low]], TableOMP[[#This Row],[total_time]]&lt;=TableOMP[[#This Row],[High]]),1,0)</f>
        <v>1</v>
      </c>
    </row>
    <row r="7325" spans="1:19" x14ac:dyDescent="0.25">
      <c r="A7325" t="s">
        <v>16</v>
      </c>
      <c r="B7325">
        <v>10000</v>
      </c>
      <c r="C7325">
        <v>100</v>
      </c>
      <c r="D7325">
        <v>1</v>
      </c>
      <c r="E7325">
        <v>1</v>
      </c>
      <c r="F7325">
        <v>1</v>
      </c>
      <c r="G7325">
        <v>263.24499800000001</v>
      </c>
      <c r="H7325">
        <v>5.9777630000000004</v>
      </c>
      <c r="I7325">
        <v>0</v>
      </c>
      <c r="J7325">
        <v>0</v>
      </c>
      <c r="K7325" t="str">
        <f t="shared" si="174"/>
        <v>6</v>
      </c>
      <c r="L7325" t="s">
        <v>188</v>
      </c>
      <c r="M7325" t="s">
        <v>189</v>
      </c>
      <c r="N7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7325" s="10">
        <f>VLOOKUP(TableOMP[[#This Row],[Label]],TableAvg[],2,FALSE)</f>
        <v>262.84056227272725</v>
      </c>
      <c r="P7325" s="10">
        <f>VLOOKUP(TableOMP[[#This Row],[Label]],TableAvg[],3,FALSE)</f>
        <v>0.3891545094982331</v>
      </c>
      <c r="Q7325" s="10">
        <f>TableOMP[[#This Row],[Avg]]-$U$2*TableOMP[[#This Row],[StdDev]]</f>
        <v>262.45140776322904</v>
      </c>
      <c r="R7325" s="10">
        <f>TableOMP[[#This Row],[Avg]]+$U$2*TableOMP[[#This Row],[StdDev]]</f>
        <v>263.22971678222547</v>
      </c>
      <c r="S7325" s="10">
        <f>IF(AND(TableOMP[[#This Row],[total_time]]&gt;=TableOMP[[#This Row],[Low]], TableOMP[[#This Row],[total_time]]&lt;=TableOMP[[#This Row],[High]]),1,0)</f>
        <v>0</v>
      </c>
    </row>
    <row r="7326" spans="1:19" x14ac:dyDescent="0.25">
      <c r="A7326" t="s">
        <v>16</v>
      </c>
      <c r="B7326">
        <v>10000</v>
      </c>
      <c r="C7326">
        <v>100</v>
      </c>
      <c r="D7326">
        <v>100000</v>
      </c>
      <c r="E7326">
        <v>64</v>
      </c>
      <c r="F7326">
        <v>1</v>
      </c>
      <c r="G7326">
        <v>5.8787390000000004</v>
      </c>
      <c r="H7326">
        <v>0.377444</v>
      </c>
      <c r="I7326">
        <v>16.558678</v>
      </c>
      <c r="J7326">
        <v>0.26283600000000001</v>
      </c>
      <c r="K7326" t="str">
        <f>MID(M7326,22,1)</f>
        <v>7</v>
      </c>
      <c r="L7326" t="s">
        <v>190</v>
      </c>
      <c r="M7326" t="s">
        <v>191</v>
      </c>
      <c r="N7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7326" s="10">
        <f>VLOOKUP(TableOMP[[#This Row],[Label]],TableAvg[],2,FALSE)</f>
        <v>5.7435593571428569</v>
      </c>
      <c r="P7326" s="10">
        <f>VLOOKUP(TableOMP[[#This Row],[Label]],TableAvg[],3,FALSE)</f>
        <v>0.16344440743333594</v>
      </c>
      <c r="Q7326" s="10">
        <f>TableOMP[[#This Row],[Avg]]-$U$2*TableOMP[[#This Row],[StdDev]]</f>
        <v>5.5801149497095208</v>
      </c>
      <c r="R7326" s="10">
        <f>TableOMP[[#This Row],[Avg]]+$U$2*TableOMP[[#This Row],[StdDev]]</f>
        <v>5.907003764576193</v>
      </c>
      <c r="S7326" s="10">
        <f>IF(AND(TableOMP[[#This Row],[total_time]]&gt;=TableOMP[[#This Row],[Low]], TableOMP[[#This Row],[total_time]]&lt;=TableOMP[[#This Row],[High]]),1,0)</f>
        <v>1</v>
      </c>
    </row>
    <row r="7327" spans="1:19" x14ac:dyDescent="0.25">
      <c r="A7327" t="s">
        <v>16</v>
      </c>
      <c r="B7327">
        <v>10000</v>
      </c>
      <c r="C7327">
        <v>100</v>
      </c>
      <c r="D7327">
        <v>100000</v>
      </c>
      <c r="E7327">
        <v>63</v>
      </c>
      <c r="F7327">
        <v>1</v>
      </c>
      <c r="G7327">
        <v>5.6471989999999996</v>
      </c>
      <c r="H7327">
        <v>0.17565500000000001</v>
      </c>
      <c r="I7327">
        <v>3.8773960000000001</v>
      </c>
      <c r="J7327">
        <v>6.2538999999999997E-2</v>
      </c>
      <c r="K7327" t="str">
        <f t="shared" ref="K7327:K7358" si="175">MID(M7327,22,1)</f>
        <v>7</v>
      </c>
      <c r="L7327" t="s">
        <v>190</v>
      </c>
      <c r="M7327" t="s">
        <v>191</v>
      </c>
      <c r="N7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7327" s="10">
        <f>VLOOKUP(TableOMP[[#This Row],[Label]],TableAvg[],2,FALSE)</f>
        <v>5.6910597857142857</v>
      </c>
      <c r="P7327" s="10">
        <f>VLOOKUP(TableOMP[[#This Row],[Label]],TableAvg[],3,FALSE)</f>
        <v>0.14191181359773558</v>
      </c>
      <c r="Q7327" s="10">
        <f>TableOMP[[#This Row],[Avg]]-$U$2*TableOMP[[#This Row],[StdDev]]</f>
        <v>5.5491479721165504</v>
      </c>
      <c r="R7327" s="10">
        <f>TableOMP[[#This Row],[Avg]]+$U$2*TableOMP[[#This Row],[StdDev]]</f>
        <v>5.832971599312021</v>
      </c>
      <c r="S7327" s="10">
        <f>IF(AND(TableOMP[[#This Row],[total_time]]&gt;=TableOMP[[#This Row],[Low]], TableOMP[[#This Row],[total_time]]&lt;=TableOMP[[#This Row],[High]]),1,0)</f>
        <v>1</v>
      </c>
    </row>
    <row r="7328" spans="1:19" x14ac:dyDescent="0.25">
      <c r="A7328" t="s">
        <v>16</v>
      </c>
      <c r="B7328">
        <v>10000</v>
      </c>
      <c r="C7328">
        <v>100</v>
      </c>
      <c r="D7328">
        <v>100000</v>
      </c>
      <c r="E7328">
        <v>62</v>
      </c>
      <c r="F7328">
        <v>1</v>
      </c>
      <c r="G7328">
        <v>5.6603560000000002</v>
      </c>
      <c r="H7328">
        <v>0.16988700000000001</v>
      </c>
      <c r="I7328">
        <v>3.7008049999999999</v>
      </c>
      <c r="J7328">
        <v>6.0669000000000001E-2</v>
      </c>
      <c r="K7328" t="str">
        <f t="shared" si="175"/>
        <v>7</v>
      </c>
      <c r="L7328" t="s">
        <v>190</v>
      </c>
      <c r="M7328" t="s">
        <v>191</v>
      </c>
      <c r="N7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7328" s="10">
        <f>VLOOKUP(TableOMP[[#This Row],[Label]],TableAvg[],2,FALSE)</f>
        <v>5.7916944285714278</v>
      </c>
      <c r="P7328" s="10">
        <f>VLOOKUP(TableOMP[[#This Row],[Label]],TableAvg[],3,FALSE)</f>
        <v>0.19082864253592907</v>
      </c>
      <c r="Q7328" s="10">
        <f>TableOMP[[#This Row],[Avg]]-$U$2*TableOMP[[#This Row],[StdDev]]</f>
        <v>5.6008657860354987</v>
      </c>
      <c r="R7328" s="10">
        <f>TableOMP[[#This Row],[Avg]]+$U$2*TableOMP[[#This Row],[StdDev]]</f>
        <v>5.9825230711073569</v>
      </c>
      <c r="S7328" s="10">
        <f>IF(AND(TableOMP[[#This Row],[total_time]]&gt;=TableOMP[[#This Row],[Low]], TableOMP[[#This Row],[total_time]]&lt;=TableOMP[[#This Row],[High]]),1,0)</f>
        <v>1</v>
      </c>
    </row>
    <row r="7329" spans="1:19" x14ac:dyDescent="0.25">
      <c r="A7329" t="s">
        <v>16</v>
      </c>
      <c r="B7329">
        <v>10000</v>
      </c>
      <c r="C7329">
        <v>100</v>
      </c>
      <c r="D7329">
        <v>100000</v>
      </c>
      <c r="E7329">
        <v>61</v>
      </c>
      <c r="F7329">
        <v>1</v>
      </c>
      <c r="G7329">
        <v>5.6252449999999996</v>
      </c>
      <c r="H7329">
        <v>0.17039899999999999</v>
      </c>
      <c r="I7329">
        <v>3.5733299999999999</v>
      </c>
      <c r="J7329">
        <v>5.9555999999999998E-2</v>
      </c>
      <c r="K7329" t="str">
        <f t="shared" si="175"/>
        <v>7</v>
      </c>
      <c r="L7329" t="s">
        <v>190</v>
      </c>
      <c r="M7329" t="s">
        <v>191</v>
      </c>
      <c r="N7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7329" s="10">
        <f>VLOOKUP(TableOMP[[#This Row],[Label]],TableAvg[],2,FALSE)</f>
        <v>5.8491380000000008</v>
      </c>
      <c r="P7329" s="10">
        <f>VLOOKUP(TableOMP[[#This Row],[Label]],TableAvg[],3,FALSE)</f>
        <v>0.20874145762160301</v>
      </c>
      <c r="Q7329" s="10">
        <f>TableOMP[[#This Row],[Avg]]-$U$2*TableOMP[[#This Row],[StdDev]]</f>
        <v>5.6403965423783982</v>
      </c>
      <c r="R7329" s="10">
        <f>TableOMP[[#This Row],[Avg]]+$U$2*TableOMP[[#This Row],[StdDev]]</f>
        <v>6.0578794576216035</v>
      </c>
      <c r="S7329" s="10">
        <f>IF(AND(TableOMP[[#This Row],[total_time]]&gt;=TableOMP[[#This Row],[Low]], TableOMP[[#This Row],[total_time]]&lt;=TableOMP[[#This Row],[High]]),1,0)</f>
        <v>0</v>
      </c>
    </row>
    <row r="7330" spans="1:19" x14ac:dyDescent="0.25">
      <c r="A7330" t="s">
        <v>16</v>
      </c>
      <c r="B7330">
        <v>10000</v>
      </c>
      <c r="C7330">
        <v>100</v>
      </c>
      <c r="D7330">
        <v>100000</v>
      </c>
      <c r="E7330">
        <v>60</v>
      </c>
      <c r="F7330">
        <v>1</v>
      </c>
      <c r="G7330">
        <v>5.7384269999999997</v>
      </c>
      <c r="H7330">
        <v>0.161383</v>
      </c>
      <c r="I7330">
        <v>3.4848650000000001</v>
      </c>
      <c r="J7330">
        <v>5.9066E-2</v>
      </c>
      <c r="K7330" t="str">
        <f t="shared" si="175"/>
        <v>7</v>
      </c>
      <c r="L7330" t="s">
        <v>190</v>
      </c>
      <c r="M7330" t="s">
        <v>191</v>
      </c>
      <c r="N7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7330" s="10">
        <f>VLOOKUP(TableOMP[[#This Row],[Label]],TableAvg[],2,FALSE)</f>
        <v>5.8696038571428568</v>
      </c>
      <c r="P7330" s="10">
        <f>VLOOKUP(TableOMP[[#This Row],[Label]],TableAvg[],3,FALSE)</f>
        <v>0.21063305224450746</v>
      </c>
      <c r="Q7330" s="10">
        <f>TableOMP[[#This Row],[Avg]]-$U$2*TableOMP[[#This Row],[StdDev]]</f>
        <v>5.6589708048983489</v>
      </c>
      <c r="R7330" s="10">
        <f>TableOMP[[#This Row],[Avg]]+$U$2*TableOMP[[#This Row],[StdDev]]</f>
        <v>6.0802369093873647</v>
      </c>
      <c r="S7330" s="10">
        <f>IF(AND(TableOMP[[#This Row],[total_time]]&gt;=TableOMP[[#This Row],[Low]], TableOMP[[#This Row],[total_time]]&lt;=TableOMP[[#This Row],[High]]),1,0)</f>
        <v>1</v>
      </c>
    </row>
    <row r="7331" spans="1:19" x14ac:dyDescent="0.25">
      <c r="A7331" t="s">
        <v>16</v>
      </c>
      <c r="B7331">
        <v>10000</v>
      </c>
      <c r="C7331">
        <v>100</v>
      </c>
      <c r="D7331">
        <v>100000</v>
      </c>
      <c r="E7331">
        <v>59</v>
      </c>
      <c r="F7331">
        <v>1</v>
      </c>
      <c r="G7331">
        <v>5.7508379999999999</v>
      </c>
      <c r="H7331">
        <v>0.17738499999999999</v>
      </c>
      <c r="I7331">
        <v>3.4437859999999998</v>
      </c>
      <c r="J7331">
        <v>5.9375999999999998E-2</v>
      </c>
      <c r="K7331" t="str">
        <f t="shared" si="175"/>
        <v>7</v>
      </c>
      <c r="L7331" t="s">
        <v>190</v>
      </c>
      <c r="M7331" t="s">
        <v>191</v>
      </c>
      <c r="N7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7331" s="10">
        <f>VLOOKUP(TableOMP[[#This Row],[Label]],TableAvg[],2,FALSE)</f>
        <v>5.9375166428571422</v>
      </c>
      <c r="P7331" s="10">
        <f>VLOOKUP(TableOMP[[#This Row],[Label]],TableAvg[],3,FALSE)</f>
        <v>0.19544216246122964</v>
      </c>
      <c r="Q7331" s="10">
        <f>TableOMP[[#This Row],[Avg]]-$U$2*TableOMP[[#This Row],[StdDev]]</f>
        <v>5.7420744803959129</v>
      </c>
      <c r="R7331" s="10">
        <f>TableOMP[[#This Row],[Avg]]+$U$2*TableOMP[[#This Row],[StdDev]]</f>
        <v>6.1329588053183715</v>
      </c>
      <c r="S7331" s="10">
        <f>IF(AND(TableOMP[[#This Row],[total_time]]&gt;=TableOMP[[#This Row],[Low]], TableOMP[[#This Row],[total_time]]&lt;=TableOMP[[#This Row],[High]]),1,0)</f>
        <v>1</v>
      </c>
    </row>
    <row r="7332" spans="1:19" x14ac:dyDescent="0.25">
      <c r="A7332" t="s">
        <v>16</v>
      </c>
      <c r="B7332">
        <v>10000</v>
      </c>
      <c r="C7332">
        <v>100</v>
      </c>
      <c r="D7332">
        <v>100000</v>
      </c>
      <c r="E7332">
        <v>58</v>
      </c>
      <c r="F7332">
        <v>1</v>
      </c>
      <c r="G7332">
        <v>5.9289149999999999</v>
      </c>
      <c r="H7332">
        <v>0.18867400000000001</v>
      </c>
      <c r="I7332">
        <v>4.3247929999999997</v>
      </c>
      <c r="J7332">
        <v>7.5873999999999997E-2</v>
      </c>
      <c r="K7332" t="str">
        <f t="shared" si="175"/>
        <v>7</v>
      </c>
      <c r="L7332" t="s">
        <v>190</v>
      </c>
      <c r="M7332" t="s">
        <v>191</v>
      </c>
      <c r="N7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7332" s="10">
        <f>VLOOKUP(TableOMP[[#This Row],[Label]],TableAvg[],2,FALSE)</f>
        <v>5.9981217142857144</v>
      </c>
      <c r="P7332" s="10">
        <f>VLOOKUP(TableOMP[[#This Row],[Label]],TableAvg[],3,FALSE)</f>
        <v>0.18811283961132422</v>
      </c>
      <c r="Q7332" s="10">
        <f>TableOMP[[#This Row],[Avg]]-$U$2*TableOMP[[#This Row],[StdDev]]</f>
        <v>5.8100088746743905</v>
      </c>
      <c r="R7332" s="10">
        <f>TableOMP[[#This Row],[Avg]]+$U$2*TableOMP[[#This Row],[StdDev]]</f>
        <v>6.1862345538970382</v>
      </c>
      <c r="S7332" s="10">
        <f>IF(AND(TableOMP[[#This Row],[total_time]]&gt;=TableOMP[[#This Row],[Low]], TableOMP[[#This Row],[total_time]]&lt;=TableOMP[[#This Row],[High]]),1,0)</f>
        <v>1</v>
      </c>
    </row>
    <row r="7333" spans="1:19" x14ac:dyDescent="0.25">
      <c r="A7333" t="s">
        <v>16</v>
      </c>
      <c r="B7333">
        <v>10000</v>
      </c>
      <c r="C7333">
        <v>100</v>
      </c>
      <c r="D7333">
        <v>100000</v>
      </c>
      <c r="E7333">
        <v>57</v>
      </c>
      <c r="F7333">
        <v>1</v>
      </c>
      <c r="G7333">
        <v>6.8275139999999999</v>
      </c>
      <c r="H7333">
        <v>0.23791200000000001</v>
      </c>
      <c r="I7333">
        <v>3.2933859999999999</v>
      </c>
      <c r="J7333">
        <v>5.8810000000000001E-2</v>
      </c>
      <c r="K7333" t="str">
        <f t="shared" si="175"/>
        <v>7</v>
      </c>
      <c r="L7333" t="s">
        <v>190</v>
      </c>
      <c r="M7333" t="s">
        <v>191</v>
      </c>
      <c r="N7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333" s="10">
        <f>VLOOKUP(TableOMP[[#This Row],[Label]],TableAvg[],2,FALSE)</f>
        <v>6.5243192142857138</v>
      </c>
      <c r="P7333" s="10">
        <f>VLOOKUP(TableOMP[[#This Row],[Label]],TableAvg[],3,FALSE)</f>
        <v>0.15716905055299971</v>
      </c>
      <c r="Q7333" s="10">
        <f>TableOMP[[#This Row],[Avg]]-$U$2*TableOMP[[#This Row],[StdDev]]</f>
        <v>6.3671501637327141</v>
      </c>
      <c r="R7333" s="10">
        <f>TableOMP[[#This Row],[Avg]]+$U$2*TableOMP[[#This Row],[StdDev]]</f>
        <v>6.6814882648387135</v>
      </c>
      <c r="S7333" s="10">
        <f>IF(AND(TableOMP[[#This Row],[total_time]]&gt;=TableOMP[[#This Row],[Low]], TableOMP[[#This Row],[total_time]]&lt;=TableOMP[[#This Row],[High]]),1,0)</f>
        <v>0</v>
      </c>
    </row>
    <row r="7334" spans="1:19" x14ac:dyDescent="0.25">
      <c r="A7334" t="s">
        <v>16</v>
      </c>
      <c r="B7334">
        <v>10000</v>
      </c>
      <c r="C7334">
        <v>100</v>
      </c>
      <c r="D7334">
        <v>100000</v>
      </c>
      <c r="E7334">
        <v>56</v>
      </c>
      <c r="F7334">
        <v>1</v>
      </c>
      <c r="G7334">
        <v>6.4166840000000001</v>
      </c>
      <c r="H7334">
        <v>0.20899899999999999</v>
      </c>
      <c r="I7334">
        <v>3.431718</v>
      </c>
      <c r="J7334">
        <v>6.2394999999999999E-2</v>
      </c>
      <c r="K7334" t="str">
        <f t="shared" si="175"/>
        <v>7</v>
      </c>
      <c r="L7334" t="s">
        <v>190</v>
      </c>
      <c r="M7334" t="s">
        <v>191</v>
      </c>
      <c r="N7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334" s="10">
        <f>VLOOKUP(TableOMP[[#This Row],[Label]],TableAvg[],2,FALSE)</f>
        <v>6.6360941428571421</v>
      </c>
      <c r="P7334" s="10">
        <f>VLOOKUP(TableOMP[[#This Row],[Label]],TableAvg[],3,FALSE)</f>
        <v>0.25197068205075801</v>
      </c>
      <c r="Q7334" s="10">
        <f>TableOMP[[#This Row],[Avg]]-$U$2*TableOMP[[#This Row],[StdDev]]</f>
        <v>6.3841234608063839</v>
      </c>
      <c r="R7334" s="10">
        <f>TableOMP[[#This Row],[Avg]]+$U$2*TableOMP[[#This Row],[StdDev]]</f>
        <v>6.8880648249079002</v>
      </c>
      <c r="S7334" s="10">
        <f>IF(AND(TableOMP[[#This Row],[total_time]]&gt;=TableOMP[[#This Row],[Low]], TableOMP[[#This Row],[total_time]]&lt;=TableOMP[[#This Row],[High]]),1,0)</f>
        <v>1</v>
      </c>
    </row>
    <row r="7335" spans="1:19" x14ac:dyDescent="0.25">
      <c r="A7335" t="s">
        <v>16</v>
      </c>
      <c r="B7335">
        <v>10000</v>
      </c>
      <c r="C7335">
        <v>100</v>
      </c>
      <c r="D7335">
        <v>100000</v>
      </c>
      <c r="E7335">
        <v>55</v>
      </c>
      <c r="F7335">
        <v>1</v>
      </c>
      <c r="G7335">
        <v>6.4991139999999996</v>
      </c>
      <c r="H7335">
        <v>0.15823999999999999</v>
      </c>
      <c r="I7335">
        <v>2.494472</v>
      </c>
      <c r="J7335">
        <v>4.6193999999999999E-2</v>
      </c>
      <c r="K7335" t="str">
        <f t="shared" si="175"/>
        <v>7</v>
      </c>
      <c r="L7335" t="s">
        <v>190</v>
      </c>
      <c r="M7335" t="s">
        <v>191</v>
      </c>
      <c r="N7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335" s="10">
        <f>VLOOKUP(TableOMP[[#This Row],[Label]],TableAvg[],2,FALSE)</f>
        <v>6.5838588571428573</v>
      </c>
      <c r="P7335" s="10">
        <f>VLOOKUP(TableOMP[[#This Row],[Label]],TableAvg[],3,FALSE)</f>
        <v>0.18620188809798915</v>
      </c>
      <c r="Q7335" s="10">
        <f>TableOMP[[#This Row],[Avg]]-$U$2*TableOMP[[#This Row],[StdDev]]</f>
        <v>6.3976569690448679</v>
      </c>
      <c r="R7335" s="10">
        <f>TableOMP[[#This Row],[Avg]]+$U$2*TableOMP[[#This Row],[StdDev]]</f>
        <v>6.7700607452408468</v>
      </c>
      <c r="S7335" s="10">
        <f>IF(AND(TableOMP[[#This Row],[total_time]]&gt;=TableOMP[[#This Row],[Low]], TableOMP[[#This Row],[total_time]]&lt;=TableOMP[[#This Row],[High]]),1,0)</f>
        <v>1</v>
      </c>
    </row>
    <row r="7336" spans="1:19" x14ac:dyDescent="0.25">
      <c r="A7336" t="s">
        <v>16</v>
      </c>
      <c r="B7336">
        <v>10000</v>
      </c>
      <c r="C7336">
        <v>100</v>
      </c>
      <c r="D7336">
        <v>100000</v>
      </c>
      <c r="E7336">
        <v>54</v>
      </c>
      <c r="F7336">
        <v>1</v>
      </c>
      <c r="G7336">
        <v>6.4119989999999998</v>
      </c>
      <c r="H7336">
        <v>0.19427900000000001</v>
      </c>
      <c r="I7336">
        <v>3.5472619999999999</v>
      </c>
      <c r="J7336">
        <v>6.6929000000000002E-2</v>
      </c>
      <c r="K7336" t="str">
        <f t="shared" si="175"/>
        <v>7</v>
      </c>
      <c r="L7336" t="s">
        <v>190</v>
      </c>
      <c r="M7336" t="s">
        <v>191</v>
      </c>
      <c r="N7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336" s="10">
        <f>VLOOKUP(TableOMP[[#This Row],[Label]],TableAvg[],2,FALSE)</f>
        <v>6.644173928571429</v>
      </c>
      <c r="P7336" s="10">
        <f>VLOOKUP(TableOMP[[#This Row],[Label]],TableAvg[],3,FALSE)</f>
        <v>0.20208756104132075</v>
      </c>
      <c r="Q7336" s="10">
        <f>TableOMP[[#This Row],[Avg]]-$U$2*TableOMP[[#This Row],[StdDev]]</f>
        <v>6.4420863675301083</v>
      </c>
      <c r="R7336" s="10">
        <f>TableOMP[[#This Row],[Avg]]+$U$2*TableOMP[[#This Row],[StdDev]]</f>
        <v>6.8462614896127496</v>
      </c>
      <c r="S7336" s="10">
        <f>IF(AND(TableOMP[[#This Row],[total_time]]&gt;=TableOMP[[#This Row],[Low]], TableOMP[[#This Row],[total_time]]&lt;=TableOMP[[#This Row],[High]]),1,0)</f>
        <v>0</v>
      </c>
    </row>
    <row r="7337" spans="1:19" x14ac:dyDescent="0.25">
      <c r="A7337" t="s">
        <v>16</v>
      </c>
      <c r="B7337">
        <v>10000</v>
      </c>
      <c r="C7337">
        <v>100</v>
      </c>
      <c r="D7337">
        <v>100000</v>
      </c>
      <c r="E7337">
        <v>53</v>
      </c>
      <c r="F7337">
        <v>1</v>
      </c>
      <c r="G7337">
        <v>6.7144849999999998</v>
      </c>
      <c r="H7337">
        <v>0.173426</v>
      </c>
      <c r="I7337">
        <v>2.7238470000000001</v>
      </c>
      <c r="J7337">
        <v>5.2381999999999998E-2</v>
      </c>
      <c r="K7337" t="str">
        <f t="shared" si="175"/>
        <v>7</v>
      </c>
      <c r="L7337" t="s">
        <v>190</v>
      </c>
      <c r="M7337" t="s">
        <v>191</v>
      </c>
      <c r="N7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337" s="10">
        <f>VLOOKUP(TableOMP[[#This Row],[Label]],TableAvg[],2,FALSE)</f>
        <v>6.6903144285714289</v>
      </c>
      <c r="P7337" s="10">
        <f>VLOOKUP(TableOMP[[#This Row],[Label]],TableAvg[],3,FALSE)</f>
        <v>0.20364942578316872</v>
      </c>
      <c r="Q7337" s="10">
        <f>TableOMP[[#This Row],[Avg]]-$U$2*TableOMP[[#This Row],[StdDev]]</f>
        <v>6.4866650027882597</v>
      </c>
      <c r="R7337" s="10">
        <f>TableOMP[[#This Row],[Avg]]+$U$2*TableOMP[[#This Row],[StdDev]]</f>
        <v>6.893963854354598</v>
      </c>
      <c r="S7337" s="10">
        <f>IF(AND(TableOMP[[#This Row],[total_time]]&gt;=TableOMP[[#This Row],[Low]], TableOMP[[#This Row],[total_time]]&lt;=TableOMP[[#This Row],[High]]),1,0)</f>
        <v>1</v>
      </c>
    </row>
    <row r="7338" spans="1:19" x14ac:dyDescent="0.25">
      <c r="A7338" t="s">
        <v>16</v>
      </c>
      <c r="B7338">
        <v>10000</v>
      </c>
      <c r="C7338">
        <v>100</v>
      </c>
      <c r="D7338">
        <v>100000</v>
      </c>
      <c r="E7338">
        <v>52</v>
      </c>
      <c r="F7338">
        <v>1</v>
      </c>
      <c r="G7338">
        <v>6.4927380000000001</v>
      </c>
      <c r="H7338">
        <v>0.181778</v>
      </c>
      <c r="I7338">
        <v>2.9738950000000002</v>
      </c>
      <c r="J7338">
        <v>5.8312000000000003E-2</v>
      </c>
      <c r="K7338" t="str">
        <f t="shared" si="175"/>
        <v>7</v>
      </c>
      <c r="L7338" t="s">
        <v>190</v>
      </c>
      <c r="M7338" t="s">
        <v>191</v>
      </c>
      <c r="N7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338" s="10">
        <f>VLOOKUP(TableOMP[[#This Row],[Label]],TableAvg[],2,FALSE)</f>
        <v>6.7163148571428577</v>
      </c>
      <c r="P7338" s="10">
        <f>VLOOKUP(TableOMP[[#This Row],[Label]],TableAvg[],3,FALSE)</f>
        <v>0.19605434583580789</v>
      </c>
      <c r="Q7338" s="10">
        <f>TableOMP[[#This Row],[Avg]]-$U$2*TableOMP[[#This Row],[StdDev]]</f>
        <v>6.5202605113070495</v>
      </c>
      <c r="R7338" s="10">
        <f>TableOMP[[#This Row],[Avg]]+$U$2*TableOMP[[#This Row],[StdDev]]</f>
        <v>6.9123692029786659</v>
      </c>
      <c r="S7338" s="10">
        <f>IF(AND(TableOMP[[#This Row],[total_time]]&gt;=TableOMP[[#This Row],[Low]], TableOMP[[#This Row],[total_time]]&lt;=TableOMP[[#This Row],[High]]),1,0)</f>
        <v>0</v>
      </c>
    </row>
    <row r="7339" spans="1:19" x14ac:dyDescent="0.25">
      <c r="A7339" t="s">
        <v>16</v>
      </c>
      <c r="B7339">
        <v>10000</v>
      </c>
      <c r="C7339">
        <v>100</v>
      </c>
      <c r="D7339">
        <v>100000</v>
      </c>
      <c r="E7339">
        <v>51</v>
      </c>
      <c r="F7339">
        <v>1</v>
      </c>
      <c r="G7339">
        <v>6.8006869999999999</v>
      </c>
      <c r="H7339">
        <v>0.21329400000000001</v>
      </c>
      <c r="I7339">
        <v>3.1398239999999999</v>
      </c>
      <c r="J7339">
        <v>6.2796000000000005E-2</v>
      </c>
      <c r="K7339" t="str">
        <f t="shared" si="175"/>
        <v>7</v>
      </c>
      <c r="L7339" t="s">
        <v>190</v>
      </c>
      <c r="M7339" t="s">
        <v>191</v>
      </c>
      <c r="N7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339" s="10">
        <f>VLOOKUP(TableOMP[[#This Row],[Label]],TableAvg[],2,FALSE)</f>
        <v>6.7202737857142854</v>
      </c>
      <c r="P7339" s="10">
        <f>VLOOKUP(TableOMP[[#This Row],[Label]],TableAvg[],3,FALSE)</f>
        <v>0.13862212291550111</v>
      </c>
      <c r="Q7339" s="10">
        <f>TableOMP[[#This Row],[Avg]]-$U$2*TableOMP[[#This Row],[StdDev]]</f>
        <v>6.5816516627987847</v>
      </c>
      <c r="R7339" s="10">
        <f>TableOMP[[#This Row],[Avg]]+$U$2*TableOMP[[#This Row],[StdDev]]</f>
        <v>6.858895908629786</v>
      </c>
      <c r="S7339" s="10">
        <f>IF(AND(TableOMP[[#This Row],[total_time]]&gt;=TableOMP[[#This Row],[Low]], TableOMP[[#This Row],[total_time]]&lt;=TableOMP[[#This Row],[High]]),1,0)</f>
        <v>1</v>
      </c>
    </row>
    <row r="7340" spans="1:19" x14ac:dyDescent="0.25">
      <c r="A7340" t="s">
        <v>16</v>
      </c>
      <c r="B7340">
        <v>10000</v>
      </c>
      <c r="C7340">
        <v>100</v>
      </c>
      <c r="D7340">
        <v>100000</v>
      </c>
      <c r="E7340">
        <v>50</v>
      </c>
      <c r="F7340">
        <v>1</v>
      </c>
      <c r="G7340">
        <v>6.8366119999999997</v>
      </c>
      <c r="H7340">
        <v>0.184887</v>
      </c>
      <c r="I7340">
        <v>2.9235950000000002</v>
      </c>
      <c r="J7340">
        <v>5.9665000000000003E-2</v>
      </c>
      <c r="K7340" t="str">
        <f t="shared" si="175"/>
        <v>7</v>
      </c>
      <c r="L7340" t="s">
        <v>190</v>
      </c>
      <c r="M7340" t="s">
        <v>191</v>
      </c>
      <c r="N7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340" s="10">
        <f>VLOOKUP(TableOMP[[#This Row],[Label]],TableAvg[],2,FALSE)</f>
        <v>6.822647142857142</v>
      </c>
      <c r="P7340" s="10">
        <f>VLOOKUP(TableOMP[[#This Row],[Label]],TableAvg[],3,FALSE)</f>
        <v>0.17645380487941756</v>
      </c>
      <c r="Q7340" s="10">
        <f>TableOMP[[#This Row],[Avg]]-$U$2*TableOMP[[#This Row],[StdDev]]</f>
        <v>6.6461933379777243</v>
      </c>
      <c r="R7340" s="10">
        <f>TableOMP[[#This Row],[Avg]]+$U$2*TableOMP[[#This Row],[StdDev]]</f>
        <v>6.9991009477365598</v>
      </c>
      <c r="S7340" s="10">
        <f>IF(AND(TableOMP[[#This Row],[total_time]]&gt;=TableOMP[[#This Row],[Low]], TableOMP[[#This Row],[total_time]]&lt;=TableOMP[[#This Row],[High]]),1,0)</f>
        <v>1</v>
      </c>
    </row>
    <row r="7341" spans="1:19" x14ac:dyDescent="0.25">
      <c r="A7341" t="s">
        <v>16</v>
      </c>
      <c r="B7341">
        <v>10000</v>
      </c>
      <c r="C7341">
        <v>100</v>
      </c>
      <c r="D7341">
        <v>100000</v>
      </c>
      <c r="E7341">
        <v>49</v>
      </c>
      <c r="F7341">
        <v>1</v>
      </c>
      <c r="G7341">
        <v>6.7229789999999996</v>
      </c>
      <c r="H7341">
        <v>0.16398099999999999</v>
      </c>
      <c r="I7341">
        <v>2.5531190000000001</v>
      </c>
      <c r="J7341">
        <v>5.3190000000000001E-2</v>
      </c>
      <c r="K7341" t="str">
        <f t="shared" si="175"/>
        <v>7</v>
      </c>
      <c r="L7341" t="s">
        <v>190</v>
      </c>
      <c r="M7341" t="s">
        <v>191</v>
      </c>
      <c r="N7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341" s="10">
        <f>VLOOKUP(TableOMP[[#This Row],[Label]],TableAvg[],2,FALSE)</f>
        <v>6.9045758571428566</v>
      </c>
      <c r="P7341" s="10">
        <f>VLOOKUP(TableOMP[[#This Row],[Label]],TableAvg[],3,FALSE)</f>
        <v>0.17982512888519928</v>
      </c>
      <c r="Q7341" s="10">
        <f>TableOMP[[#This Row],[Avg]]-$U$2*TableOMP[[#This Row],[StdDev]]</f>
        <v>6.7247507282576571</v>
      </c>
      <c r="R7341" s="10">
        <f>TableOMP[[#This Row],[Avg]]+$U$2*TableOMP[[#This Row],[StdDev]]</f>
        <v>7.0844009860280561</v>
      </c>
      <c r="S7341" s="10">
        <f>IF(AND(TableOMP[[#This Row],[total_time]]&gt;=TableOMP[[#This Row],[Low]], TableOMP[[#This Row],[total_time]]&lt;=TableOMP[[#This Row],[High]]),1,0)</f>
        <v>0</v>
      </c>
    </row>
    <row r="7342" spans="1:19" x14ac:dyDescent="0.25">
      <c r="A7342" t="s">
        <v>16</v>
      </c>
      <c r="B7342">
        <v>10000</v>
      </c>
      <c r="C7342">
        <v>100</v>
      </c>
      <c r="D7342">
        <v>100000</v>
      </c>
      <c r="E7342">
        <v>48</v>
      </c>
      <c r="F7342">
        <v>1</v>
      </c>
      <c r="G7342">
        <v>6.9174850000000001</v>
      </c>
      <c r="H7342">
        <v>0.186607</v>
      </c>
      <c r="I7342">
        <v>2.6550959999999999</v>
      </c>
      <c r="J7342">
        <v>5.6491E-2</v>
      </c>
      <c r="K7342" t="str">
        <f t="shared" si="175"/>
        <v>7</v>
      </c>
      <c r="L7342" t="s">
        <v>190</v>
      </c>
      <c r="M7342" t="s">
        <v>191</v>
      </c>
      <c r="N7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342" s="10">
        <f>VLOOKUP(TableOMP[[#This Row],[Label]],TableAvg[],2,FALSE)</f>
        <v>6.9812722142857142</v>
      </c>
      <c r="P7342" s="10">
        <f>VLOOKUP(TableOMP[[#This Row],[Label]],TableAvg[],3,FALSE)</f>
        <v>0.14087413852760564</v>
      </c>
      <c r="Q7342" s="10">
        <f>TableOMP[[#This Row],[Avg]]-$U$2*TableOMP[[#This Row],[StdDev]]</f>
        <v>6.8403980757581087</v>
      </c>
      <c r="R7342" s="10">
        <f>TableOMP[[#This Row],[Avg]]+$U$2*TableOMP[[#This Row],[StdDev]]</f>
        <v>7.1221463528133198</v>
      </c>
      <c r="S7342" s="10">
        <f>IF(AND(TableOMP[[#This Row],[total_time]]&gt;=TableOMP[[#This Row],[Low]], TableOMP[[#This Row],[total_time]]&lt;=TableOMP[[#This Row],[High]]),1,0)</f>
        <v>1</v>
      </c>
    </row>
    <row r="7343" spans="1:19" x14ac:dyDescent="0.25">
      <c r="A7343" t="s">
        <v>16</v>
      </c>
      <c r="B7343">
        <v>10000</v>
      </c>
      <c r="C7343">
        <v>100</v>
      </c>
      <c r="D7343">
        <v>100000</v>
      </c>
      <c r="E7343">
        <v>47</v>
      </c>
      <c r="F7343">
        <v>1</v>
      </c>
      <c r="G7343">
        <v>6.8219500000000002</v>
      </c>
      <c r="H7343">
        <v>0.196155</v>
      </c>
      <c r="I7343">
        <v>3.8478940000000001</v>
      </c>
      <c r="J7343">
        <v>8.3650000000000002E-2</v>
      </c>
      <c r="K7343" t="str">
        <f t="shared" si="175"/>
        <v>7</v>
      </c>
      <c r="L7343" t="s">
        <v>190</v>
      </c>
      <c r="M7343" t="s">
        <v>191</v>
      </c>
      <c r="N7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343" s="10">
        <f>VLOOKUP(TableOMP[[#This Row],[Label]],TableAvg[],2,FALSE)</f>
        <v>7.017781928571428</v>
      </c>
      <c r="P7343" s="10">
        <f>VLOOKUP(TableOMP[[#This Row],[Label]],TableAvg[],3,FALSE)</f>
        <v>0.16728855009344257</v>
      </c>
      <c r="Q7343" s="10">
        <f>TableOMP[[#This Row],[Avg]]-$U$2*TableOMP[[#This Row],[StdDev]]</f>
        <v>6.8504933784779851</v>
      </c>
      <c r="R7343" s="10">
        <f>TableOMP[[#This Row],[Avg]]+$U$2*TableOMP[[#This Row],[StdDev]]</f>
        <v>7.1850704786648709</v>
      </c>
      <c r="S7343" s="10">
        <f>IF(AND(TableOMP[[#This Row],[total_time]]&gt;=TableOMP[[#This Row],[Low]], TableOMP[[#This Row],[total_time]]&lt;=TableOMP[[#This Row],[High]]),1,0)</f>
        <v>0</v>
      </c>
    </row>
    <row r="7344" spans="1:19" x14ac:dyDescent="0.25">
      <c r="A7344" t="s">
        <v>16</v>
      </c>
      <c r="B7344">
        <v>10000</v>
      </c>
      <c r="C7344">
        <v>100</v>
      </c>
      <c r="D7344">
        <v>100000</v>
      </c>
      <c r="E7344">
        <v>46</v>
      </c>
      <c r="F7344">
        <v>1</v>
      </c>
      <c r="G7344">
        <v>6.9201410000000001</v>
      </c>
      <c r="H7344">
        <v>0.166049</v>
      </c>
      <c r="I7344">
        <v>2.5929030000000002</v>
      </c>
      <c r="J7344">
        <v>5.7619999999999998E-2</v>
      </c>
      <c r="K7344" t="str">
        <f t="shared" si="175"/>
        <v>7</v>
      </c>
      <c r="L7344" t="s">
        <v>190</v>
      </c>
      <c r="M7344" t="s">
        <v>191</v>
      </c>
      <c r="N7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344" s="10">
        <f>VLOOKUP(TableOMP[[#This Row],[Label]],TableAvg[],2,FALSE)</f>
        <v>7.1501050000000008</v>
      </c>
      <c r="P7344" s="10">
        <f>VLOOKUP(TableOMP[[#This Row],[Label]],TableAvg[],3,FALSE)</f>
        <v>0.18332028252097318</v>
      </c>
      <c r="Q7344" s="10">
        <f>TableOMP[[#This Row],[Avg]]-$U$2*TableOMP[[#This Row],[StdDev]]</f>
        <v>6.9667847174790278</v>
      </c>
      <c r="R7344" s="10">
        <f>TableOMP[[#This Row],[Avg]]+$U$2*TableOMP[[#This Row],[StdDev]]</f>
        <v>7.3334252825209738</v>
      </c>
      <c r="S7344" s="10">
        <f>IF(AND(TableOMP[[#This Row],[total_time]]&gt;=TableOMP[[#This Row],[Low]], TableOMP[[#This Row],[total_time]]&lt;=TableOMP[[#This Row],[High]]),1,0)</f>
        <v>0</v>
      </c>
    </row>
    <row r="7345" spans="1:19" x14ac:dyDescent="0.25">
      <c r="A7345" t="s">
        <v>16</v>
      </c>
      <c r="B7345">
        <v>10000</v>
      </c>
      <c r="C7345">
        <v>100</v>
      </c>
      <c r="D7345">
        <v>100000</v>
      </c>
      <c r="E7345">
        <v>45</v>
      </c>
      <c r="F7345">
        <v>1</v>
      </c>
      <c r="G7345">
        <v>6.9906490000000003</v>
      </c>
      <c r="H7345">
        <v>0.17382</v>
      </c>
      <c r="I7345">
        <v>2.7827999999999999</v>
      </c>
      <c r="J7345">
        <v>6.3244999999999996E-2</v>
      </c>
      <c r="K7345" t="str">
        <f t="shared" si="175"/>
        <v>7</v>
      </c>
      <c r="L7345" t="s">
        <v>190</v>
      </c>
      <c r="M7345" t="s">
        <v>191</v>
      </c>
      <c r="N7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345" s="10">
        <f>VLOOKUP(TableOMP[[#This Row],[Label]],TableAvg[],2,FALSE)</f>
        <v>7.1847531428571427</v>
      </c>
      <c r="P7345" s="10">
        <f>VLOOKUP(TableOMP[[#This Row],[Label]],TableAvg[],3,FALSE)</f>
        <v>0.15911471223293297</v>
      </c>
      <c r="Q7345" s="10">
        <f>TableOMP[[#This Row],[Avg]]-$U$2*TableOMP[[#This Row],[StdDev]]</f>
        <v>7.0256384306242099</v>
      </c>
      <c r="R7345" s="10">
        <f>TableOMP[[#This Row],[Avg]]+$U$2*TableOMP[[#This Row],[StdDev]]</f>
        <v>7.3438678550900756</v>
      </c>
      <c r="S7345" s="10">
        <f>IF(AND(TableOMP[[#This Row],[total_time]]&gt;=TableOMP[[#This Row],[Low]], TableOMP[[#This Row],[total_time]]&lt;=TableOMP[[#This Row],[High]]),1,0)</f>
        <v>0</v>
      </c>
    </row>
    <row r="7346" spans="1:19" x14ac:dyDescent="0.25">
      <c r="A7346" t="s">
        <v>16</v>
      </c>
      <c r="B7346">
        <v>10000</v>
      </c>
      <c r="C7346">
        <v>100</v>
      </c>
      <c r="D7346">
        <v>100000</v>
      </c>
      <c r="E7346">
        <v>44</v>
      </c>
      <c r="F7346">
        <v>1</v>
      </c>
      <c r="G7346">
        <v>7.1963249999999999</v>
      </c>
      <c r="H7346">
        <v>0.17086100000000001</v>
      </c>
      <c r="I7346">
        <v>2.6058910000000002</v>
      </c>
      <c r="J7346">
        <v>6.0602000000000003E-2</v>
      </c>
      <c r="K7346" t="str">
        <f t="shared" si="175"/>
        <v>7</v>
      </c>
      <c r="L7346" t="s">
        <v>190</v>
      </c>
      <c r="M7346" t="s">
        <v>191</v>
      </c>
      <c r="N7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346" s="10">
        <f>VLOOKUP(TableOMP[[#This Row],[Label]],TableAvg[],2,FALSE)</f>
        <v>7.2622446428571434</v>
      </c>
      <c r="P7346" s="10">
        <f>VLOOKUP(TableOMP[[#This Row],[Label]],TableAvg[],3,FALSE)</f>
        <v>0.14712598651953676</v>
      </c>
      <c r="Q7346" s="10">
        <f>TableOMP[[#This Row],[Avg]]-$U$2*TableOMP[[#This Row],[StdDev]]</f>
        <v>7.1151186563376063</v>
      </c>
      <c r="R7346" s="10">
        <f>TableOMP[[#This Row],[Avg]]+$U$2*TableOMP[[#This Row],[StdDev]]</f>
        <v>7.4093706293766806</v>
      </c>
      <c r="S7346" s="10">
        <f>IF(AND(TableOMP[[#This Row],[total_time]]&gt;=TableOMP[[#This Row],[Low]], TableOMP[[#This Row],[total_time]]&lt;=TableOMP[[#This Row],[High]]),1,0)</f>
        <v>1</v>
      </c>
    </row>
    <row r="7347" spans="1:19" x14ac:dyDescent="0.25">
      <c r="A7347" t="s">
        <v>16</v>
      </c>
      <c r="B7347">
        <v>10000</v>
      </c>
      <c r="C7347">
        <v>100</v>
      </c>
      <c r="D7347">
        <v>100000</v>
      </c>
      <c r="E7347">
        <v>43</v>
      </c>
      <c r="F7347">
        <v>1</v>
      </c>
      <c r="G7347">
        <v>7.3185419999999999</v>
      </c>
      <c r="H7347">
        <v>0.15340400000000001</v>
      </c>
      <c r="I7347">
        <v>2.2454200000000002</v>
      </c>
      <c r="J7347">
        <v>5.3462000000000003E-2</v>
      </c>
      <c r="K7347" t="str">
        <f t="shared" si="175"/>
        <v>7</v>
      </c>
      <c r="L7347" t="s">
        <v>190</v>
      </c>
      <c r="M7347" t="s">
        <v>191</v>
      </c>
      <c r="N7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347" s="10">
        <f>VLOOKUP(TableOMP[[#This Row],[Label]],TableAvg[],2,FALSE)</f>
        <v>7.3308762142857136</v>
      </c>
      <c r="P7347" s="10">
        <f>VLOOKUP(TableOMP[[#This Row],[Label]],TableAvg[],3,FALSE)</f>
        <v>0.12695726536702104</v>
      </c>
      <c r="Q7347" s="10">
        <f>TableOMP[[#This Row],[Avg]]-$U$2*TableOMP[[#This Row],[StdDev]]</f>
        <v>7.2039189489186928</v>
      </c>
      <c r="R7347" s="10">
        <f>TableOMP[[#This Row],[Avg]]+$U$2*TableOMP[[#This Row],[StdDev]]</f>
        <v>7.4578334796527344</v>
      </c>
      <c r="S7347" s="10">
        <f>IF(AND(TableOMP[[#This Row],[total_time]]&gt;=TableOMP[[#This Row],[Low]], TableOMP[[#This Row],[total_time]]&lt;=TableOMP[[#This Row],[High]]),1,0)</f>
        <v>1</v>
      </c>
    </row>
    <row r="7348" spans="1:19" x14ac:dyDescent="0.25">
      <c r="A7348" t="s">
        <v>16</v>
      </c>
      <c r="B7348">
        <v>10000</v>
      </c>
      <c r="C7348">
        <v>100</v>
      </c>
      <c r="D7348">
        <v>100000</v>
      </c>
      <c r="E7348">
        <v>42</v>
      </c>
      <c r="F7348">
        <v>1</v>
      </c>
      <c r="G7348">
        <v>7.3001100000000001</v>
      </c>
      <c r="H7348">
        <v>0.162939</v>
      </c>
      <c r="I7348">
        <v>2.2697829999999999</v>
      </c>
      <c r="J7348">
        <v>5.5361E-2</v>
      </c>
      <c r="K7348" t="str">
        <f t="shared" si="175"/>
        <v>7</v>
      </c>
      <c r="L7348" t="s">
        <v>190</v>
      </c>
      <c r="M7348" t="s">
        <v>191</v>
      </c>
      <c r="N7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348" s="10">
        <f>VLOOKUP(TableOMP[[#This Row],[Label]],TableAvg[],2,FALSE)</f>
        <v>7.3748598571428579</v>
      </c>
      <c r="P7348" s="10">
        <f>VLOOKUP(TableOMP[[#This Row],[Label]],TableAvg[],3,FALSE)</f>
        <v>0.11375217245012781</v>
      </c>
      <c r="Q7348" s="10">
        <f>TableOMP[[#This Row],[Avg]]-$U$2*TableOMP[[#This Row],[StdDev]]</f>
        <v>7.26110768469273</v>
      </c>
      <c r="R7348" s="10">
        <f>TableOMP[[#This Row],[Avg]]+$U$2*TableOMP[[#This Row],[StdDev]]</f>
        <v>7.4886120295929857</v>
      </c>
      <c r="S7348" s="10">
        <f>IF(AND(TableOMP[[#This Row],[total_time]]&gt;=TableOMP[[#This Row],[Low]], TableOMP[[#This Row],[total_time]]&lt;=TableOMP[[#This Row],[High]]),1,0)</f>
        <v>1</v>
      </c>
    </row>
    <row r="7349" spans="1:19" x14ac:dyDescent="0.25">
      <c r="A7349" t="s">
        <v>16</v>
      </c>
      <c r="B7349">
        <v>10000</v>
      </c>
      <c r="C7349">
        <v>100</v>
      </c>
      <c r="D7349">
        <v>100000</v>
      </c>
      <c r="E7349">
        <v>41</v>
      </c>
      <c r="F7349">
        <v>1</v>
      </c>
      <c r="G7349">
        <v>7.3954069999999996</v>
      </c>
      <c r="H7349">
        <v>0.159918</v>
      </c>
      <c r="I7349">
        <v>1.820244</v>
      </c>
      <c r="J7349">
        <v>4.5505999999999998E-2</v>
      </c>
      <c r="K7349" t="str">
        <f t="shared" si="175"/>
        <v>7</v>
      </c>
      <c r="L7349" t="s">
        <v>190</v>
      </c>
      <c r="M7349" t="s">
        <v>191</v>
      </c>
      <c r="N7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349" s="10">
        <f>VLOOKUP(TableOMP[[#This Row],[Label]],TableAvg[],2,FALSE)</f>
        <v>7.5339378571428579</v>
      </c>
      <c r="P7349" s="10">
        <f>VLOOKUP(TableOMP[[#This Row],[Label]],TableAvg[],3,FALSE)</f>
        <v>0.12913017588183331</v>
      </c>
      <c r="Q7349" s="10">
        <f>TableOMP[[#This Row],[Avg]]-$U$2*TableOMP[[#This Row],[StdDev]]</f>
        <v>7.4048076812610244</v>
      </c>
      <c r="R7349" s="10">
        <f>TableOMP[[#This Row],[Avg]]+$U$2*TableOMP[[#This Row],[StdDev]]</f>
        <v>7.6630680330246914</v>
      </c>
      <c r="S7349" s="10">
        <f>IF(AND(TableOMP[[#This Row],[total_time]]&gt;=TableOMP[[#This Row],[Low]], TableOMP[[#This Row],[total_time]]&lt;=TableOMP[[#This Row],[High]]),1,0)</f>
        <v>0</v>
      </c>
    </row>
    <row r="7350" spans="1:19" x14ac:dyDescent="0.25">
      <c r="A7350" t="s">
        <v>16</v>
      </c>
      <c r="B7350">
        <v>10000</v>
      </c>
      <c r="C7350">
        <v>100</v>
      </c>
      <c r="D7350">
        <v>100000</v>
      </c>
      <c r="E7350">
        <v>40</v>
      </c>
      <c r="F7350">
        <v>1</v>
      </c>
      <c r="G7350">
        <v>7.5992420000000003</v>
      </c>
      <c r="H7350">
        <v>0.168682</v>
      </c>
      <c r="I7350">
        <v>2.4063690000000002</v>
      </c>
      <c r="J7350">
        <v>6.1702E-2</v>
      </c>
      <c r="K7350" t="str">
        <f t="shared" si="175"/>
        <v>7</v>
      </c>
      <c r="L7350" t="s">
        <v>190</v>
      </c>
      <c r="M7350" t="s">
        <v>191</v>
      </c>
      <c r="N7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350" s="10">
        <f>VLOOKUP(TableOMP[[#This Row],[Label]],TableAvg[],2,FALSE)</f>
        <v>7.7223289285714296</v>
      </c>
      <c r="P7350" s="10">
        <f>VLOOKUP(TableOMP[[#This Row],[Label]],TableAvg[],3,FALSE)</f>
        <v>0.16324507410041525</v>
      </c>
      <c r="Q7350" s="10">
        <f>TableOMP[[#This Row],[Avg]]-$U$2*TableOMP[[#This Row],[StdDev]]</f>
        <v>7.5590838544710142</v>
      </c>
      <c r="R7350" s="10">
        <f>TableOMP[[#This Row],[Avg]]+$U$2*TableOMP[[#This Row],[StdDev]]</f>
        <v>7.8855740026718451</v>
      </c>
      <c r="S7350" s="10">
        <f>IF(AND(TableOMP[[#This Row],[total_time]]&gt;=TableOMP[[#This Row],[Low]], TableOMP[[#This Row],[total_time]]&lt;=TableOMP[[#This Row],[High]]),1,0)</f>
        <v>1</v>
      </c>
    </row>
    <row r="7351" spans="1:19" x14ac:dyDescent="0.25">
      <c r="A7351" t="s">
        <v>16</v>
      </c>
      <c r="B7351">
        <v>10000</v>
      </c>
      <c r="C7351">
        <v>100</v>
      </c>
      <c r="D7351">
        <v>100000</v>
      </c>
      <c r="E7351">
        <v>39</v>
      </c>
      <c r="F7351">
        <v>1</v>
      </c>
      <c r="G7351">
        <v>7.7523150000000003</v>
      </c>
      <c r="H7351">
        <v>0.155946</v>
      </c>
      <c r="I7351">
        <v>1.8103629999999999</v>
      </c>
      <c r="J7351">
        <v>4.7641000000000003E-2</v>
      </c>
      <c r="K7351" t="str">
        <f t="shared" si="175"/>
        <v>7</v>
      </c>
      <c r="L7351" t="s">
        <v>190</v>
      </c>
      <c r="M7351" t="s">
        <v>191</v>
      </c>
      <c r="N7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351" s="10">
        <f>VLOOKUP(TableOMP[[#This Row],[Label]],TableAvg[],2,FALSE)</f>
        <v>7.8575376428571433</v>
      </c>
      <c r="P7351" s="10">
        <f>VLOOKUP(TableOMP[[#This Row],[Label]],TableAvg[],3,FALSE)</f>
        <v>7.4037486684158757E-2</v>
      </c>
      <c r="Q7351" s="10">
        <f>TableOMP[[#This Row],[Avg]]-$U$2*TableOMP[[#This Row],[StdDev]]</f>
        <v>7.7835001561729849</v>
      </c>
      <c r="R7351" s="10">
        <f>TableOMP[[#This Row],[Avg]]+$U$2*TableOMP[[#This Row],[StdDev]]</f>
        <v>7.9315751295413017</v>
      </c>
      <c r="S7351" s="10">
        <f>IF(AND(TableOMP[[#This Row],[total_time]]&gt;=TableOMP[[#This Row],[Low]], TableOMP[[#This Row],[total_time]]&lt;=TableOMP[[#This Row],[High]]),1,0)</f>
        <v>0</v>
      </c>
    </row>
    <row r="7352" spans="1:19" x14ac:dyDescent="0.25">
      <c r="A7352" t="s">
        <v>16</v>
      </c>
      <c r="B7352">
        <v>10000</v>
      </c>
      <c r="C7352">
        <v>100</v>
      </c>
      <c r="D7352">
        <v>100000</v>
      </c>
      <c r="E7352">
        <v>38</v>
      </c>
      <c r="F7352">
        <v>1</v>
      </c>
      <c r="G7352">
        <v>7.8563460000000003</v>
      </c>
      <c r="H7352">
        <v>0.16464599999999999</v>
      </c>
      <c r="I7352">
        <v>2.0313140000000001</v>
      </c>
      <c r="J7352">
        <v>5.4899999999999997E-2</v>
      </c>
      <c r="K7352" t="str">
        <f t="shared" si="175"/>
        <v>7</v>
      </c>
      <c r="L7352" t="s">
        <v>190</v>
      </c>
      <c r="M7352" t="s">
        <v>191</v>
      </c>
      <c r="N7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352" s="10">
        <f>VLOOKUP(TableOMP[[#This Row],[Label]],TableAvg[],2,FALSE)</f>
        <v>8.0767295714285723</v>
      </c>
      <c r="P7352" s="10">
        <f>VLOOKUP(TableOMP[[#This Row],[Label]],TableAvg[],3,FALSE)</f>
        <v>0.23445432615987544</v>
      </c>
      <c r="Q7352" s="10">
        <f>TableOMP[[#This Row],[Avg]]-$U$2*TableOMP[[#This Row],[StdDev]]</f>
        <v>7.8422752452686968</v>
      </c>
      <c r="R7352" s="10">
        <f>TableOMP[[#This Row],[Avg]]+$U$2*TableOMP[[#This Row],[StdDev]]</f>
        <v>8.3111838975884478</v>
      </c>
      <c r="S7352" s="10">
        <f>IF(AND(TableOMP[[#This Row],[total_time]]&gt;=TableOMP[[#This Row],[Low]], TableOMP[[#This Row],[total_time]]&lt;=TableOMP[[#This Row],[High]]),1,0)</f>
        <v>1</v>
      </c>
    </row>
    <row r="7353" spans="1:19" x14ac:dyDescent="0.25">
      <c r="A7353" t="s">
        <v>16</v>
      </c>
      <c r="B7353">
        <v>10000</v>
      </c>
      <c r="C7353">
        <v>100</v>
      </c>
      <c r="D7353">
        <v>100000</v>
      </c>
      <c r="E7353">
        <v>37</v>
      </c>
      <c r="F7353">
        <v>1</v>
      </c>
      <c r="G7353">
        <v>8.0501229999999993</v>
      </c>
      <c r="H7353">
        <v>0.16508500000000001</v>
      </c>
      <c r="I7353">
        <v>2.0816499999999998</v>
      </c>
      <c r="J7353">
        <v>5.7824E-2</v>
      </c>
      <c r="K7353" t="str">
        <f t="shared" si="175"/>
        <v>7</v>
      </c>
      <c r="L7353" t="s">
        <v>190</v>
      </c>
      <c r="M7353" t="s">
        <v>191</v>
      </c>
      <c r="N7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353" s="10">
        <f>VLOOKUP(TableOMP[[#This Row],[Label]],TableAvg[],2,FALSE)</f>
        <v>8.1446830000000023</v>
      </c>
      <c r="P7353" s="10">
        <f>VLOOKUP(TableOMP[[#This Row],[Label]],TableAvg[],3,FALSE)</f>
        <v>0.10233840975048999</v>
      </c>
      <c r="Q7353" s="10">
        <f>TableOMP[[#This Row],[Avg]]-$U$2*TableOMP[[#This Row],[StdDev]]</f>
        <v>8.0423445902495132</v>
      </c>
      <c r="R7353" s="10">
        <f>TableOMP[[#This Row],[Avg]]+$U$2*TableOMP[[#This Row],[StdDev]]</f>
        <v>8.2470214097504915</v>
      </c>
      <c r="S7353" s="10">
        <f>IF(AND(TableOMP[[#This Row],[total_time]]&gt;=TableOMP[[#This Row],[Low]], TableOMP[[#This Row],[total_time]]&lt;=TableOMP[[#This Row],[High]]),1,0)</f>
        <v>1</v>
      </c>
    </row>
    <row r="7354" spans="1:19" x14ac:dyDescent="0.25">
      <c r="A7354" t="s">
        <v>16</v>
      </c>
      <c r="B7354">
        <v>10000</v>
      </c>
      <c r="C7354">
        <v>100</v>
      </c>
      <c r="D7354">
        <v>100000</v>
      </c>
      <c r="E7354">
        <v>36</v>
      </c>
      <c r="F7354">
        <v>1</v>
      </c>
      <c r="G7354">
        <v>8.3042020000000001</v>
      </c>
      <c r="H7354">
        <v>0.14411199999999999</v>
      </c>
      <c r="I7354">
        <v>1.8831580000000001</v>
      </c>
      <c r="J7354">
        <v>5.3804999999999999E-2</v>
      </c>
      <c r="K7354" t="str">
        <f t="shared" si="175"/>
        <v>7</v>
      </c>
      <c r="L7354" t="s">
        <v>190</v>
      </c>
      <c r="M7354" t="s">
        <v>191</v>
      </c>
      <c r="N7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354" s="10">
        <f>VLOOKUP(TableOMP[[#This Row],[Label]],TableAvg[],2,FALSE)</f>
        <v>8.3073463571428565</v>
      </c>
      <c r="P7354" s="10">
        <f>VLOOKUP(TableOMP[[#This Row],[Label]],TableAvg[],3,FALSE)</f>
        <v>0.11232379472095613</v>
      </c>
      <c r="Q7354" s="10">
        <f>TableOMP[[#This Row],[Avg]]-$U$2*TableOMP[[#This Row],[StdDev]]</f>
        <v>8.1950225624219009</v>
      </c>
      <c r="R7354" s="10">
        <f>TableOMP[[#This Row],[Avg]]+$U$2*TableOMP[[#This Row],[StdDev]]</f>
        <v>8.4196701518638122</v>
      </c>
      <c r="S7354" s="10">
        <f>IF(AND(TableOMP[[#This Row],[total_time]]&gt;=TableOMP[[#This Row],[Low]], TableOMP[[#This Row],[total_time]]&lt;=TableOMP[[#This Row],[High]]),1,0)</f>
        <v>1</v>
      </c>
    </row>
    <row r="7355" spans="1:19" x14ac:dyDescent="0.25">
      <c r="A7355" t="s">
        <v>16</v>
      </c>
      <c r="B7355">
        <v>10000</v>
      </c>
      <c r="C7355">
        <v>100</v>
      </c>
      <c r="D7355">
        <v>100000</v>
      </c>
      <c r="E7355">
        <v>35</v>
      </c>
      <c r="F7355">
        <v>1</v>
      </c>
      <c r="G7355">
        <v>8.4960009999999997</v>
      </c>
      <c r="H7355">
        <v>0.15354100000000001</v>
      </c>
      <c r="I7355">
        <v>1.747207</v>
      </c>
      <c r="J7355">
        <v>5.1388000000000003E-2</v>
      </c>
      <c r="K7355" t="str">
        <f t="shared" si="175"/>
        <v>7</v>
      </c>
      <c r="L7355" t="s">
        <v>190</v>
      </c>
      <c r="M7355" t="s">
        <v>191</v>
      </c>
      <c r="N7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355" s="10">
        <f>VLOOKUP(TableOMP[[#This Row],[Label]],TableAvg[],2,FALSE)</f>
        <v>8.5364762857142846</v>
      </c>
      <c r="P7355" s="10">
        <f>VLOOKUP(TableOMP[[#This Row],[Label]],TableAvg[],3,FALSE)</f>
        <v>0.17451456046444497</v>
      </c>
      <c r="Q7355" s="10">
        <f>TableOMP[[#This Row],[Avg]]-$U$2*TableOMP[[#This Row],[StdDev]]</f>
        <v>8.3619617252498397</v>
      </c>
      <c r="R7355" s="10">
        <f>TableOMP[[#This Row],[Avg]]+$U$2*TableOMP[[#This Row],[StdDev]]</f>
        <v>8.7109908461787295</v>
      </c>
      <c r="S7355" s="10">
        <f>IF(AND(TableOMP[[#This Row],[total_time]]&gt;=TableOMP[[#This Row],[Low]], TableOMP[[#This Row],[total_time]]&lt;=TableOMP[[#This Row],[High]]),1,0)</f>
        <v>1</v>
      </c>
    </row>
    <row r="7356" spans="1:19" x14ac:dyDescent="0.25">
      <c r="A7356" t="s">
        <v>16</v>
      </c>
      <c r="B7356">
        <v>10000</v>
      </c>
      <c r="C7356">
        <v>100</v>
      </c>
      <c r="D7356">
        <v>100000</v>
      </c>
      <c r="E7356">
        <v>34</v>
      </c>
      <c r="F7356">
        <v>1</v>
      </c>
      <c r="G7356">
        <v>8.7351519999999994</v>
      </c>
      <c r="H7356">
        <v>0.16644800000000001</v>
      </c>
      <c r="I7356">
        <v>1.7158629999999999</v>
      </c>
      <c r="J7356">
        <v>5.1996000000000001E-2</v>
      </c>
      <c r="K7356" t="str">
        <f t="shared" si="175"/>
        <v>7</v>
      </c>
      <c r="L7356" t="s">
        <v>190</v>
      </c>
      <c r="M7356" t="s">
        <v>191</v>
      </c>
      <c r="N7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356" s="10">
        <f>VLOOKUP(TableOMP[[#This Row],[Label]],TableAvg[],2,FALSE)</f>
        <v>8.7037087857142872</v>
      </c>
      <c r="P7356" s="10">
        <f>VLOOKUP(TableOMP[[#This Row],[Label]],TableAvg[],3,FALSE)</f>
        <v>8.7618437791396081E-2</v>
      </c>
      <c r="Q7356" s="10">
        <f>TableOMP[[#This Row],[Avg]]-$U$2*TableOMP[[#This Row],[StdDev]]</f>
        <v>8.6160903479228903</v>
      </c>
      <c r="R7356" s="10">
        <f>TableOMP[[#This Row],[Avg]]+$U$2*TableOMP[[#This Row],[StdDev]]</f>
        <v>8.7913272235056841</v>
      </c>
      <c r="S7356" s="10">
        <f>IF(AND(TableOMP[[#This Row],[total_time]]&gt;=TableOMP[[#This Row],[Low]], TableOMP[[#This Row],[total_time]]&lt;=TableOMP[[#This Row],[High]]),1,0)</f>
        <v>1</v>
      </c>
    </row>
    <row r="7357" spans="1:19" x14ac:dyDescent="0.25">
      <c r="A7357" t="s">
        <v>16</v>
      </c>
      <c r="B7357">
        <v>10000</v>
      </c>
      <c r="C7357">
        <v>100</v>
      </c>
      <c r="D7357">
        <v>100000</v>
      </c>
      <c r="E7357">
        <v>33</v>
      </c>
      <c r="F7357">
        <v>1</v>
      </c>
      <c r="G7357">
        <v>9.118703</v>
      </c>
      <c r="H7357">
        <v>0.14655199999999999</v>
      </c>
      <c r="I7357">
        <v>1.6753769999999999</v>
      </c>
      <c r="J7357">
        <v>5.2356E-2</v>
      </c>
      <c r="K7357" t="str">
        <f t="shared" si="175"/>
        <v>7</v>
      </c>
      <c r="L7357" t="s">
        <v>190</v>
      </c>
      <c r="M7357" t="s">
        <v>191</v>
      </c>
      <c r="N7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357" s="10">
        <f>VLOOKUP(TableOMP[[#This Row],[Label]],TableAvg[],2,FALSE)</f>
        <v>8.9984457142857153</v>
      </c>
      <c r="P7357" s="10">
        <f>VLOOKUP(TableOMP[[#This Row],[Label]],TableAvg[],3,FALSE)</f>
        <v>0.11974058644020745</v>
      </c>
      <c r="Q7357" s="10">
        <f>TableOMP[[#This Row],[Avg]]-$U$2*TableOMP[[#This Row],[StdDev]]</f>
        <v>8.8787051278455085</v>
      </c>
      <c r="R7357" s="10">
        <f>TableOMP[[#This Row],[Avg]]+$U$2*TableOMP[[#This Row],[StdDev]]</f>
        <v>9.1181863007259221</v>
      </c>
      <c r="S7357" s="10">
        <f>IF(AND(TableOMP[[#This Row],[total_time]]&gt;=TableOMP[[#This Row],[Low]], TableOMP[[#This Row],[total_time]]&lt;=TableOMP[[#This Row],[High]]),1,0)</f>
        <v>0</v>
      </c>
    </row>
    <row r="7358" spans="1:19" x14ac:dyDescent="0.25">
      <c r="A7358" t="s">
        <v>16</v>
      </c>
      <c r="B7358">
        <v>10000</v>
      </c>
      <c r="C7358">
        <v>100</v>
      </c>
      <c r="D7358">
        <v>100000</v>
      </c>
      <c r="E7358">
        <v>32</v>
      </c>
      <c r="F7358">
        <v>1</v>
      </c>
      <c r="G7358">
        <v>9.3727630000000008</v>
      </c>
      <c r="H7358">
        <v>0.179921</v>
      </c>
      <c r="I7358">
        <v>1.5150790000000001</v>
      </c>
      <c r="J7358">
        <v>4.8874000000000001E-2</v>
      </c>
      <c r="K7358" t="str">
        <f t="shared" si="175"/>
        <v>7</v>
      </c>
      <c r="L7358" t="s">
        <v>190</v>
      </c>
      <c r="M7358" t="s">
        <v>191</v>
      </c>
      <c r="N7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58" s="10">
        <f>VLOOKUP(TableOMP[[#This Row],[Label]],TableAvg[],2,FALSE)</f>
        <v>9.2237927692307711</v>
      </c>
      <c r="P7358" s="10">
        <f>VLOOKUP(TableOMP[[#This Row],[Label]],TableAvg[],3,FALSE)</f>
        <v>8.8830172859370851E-2</v>
      </c>
      <c r="Q7358" s="10">
        <f>TableOMP[[#This Row],[Avg]]-$U$2*TableOMP[[#This Row],[StdDev]]</f>
        <v>9.1349625963714001</v>
      </c>
      <c r="R7358" s="10">
        <f>TableOMP[[#This Row],[Avg]]+$U$2*TableOMP[[#This Row],[StdDev]]</f>
        <v>9.3126229420901421</v>
      </c>
      <c r="S7358" s="10">
        <f>IF(AND(TableOMP[[#This Row],[total_time]]&gt;=TableOMP[[#This Row],[Low]], TableOMP[[#This Row],[total_time]]&lt;=TableOMP[[#This Row],[High]]),1,0)</f>
        <v>0</v>
      </c>
    </row>
    <row r="7359" spans="1:19" x14ac:dyDescent="0.25">
      <c r="A7359" t="s">
        <v>16</v>
      </c>
      <c r="B7359">
        <v>10000</v>
      </c>
      <c r="C7359">
        <v>100</v>
      </c>
      <c r="D7359">
        <v>100000</v>
      </c>
      <c r="E7359">
        <v>31</v>
      </c>
      <c r="F7359">
        <v>1</v>
      </c>
      <c r="G7359">
        <v>9.2150780000000001</v>
      </c>
      <c r="H7359">
        <v>0.133327</v>
      </c>
      <c r="I7359">
        <v>1.224993</v>
      </c>
      <c r="J7359">
        <v>4.0833000000000001E-2</v>
      </c>
      <c r="K7359" t="str">
        <f t="shared" ref="K7359:K7389" si="176">MID(M7359,22,1)</f>
        <v>7</v>
      </c>
      <c r="L7359" t="s">
        <v>190</v>
      </c>
      <c r="M7359" t="s">
        <v>191</v>
      </c>
      <c r="N7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59" s="10">
        <f>VLOOKUP(TableOMP[[#This Row],[Label]],TableAvg[],2,FALSE)</f>
        <v>9.3816031153846158</v>
      </c>
      <c r="P7359" s="10">
        <f>VLOOKUP(TableOMP[[#This Row],[Label]],TableAvg[],3,FALSE)</f>
        <v>0.12371869642119264</v>
      </c>
      <c r="Q7359" s="10">
        <f>TableOMP[[#This Row],[Avg]]-$U$2*TableOMP[[#This Row],[StdDev]]</f>
        <v>9.2578844189634228</v>
      </c>
      <c r="R7359" s="10">
        <f>TableOMP[[#This Row],[Avg]]+$U$2*TableOMP[[#This Row],[StdDev]]</f>
        <v>9.5053218118058087</v>
      </c>
      <c r="S7359" s="10">
        <f>IF(AND(TableOMP[[#This Row],[total_time]]&gt;=TableOMP[[#This Row],[Low]], TableOMP[[#This Row],[total_time]]&lt;=TableOMP[[#This Row],[High]]),1,0)</f>
        <v>0</v>
      </c>
    </row>
    <row r="7360" spans="1:19" x14ac:dyDescent="0.25">
      <c r="A7360" t="s">
        <v>16</v>
      </c>
      <c r="B7360">
        <v>10000</v>
      </c>
      <c r="C7360">
        <v>100</v>
      </c>
      <c r="D7360">
        <v>100000</v>
      </c>
      <c r="E7360">
        <v>30</v>
      </c>
      <c r="F7360">
        <v>1</v>
      </c>
      <c r="G7360">
        <v>9.5258470000000006</v>
      </c>
      <c r="H7360">
        <v>0.19547700000000001</v>
      </c>
      <c r="I7360">
        <v>1.366358</v>
      </c>
      <c r="J7360">
        <v>4.7115999999999998E-2</v>
      </c>
      <c r="K7360" t="str">
        <f t="shared" si="176"/>
        <v>7</v>
      </c>
      <c r="L7360" t="s">
        <v>190</v>
      </c>
      <c r="M7360" t="s">
        <v>191</v>
      </c>
      <c r="N7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60" s="10">
        <f>VLOOKUP(TableOMP[[#This Row],[Label]],TableAvg[],2,FALSE)</f>
        <v>9.6491385769230806</v>
      </c>
      <c r="P7360" s="10">
        <f>VLOOKUP(TableOMP[[#This Row],[Label]],TableAvg[],3,FALSE)</f>
        <v>0.18890941285992058</v>
      </c>
      <c r="Q7360" s="10">
        <f>TableOMP[[#This Row],[Avg]]-$U$2*TableOMP[[#This Row],[StdDev]]</f>
        <v>9.4602291640631595</v>
      </c>
      <c r="R7360" s="10">
        <f>TableOMP[[#This Row],[Avg]]+$U$2*TableOMP[[#This Row],[StdDev]]</f>
        <v>9.8380479897830018</v>
      </c>
      <c r="S7360" s="10">
        <f>IF(AND(TableOMP[[#This Row],[total_time]]&gt;=TableOMP[[#This Row],[Low]], TableOMP[[#This Row],[total_time]]&lt;=TableOMP[[#This Row],[High]]),1,0)</f>
        <v>1</v>
      </c>
    </row>
    <row r="7361" spans="1:19" x14ac:dyDescent="0.25">
      <c r="A7361" t="s">
        <v>16</v>
      </c>
      <c r="B7361">
        <v>10000</v>
      </c>
      <c r="C7361">
        <v>100</v>
      </c>
      <c r="D7361">
        <v>100000</v>
      </c>
      <c r="E7361">
        <v>29</v>
      </c>
      <c r="F7361">
        <v>1</v>
      </c>
      <c r="G7361">
        <v>9.7896509999999992</v>
      </c>
      <c r="H7361">
        <v>0.14824399999999999</v>
      </c>
      <c r="I7361">
        <v>1.5051190000000001</v>
      </c>
      <c r="J7361">
        <v>5.3754000000000003E-2</v>
      </c>
      <c r="K7361" t="str">
        <f t="shared" si="176"/>
        <v>7</v>
      </c>
      <c r="L7361" t="s">
        <v>190</v>
      </c>
      <c r="M7361" t="s">
        <v>191</v>
      </c>
      <c r="N7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61" s="10">
        <f>VLOOKUP(TableOMP[[#This Row],[Label]],TableAvg[],2,FALSE)</f>
        <v>9.939610807692306</v>
      </c>
      <c r="P7361" s="10">
        <f>VLOOKUP(TableOMP[[#This Row],[Label]],TableAvg[],3,FALSE)</f>
        <v>0.15886318359311039</v>
      </c>
      <c r="Q7361" s="10">
        <f>TableOMP[[#This Row],[Avg]]-$U$2*TableOMP[[#This Row],[StdDev]]</f>
        <v>9.7807476240991953</v>
      </c>
      <c r="R7361" s="10">
        <f>TableOMP[[#This Row],[Avg]]+$U$2*TableOMP[[#This Row],[StdDev]]</f>
        <v>10.098473991285417</v>
      </c>
      <c r="S7361" s="10">
        <f>IF(AND(TableOMP[[#This Row],[total_time]]&gt;=TableOMP[[#This Row],[Low]], TableOMP[[#This Row],[total_time]]&lt;=TableOMP[[#This Row],[High]]),1,0)</f>
        <v>1</v>
      </c>
    </row>
    <row r="7362" spans="1:19" x14ac:dyDescent="0.25">
      <c r="A7362" t="s">
        <v>16</v>
      </c>
      <c r="B7362">
        <v>10000</v>
      </c>
      <c r="C7362">
        <v>100</v>
      </c>
      <c r="D7362">
        <v>100000</v>
      </c>
      <c r="E7362">
        <v>28</v>
      </c>
      <c r="F7362">
        <v>1</v>
      </c>
      <c r="G7362">
        <v>10.130017</v>
      </c>
      <c r="H7362">
        <v>0.14940300000000001</v>
      </c>
      <c r="I7362">
        <v>1.2862560000000001</v>
      </c>
      <c r="J7362">
        <v>4.7639000000000001E-2</v>
      </c>
      <c r="K7362" t="str">
        <f t="shared" si="176"/>
        <v>7</v>
      </c>
      <c r="L7362" t="s">
        <v>190</v>
      </c>
      <c r="M7362" t="s">
        <v>191</v>
      </c>
      <c r="N7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362" s="10">
        <f>VLOOKUP(TableOMP[[#This Row],[Label]],TableAvg[],2,FALSE)</f>
        <v>10.197996769230771</v>
      </c>
      <c r="P7362" s="10">
        <f>VLOOKUP(TableOMP[[#This Row],[Label]],TableAvg[],3,FALSE)</f>
        <v>0.116971681645234</v>
      </c>
      <c r="Q7362" s="10">
        <f>TableOMP[[#This Row],[Avg]]-$U$2*TableOMP[[#This Row],[StdDev]]</f>
        <v>10.081025087585537</v>
      </c>
      <c r="R7362" s="10">
        <f>TableOMP[[#This Row],[Avg]]+$U$2*TableOMP[[#This Row],[StdDev]]</f>
        <v>10.314968450876005</v>
      </c>
      <c r="S7362" s="10">
        <f>IF(AND(TableOMP[[#This Row],[total_time]]&gt;=TableOMP[[#This Row],[Low]], TableOMP[[#This Row],[total_time]]&lt;=TableOMP[[#This Row],[High]]),1,0)</f>
        <v>1</v>
      </c>
    </row>
    <row r="7363" spans="1:19" x14ac:dyDescent="0.25">
      <c r="A7363" t="s">
        <v>16</v>
      </c>
      <c r="B7363">
        <v>10000</v>
      </c>
      <c r="C7363">
        <v>100</v>
      </c>
      <c r="D7363">
        <v>100000</v>
      </c>
      <c r="E7363">
        <v>27</v>
      </c>
      <c r="F7363">
        <v>1</v>
      </c>
      <c r="G7363">
        <v>10.441242000000001</v>
      </c>
      <c r="H7363">
        <v>0.13860500000000001</v>
      </c>
      <c r="I7363">
        <v>1.1341140000000001</v>
      </c>
      <c r="J7363">
        <v>4.3619999999999999E-2</v>
      </c>
      <c r="K7363" t="str">
        <f t="shared" si="176"/>
        <v>7</v>
      </c>
      <c r="L7363" t="s">
        <v>190</v>
      </c>
      <c r="M7363" t="s">
        <v>191</v>
      </c>
      <c r="N7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363" s="10">
        <f>VLOOKUP(TableOMP[[#This Row],[Label]],TableAvg[],2,FALSE)</f>
        <v>10.583970884615384</v>
      </c>
      <c r="P7363" s="10">
        <f>VLOOKUP(TableOMP[[#This Row],[Label]],TableAvg[],3,FALSE)</f>
        <v>0.17099758991090244</v>
      </c>
      <c r="Q7363" s="10">
        <f>TableOMP[[#This Row],[Avg]]-$U$2*TableOMP[[#This Row],[StdDev]]</f>
        <v>10.412973294704482</v>
      </c>
      <c r="R7363" s="10">
        <f>TableOMP[[#This Row],[Avg]]+$U$2*TableOMP[[#This Row],[StdDev]]</f>
        <v>10.754968474526287</v>
      </c>
      <c r="S7363" s="10">
        <f>IF(AND(TableOMP[[#This Row],[total_time]]&gt;=TableOMP[[#This Row],[Low]], TableOMP[[#This Row],[total_time]]&lt;=TableOMP[[#This Row],[High]]),1,0)</f>
        <v>1</v>
      </c>
    </row>
    <row r="7364" spans="1:19" x14ac:dyDescent="0.25">
      <c r="A7364" t="s">
        <v>16</v>
      </c>
      <c r="B7364">
        <v>10000</v>
      </c>
      <c r="C7364">
        <v>100</v>
      </c>
      <c r="D7364">
        <v>100000</v>
      </c>
      <c r="E7364">
        <v>26</v>
      </c>
      <c r="F7364">
        <v>1</v>
      </c>
      <c r="G7364">
        <v>10.770666</v>
      </c>
      <c r="H7364">
        <v>0.13982700000000001</v>
      </c>
      <c r="I7364">
        <v>1.097647</v>
      </c>
      <c r="J7364">
        <v>4.3906000000000001E-2</v>
      </c>
      <c r="K7364" t="str">
        <f t="shared" si="176"/>
        <v>7</v>
      </c>
      <c r="L7364" t="s">
        <v>190</v>
      </c>
      <c r="M7364" t="s">
        <v>191</v>
      </c>
      <c r="N7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364" s="10">
        <f>VLOOKUP(TableOMP[[#This Row],[Label]],TableAvg[],2,FALSE)</f>
        <v>10.863405653846154</v>
      </c>
      <c r="P7364" s="10">
        <f>VLOOKUP(TableOMP[[#This Row],[Label]],TableAvg[],3,FALSE)</f>
        <v>0.11624165237863653</v>
      </c>
      <c r="Q7364" s="10">
        <f>TableOMP[[#This Row],[Avg]]-$U$2*TableOMP[[#This Row],[StdDev]]</f>
        <v>10.747164001467517</v>
      </c>
      <c r="R7364" s="10">
        <f>TableOMP[[#This Row],[Avg]]+$U$2*TableOMP[[#This Row],[StdDev]]</f>
        <v>10.979647306224791</v>
      </c>
      <c r="S7364" s="10">
        <f>IF(AND(TableOMP[[#This Row],[total_time]]&gt;=TableOMP[[#This Row],[Low]], TableOMP[[#This Row],[total_time]]&lt;=TableOMP[[#This Row],[High]]),1,0)</f>
        <v>1</v>
      </c>
    </row>
    <row r="7365" spans="1:19" x14ac:dyDescent="0.25">
      <c r="A7365" t="s">
        <v>16</v>
      </c>
      <c r="B7365">
        <v>10000</v>
      </c>
      <c r="C7365">
        <v>100</v>
      </c>
      <c r="D7365">
        <v>100000</v>
      </c>
      <c r="E7365">
        <v>25</v>
      </c>
      <c r="F7365">
        <v>1</v>
      </c>
      <c r="G7365">
        <v>11.104082</v>
      </c>
      <c r="H7365">
        <v>0.141901</v>
      </c>
      <c r="I7365">
        <v>0.94515800000000005</v>
      </c>
      <c r="J7365">
        <v>3.9382E-2</v>
      </c>
      <c r="K7365" t="str">
        <f t="shared" si="176"/>
        <v>7</v>
      </c>
      <c r="L7365" t="s">
        <v>190</v>
      </c>
      <c r="M7365" t="s">
        <v>191</v>
      </c>
      <c r="N7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365" s="10">
        <f>VLOOKUP(TableOMP[[#This Row],[Label]],TableAvg[],2,FALSE)</f>
        <v>11.295174653846153</v>
      </c>
      <c r="P7365" s="10">
        <f>VLOOKUP(TableOMP[[#This Row],[Label]],TableAvg[],3,FALSE)</f>
        <v>0.15140431292027218</v>
      </c>
      <c r="Q7365" s="10">
        <f>TableOMP[[#This Row],[Avg]]-$U$2*TableOMP[[#This Row],[StdDev]]</f>
        <v>11.143770340925881</v>
      </c>
      <c r="R7365" s="10">
        <f>TableOMP[[#This Row],[Avg]]+$U$2*TableOMP[[#This Row],[StdDev]]</f>
        <v>11.446578966766426</v>
      </c>
      <c r="S7365" s="10">
        <f>IF(AND(TableOMP[[#This Row],[total_time]]&gt;=TableOMP[[#This Row],[Low]], TableOMP[[#This Row],[total_time]]&lt;=TableOMP[[#This Row],[High]]),1,0)</f>
        <v>0</v>
      </c>
    </row>
    <row r="7366" spans="1:19" x14ac:dyDescent="0.25">
      <c r="A7366" t="s">
        <v>16</v>
      </c>
      <c r="B7366">
        <v>10000</v>
      </c>
      <c r="C7366">
        <v>100</v>
      </c>
      <c r="D7366">
        <v>100000</v>
      </c>
      <c r="E7366">
        <v>24</v>
      </c>
      <c r="F7366">
        <v>1</v>
      </c>
      <c r="G7366">
        <v>11.512418</v>
      </c>
      <c r="H7366">
        <v>0.143564</v>
      </c>
      <c r="I7366">
        <v>0.81437400000000004</v>
      </c>
      <c r="J7366">
        <v>3.5408000000000002E-2</v>
      </c>
      <c r="K7366" t="str">
        <f t="shared" si="176"/>
        <v>7</v>
      </c>
      <c r="L7366" t="s">
        <v>190</v>
      </c>
      <c r="M7366" t="s">
        <v>191</v>
      </c>
      <c r="N7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366" s="10">
        <f>VLOOKUP(TableOMP[[#This Row],[Label]],TableAvg[],2,FALSE)</f>
        <v>11.641527653846152</v>
      </c>
      <c r="P7366" s="10">
        <f>VLOOKUP(TableOMP[[#This Row],[Label]],TableAvg[],3,FALSE)</f>
        <v>9.5518605427093423E-2</v>
      </c>
      <c r="Q7366" s="10">
        <f>TableOMP[[#This Row],[Avg]]-$U$2*TableOMP[[#This Row],[StdDev]]</f>
        <v>11.546009048419059</v>
      </c>
      <c r="R7366" s="10">
        <f>TableOMP[[#This Row],[Avg]]+$U$2*TableOMP[[#This Row],[StdDev]]</f>
        <v>11.737046259273246</v>
      </c>
      <c r="S7366" s="10">
        <f>IF(AND(TableOMP[[#This Row],[total_time]]&gt;=TableOMP[[#This Row],[Low]], TableOMP[[#This Row],[total_time]]&lt;=TableOMP[[#This Row],[High]]),1,0)</f>
        <v>0</v>
      </c>
    </row>
    <row r="7367" spans="1:19" x14ac:dyDescent="0.25">
      <c r="A7367" t="s">
        <v>16</v>
      </c>
      <c r="B7367">
        <v>10000</v>
      </c>
      <c r="C7367">
        <v>100</v>
      </c>
      <c r="D7367">
        <v>100000</v>
      </c>
      <c r="E7367">
        <v>23</v>
      </c>
      <c r="F7367">
        <v>1</v>
      </c>
      <c r="G7367">
        <v>11.977010999999999</v>
      </c>
      <c r="H7367">
        <v>0.14115900000000001</v>
      </c>
      <c r="I7367">
        <v>1.0034940000000001</v>
      </c>
      <c r="J7367">
        <v>4.5613000000000001E-2</v>
      </c>
      <c r="K7367" t="str">
        <f t="shared" si="176"/>
        <v>7</v>
      </c>
      <c r="L7367" t="s">
        <v>190</v>
      </c>
      <c r="M7367" t="s">
        <v>191</v>
      </c>
      <c r="N7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367" s="10">
        <f>VLOOKUP(TableOMP[[#This Row],[Label]],TableAvg[],2,FALSE)</f>
        <v>12.094215730769228</v>
      </c>
      <c r="P7367" s="10">
        <f>VLOOKUP(TableOMP[[#This Row],[Label]],TableAvg[],3,FALSE)</f>
        <v>0.11805646826482695</v>
      </c>
      <c r="Q7367" s="10">
        <f>TableOMP[[#This Row],[Avg]]-$U$2*TableOMP[[#This Row],[StdDev]]</f>
        <v>11.976159262504401</v>
      </c>
      <c r="R7367" s="10">
        <f>TableOMP[[#This Row],[Avg]]+$U$2*TableOMP[[#This Row],[StdDev]]</f>
        <v>12.212272199034055</v>
      </c>
      <c r="S7367" s="10">
        <f>IF(AND(TableOMP[[#This Row],[total_time]]&gt;=TableOMP[[#This Row],[Low]], TableOMP[[#This Row],[total_time]]&lt;=TableOMP[[#This Row],[High]]),1,0)</f>
        <v>1</v>
      </c>
    </row>
    <row r="7368" spans="1:19" x14ac:dyDescent="0.25">
      <c r="A7368" t="s">
        <v>16</v>
      </c>
      <c r="B7368">
        <v>10000</v>
      </c>
      <c r="C7368">
        <v>100</v>
      </c>
      <c r="D7368">
        <v>100000</v>
      </c>
      <c r="E7368">
        <v>22</v>
      </c>
      <c r="F7368">
        <v>1</v>
      </c>
      <c r="G7368">
        <v>12.431214000000001</v>
      </c>
      <c r="H7368">
        <v>0.13128100000000001</v>
      </c>
      <c r="I7368">
        <v>0.78979699999999997</v>
      </c>
      <c r="J7368">
        <v>3.7608999999999997E-2</v>
      </c>
      <c r="K7368" t="str">
        <f t="shared" si="176"/>
        <v>7</v>
      </c>
      <c r="L7368" t="s">
        <v>190</v>
      </c>
      <c r="M7368" t="s">
        <v>191</v>
      </c>
      <c r="N7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368" s="10">
        <f>VLOOKUP(TableOMP[[#This Row],[Label]],TableAvg[],2,FALSE)</f>
        <v>12.596708</v>
      </c>
      <c r="P7368" s="10">
        <f>VLOOKUP(TableOMP[[#This Row],[Label]],TableAvg[],3,FALSE)</f>
        <v>0.19322536242634572</v>
      </c>
      <c r="Q7368" s="10">
        <f>TableOMP[[#This Row],[Avg]]-$U$2*TableOMP[[#This Row],[StdDev]]</f>
        <v>12.403482637573655</v>
      </c>
      <c r="R7368" s="10">
        <f>TableOMP[[#This Row],[Avg]]+$U$2*TableOMP[[#This Row],[StdDev]]</f>
        <v>12.789933362426344</v>
      </c>
      <c r="S7368" s="10">
        <f>IF(AND(TableOMP[[#This Row],[total_time]]&gt;=TableOMP[[#This Row],[Low]], TableOMP[[#This Row],[total_time]]&lt;=TableOMP[[#This Row],[High]]),1,0)</f>
        <v>1</v>
      </c>
    </row>
    <row r="7369" spans="1:19" x14ac:dyDescent="0.25">
      <c r="A7369" t="s">
        <v>16</v>
      </c>
      <c r="B7369">
        <v>10000</v>
      </c>
      <c r="C7369">
        <v>100</v>
      </c>
      <c r="D7369">
        <v>100000</v>
      </c>
      <c r="E7369">
        <v>21</v>
      </c>
      <c r="F7369">
        <v>1</v>
      </c>
      <c r="G7369">
        <v>12.95744</v>
      </c>
      <c r="H7369">
        <v>0.130354</v>
      </c>
      <c r="I7369">
        <v>0.80552900000000005</v>
      </c>
      <c r="J7369">
        <v>4.0275999999999999E-2</v>
      </c>
      <c r="K7369" t="str">
        <f t="shared" si="176"/>
        <v>7</v>
      </c>
      <c r="L7369" t="s">
        <v>190</v>
      </c>
      <c r="M7369" t="s">
        <v>191</v>
      </c>
      <c r="N7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369" s="10">
        <f>VLOOKUP(TableOMP[[#This Row],[Label]],TableAvg[],2,FALSE)</f>
        <v>13.096389884615384</v>
      </c>
      <c r="P7369" s="10">
        <f>VLOOKUP(TableOMP[[#This Row],[Label]],TableAvg[],3,FALSE)</f>
        <v>0.1596983413500761</v>
      </c>
      <c r="Q7369" s="10">
        <f>TableOMP[[#This Row],[Avg]]-$U$2*TableOMP[[#This Row],[StdDev]]</f>
        <v>12.936691543265308</v>
      </c>
      <c r="R7369" s="10">
        <f>TableOMP[[#This Row],[Avg]]+$U$2*TableOMP[[#This Row],[StdDev]]</f>
        <v>13.25608822596546</v>
      </c>
      <c r="S7369" s="10">
        <f>IF(AND(TableOMP[[#This Row],[total_time]]&gt;=TableOMP[[#This Row],[Low]], TableOMP[[#This Row],[total_time]]&lt;=TableOMP[[#This Row],[High]]),1,0)</f>
        <v>1</v>
      </c>
    </row>
    <row r="7370" spans="1:19" x14ac:dyDescent="0.25">
      <c r="A7370" t="s">
        <v>16</v>
      </c>
      <c r="B7370">
        <v>10000</v>
      </c>
      <c r="C7370">
        <v>100</v>
      </c>
      <c r="D7370">
        <v>100000</v>
      </c>
      <c r="E7370">
        <v>20</v>
      </c>
      <c r="F7370">
        <v>1</v>
      </c>
      <c r="G7370">
        <v>13.562430000000001</v>
      </c>
      <c r="H7370">
        <v>0.15157100000000001</v>
      </c>
      <c r="I7370">
        <v>0.98168599999999995</v>
      </c>
      <c r="J7370">
        <v>5.1667999999999999E-2</v>
      </c>
      <c r="K7370" t="str">
        <f t="shared" si="176"/>
        <v>7</v>
      </c>
      <c r="L7370" t="s">
        <v>190</v>
      </c>
      <c r="M7370" t="s">
        <v>191</v>
      </c>
      <c r="N7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370" s="10">
        <f>VLOOKUP(TableOMP[[#This Row],[Label]],TableAvg[],2,FALSE)</f>
        <v>13.651308038461538</v>
      </c>
      <c r="P7370" s="10">
        <f>VLOOKUP(TableOMP[[#This Row],[Label]],TableAvg[],3,FALSE)</f>
        <v>0.11481910648581574</v>
      </c>
      <c r="Q7370" s="10">
        <f>TableOMP[[#This Row],[Avg]]-$U$2*TableOMP[[#This Row],[StdDev]]</f>
        <v>13.536488931975722</v>
      </c>
      <c r="R7370" s="10">
        <f>TableOMP[[#This Row],[Avg]]+$U$2*TableOMP[[#This Row],[StdDev]]</f>
        <v>13.766127144947355</v>
      </c>
      <c r="S7370" s="10">
        <f>IF(AND(TableOMP[[#This Row],[total_time]]&gt;=TableOMP[[#This Row],[Low]], TableOMP[[#This Row],[total_time]]&lt;=TableOMP[[#This Row],[High]]),1,0)</f>
        <v>1</v>
      </c>
    </row>
    <row r="7371" spans="1:19" x14ac:dyDescent="0.25">
      <c r="A7371" t="s">
        <v>16</v>
      </c>
      <c r="B7371">
        <v>10000</v>
      </c>
      <c r="C7371">
        <v>100</v>
      </c>
      <c r="D7371">
        <v>100000</v>
      </c>
      <c r="E7371">
        <v>19</v>
      </c>
      <c r="F7371">
        <v>1</v>
      </c>
      <c r="G7371">
        <v>14.186888</v>
      </c>
      <c r="H7371">
        <v>0.13195100000000001</v>
      </c>
      <c r="I7371">
        <v>0.71840099999999996</v>
      </c>
      <c r="J7371">
        <v>3.9911000000000002E-2</v>
      </c>
      <c r="K7371" t="str">
        <f t="shared" si="176"/>
        <v>7</v>
      </c>
      <c r="L7371" t="s">
        <v>190</v>
      </c>
      <c r="M7371" t="s">
        <v>191</v>
      </c>
      <c r="N7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371" s="10">
        <f>VLOOKUP(TableOMP[[#This Row],[Label]],TableAvg[],2,FALSE)</f>
        <v>14.32700723076923</v>
      </c>
      <c r="P7371" s="10">
        <f>VLOOKUP(TableOMP[[#This Row],[Label]],TableAvg[],3,FALSE)</f>
        <v>0.15283457974479744</v>
      </c>
      <c r="Q7371" s="10">
        <f>TableOMP[[#This Row],[Avg]]-$U$2*TableOMP[[#This Row],[StdDev]]</f>
        <v>14.174172651024431</v>
      </c>
      <c r="R7371" s="10">
        <f>TableOMP[[#This Row],[Avg]]+$U$2*TableOMP[[#This Row],[StdDev]]</f>
        <v>14.479841810514028</v>
      </c>
      <c r="S7371" s="10">
        <f>IF(AND(TableOMP[[#This Row],[total_time]]&gt;=TableOMP[[#This Row],[Low]], TableOMP[[#This Row],[total_time]]&lt;=TableOMP[[#This Row],[High]]),1,0)</f>
        <v>1</v>
      </c>
    </row>
    <row r="7372" spans="1:19" x14ac:dyDescent="0.25">
      <c r="A7372" t="s">
        <v>16</v>
      </c>
      <c r="B7372">
        <v>10000</v>
      </c>
      <c r="C7372">
        <v>100</v>
      </c>
      <c r="D7372">
        <v>100000</v>
      </c>
      <c r="E7372">
        <v>18</v>
      </c>
      <c r="F7372">
        <v>1</v>
      </c>
      <c r="G7372">
        <v>14.902775999999999</v>
      </c>
      <c r="H7372">
        <v>0.135959</v>
      </c>
      <c r="I7372">
        <v>0.780918</v>
      </c>
      <c r="J7372">
        <v>4.5935999999999998E-2</v>
      </c>
      <c r="K7372" t="str">
        <f t="shared" si="176"/>
        <v>7</v>
      </c>
      <c r="L7372" t="s">
        <v>190</v>
      </c>
      <c r="M7372" t="s">
        <v>191</v>
      </c>
      <c r="N7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372" s="10">
        <f>VLOOKUP(TableOMP[[#This Row],[Label]],TableAvg[],2,FALSE)</f>
        <v>14.982954076923075</v>
      </c>
      <c r="P7372" s="10">
        <f>VLOOKUP(TableOMP[[#This Row],[Label]],TableAvg[],3,FALSE)</f>
        <v>0.12400510884523741</v>
      </c>
      <c r="Q7372" s="10">
        <f>TableOMP[[#This Row],[Avg]]-$U$2*TableOMP[[#This Row],[StdDev]]</f>
        <v>14.858948968077838</v>
      </c>
      <c r="R7372" s="10">
        <f>TableOMP[[#This Row],[Avg]]+$U$2*TableOMP[[#This Row],[StdDev]]</f>
        <v>15.106959185768313</v>
      </c>
      <c r="S7372" s="10">
        <f>IF(AND(TableOMP[[#This Row],[total_time]]&gt;=TableOMP[[#This Row],[Low]], TableOMP[[#This Row],[total_time]]&lt;=TableOMP[[#This Row],[High]]),1,0)</f>
        <v>1</v>
      </c>
    </row>
    <row r="7373" spans="1:19" x14ac:dyDescent="0.25">
      <c r="A7373" t="s">
        <v>16</v>
      </c>
      <c r="B7373">
        <v>10000</v>
      </c>
      <c r="C7373">
        <v>100</v>
      </c>
      <c r="D7373">
        <v>100000</v>
      </c>
      <c r="E7373">
        <v>17</v>
      </c>
      <c r="F7373">
        <v>1</v>
      </c>
      <c r="G7373">
        <v>15.680811</v>
      </c>
      <c r="H7373">
        <v>0.12705</v>
      </c>
      <c r="I7373">
        <v>0.62796300000000005</v>
      </c>
      <c r="J7373">
        <v>3.9247999999999998E-2</v>
      </c>
      <c r="K7373" t="str">
        <f t="shared" si="176"/>
        <v>7</v>
      </c>
      <c r="L7373" t="s">
        <v>190</v>
      </c>
      <c r="M7373" t="s">
        <v>191</v>
      </c>
      <c r="N7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373" s="10">
        <f>VLOOKUP(TableOMP[[#This Row],[Label]],TableAvg[],2,FALSE)</f>
        <v>15.859912115384617</v>
      </c>
      <c r="P7373" s="10">
        <f>VLOOKUP(TableOMP[[#This Row],[Label]],TableAvg[],3,FALSE)</f>
        <v>0.12658426369522788</v>
      </c>
      <c r="Q7373" s="10">
        <f>TableOMP[[#This Row],[Avg]]-$U$2*TableOMP[[#This Row],[StdDev]]</f>
        <v>15.733327851689388</v>
      </c>
      <c r="R7373" s="10">
        <f>TableOMP[[#This Row],[Avg]]+$U$2*TableOMP[[#This Row],[StdDev]]</f>
        <v>15.986496379079846</v>
      </c>
      <c r="S7373" s="10">
        <f>IF(AND(TableOMP[[#This Row],[total_time]]&gt;=TableOMP[[#This Row],[Low]], TableOMP[[#This Row],[total_time]]&lt;=TableOMP[[#This Row],[High]]),1,0)</f>
        <v>0</v>
      </c>
    </row>
    <row r="7374" spans="1:19" x14ac:dyDescent="0.25">
      <c r="A7374" t="s">
        <v>16</v>
      </c>
      <c r="B7374">
        <v>10000</v>
      </c>
      <c r="C7374">
        <v>100</v>
      </c>
      <c r="D7374">
        <v>100000</v>
      </c>
      <c r="E7374">
        <v>16</v>
      </c>
      <c r="F7374">
        <v>1</v>
      </c>
      <c r="G7374">
        <v>16.586646000000002</v>
      </c>
      <c r="H7374">
        <v>0.12159499999999999</v>
      </c>
      <c r="I7374">
        <v>0.476852</v>
      </c>
      <c r="J7374">
        <v>3.1789999999999999E-2</v>
      </c>
      <c r="K7374" t="str">
        <f t="shared" si="176"/>
        <v>7</v>
      </c>
      <c r="L7374" t="s">
        <v>190</v>
      </c>
      <c r="M7374" t="s">
        <v>191</v>
      </c>
      <c r="N7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374" s="10">
        <f>VLOOKUP(TableOMP[[#This Row],[Label]],TableAvg[],2,FALSE)</f>
        <v>16.738323999999999</v>
      </c>
      <c r="P7374" s="10">
        <f>VLOOKUP(TableOMP[[#This Row],[Label]],TableAvg[],3,FALSE)</f>
        <v>0.11969766042295053</v>
      </c>
      <c r="Q7374" s="10">
        <f>TableOMP[[#This Row],[Avg]]-$U$2*TableOMP[[#This Row],[StdDev]]</f>
        <v>16.618626339577048</v>
      </c>
      <c r="R7374" s="10">
        <f>TableOMP[[#This Row],[Avg]]+$U$2*TableOMP[[#This Row],[StdDev]]</f>
        <v>16.858021660422949</v>
      </c>
      <c r="S7374" s="10">
        <f>IF(AND(TableOMP[[#This Row],[total_time]]&gt;=TableOMP[[#This Row],[Low]], TableOMP[[#This Row],[total_time]]&lt;=TableOMP[[#This Row],[High]]),1,0)</f>
        <v>0</v>
      </c>
    </row>
    <row r="7375" spans="1:19" x14ac:dyDescent="0.25">
      <c r="A7375" t="s">
        <v>16</v>
      </c>
      <c r="B7375">
        <v>10000</v>
      </c>
      <c r="C7375">
        <v>100</v>
      </c>
      <c r="D7375">
        <v>100000</v>
      </c>
      <c r="E7375">
        <v>15</v>
      </c>
      <c r="F7375">
        <v>1</v>
      </c>
      <c r="G7375">
        <v>17.595586000000001</v>
      </c>
      <c r="H7375">
        <v>0.134099</v>
      </c>
      <c r="I7375">
        <v>0.57968600000000003</v>
      </c>
      <c r="J7375">
        <v>4.1405999999999998E-2</v>
      </c>
      <c r="K7375" t="str">
        <f t="shared" si="176"/>
        <v>7</v>
      </c>
      <c r="L7375" t="s">
        <v>190</v>
      </c>
      <c r="M7375" t="s">
        <v>191</v>
      </c>
      <c r="N7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375" s="10">
        <f>VLOOKUP(TableOMP[[#This Row],[Label]],TableAvg[],2,FALSE)</f>
        <v>17.603367192307694</v>
      </c>
      <c r="P7375" s="10">
        <f>VLOOKUP(TableOMP[[#This Row],[Label]],TableAvg[],3,FALSE)</f>
        <v>3.2560923865672123E-2</v>
      </c>
      <c r="Q7375" s="10">
        <f>TableOMP[[#This Row],[Avg]]-$U$2*TableOMP[[#This Row],[StdDev]]</f>
        <v>17.57080626844202</v>
      </c>
      <c r="R7375" s="10">
        <f>TableOMP[[#This Row],[Avg]]+$U$2*TableOMP[[#This Row],[StdDev]]</f>
        <v>17.635928116173368</v>
      </c>
      <c r="S7375" s="10">
        <f>IF(AND(TableOMP[[#This Row],[total_time]]&gt;=TableOMP[[#This Row],[Low]], TableOMP[[#This Row],[total_time]]&lt;=TableOMP[[#This Row],[High]]),1,0)</f>
        <v>1</v>
      </c>
    </row>
    <row r="7376" spans="1:19" x14ac:dyDescent="0.25">
      <c r="A7376" t="s">
        <v>16</v>
      </c>
      <c r="B7376">
        <v>10000</v>
      </c>
      <c r="C7376">
        <v>100</v>
      </c>
      <c r="D7376">
        <v>100000</v>
      </c>
      <c r="E7376">
        <v>14</v>
      </c>
      <c r="F7376">
        <v>1</v>
      </c>
      <c r="G7376">
        <v>18.781714000000001</v>
      </c>
      <c r="H7376">
        <v>0.147927</v>
      </c>
      <c r="I7376">
        <v>0.55530400000000002</v>
      </c>
      <c r="J7376">
        <v>4.2715999999999997E-2</v>
      </c>
      <c r="K7376" t="str">
        <f t="shared" si="176"/>
        <v>7</v>
      </c>
      <c r="L7376" t="s">
        <v>190</v>
      </c>
      <c r="M7376" t="s">
        <v>191</v>
      </c>
      <c r="N7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376" s="10">
        <f>VLOOKUP(TableOMP[[#This Row],[Label]],TableAvg[],2,FALSE)</f>
        <v>18.780608192307689</v>
      </c>
      <c r="P7376" s="10">
        <f>VLOOKUP(TableOMP[[#This Row],[Label]],TableAvg[],3,FALSE)</f>
        <v>5.2310577369835014E-2</v>
      </c>
      <c r="Q7376" s="10">
        <f>TableOMP[[#This Row],[Avg]]-$U$2*TableOMP[[#This Row],[StdDev]]</f>
        <v>18.728297614937855</v>
      </c>
      <c r="R7376" s="10">
        <f>TableOMP[[#This Row],[Avg]]+$U$2*TableOMP[[#This Row],[StdDev]]</f>
        <v>18.832918769677523</v>
      </c>
      <c r="S7376" s="10">
        <f>IF(AND(TableOMP[[#This Row],[total_time]]&gt;=TableOMP[[#This Row],[Low]], TableOMP[[#This Row],[total_time]]&lt;=TableOMP[[#This Row],[High]]),1,0)</f>
        <v>1</v>
      </c>
    </row>
    <row r="7377" spans="1:19" x14ac:dyDescent="0.25">
      <c r="A7377" t="s">
        <v>16</v>
      </c>
      <c r="B7377">
        <v>10000</v>
      </c>
      <c r="C7377">
        <v>100</v>
      </c>
      <c r="D7377">
        <v>100000</v>
      </c>
      <c r="E7377">
        <v>13</v>
      </c>
      <c r="F7377">
        <v>1</v>
      </c>
      <c r="G7377">
        <v>20.124378</v>
      </c>
      <c r="H7377">
        <v>0.148091</v>
      </c>
      <c r="I7377">
        <v>0.55383099999999996</v>
      </c>
      <c r="J7377">
        <v>4.6153E-2</v>
      </c>
      <c r="K7377" t="str">
        <f t="shared" si="176"/>
        <v>7</v>
      </c>
      <c r="L7377" t="s">
        <v>190</v>
      </c>
      <c r="M7377" t="s">
        <v>191</v>
      </c>
      <c r="N7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377" s="10">
        <f>VLOOKUP(TableOMP[[#This Row],[Label]],TableAvg[],2,FALSE)</f>
        <v>20.124444192307692</v>
      </c>
      <c r="P7377" s="10">
        <f>VLOOKUP(TableOMP[[#This Row],[Label]],TableAvg[],3,FALSE)</f>
        <v>3.9616744214437956E-2</v>
      </c>
      <c r="Q7377" s="10">
        <f>TableOMP[[#This Row],[Avg]]-$U$2*TableOMP[[#This Row],[StdDev]]</f>
        <v>20.084827448093254</v>
      </c>
      <c r="R7377" s="10">
        <f>TableOMP[[#This Row],[Avg]]+$U$2*TableOMP[[#This Row],[StdDev]]</f>
        <v>20.16406093652213</v>
      </c>
      <c r="S7377" s="10">
        <f>IF(AND(TableOMP[[#This Row],[total_time]]&gt;=TableOMP[[#This Row],[Low]], TableOMP[[#This Row],[total_time]]&lt;=TableOMP[[#This Row],[High]]),1,0)</f>
        <v>1</v>
      </c>
    </row>
    <row r="7378" spans="1:19" x14ac:dyDescent="0.25">
      <c r="A7378" t="s">
        <v>16</v>
      </c>
      <c r="B7378">
        <v>10000</v>
      </c>
      <c r="C7378">
        <v>100</v>
      </c>
      <c r="D7378">
        <v>100000</v>
      </c>
      <c r="E7378">
        <v>12</v>
      </c>
      <c r="F7378">
        <v>1</v>
      </c>
      <c r="G7378">
        <v>21.710149000000001</v>
      </c>
      <c r="H7378">
        <v>0.166433</v>
      </c>
      <c r="I7378">
        <v>0.57250599999999996</v>
      </c>
      <c r="J7378">
        <v>5.2046000000000002E-2</v>
      </c>
      <c r="K7378" t="str">
        <f t="shared" si="176"/>
        <v>7</v>
      </c>
      <c r="L7378" t="s">
        <v>190</v>
      </c>
      <c r="M7378" t="s">
        <v>191</v>
      </c>
      <c r="N7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378" s="10">
        <f>VLOOKUP(TableOMP[[#This Row],[Label]],TableAvg[],2,FALSE)</f>
        <v>21.73824484615384</v>
      </c>
      <c r="P7378" s="10">
        <f>VLOOKUP(TableOMP[[#This Row],[Label]],TableAvg[],3,FALSE)</f>
        <v>0.13605743734813985</v>
      </c>
      <c r="Q7378" s="10">
        <f>TableOMP[[#This Row],[Avg]]-$U$2*TableOMP[[#This Row],[StdDev]]</f>
        <v>21.602187408805701</v>
      </c>
      <c r="R7378" s="10">
        <f>TableOMP[[#This Row],[Avg]]+$U$2*TableOMP[[#This Row],[StdDev]]</f>
        <v>21.874302283501979</v>
      </c>
      <c r="S7378" s="10">
        <f>IF(AND(TableOMP[[#This Row],[total_time]]&gt;=TableOMP[[#This Row],[Low]], TableOMP[[#This Row],[total_time]]&lt;=TableOMP[[#This Row],[High]]),1,0)</f>
        <v>1</v>
      </c>
    </row>
    <row r="7379" spans="1:19" x14ac:dyDescent="0.25">
      <c r="A7379" t="s">
        <v>16</v>
      </c>
      <c r="B7379">
        <v>10000</v>
      </c>
      <c r="C7379">
        <v>100</v>
      </c>
      <c r="D7379">
        <v>100000</v>
      </c>
      <c r="E7379">
        <v>11</v>
      </c>
      <c r="F7379">
        <v>1</v>
      </c>
      <c r="G7379">
        <v>23.590593999999999</v>
      </c>
      <c r="H7379">
        <v>0.140435</v>
      </c>
      <c r="I7379">
        <v>0.49115500000000001</v>
      </c>
      <c r="J7379">
        <v>4.9114999999999999E-2</v>
      </c>
      <c r="K7379" t="str">
        <f t="shared" si="176"/>
        <v>7</v>
      </c>
      <c r="L7379" t="s">
        <v>190</v>
      </c>
      <c r="M7379" t="s">
        <v>191</v>
      </c>
      <c r="N7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379" s="10">
        <f>VLOOKUP(TableOMP[[#This Row],[Label]],TableAvg[],2,FALSE)</f>
        <v>23.587429615384615</v>
      </c>
      <c r="P7379" s="10">
        <f>VLOOKUP(TableOMP[[#This Row],[Label]],TableAvg[],3,FALSE)</f>
        <v>1.9178630574054875E-2</v>
      </c>
      <c r="Q7379" s="10">
        <f>TableOMP[[#This Row],[Avg]]-$U$2*TableOMP[[#This Row],[StdDev]]</f>
        <v>23.568250984810561</v>
      </c>
      <c r="R7379" s="10">
        <f>TableOMP[[#This Row],[Avg]]+$U$2*TableOMP[[#This Row],[StdDev]]</f>
        <v>23.606608245958668</v>
      </c>
      <c r="S7379" s="10">
        <f>IF(AND(TableOMP[[#This Row],[total_time]]&gt;=TableOMP[[#This Row],[Low]], TableOMP[[#This Row],[total_time]]&lt;=TableOMP[[#This Row],[High]]),1,0)</f>
        <v>1</v>
      </c>
    </row>
    <row r="7380" spans="1:19" x14ac:dyDescent="0.25">
      <c r="A7380" t="s">
        <v>16</v>
      </c>
      <c r="B7380">
        <v>10000</v>
      </c>
      <c r="C7380">
        <v>100</v>
      </c>
      <c r="D7380">
        <v>100000</v>
      </c>
      <c r="E7380">
        <v>10</v>
      </c>
      <c r="F7380">
        <v>1</v>
      </c>
      <c r="G7380">
        <v>25.872738999999999</v>
      </c>
      <c r="H7380">
        <v>0.13939799999999999</v>
      </c>
      <c r="I7380">
        <v>0.29075699999999999</v>
      </c>
      <c r="J7380">
        <v>3.2306000000000001E-2</v>
      </c>
      <c r="K7380" t="str">
        <f t="shared" si="176"/>
        <v>7</v>
      </c>
      <c r="L7380" t="s">
        <v>190</v>
      </c>
      <c r="M7380" t="s">
        <v>191</v>
      </c>
      <c r="N7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380" s="10">
        <f>VLOOKUP(TableOMP[[#This Row],[Label]],TableAvg[],2,FALSE)</f>
        <v>25.873521692307698</v>
      </c>
      <c r="P7380" s="10">
        <f>VLOOKUP(TableOMP[[#This Row],[Label]],TableAvg[],3,FALSE)</f>
        <v>2.630083267130234E-2</v>
      </c>
      <c r="Q7380" s="10">
        <f>TableOMP[[#This Row],[Avg]]-$U$2*TableOMP[[#This Row],[StdDev]]</f>
        <v>25.847220859636394</v>
      </c>
      <c r="R7380" s="10">
        <f>TableOMP[[#This Row],[Avg]]+$U$2*TableOMP[[#This Row],[StdDev]]</f>
        <v>25.899822524979001</v>
      </c>
      <c r="S7380" s="10">
        <f>IF(AND(TableOMP[[#This Row],[total_time]]&gt;=TableOMP[[#This Row],[Low]], TableOMP[[#This Row],[total_time]]&lt;=TableOMP[[#This Row],[High]]),1,0)</f>
        <v>1</v>
      </c>
    </row>
    <row r="7381" spans="1:19" x14ac:dyDescent="0.25">
      <c r="A7381" t="s">
        <v>16</v>
      </c>
      <c r="B7381">
        <v>10000</v>
      </c>
      <c r="C7381">
        <v>100</v>
      </c>
      <c r="D7381">
        <v>100000</v>
      </c>
      <c r="E7381">
        <v>9</v>
      </c>
      <c r="F7381">
        <v>1</v>
      </c>
      <c r="G7381">
        <v>28.687284999999999</v>
      </c>
      <c r="H7381">
        <v>0.13331999999999999</v>
      </c>
      <c r="I7381">
        <v>0.31057099999999999</v>
      </c>
      <c r="J7381">
        <v>3.8821000000000001E-2</v>
      </c>
      <c r="K7381" t="str">
        <f t="shared" si="176"/>
        <v>7</v>
      </c>
      <c r="L7381" t="s">
        <v>190</v>
      </c>
      <c r="M7381" t="s">
        <v>191</v>
      </c>
      <c r="N7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381" s="10">
        <f>VLOOKUP(TableOMP[[#This Row],[Label]],TableAvg[],2,FALSE)</f>
        <v>28.694976346153847</v>
      </c>
      <c r="P7381" s="10">
        <f>VLOOKUP(TableOMP[[#This Row],[Label]],TableAvg[],3,FALSE)</f>
        <v>4.1658933501006773E-2</v>
      </c>
      <c r="Q7381" s="10">
        <f>TableOMP[[#This Row],[Avg]]-$U$2*TableOMP[[#This Row],[StdDev]]</f>
        <v>28.653317412652839</v>
      </c>
      <c r="R7381" s="10">
        <f>TableOMP[[#This Row],[Avg]]+$U$2*TableOMP[[#This Row],[StdDev]]</f>
        <v>28.736635279654855</v>
      </c>
      <c r="S7381" s="10">
        <f>IF(AND(TableOMP[[#This Row],[total_time]]&gt;=TableOMP[[#This Row],[Low]], TableOMP[[#This Row],[total_time]]&lt;=TableOMP[[#This Row],[High]]),1,0)</f>
        <v>1</v>
      </c>
    </row>
    <row r="7382" spans="1:19" x14ac:dyDescent="0.25">
      <c r="A7382" t="s">
        <v>16</v>
      </c>
      <c r="B7382">
        <v>10000</v>
      </c>
      <c r="C7382">
        <v>100</v>
      </c>
      <c r="D7382">
        <v>100000</v>
      </c>
      <c r="E7382">
        <v>8</v>
      </c>
      <c r="F7382">
        <v>1</v>
      </c>
      <c r="G7382">
        <v>32.431969000000002</v>
      </c>
      <c r="H7382">
        <v>0.14573900000000001</v>
      </c>
      <c r="I7382">
        <v>0.33448899999999998</v>
      </c>
      <c r="J7382">
        <v>4.7784E-2</v>
      </c>
      <c r="K7382" t="str">
        <f t="shared" si="176"/>
        <v>7</v>
      </c>
      <c r="L7382" t="s">
        <v>190</v>
      </c>
      <c r="M7382" t="s">
        <v>191</v>
      </c>
      <c r="N7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382" s="10">
        <f>VLOOKUP(TableOMP[[#This Row],[Label]],TableAvg[],2,FALSE)</f>
        <v>32.351851115384619</v>
      </c>
      <c r="P7382" s="10">
        <f>VLOOKUP(TableOMP[[#This Row],[Label]],TableAvg[],3,FALSE)</f>
        <v>0.16876201111038763</v>
      </c>
      <c r="Q7382" s="10">
        <f>TableOMP[[#This Row],[Avg]]-$U$2*TableOMP[[#This Row],[StdDev]]</f>
        <v>32.183089104274231</v>
      </c>
      <c r="R7382" s="10">
        <f>TableOMP[[#This Row],[Avg]]+$U$2*TableOMP[[#This Row],[StdDev]]</f>
        <v>32.520613126495007</v>
      </c>
      <c r="S7382" s="10">
        <f>IF(AND(TableOMP[[#This Row],[total_time]]&gt;=TableOMP[[#This Row],[Low]], TableOMP[[#This Row],[total_time]]&lt;=TableOMP[[#This Row],[High]]),1,0)</f>
        <v>1</v>
      </c>
    </row>
    <row r="7383" spans="1:19" x14ac:dyDescent="0.25">
      <c r="A7383" t="s">
        <v>16</v>
      </c>
      <c r="B7383">
        <v>10000</v>
      </c>
      <c r="C7383">
        <v>100</v>
      </c>
      <c r="D7383">
        <v>100000</v>
      </c>
      <c r="E7383">
        <v>7</v>
      </c>
      <c r="F7383">
        <v>1</v>
      </c>
      <c r="G7383">
        <v>36.793436999999997</v>
      </c>
      <c r="H7383">
        <v>0.20710500000000001</v>
      </c>
      <c r="I7383">
        <v>0.58955199999999996</v>
      </c>
      <c r="J7383">
        <v>9.8258999999999999E-2</v>
      </c>
      <c r="K7383" t="str">
        <f t="shared" si="176"/>
        <v>7</v>
      </c>
      <c r="L7383" t="s">
        <v>190</v>
      </c>
      <c r="M7383" t="s">
        <v>191</v>
      </c>
      <c r="N7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383" s="10">
        <f>VLOOKUP(TableOMP[[#This Row],[Label]],TableAvg[],2,FALSE)</f>
        <v>36.790685423076916</v>
      </c>
      <c r="P7383" s="10">
        <f>VLOOKUP(TableOMP[[#This Row],[Label]],TableAvg[],3,FALSE)</f>
        <v>8.6728327663819868E-2</v>
      </c>
      <c r="Q7383" s="10">
        <f>TableOMP[[#This Row],[Avg]]-$U$2*TableOMP[[#This Row],[StdDev]]</f>
        <v>36.703957095413095</v>
      </c>
      <c r="R7383" s="10">
        <f>TableOMP[[#This Row],[Avg]]+$U$2*TableOMP[[#This Row],[StdDev]]</f>
        <v>36.877413750740736</v>
      </c>
      <c r="S7383" s="10">
        <f>IF(AND(TableOMP[[#This Row],[total_time]]&gt;=TableOMP[[#This Row],[Low]], TableOMP[[#This Row],[total_time]]&lt;=TableOMP[[#This Row],[High]]),1,0)</f>
        <v>1</v>
      </c>
    </row>
    <row r="7384" spans="1:19" x14ac:dyDescent="0.25">
      <c r="A7384" t="s">
        <v>16</v>
      </c>
      <c r="B7384">
        <v>10000</v>
      </c>
      <c r="C7384">
        <v>100</v>
      </c>
      <c r="D7384">
        <v>100000</v>
      </c>
      <c r="E7384">
        <v>6</v>
      </c>
      <c r="F7384">
        <v>1</v>
      </c>
      <c r="G7384">
        <v>42.770128</v>
      </c>
      <c r="H7384">
        <v>0.21293699999999999</v>
      </c>
      <c r="I7384">
        <v>0.52043399999999995</v>
      </c>
      <c r="J7384">
        <v>0.104087</v>
      </c>
      <c r="K7384" t="str">
        <f t="shared" si="176"/>
        <v>7</v>
      </c>
      <c r="L7384" t="s">
        <v>190</v>
      </c>
      <c r="M7384" t="s">
        <v>191</v>
      </c>
      <c r="N7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384" s="10">
        <f>VLOOKUP(TableOMP[[#This Row],[Label]],TableAvg[],2,FALSE)</f>
        <v>42.800457730769224</v>
      </c>
      <c r="P7384" s="10">
        <f>VLOOKUP(TableOMP[[#This Row],[Label]],TableAvg[],3,FALSE)</f>
        <v>7.699122272283114E-2</v>
      </c>
      <c r="Q7384" s="10">
        <f>TableOMP[[#This Row],[Avg]]-$U$2*TableOMP[[#This Row],[StdDev]]</f>
        <v>42.723466508046393</v>
      </c>
      <c r="R7384" s="10">
        <f>TableOMP[[#This Row],[Avg]]+$U$2*TableOMP[[#This Row],[StdDev]]</f>
        <v>42.877448953492056</v>
      </c>
      <c r="S7384" s="10">
        <f>IF(AND(TableOMP[[#This Row],[total_time]]&gt;=TableOMP[[#This Row],[Low]], TableOMP[[#This Row],[total_time]]&lt;=TableOMP[[#This Row],[High]]),1,0)</f>
        <v>1</v>
      </c>
    </row>
    <row r="7385" spans="1:19" x14ac:dyDescent="0.25">
      <c r="A7385" t="s">
        <v>16</v>
      </c>
      <c r="B7385">
        <v>10000</v>
      </c>
      <c r="C7385">
        <v>100</v>
      </c>
      <c r="D7385">
        <v>100000</v>
      </c>
      <c r="E7385">
        <v>5</v>
      </c>
      <c r="F7385">
        <v>1</v>
      </c>
      <c r="G7385">
        <v>51.350154000000003</v>
      </c>
      <c r="H7385">
        <v>0.21294199999999999</v>
      </c>
      <c r="I7385">
        <v>0.40470600000000001</v>
      </c>
      <c r="J7385">
        <v>0.101176</v>
      </c>
      <c r="K7385" t="str">
        <f t="shared" si="176"/>
        <v>7</v>
      </c>
      <c r="L7385" t="s">
        <v>190</v>
      </c>
      <c r="M7385" t="s">
        <v>191</v>
      </c>
      <c r="N7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385" s="10">
        <f>VLOOKUP(TableOMP[[#This Row],[Label]],TableAvg[],2,FALSE)</f>
        <v>51.310618769230764</v>
      </c>
      <c r="P7385" s="10">
        <f>VLOOKUP(TableOMP[[#This Row],[Label]],TableAvg[],3,FALSE)</f>
        <v>4.3597463587045207E-2</v>
      </c>
      <c r="Q7385" s="10">
        <f>TableOMP[[#This Row],[Avg]]-$U$2*TableOMP[[#This Row],[StdDev]]</f>
        <v>51.267021305643716</v>
      </c>
      <c r="R7385" s="10">
        <f>TableOMP[[#This Row],[Avg]]+$U$2*TableOMP[[#This Row],[StdDev]]</f>
        <v>51.354216232817812</v>
      </c>
      <c r="S7385" s="10">
        <f>IF(AND(TableOMP[[#This Row],[total_time]]&gt;=TableOMP[[#This Row],[Low]], TableOMP[[#This Row],[total_time]]&lt;=TableOMP[[#This Row],[High]]),1,0)</f>
        <v>1</v>
      </c>
    </row>
    <row r="7386" spans="1:19" x14ac:dyDescent="0.25">
      <c r="A7386" t="s">
        <v>16</v>
      </c>
      <c r="B7386">
        <v>10000</v>
      </c>
      <c r="C7386">
        <v>100</v>
      </c>
      <c r="D7386">
        <v>100000</v>
      </c>
      <c r="E7386">
        <v>4</v>
      </c>
      <c r="F7386">
        <v>1</v>
      </c>
      <c r="G7386">
        <v>63.891376999999999</v>
      </c>
      <c r="H7386">
        <v>0.20594599999999999</v>
      </c>
      <c r="I7386">
        <v>0.300701</v>
      </c>
      <c r="J7386">
        <v>0.100234</v>
      </c>
      <c r="K7386" t="str">
        <f t="shared" si="176"/>
        <v>7</v>
      </c>
      <c r="L7386" t="s">
        <v>190</v>
      </c>
      <c r="M7386" t="s">
        <v>191</v>
      </c>
      <c r="N7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386" s="10">
        <f>VLOOKUP(TableOMP[[#This Row],[Label]],TableAvg[],2,FALSE)</f>
        <v>63.869455692307717</v>
      </c>
      <c r="P7386" s="10">
        <f>VLOOKUP(TableOMP[[#This Row],[Label]],TableAvg[],3,FALSE)</f>
        <v>8.9465568901239689E-2</v>
      </c>
      <c r="Q7386" s="10">
        <f>TableOMP[[#This Row],[Avg]]-$U$2*TableOMP[[#This Row],[StdDev]]</f>
        <v>63.779990123406478</v>
      </c>
      <c r="R7386" s="10">
        <f>TableOMP[[#This Row],[Avg]]+$U$2*TableOMP[[#This Row],[StdDev]]</f>
        <v>63.958921261208957</v>
      </c>
      <c r="S7386" s="10">
        <f>IF(AND(TableOMP[[#This Row],[total_time]]&gt;=TableOMP[[#This Row],[Low]], TableOMP[[#This Row],[total_time]]&lt;=TableOMP[[#This Row],[High]]),1,0)</f>
        <v>1</v>
      </c>
    </row>
    <row r="7387" spans="1:19" x14ac:dyDescent="0.25">
      <c r="A7387" t="s">
        <v>16</v>
      </c>
      <c r="B7387">
        <v>10000</v>
      </c>
      <c r="C7387">
        <v>100</v>
      </c>
      <c r="D7387">
        <v>100000</v>
      </c>
      <c r="E7387">
        <v>3</v>
      </c>
      <c r="F7387">
        <v>1</v>
      </c>
      <c r="G7387">
        <v>84.835606999999996</v>
      </c>
      <c r="H7387">
        <v>0.215031</v>
      </c>
      <c r="I7387">
        <v>0.21598300000000001</v>
      </c>
      <c r="J7387">
        <v>0.107992</v>
      </c>
      <c r="K7387" t="str">
        <f t="shared" si="176"/>
        <v>7</v>
      </c>
      <c r="L7387" t="s">
        <v>190</v>
      </c>
      <c r="M7387" t="s">
        <v>191</v>
      </c>
      <c r="N7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387" s="10">
        <f>VLOOKUP(TableOMP[[#This Row],[Label]],TableAvg[],2,FALSE)</f>
        <v>84.849168230769251</v>
      </c>
      <c r="P7387" s="10">
        <f>VLOOKUP(TableOMP[[#This Row],[Label]],TableAvg[],3,FALSE)</f>
        <v>6.2340339834251746E-2</v>
      </c>
      <c r="Q7387" s="10">
        <f>TableOMP[[#This Row],[Avg]]-$U$2*TableOMP[[#This Row],[StdDev]]</f>
        <v>84.786827890935001</v>
      </c>
      <c r="R7387" s="10">
        <f>TableOMP[[#This Row],[Avg]]+$U$2*TableOMP[[#This Row],[StdDev]]</f>
        <v>84.911508570603502</v>
      </c>
      <c r="S7387" s="10">
        <f>IF(AND(TableOMP[[#This Row],[total_time]]&gt;=TableOMP[[#This Row],[Low]], TableOMP[[#This Row],[total_time]]&lt;=TableOMP[[#This Row],[High]]),1,0)</f>
        <v>1</v>
      </c>
    </row>
    <row r="7388" spans="1:19" x14ac:dyDescent="0.25">
      <c r="A7388" t="s">
        <v>16</v>
      </c>
      <c r="B7388">
        <v>10000</v>
      </c>
      <c r="C7388">
        <v>100</v>
      </c>
      <c r="D7388">
        <v>100000</v>
      </c>
      <c r="E7388">
        <v>2</v>
      </c>
      <c r="F7388">
        <v>1</v>
      </c>
      <c r="G7388">
        <v>127.92670699999999</v>
      </c>
      <c r="H7388">
        <v>0.28220200000000001</v>
      </c>
      <c r="I7388">
        <v>0.17580599999999999</v>
      </c>
      <c r="J7388">
        <v>0.17580599999999999</v>
      </c>
      <c r="K7388" t="str">
        <f t="shared" si="176"/>
        <v>7</v>
      </c>
      <c r="L7388" t="s">
        <v>190</v>
      </c>
      <c r="M7388" t="s">
        <v>191</v>
      </c>
      <c r="N7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388" s="10">
        <f>VLOOKUP(TableOMP[[#This Row],[Label]],TableAvg[],2,FALSE)</f>
        <v>127.95561930769227</v>
      </c>
      <c r="P7388" s="10">
        <f>VLOOKUP(TableOMP[[#This Row],[Label]],TableAvg[],3,FALSE)</f>
        <v>0.11317677696849732</v>
      </c>
      <c r="Q7388" s="10">
        <f>TableOMP[[#This Row],[Avg]]-$U$2*TableOMP[[#This Row],[StdDev]]</f>
        <v>127.84244253072377</v>
      </c>
      <c r="R7388" s="10">
        <f>TableOMP[[#This Row],[Avg]]+$U$2*TableOMP[[#This Row],[StdDev]]</f>
        <v>128.06879608466076</v>
      </c>
      <c r="S7388" s="10">
        <f>IF(AND(TableOMP[[#This Row],[total_time]]&gt;=TableOMP[[#This Row],[Low]], TableOMP[[#This Row],[total_time]]&lt;=TableOMP[[#This Row],[High]]),1,0)</f>
        <v>1</v>
      </c>
    </row>
    <row r="7389" spans="1:19" x14ac:dyDescent="0.25">
      <c r="A7389" t="s">
        <v>16</v>
      </c>
      <c r="B7389">
        <v>10000</v>
      </c>
      <c r="C7389">
        <v>100</v>
      </c>
      <c r="D7389">
        <v>100000</v>
      </c>
      <c r="E7389">
        <v>1</v>
      </c>
      <c r="F7389">
        <v>1</v>
      </c>
      <c r="G7389">
        <v>257.31515200000001</v>
      </c>
      <c r="H7389">
        <v>0.23869000000000001</v>
      </c>
      <c r="I7389">
        <v>0</v>
      </c>
      <c r="J7389">
        <v>0</v>
      </c>
      <c r="K7389" t="str">
        <f t="shared" si="176"/>
        <v>7</v>
      </c>
      <c r="L7389" t="s">
        <v>190</v>
      </c>
      <c r="M7389" t="s">
        <v>191</v>
      </c>
      <c r="N7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389" s="10">
        <f>VLOOKUP(TableOMP[[#This Row],[Label]],TableAvg[],2,FALSE)</f>
        <v>257.38653288461535</v>
      </c>
      <c r="P7389" s="10">
        <f>VLOOKUP(TableOMP[[#This Row],[Label]],TableAvg[],3,FALSE)</f>
        <v>0.32949614951006057</v>
      </c>
      <c r="Q7389" s="10">
        <f>TableOMP[[#This Row],[Avg]]-$U$2*TableOMP[[#This Row],[StdDev]]</f>
        <v>257.05703673510527</v>
      </c>
      <c r="R7389" s="10">
        <f>TableOMP[[#This Row],[Avg]]+$U$2*TableOMP[[#This Row],[StdDev]]</f>
        <v>257.71602903412543</v>
      </c>
      <c r="S7389" s="10">
        <f>IF(AND(TableOMP[[#This Row],[total_time]]&gt;=TableOMP[[#This Row],[Low]], TableOMP[[#This Row],[total_time]]&lt;=TableOMP[[#This Row],[High]]),1,0)</f>
        <v>1</v>
      </c>
    </row>
    <row r="7390" spans="1:19" x14ac:dyDescent="0.25">
      <c r="A7390" t="s">
        <v>10</v>
      </c>
      <c r="B7390">
        <v>10000</v>
      </c>
      <c r="C7390">
        <v>100</v>
      </c>
      <c r="D7390">
        <v>1</v>
      </c>
      <c r="E7390">
        <v>64</v>
      </c>
      <c r="F7390">
        <v>1</v>
      </c>
      <c r="G7390">
        <v>284.67030599999998</v>
      </c>
      <c r="H7390">
        <v>16.647642000000001</v>
      </c>
      <c r="I7390">
        <v>63.944904000000001</v>
      </c>
      <c r="J7390">
        <v>1.0149980000000001</v>
      </c>
      <c r="K7390" t="str">
        <f>MID(M7390,22,1)</f>
        <v>4</v>
      </c>
      <c r="L7390" t="s">
        <v>192</v>
      </c>
      <c r="M7390" t="s">
        <v>193</v>
      </c>
      <c r="N7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7390" s="10">
        <f>VLOOKUP(TableOMP[[#This Row],[Label]],TableAvg[],2,FALSE)</f>
        <v>269.31006216666668</v>
      </c>
      <c r="P7390" s="10">
        <f>VLOOKUP(TableOMP[[#This Row],[Label]],TableAvg[],3,FALSE)</f>
        <v>10.188775294255853</v>
      </c>
      <c r="Q7390" s="10">
        <f>TableOMP[[#This Row],[Avg]]-$U$2*TableOMP[[#This Row],[StdDev]]</f>
        <v>259.12128687241085</v>
      </c>
      <c r="R7390" s="10">
        <f>TableOMP[[#This Row],[Avg]]+$U$2*TableOMP[[#This Row],[StdDev]]</f>
        <v>279.49883746092252</v>
      </c>
      <c r="S7390" s="10">
        <f>IF(AND(TableOMP[[#This Row],[total_time]]&gt;=TableOMP[[#This Row],[Low]], TableOMP[[#This Row],[total_time]]&lt;=TableOMP[[#This Row],[High]]),1,0)</f>
        <v>0</v>
      </c>
    </row>
    <row r="7391" spans="1:19" x14ac:dyDescent="0.25">
      <c r="A7391" t="s">
        <v>10</v>
      </c>
      <c r="B7391">
        <v>10000</v>
      </c>
      <c r="C7391">
        <v>100</v>
      </c>
      <c r="D7391">
        <v>1</v>
      </c>
      <c r="E7391">
        <v>63</v>
      </c>
      <c r="F7391">
        <v>1</v>
      </c>
      <c r="G7391">
        <v>298.50569999999999</v>
      </c>
      <c r="H7391">
        <v>13.307238</v>
      </c>
      <c r="I7391">
        <v>63.033372</v>
      </c>
      <c r="J7391">
        <v>1.016667</v>
      </c>
      <c r="K7391" t="str">
        <f t="shared" ref="K7391:K7413" si="177">MID(M7391,22,1)</f>
        <v>4</v>
      </c>
      <c r="L7391" t="s">
        <v>192</v>
      </c>
      <c r="M7391" t="s">
        <v>193</v>
      </c>
      <c r="N7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7391" s="10">
        <f>VLOOKUP(TableOMP[[#This Row],[Label]],TableAvg[],2,FALSE)</f>
        <v>268.78096549999998</v>
      </c>
      <c r="P7391" s="10">
        <f>VLOOKUP(TableOMP[[#This Row],[Label]],TableAvg[],3,FALSE)</f>
        <v>14.024136290331073</v>
      </c>
      <c r="Q7391" s="10">
        <f>TableOMP[[#This Row],[Avg]]-$U$2*TableOMP[[#This Row],[StdDev]]</f>
        <v>254.75682920966889</v>
      </c>
      <c r="R7391" s="10">
        <f>TableOMP[[#This Row],[Avg]]+$U$2*TableOMP[[#This Row],[StdDev]]</f>
        <v>282.80510179033104</v>
      </c>
      <c r="S7391" s="10">
        <f>IF(AND(TableOMP[[#This Row],[total_time]]&gt;=TableOMP[[#This Row],[Low]], TableOMP[[#This Row],[total_time]]&lt;=TableOMP[[#This Row],[High]]),1,0)</f>
        <v>0</v>
      </c>
    </row>
    <row r="7392" spans="1:19" x14ac:dyDescent="0.25">
      <c r="A7392" t="s">
        <v>10</v>
      </c>
      <c r="B7392">
        <v>10000</v>
      </c>
      <c r="C7392">
        <v>100</v>
      </c>
      <c r="D7392">
        <v>1</v>
      </c>
      <c r="E7392">
        <v>62</v>
      </c>
      <c r="F7392">
        <v>1</v>
      </c>
      <c r="G7392">
        <v>447.678449</v>
      </c>
      <c r="H7392">
        <v>164.00360900000001</v>
      </c>
      <c r="I7392">
        <v>65.768834999999996</v>
      </c>
      <c r="J7392">
        <v>1.0781780000000001</v>
      </c>
      <c r="K7392" t="str">
        <f t="shared" si="177"/>
        <v>4</v>
      </c>
      <c r="L7392" t="s">
        <v>192</v>
      </c>
      <c r="M7392" t="s">
        <v>193</v>
      </c>
      <c r="N7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7392" s="10">
        <f>VLOOKUP(TableOMP[[#This Row],[Label]],TableAvg[],2,FALSE)</f>
        <v>294.37999583333334</v>
      </c>
      <c r="P7392" s="10">
        <f>VLOOKUP(TableOMP[[#This Row],[Label]],TableAvg[],3,FALSE)</f>
        <v>68.737786229124211</v>
      </c>
      <c r="Q7392" s="10">
        <f>TableOMP[[#This Row],[Avg]]-$U$2*TableOMP[[#This Row],[StdDev]]</f>
        <v>225.64220960420914</v>
      </c>
      <c r="R7392" s="10">
        <f>TableOMP[[#This Row],[Avg]]+$U$2*TableOMP[[#This Row],[StdDev]]</f>
        <v>363.11778206245754</v>
      </c>
      <c r="S7392" s="10">
        <f>IF(AND(TableOMP[[#This Row],[total_time]]&gt;=TableOMP[[#This Row],[Low]], TableOMP[[#This Row],[total_time]]&lt;=TableOMP[[#This Row],[High]]),1,0)</f>
        <v>0</v>
      </c>
    </row>
    <row r="7393" spans="1:19" x14ac:dyDescent="0.25">
      <c r="A7393" t="s">
        <v>10</v>
      </c>
      <c r="B7393">
        <v>10000</v>
      </c>
      <c r="C7393">
        <v>100</v>
      </c>
      <c r="D7393">
        <v>1</v>
      </c>
      <c r="E7393">
        <v>61</v>
      </c>
      <c r="F7393">
        <v>1</v>
      </c>
      <c r="G7393">
        <v>287.45052900000002</v>
      </c>
      <c r="H7393">
        <v>12.298522</v>
      </c>
      <c r="I7393">
        <v>61.207746999999998</v>
      </c>
      <c r="J7393">
        <v>1.0201290000000001</v>
      </c>
      <c r="K7393" t="str">
        <f t="shared" si="177"/>
        <v>4</v>
      </c>
      <c r="L7393" t="s">
        <v>192</v>
      </c>
      <c r="M7393" t="s">
        <v>193</v>
      </c>
      <c r="N7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7393" s="10">
        <f>VLOOKUP(TableOMP[[#This Row],[Label]],TableAvg[],2,FALSE)</f>
        <v>263.80151383333333</v>
      </c>
      <c r="P7393" s="10">
        <f>VLOOKUP(TableOMP[[#This Row],[Label]],TableAvg[],3,FALSE)</f>
        <v>11.120281389630181</v>
      </c>
      <c r="Q7393" s="10">
        <f>TableOMP[[#This Row],[Avg]]-$U$2*TableOMP[[#This Row],[StdDev]]</f>
        <v>252.68123244370315</v>
      </c>
      <c r="R7393" s="10">
        <f>TableOMP[[#This Row],[Avg]]+$U$2*TableOMP[[#This Row],[StdDev]]</f>
        <v>274.92179522296351</v>
      </c>
      <c r="S7393" s="10">
        <f>IF(AND(TableOMP[[#This Row],[total_time]]&gt;=TableOMP[[#This Row],[Low]], TableOMP[[#This Row],[total_time]]&lt;=TableOMP[[#This Row],[High]]),1,0)</f>
        <v>0</v>
      </c>
    </row>
    <row r="7394" spans="1:19" x14ac:dyDescent="0.25">
      <c r="A7394" t="s">
        <v>10</v>
      </c>
      <c r="B7394">
        <v>10000</v>
      </c>
      <c r="C7394">
        <v>100</v>
      </c>
      <c r="D7394">
        <v>1</v>
      </c>
      <c r="E7394">
        <v>60</v>
      </c>
      <c r="F7394">
        <v>1</v>
      </c>
      <c r="G7394">
        <v>294.88300900000002</v>
      </c>
      <c r="H7394">
        <v>12.300769000000001</v>
      </c>
      <c r="I7394">
        <v>59.898569999999999</v>
      </c>
      <c r="J7394">
        <v>1.0152300000000001</v>
      </c>
      <c r="K7394" t="str">
        <f t="shared" si="177"/>
        <v>4</v>
      </c>
      <c r="L7394" t="s">
        <v>192</v>
      </c>
      <c r="M7394" t="s">
        <v>193</v>
      </c>
      <c r="N7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94" s="10">
        <f>VLOOKUP(TableOMP[[#This Row],[Label]],TableAvg[],2,FALSE)</f>
        <v>268.38012099999997</v>
      </c>
      <c r="P7394" s="10">
        <f>VLOOKUP(TableOMP[[#This Row],[Label]],TableAvg[],3,FALSE)</f>
        <v>13.250614760773725</v>
      </c>
      <c r="Q7394" s="10">
        <f>TableOMP[[#This Row],[Avg]]-$U$2*TableOMP[[#This Row],[StdDev]]</f>
        <v>255.12950623922626</v>
      </c>
      <c r="R7394" s="10">
        <f>TableOMP[[#This Row],[Avg]]+$U$2*TableOMP[[#This Row],[StdDev]]</f>
        <v>281.63073576077369</v>
      </c>
      <c r="S7394" s="10">
        <f>IF(AND(TableOMP[[#This Row],[total_time]]&gt;=TableOMP[[#This Row],[Low]], TableOMP[[#This Row],[total_time]]&lt;=TableOMP[[#This Row],[High]]),1,0)</f>
        <v>0</v>
      </c>
    </row>
    <row r="7395" spans="1:19" x14ac:dyDescent="0.25">
      <c r="A7395" t="s">
        <v>10</v>
      </c>
      <c r="B7395">
        <v>10000</v>
      </c>
      <c r="C7395">
        <v>100</v>
      </c>
      <c r="D7395">
        <v>1</v>
      </c>
      <c r="E7395">
        <v>59</v>
      </c>
      <c r="F7395">
        <v>1</v>
      </c>
      <c r="G7395">
        <v>294.74260500000003</v>
      </c>
      <c r="H7395">
        <v>11.911607</v>
      </c>
      <c r="I7395">
        <v>50.030217999999998</v>
      </c>
      <c r="J7395">
        <v>0.86258999999999997</v>
      </c>
      <c r="K7395" t="str">
        <f t="shared" si="177"/>
        <v>4</v>
      </c>
      <c r="L7395" t="s">
        <v>192</v>
      </c>
      <c r="M7395" t="s">
        <v>193</v>
      </c>
      <c r="N7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95" s="10">
        <f>VLOOKUP(TableOMP[[#This Row],[Label]],TableAvg[],2,FALSE)</f>
        <v>286.19791233333331</v>
      </c>
      <c r="P7395" s="10">
        <f>VLOOKUP(TableOMP[[#This Row],[Label]],TableAvg[],3,FALSE)</f>
        <v>34.180229498975116</v>
      </c>
      <c r="Q7395" s="10">
        <f>TableOMP[[#This Row],[Avg]]-$U$2*TableOMP[[#This Row],[StdDev]]</f>
        <v>252.0176828343582</v>
      </c>
      <c r="R7395" s="10">
        <f>TableOMP[[#This Row],[Avg]]+$U$2*TableOMP[[#This Row],[StdDev]]</f>
        <v>320.37814183230842</v>
      </c>
      <c r="S7395" s="10">
        <f>IF(AND(TableOMP[[#This Row],[total_time]]&gt;=TableOMP[[#This Row],[Low]], TableOMP[[#This Row],[total_time]]&lt;=TableOMP[[#This Row],[High]]),1,0)</f>
        <v>1</v>
      </c>
    </row>
    <row r="7396" spans="1:19" x14ac:dyDescent="0.25">
      <c r="A7396" t="s">
        <v>10</v>
      </c>
      <c r="B7396">
        <v>10000</v>
      </c>
      <c r="C7396">
        <v>100</v>
      </c>
      <c r="D7396">
        <v>1</v>
      </c>
      <c r="E7396">
        <v>58</v>
      </c>
      <c r="F7396">
        <v>1</v>
      </c>
      <c r="G7396">
        <v>293.09407199999998</v>
      </c>
      <c r="H7396">
        <v>12.039403999999999</v>
      </c>
      <c r="I7396">
        <v>53.308211999999997</v>
      </c>
      <c r="J7396">
        <v>0.93523199999999995</v>
      </c>
      <c r="K7396" t="str">
        <f t="shared" si="177"/>
        <v>4</v>
      </c>
      <c r="L7396" t="s">
        <v>192</v>
      </c>
      <c r="M7396" t="s">
        <v>193</v>
      </c>
      <c r="N7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396" s="10">
        <f>VLOOKUP(TableOMP[[#This Row],[Label]],TableAvg[],2,FALSE)</f>
        <v>265.80904683333335</v>
      </c>
      <c r="P7396" s="10">
        <f>VLOOKUP(TableOMP[[#This Row],[Label]],TableAvg[],3,FALSE)</f>
        <v>15.701995810998257</v>
      </c>
      <c r="Q7396" s="10">
        <f>TableOMP[[#This Row],[Avg]]-$U$2*TableOMP[[#This Row],[StdDev]]</f>
        <v>250.1070510223351</v>
      </c>
      <c r="R7396" s="10">
        <f>TableOMP[[#This Row],[Avg]]+$U$2*TableOMP[[#This Row],[StdDev]]</f>
        <v>281.51104264433161</v>
      </c>
      <c r="S7396" s="10">
        <f>IF(AND(TableOMP[[#This Row],[total_time]]&gt;=TableOMP[[#This Row],[Low]], TableOMP[[#This Row],[total_time]]&lt;=TableOMP[[#This Row],[High]]),1,0)</f>
        <v>0</v>
      </c>
    </row>
    <row r="7397" spans="1:19" x14ac:dyDescent="0.25">
      <c r="A7397" t="s">
        <v>10</v>
      </c>
      <c r="B7397">
        <v>10000</v>
      </c>
      <c r="C7397">
        <v>100</v>
      </c>
      <c r="D7397">
        <v>1</v>
      </c>
      <c r="E7397">
        <v>57</v>
      </c>
      <c r="F7397">
        <v>1</v>
      </c>
      <c r="G7397">
        <v>295.29942299999999</v>
      </c>
      <c r="H7397">
        <v>12.268166000000001</v>
      </c>
      <c r="I7397">
        <v>43.333277000000002</v>
      </c>
      <c r="J7397">
        <v>0.77380899999999997</v>
      </c>
      <c r="K7397" t="str">
        <f t="shared" si="177"/>
        <v>4</v>
      </c>
      <c r="L7397" t="s">
        <v>192</v>
      </c>
      <c r="M7397" t="s">
        <v>193</v>
      </c>
      <c r="N7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7397" s="10">
        <f>VLOOKUP(TableOMP[[#This Row],[Label]],TableAvg[],2,FALSE)</f>
        <v>286.44379266666664</v>
      </c>
      <c r="P7397" s="10">
        <f>VLOOKUP(TableOMP[[#This Row],[Label]],TableAvg[],3,FALSE)</f>
        <v>53.687972258046749</v>
      </c>
      <c r="Q7397" s="10">
        <f>TableOMP[[#This Row],[Avg]]-$U$2*TableOMP[[#This Row],[StdDev]]</f>
        <v>232.75582040861988</v>
      </c>
      <c r="R7397" s="10">
        <f>TableOMP[[#This Row],[Avg]]+$U$2*TableOMP[[#This Row],[StdDev]]</f>
        <v>340.13176492471337</v>
      </c>
      <c r="S7397" s="10">
        <f>IF(AND(TableOMP[[#This Row],[total_time]]&gt;=TableOMP[[#This Row],[Low]], TableOMP[[#This Row],[total_time]]&lt;=TableOMP[[#This Row],[High]]),1,0)</f>
        <v>1</v>
      </c>
    </row>
    <row r="7398" spans="1:19" x14ac:dyDescent="0.25">
      <c r="A7398" t="s">
        <v>10</v>
      </c>
      <c r="B7398">
        <v>10000</v>
      </c>
      <c r="C7398">
        <v>100</v>
      </c>
      <c r="D7398">
        <v>1</v>
      </c>
      <c r="E7398">
        <v>56</v>
      </c>
      <c r="F7398">
        <v>1</v>
      </c>
      <c r="G7398">
        <v>291.820447</v>
      </c>
      <c r="H7398">
        <v>11.997825000000001</v>
      </c>
      <c r="I7398">
        <v>47.894880000000001</v>
      </c>
      <c r="J7398">
        <v>0.87081600000000003</v>
      </c>
      <c r="K7398" t="str">
        <f t="shared" si="177"/>
        <v>4</v>
      </c>
      <c r="L7398" t="s">
        <v>192</v>
      </c>
      <c r="M7398" t="s">
        <v>193</v>
      </c>
      <c r="N7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7398" s="10">
        <f>VLOOKUP(TableOMP[[#This Row],[Label]],TableAvg[],2,FALSE)</f>
        <v>261.22576466666669</v>
      </c>
      <c r="P7398" s="10">
        <f>VLOOKUP(TableOMP[[#This Row],[Label]],TableAvg[],3,FALSE)</f>
        <v>14.037798771027418</v>
      </c>
      <c r="Q7398" s="10">
        <f>TableOMP[[#This Row],[Avg]]-$U$2*TableOMP[[#This Row],[StdDev]]</f>
        <v>247.18796589563928</v>
      </c>
      <c r="R7398" s="10">
        <f>TableOMP[[#This Row],[Avg]]+$U$2*TableOMP[[#This Row],[StdDev]]</f>
        <v>275.26356343769413</v>
      </c>
      <c r="S7398" s="10">
        <f>IF(AND(TableOMP[[#This Row],[total_time]]&gt;=TableOMP[[#This Row],[Low]], TableOMP[[#This Row],[total_time]]&lt;=TableOMP[[#This Row],[High]]),1,0)</f>
        <v>0</v>
      </c>
    </row>
    <row r="7399" spans="1:19" x14ac:dyDescent="0.25">
      <c r="A7399" t="s">
        <v>10</v>
      </c>
      <c r="B7399">
        <v>10000</v>
      </c>
      <c r="C7399">
        <v>100</v>
      </c>
      <c r="D7399">
        <v>1</v>
      </c>
      <c r="E7399">
        <v>55</v>
      </c>
      <c r="F7399">
        <v>1</v>
      </c>
      <c r="G7399">
        <v>291.06468000000001</v>
      </c>
      <c r="H7399">
        <v>12.201843999999999</v>
      </c>
      <c r="I7399">
        <v>45.534280000000003</v>
      </c>
      <c r="J7399">
        <v>0.84322699999999995</v>
      </c>
      <c r="K7399" t="str">
        <f t="shared" si="177"/>
        <v>4</v>
      </c>
      <c r="L7399" t="s">
        <v>192</v>
      </c>
      <c r="M7399" t="s">
        <v>193</v>
      </c>
      <c r="N7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7399" s="10">
        <f>VLOOKUP(TableOMP[[#This Row],[Label]],TableAvg[],2,FALSE)</f>
        <v>259.61382350000002</v>
      </c>
      <c r="P7399" s="10">
        <f>VLOOKUP(TableOMP[[#This Row],[Label]],TableAvg[],3,FALSE)</f>
        <v>14.364302946972836</v>
      </c>
      <c r="Q7399" s="10">
        <f>TableOMP[[#This Row],[Avg]]-$U$2*TableOMP[[#This Row],[StdDev]]</f>
        <v>245.2495205530272</v>
      </c>
      <c r="R7399" s="10">
        <f>TableOMP[[#This Row],[Avg]]+$U$2*TableOMP[[#This Row],[StdDev]]</f>
        <v>273.97812644697285</v>
      </c>
      <c r="S7399" s="10">
        <f>IF(AND(TableOMP[[#This Row],[total_time]]&gt;=TableOMP[[#This Row],[Low]], TableOMP[[#This Row],[total_time]]&lt;=TableOMP[[#This Row],[High]]),1,0)</f>
        <v>0</v>
      </c>
    </row>
    <row r="7400" spans="1:19" x14ac:dyDescent="0.25">
      <c r="A7400" t="s">
        <v>10</v>
      </c>
      <c r="B7400">
        <v>10000</v>
      </c>
      <c r="C7400">
        <v>100</v>
      </c>
      <c r="D7400">
        <v>1</v>
      </c>
      <c r="E7400">
        <v>54</v>
      </c>
      <c r="F7400">
        <v>1</v>
      </c>
      <c r="G7400">
        <v>289.99480999999997</v>
      </c>
      <c r="H7400">
        <v>12.552683999999999</v>
      </c>
      <c r="I7400">
        <v>45.593283</v>
      </c>
      <c r="J7400">
        <v>0.86025099999999999</v>
      </c>
      <c r="K7400" t="str">
        <f t="shared" si="177"/>
        <v>4</v>
      </c>
      <c r="L7400" t="s">
        <v>192</v>
      </c>
      <c r="M7400" t="s">
        <v>193</v>
      </c>
      <c r="N7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7400" s="10">
        <f>VLOOKUP(TableOMP[[#This Row],[Label]],TableAvg[],2,FALSE)</f>
        <v>266.62432083333334</v>
      </c>
      <c r="P7400" s="10">
        <f>VLOOKUP(TableOMP[[#This Row],[Label]],TableAvg[],3,FALSE)</f>
        <v>20.718743003142286</v>
      </c>
      <c r="Q7400" s="10">
        <f>TableOMP[[#This Row],[Avg]]-$U$2*TableOMP[[#This Row],[StdDev]]</f>
        <v>245.90557783019105</v>
      </c>
      <c r="R7400" s="10">
        <f>TableOMP[[#This Row],[Avg]]+$U$2*TableOMP[[#This Row],[StdDev]]</f>
        <v>287.34306383647561</v>
      </c>
      <c r="S7400" s="10">
        <f>IF(AND(TableOMP[[#This Row],[total_time]]&gt;=TableOMP[[#This Row],[Low]], TableOMP[[#This Row],[total_time]]&lt;=TableOMP[[#This Row],[High]]),1,0)</f>
        <v>0</v>
      </c>
    </row>
    <row r="7401" spans="1:19" x14ac:dyDescent="0.25">
      <c r="A7401" t="s">
        <v>10</v>
      </c>
      <c r="B7401">
        <v>10000</v>
      </c>
      <c r="C7401">
        <v>100</v>
      </c>
      <c r="D7401">
        <v>1</v>
      </c>
      <c r="E7401">
        <v>53</v>
      </c>
      <c r="F7401">
        <v>1</v>
      </c>
      <c r="G7401">
        <v>287.08741300000003</v>
      </c>
      <c r="H7401">
        <v>12.001276000000001</v>
      </c>
      <c r="I7401">
        <v>41.521599000000002</v>
      </c>
      <c r="J7401">
        <v>0.79849199999999998</v>
      </c>
      <c r="K7401" t="str">
        <f t="shared" si="177"/>
        <v>4</v>
      </c>
      <c r="L7401" t="s">
        <v>192</v>
      </c>
      <c r="M7401" t="s">
        <v>193</v>
      </c>
      <c r="N7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7401" s="10">
        <f>VLOOKUP(TableOMP[[#This Row],[Label]],TableAvg[],2,FALSE)</f>
        <v>260.07245700000004</v>
      </c>
      <c r="P7401" s="10">
        <f>VLOOKUP(TableOMP[[#This Row],[Label]],TableAvg[],3,FALSE)</f>
        <v>13.015834014945543</v>
      </c>
      <c r="Q7401" s="10">
        <f>TableOMP[[#This Row],[Avg]]-$U$2*TableOMP[[#This Row],[StdDev]]</f>
        <v>247.0566229850545</v>
      </c>
      <c r="R7401" s="10">
        <f>TableOMP[[#This Row],[Avg]]+$U$2*TableOMP[[#This Row],[StdDev]]</f>
        <v>273.08829101494558</v>
      </c>
      <c r="S7401" s="10">
        <f>IF(AND(TableOMP[[#This Row],[total_time]]&gt;=TableOMP[[#This Row],[Low]], TableOMP[[#This Row],[total_time]]&lt;=TableOMP[[#This Row],[High]]),1,0)</f>
        <v>0</v>
      </c>
    </row>
    <row r="7402" spans="1:19" x14ac:dyDescent="0.25">
      <c r="A7402" t="s">
        <v>10</v>
      </c>
      <c r="B7402">
        <v>10000</v>
      </c>
      <c r="C7402">
        <v>100</v>
      </c>
      <c r="D7402">
        <v>1</v>
      </c>
      <c r="E7402">
        <v>52</v>
      </c>
      <c r="F7402">
        <v>1</v>
      </c>
      <c r="G7402">
        <v>286.87414999999999</v>
      </c>
      <c r="H7402">
        <v>12.349919</v>
      </c>
      <c r="I7402">
        <v>37.194372000000001</v>
      </c>
      <c r="J7402">
        <v>0.72930099999999998</v>
      </c>
      <c r="K7402" t="str">
        <f t="shared" si="177"/>
        <v>4</v>
      </c>
      <c r="L7402" t="s">
        <v>192</v>
      </c>
      <c r="M7402" t="s">
        <v>193</v>
      </c>
      <c r="N7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7402" s="10">
        <f>VLOOKUP(TableOMP[[#This Row],[Label]],TableAvg[],2,FALSE)</f>
        <v>271.6432896666667</v>
      </c>
      <c r="P7402" s="10">
        <f>VLOOKUP(TableOMP[[#This Row],[Label]],TableAvg[],3,FALSE)</f>
        <v>34.026232776336165</v>
      </c>
      <c r="Q7402" s="10">
        <f>TableOMP[[#This Row],[Avg]]-$U$2*TableOMP[[#This Row],[StdDev]]</f>
        <v>237.61705689033053</v>
      </c>
      <c r="R7402" s="10">
        <f>TableOMP[[#This Row],[Avg]]+$U$2*TableOMP[[#This Row],[StdDev]]</f>
        <v>305.66952244300285</v>
      </c>
      <c r="S7402" s="10">
        <f>IF(AND(TableOMP[[#This Row],[total_time]]&gt;=TableOMP[[#This Row],[Low]], TableOMP[[#This Row],[total_time]]&lt;=TableOMP[[#This Row],[High]]),1,0)</f>
        <v>1</v>
      </c>
    </row>
    <row r="7403" spans="1:19" x14ac:dyDescent="0.25">
      <c r="A7403" t="s">
        <v>10</v>
      </c>
      <c r="B7403">
        <v>10000</v>
      </c>
      <c r="C7403">
        <v>100</v>
      </c>
      <c r="D7403">
        <v>1</v>
      </c>
      <c r="E7403">
        <v>51</v>
      </c>
      <c r="F7403">
        <v>1</v>
      </c>
      <c r="G7403">
        <v>284.95147900000001</v>
      </c>
      <c r="H7403">
        <v>12.030298</v>
      </c>
      <c r="I7403">
        <v>36.504106</v>
      </c>
      <c r="J7403">
        <v>0.73008200000000001</v>
      </c>
      <c r="K7403" t="str">
        <f t="shared" si="177"/>
        <v>4</v>
      </c>
      <c r="L7403" t="s">
        <v>192</v>
      </c>
      <c r="M7403" t="s">
        <v>193</v>
      </c>
      <c r="N7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7403" s="10">
        <f>VLOOKUP(TableOMP[[#This Row],[Label]],TableAvg[],2,FALSE)</f>
        <v>259.10269283333332</v>
      </c>
      <c r="P7403" s="10">
        <f>VLOOKUP(TableOMP[[#This Row],[Label]],TableAvg[],3,FALSE)</f>
        <v>14.259821844855681</v>
      </c>
      <c r="Q7403" s="10">
        <f>TableOMP[[#This Row],[Avg]]-$U$2*TableOMP[[#This Row],[StdDev]]</f>
        <v>244.84287098847764</v>
      </c>
      <c r="R7403" s="10">
        <f>TableOMP[[#This Row],[Avg]]+$U$2*TableOMP[[#This Row],[StdDev]]</f>
        <v>273.36251467818903</v>
      </c>
      <c r="S7403" s="10">
        <f>IF(AND(TableOMP[[#This Row],[total_time]]&gt;=TableOMP[[#This Row],[Low]], TableOMP[[#This Row],[total_time]]&lt;=TableOMP[[#This Row],[High]]),1,0)</f>
        <v>0</v>
      </c>
    </row>
    <row r="7404" spans="1:19" x14ac:dyDescent="0.25">
      <c r="A7404" t="s">
        <v>10</v>
      </c>
      <c r="B7404">
        <v>10000</v>
      </c>
      <c r="C7404">
        <v>100</v>
      </c>
      <c r="D7404">
        <v>1</v>
      </c>
      <c r="E7404">
        <v>50</v>
      </c>
      <c r="F7404">
        <v>1</v>
      </c>
      <c r="G7404">
        <v>285.11960699999997</v>
      </c>
      <c r="H7404">
        <v>12.518743000000001</v>
      </c>
      <c r="I7404">
        <v>43.211607999999998</v>
      </c>
      <c r="J7404">
        <v>0.88187000000000004</v>
      </c>
      <c r="K7404" t="str">
        <f t="shared" si="177"/>
        <v>4</v>
      </c>
      <c r="L7404" t="s">
        <v>192</v>
      </c>
      <c r="M7404" t="s">
        <v>193</v>
      </c>
      <c r="N7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7404" s="10">
        <f>VLOOKUP(TableOMP[[#This Row],[Label]],TableAvg[],2,FALSE)</f>
        <v>254.63413550000004</v>
      </c>
      <c r="P7404" s="10">
        <f>VLOOKUP(TableOMP[[#This Row],[Label]],TableAvg[],3,FALSE)</f>
        <v>14.205776053114386</v>
      </c>
      <c r="Q7404" s="10">
        <f>TableOMP[[#This Row],[Avg]]-$U$2*TableOMP[[#This Row],[StdDev]]</f>
        <v>240.42835944688565</v>
      </c>
      <c r="R7404" s="10">
        <f>TableOMP[[#This Row],[Avg]]+$U$2*TableOMP[[#This Row],[StdDev]]</f>
        <v>268.8399115531144</v>
      </c>
      <c r="S7404" s="10">
        <f>IF(AND(TableOMP[[#This Row],[total_time]]&gt;=TableOMP[[#This Row],[Low]], TableOMP[[#This Row],[total_time]]&lt;=TableOMP[[#This Row],[High]]),1,0)</f>
        <v>0</v>
      </c>
    </row>
    <row r="7405" spans="1:19" x14ac:dyDescent="0.25">
      <c r="A7405" t="s">
        <v>10</v>
      </c>
      <c r="B7405">
        <v>10000</v>
      </c>
      <c r="C7405">
        <v>100</v>
      </c>
      <c r="D7405">
        <v>1</v>
      </c>
      <c r="E7405">
        <v>49</v>
      </c>
      <c r="F7405">
        <v>1</v>
      </c>
      <c r="G7405">
        <v>282.48323699999997</v>
      </c>
      <c r="H7405">
        <v>13.283901</v>
      </c>
      <c r="I7405">
        <v>82.116185999999999</v>
      </c>
      <c r="J7405">
        <v>1.7107540000000001</v>
      </c>
      <c r="K7405" t="str">
        <f t="shared" si="177"/>
        <v>4</v>
      </c>
      <c r="L7405" t="s">
        <v>192</v>
      </c>
      <c r="M7405" t="s">
        <v>193</v>
      </c>
      <c r="N7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7405" s="10">
        <f>VLOOKUP(TableOMP[[#This Row],[Label]],TableAvg[],2,FALSE)</f>
        <v>261.4747426666666</v>
      </c>
      <c r="P7405" s="10">
        <f>VLOOKUP(TableOMP[[#This Row],[Label]],TableAvg[],3,FALSE)</f>
        <v>14.920180945987783</v>
      </c>
      <c r="Q7405" s="10">
        <f>TableOMP[[#This Row],[Avg]]-$U$2*TableOMP[[#This Row],[StdDev]]</f>
        <v>246.55456172067881</v>
      </c>
      <c r="R7405" s="10">
        <f>TableOMP[[#This Row],[Avg]]+$U$2*TableOMP[[#This Row],[StdDev]]</f>
        <v>276.3949236126544</v>
      </c>
      <c r="S7405" s="10">
        <f>IF(AND(TableOMP[[#This Row],[total_time]]&gt;=TableOMP[[#This Row],[Low]], TableOMP[[#This Row],[total_time]]&lt;=TableOMP[[#This Row],[High]]),1,0)</f>
        <v>0</v>
      </c>
    </row>
    <row r="7406" spans="1:19" x14ac:dyDescent="0.25">
      <c r="A7406" t="s">
        <v>10</v>
      </c>
      <c r="B7406">
        <v>10000</v>
      </c>
      <c r="C7406">
        <v>100</v>
      </c>
      <c r="D7406">
        <v>1</v>
      </c>
      <c r="E7406">
        <v>48</v>
      </c>
      <c r="F7406">
        <v>1</v>
      </c>
      <c r="G7406">
        <v>281.16615899999999</v>
      </c>
      <c r="H7406">
        <v>13.641812</v>
      </c>
      <c r="I7406">
        <v>86.955326999999997</v>
      </c>
      <c r="J7406">
        <v>1.8501129999999999</v>
      </c>
      <c r="K7406" t="str">
        <f t="shared" si="177"/>
        <v>4</v>
      </c>
      <c r="L7406" t="s">
        <v>192</v>
      </c>
      <c r="M7406" t="s">
        <v>193</v>
      </c>
      <c r="N7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7406" s="10">
        <f>VLOOKUP(TableOMP[[#This Row],[Label]],TableAvg[],2,FALSE)</f>
        <v>253.56237916666666</v>
      </c>
      <c r="P7406" s="10">
        <f>VLOOKUP(TableOMP[[#This Row],[Label]],TableAvg[],3,FALSE)</f>
        <v>13.201681338042368</v>
      </c>
      <c r="Q7406" s="10">
        <f>TableOMP[[#This Row],[Avg]]-$U$2*TableOMP[[#This Row],[StdDev]]</f>
        <v>240.3606978286243</v>
      </c>
      <c r="R7406" s="10">
        <f>TableOMP[[#This Row],[Avg]]+$U$2*TableOMP[[#This Row],[StdDev]]</f>
        <v>266.76406050470905</v>
      </c>
      <c r="S7406" s="10">
        <f>IF(AND(TableOMP[[#This Row],[total_time]]&gt;=TableOMP[[#This Row],[Low]], TableOMP[[#This Row],[total_time]]&lt;=TableOMP[[#This Row],[High]]),1,0)</f>
        <v>0</v>
      </c>
    </row>
    <row r="7407" spans="1:19" x14ac:dyDescent="0.25">
      <c r="A7407" t="s">
        <v>10</v>
      </c>
      <c r="B7407">
        <v>10000</v>
      </c>
      <c r="C7407">
        <v>100</v>
      </c>
      <c r="D7407">
        <v>1</v>
      </c>
      <c r="E7407">
        <v>47</v>
      </c>
      <c r="F7407">
        <v>1</v>
      </c>
      <c r="G7407">
        <v>280.78525100000002</v>
      </c>
      <c r="H7407">
        <v>13.326603</v>
      </c>
      <c r="I7407">
        <v>85.206280000000007</v>
      </c>
      <c r="J7407">
        <v>1.8523099999999999</v>
      </c>
      <c r="K7407" t="str">
        <f t="shared" si="177"/>
        <v>4</v>
      </c>
      <c r="L7407" t="s">
        <v>192</v>
      </c>
      <c r="M7407" t="s">
        <v>193</v>
      </c>
      <c r="N7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7407" s="10">
        <f>VLOOKUP(TableOMP[[#This Row],[Label]],TableAvg[],2,FALSE)</f>
        <v>252.26469616666668</v>
      </c>
      <c r="P7407" s="10">
        <f>VLOOKUP(TableOMP[[#This Row],[Label]],TableAvg[],3,FALSE)</f>
        <v>13.362404639183863</v>
      </c>
      <c r="Q7407" s="10">
        <f>TableOMP[[#This Row],[Avg]]-$U$2*TableOMP[[#This Row],[StdDev]]</f>
        <v>238.90229152748282</v>
      </c>
      <c r="R7407" s="10">
        <f>TableOMP[[#This Row],[Avg]]+$U$2*TableOMP[[#This Row],[StdDev]]</f>
        <v>265.62710080585055</v>
      </c>
      <c r="S7407" s="10">
        <f>IF(AND(TableOMP[[#This Row],[total_time]]&gt;=TableOMP[[#This Row],[Low]], TableOMP[[#This Row],[total_time]]&lt;=TableOMP[[#This Row],[High]]),1,0)</f>
        <v>0</v>
      </c>
    </row>
    <row r="7408" spans="1:19" x14ac:dyDescent="0.25">
      <c r="A7408" t="s">
        <v>10</v>
      </c>
      <c r="B7408">
        <v>10000</v>
      </c>
      <c r="C7408">
        <v>100</v>
      </c>
      <c r="D7408">
        <v>1</v>
      </c>
      <c r="E7408">
        <v>46</v>
      </c>
      <c r="F7408">
        <v>1</v>
      </c>
      <c r="G7408">
        <v>278.303448</v>
      </c>
      <c r="H7408">
        <v>12.619652</v>
      </c>
      <c r="I7408">
        <v>72.441242000000003</v>
      </c>
      <c r="J7408">
        <v>1.6098049999999999</v>
      </c>
      <c r="K7408" t="str">
        <f t="shared" si="177"/>
        <v>4</v>
      </c>
      <c r="L7408" t="s">
        <v>192</v>
      </c>
      <c r="M7408" t="s">
        <v>193</v>
      </c>
      <c r="N7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7408" s="10">
        <f>VLOOKUP(TableOMP[[#This Row],[Label]],TableAvg[],2,FALSE)</f>
        <v>255.54791783333334</v>
      </c>
      <c r="P7408" s="10">
        <f>VLOOKUP(TableOMP[[#This Row],[Label]],TableAvg[],3,FALSE)</f>
        <v>17.556234862734296</v>
      </c>
      <c r="Q7408" s="10">
        <f>TableOMP[[#This Row],[Avg]]-$U$2*TableOMP[[#This Row],[StdDev]]</f>
        <v>237.99168297059904</v>
      </c>
      <c r="R7408" s="10">
        <f>TableOMP[[#This Row],[Avg]]+$U$2*TableOMP[[#This Row],[StdDev]]</f>
        <v>273.10415269606762</v>
      </c>
      <c r="S7408" s="10">
        <f>IF(AND(TableOMP[[#This Row],[total_time]]&gt;=TableOMP[[#This Row],[Low]], TableOMP[[#This Row],[total_time]]&lt;=TableOMP[[#This Row],[High]]),1,0)</f>
        <v>0</v>
      </c>
    </row>
    <row r="7409" spans="1:19" x14ac:dyDescent="0.25">
      <c r="A7409" t="s">
        <v>10</v>
      </c>
      <c r="B7409">
        <v>10000</v>
      </c>
      <c r="C7409">
        <v>100</v>
      </c>
      <c r="D7409">
        <v>1</v>
      </c>
      <c r="E7409">
        <v>45</v>
      </c>
      <c r="F7409">
        <v>1</v>
      </c>
      <c r="G7409">
        <v>276.99926299999998</v>
      </c>
      <c r="H7409">
        <v>13.188402</v>
      </c>
      <c r="I7409">
        <v>68.610365999999999</v>
      </c>
      <c r="J7409">
        <v>1.5593269999999999</v>
      </c>
      <c r="K7409" t="str">
        <f t="shared" si="177"/>
        <v>4</v>
      </c>
      <c r="L7409" t="s">
        <v>192</v>
      </c>
      <c r="M7409" t="s">
        <v>193</v>
      </c>
      <c r="N7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7409" s="10">
        <f>VLOOKUP(TableOMP[[#This Row],[Label]],TableAvg[],2,FALSE)</f>
        <v>259.22914466666663</v>
      </c>
      <c r="P7409" s="10">
        <f>VLOOKUP(TableOMP[[#This Row],[Label]],TableAvg[],3,FALSE)</f>
        <v>24.932224956929858</v>
      </c>
      <c r="Q7409" s="10">
        <f>TableOMP[[#This Row],[Avg]]-$U$2*TableOMP[[#This Row],[StdDev]]</f>
        <v>234.29691970973676</v>
      </c>
      <c r="R7409" s="10">
        <f>TableOMP[[#This Row],[Avg]]+$U$2*TableOMP[[#This Row],[StdDev]]</f>
        <v>284.1613696235965</v>
      </c>
      <c r="S7409" s="10">
        <f>IF(AND(TableOMP[[#This Row],[total_time]]&gt;=TableOMP[[#This Row],[Low]], TableOMP[[#This Row],[total_time]]&lt;=TableOMP[[#This Row],[High]]),1,0)</f>
        <v>1</v>
      </c>
    </row>
    <row r="7410" spans="1:19" x14ac:dyDescent="0.25">
      <c r="A7410" t="s">
        <v>10</v>
      </c>
      <c r="B7410">
        <v>10000</v>
      </c>
      <c r="C7410">
        <v>100</v>
      </c>
      <c r="D7410">
        <v>1</v>
      </c>
      <c r="E7410">
        <v>44</v>
      </c>
      <c r="F7410">
        <v>1</v>
      </c>
      <c r="G7410">
        <v>276.66066999999998</v>
      </c>
      <c r="H7410">
        <v>13.563717</v>
      </c>
      <c r="I7410">
        <v>92.925803999999999</v>
      </c>
      <c r="J7410">
        <v>2.1610649999999998</v>
      </c>
      <c r="K7410" t="str">
        <f t="shared" si="177"/>
        <v>4</v>
      </c>
      <c r="L7410" t="s">
        <v>192</v>
      </c>
      <c r="M7410" t="s">
        <v>193</v>
      </c>
      <c r="N7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7410" s="10">
        <f>VLOOKUP(TableOMP[[#This Row],[Label]],TableAvg[],2,FALSE)</f>
        <v>246.24761366666667</v>
      </c>
      <c r="P7410" s="10">
        <f>VLOOKUP(TableOMP[[#This Row],[Label]],TableAvg[],3,FALSE)</f>
        <v>14.026314562964526</v>
      </c>
      <c r="Q7410" s="10">
        <f>TableOMP[[#This Row],[Avg]]-$U$2*TableOMP[[#This Row],[StdDev]]</f>
        <v>232.22129910370214</v>
      </c>
      <c r="R7410" s="10">
        <f>TableOMP[[#This Row],[Avg]]+$U$2*TableOMP[[#This Row],[StdDev]]</f>
        <v>260.27392822963117</v>
      </c>
      <c r="S7410" s="10">
        <f>IF(AND(TableOMP[[#This Row],[total_time]]&gt;=TableOMP[[#This Row],[Low]], TableOMP[[#This Row],[total_time]]&lt;=TableOMP[[#This Row],[High]]),1,0)</f>
        <v>0</v>
      </c>
    </row>
    <row r="7411" spans="1:19" x14ac:dyDescent="0.25">
      <c r="A7411" t="s">
        <v>10</v>
      </c>
      <c r="B7411">
        <v>10000</v>
      </c>
      <c r="C7411">
        <v>100</v>
      </c>
      <c r="D7411">
        <v>1</v>
      </c>
      <c r="E7411">
        <v>43</v>
      </c>
      <c r="F7411">
        <v>1</v>
      </c>
      <c r="G7411">
        <v>272.44492300000002</v>
      </c>
      <c r="H7411">
        <v>12.159692</v>
      </c>
      <c r="I7411">
        <v>79.031249000000003</v>
      </c>
      <c r="J7411">
        <v>1.881696</v>
      </c>
      <c r="K7411" t="str">
        <f t="shared" si="177"/>
        <v>4</v>
      </c>
      <c r="L7411" t="s">
        <v>192</v>
      </c>
      <c r="M7411" t="s">
        <v>193</v>
      </c>
      <c r="N7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7411" s="10">
        <f>VLOOKUP(TableOMP[[#This Row],[Label]],TableAvg[],2,FALSE)</f>
        <v>245.46915850000002</v>
      </c>
      <c r="P7411" s="10">
        <f>VLOOKUP(TableOMP[[#This Row],[Label]],TableAvg[],3,FALSE)</f>
        <v>12.282319744666394</v>
      </c>
      <c r="Q7411" s="10">
        <f>TableOMP[[#This Row],[Avg]]-$U$2*TableOMP[[#This Row],[StdDev]]</f>
        <v>233.18683875533364</v>
      </c>
      <c r="R7411" s="10">
        <f>TableOMP[[#This Row],[Avg]]+$U$2*TableOMP[[#This Row],[StdDev]]</f>
        <v>257.75147824466643</v>
      </c>
      <c r="S7411" s="10">
        <f>IF(AND(TableOMP[[#This Row],[total_time]]&gt;=TableOMP[[#This Row],[Low]], TableOMP[[#This Row],[total_time]]&lt;=TableOMP[[#This Row],[High]]),1,0)</f>
        <v>0</v>
      </c>
    </row>
    <row r="7412" spans="1:19" x14ac:dyDescent="0.25">
      <c r="A7412" t="s">
        <v>10</v>
      </c>
      <c r="B7412">
        <v>10000</v>
      </c>
      <c r="C7412">
        <v>100</v>
      </c>
      <c r="D7412">
        <v>1</v>
      </c>
      <c r="E7412">
        <v>42</v>
      </c>
      <c r="F7412">
        <v>1</v>
      </c>
      <c r="G7412">
        <v>272.39451100000002</v>
      </c>
      <c r="H7412">
        <v>12.921355</v>
      </c>
      <c r="I7412">
        <v>61.073135999999998</v>
      </c>
      <c r="J7412">
        <v>1.4895890000000001</v>
      </c>
      <c r="K7412" t="str">
        <f t="shared" si="177"/>
        <v>4</v>
      </c>
      <c r="L7412" t="s">
        <v>192</v>
      </c>
      <c r="M7412" t="s">
        <v>193</v>
      </c>
      <c r="N7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7412" s="10">
        <f>VLOOKUP(TableOMP[[#This Row],[Label]],TableAvg[],2,FALSE)</f>
        <v>244.63269783333331</v>
      </c>
      <c r="P7412" s="10">
        <f>VLOOKUP(TableOMP[[#This Row],[Label]],TableAvg[],3,FALSE)</f>
        <v>12.635757803311497</v>
      </c>
      <c r="Q7412" s="10">
        <f>TableOMP[[#This Row],[Avg]]-$U$2*TableOMP[[#This Row],[StdDev]]</f>
        <v>231.99694003002182</v>
      </c>
      <c r="R7412" s="10">
        <f>TableOMP[[#This Row],[Avg]]+$U$2*TableOMP[[#This Row],[StdDev]]</f>
        <v>257.26845563664483</v>
      </c>
      <c r="S7412" s="10">
        <f>IF(AND(TableOMP[[#This Row],[total_time]]&gt;=TableOMP[[#This Row],[Low]], TableOMP[[#This Row],[total_time]]&lt;=TableOMP[[#This Row],[High]]),1,0)</f>
        <v>0</v>
      </c>
    </row>
    <row r="7413" spans="1:19" x14ac:dyDescent="0.25">
      <c r="A7413" t="s">
        <v>10</v>
      </c>
      <c r="B7413">
        <v>10000</v>
      </c>
      <c r="C7413">
        <v>100</v>
      </c>
      <c r="D7413">
        <v>1</v>
      </c>
      <c r="E7413">
        <v>41</v>
      </c>
      <c r="F7413">
        <v>1</v>
      </c>
      <c r="G7413">
        <v>270.11517099999998</v>
      </c>
      <c r="H7413">
        <v>12.198835000000001</v>
      </c>
      <c r="I7413">
        <v>70.745553999999998</v>
      </c>
      <c r="J7413">
        <v>1.7686390000000001</v>
      </c>
      <c r="K7413" t="str">
        <f t="shared" si="177"/>
        <v>4</v>
      </c>
      <c r="L7413" t="s">
        <v>192</v>
      </c>
      <c r="M7413" t="s">
        <v>193</v>
      </c>
      <c r="N7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7413" s="10">
        <f>VLOOKUP(TableOMP[[#This Row],[Label]],TableAvg[],2,FALSE)</f>
        <v>243.96742783333332</v>
      </c>
      <c r="P7413" s="10">
        <f>VLOOKUP(TableOMP[[#This Row],[Label]],TableAvg[],3,FALSE)</f>
        <v>12.304171346115176</v>
      </c>
      <c r="Q7413" s="10">
        <f>TableOMP[[#This Row],[Avg]]-$U$2*TableOMP[[#This Row],[StdDev]]</f>
        <v>231.66325648721815</v>
      </c>
      <c r="R7413" s="10">
        <f>TableOMP[[#This Row],[Avg]]+$U$2*TableOMP[[#This Row],[StdDev]]</f>
        <v>256.27159917944851</v>
      </c>
      <c r="S7413" s="10">
        <f>IF(AND(TableOMP[[#This Row],[total_time]]&gt;=TableOMP[[#This Row],[Low]], TableOMP[[#This Row],[total_time]]&lt;=TableOMP[[#This Row],[High]]),1,0)</f>
        <v>0</v>
      </c>
    </row>
    <row r="7414" spans="1:19" x14ac:dyDescent="0.25">
      <c r="A7414" t="s">
        <v>10</v>
      </c>
      <c r="B7414">
        <v>10000</v>
      </c>
      <c r="C7414">
        <v>100</v>
      </c>
      <c r="D7414">
        <v>100000</v>
      </c>
      <c r="E7414">
        <v>64</v>
      </c>
      <c r="F7414">
        <v>1</v>
      </c>
      <c r="G7414">
        <v>240.42224899999999</v>
      </c>
      <c r="H7414">
        <v>0.395814</v>
      </c>
      <c r="I7414">
        <v>16.857893000000001</v>
      </c>
      <c r="J7414">
        <v>0.26758599999999999</v>
      </c>
      <c r="K7414" t="str">
        <f>MID(M7414,22,1)</f>
        <v>5</v>
      </c>
      <c r="L7414" t="s">
        <v>194</v>
      </c>
      <c r="M7414" t="s">
        <v>195</v>
      </c>
      <c r="N7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7414" s="10">
        <f>VLOOKUP(TableOMP[[#This Row],[Label]],TableAvg[],2,FALSE)</f>
        <v>251.84588562499999</v>
      </c>
      <c r="P7414" s="10">
        <f>VLOOKUP(TableOMP[[#This Row],[Label]],TableAvg[],3,FALSE)</f>
        <v>10.247770817750901</v>
      </c>
      <c r="Q7414" s="10">
        <f>TableOMP[[#This Row],[Avg]]-$U$2*TableOMP[[#This Row],[StdDev]]</f>
        <v>241.59811480724909</v>
      </c>
      <c r="R7414" s="10">
        <f>TableOMP[[#This Row],[Avg]]+$U$2*TableOMP[[#This Row],[StdDev]]</f>
        <v>262.0936564427509</v>
      </c>
      <c r="S7414" s="10">
        <f>IF(AND(TableOMP[[#This Row],[total_time]]&gt;=TableOMP[[#This Row],[Low]], TableOMP[[#This Row],[total_time]]&lt;=TableOMP[[#This Row],[High]]),1,0)</f>
        <v>0</v>
      </c>
    </row>
    <row r="7415" spans="1:19" x14ac:dyDescent="0.25">
      <c r="A7415" t="s">
        <v>10</v>
      </c>
      <c r="B7415">
        <v>10000</v>
      </c>
      <c r="C7415">
        <v>100</v>
      </c>
      <c r="D7415">
        <v>100000</v>
      </c>
      <c r="E7415">
        <v>63</v>
      </c>
      <c r="F7415">
        <v>1</v>
      </c>
      <c r="G7415">
        <v>242.31436099999999</v>
      </c>
      <c r="H7415">
        <v>0.25814100000000001</v>
      </c>
      <c r="I7415">
        <v>8.5282520000000002</v>
      </c>
      <c r="J7415">
        <v>0.13755200000000001</v>
      </c>
      <c r="K7415" t="str">
        <f t="shared" ref="K7415:K7444" si="178">MID(M7415,22,1)</f>
        <v>5</v>
      </c>
      <c r="L7415" t="s">
        <v>194</v>
      </c>
      <c r="M7415" t="s">
        <v>195</v>
      </c>
      <c r="N7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7415" s="10">
        <f>VLOOKUP(TableOMP[[#This Row],[Label]],TableAvg[],2,FALSE)</f>
        <v>264.63886400000001</v>
      </c>
      <c r="P7415" s="10">
        <f>VLOOKUP(TableOMP[[#This Row],[Label]],TableAvg[],3,FALSE)</f>
        <v>20.563758888969854</v>
      </c>
      <c r="Q7415" s="10">
        <f>TableOMP[[#This Row],[Avg]]-$U$2*TableOMP[[#This Row],[StdDev]]</f>
        <v>244.07510511103015</v>
      </c>
      <c r="R7415" s="10">
        <f>TableOMP[[#This Row],[Avg]]+$U$2*TableOMP[[#This Row],[StdDev]]</f>
        <v>285.20262288896987</v>
      </c>
      <c r="S7415" s="10">
        <f>IF(AND(TableOMP[[#This Row],[total_time]]&gt;=TableOMP[[#This Row],[Low]], TableOMP[[#This Row],[total_time]]&lt;=TableOMP[[#This Row],[High]]),1,0)</f>
        <v>0</v>
      </c>
    </row>
    <row r="7416" spans="1:19" x14ac:dyDescent="0.25">
      <c r="A7416" t="s">
        <v>10</v>
      </c>
      <c r="B7416">
        <v>10000</v>
      </c>
      <c r="C7416">
        <v>100</v>
      </c>
      <c r="D7416">
        <v>100000</v>
      </c>
      <c r="E7416">
        <v>62</v>
      </c>
      <c r="F7416">
        <v>1</v>
      </c>
      <c r="G7416">
        <v>241.09277299999999</v>
      </c>
      <c r="H7416">
        <v>0.289186</v>
      </c>
      <c r="I7416">
        <v>9.8596419999999991</v>
      </c>
      <c r="J7416">
        <v>0.161633</v>
      </c>
      <c r="K7416" t="str">
        <f t="shared" si="178"/>
        <v>5</v>
      </c>
      <c r="L7416" t="s">
        <v>194</v>
      </c>
      <c r="M7416" t="s">
        <v>195</v>
      </c>
      <c r="N7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7416" s="10">
        <f>VLOOKUP(TableOMP[[#This Row],[Label]],TableAvg[],2,FALSE)</f>
        <v>263.87653412499998</v>
      </c>
      <c r="P7416" s="10">
        <f>VLOOKUP(TableOMP[[#This Row],[Label]],TableAvg[],3,FALSE)</f>
        <v>20.876708800194201</v>
      </c>
      <c r="Q7416" s="10">
        <f>TableOMP[[#This Row],[Avg]]-$U$2*TableOMP[[#This Row],[StdDev]]</f>
        <v>242.99982532480578</v>
      </c>
      <c r="R7416" s="10">
        <f>TableOMP[[#This Row],[Avg]]+$U$2*TableOMP[[#This Row],[StdDev]]</f>
        <v>284.75324292519417</v>
      </c>
      <c r="S7416" s="10">
        <f>IF(AND(TableOMP[[#This Row],[total_time]]&gt;=TableOMP[[#This Row],[Low]], TableOMP[[#This Row],[total_time]]&lt;=TableOMP[[#This Row],[High]]),1,0)</f>
        <v>0</v>
      </c>
    </row>
    <row r="7417" spans="1:19" x14ac:dyDescent="0.25">
      <c r="A7417" t="s">
        <v>10</v>
      </c>
      <c r="B7417">
        <v>10000</v>
      </c>
      <c r="C7417">
        <v>100</v>
      </c>
      <c r="D7417">
        <v>100000</v>
      </c>
      <c r="E7417">
        <v>61</v>
      </c>
      <c r="F7417">
        <v>1</v>
      </c>
      <c r="G7417">
        <v>240.99303</v>
      </c>
      <c r="H7417">
        <v>0.25887100000000002</v>
      </c>
      <c r="I7417">
        <v>8.3627610000000008</v>
      </c>
      <c r="J7417">
        <v>0.139379</v>
      </c>
      <c r="K7417" t="str">
        <f t="shared" si="178"/>
        <v>5</v>
      </c>
      <c r="L7417" t="s">
        <v>194</v>
      </c>
      <c r="M7417" t="s">
        <v>195</v>
      </c>
      <c r="N7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7417" s="10">
        <f>VLOOKUP(TableOMP[[#This Row],[Label]],TableAvg[],2,FALSE)</f>
        <v>263.125513125</v>
      </c>
      <c r="P7417" s="10">
        <f>VLOOKUP(TableOMP[[#This Row],[Label]],TableAvg[],3,FALSE)</f>
        <v>20.166314364023393</v>
      </c>
      <c r="Q7417" s="10">
        <f>TableOMP[[#This Row],[Avg]]-$U$2*TableOMP[[#This Row],[StdDev]]</f>
        <v>242.95919876097662</v>
      </c>
      <c r="R7417" s="10">
        <f>TableOMP[[#This Row],[Avg]]+$U$2*TableOMP[[#This Row],[StdDev]]</f>
        <v>283.29182748902338</v>
      </c>
      <c r="S7417" s="10">
        <f>IF(AND(TableOMP[[#This Row],[total_time]]&gt;=TableOMP[[#This Row],[Low]], TableOMP[[#This Row],[total_time]]&lt;=TableOMP[[#This Row],[High]]),1,0)</f>
        <v>0</v>
      </c>
    </row>
    <row r="7418" spans="1:19" x14ac:dyDescent="0.25">
      <c r="A7418" t="s">
        <v>10</v>
      </c>
      <c r="B7418">
        <v>10000</v>
      </c>
      <c r="C7418">
        <v>100</v>
      </c>
      <c r="D7418">
        <v>100000</v>
      </c>
      <c r="E7418">
        <v>60</v>
      </c>
      <c r="F7418">
        <v>1</v>
      </c>
      <c r="G7418">
        <v>239.34015099999999</v>
      </c>
      <c r="H7418">
        <v>0.28564699999999998</v>
      </c>
      <c r="I7418">
        <v>9.6059370000000008</v>
      </c>
      <c r="J7418">
        <v>0.16281200000000001</v>
      </c>
      <c r="K7418" t="str">
        <f t="shared" si="178"/>
        <v>5</v>
      </c>
      <c r="L7418" t="s">
        <v>194</v>
      </c>
      <c r="M7418" t="s">
        <v>195</v>
      </c>
      <c r="N7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7418" s="10">
        <f>VLOOKUP(TableOMP[[#This Row],[Label]],TableAvg[],2,FALSE)</f>
        <v>261.77984587499998</v>
      </c>
      <c r="P7418" s="10">
        <f>VLOOKUP(TableOMP[[#This Row],[Label]],TableAvg[],3,FALSE)</f>
        <v>20.532888541458696</v>
      </c>
      <c r="Q7418" s="10">
        <f>TableOMP[[#This Row],[Avg]]-$U$2*TableOMP[[#This Row],[StdDev]]</f>
        <v>241.24695733354127</v>
      </c>
      <c r="R7418" s="10">
        <f>TableOMP[[#This Row],[Avg]]+$U$2*TableOMP[[#This Row],[StdDev]]</f>
        <v>282.31273441645868</v>
      </c>
      <c r="S7418" s="10">
        <f>IF(AND(TableOMP[[#This Row],[total_time]]&gt;=TableOMP[[#This Row],[Low]], TableOMP[[#This Row],[total_time]]&lt;=TableOMP[[#This Row],[High]]),1,0)</f>
        <v>0</v>
      </c>
    </row>
    <row r="7419" spans="1:19" x14ac:dyDescent="0.25">
      <c r="A7419" t="s">
        <v>10</v>
      </c>
      <c r="B7419">
        <v>10000</v>
      </c>
      <c r="C7419">
        <v>100</v>
      </c>
      <c r="D7419">
        <v>100000</v>
      </c>
      <c r="E7419">
        <v>59</v>
      </c>
      <c r="F7419">
        <v>1</v>
      </c>
      <c r="G7419">
        <v>237.83953199999999</v>
      </c>
      <c r="H7419">
        <v>0.27928599999999998</v>
      </c>
      <c r="I7419">
        <v>8.9801339999999996</v>
      </c>
      <c r="J7419">
        <v>0.15483</v>
      </c>
      <c r="K7419" t="str">
        <f t="shared" si="178"/>
        <v>5</v>
      </c>
      <c r="L7419" t="s">
        <v>194</v>
      </c>
      <c r="M7419" t="s">
        <v>195</v>
      </c>
      <c r="N7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7419" s="10">
        <f>VLOOKUP(TableOMP[[#This Row],[Label]],TableAvg[],2,FALSE)</f>
        <v>260.48379699999998</v>
      </c>
      <c r="P7419" s="10">
        <f>VLOOKUP(TableOMP[[#This Row],[Label]],TableAvg[],3,FALSE)</f>
        <v>20.355464211877806</v>
      </c>
      <c r="Q7419" s="10">
        <f>TableOMP[[#This Row],[Avg]]-$U$2*TableOMP[[#This Row],[StdDev]]</f>
        <v>240.12833278812218</v>
      </c>
      <c r="R7419" s="10">
        <f>TableOMP[[#This Row],[Avg]]+$U$2*TableOMP[[#This Row],[StdDev]]</f>
        <v>280.83926121187778</v>
      </c>
      <c r="S7419" s="10">
        <f>IF(AND(TableOMP[[#This Row],[total_time]]&gt;=TableOMP[[#This Row],[Low]], TableOMP[[#This Row],[total_time]]&lt;=TableOMP[[#This Row],[High]]),1,0)</f>
        <v>0</v>
      </c>
    </row>
    <row r="7420" spans="1:19" x14ac:dyDescent="0.25">
      <c r="A7420" t="s">
        <v>10</v>
      </c>
      <c r="B7420">
        <v>10000</v>
      </c>
      <c r="C7420">
        <v>100</v>
      </c>
      <c r="D7420">
        <v>100000</v>
      </c>
      <c r="E7420">
        <v>58</v>
      </c>
      <c r="F7420">
        <v>1</v>
      </c>
      <c r="G7420">
        <v>236.29006999999999</v>
      </c>
      <c r="H7420">
        <v>0.26061099999999998</v>
      </c>
      <c r="I7420">
        <v>7.8710969999999998</v>
      </c>
      <c r="J7420">
        <v>0.13808899999999999</v>
      </c>
      <c r="K7420" t="str">
        <f t="shared" si="178"/>
        <v>5</v>
      </c>
      <c r="L7420" t="s">
        <v>194</v>
      </c>
      <c r="M7420" t="s">
        <v>195</v>
      </c>
      <c r="N7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7420" s="10">
        <f>VLOOKUP(TableOMP[[#This Row],[Label]],TableAvg[],2,FALSE)</f>
        <v>259.12669312500003</v>
      </c>
      <c r="P7420" s="10">
        <f>VLOOKUP(TableOMP[[#This Row],[Label]],TableAvg[],3,FALSE)</f>
        <v>20.185815780478958</v>
      </c>
      <c r="Q7420" s="10">
        <f>TableOMP[[#This Row],[Avg]]-$U$2*TableOMP[[#This Row],[StdDev]]</f>
        <v>238.94087734452108</v>
      </c>
      <c r="R7420" s="10">
        <f>TableOMP[[#This Row],[Avg]]+$U$2*TableOMP[[#This Row],[StdDev]]</f>
        <v>279.31250890547898</v>
      </c>
      <c r="S7420" s="10">
        <f>IF(AND(TableOMP[[#This Row],[total_time]]&gt;=TableOMP[[#This Row],[Low]], TableOMP[[#This Row],[total_time]]&lt;=TableOMP[[#This Row],[High]]),1,0)</f>
        <v>0</v>
      </c>
    </row>
    <row r="7421" spans="1:19" x14ac:dyDescent="0.25">
      <c r="A7421" t="s">
        <v>10</v>
      </c>
      <c r="B7421">
        <v>10000</v>
      </c>
      <c r="C7421">
        <v>100</v>
      </c>
      <c r="D7421">
        <v>100000</v>
      </c>
      <c r="E7421">
        <v>57</v>
      </c>
      <c r="F7421">
        <v>1</v>
      </c>
      <c r="G7421">
        <v>237.735826</v>
      </c>
      <c r="H7421">
        <v>0.27683999999999997</v>
      </c>
      <c r="I7421">
        <v>7.9755200000000004</v>
      </c>
      <c r="J7421">
        <v>0.14241999999999999</v>
      </c>
      <c r="K7421" t="str">
        <f t="shared" si="178"/>
        <v>5</v>
      </c>
      <c r="L7421" t="s">
        <v>194</v>
      </c>
      <c r="M7421" t="s">
        <v>195</v>
      </c>
      <c r="N7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7421" s="10">
        <f>VLOOKUP(TableOMP[[#This Row],[Label]],TableAvg[],2,FALSE)</f>
        <v>260.33153112500003</v>
      </c>
      <c r="P7421" s="10">
        <f>VLOOKUP(TableOMP[[#This Row],[Label]],TableAvg[],3,FALSE)</f>
        <v>20.101034208013708</v>
      </c>
      <c r="Q7421" s="10">
        <f>TableOMP[[#This Row],[Avg]]-$U$2*TableOMP[[#This Row],[StdDev]]</f>
        <v>240.23049691698631</v>
      </c>
      <c r="R7421" s="10">
        <f>TableOMP[[#This Row],[Avg]]+$U$2*TableOMP[[#This Row],[StdDev]]</f>
        <v>280.43256533301371</v>
      </c>
      <c r="S7421" s="10">
        <f>IF(AND(TableOMP[[#This Row],[total_time]]&gt;=TableOMP[[#This Row],[Low]], TableOMP[[#This Row],[total_time]]&lt;=TableOMP[[#This Row],[High]]),1,0)</f>
        <v>0</v>
      </c>
    </row>
    <row r="7422" spans="1:19" x14ac:dyDescent="0.25">
      <c r="A7422" t="s">
        <v>10</v>
      </c>
      <c r="B7422">
        <v>10000</v>
      </c>
      <c r="C7422">
        <v>100</v>
      </c>
      <c r="D7422">
        <v>100000</v>
      </c>
      <c r="E7422">
        <v>56</v>
      </c>
      <c r="F7422">
        <v>1</v>
      </c>
      <c r="G7422">
        <v>236.513994</v>
      </c>
      <c r="H7422">
        <v>0.30354100000000001</v>
      </c>
      <c r="I7422">
        <v>7.579294</v>
      </c>
      <c r="J7422">
        <v>0.13780500000000001</v>
      </c>
      <c r="K7422" t="str">
        <f t="shared" si="178"/>
        <v>5</v>
      </c>
      <c r="L7422" t="s">
        <v>194</v>
      </c>
      <c r="M7422" t="s">
        <v>195</v>
      </c>
      <c r="N7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7422" s="10">
        <f>VLOOKUP(TableOMP[[#This Row],[Label]],TableAvg[],2,FALSE)</f>
        <v>258.82563125000001</v>
      </c>
      <c r="P7422" s="10">
        <f>VLOOKUP(TableOMP[[#This Row],[Label]],TableAvg[],3,FALSE)</f>
        <v>19.773191323778139</v>
      </c>
      <c r="Q7422" s="10">
        <f>TableOMP[[#This Row],[Avg]]-$U$2*TableOMP[[#This Row],[StdDev]]</f>
        <v>239.05243992622187</v>
      </c>
      <c r="R7422" s="10">
        <f>TableOMP[[#This Row],[Avg]]+$U$2*TableOMP[[#This Row],[StdDev]]</f>
        <v>278.59882257377814</v>
      </c>
      <c r="S7422" s="10">
        <f>IF(AND(TableOMP[[#This Row],[total_time]]&gt;=TableOMP[[#This Row],[Low]], TableOMP[[#This Row],[total_time]]&lt;=TableOMP[[#This Row],[High]]),1,0)</f>
        <v>0</v>
      </c>
    </row>
    <row r="7423" spans="1:19" x14ac:dyDescent="0.25">
      <c r="A7423" t="s">
        <v>10</v>
      </c>
      <c r="B7423">
        <v>10000</v>
      </c>
      <c r="C7423">
        <v>100</v>
      </c>
      <c r="D7423">
        <v>100000</v>
      </c>
      <c r="E7423">
        <v>55</v>
      </c>
      <c r="F7423">
        <v>1</v>
      </c>
      <c r="G7423">
        <v>235.40263100000001</v>
      </c>
      <c r="H7423">
        <v>0.28095300000000001</v>
      </c>
      <c r="I7423">
        <v>7.8853970000000002</v>
      </c>
      <c r="J7423">
        <v>0.14602599999999999</v>
      </c>
      <c r="K7423" t="str">
        <f t="shared" si="178"/>
        <v>5</v>
      </c>
      <c r="L7423" t="s">
        <v>194</v>
      </c>
      <c r="M7423" t="s">
        <v>195</v>
      </c>
      <c r="N7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7423" s="10">
        <f>VLOOKUP(TableOMP[[#This Row],[Label]],TableAvg[],2,FALSE)</f>
        <v>257.71227950000002</v>
      </c>
      <c r="P7423" s="10">
        <f>VLOOKUP(TableOMP[[#This Row],[Label]],TableAvg[],3,FALSE)</f>
        <v>19.560491288988484</v>
      </c>
      <c r="Q7423" s="10">
        <f>TableOMP[[#This Row],[Avg]]-$U$2*TableOMP[[#This Row],[StdDev]]</f>
        <v>238.15178821101154</v>
      </c>
      <c r="R7423" s="10">
        <f>TableOMP[[#This Row],[Avg]]+$U$2*TableOMP[[#This Row],[StdDev]]</f>
        <v>277.27277078898851</v>
      </c>
      <c r="S7423" s="10">
        <f>IF(AND(TableOMP[[#This Row],[total_time]]&gt;=TableOMP[[#This Row],[Low]], TableOMP[[#This Row],[total_time]]&lt;=TableOMP[[#This Row],[High]]),1,0)</f>
        <v>0</v>
      </c>
    </row>
    <row r="7424" spans="1:19" x14ac:dyDescent="0.25">
      <c r="A7424" t="s">
        <v>10</v>
      </c>
      <c r="B7424">
        <v>10000</v>
      </c>
      <c r="C7424">
        <v>100</v>
      </c>
      <c r="D7424">
        <v>100000</v>
      </c>
      <c r="E7424">
        <v>54</v>
      </c>
      <c r="F7424">
        <v>1</v>
      </c>
      <c r="G7424">
        <v>234.471611</v>
      </c>
      <c r="H7424">
        <v>0.35739399999999999</v>
      </c>
      <c r="I7424">
        <v>12.219302000000001</v>
      </c>
      <c r="J7424">
        <v>0.23055300000000001</v>
      </c>
      <c r="K7424" t="str">
        <f t="shared" si="178"/>
        <v>5</v>
      </c>
      <c r="L7424" t="s">
        <v>194</v>
      </c>
      <c r="M7424" t="s">
        <v>195</v>
      </c>
      <c r="N7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7424" s="10">
        <f>VLOOKUP(TableOMP[[#This Row],[Label]],TableAvg[],2,FALSE)</f>
        <v>256.29684674999999</v>
      </c>
      <c r="P7424" s="10">
        <f>VLOOKUP(TableOMP[[#This Row],[Label]],TableAvg[],3,FALSE)</f>
        <v>19.300798224239706</v>
      </c>
      <c r="Q7424" s="10">
        <f>TableOMP[[#This Row],[Avg]]-$U$2*TableOMP[[#This Row],[StdDev]]</f>
        <v>236.99604852576027</v>
      </c>
      <c r="R7424" s="10">
        <f>TableOMP[[#This Row],[Avg]]+$U$2*TableOMP[[#This Row],[StdDev]]</f>
        <v>275.5976449742397</v>
      </c>
      <c r="S7424" s="10">
        <f>IF(AND(TableOMP[[#This Row],[total_time]]&gt;=TableOMP[[#This Row],[Low]], TableOMP[[#This Row],[total_time]]&lt;=TableOMP[[#This Row],[High]]),1,0)</f>
        <v>0</v>
      </c>
    </row>
    <row r="7425" spans="1:19" x14ac:dyDescent="0.25">
      <c r="A7425" t="s">
        <v>10</v>
      </c>
      <c r="B7425">
        <v>10000</v>
      </c>
      <c r="C7425">
        <v>100</v>
      </c>
      <c r="D7425">
        <v>100000</v>
      </c>
      <c r="E7425">
        <v>53</v>
      </c>
      <c r="F7425">
        <v>1</v>
      </c>
      <c r="G7425">
        <v>233.21299999999999</v>
      </c>
      <c r="H7425">
        <v>0.29158600000000001</v>
      </c>
      <c r="I7425">
        <v>7.8525609999999997</v>
      </c>
      <c r="J7425">
        <v>0.15101100000000001</v>
      </c>
      <c r="K7425" t="str">
        <f t="shared" si="178"/>
        <v>5</v>
      </c>
      <c r="L7425" t="s">
        <v>194</v>
      </c>
      <c r="M7425" t="s">
        <v>195</v>
      </c>
      <c r="N7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7425" s="10">
        <f>VLOOKUP(TableOMP[[#This Row],[Label]],TableAvg[],2,FALSE)</f>
        <v>254.97734550000001</v>
      </c>
      <c r="P7425" s="10">
        <f>VLOOKUP(TableOMP[[#This Row],[Label]],TableAvg[],3,FALSE)</f>
        <v>19.003685203435921</v>
      </c>
      <c r="Q7425" s="10">
        <f>TableOMP[[#This Row],[Avg]]-$U$2*TableOMP[[#This Row],[StdDev]]</f>
        <v>235.97366029656411</v>
      </c>
      <c r="R7425" s="10">
        <f>TableOMP[[#This Row],[Avg]]+$U$2*TableOMP[[#This Row],[StdDev]]</f>
        <v>273.98103070343592</v>
      </c>
      <c r="S7425" s="10">
        <f>IF(AND(TableOMP[[#This Row],[total_time]]&gt;=TableOMP[[#This Row],[Low]], TableOMP[[#This Row],[total_time]]&lt;=TableOMP[[#This Row],[High]]),1,0)</f>
        <v>0</v>
      </c>
    </row>
    <row r="7426" spans="1:19" x14ac:dyDescent="0.25">
      <c r="A7426" t="s">
        <v>10</v>
      </c>
      <c r="B7426">
        <v>10000</v>
      </c>
      <c r="C7426">
        <v>100</v>
      </c>
      <c r="D7426">
        <v>100000</v>
      </c>
      <c r="E7426">
        <v>52</v>
      </c>
      <c r="F7426">
        <v>1</v>
      </c>
      <c r="G7426">
        <v>231.916481</v>
      </c>
      <c r="H7426">
        <v>0.239813</v>
      </c>
      <c r="I7426">
        <v>6.0271090000000003</v>
      </c>
      <c r="J7426">
        <v>0.11817900000000001</v>
      </c>
      <c r="K7426" t="str">
        <f t="shared" si="178"/>
        <v>5</v>
      </c>
      <c r="L7426" t="s">
        <v>194</v>
      </c>
      <c r="M7426" t="s">
        <v>195</v>
      </c>
      <c r="N7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7426" s="10">
        <f>VLOOKUP(TableOMP[[#This Row],[Label]],TableAvg[],2,FALSE)</f>
        <v>253.63349299999999</v>
      </c>
      <c r="P7426" s="10">
        <f>VLOOKUP(TableOMP[[#This Row],[Label]],TableAvg[],3,FALSE)</f>
        <v>18.905028929859213</v>
      </c>
      <c r="Q7426" s="10">
        <f>TableOMP[[#This Row],[Avg]]-$U$2*TableOMP[[#This Row],[StdDev]]</f>
        <v>234.72846407014077</v>
      </c>
      <c r="R7426" s="10">
        <f>TableOMP[[#This Row],[Avg]]+$U$2*TableOMP[[#This Row],[StdDev]]</f>
        <v>272.5385219298592</v>
      </c>
      <c r="S7426" s="10">
        <f>IF(AND(TableOMP[[#This Row],[total_time]]&gt;=TableOMP[[#This Row],[Low]], TableOMP[[#This Row],[total_time]]&lt;=TableOMP[[#This Row],[High]]),1,0)</f>
        <v>0</v>
      </c>
    </row>
    <row r="7427" spans="1:19" x14ac:dyDescent="0.25">
      <c r="A7427" t="s">
        <v>10</v>
      </c>
      <c r="B7427">
        <v>10000</v>
      </c>
      <c r="C7427">
        <v>100</v>
      </c>
      <c r="D7427">
        <v>100000</v>
      </c>
      <c r="E7427">
        <v>51</v>
      </c>
      <c r="F7427">
        <v>1</v>
      </c>
      <c r="G7427">
        <v>231.08849900000001</v>
      </c>
      <c r="H7427">
        <v>0.30547600000000003</v>
      </c>
      <c r="I7427">
        <v>8.9929740000000002</v>
      </c>
      <c r="J7427">
        <v>0.17985899999999999</v>
      </c>
      <c r="K7427" t="str">
        <f t="shared" si="178"/>
        <v>5</v>
      </c>
      <c r="L7427" t="s">
        <v>194</v>
      </c>
      <c r="M7427" t="s">
        <v>195</v>
      </c>
      <c r="N7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7427" s="10">
        <f>VLOOKUP(TableOMP[[#This Row],[Label]],TableAvg[],2,FALSE)</f>
        <v>252.427295125</v>
      </c>
      <c r="P7427" s="10">
        <f>VLOOKUP(TableOMP[[#This Row],[Label]],TableAvg[],3,FALSE)</f>
        <v>18.361343432789607</v>
      </c>
      <c r="Q7427" s="10">
        <f>TableOMP[[#This Row],[Avg]]-$U$2*TableOMP[[#This Row],[StdDev]]</f>
        <v>234.0659516922104</v>
      </c>
      <c r="R7427" s="10">
        <f>TableOMP[[#This Row],[Avg]]+$U$2*TableOMP[[#This Row],[StdDev]]</f>
        <v>270.78863855778962</v>
      </c>
      <c r="S7427" s="10">
        <f>IF(AND(TableOMP[[#This Row],[total_time]]&gt;=TableOMP[[#This Row],[Low]], TableOMP[[#This Row],[total_time]]&lt;=TableOMP[[#This Row],[High]]),1,0)</f>
        <v>0</v>
      </c>
    </row>
    <row r="7428" spans="1:19" x14ac:dyDescent="0.25">
      <c r="A7428" t="s">
        <v>10</v>
      </c>
      <c r="B7428">
        <v>10000</v>
      </c>
      <c r="C7428">
        <v>100</v>
      </c>
      <c r="D7428">
        <v>100000</v>
      </c>
      <c r="E7428">
        <v>50</v>
      </c>
      <c r="F7428">
        <v>1</v>
      </c>
      <c r="G7428">
        <v>229.98457500000001</v>
      </c>
      <c r="H7428">
        <v>0.263513</v>
      </c>
      <c r="I7428">
        <v>5.4687390000000002</v>
      </c>
      <c r="J7428">
        <v>0.111607</v>
      </c>
      <c r="K7428" t="str">
        <f t="shared" si="178"/>
        <v>5</v>
      </c>
      <c r="L7428" t="s">
        <v>194</v>
      </c>
      <c r="M7428" t="s">
        <v>195</v>
      </c>
      <c r="N7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7428" s="10">
        <f>VLOOKUP(TableOMP[[#This Row],[Label]],TableAvg[],2,FALSE)</f>
        <v>250.82230824999996</v>
      </c>
      <c r="P7428" s="10">
        <f>VLOOKUP(TableOMP[[#This Row],[Label]],TableAvg[],3,FALSE)</f>
        <v>18.154876689974579</v>
      </c>
      <c r="Q7428" s="10">
        <f>TableOMP[[#This Row],[Avg]]-$U$2*TableOMP[[#This Row],[StdDev]]</f>
        <v>232.66743156002539</v>
      </c>
      <c r="R7428" s="10">
        <f>TableOMP[[#This Row],[Avg]]+$U$2*TableOMP[[#This Row],[StdDev]]</f>
        <v>268.97718493997456</v>
      </c>
      <c r="S7428" s="10">
        <f>IF(AND(TableOMP[[#This Row],[total_time]]&gt;=TableOMP[[#This Row],[Low]], TableOMP[[#This Row],[total_time]]&lt;=TableOMP[[#This Row],[High]]),1,0)</f>
        <v>0</v>
      </c>
    </row>
    <row r="7429" spans="1:19" x14ac:dyDescent="0.25">
      <c r="A7429" t="s">
        <v>10</v>
      </c>
      <c r="B7429">
        <v>10000</v>
      </c>
      <c r="C7429">
        <v>100</v>
      </c>
      <c r="D7429">
        <v>100000</v>
      </c>
      <c r="E7429">
        <v>49</v>
      </c>
      <c r="F7429">
        <v>1</v>
      </c>
      <c r="G7429">
        <v>228.330308</v>
      </c>
      <c r="H7429">
        <v>0.26395000000000002</v>
      </c>
      <c r="I7429">
        <v>6.6593809999999998</v>
      </c>
      <c r="J7429">
        <v>0.138737</v>
      </c>
      <c r="K7429" t="str">
        <f t="shared" si="178"/>
        <v>5</v>
      </c>
      <c r="L7429" t="s">
        <v>194</v>
      </c>
      <c r="M7429" t="s">
        <v>195</v>
      </c>
      <c r="N7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7429" s="10">
        <f>VLOOKUP(TableOMP[[#This Row],[Label]],TableAvg[],2,FALSE)</f>
        <v>249.08614825000004</v>
      </c>
      <c r="P7429" s="10">
        <f>VLOOKUP(TableOMP[[#This Row],[Label]],TableAvg[],3,FALSE)</f>
        <v>18.021570588110389</v>
      </c>
      <c r="Q7429" s="10">
        <f>TableOMP[[#This Row],[Avg]]-$U$2*TableOMP[[#This Row],[StdDev]]</f>
        <v>231.06457766188964</v>
      </c>
      <c r="R7429" s="10">
        <f>TableOMP[[#This Row],[Avg]]+$U$2*TableOMP[[#This Row],[StdDev]]</f>
        <v>267.10771883811043</v>
      </c>
      <c r="S7429" s="10">
        <f>IF(AND(TableOMP[[#This Row],[total_time]]&gt;=TableOMP[[#This Row],[Low]], TableOMP[[#This Row],[total_time]]&lt;=TableOMP[[#This Row],[High]]),1,0)</f>
        <v>0</v>
      </c>
    </row>
    <row r="7430" spans="1:19" x14ac:dyDescent="0.25">
      <c r="A7430" t="s">
        <v>10</v>
      </c>
      <c r="B7430">
        <v>10000</v>
      </c>
      <c r="C7430">
        <v>100</v>
      </c>
      <c r="D7430">
        <v>100000</v>
      </c>
      <c r="E7430">
        <v>48</v>
      </c>
      <c r="F7430">
        <v>1</v>
      </c>
      <c r="G7430">
        <v>227.22688299999999</v>
      </c>
      <c r="H7430">
        <v>0.27110400000000001</v>
      </c>
      <c r="I7430">
        <v>6.2666630000000003</v>
      </c>
      <c r="J7430">
        <v>0.13333300000000001</v>
      </c>
      <c r="K7430" t="str">
        <f t="shared" si="178"/>
        <v>5</v>
      </c>
      <c r="L7430" t="s">
        <v>194</v>
      </c>
      <c r="M7430" t="s">
        <v>195</v>
      </c>
      <c r="N7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7430" s="10">
        <f>VLOOKUP(TableOMP[[#This Row],[Label]],TableAvg[],2,FALSE)</f>
        <v>247.90026850000001</v>
      </c>
      <c r="P7430" s="10">
        <f>VLOOKUP(TableOMP[[#This Row],[Label]],TableAvg[],3,FALSE)</f>
        <v>17.646009271025534</v>
      </c>
      <c r="Q7430" s="10">
        <f>TableOMP[[#This Row],[Avg]]-$U$2*TableOMP[[#This Row],[StdDev]]</f>
        <v>230.25425922897449</v>
      </c>
      <c r="R7430" s="10">
        <f>TableOMP[[#This Row],[Avg]]+$U$2*TableOMP[[#This Row],[StdDev]]</f>
        <v>265.54627777102553</v>
      </c>
      <c r="S7430" s="10">
        <f>IF(AND(TableOMP[[#This Row],[total_time]]&gt;=TableOMP[[#This Row],[Low]], TableOMP[[#This Row],[total_time]]&lt;=TableOMP[[#This Row],[High]]),1,0)</f>
        <v>0</v>
      </c>
    </row>
    <row r="7431" spans="1:19" x14ac:dyDescent="0.25">
      <c r="A7431" t="s">
        <v>10</v>
      </c>
      <c r="B7431">
        <v>10000</v>
      </c>
      <c r="C7431">
        <v>100</v>
      </c>
      <c r="D7431">
        <v>100000</v>
      </c>
      <c r="E7431">
        <v>47</v>
      </c>
      <c r="F7431">
        <v>1</v>
      </c>
      <c r="G7431">
        <v>225.989679</v>
      </c>
      <c r="H7431">
        <v>0.22944000000000001</v>
      </c>
      <c r="I7431">
        <v>5.5503090000000004</v>
      </c>
      <c r="J7431">
        <v>0.120659</v>
      </c>
      <c r="K7431" t="str">
        <f t="shared" si="178"/>
        <v>5</v>
      </c>
      <c r="L7431" t="s">
        <v>194</v>
      </c>
      <c r="M7431" t="s">
        <v>195</v>
      </c>
      <c r="N7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7431" s="10">
        <f>VLOOKUP(TableOMP[[#This Row],[Label]],TableAvg[],2,FALSE)</f>
        <v>246.72234362500001</v>
      </c>
      <c r="P7431" s="10">
        <f>VLOOKUP(TableOMP[[#This Row],[Label]],TableAvg[],3,FALSE)</f>
        <v>16.920228667961673</v>
      </c>
      <c r="Q7431" s="10">
        <f>TableOMP[[#This Row],[Avg]]-$U$2*TableOMP[[#This Row],[StdDev]]</f>
        <v>229.80211495703833</v>
      </c>
      <c r="R7431" s="10">
        <f>TableOMP[[#This Row],[Avg]]+$U$2*TableOMP[[#This Row],[StdDev]]</f>
        <v>263.64257229296169</v>
      </c>
      <c r="S7431" s="10">
        <f>IF(AND(TableOMP[[#This Row],[total_time]]&gt;=TableOMP[[#This Row],[Low]], TableOMP[[#This Row],[total_time]]&lt;=TableOMP[[#This Row],[High]]),1,0)</f>
        <v>0</v>
      </c>
    </row>
    <row r="7432" spans="1:19" x14ac:dyDescent="0.25">
      <c r="A7432" t="s">
        <v>10</v>
      </c>
      <c r="B7432">
        <v>10000</v>
      </c>
      <c r="C7432">
        <v>100</v>
      </c>
      <c r="D7432">
        <v>100000</v>
      </c>
      <c r="E7432">
        <v>46</v>
      </c>
      <c r="F7432">
        <v>1</v>
      </c>
      <c r="G7432">
        <v>224.81720200000001</v>
      </c>
      <c r="H7432">
        <v>0.231626</v>
      </c>
      <c r="I7432">
        <v>5.5156049999999999</v>
      </c>
      <c r="J7432">
        <v>0.122569</v>
      </c>
      <c r="K7432" t="str">
        <f t="shared" si="178"/>
        <v>5</v>
      </c>
      <c r="L7432" t="s">
        <v>194</v>
      </c>
      <c r="M7432" t="s">
        <v>195</v>
      </c>
      <c r="N7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7432" s="10">
        <f>VLOOKUP(TableOMP[[#This Row],[Label]],TableAvg[],2,FALSE)</f>
        <v>245.36521862500001</v>
      </c>
      <c r="P7432" s="10">
        <f>VLOOKUP(TableOMP[[#This Row],[Label]],TableAvg[],3,FALSE)</f>
        <v>16.856059300004283</v>
      </c>
      <c r="Q7432" s="10">
        <f>TableOMP[[#This Row],[Avg]]-$U$2*TableOMP[[#This Row],[StdDev]]</f>
        <v>228.50915932499572</v>
      </c>
      <c r="R7432" s="10">
        <f>TableOMP[[#This Row],[Avg]]+$U$2*TableOMP[[#This Row],[StdDev]]</f>
        <v>262.2212779250043</v>
      </c>
      <c r="S7432" s="10">
        <f>IF(AND(TableOMP[[#This Row],[total_time]]&gt;=TableOMP[[#This Row],[Low]], TableOMP[[#This Row],[total_time]]&lt;=TableOMP[[#This Row],[High]]),1,0)</f>
        <v>0</v>
      </c>
    </row>
    <row r="7433" spans="1:19" x14ac:dyDescent="0.25">
      <c r="A7433" t="s">
        <v>10</v>
      </c>
      <c r="B7433">
        <v>10000</v>
      </c>
      <c r="C7433">
        <v>100</v>
      </c>
      <c r="D7433">
        <v>100000</v>
      </c>
      <c r="E7433">
        <v>45</v>
      </c>
      <c r="F7433">
        <v>1</v>
      </c>
      <c r="G7433">
        <v>223.70540199999999</v>
      </c>
      <c r="H7433">
        <v>0.26510699999999998</v>
      </c>
      <c r="I7433">
        <v>6.1533709999999999</v>
      </c>
      <c r="J7433">
        <v>0.139849</v>
      </c>
      <c r="K7433" t="str">
        <f t="shared" si="178"/>
        <v>5</v>
      </c>
      <c r="L7433" t="s">
        <v>194</v>
      </c>
      <c r="M7433" t="s">
        <v>195</v>
      </c>
      <c r="N7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7433" s="10">
        <f>VLOOKUP(TableOMP[[#This Row],[Label]],TableAvg[],2,FALSE)</f>
        <v>243.81966075000003</v>
      </c>
      <c r="P7433" s="10">
        <f>VLOOKUP(TableOMP[[#This Row],[Label]],TableAvg[],3,FALSE)</f>
        <v>16.523116109856112</v>
      </c>
      <c r="Q7433" s="10">
        <f>TableOMP[[#This Row],[Avg]]-$U$2*TableOMP[[#This Row],[StdDev]]</f>
        <v>227.29654464014391</v>
      </c>
      <c r="R7433" s="10">
        <f>TableOMP[[#This Row],[Avg]]+$U$2*TableOMP[[#This Row],[StdDev]]</f>
        <v>260.34277685985614</v>
      </c>
      <c r="S7433" s="10">
        <f>IF(AND(TableOMP[[#This Row],[total_time]]&gt;=TableOMP[[#This Row],[Low]], TableOMP[[#This Row],[total_time]]&lt;=TableOMP[[#This Row],[High]]),1,0)</f>
        <v>0</v>
      </c>
    </row>
    <row r="7434" spans="1:19" x14ac:dyDescent="0.25">
      <c r="A7434" t="s">
        <v>10</v>
      </c>
      <c r="B7434">
        <v>10000</v>
      </c>
      <c r="C7434">
        <v>100</v>
      </c>
      <c r="D7434">
        <v>100000</v>
      </c>
      <c r="E7434">
        <v>44</v>
      </c>
      <c r="F7434">
        <v>1</v>
      </c>
      <c r="G7434">
        <v>222.94009199999999</v>
      </c>
      <c r="H7434">
        <v>0.22997699999999999</v>
      </c>
      <c r="I7434">
        <v>4.9640370000000003</v>
      </c>
      <c r="J7434">
        <v>0.115443</v>
      </c>
      <c r="K7434" t="str">
        <f t="shared" si="178"/>
        <v>5</v>
      </c>
      <c r="L7434" t="s">
        <v>194</v>
      </c>
      <c r="M7434" t="s">
        <v>195</v>
      </c>
      <c r="N7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7434" s="10">
        <f>VLOOKUP(TableOMP[[#This Row],[Label]],TableAvg[],2,FALSE)</f>
        <v>242.42376512500002</v>
      </c>
      <c r="P7434" s="10">
        <f>VLOOKUP(TableOMP[[#This Row],[Label]],TableAvg[],3,FALSE)</f>
        <v>16.385907375951753</v>
      </c>
      <c r="Q7434" s="10">
        <f>TableOMP[[#This Row],[Avg]]-$U$2*TableOMP[[#This Row],[StdDev]]</f>
        <v>226.03785774904827</v>
      </c>
      <c r="R7434" s="10">
        <f>TableOMP[[#This Row],[Avg]]+$U$2*TableOMP[[#This Row],[StdDev]]</f>
        <v>258.80967250095176</v>
      </c>
      <c r="S7434" s="10">
        <f>IF(AND(TableOMP[[#This Row],[total_time]]&gt;=TableOMP[[#This Row],[Low]], TableOMP[[#This Row],[total_time]]&lt;=TableOMP[[#This Row],[High]]),1,0)</f>
        <v>0</v>
      </c>
    </row>
    <row r="7435" spans="1:19" x14ac:dyDescent="0.25">
      <c r="A7435" t="s">
        <v>10</v>
      </c>
      <c r="B7435">
        <v>10000</v>
      </c>
      <c r="C7435">
        <v>100</v>
      </c>
      <c r="D7435">
        <v>100000</v>
      </c>
      <c r="E7435">
        <v>43</v>
      </c>
      <c r="F7435">
        <v>1</v>
      </c>
      <c r="G7435">
        <v>222.052412</v>
      </c>
      <c r="H7435">
        <v>0.24340200000000001</v>
      </c>
      <c r="I7435">
        <v>5.4013920000000004</v>
      </c>
      <c r="J7435">
        <v>0.128605</v>
      </c>
      <c r="K7435" t="str">
        <f t="shared" si="178"/>
        <v>5</v>
      </c>
      <c r="L7435" t="s">
        <v>194</v>
      </c>
      <c r="M7435" t="s">
        <v>195</v>
      </c>
      <c r="N7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7435" s="10">
        <f>VLOOKUP(TableOMP[[#This Row],[Label]],TableAvg[],2,FALSE)</f>
        <v>241.00963274999998</v>
      </c>
      <c r="P7435" s="10">
        <f>VLOOKUP(TableOMP[[#This Row],[Label]],TableAvg[],3,FALSE)</f>
        <v>16.140750513402104</v>
      </c>
      <c r="Q7435" s="10">
        <f>TableOMP[[#This Row],[Avg]]-$U$2*TableOMP[[#This Row],[StdDev]]</f>
        <v>224.86888223659787</v>
      </c>
      <c r="R7435" s="10">
        <f>TableOMP[[#This Row],[Avg]]+$U$2*TableOMP[[#This Row],[StdDev]]</f>
        <v>257.15038326340209</v>
      </c>
      <c r="S7435" s="10">
        <f>IF(AND(TableOMP[[#This Row],[total_time]]&gt;=TableOMP[[#This Row],[Low]], TableOMP[[#This Row],[total_time]]&lt;=TableOMP[[#This Row],[High]]),1,0)</f>
        <v>0</v>
      </c>
    </row>
    <row r="7436" spans="1:19" x14ac:dyDescent="0.25">
      <c r="A7436" t="s">
        <v>10</v>
      </c>
      <c r="B7436">
        <v>10000</v>
      </c>
      <c r="C7436">
        <v>100</v>
      </c>
      <c r="D7436">
        <v>100000</v>
      </c>
      <c r="E7436">
        <v>42</v>
      </c>
      <c r="F7436">
        <v>1</v>
      </c>
      <c r="G7436">
        <v>222.078293</v>
      </c>
      <c r="H7436">
        <v>0.240786</v>
      </c>
      <c r="I7436">
        <v>4.8087960000000001</v>
      </c>
      <c r="J7436">
        <v>0.117288</v>
      </c>
      <c r="K7436" t="str">
        <f t="shared" si="178"/>
        <v>5</v>
      </c>
      <c r="L7436" t="s">
        <v>194</v>
      </c>
      <c r="M7436" t="s">
        <v>195</v>
      </c>
      <c r="N7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7436" s="10">
        <f>VLOOKUP(TableOMP[[#This Row],[Label]],TableAvg[],2,FALSE)</f>
        <v>239.99977037500003</v>
      </c>
      <c r="P7436" s="10">
        <f>VLOOKUP(TableOMP[[#This Row],[Label]],TableAvg[],3,FALSE)</f>
        <v>15.777045005778152</v>
      </c>
      <c r="Q7436" s="10">
        <f>TableOMP[[#This Row],[Avg]]-$U$2*TableOMP[[#This Row],[StdDev]]</f>
        <v>224.22272536922188</v>
      </c>
      <c r="R7436" s="10">
        <f>TableOMP[[#This Row],[Avg]]+$U$2*TableOMP[[#This Row],[StdDev]]</f>
        <v>255.77681538077817</v>
      </c>
      <c r="S7436" s="10">
        <f>IF(AND(TableOMP[[#This Row],[total_time]]&gt;=TableOMP[[#This Row],[Low]], TableOMP[[#This Row],[total_time]]&lt;=TableOMP[[#This Row],[High]]),1,0)</f>
        <v>0</v>
      </c>
    </row>
    <row r="7437" spans="1:19" x14ac:dyDescent="0.25">
      <c r="A7437" t="s">
        <v>10</v>
      </c>
      <c r="B7437">
        <v>10000</v>
      </c>
      <c r="C7437">
        <v>100</v>
      </c>
      <c r="D7437">
        <v>100000</v>
      </c>
      <c r="E7437">
        <v>41</v>
      </c>
      <c r="F7437">
        <v>1</v>
      </c>
      <c r="G7437">
        <v>222.152975</v>
      </c>
      <c r="H7437">
        <v>0.23832</v>
      </c>
      <c r="I7437">
        <v>4.5095219999999996</v>
      </c>
      <c r="J7437">
        <v>0.112738</v>
      </c>
      <c r="K7437" t="str">
        <f t="shared" si="178"/>
        <v>5</v>
      </c>
      <c r="L7437" t="s">
        <v>194</v>
      </c>
      <c r="M7437" t="s">
        <v>195</v>
      </c>
      <c r="N7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7437" s="10">
        <f>VLOOKUP(TableOMP[[#This Row],[Label]],TableAvg[],2,FALSE)</f>
        <v>238.81499975</v>
      </c>
      <c r="P7437" s="10">
        <f>VLOOKUP(TableOMP[[#This Row],[Label]],TableAvg[],3,FALSE)</f>
        <v>15.17090738402649</v>
      </c>
      <c r="Q7437" s="10">
        <f>TableOMP[[#This Row],[Avg]]-$U$2*TableOMP[[#This Row],[StdDev]]</f>
        <v>223.64409236597351</v>
      </c>
      <c r="R7437" s="10">
        <f>TableOMP[[#This Row],[Avg]]+$U$2*TableOMP[[#This Row],[StdDev]]</f>
        <v>253.98590713402649</v>
      </c>
      <c r="S7437" s="10">
        <f>IF(AND(TableOMP[[#This Row],[total_time]]&gt;=TableOMP[[#This Row],[Low]], TableOMP[[#This Row],[total_time]]&lt;=TableOMP[[#This Row],[High]]),1,0)</f>
        <v>0</v>
      </c>
    </row>
    <row r="7438" spans="1:19" x14ac:dyDescent="0.25">
      <c r="A7438" t="s">
        <v>10</v>
      </c>
      <c r="B7438">
        <v>10000</v>
      </c>
      <c r="C7438">
        <v>100</v>
      </c>
      <c r="D7438">
        <v>100000</v>
      </c>
      <c r="E7438">
        <v>40</v>
      </c>
      <c r="F7438">
        <v>1</v>
      </c>
      <c r="G7438">
        <v>222.42666</v>
      </c>
      <c r="H7438">
        <v>0.25856600000000002</v>
      </c>
      <c r="I7438">
        <v>4.9671149999999997</v>
      </c>
      <c r="J7438">
        <v>0.127362</v>
      </c>
      <c r="K7438" t="str">
        <f t="shared" si="178"/>
        <v>5</v>
      </c>
      <c r="L7438" t="s">
        <v>194</v>
      </c>
      <c r="M7438" t="s">
        <v>195</v>
      </c>
      <c r="N7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7438" s="10">
        <f>VLOOKUP(TableOMP[[#This Row],[Label]],TableAvg[],2,FALSE)</f>
        <v>238.43948811111107</v>
      </c>
      <c r="P7438" s="10">
        <f>VLOOKUP(TableOMP[[#This Row],[Label]],TableAvg[],3,FALSE)</f>
        <v>13.641973421076468</v>
      </c>
      <c r="Q7438" s="10">
        <f>TableOMP[[#This Row],[Avg]]-$U$2*TableOMP[[#This Row],[StdDev]]</f>
        <v>224.7975146900346</v>
      </c>
      <c r="R7438" s="10">
        <f>TableOMP[[#This Row],[Avg]]+$U$2*TableOMP[[#This Row],[StdDev]]</f>
        <v>252.08146153218755</v>
      </c>
      <c r="S7438" s="10">
        <f>IF(AND(TableOMP[[#This Row],[total_time]]&gt;=TableOMP[[#This Row],[Low]], TableOMP[[#This Row],[total_time]]&lt;=TableOMP[[#This Row],[High]]),1,0)</f>
        <v>0</v>
      </c>
    </row>
    <row r="7439" spans="1:19" x14ac:dyDescent="0.25">
      <c r="A7439" t="s">
        <v>10</v>
      </c>
      <c r="B7439">
        <v>10000</v>
      </c>
      <c r="C7439">
        <v>100</v>
      </c>
      <c r="D7439">
        <v>100000</v>
      </c>
      <c r="E7439">
        <v>39</v>
      </c>
      <c r="F7439">
        <v>1</v>
      </c>
      <c r="G7439">
        <v>222.43067500000001</v>
      </c>
      <c r="H7439">
        <v>0.237706</v>
      </c>
      <c r="I7439">
        <v>4.3702569999999996</v>
      </c>
      <c r="J7439">
        <v>0.115007</v>
      </c>
      <c r="K7439" t="str">
        <f t="shared" si="178"/>
        <v>5</v>
      </c>
      <c r="L7439" t="s">
        <v>194</v>
      </c>
      <c r="M7439" t="s">
        <v>195</v>
      </c>
      <c r="N7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7439" s="10">
        <f>VLOOKUP(TableOMP[[#This Row],[Label]],TableAvg[],2,FALSE)</f>
        <v>238.92160244444449</v>
      </c>
      <c r="P7439" s="10">
        <f>VLOOKUP(TableOMP[[#This Row],[Label]],TableAvg[],3,FALSE)</f>
        <v>13.415113174481229</v>
      </c>
      <c r="Q7439" s="10">
        <f>TableOMP[[#This Row],[Avg]]-$U$2*TableOMP[[#This Row],[StdDev]]</f>
        <v>225.50648926996325</v>
      </c>
      <c r="R7439" s="10">
        <f>TableOMP[[#This Row],[Avg]]+$U$2*TableOMP[[#This Row],[StdDev]]</f>
        <v>252.33671561892572</v>
      </c>
      <c r="S7439" s="10">
        <f>IF(AND(TableOMP[[#This Row],[total_time]]&gt;=TableOMP[[#This Row],[Low]], TableOMP[[#This Row],[total_time]]&lt;=TableOMP[[#This Row],[High]]),1,0)</f>
        <v>0</v>
      </c>
    </row>
    <row r="7440" spans="1:19" x14ac:dyDescent="0.25">
      <c r="A7440" t="s">
        <v>10</v>
      </c>
      <c r="B7440">
        <v>10000</v>
      </c>
      <c r="C7440">
        <v>100</v>
      </c>
      <c r="D7440">
        <v>100000</v>
      </c>
      <c r="E7440">
        <v>38</v>
      </c>
      <c r="F7440">
        <v>1</v>
      </c>
      <c r="G7440">
        <v>222.560745</v>
      </c>
      <c r="H7440">
        <v>0.23739499999999999</v>
      </c>
      <c r="I7440">
        <v>4.5831419999999996</v>
      </c>
      <c r="J7440">
        <v>0.12386900000000001</v>
      </c>
      <c r="K7440" t="str">
        <f t="shared" si="178"/>
        <v>5</v>
      </c>
      <c r="L7440" t="s">
        <v>194</v>
      </c>
      <c r="M7440" t="s">
        <v>195</v>
      </c>
      <c r="N7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7440" s="10">
        <f>VLOOKUP(TableOMP[[#This Row],[Label]],TableAvg[],2,FALSE)</f>
        <v>234.93898466666667</v>
      </c>
      <c r="P7440" s="10">
        <f>VLOOKUP(TableOMP[[#This Row],[Label]],TableAvg[],3,FALSE)</f>
        <v>12.80141521144286</v>
      </c>
      <c r="Q7440" s="10">
        <f>TableOMP[[#This Row],[Avg]]-$U$2*TableOMP[[#This Row],[StdDev]]</f>
        <v>222.1375694552238</v>
      </c>
      <c r="R7440" s="10">
        <f>TableOMP[[#This Row],[Avg]]+$U$2*TableOMP[[#This Row],[StdDev]]</f>
        <v>247.74039987810954</v>
      </c>
      <c r="S7440" s="10">
        <f>IF(AND(TableOMP[[#This Row],[total_time]]&gt;=TableOMP[[#This Row],[Low]], TableOMP[[#This Row],[total_time]]&lt;=TableOMP[[#This Row],[High]]),1,0)</f>
        <v>1</v>
      </c>
    </row>
    <row r="7441" spans="1:19" x14ac:dyDescent="0.25">
      <c r="A7441" t="s">
        <v>10</v>
      </c>
      <c r="B7441">
        <v>10000</v>
      </c>
      <c r="C7441">
        <v>100</v>
      </c>
      <c r="D7441">
        <v>100000</v>
      </c>
      <c r="E7441">
        <v>37</v>
      </c>
      <c r="F7441">
        <v>1</v>
      </c>
      <c r="G7441">
        <v>222.828611</v>
      </c>
      <c r="H7441">
        <v>0.25732500000000003</v>
      </c>
      <c r="I7441">
        <v>4.955508</v>
      </c>
      <c r="J7441">
        <v>0.137653</v>
      </c>
      <c r="K7441" t="str">
        <f t="shared" si="178"/>
        <v>5</v>
      </c>
      <c r="L7441" t="s">
        <v>194</v>
      </c>
      <c r="M7441" t="s">
        <v>195</v>
      </c>
      <c r="N7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7441" s="10">
        <f>VLOOKUP(TableOMP[[#This Row],[Label]],TableAvg[],2,FALSE)</f>
        <v>234.43151177777776</v>
      </c>
      <c r="P7441" s="10">
        <f>VLOOKUP(TableOMP[[#This Row],[Label]],TableAvg[],3,FALSE)</f>
        <v>12.164707680429258</v>
      </c>
      <c r="Q7441" s="10">
        <f>TableOMP[[#This Row],[Avg]]-$U$2*TableOMP[[#This Row],[StdDev]]</f>
        <v>222.26680409734851</v>
      </c>
      <c r="R7441" s="10">
        <f>TableOMP[[#This Row],[Avg]]+$U$2*TableOMP[[#This Row],[StdDev]]</f>
        <v>246.596219458207</v>
      </c>
      <c r="S7441" s="10">
        <f>IF(AND(TableOMP[[#This Row],[total_time]]&gt;=TableOMP[[#This Row],[Low]], TableOMP[[#This Row],[total_time]]&lt;=TableOMP[[#This Row],[High]]),1,0)</f>
        <v>1</v>
      </c>
    </row>
    <row r="7442" spans="1:19" x14ac:dyDescent="0.25">
      <c r="A7442" t="s">
        <v>10</v>
      </c>
      <c r="B7442">
        <v>10000</v>
      </c>
      <c r="C7442">
        <v>100</v>
      </c>
      <c r="D7442">
        <v>100000</v>
      </c>
      <c r="E7442">
        <v>36</v>
      </c>
      <c r="F7442">
        <v>1</v>
      </c>
      <c r="G7442">
        <v>222.85251099999999</v>
      </c>
      <c r="H7442">
        <v>0.23517099999999999</v>
      </c>
      <c r="I7442">
        <v>4.1861980000000001</v>
      </c>
      <c r="J7442">
        <v>0.119606</v>
      </c>
      <c r="K7442" t="str">
        <f t="shared" si="178"/>
        <v>5</v>
      </c>
      <c r="L7442" t="s">
        <v>194</v>
      </c>
      <c r="M7442" t="s">
        <v>195</v>
      </c>
      <c r="N7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7442" s="10">
        <f>VLOOKUP(TableOMP[[#This Row],[Label]],TableAvg[],2,FALSE)</f>
        <v>233.90658444444449</v>
      </c>
      <c r="P7442" s="10">
        <f>VLOOKUP(TableOMP[[#This Row],[Label]],TableAvg[],3,FALSE)</f>
        <v>11.473062263743426</v>
      </c>
      <c r="Q7442" s="10">
        <f>TableOMP[[#This Row],[Avg]]-$U$2*TableOMP[[#This Row],[StdDev]]</f>
        <v>222.43352218070106</v>
      </c>
      <c r="R7442" s="10">
        <f>TableOMP[[#This Row],[Avg]]+$U$2*TableOMP[[#This Row],[StdDev]]</f>
        <v>245.37964670818792</v>
      </c>
      <c r="S7442" s="10">
        <f>IF(AND(TableOMP[[#This Row],[total_time]]&gt;=TableOMP[[#This Row],[Low]], TableOMP[[#This Row],[total_time]]&lt;=TableOMP[[#This Row],[High]]),1,0)</f>
        <v>1</v>
      </c>
    </row>
    <row r="7443" spans="1:19" x14ac:dyDescent="0.25">
      <c r="A7443" t="s">
        <v>10</v>
      </c>
      <c r="B7443">
        <v>10000</v>
      </c>
      <c r="C7443">
        <v>100</v>
      </c>
      <c r="D7443">
        <v>100000</v>
      </c>
      <c r="E7443">
        <v>35</v>
      </c>
      <c r="F7443">
        <v>1</v>
      </c>
      <c r="G7443">
        <v>222.96192099999999</v>
      </c>
      <c r="H7443">
        <v>0.21406500000000001</v>
      </c>
      <c r="I7443">
        <v>3.3995090000000001</v>
      </c>
      <c r="J7443">
        <v>9.9986000000000005E-2</v>
      </c>
      <c r="K7443" t="str">
        <f t="shared" si="178"/>
        <v>5</v>
      </c>
      <c r="L7443" t="s">
        <v>194</v>
      </c>
      <c r="M7443" t="s">
        <v>195</v>
      </c>
      <c r="N7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7443" s="10">
        <f>VLOOKUP(TableOMP[[#This Row],[Label]],TableAvg[],2,FALSE)</f>
        <v>233.4081161111111</v>
      </c>
      <c r="P7443" s="10">
        <f>VLOOKUP(TableOMP[[#This Row],[Label]],TableAvg[],3,FALSE)</f>
        <v>10.869722205514689</v>
      </c>
      <c r="Q7443" s="10">
        <f>TableOMP[[#This Row],[Avg]]-$U$2*TableOMP[[#This Row],[StdDev]]</f>
        <v>222.53839390559642</v>
      </c>
      <c r="R7443" s="10">
        <f>TableOMP[[#This Row],[Avg]]+$U$2*TableOMP[[#This Row],[StdDev]]</f>
        <v>244.27783831662578</v>
      </c>
      <c r="S7443" s="10">
        <f>IF(AND(TableOMP[[#This Row],[total_time]]&gt;=TableOMP[[#This Row],[Low]], TableOMP[[#This Row],[total_time]]&lt;=TableOMP[[#This Row],[High]]),1,0)</f>
        <v>1</v>
      </c>
    </row>
    <row r="7444" spans="1:19" x14ac:dyDescent="0.25">
      <c r="A7444" t="s">
        <v>10</v>
      </c>
      <c r="B7444">
        <v>10000</v>
      </c>
      <c r="C7444">
        <v>100</v>
      </c>
      <c r="D7444">
        <v>100000</v>
      </c>
      <c r="E7444">
        <v>34</v>
      </c>
      <c r="F7444">
        <v>1</v>
      </c>
      <c r="G7444">
        <v>223.17803499999999</v>
      </c>
      <c r="H7444">
        <v>0.21983</v>
      </c>
      <c r="I7444">
        <v>3.519952</v>
      </c>
      <c r="J7444">
        <v>0.106665</v>
      </c>
      <c r="K7444" t="str">
        <f t="shared" si="178"/>
        <v>5</v>
      </c>
      <c r="L7444" t="s">
        <v>194</v>
      </c>
      <c r="M7444" t="s">
        <v>195</v>
      </c>
      <c r="N7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7444" s="10">
        <f>VLOOKUP(TableOMP[[#This Row],[Label]],TableAvg[],2,FALSE)</f>
        <v>237.21247650000001</v>
      </c>
      <c r="P7444" s="10">
        <f>VLOOKUP(TableOMP[[#This Row],[Label]],TableAvg[],3,FALSE)</f>
        <v>10.097659047552519</v>
      </c>
      <c r="Q7444" s="10">
        <f>TableOMP[[#This Row],[Avg]]-$U$2*TableOMP[[#This Row],[StdDev]]</f>
        <v>227.11481745244748</v>
      </c>
      <c r="R7444" s="10">
        <f>TableOMP[[#This Row],[Avg]]+$U$2*TableOMP[[#This Row],[StdDev]]</f>
        <v>247.31013554755253</v>
      </c>
      <c r="S7444" s="10">
        <f>IF(AND(TableOMP[[#This Row],[total_time]]&gt;=TableOMP[[#This Row],[Low]], TableOMP[[#This Row],[total_time]]&lt;=TableOMP[[#This Row],[High]]),1,0)</f>
        <v>0</v>
      </c>
    </row>
    <row r="7445" spans="1:19" x14ac:dyDescent="0.25">
      <c r="A7445" t="s">
        <v>12</v>
      </c>
      <c r="B7445">
        <v>10000</v>
      </c>
      <c r="C7445">
        <v>100</v>
      </c>
      <c r="D7445">
        <v>100000</v>
      </c>
      <c r="E7445">
        <v>64</v>
      </c>
      <c r="F7445">
        <v>1</v>
      </c>
      <c r="G7445">
        <v>252.648055</v>
      </c>
      <c r="H7445">
        <v>0.27915499999999999</v>
      </c>
      <c r="I7445">
        <v>9.3671229999999994</v>
      </c>
      <c r="J7445">
        <v>0.14868400000000001</v>
      </c>
      <c r="K7445" t="str">
        <f>MID(M7445,22,1)</f>
        <v>6</v>
      </c>
      <c r="L7445" t="s">
        <v>196</v>
      </c>
      <c r="M7445" t="s">
        <v>197</v>
      </c>
      <c r="N7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7445" s="10">
        <f>VLOOKUP(TableOMP[[#This Row],[Label]],TableAvg[],2,FALSE)</f>
        <v>268.45878349999998</v>
      </c>
      <c r="P7445" s="10">
        <f>VLOOKUP(TableOMP[[#This Row],[Label]],TableAvg[],3,FALSE)</f>
        <v>8.7176480893904635</v>
      </c>
      <c r="Q7445" s="10">
        <f>TableOMP[[#This Row],[Avg]]-$U$2*TableOMP[[#This Row],[StdDev]]</f>
        <v>259.7411354106095</v>
      </c>
      <c r="R7445" s="10">
        <f>TableOMP[[#This Row],[Avg]]+$U$2*TableOMP[[#This Row],[StdDev]]</f>
        <v>277.17643158939046</v>
      </c>
      <c r="S7445" s="10">
        <f>IF(AND(TableOMP[[#This Row],[total_time]]&gt;=TableOMP[[#This Row],[Low]], TableOMP[[#This Row],[total_time]]&lt;=TableOMP[[#This Row],[High]]),1,0)</f>
        <v>0</v>
      </c>
    </row>
    <row r="7446" spans="1:19" x14ac:dyDescent="0.25">
      <c r="A7446" t="s">
        <v>12</v>
      </c>
      <c r="B7446">
        <v>10000</v>
      </c>
      <c r="C7446">
        <v>100</v>
      </c>
      <c r="D7446">
        <v>100000</v>
      </c>
      <c r="E7446">
        <v>63</v>
      </c>
      <c r="F7446">
        <v>1</v>
      </c>
      <c r="G7446">
        <v>254.242503</v>
      </c>
      <c r="H7446">
        <v>0.28317799999999999</v>
      </c>
      <c r="I7446">
        <v>9.6814940000000007</v>
      </c>
      <c r="J7446">
        <v>0.15615299999999999</v>
      </c>
      <c r="K7446" t="str">
        <f t="shared" ref="K7446:K7472" si="179">MID(M7446,22,1)</f>
        <v>6</v>
      </c>
      <c r="L7446" t="s">
        <v>196</v>
      </c>
      <c r="M7446" t="s">
        <v>197</v>
      </c>
      <c r="N7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7446" s="10">
        <f>VLOOKUP(TableOMP[[#This Row],[Label]],TableAvg[],2,FALSE)</f>
        <v>274.07997037500002</v>
      </c>
      <c r="P7446" s="10">
        <f>VLOOKUP(TableOMP[[#This Row],[Label]],TableAvg[],3,FALSE)</f>
        <v>17.093600139177525</v>
      </c>
      <c r="Q7446" s="10">
        <f>TableOMP[[#This Row],[Avg]]-$U$2*TableOMP[[#This Row],[StdDev]]</f>
        <v>256.98637023582251</v>
      </c>
      <c r="R7446" s="10">
        <f>TableOMP[[#This Row],[Avg]]+$U$2*TableOMP[[#This Row],[StdDev]]</f>
        <v>291.17357051417753</v>
      </c>
      <c r="S7446" s="10">
        <f>IF(AND(TableOMP[[#This Row],[total_time]]&gt;=TableOMP[[#This Row],[Low]], TableOMP[[#This Row],[total_time]]&lt;=TableOMP[[#This Row],[High]]),1,0)</f>
        <v>0</v>
      </c>
    </row>
    <row r="7447" spans="1:19" x14ac:dyDescent="0.25">
      <c r="A7447" t="s">
        <v>12</v>
      </c>
      <c r="B7447">
        <v>10000</v>
      </c>
      <c r="C7447">
        <v>100</v>
      </c>
      <c r="D7447">
        <v>100000</v>
      </c>
      <c r="E7447">
        <v>62</v>
      </c>
      <c r="F7447">
        <v>1</v>
      </c>
      <c r="G7447">
        <v>265.462805</v>
      </c>
      <c r="H7447">
        <v>0.31045200000000001</v>
      </c>
      <c r="I7447">
        <v>11.121980000000001</v>
      </c>
      <c r="J7447">
        <v>0.18232799999999999</v>
      </c>
      <c r="K7447" t="str">
        <f t="shared" si="179"/>
        <v>6</v>
      </c>
      <c r="L7447" t="s">
        <v>196</v>
      </c>
      <c r="M7447" t="s">
        <v>197</v>
      </c>
      <c r="N7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7447" s="10">
        <f>VLOOKUP(TableOMP[[#This Row],[Label]],TableAvg[],2,FALSE)</f>
        <v>273.42776025000006</v>
      </c>
      <c r="P7447" s="10">
        <f>VLOOKUP(TableOMP[[#This Row],[Label]],TableAvg[],3,FALSE)</f>
        <v>17.517860786335149</v>
      </c>
      <c r="Q7447" s="10">
        <f>TableOMP[[#This Row],[Avg]]-$U$2*TableOMP[[#This Row],[StdDev]]</f>
        <v>255.90989946366491</v>
      </c>
      <c r="R7447" s="10">
        <f>TableOMP[[#This Row],[Avg]]+$U$2*TableOMP[[#This Row],[StdDev]]</f>
        <v>290.94562103633518</v>
      </c>
      <c r="S7447" s="10">
        <f>IF(AND(TableOMP[[#This Row],[total_time]]&gt;=TableOMP[[#This Row],[Low]], TableOMP[[#This Row],[total_time]]&lt;=TableOMP[[#This Row],[High]]),1,0)</f>
        <v>1</v>
      </c>
    </row>
    <row r="7448" spans="1:19" x14ac:dyDescent="0.25">
      <c r="A7448" t="s">
        <v>12</v>
      </c>
      <c r="B7448">
        <v>10000</v>
      </c>
      <c r="C7448">
        <v>100</v>
      </c>
      <c r="D7448">
        <v>100000</v>
      </c>
      <c r="E7448">
        <v>61</v>
      </c>
      <c r="F7448">
        <v>1</v>
      </c>
      <c r="G7448">
        <v>251.610747</v>
      </c>
      <c r="H7448">
        <v>0.28286499999999998</v>
      </c>
      <c r="I7448">
        <v>8.3132850000000005</v>
      </c>
      <c r="J7448">
        <v>0.13855500000000001</v>
      </c>
      <c r="K7448" t="str">
        <f t="shared" si="179"/>
        <v>6</v>
      </c>
      <c r="L7448" t="s">
        <v>196</v>
      </c>
      <c r="M7448" t="s">
        <v>197</v>
      </c>
      <c r="N7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7448" s="10">
        <f>VLOOKUP(TableOMP[[#This Row],[Label]],TableAvg[],2,FALSE)</f>
        <v>270.54589700000002</v>
      </c>
      <c r="P7448" s="10">
        <f>VLOOKUP(TableOMP[[#This Row],[Label]],TableAvg[],3,FALSE)</f>
        <v>18.026459784004974</v>
      </c>
      <c r="Q7448" s="10">
        <f>TableOMP[[#This Row],[Avg]]-$U$2*TableOMP[[#This Row],[StdDev]]</f>
        <v>252.51943721599505</v>
      </c>
      <c r="R7448" s="10">
        <f>TableOMP[[#This Row],[Avg]]+$U$2*TableOMP[[#This Row],[StdDev]]</f>
        <v>288.57235678400502</v>
      </c>
      <c r="S7448" s="10">
        <f>IF(AND(TableOMP[[#This Row],[total_time]]&gt;=TableOMP[[#This Row],[Low]], TableOMP[[#This Row],[total_time]]&lt;=TableOMP[[#This Row],[High]]),1,0)</f>
        <v>0</v>
      </c>
    </row>
    <row r="7449" spans="1:19" x14ac:dyDescent="0.25">
      <c r="A7449" t="s">
        <v>12</v>
      </c>
      <c r="B7449">
        <v>10000</v>
      </c>
      <c r="C7449">
        <v>100</v>
      </c>
      <c r="D7449">
        <v>100000</v>
      </c>
      <c r="E7449">
        <v>60</v>
      </c>
      <c r="F7449">
        <v>1</v>
      </c>
      <c r="G7449">
        <v>263.45289700000001</v>
      </c>
      <c r="H7449">
        <v>0.29594799999999999</v>
      </c>
      <c r="I7449">
        <v>9.9243539999999992</v>
      </c>
      <c r="J7449">
        <v>0.168209</v>
      </c>
      <c r="K7449" t="str">
        <f t="shared" si="179"/>
        <v>6</v>
      </c>
      <c r="L7449" t="s">
        <v>196</v>
      </c>
      <c r="M7449" t="s">
        <v>197</v>
      </c>
      <c r="N7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7449" s="10">
        <f>VLOOKUP(TableOMP[[#This Row],[Label]],TableAvg[],2,FALSE)</f>
        <v>269.21007312500001</v>
      </c>
      <c r="P7449" s="10">
        <f>VLOOKUP(TableOMP[[#This Row],[Label]],TableAvg[],3,FALSE)</f>
        <v>14.16045588707215</v>
      </c>
      <c r="Q7449" s="10">
        <f>TableOMP[[#This Row],[Avg]]-$U$2*TableOMP[[#This Row],[StdDev]]</f>
        <v>255.04961723792786</v>
      </c>
      <c r="R7449" s="10">
        <f>TableOMP[[#This Row],[Avg]]+$U$2*TableOMP[[#This Row],[StdDev]]</f>
        <v>283.37052901207215</v>
      </c>
      <c r="S7449" s="10">
        <f>IF(AND(TableOMP[[#This Row],[total_time]]&gt;=TableOMP[[#This Row],[Low]], TableOMP[[#This Row],[total_time]]&lt;=TableOMP[[#This Row],[High]]),1,0)</f>
        <v>1</v>
      </c>
    </row>
    <row r="7450" spans="1:19" x14ac:dyDescent="0.25">
      <c r="A7450" t="s">
        <v>12</v>
      </c>
      <c r="B7450">
        <v>10000</v>
      </c>
      <c r="C7450">
        <v>100</v>
      </c>
      <c r="D7450">
        <v>100000</v>
      </c>
      <c r="E7450">
        <v>59</v>
      </c>
      <c r="F7450">
        <v>1</v>
      </c>
      <c r="G7450">
        <v>261.26050500000002</v>
      </c>
      <c r="H7450">
        <v>0.27638600000000002</v>
      </c>
      <c r="I7450">
        <v>8.665476</v>
      </c>
      <c r="J7450">
        <v>0.14940500000000001</v>
      </c>
      <c r="K7450" t="str">
        <f t="shared" si="179"/>
        <v>6</v>
      </c>
      <c r="L7450" t="s">
        <v>196</v>
      </c>
      <c r="M7450" t="s">
        <v>197</v>
      </c>
      <c r="N7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7450" s="10">
        <f>VLOOKUP(TableOMP[[#This Row],[Label]],TableAvg[],2,FALSE)</f>
        <v>269.40287437500001</v>
      </c>
      <c r="P7450" s="10">
        <f>VLOOKUP(TableOMP[[#This Row],[Label]],TableAvg[],3,FALSE)</f>
        <v>13.302963907660997</v>
      </c>
      <c r="Q7450" s="10">
        <f>TableOMP[[#This Row],[Avg]]-$U$2*TableOMP[[#This Row],[StdDev]]</f>
        <v>256.09991046733899</v>
      </c>
      <c r="R7450" s="10">
        <f>TableOMP[[#This Row],[Avg]]+$U$2*TableOMP[[#This Row],[StdDev]]</f>
        <v>282.70583828266103</v>
      </c>
      <c r="S7450" s="10">
        <f>IF(AND(TableOMP[[#This Row],[total_time]]&gt;=TableOMP[[#This Row],[Low]], TableOMP[[#This Row],[total_time]]&lt;=TableOMP[[#This Row],[High]]),1,0)</f>
        <v>1</v>
      </c>
    </row>
    <row r="7451" spans="1:19" x14ac:dyDescent="0.25">
      <c r="A7451" t="s">
        <v>12</v>
      </c>
      <c r="B7451">
        <v>10000</v>
      </c>
      <c r="C7451">
        <v>100</v>
      </c>
      <c r="D7451">
        <v>100000</v>
      </c>
      <c r="E7451">
        <v>58</v>
      </c>
      <c r="F7451">
        <v>1</v>
      </c>
      <c r="G7451">
        <v>249.00635399999999</v>
      </c>
      <c r="H7451">
        <v>0.32142999999999999</v>
      </c>
      <c r="I7451">
        <v>9.7096079999999994</v>
      </c>
      <c r="J7451">
        <v>0.170344</v>
      </c>
      <c r="K7451" t="str">
        <f t="shared" si="179"/>
        <v>6</v>
      </c>
      <c r="L7451" t="s">
        <v>196</v>
      </c>
      <c r="M7451" t="s">
        <v>197</v>
      </c>
      <c r="N7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7451" s="10">
        <f>VLOOKUP(TableOMP[[#This Row],[Label]],TableAvg[],2,FALSE)</f>
        <v>264.51491924999999</v>
      </c>
      <c r="P7451" s="10">
        <f>VLOOKUP(TableOMP[[#This Row],[Label]],TableAvg[],3,FALSE)</f>
        <v>19.921648381528041</v>
      </c>
      <c r="Q7451" s="10">
        <f>TableOMP[[#This Row],[Avg]]-$U$2*TableOMP[[#This Row],[StdDev]]</f>
        <v>244.59327086847196</v>
      </c>
      <c r="R7451" s="10">
        <f>TableOMP[[#This Row],[Avg]]+$U$2*TableOMP[[#This Row],[StdDev]]</f>
        <v>284.43656763152802</v>
      </c>
      <c r="S7451" s="10">
        <f>IF(AND(TableOMP[[#This Row],[total_time]]&gt;=TableOMP[[#This Row],[Low]], TableOMP[[#This Row],[total_time]]&lt;=TableOMP[[#This Row],[High]]),1,0)</f>
        <v>1</v>
      </c>
    </row>
    <row r="7452" spans="1:19" x14ac:dyDescent="0.25">
      <c r="A7452" t="s">
        <v>12</v>
      </c>
      <c r="B7452">
        <v>10000</v>
      </c>
      <c r="C7452">
        <v>100</v>
      </c>
      <c r="D7452">
        <v>100000</v>
      </c>
      <c r="E7452">
        <v>57</v>
      </c>
      <c r="F7452">
        <v>1</v>
      </c>
      <c r="G7452">
        <v>261.73147899999998</v>
      </c>
      <c r="H7452">
        <v>0.30166100000000001</v>
      </c>
      <c r="I7452">
        <v>8.2766029999999997</v>
      </c>
      <c r="J7452">
        <v>0.14779600000000001</v>
      </c>
      <c r="K7452" t="str">
        <f t="shared" si="179"/>
        <v>6</v>
      </c>
      <c r="L7452" t="s">
        <v>196</v>
      </c>
      <c r="M7452" t="s">
        <v>197</v>
      </c>
      <c r="N7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7452" s="10">
        <f>VLOOKUP(TableOMP[[#This Row],[Label]],TableAvg[],2,FALSE)</f>
        <v>266.38115587499999</v>
      </c>
      <c r="P7452" s="10">
        <f>VLOOKUP(TableOMP[[#This Row],[Label]],TableAvg[],3,FALSE)</f>
        <v>18.846391112266438</v>
      </c>
      <c r="Q7452" s="10">
        <f>TableOMP[[#This Row],[Avg]]-$U$2*TableOMP[[#This Row],[StdDev]]</f>
        <v>247.53476476273354</v>
      </c>
      <c r="R7452" s="10">
        <f>TableOMP[[#This Row],[Avg]]+$U$2*TableOMP[[#This Row],[StdDev]]</f>
        <v>285.22754698726641</v>
      </c>
      <c r="S7452" s="10">
        <f>IF(AND(TableOMP[[#This Row],[total_time]]&gt;=TableOMP[[#This Row],[Low]], TableOMP[[#This Row],[total_time]]&lt;=TableOMP[[#This Row],[High]]),1,0)</f>
        <v>1</v>
      </c>
    </row>
    <row r="7453" spans="1:19" x14ac:dyDescent="0.25">
      <c r="A7453" t="s">
        <v>12</v>
      </c>
      <c r="B7453">
        <v>10000</v>
      </c>
      <c r="C7453">
        <v>100</v>
      </c>
      <c r="D7453">
        <v>100000</v>
      </c>
      <c r="E7453">
        <v>56</v>
      </c>
      <c r="F7453">
        <v>1</v>
      </c>
      <c r="G7453">
        <v>260.06587500000001</v>
      </c>
      <c r="H7453">
        <v>0.27132000000000001</v>
      </c>
      <c r="I7453">
        <v>7.2372509999999997</v>
      </c>
      <c r="J7453">
        <v>0.13158600000000001</v>
      </c>
      <c r="K7453" t="str">
        <f t="shared" si="179"/>
        <v>6</v>
      </c>
      <c r="L7453" t="s">
        <v>196</v>
      </c>
      <c r="M7453" t="s">
        <v>197</v>
      </c>
      <c r="N7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453" s="10">
        <f>VLOOKUP(TableOMP[[#This Row],[Label]],TableAvg[],2,FALSE)</f>
        <v>264.282528125</v>
      </c>
      <c r="P7453" s="10">
        <f>VLOOKUP(TableOMP[[#This Row],[Label]],TableAvg[],3,FALSE)</f>
        <v>16.330745202579244</v>
      </c>
      <c r="Q7453" s="10">
        <f>TableOMP[[#This Row],[Avg]]-$U$2*TableOMP[[#This Row],[StdDev]]</f>
        <v>247.95178292242076</v>
      </c>
      <c r="R7453" s="10">
        <f>TableOMP[[#This Row],[Avg]]+$U$2*TableOMP[[#This Row],[StdDev]]</f>
        <v>280.61327332757924</v>
      </c>
      <c r="S7453" s="10">
        <f>IF(AND(TableOMP[[#This Row],[total_time]]&gt;=TableOMP[[#This Row],[Low]], TableOMP[[#This Row],[total_time]]&lt;=TableOMP[[#This Row],[High]]),1,0)</f>
        <v>1</v>
      </c>
    </row>
    <row r="7454" spans="1:19" x14ac:dyDescent="0.25">
      <c r="A7454" t="s">
        <v>12</v>
      </c>
      <c r="B7454">
        <v>10000</v>
      </c>
      <c r="C7454">
        <v>100</v>
      </c>
      <c r="D7454">
        <v>100000</v>
      </c>
      <c r="E7454">
        <v>55</v>
      </c>
      <c r="F7454">
        <v>1</v>
      </c>
      <c r="G7454">
        <v>259.029721</v>
      </c>
      <c r="H7454">
        <v>0.30017500000000003</v>
      </c>
      <c r="I7454">
        <v>9.3480889999999999</v>
      </c>
      <c r="J7454">
        <v>0.17311299999999999</v>
      </c>
      <c r="K7454" t="str">
        <f t="shared" si="179"/>
        <v>6</v>
      </c>
      <c r="L7454" t="s">
        <v>196</v>
      </c>
      <c r="M7454" t="s">
        <v>197</v>
      </c>
      <c r="N7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7454" s="10">
        <f>VLOOKUP(TableOMP[[#This Row],[Label]],TableAvg[],2,FALSE)</f>
        <v>263.73357950000002</v>
      </c>
      <c r="P7454" s="10">
        <f>VLOOKUP(TableOMP[[#This Row],[Label]],TableAvg[],3,FALSE)</f>
        <v>11.031771747444967</v>
      </c>
      <c r="Q7454" s="10">
        <f>TableOMP[[#This Row],[Avg]]-$U$2*TableOMP[[#This Row],[StdDev]]</f>
        <v>252.70180775255506</v>
      </c>
      <c r="R7454" s="10">
        <f>TableOMP[[#This Row],[Avg]]+$U$2*TableOMP[[#This Row],[StdDev]]</f>
        <v>274.76535124744498</v>
      </c>
      <c r="S7454" s="10">
        <f>IF(AND(TableOMP[[#This Row],[total_time]]&gt;=TableOMP[[#This Row],[Low]], TableOMP[[#This Row],[total_time]]&lt;=TableOMP[[#This Row],[High]]),1,0)</f>
        <v>1</v>
      </c>
    </row>
    <row r="7455" spans="1:19" x14ac:dyDescent="0.25">
      <c r="A7455" t="s">
        <v>12</v>
      </c>
      <c r="B7455">
        <v>10000</v>
      </c>
      <c r="C7455">
        <v>100</v>
      </c>
      <c r="D7455">
        <v>100000</v>
      </c>
      <c r="E7455">
        <v>54</v>
      </c>
      <c r="F7455">
        <v>1</v>
      </c>
      <c r="G7455">
        <v>257.85694999999998</v>
      </c>
      <c r="H7455">
        <v>0.316915</v>
      </c>
      <c r="I7455">
        <v>6.908766</v>
      </c>
      <c r="J7455">
        <v>0.130354</v>
      </c>
      <c r="K7455" t="str">
        <f t="shared" si="179"/>
        <v>6</v>
      </c>
      <c r="L7455" t="s">
        <v>196</v>
      </c>
      <c r="M7455" t="s">
        <v>197</v>
      </c>
      <c r="N7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7455" s="10">
        <f>VLOOKUP(TableOMP[[#This Row],[Label]],TableAvg[],2,FALSE)</f>
        <v>264.18259012499999</v>
      </c>
      <c r="P7455" s="10">
        <f>VLOOKUP(TableOMP[[#This Row],[Label]],TableAvg[],3,FALSE)</f>
        <v>17.094217065993657</v>
      </c>
      <c r="Q7455" s="10">
        <f>TableOMP[[#This Row],[Avg]]-$U$2*TableOMP[[#This Row],[StdDev]]</f>
        <v>247.08837305900633</v>
      </c>
      <c r="R7455" s="10">
        <f>TableOMP[[#This Row],[Avg]]+$U$2*TableOMP[[#This Row],[StdDev]]</f>
        <v>281.27680719099362</v>
      </c>
      <c r="S7455" s="10">
        <f>IF(AND(TableOMP[[#This Row],[total_time]]&gt;=TableOMP[[#This Row],[Low]], TableOMP[[#This Row],[total_time]]&lt;=TableOMP[[#This Row],[High]]),1,0)</f>
        <v>1</v>
      </c>
    </row>
    <row r="7456" spans="1:19" x14ac:dyDescent="0.25">
      <c r="A7456" t="s">
        <v>12</v>
      </c>
      <c r="B7456">
        <v>10000</v>
      </c>
      <c r="C7456">
        <v>100</v>
      </c>
      <c r="D7456">
        <v>100000</v>
      </c>
      <c r="E7456">
        <v>53</v>
      </c>
      <c r="F7456">
        <v>1</v>
      </c>
      <c r="G7456">
        <v>256.64016700000002</v>
      </c>
      <c r="H7456">
        <v>0.27929799999999999</v>
      </c>
      <c r="I7456">
        <v>6.7636729999999998</v>
      </c>
      <c r="J7456">
        <v>0.13007099999999999</v>
      </c>
      <c r="K7456" t="str">
        <f t="shared" si="179"/>
        <v>6</v>
      </c>
      <c r="L7456" t="s">
        <v>196</v>
      </c>
      <c r="M7456" t="s">
        <v>197</v>
      </c>
      <c r="N7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7456" s="10">
        <f>VLOOKUP(TableOMP[[#This Row],[Label]],TableAvg[],2,FALSE)</f>
        <v>264.36315424999998</v>
      </c>
      <c r="P7456" s="10">
        <f>VLOOKUP(TableOMP[[#This Row],[Label]],TableAvg[],3,FALSE)</f>
        <v>12.443409479879973</v>
      </c>
      <c r="Q7456" s="10">
        <f>TableOMP[[#This Row],[Avg]]-$U$2*TableOMP[[#This Row],[StdDev]]</f>
        <v>251.91974477012002</v>
      </c>
      <c r="R7456" s="10">
        <f>TableOMP[[#This Row],[Avg]]+$U$2*TableOMP[[#This Row],[StdDev]]</f>
        <v>276.80656372987994</v>
      </c>
      <c r="S7456" s="10">
        <f>IF(AND(TableOMP[[#This Row],[total_time]]&gt;=TableOMP[[#This Row],[Low]], TableOMP[[#This Row],[total_time]]&lt;=TableOMP[[#This Row],[High]]),1,0)</f>
        <v>1</v>
      </c>
    </row>
    <row r="7457" spans="1:19" x14ac:dyDescent="0.25">
      <c r="A7457" t="s">
        <v>12</v>
      </c>
      <c r="B7457">
        <v>10000</v>
      </c>
      <c r="C7457">
        <v>100</v>
      </c>
      <c r="D7457">
        <v>100000</v>
      </c>
      <c r="E7457">
        <v>52</v>
      </c>
      <c r="F7457">
        <v>1</v>
      </c>
      <c r="G7457">
        <v>243.52435399999999</v>
      </c>
      <c r="H7457">
        <v>0.27396599999999999</v>
      </c>
      <c r="I7457">
        <v>6.992515</v>
      </c>
      <c r="J7457">
        <v>0.13710800000000001</v>
      </c>
      <c r="K7457" t="str">
        <f t="shared" si="179"/>
        <v>6</v>
      </c>
      <c r="L7457" t="s">
        <v>196</v>
      </c>
      <c r="M7457" t="s">
        <v>197</v>
      </c>
      <c r="N7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7457" s="10">
        <f>VLOOKUP(TableOMP[[#This Row],[Label]],TableAvg[],2,FALSE)</f>
        <v>258.42340124999998</v>
      </c>
      <c r="P7457" s="10">
        <f>VLOOKUP(TableOMP[[#This Row],[Label]],TableAvg[],3,FALSE)</f>
        <v>11.295187690582374</v>
      </c>
      <c r="Q7457" s="10">
        <f>TableOMP[[#This Row],[Avg]]-$U$2*TableOMP[[#This Row],[StdDev]]</f>
        <v>247.12821355941762</v>
      </c>
      <c r="R7457" s="10">
        <f>TableOMP[[#This Row],[Avg]]+$U$2*TableOMP[[#This Row],[StdDev]]</f>
        <v>269.71858894058238</v>
      </c>
      <c r="S7457" s="10">
        <f>IF(AND(TableOMP[[#This Row],[total_time]]&gt;=TableOMP[[#This Row],[Low]], TableOMP[[#This Row],[total_time]]&lt;=TableOMP[[#This Row],[High]]),1,0)</f>
        <v>0</v>
      </c>
    </row>
    <row r="7458" spans="1:19" x14ac:dyDescent="0.25">
      <c r="A7458" t="s">
        <v>12</v>
      </c>
      <c r="B7458">
        <v>10000</v>
      </c>
      <c r="C7458">
        <v>100</v>
      </c>
      <c r="D7458">
        <v>100000</v>
      </c>
      <c r="E7458">
        <v>51</v>
      </c>
      <c r="F7458">
        <v>1</v>
      </c>
      <c r="G7458">
        <v>253.744821</v>
      </c>
      <c r="H7458">
        <v>0.27609600000000001</v>
      </c>
      <c r="I7458">
        <v>6.4428159999999997</v>
      </c>
      <c r="J7458">
        <v>0.128856</v>
      </c>
      <c r="K7458" t="str">
        <f t="shared" si="179"/>
        <v>6</v>
      </c>
      <c r="L7458" t="s">
        <v>196</v>
      </c>
      <c r="M7458" t="s">
        <v>197</v>
      </c>
      <c r="N7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7458" s="10">
        <f>VLOOKUP(TableOMP[[#This Row],[Label]],TableAvg[],2,FALSE)</f>
        <v>261.45135487499999</v>
      </c>
      <c r="P7458" s="10">
        <f>VLOOKUP(TableOMP[[#This Row],[Label]],TableAvg[],3,FALSE)</f>
        <v>16.07872631569094</v>
      </c>
      <c r="Q7458" s="10">
        <f>TableOMP[[#This Row],[Avg]]-$U$2*TableOMP[[#This Row],[StdDev]]</f>
        <v>245.37262855930905</v>
      </c>
      <c r="R7458" s="10">
        <f>TableOMP[[#This Row],[Avg]]+$U$2*TableOMP[[#This Row],[StdDev]]</f>
        <v>277.53008119069091</v>
      </c>
      <c r="S7458" s="10">
        <f>IF(AND(TableOMP[[#This Row],[total_time]]&gt;=TableOMP[[#This Row],[Low]], TableOMP[[#This Row],[total_time]]&lt;=TableOMP[[#This Row],[High]]),1,0)</f>
        <v>1</v>
      </c>
    </row>
    <row r="7459" spans="1:19" x14ac:dyDescent="0.25">
      <c r="A7459" t="s">
        <v>12</v>
      </c>
      <c r="B7459">
        <v>10000</v>
      </c>
      <c r="C7459">
        <v>100</v>
      </c>
      <c r="D7459">
        <v>100000</v>
      </c>
      <c r="E7459">
        <v>50</v>
      </c>
      <c r="F7459">
        <v>1</v>
      </c>
      <c r="G7459">
        <v>253.21663100000001</v>
      </c>
      <c r="H7459">
        <v>0.37998199999999999</v>
      </c>
      <c r="I7459">
        <v>11.011673</v>
      </c>
      <c r="J7459">
        <v>0.22472800000000001</v>
      </c>
      <c r="K7459" t="str">
        <f t="shared" si="179"/>
        <v>6</v>
      </c>
      <c r="L7459" t="s">
        <v>196</v>
      </c>
      <c r="M7459" t="s">
        <v>197</v>
      </c>
      <c r="N7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7459" s="10">
        <f>VLOOKUP(TableOMP[[#This Row],[Label]],TableAvg[],2,FALSE)</f>
        <v>262.06385899999998</v>
      </c>
      <c r="P7459" s="10">
        <f>VLOOKUP(TableOMP[[#This Row],[Label]],TableAvg[],3,FALSE)</f>
        <v>14.191886164753337</v>
      </c>
      <c r="Q7459" s="10">
        <f>TableOMP[[#This Row],[Avg]]-$U$2*TableOMP[[#This Row],[StdDev]]</f>
        <v>247.87197283524665</v>
      </c>
      <c r="R7459" s="10">
        <f>TableOMP[[#This Row],[Avg]]+$U$2*TableOMP[[#This Row],[StdDev]]</f>
        <v>276.25574516475331</v>
      </c>
      <c r="S7459" s="10">
        <f>IF(AND(TableOMP[[#This Row],[total_time]]&gt;=TableOMP[[#This Row],[Low]], TableOMP[[#This Row],[total_time]]&lt;=TableOMP[[#This Row],[High]]),1,0)</f>
        <v>1</v>
      </c>
    </row>
    <row r="7460" spans="1:19" x14ac:dyDescent="0.25">
      <c r="A7460" t="s">
        <v>12</v>
      </c>
      <c r="B7460">
        <v>10000</v>
      </c>
      <c r="C7460">
        <v>100</v>
      </c>
      <c r="D7460">
        <v>100000</v>
      </c>
      <c r="E7460">
        <v>49</v>
      </c>
      <c r="F7460">
        <v>1</v>
      </c>
      <c r="G7460">
        <v>251.80175299999999</v>
      </c>
      <c r="H7460">
        <v>0.28745700000000002</v>
      </c>
      <c r="I7460">
        <v>4.7543530000000001</v>
      </c>
      <c r="J7460">
        <v>9.9048999999999998E-2</v>
      </c>
      <c r="K7460" t="str">
        <f t="shared" si="179"/>
        <v>6</v>
      </c>
      <c r="L7460" t="s">
        <v>196</v>
      </c>
      <c r="M7460" t="s">
        <v>197</v>
      </c>
      <c r="N7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7460" s="10">
        <f>VLOOKUP(TableOMP[[#This Row],[Label]],TableAvg[],2,FALSE)</f>
        <v>255.98938912499997</v>
      </c>
      <c r="P7460" s="10">
        <f>VLOOKUP(TableOMP[[#This Row],[Label]],TableAvg[],3,FALSE)</f>
        <v>14.647788799809428</v>
      </c>
      <c r="Q7460" s="10">
        <f>TableOMP[[#This Row],[Avg]]-$U$2*TableOMP[[#This Row],[StdDev]]</f>
        <v>241.34160032519054</v>
      </c>
      <c r="R7460" s="10">
        <f>TableOMP[[#This Row],[Avg]]+$U$2*TableOMP[[#This Row],[StdDev]]</f>
        <v>270.63717792480941</v>
      </c>
      <c r="S7460" s="10">
        <f>IF(AND(TableOMP[[#This Row],[total_time]]&gt;=TableOMP[[#This Row],[Low]], TableOMP[[#This Row],[total_time]]&lt;=TableOMP[[#This Row],[High]]),1,0)</f>
        <v>1</v>
      </c>
    </row>
    <row r="7461" spans="1:19" x14ac:dyDescent="0.25">
      <c r="A7461" t="s">
        <v>12</v>
      </c>
      <c r="B7461">
        <v>10000</v>
      </c>
      <c r="C7461">
        <v>100</v>
      </c>
      <c r="D7461">
        <v>100000</v>
      </c>
      <c r="E7461">
        <v>48</v>
      </c>
      <c r="F7461">
        <v>1</v>
      </c>
      <c r="G7461">
        <v>253.388216</v>
      </c>
      <c r="H7461">
        <v>0.28745399999999999</v>
      </c>
      <c r="I7461">
        <v>6.4614209999999996</v>
      </c>
      <c r="J7461">
        <v>0.13747699999999999</v>
      </c>
      <c r="K7461" t="str">
        <f t="shared" si="179"/>
        <v>6</v>
      </c>
      <c r="L7461" t="s">
        <v>196</v>
      </c>
      <c r="M7461" t="s">
        <v>197</v>
      </c>
      <c r="N7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7461" s="10">
        <f>VLOOKUP(TableOMP[[#This Row],[Label]],TableAvg[],2,FALSE)</f>
        <v>255.716565</v>
      </c>
      <c r="P7461" s="10">
        <f>VLOOKUP(TableOMP[[#This Row],[Label]],TableAvg[],3,FALSE)</f>
        <v>16.944610879091545</v>
      </c>
      <c r="Q7461" s="10">
        <f>TableOMP[[#This Row],[Avg]]-$U$2*TableOMP[[#This Row],[StdDev]]</f>
        <v>238.77195412090845</v>
      </c>
      <c r="R7461" s="10">
        <f>TableOMP[[#This Row],[Avg]]+$U$2*TableOMP[[#This Row],[StdDev]]</f>
        <v>272.66117587909156</v>
      </c>
      <c r="S7461" s="10">
        <f>IF(AND(TableOMP[[#This Row],[total_time]]&gt;=TableOMP[[#This Row],[Low]], TableOMP[[#This Row],[total_time]]&lt;=TableOMP[[#This Row],[High]]),1,0)</f>
        <v>1</v>
      </c>
    </row>
    <row r="7462" spans="1:19" x14ac:dyDescent="0.25">
      <c r="A7462" t="s">
        <v>12</v>
      </c>
      <c r="B7462">
        <v>10000</v>
      </c>
      <c r="C7462">
        <v>100</v>
      </c>
      <c r="D7462">
        <v>100000</v>
      </c>
      <c r="E7462">
        <v>47</v>
      </c>
      <c r="F7462">
        <v>1</v>
      </c>
      <c r="G7462">
        <v>249.41690600000001</v>
      </c>
      <c r="H7462">
        <v>0.26469900000000002</v>
      </c>
      <c r="I7462">
        <v>6.4727940000000004</v>
      </c>
      <c r="J7462">
        <v>0.140713</v>
      </c>
      <c r="K7462" t="str">
        <f t="shared" si="179"/>
        <v>6</v>
      </c>
      <c r="L7462" t="s">
        <v>196</v>
      </c>
      <c r="M7462" t="s">
        <v>197</v>
      </c>
      <c r="N7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462" s="10">
        <f>VLOOKUP(TableOMP[[#This Row],[Label]],TableAvg[],2,FALSE)</f>
        <v>255.24244162500003</v>
      </c>
      <c r="P7462" s="10">
        <f>VLOOKUP(TableOMP[[#This Row],[Label]],TableAvg[],3,FALSE)</f>
        <v>16.339338845608744</v>
      </c>
      <c r="Q7462" s="10">
        <f>TableOMP[[#This Row],[Avg]]-$U$2*TableOMP[[#This Row],[StdDev]]</f>
        <v>238.90310277939128</v>
      </c>
      <c r="R7462" s="10">
        <f>TableOMP[[#This Row],[Avg]]+$U$2*TableOMP[[#This Row],[StdDev]]</f>
        <v>271.58178047060875</v>
      </c>
      <c r="S7462" s="10">
        <f>IF(AND(TableOMP[[#This Row],[total_time]]&gt;=TableOMP[[#This Row],[Low]], TableOMP[[#This Row],[total_time]]&lt;=TableOMP[[#This Row],[High]]),1,0)</f>
        <v>1</v>
      </c>
    </row>
    <row r="7463" spans="1:19" x14ac:dyDescent="0.25">
      <c r="A7463" t="s">
        <v>12</v>
      </c>
      <c r="B7463">
        <v>10000</v>
      </c>
      <c r="C7463">
        <v>100</v>
      </c>
      <c r="D7463">
        <v>100000</v>
      </c>
      <c r="E7463">
        <v>46</v>
      </c>
      <c r="F7463">
        <v>1</v>
      </c>
      <c r="G7463">
        <v>248.47373999999999</v>
      </c>
      <c r="H7463">
        <v>0.245446</v>
      </c>
      <c r="I7463">
        <v>5.2055030000000002</v>
      </c>
      <c r="J7463">
        <v>0.115678</v>
      </c>
      <c r="K7463" t="str">
        <f t="shared" si="179"/>
        <v>6</v>
      </c>
      <c r="L7463" t="s">
        <v>196</v>
      </c>
      <c r="M7463" t="s">
        <v>197</v>
      </c>
      <c r="N7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463" s="10">
        <f>VLOOKUP(TableOMP[[#This Row],[Label]],TableAvg[],2,FALSE)</f>
        <v>251.94903374999996</v>
      </c>
      <c r="P7463" s="10">
        <f>VLOOKUP(TableOMP[[#This Row],[Label]],TableAvg[],3,FALSE)</f>
        <v>14.051036406016896</v>
      </c>
      <c r="Q7463" s="10">
        <f>TableOMP[[#This Row],[Avg]]-$U$2*TableOMP[[#This Row],[StdDev]]</f>
        <v>237.89799734398306</v>
      </c>
      <c r="R7463" s="10">
        <f>TableOMP[[#This Row],[Avg]]+$U$2*TableOMP[[#This Row],[StdDev]]</f>
        <v>266.00007015601687</v>
      </c>
      <c r="S7463" s="10">
        <f>IF(AND(TableOMP[[#This Row],[total_time]]&gt;=TableOMP[[#This Row],[Low]], TableOMP[[#This Row],[total_time]]&lt;=TableOMP[[#This Row],[High]]),1,0)</f>
        <v>1</v>
      </c>
    </row>
    <row r="7464" spans="1:19" x14ac:dyDescent="0.25">
      <c r="A7464" t="s">
        <v>12</v>
      </c>
      <c r="B7464">
        <v>10000</v>
      </c>
      <c r="C7464">
        <v>100</v>
      </c>
      <c r="D7464">
        <v>100000</v>
      </c>
      <c r="E7464">
        <v>45</v>
      </c>
      <c r="F7464">
        <v>1</v>
      </c>
      <c r="G7464">
        <v>247.20135099999999</v>
      </c>
      <c r="H7464">
        <v>0.226406</v>
      </c>
      <c r="I7464">
        <v>4.7139949999999997</v>
      </c>
      <c r="J7464">
        <v>0.107136</v>
      </c>
      <c r="K7464" t="str">
        <f t="shared" si="179"/>
        <v>6</v>
      </c>
      <c r="L7464" t="s">
        <v>196</v>
      </c>
      <c r="M7464" t="s">
        <v>197</v>
      </c>
      <c r="N7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7464" s="10">
        <f>VLOOKUP(TableOMP[[#This Row],[Label]],TableAvg[],2,FALSE)</f>
        <v>251.67066825000003</v>
      </c>
      <c r="P7464" s="10">
        <f>VLOOKUP(TableOMP[[#This Row],[Label]],TableAvg[],3,FALSE)</f>
        <v>12.556456448234158</v>
      </c>
      <c r="Q7464" s="10">
        <f>TableOMP[[#This Row],[Avg]]-$U$2*TableOMP[[#This Row],[StdDev]]</f>
        <v>239.11421180176586</v>
      </c>
      <c r="R7464" s="10">
        <f>TableOMP[[#This Row],[Avg]]+$U$2*TableOMP[[#This Row],[StdDev]]</f>
        <v>264.22712469823421</v>
      </c>
      <c r="S7464" s="10">
        <f>IF(AND(TableOMP[[#This Row],[total_time]]&gt;=TableOMP[[#This Row],[Low]], TableOMP[[#This Row],[total_time]]&lt;=TableOMP[[#This Row],[High]]),1,0)</f>
        <v>1</v>
      </c>
    </row>
    <row r="7465" spans="1:19" x14ac:dyDescent="0.25">
      <c r="A7465" t="s">
        <v>12</v>
      </c>
      <c r="B7465">
        <v>10000</v>
      </c>
      <c r="C7465">
        <v>100</v>
      </c>
      <c r="D7465">
        <v>100000</v>
      </c>
      <c r="E7465">
        <v>44</v>
      </c>
      <c r="F7465">
        <v>1</v>
      </c>
      <c r="G7465">
        <v>234.22878800000001</v>
      </c>
      <c r="H7465">
        <v>0.28916799999999998</v>
      </c>
      <c r="I7465">
        <v>7.4951220000000003</v>
      </c>
      <c r="J7465">
        <v>0.17430499999999999</v>
      </c>
      <c r="K7465" t="str">
        <f t="shared" si="179"/>
        <v>6</v>
      </c>
      <c r="L7465" t="s">
        <v>196</v>
      </c>
      <c r="M7465" t="s">
        <v>197</v>
      </c>
      <c r="N7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465" s="10">
        <f>VLOOKUP(TableOMP[[#This Row],[Label]],TableAvg[],2,FALSE)</f>
        <v>248.65352250000004</v>
      </c>
      <c r="P7465" s="10">
        <f>VLOOKUP(TableOMP[[#This Row],[Label]],TableAvg[],3,FALSE)</f>
        <v>15.741925872625801</v>
      </c>
      <c r="Q7465" s="10">
        <f>TableOMP[[#This Row],[Avg]]-$U$2*TableOMP[[#This Row],[StdDev]]</f>
        <v>232.91159662737422</v>
      </c>
      <c r="R7465" s="10">
        <f>TableOMP[[#This Row],[Avg]]+$U$2*TableOMP[[#This Row],[StdDev]]</f>
        <v>264.39544837262582</v>
      </c>
      <c r="S7465" s="10">
        <f>IF(AND(TableOMP[[#This Row],[total_time]]&gt;=TableOMP[[#This Row],[Low]], TableOMP[[#This Row],[total_time]]&lt;=TableOMP[[#This Row],[High]]),1,0)</f>
        <v>1</v>
      </c>
    </row>
    <row r="7466" spans="1:19" x14ac:dyDescent="0.25">
      <c r="A7466" t="s">
        <v>12</v>
      </c>
      <c r="B7466">
        <v>10000</v>
      </c>
      <c r="C7466">
        <v>100</v>
      </c>
      <c r="D7466">
        <v>100000</v>
      </c>
      <c r="E7466">
        <v>43</v>
      </c>
      <c r="F7466">
        <v>1</v>
      </c>
      <c r="G7466">
        <v>243.647592</v>
      </c>
      <c r="H7466">
        <v>0.288823</v>
      </c>
      <c r="I7466">
        <v>6.426399</v>
      </c>
      <c r="J7466">
        <v>0.15300900000000001</v>
      </c>
      <c r="K7466" t="str">
        <f t="shared" si="179"/>
        <v>6</v>
      </c>
      <c r="L7466" t="s">
        <v>196</v>
      </c>
      <c r="M7466" t="s">
        <v>197</v>
      </c>
      <c r="N7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466" s="10">
        <f>VLOOKUP(TableOMP[[#This Row],[Label]],TableAvg[],2,FALSE)</f>
        <v>248.56237362500002</v>
      </c>
      <c r="P7466" s="10">
        <f>VLOOKUP(TableOMP[[#This Row],[Label]],TableAvg[],3,FALSE)</f>
        <v>11.254078473515124</v>
      </c>
      <c r="Q7466" s="10">
        <f>TableOMP[[#This Row],[Avg]]-$U$2*TableOMP[[#This Row],[StdDev]]</f>
        <v>237.30829515148488</v>
      </c>
      <c r="R7466" s="10">
        <f>TableOMP[[#This Row],[Avg]]+$U$2*TableOMP[[#This Row],[StdDev]]</f>
        <v>259.81645209851513</v>
      </c>
      <c r="S7466" s="10">
        <f>IF(AND(TableOMP[[#This Row],[total_time]]&gt;=TableOMP[[#This Row],[Low]], TableOMP[[#This Row],[total_time]]&lt;=TableOMP[[#This Row],[High]]),1,0)</f>
        <v>1</v>
      </c>
    </row>
    <row r="7467" spans="1:19" x14ac:dyDescent="0.25">
      <c r="A7467" t="s">
        <v>12</v>
      </c>
      <c r="B7467">
        <v>10000</v>
      </c>
      <c r="C7467">
        <v>100</v>
      </c>
      <c r="D7467">
        <v>100000</v>
      </c>
      <c r="E7467">
        <v>42</v>
      </c>
      <c r="F7467">
        <v>1</v>
      </c>
      <c r="G7467">
        <v>241.83062799999999</v>
      </c>
      <c r="H7467">
        <v>0.23710899999999999</v>
      </c>
      <c r="I7467">
        <v>4.9749780000000001</v>
      </c>
      <c r="J7467">
        <v>0.121341</v>
      </c>
      <c r="K7467" t="str">
        <f t="shared" si="179"/>
        <v>6</v>
      </c>
      <c r="L7467" t="s">
        <v>196</v>
      </c>
      <c r="M7467" t="s">
        <v>197</v>
      </c>
      <c r="N7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7467" s="10">
        <f>VLOOKUP(TableOMP[[#This Row],[Label]],TableAvg[],2,FALSE)</f>
        <v>249.68665312500002</v>
      </c>
      <c r="P7467" s="10">
        <f>VLOOKUP(TableOMP[[#This Row],[Label]],TableAvg[],3,FALSE)</f>
        <v>12.70141884908915</v>
      </c>
      <c r="Q7467" s="10">
        <f>TableOMP[[#This Row],[Avg]]-$U$2*TableOMP[[#This Row],[StdDev]]</f>
        <v>236.98523427591087</v>
      </c>
      <c r="R7467" s="10">
        <f>TableOMP[[#This Row],[Avg]]+$U$2*TableOMP[[#This Row],[StdDev]]</f>
        <v>262.38807197408914</v>
      </c>
      <c r="S7467" s="10">
        <f>IF(AND(TableOMP[[#This Row],[total_time]]&gt;=TableOMP[[#This Row],[Low]], TableOMP[[#This Row],[total_time]]&lt;=TableOMP[[#This Row],[High]]),1,0)</f>
        <v>1</v>
      </c>
    </row>
    <row r="7468" spans="1:19" x14ac:dyDescent="0.25">
      <c r="A7468" t="s">
        <v>12</v>
      </c>
      <c r="B7468">
        <v>10000</v>
      </c>
      <c r="C7468">
        <v>100</v>
      </c>
      <c r="D7468">
        <v>100000</v>
      </c>
      <c r="E7468">
        <v>41</v>
      </c>
      <c r="F7468">
        <v>1</v>
      </c>
      <c r="G7468">
        <v>240.72237100000001</v>
      </c>
      <c r="H7468">
        <v>0.24071400000000001</v>
      </c>
      <c r="I7468">
        <v>4.859362</v>
      </c>
      <c r="J7468">
        <v>0.12148399999999999</v>
      </c>
      <c r="K7468" t="str">
        <f t="shared" si="179"/>
        <v>6</v>
      </c>
      <c r="L7468" t="s">
        <v>196</v>
      </c>
      <c r="M7468" t="s">
        <v>197</v>
      </c>
      <c r="N7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7468" s="10">
        <f>VLOOKUP(TableOMP[[#This Row],[Label]],TableAvg[],2,FALSE)</f>
        <v>245.60489075000001</v>
      </c>
      <c r="P7468" s="10">
        <f>VLOOKUP(TableOMP[[#This Row],[Label]],TableAvg[],3,FALSE)</f>
        <v>14.865861044673585</v>
      </c>
      <c r="Q7468" s="10">
        <f>TableOMP[[#This Row],[Avg]]-$U$2*TableOMP[[#This Row],[StdDev]]</f>
        <v>230.73902970532643</v>
      </c>
      <c r="R7468" s="10">
        <f>TableOMP[[#This Row],[Avg]]+$U$2*TableOMP[[#This Row],[StdDev]]</f>
        <v>260.47075179467362</v>
      </c>
      <c r="S7468" s="10">
        <f>IF(AND(TableOMP[[#This Row],[total_time]]&gt;=TableOMP[[#This Row],[Low]], TableOMP[[#This Row],[total_time]]&lt;=TableOMP[[#This Row],[High]]),1,0)</f>
        <v>1</v>
      </c>
    </row>
    <row r="7469" spans="1:19" x14ac:dyDescent="0.25">
      <c r="A7469" t="s">
        <v>12</v>
      </c>
      <c r="B7469">
        <v>10000</v>
      </c>
      <c r="C7469">
        <v>100</v>
      </c>
      <c r="D7469">
        <v>100000</v>
      </c>
      <c r="E7469">
        <v>40</v>
      </c>
      <c r="F7469">
        <v>1</v>
      </c>
      <c r="G7469">
        <v>232.851417</v>
      </c>
      <c r="H7469">
        <v>0.26104699999999997</v>
      </c>
      <c r="I7469">
        <v>5.2450190000000001</v>
      </c>
      <c r="J7469">
        <v>0.134488</v>
      </c>
      <c r="K7469" t="str">
        <f t="shared" si="179"/>
        <v>6</v>
      </c>
      <c r="L7469" t="s">
        <v>196</v>
      </c>
      <c r="M7469" t="s">
        <v>197</v>
      </c>
      <c r="N7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7469" s="10">
        <f>VLOOKUP(TableOMP[[#This Row],[Label]],TableAvg[],2,FALSE)</f>
        <v>239.47870833333334</v>
      </c>
      <c r="P7469" s="10">
        <f>VLOOKUP(TableOMP[[#This Row],[Label]],TableAvg[],3,FALSE)</f>
        <v>3.5104426628989303</v>
      </c>
      <c r="Q7469" s="10">
        <f>TableOMP[[#This Row],[Avg]]-$U$2*TableOMP[[#This Row],[StdDev]]</f>
        <v>235.96826567043442</v>
      </c>
      <c r="R7469" s="10">
        <f>TableOMP[[#This Row],[Avg]]+$U$2*TableOMP[[#This Row],[StdDev]]</f>
        <v>242.98915099623227</v>
      </c>
      <c r="S7469" s="10">
        <f>IF(AND(TableOMP[[#This Row],[total_time]]&gt;=TableOMP[[#This Row],[Low]], TableOMP[[#This Row],[total_time]]&lt;=TableOMP[[#This Row],[High]]),1,0)</f>
        <v>0</v>
      </c>
    </row>
    <row r="7470" spans="1:19" x14ac:dyDescent="0.25">
      <c r="A7470" t="s">
        <v>12</v>
      </c>
      <c r="B7470">
        <v>10000</v>
      </c>
      <c r="C7470">
        <v>100</v>
      </c>
      <c r="D7470">
        <v>100000</v>
      </c>
      <c r="E7470">
        <v>39</v>
      </c>
      <c r="F7470">
        <v>1</v>
      </c>
      <c r="G7470">
        <v>239.35734099999999</v>
      </c>
      <c r="H7470">
        <v>0.251803</v>
      </c>
      <c r="I7470">
        <v>4.7937180000000001</v>
      </c>
      <c r="J7470">
        <v>0.12615000000000001</v>
      </c>
      <c r="K7470" t="str">
        <f t="shared" si="179"/>
        <v>6</v>
      </c>
      <c r="L7470" t="s">
        <v>196</v>
      </c>
      <c r="M7470" t="s">
        <v>197</v>
      </c>
      <c r="N7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7470" s="10">
        <f>VLOOKUP(TableOMP[[#This Row],[Label]],TableAvg[],2,FALSE)</f>
        <v>240.01755633333335</v>
      </c>
      <c r="P7470" s="10">
        <f>VLOOKUP(TableOMP[[#This Row],[Label]],TableAvg[],3,FALSE)</f>
        <v>1.6627929361434277</v>
      </c>
      <c r="Q7470" s="10">
        <f>TableOMP[[#This Row],[Avg]]-$U$2*TableOMP[[#This Row],[StdDev]]</f>
        <v>238.35476339718991</v>
      </c>
      <c r="R7470" s="10">
        <f>TableOMP[[#This Row],[Avg]]+$U$2*TableOMP[[#This Row],[StdDev]]</f>
        <v>241.68034926947678</v>
      </c>
      <c r="S7470" s="10">
        <f>IF(AND(TableOMP[[#This Row],[total_time]]&gt;=TableOMP[[#This Row],[Low]], TableOMP[[#This Row],[total_time]]&lt;=TableOMP[[#This Row],[High]]),1,0)</f>
        <v>1</v>
      </c>
    </row>
    <row r="7471" spans="1:19" x14ac:dyDescent="0.25">
      <c r="A7471" t="s">
        <v>12</v>
      </c>
      <c r="B7471">
        <v>10000</v>
      </c>
      <c r="C7471">
        <v>100</v>
      </c>
      <c r="D7471">
        <v>100000</v>
      </c>
      <c r="E7471">
        <v>38</v>
      </c>
      <c r="F7471">
        <v>1</v>
      </c>
      <c r="G7471">
        <v>238.93271799999999</v>
      </c>
      <c r="H7471">
        <v>0.236785</v>
      </c>
      <c r="I7471">
        <v>4.4700420000000003</v>
      </c>
      <c r="J7471">
        <v>0.120812</v>
      </c>
      <c r="K7471" t="str">
        <f t="shared" si="179"/>
        <v>6</v>
      </c>
      <c r="L7471" t="s">
        <v>196</v>
      </c>
      <c r="M7471" t="s">
        <v>197</v>
      </c>
      <c r="N7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7471" s="10">
        <f>VLOOKUP(TableOMP[[#This Row],[Label]],TableAvg[],2,FALSE)</f>
        <v>238.01451799999998</v>
      </c>
      <c r="P7471" s="10">
        <f>VLOOKUP(TableOMP[[#This Row],[Label]],TableAvg[],3,FALSE)</f>
        <v>4.1933627898904247</v>
      </c>
      <c r="Q7471" s="10">
        <f>TableOMP[[#This Row],[Avg]]-$U$2*TableOMP[[#This Row],[StdDev]]</f>
        <v>233.82115521010957</v>
      </c>
      <c r="R7471" s="10">
        <f>TableOMP[[#This Row],[Avg]]+$U$2*TableOMP[[#This Row],[StdDev]]</f>
        <v>242.2078807898904</v>
      </c>
      <c r="S7471" s="10">
        <f>IF(AND(TableOMP[[#This Row],[total_time]]&gt;=TableOMP[[#This Row],[Low]], TableOMP[[#This Row],[total_time]]&lt;=TableOMP[[#This Row],[High]]),1,0)</f>
        <v>1</v>
      </c>
    </row>
    <row r="7472" spans="1:19" x14ac:dyDescent="0.25">
      <c r="A7472" t="s">
        <v>12</v>
      </c>
      <c r="B7472">
        <v>10000</v>
      </c>
      <c r="C7472">
        <v>100</v>
      </c>
      <c r="D7472">
        <v>100000</v>
      </c>
      <c r="E7472">
        <v>37</v>
      </c>
      <c r="F7472">
        <v>1</v>
      </c>
      <c r="G7472">
        <v>228.25049999999999</v>
      </c>
      <c r="H7472">
        <v>0.24882000000000001</v>
      </c>
      <c r="I7472">
        <v>4.2474920000000003</v>
      </c>
      <c r="J7472">
        <v>0.11798599999999999</v>
      </c>
      <c r="K7472" t="str">
        <f t="shared" si="179"/>
        <v>6</v>
      </c>
      <c r="L7472" t="s">
        <v>196</v>
      </c>
      <c r="M7472" t="s">
        <v>197</v>
      </c>
      <c r="N7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7472" s="10">
        <f>VLOOKUP(TableOMP[[#This Row],[Label]],TableAvg[],2,FALSE)</f>
        <v>237.756692875</v>
      </c>
      <c r="P7472" s="10">
        <f>VLOOKUP(TableOMP[[#This Row],[Label]],TableAvg[],3,FALSE)</f>
        <v>4.8421784255059501</v>
      </c>
      <c r="Q7472" s="10">
        <f>TableOMP[[#This Row],[Avg]]-$U$2*TableOMP[[#This Row],[StdDev]]</f>
        <v>232.91451444949405</v>
      </c>
      <c r="R7472" s="10">
        <f>TableOMP[[#This Row],[Avg]]+$U$2*TableOMP[[#This Row],[StdDev]]</f>
        <v>242.59887130050595</v>
      </c>
      <c r="S7472" s="10">
        <f>IF(AND(TableOMP[[#This Row],[total_time]]&gt;=TableOMP[[#This Row],[Low]], TableOMP[[#This Row],[total_time]]&lt;=TableOMP[[#This Row],[High]]),1,0)</f>
        <v>0</v>
      </c>
    </row>
    <row r="7473" spans="1:19" x14ac:dyDescent="0.25">
      <c r="A7473" t="s">
        <v>16</v>
      </c>
      <c r="B7473">
        <v>10000</v>
      </c>
      <c r="C7473">
        <v>100</v>
      </c>
      <c r="D7473">
        <v>100000</v>
      </c>
      <c r="E7473">
        <v>32</v>
      </c>
      <c r="F7473">
        <v>1</v>
      </c>
      <c r="G7473">
        <v>9.1725630000000002</v>
      </c>
      <c r="H7473">
        <v>0.22408500000000001</v>
      </c>
      <c r="I7473">
        <v>3.3984529999999999</v>
      </c>
      <c r="J7473">
        <v>0.109628</v>
      </c>
      <c r="K7473" t="str">
        <f>MID(M7473,22,1)</f>
        <v>5</v>
      </c>
      <c r="L7473" t="s">
        <v>198</v>
      </c>
      <c r="M7473" t="s">
        <v>199</v>
      </c>
      <c r="N7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73" s="10">
        <f>VLOOKUP(TableOMP[[#This Row],[Label]],TableAvg[],2,FALSE)</f>
        <v>9.2237927692307711</v>
      </c>
      <c r="P7473" s="10">
        <f>VLOOKUP(TableOMP[[#This Row],[Label]],TableAvg[],3,FALSE)</f>
        <v>8.8830172859370851E-2</v>
      </c>
      <c r="Q7473" s="10">
        <f>TableOMP[[#This Row],[Avg]]-$U$2*TableOMP[[#This Row],[StdDev]]</f>
        <v>9.1349625963714001</v>
      </c>
      <c r="R7473" s="10">
        <f>TableOMP[[#This Row],[Avg]]+$U$2*TableOMP[[#This Row],[StdDev]]</f>
        <v>9.3126229420901421</v>
      </c>
      <c r="S7473" s="10">
        <f>IF(AND(TableOMP[[#This Row],[total_time]]&gt;=TableOMP[[#This Row],[Low]], TableOMP[[#This Row],[total_time]]&lt;=TableOMP[[#This Row],[High]]),1,0)</f>
        <v>1</v>
      </c>
    </row>
    <row r="7474" spans="1:19" x14ac:dyDescent="0.25">
      <c r="A7474" t="s">
        <v>16</v>
      </c>
      <c r="B7474">
        <v>10000</v>
      </c>
      <c r="C7474">
        <v>100</v>
      </c>
      <c r="D7474">
        <v>100000</v>
      </c>
      <c r="E7474">
        <v>31</v>
      </c>
      <c r="F7474">
        <v>1</v>
      </c>
      <c r="G7474">
        <v>9.3046059999999997</v>
      </c>
      <c r="H7474">
        <v>0.15853400000000001</v>
      </c>
      <c r="I7474">
        <v>1.6453040000000001</v>
      </c>
      <c r="J7474">
        <v>5.4843000000000003E-2</v>
      </c>
      <c r="K7474" t="str">
        <f t="shared" ref="K7474:K7505" si="180">MID(M7474,22,1)</f>
        <v>5</v>
      </c>
      <c r="L7474" t="s">
        <v>198</v>
      </c>
      <c r="M7474" t="s">
        <v>199</v>
      </c>
      <c r="N7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74" s="10">
        <f>VLOOKUP(TableOMP[[#This Row],[Label]],TableAvg[],2,FALSE)</f>
        <v>9.3816031153846158</v>
      </c>
      <c r="P7474" s="10">
        <f>VLOOKUP(TableOMP[[#This Row],[Label]],TableAvg[],3,FALSE)</f>
        <v>0.12371869642119264</v>
      </c>
      <c r="Q7474" s="10">
        <f>TableOMP[[#This Row],[Avg]]-$U$2*TableOMP[[#This Row],[StdDev]]</f>
        <v>9.2578844189634228</v>
      </c>
      <c r="R7474" s="10">
        <f>TableOMP[[#This Row],[Avg]]+$U$2*TableOMP[[#This Row],[StdDev]]</f>
        <v>9.5053218118058087</v>
      </c>
      <c r="S7474" s="10">
        <f>IF(AND(TableOMP[[#This Row],[total_time]]&gt;=TableOMP[[#This Row],[Low]], TableOMP[[#This Row],[total_time]]&lt;=TableOMP[[#This Row],[High]]),1,0)</f>
        <v>1</v>
      </c>
    </row>
    <row r="7475" spans="1:19" x14ac:dyDescent="0.25">
      <c r="A7475" t="s">
        <v>16</v>
      </c>
      <c r="B7475">
        <v>10000</v>
      </c>
      <c r="C7475">
        <v>100</v>
      </c>
      <c r="D7475">
        <v>100000</v>
      </c>
      <c r="E7475">
        <v>30</v>
      </c>
      <c r="F7475">
        <v>1</v>
      </c>
      <c r="G7475">
        <v>9.4803619999999995</v>
      </c>
      <c r="H7475">
        <v>0.13902400000000001</v>
      </c>
      <c r="I7475">
        <v>1.2873559999999999</v>
      </c>
      <c r="J7475">
        <v>4.4392000000000001E-2</v>
      </c>
      <c r="K7475" t="str">
        <f t="shared" si="180"/>
        <v>5</v>
      </c>
      <c r="L7475" t="s">
        <v>198</v>
      </c>
      <c r="M7475" t="s">
        <v>199</v>
      </c>
      <c r="N7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475" s="10">
        <f>VLOOKUP(TableOMP[[#This Row],[Label]],TableAvg[],2,FALSE)</f>
        <v>9.6491385769230806</v>
      </c>
      <c r="P7475" s="10">
        <f>VLOOKUP(TableOMP[[#This Row],[Label]],TableAvg[],3,FALSE)</f>
        <v>0.18890941285992058</v>
      </c>
      <c r="Q7475" s="10">
        <f>TableOMP[[#This Row],[Avg]]-$U$2*TableOMP[[#This Row],[StdDev]]</f>
        <v>9.4602291640631595</v>
      </c>
      <c r="R7475" s="10">
        <f>TableOMP[[#This Row],[Avg]]+$U$2*TableOMP[[#This Row],[StdDev]]</f>
        <v>9.8380479897830018</v>
      </c>
      <c r="S7475" s="10">
        <f>IF(AND(TableOMP[[#This Row],[total_time]]&gt;=TableOMP[[#This Row],[Low]], TableOMP[[#This Row],[total_time]]&lt;=TableOMP[[#This Row],[High]]),1,0)</f>
        <v>1</v>
      </c>
    </row>
    <row r="7476" spans="1:19" x14ac:dyDescent="0.25">
      <c r="A7476" t="s">
        <v>16</v>
      </c>
      <c r="B7476">
        <v>10000</v>
      </c>
      <c r="C7476">
        <v>100</v>
      </c>
      <c r="D7476">
        <v>100000</v>
      </c>
      <c r="E7476">
        <v>29</v>
      </c>
      <c r="F7476">
        <v>1</v>
      </c>
      <c r="G7476">
        <v>9.850975</v>
      </c>
      <c r="H7476">
        <v>0.15168100000000001</v>
      </c>
      <c r="I7476">
        <v>1.4885250000000001</v>
      </c>
      <c r="J7476">
        <v>5.3162000000000001E-2</v>
      </c>
      <c r="K7476" t="str">
        <f t="shared" si="180"/>
        <v>5</v>
      </c>
      <c r="L7476" t="s">
        <v>198</v>
      </c>
      <c r="M7476" t="s">
        <v>199</v>
      </c>
      <c r="N7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476" s="10">
        <f>VLOOKUP(TableOMP[[#This Row],[Label]],TableAvg[],2,FALSE)</f>
        <v>9.939610807692306</v>
      </c>
      <c r="P7476" s="10">
        <f>VLOOKUP(TableOMP[[#This Row],[Label]],TableAvg[],3,FALSE)</f>
        <v>0.15886318359311039</v>
      </c>
      <c r="Q7476" s="10">
        <f>TableOMP[[#This Row],[Avg]]-$U$2*TableOMP[[#This Row],[StdDev]]</f>
        <v>9.7807476240991953</v>
      </c>
      <c r="R7476" s="10">
        <f>TableOMP[[#This Row],[Avg]]+$U$2*TableOMP[[#This Row],[StdDev]]</f>
        <v>10.098473991285417</v>
      </c>
      <c r="S7476" s="10">
        <f>IF(AND(TableOMP[[#This Row],[total_time]]&gt;=TableOMP[[#This Row],[Low]], TableOMP[[#This Row],[total_time]]&lt;=TableOMP[[#This Row],[High]]),1,0)</f>
        <v>1</v>
      </c>
    </row>
    <row r="7477" spans="1:19" x14ac:dyDescent="0.25">
      <c r="A7477" t="s">
        <v>16</v>
      </c>
      <c r="B7477">
        <v>10000</v>
      </c>
      <c r="C7477">
        <v>100</v>
      </c>
      <c r="D7477">
        <v>100000</v>
      </c>
      <c r="E7477">
        <v>28</v>
      </c>
      <c r="F7477">
        <v>1</v>
      </c>
      <c r="G7477">
        <v>10.140917</v>
      </c>
      <c r="H7477">
        <v>0.14660000000000001</v>
      </c>
      <c r="I7477">
        <v>1.084962</v>
      </c>
      <c r="J7477">
        <v>4.0183999999999997E-2</v>
      </c>
      <c r="K7477" t="str">
        <f t="shared" si="180"/>
        <v>5</v>
      </c>
      <c r="L7477" t="s">
        <v>198</v>
      </c>
      <c r="M7477" t="s">
        <v>199</v>
      </c>
      <c r="N7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477" s="10">
        <f>VLOOKUP(TableOMP[[#This Row],[Label]],TableAvg[],2,FALSE)</f>
        <v>10.197996769230771</v>
      </c>
      <c r="P7477" s="10">
        <f>VLOOKUP(TableOMP[[#This Row],[Label]],TableAvg[],3,FALSE)</f>
        <v>0.116971681645234</v>
      </c>
      <c r="Q7477" s="10">
        <f>TableOMP[[#This Row],[Avg]]-$U$2*TableOMP[[#This Row],[StdDev]]</f>
        <v>10.081025087585537</v>
      </c>
      <c r="R7477" s="10">
        <f>TableOMP[[#This Row],[Avg]]+$U$2*TableOMP[[#This Row],[StdDev]]</f>
        <v>10.314968450876005</v>
      </c>
      <c r="S7477" s="10">
        <f>IF(AND(TableOMP[[#This Row],[total_time]]&gt;=TableOMP[[#This Row],[Low]], TableOMP[[#This Row],[total_time]]&lt;=TableOMP[[#This Row],[High]]),1,0)</f>
        <v>1</v>
      </c>
    </row>
    <row r="7478" spans="1:19" x14ac:dyDescent="0.25">
      <c r="A7478" t="s">
        <v>16</v>
      </c>
      <c r="B7478">
        <v>10000</v>
      </c>
      <c r="C7478">
        <v>100</v>
      </c>
      <c r="D7478">
        <v>100000</v>
      </c>
      <c r="E7478">
        <v>27</v>
      </c>
      <c r="F7478">
        <v>1</v>
      </c>
      <c r="G7478">
        <v>10.419508</v>
      </c>
      <c r="H7478">
        <v>0.147457</v>
      </c>
      <c r="I7478">
        <v>1.0557179999999999</v>
      </c>
      <c r="J7478">
        <v>4.0605000000000002E-2</v>
      </c>
      <c r="K7478" t="str">
        <f t="shared" si="180"/>
        <v>5</v>
      </c>
      <c r="L7478" t="s">
        <v>198</v>
      </c>
      <c r="M7478" t="s">
        <v>199</v>
      </c>
      <c r="N7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478" s="10">
        <f>VLOOKUP(TableOMP[[#This Row],[Label]],TableAvg[],2,FALSE)</f>
        <v>10.583970884615384</v>
      </c>
      <c r="P7478" s="10">
        <f>VLOOKUP(TableOMP[[#This Row],[Label]],TableAvg[],3,FALSE)</f>
        <v>0.17099758991090244</v>
      </c>
      <c r="Q7478" s="10">
        <f>TableOMP[[#This Row],[Avg]]-$U$2*TableOMP[[#This Row],[StdDev]]</f>
        <v>10.412973294704482</v>
      </c>
      <c r="R7478" s="10">
        <f>TableOMP[[#This Row],[Avg]]+$U$2*TableOMP[[#This Row],[StdDev]]</f>
        <v>10.754968474526287</v>
      </c>
      <c r="S7478" s="10">
        <f>IF(AND(TableOMP[[#This Row],[total_time]]&gt;=TableOMP[[#This Row],[Low]], TableOMP[[#This Row],[total_time]]&lt;=TableOMP[[#This Row],[High]]),1,0)</f>
        <v>1</v>
      </c>
    </row>
    <row r="7479" spans="1:19" x14ac:dyDescent="0.25">
      <c r="A7479" t="s">
        <v>16</v>
      </c>
      <c r="B7479">
        <v>10000</v>
      </c>
      <c r="C7479">
        <v>100</v>
      </c>
      <c r="D7479">
        <v>100000</v>
      </c>
      <c r="E7479">
        <v>26</v>
      </c>
      <c r="F7479">
        <v>1</v>
      </c>
      <c r="G7479">
        <v>10.773288000000001</v>
      </c>
      <c r="H7479">
        <v>0.147173</v>
      </c>
      <c r="I7479">
        <v>1.157473</v>
      </c>
      <c r="J7479">
        <v>4.6299E-2</v>
      </c>
      <c r="K7479" t="str">
        <f t="shared" si="180"/>
        <v>5</v>
      </c>
      <c r="L7479" t="s">
        <v>198</v>
      </c>
      <c r="M7479" t="s">
        <v>199</v>
      </c>
      <c r="N7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479" s="10">
        <f>VLOOKUP(TableOMP[[#This Row],[Label]],TableAvg[],2,FALSE)</f>
        <v>10.863405653846154</v>
      </c>
      <c r="P7479" s="10">
        <f>VLOOKUP(TableOMP[[#This Row],[Label]],TableAvg[],3,FALSE)</f>
        <v>0.11624165237863653</v>
      </c>
      <c r="Q7479" s="10">
        <f>TableOMP[[#This Row],[Avg]]-$U$2*TableOMP[[#This Row],[StdDev]]</f>
        <v>10.747164001467517</v>
      </c>
      <c r="R7479" s="10">
        <f>TableOMP[[#This Row],[Avg]]+$U$2*TableOMP[[#This Row],[StdDev]]</f>
        <v>10.979647306224791</v>
      </c>
      <c r="S7479" s="10">
        <f>IF(AND(TableOMP[[#This Row],[total_time]]&gt;=TableOMP[[#This Row],[Low]], TableOMP[[#This Row],[total_time]]&lt;=TableOMP[[#This Row],[High]]),1,0)</f>
        <v>1</v>
      </c>
    </row>
    <row r="7480" spans="1:19" x14ac:dyDescent="0.25">
      <c r="A7480" t="s">
        <v>16</v>
      </c>
      <c r="B7480">
        <v>10000</v>
      </c>
      <c r="C7480">
        <v>100</v>
      </c>
      <c r="D7480">
        <v>100000</v>
      </c>
      <c r="E7480">
        <v>25</v>
      </c>
      <c r="F7480">
        <v>1</v>
      </c>
      <c r="G7480">
        <v>11.267181000000001</v>
      </c>
      <c r="H7480">
        <v>0.14838699999999999</v>
      </c>
      <c r="I7480">
        <v>1.0285249999999999</v>
      </c>
      <c r="J7480">
        <v>4.2854999999999997E-2</v>
      </c>
      <c r="K7480" t="str">
        <f t="shared" si="180"/>
        <v>5</v>
      </c>
      <c r="L7480" t="s">
        <v>198</v>
      </c>
      <c r="M7480" t="s">
        <v>199</v>
      </c>
      <c r="N7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480" s="10">
        <f>VLOOKUP(TableOMP[[#This Row],[Label]],TableAvg[],2,FALSE)</f>
        <v>11.295174653846153</v>
      </c>
      <c r="P7480" s="10">
        <f>VLOOKUP(TableOMP[[#This Row],[Label]],TableAvg[],3,FALSE)</f>
        <v>0.15140431292027218</v>
      </c>
      <c r="Q7480" s="10">
        <f>TableOMP[[#This Row],[Avg]]-$U$2*TableOMP[[#This Row],[StdDev]]</f>
        <v>11.143770340925881</v>
      </c>
      <c r="R7480" s="10">
        <f>TableOMP[[#This Row],[Avg]]+$U$2*TableOMP[[#This Row],[StdDev]]</f>
        <v>11.446578966766426</v>
      </c>
      <c r="S7480" s="10">
        <f>IF(AND(TableOMP[[#This Row],[total_time]]&gt;=TableOMP[[#This Row],[Low]], TableOMP[[#This Row],[total_time]]&lt;=TableOMP[[#This Row],[High]]),1,0)</f>
        <v>1</v>
      </c>
    </row>
    <row r="7481" spans="1:19" x14ac:dyDescent="0.25">
      <c r="A7481" t="s">
        <v>16</v>
      </c>
      <c r="B7481">
        <v>10000</v>
      </c>
      <c r="C7481">
        <v>100</v>
      </c>
      <c r="D7481">
        <v>100000</v>
      </c>
      <c r="E7481">
        <v>24</v>
      </c>
      <c r="F7481">
        <v>1</v>
      </c>
      <c r="G7481">
        <v>11.528328</v>
      </c>
      <c r="H7481">
        <v>0.123754</v>
      </c>
      <c r="I7481">
        <v>0.75295299999999998</v>
      </c>
      <c r="J7481">
        <v>3.2737000000000002E-2</v>
      </c>
      <c r="K7481" t="str">
        <f t="shared" si="180"/>
        <v>5</v>
      </c>
      <c r="L7481" t="s">
        <v>198</v>
      </c>
      <c r="M7481" t="s">
        <v>199</v>
      </c>
      <c r="N7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481" s="10">
        <f>VLOOKUP(TableOMP[[#This Row],[Label]],TableAvg[],2,FALSE)</f>
        <v>11.641527653846152</v>
      </c>
      <c r="P7481" s="10">
        <f>VLOOKUP(TableOMP[[#This Row],[Label]],TableAvg[],3,FALSE)</f>
        <v>9.5518605427093423E-2</v>
      </c>
      <c r="Q7481" s="10">
        <f>TableOMP[[#This Row],[Avg]]-$U$2*TableOMP[[#This Row],[StdDev]]</f>
        <v>11.546009048419059</v>
      </c>
      <c r="R7481" s="10">
        <f>TableOMP[[#This Row],[Avg]]+$U$2*TableOMP[[#This Row],[StdDev]]</f>
        <v>11.737046259273246</v>
      </c>
      <c r="S7481" s="10">
        <f>IF(AND(TableOMP[[#This Row],[total_time]]&gt;=TableOMP[[#This Row],[Low]], TableOMP[[#This Row],[total_time]]&lt;=TableOMP[[#This Row],[High]]),1,0)</f>
        <v>0</v>
      </c>
    </row>
    <row r="7482" spans="1:19" x14ac:dyDescent="0.25">
      <c r="A7482" t="s">
        <v>16</v>
      </c>
      <c r="B7482">
        <v>10000</v>
      </c>
      <c r="C7482">
        <v>100</v>
      </c>
      <c r="D7482">
        <v>100000</v>
      </c>
      <c r="E7482">
        <v>23</v>
      </c>
      <c r="F7482">
        <v>1</v>
      </c>
      <c r="G7482">
        <v>12.206600999999999</v>
      </c>
      <c r="H7482">
        <v>0.14446500000000001</v>
      </c>
      <c r="I7482">
        <v>0.926261</v>
      </c>
      <c r="J7482">
        <v>4.2103000000000002E-2</v>
      </c>
      <c r="K7482" t="str">
        <f t="shared" si="180"/>
        <v>5</v>
      </c>
      <c r="L7482" t="s">
        <v>198</v>
      </c>
      <c r="M7482" t="s">
        <v>199</v>
      </c>
      <c r="N7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482" s="10">
        <f>VLOOKUP(TableOMP[[#This Row],[Label]],TableAvg[],2,FALSE)</f>
        <v>12.094215730769228</v>
      </c>
      <c r="P7482" s="10">
        <f>VLOOKUP(TableOMP[[#This Row],[Label]],TableAvg[],3,FALSE)</f>
        <v>0.11805646826482695</v>
      </c>
      <c r="Q7482" s="10">
        <f>TableOMP[[#This Row],[Avg]]-$U$2*TableOMP[[#This Row],[StdDev]]</f>
        <v>11.976159262504401</v>
      </c>
      <c r="R7482" s="10">
        <f>TableOMP[[#This Row],[Avg]]+$U$2*TableOMP[[#This Row],[StdDev]]</f>
        <v>12.212272199034055</v>
      </c>
      <c r="S7482" s="10">
        <f>IF(AND(TableOMP[[#This Row],[total_time]]&gt;=TableOMP[[#This Row],[Low]], TableOMP[[#This Row],[total_time]]&lt;=TableOMP[[#This Row],[High]]),1,0)</f>
        <v>1</v>
      </c>
    </row>
    <row r="7483" spans="1:19" x14ac:dyDescent="0.25">
      <c r="A7483" t="s">
        <v>16</v>
      </c>
      <c r="B7483">
        <v>10000</v>
      </c>
      <c r="C7483">
        <v>100</v>
      </c>
      <c r="D7483">
        <v>100000</v>
      </c>
      <c r="E7483">
        <v>22</v>
      </c>
      <c r="F7483">
        <v>1</v>
      </c>
      <c r="G7483">
        <v>12.458149000000001</v>
      </c>
      <c r="H7483">
        <v>0.12684599999999999</v>
      </c>
      <c r="I7483">
        <v>0.70559400000000005</v>
      </c>
      <c r="J7483">
        <v>3.3599999999999998E-2</v>
      </c>
      <c r="K7483" t="str">
        <f t="shared" si="180"/>
        <v>5</v>
      </c>
      <c r="L7483" t="s">
        <v>198</v>
      </c>
      <c r="M7483" t="s">
        <v>199</v>
      </c>
      <c r="N7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483" s="10">
        <f>VLOOKUP(TableOMP[[#This Row],[Label]],TableAvg[],2,FALSE)</f>
        <v>12.596708</v>
      </c>
      <c r="P7483" s="10">
        <f>VLOOKUP(TableOMP[[#This Row],[Label]],TableAvg[],3,FALSE)</f>
        <v>0.19322536242634572</v>
      </c>
      <c r="Q7483" s="10">
        <f>TableOMP[[#This Row],[Avg]]-$U$2*TableOMP[[#This Row],[StdDev]]</f>
        <v>12.403482637573655</v>
      </c>
      <c r="R7483" s="10">
        <f>TableOMP[[#This Row],[Avg]]+$U$2*TableOMP[[#This Row],[StdDev]]</f>
        <v>12.789933362426344</v>
      </c>
      <c r="S7483" s="10">
        <f>IF(AND(TableOMP[[#This Row],[total_time]]&gt;=TableOMP[[#This Row],[Low]], TableOMP[[#This Row],[total_time]]&lt;=TableOMP[[#This Row],[High]]),1,0)</f>
        <v>1</v>
      </c>
    </row>
    <row r="7484" spans="1:19" x14ac:dyDescent="0.25">
      <c r="A7484" t="s">
        <v>16</v>
      </c>
      <c r="B7484">
        <v>10000</v>
      </c>
      <c r="C7484">
        <v>100</v>
      </c>
      <c r="D7484">
        <v>100000</v>
      </c>
      <c r="E7484">
        <v>21</v>
      </c>
      <c r="F7484">
        <v>1</v>
      </c>
      <c r="G7484">
        <v>13.164533</v>
      </c>
      <c r="H7484">
        <v>0.15151700000000001</v>
      </c>
      <c r="I7484">
        <v>0.98234100000000002</v>
      </c>
      <c r="J7484">
        <v>4.9117000000000001E-2</v>
      </c>
      <c r="K7484" t="str">
        <f t="shared" si="180"/>
        <v>5</v>
      </c>
      <c r="L7484" t="s">
        <v>198</v>
      </c>
      <c r="M7484" t="s">
        <v>199</v>
      </c>
      <c r="N7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484" s="10">
        <f>VLOOKUP(TableOMP[[#This Row],[Label]],TableAvg[],2,FALSE)</f>
        <v>13.096389884615384</v>
      </c>
      <c r="P7484" s="10">
        <f>VLOOKUP(TableOMP[[#This Row],[Label]],TableAvg[],3,FALSE)</f>
        <v>0.1596983413500761</v>
      </c>
      <c r="Q7484" s="10">
        <f>TableOMP[[#This Row],[Avg]]-$U$2*TableOMP[[#This Row],[StdDev]]</f>
        <v>12.936691543265308</v>
      </c>
      <c r="R7484" s="10">
        <f>TableOMP[[#This Row],[Avg]]+$U$2*TableOMP[[#This Row],[StdDev]]</f>
        <v>13.25608822596546</v>
      </c>
      <c r="S7484" s="10">
        <f>IF(AND(TableOMP[[#This Row],[total_time]]&gt;=TableOMP[[#This Row],[Low]], TableOMP[[#This Row],[total_time]]&lt;=TableOMP[[#This Row],[High]]),1,0)</f>
        <v>1</v>
      </c>
    </row>
    <row r="7485" spans="1:19" x14ac:dyDescent="0.25">
      <c r="A7485" t="s">
        <v>16</v>
      </c>
      <c r="B7485">
        <v>10000</v>
      </c>
      <c r="C7485">
        <v>100</v>
      </c>
      <c r="D7485">
        <v>100000</v>
      </c>
      <c r="E7485">
        <v>20</v>
      </c>
      <c r="F7485">
        <v>1</v>
      </c>
      <c r="G7485">
        <v>13.728873</v>
      </c>
      <c r="H7485">
        <v>0.15076200000000001</v>
      </c>
      <c r="I7485">
        <v>1.01336</v>
      </c>
      <c r="J7485">
        <v>5.3335E-2</v>
      </c>
      <c r="K7485" t="str">
        <f t="shared" si="180"/>
        <v>5</v>
      </c>
      <c r="L7485" t="s">
        <v>198</v>
      </c>
      <c r="M7485" t="s">
        <v>199</v>
      </c>
      <c r="N7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485" s="10">
        <f>VLOOKUP(TableOMP[[#This Row],[Label]],TableAvg[],2,FALSE)</f>
        <v>13.651308038461538</v>
      </c>
      <c r="P7485" s="10">
        <f>VLOOKUP(TableOMP[[#This Row],[Label]],TableAvg[],3,FALSE)</f>
        <v>0.11481910648581574</v>
      </c>
      <c r="Q7485" s="10">
        <f>TableOMP[[#This Row],[Avg]]-$U$2*TableOMP[[#This Row],[StdDev]]</f>
        <v>13.536488931975722</v>
      </c>
      <c r="R7485" s="10">
        <f>TableOMP[[#This Row],[Avg]]+$U$2*TableOMP[[#This Row],[StdDev]]</f>
        <v>13.766127144947355</v>
      </c>
      <c r="S7485" s="10">
        <f>IF(AND(TableOMP[[#This Row],[total_time]]&gt;=TableOMP[[#This Row],[Low]], TableOMP[[#This Row],[total_time]]&lt;=TableOMP[[#This Row],[High]]),1,0)</f>
        <v>1</v>
      </c>
    </row>
    <row r="7486" spans="1:19" x14ac:dyDescent="0.25">
      <c r="A7486" t="s">
        <v>16</v>
      </c>
      <c r="B7486">
        <v>10000</v>
      </c>
      <c r="C7486">
        <v>100</v>
      </c>
      <c r="D7486">
        <v>100000</v>
      </c>
      <c r="E7486">
        <v>19</v>
      </c>
      <c r="F7486">
        <v>1</v>
      </c>
      <c r="G7486">
        <v>14.338497</v>
      </c>
      <c r="H7486">
        <v>0.12375800000000001</v>
      </c>
      <c r="I7486">
        <v>0.59301999999999999</v>
      </c>
      <c r="J7486">
        <v>3.2946000000000003E-2</v>
      </c>
      <c r="K7486" t="str">
        <f t="shared" si="180"/>
        <v>5</v>
      </c>
      <c r="L7486" t="s">
        <v>198</v>
      </c>
      <c r="M7486" t="s">
        <v>199</v>
      </c>
      <c r="N7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486" s="10">
        <f>VLOOKUP(TableOMP[[#This Row],[Label]],TableAvg[],2,FALSE)</f>
        <v>14.32700723076923</v>
      </c>
      <c r="P7486" s="10">
        <f>VLOOKUP(TableOMP[[#This Row],[Label]],TableAvg[],3,FALSE)</f>
        <v>0.15283457974479744</v>
      </c>
      <c r="Q7486" s="10">
        <f>TableOMP[[#This Row],[Avg]]-$U$2*TableOMP[[#This Row],[StdDev]]</f>
        <v>14.174172651024431</v>
      </c>
      <c r="R7486" s="10">
        <f>TableOMP[[#This Row],[Avg]]+$U$2*TableOMP[[#This Row],[StdDev]]</f>
        <v>14.479841810514028</v>
      </c>
      <c r="S7486" s="10">
        <f>IF(AND(TableOMP[[#This Row],[total_time]]&gt;=TableOMP[[#This Row],[Low]], TableOMP[[#This Row],[total_time]]&lt;=TableOMP[[#This Row],[High]]),1,0)</f>
        <v>1</v>
      </c>
    </row>
    <row r="7487" spans="1:19" x14ac:dyDescent="0.25">
      <c r="A7487" t="s">
        <v>16</v>
      </c>
      <c r="B7487">
        <v>10000</v>
      </c>
      <c r="C7487">
        <v>100</v>
      </c>
      <c r="D7487">
        <v>100000</v>
      </c>
      <c r="E7487">
        <v>18</v>
      </c>
      <c r="F7487">
        <v>1</v>
      </c>
      <c r="G7487">
        <v>15.120993</v>
      </c>
      <c r="H7487">
        <v>0.14977799999999999</v>
      </c>
      <c r="I7487">
        <v>0.85095399999999999</v>
      </c>
      <c r="J7487">
        <v>5.0056000000000003E-2</v>
      </c>
      <c r="K7487" t="str">
        <f t="shared" si="180"/>
        <v>5</v>
      </c>
      <c r="L7487" t="s">
        <v>198</v>
      </c>
      <c r="M7487" t="s">
        <v>199</v>
      </c>
      <c r="N7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487" s="10">
        <f>VLOOKUP(TableOMP[[#This Row],[Label]],TableAvg[],2,FALSE)</f>
        <v>14.982954076923075</v>
      </c>
      <c r="P7487" s="10">
        <f>VLOOKUP(TableOMP[[#This Row],[Label]],TableAvg[],3,FALSE)</f>
        <v>0.12400510884523741</v>
      </c>
      <c r="Q7487" s="10">
        <f>TableOMP[[#This Row],[Avg]]-$U$2*TableOMP[[#This Row],[StdDev]]</f>
        <v>14.858948968077838</v>
      </c>
      <c r="R7487" s="10">
        <f>TableOMP[[#This Row],[Avg]]+$U$2*TableOMP[[#This Row],[StdDev]]</f>
        <v>15.106959185768313</v>
      </c>
      <c r="S7487" s="10">
        <f>IF(AND(TableOMP[[#This Row],[total_time]]&gt;=TableOMP[[#This Row],[Low]], TableOMP[[#This Row],[total_time]]&lt;=TableOMP[[#This Row],[High]]),1,0)</f>
        <v>0</v>
      </c>
    </row>
    <row r="7488" spans="1:19" x14ac:dyDescent="0.25">
      <c r="A7488" t="s">
        <v>16</v>
      </c>
      <c r="B7488">
        <v>10000</v>
      </c>
      <c r="C7488">
        <v>100</v>
      </c>
      <c r="D7488">
        <v>100000</v>
      </c>
      <c r="E7488">
        <v>17</v>
      </c>
      <c r="F7488">
        <v>1</v>
      </c>
      <c r="G7488">
        <v>15.890618</v>
      </c>
      <c r="H7488">
        <v>0.150477</v>
      </c>
      <c r="I7488">
        <v>0.66941899999999999</v>
      </c>
      <c r="J7488">
        <v>4.1839000000000001E-2</v>
      </c>
      <c r="K7488" t="str">
        <f t="shared" si="180"/>
        <v>5</v>
      </c>
      <c r="L7488" t="s">
        <v>198</v>
      </c>
      <c r="M7488" t="s">
        <v>199</v>
      </c>
      <c r="N7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488" s="10">
        <f>VLOOKUP(TableOMP[[#This Row],[Label]],TableAvg[],2,FALSE)</f>
        <v>15.859912115384617</v>
      </c>
      <c r="P7488" s="10">
        <f>VLOOKUP(TableOMP[[#This Row],[Label]],TableAvg[],3,FALSE)</f>
        <v>0.12658426369522788</v>
      </c>
      <c r="Q7488" s="10">
        <f>TableOMP[[#This Row],[Avg]]-$U$2*TableOMP[[#This Row],[StdDev]]</f>
        <v>15.733327851689388</v>
      </c>
      <c r="R7488" s="10">
        <f>TableOMP[[#This Row],[Avg]]+$U$2*TableOMP[[#This Row],[StdDev]]</f>
        <v>15.986496379079846</v>
      </c>
      <c r="S7488" s="10">
        <f>IF(AND(TableOMP[[#This Row],[total_time]]&gt;=TableOMP[[#This Row],[Low]], TableOMP[[#This Row],[total_time]]&lt;=TableOMP[[#This Row],[High]]),1,0)</f>
        <v>1</v>
      </c>
    </row>
    <row r="7489" spans="1:19" x14ac:dyDescent="0.25">
      <c r="A7489" t="s">
        <v>16</v>
      </c>
      <c r="B7489">
        <v>10000</v>
      </c>
      <c r="C7489">
        <v>100</v>
      </c>
      <c r="D7489">
        <v>100000</v>
      </c>
      <c r="E7489">
        <v>16</v>
      </c>
      <c r="F7489">
        <v>1</v>
      </c>
      <c r="G7489">
        <v>16.778359999999999</v>
      </c>
      <c r="H7489">
        <v>0.13542899999999999</v>
      </c>
      <c r="I7489">
        <v>0.62207599999999996</v>
      </c>
      <c r="J7489">
        <v>4.1472000000000002E-2</v>
      </c>
      <c r="K7489" t="str">
        <f t="shared" si="180"/>
        <v>5</v>
      </c>
      <c r="L7489" t="s">
        <v>198</v>
      </c>
      <c r="M7489" t="s">
        <v>199</v>
      </c>
      <c r="N7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489" s="10">
        <f>VLOOKUP(TableOMP[[#This Row],[Label]],TableAvg[],2,FALSE)</f>
        <v>16.738323999999999</v>
      </c>
      <c r="P7489" s="10">
        <f>VLOOKUP(TableOMP[[#This Row],[Label]],TableAvg[],3,FALSE)</f>
        <v>0.11969766042295053</v>
      </c>
      <c r="Q7489" s="10">
        <f>TableOMP[[#This Row],[Avg]]-$U$2*TableOMP[[#This Row],[StdDev]]</f>
        <v>16.618626339577048</v>
      </c>
      <c r="R7489" s="10">
        <f>TableOMP[[#This Row],[Avg]]+$U$2*TableOMP[[#This Row],[StdDev]]</f>
        <v>16.858021660422949</v>
      </c>
      <c r="S7489" s="10">
        <f>IF(AND(TableOMP[[#This Row],[total_time]]&gt;=TableOMP[[#This Row],[Low]], TableOMP[[#This Row],[total_time]]&lt;=TableOMP[[#This Row],[High]]),1,0)</f>
        <v>1</v>
      </c>
    </row>
    <row r="7490" spans="1:19" x14ac:dyDescent="0.25">
      <c r="A7490" t="s">
        <v>16</v>
      </c>
      <c r="B7490">
        <v>10000</v>
      </c>
      <c r="C7490">
        <v>100</v>
      </c>
      <c r="D7490">
        <v>100000</v>
      </c>
      <c r="E7490">
        <v>15</v>
      </c>
      <c r="F7490">
        <v>1</v>
      </c>
      <c r="G7490">
        <v>17.620121999999999</v>
      </c>
      <c r="H7490">
        <v>0.142596</v>
      </c>
      <c r="I7490">
        <v>0.47677199999999997</v>
      </c>
      <c r="J7490">
        <v>3.4055000000000002E-2</v>
      </c>
      <c r="K7490" t="str">
        <f t="shared" si="180"/>
        <v>5</v>
      </c>
      <c r="L7490" t="s">
        <v>198</v>
      </c>
      <c r="M7490" t="s">
        <v>199</v>
      </c>
      <c r="N7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490" s="10">
        <f>VLOOKUP(TableOMP[[#This Row],[Label]],TableAvg[],2,FALSE)</f>
        <v>17.603367192307694</v>
      </c>
      <c r="P7490" s="10">
        <f>VLOOKUP(TableOMP[[#This Row],[Label]],TableAvg[],3,FALSE)</f>
        <v>3.2560923865672123E-2</v>
      </c>
      <c r="Q7490" s="10">
        <f>TableOMP[[#This Row],[Avg]]-$U$2*TableOMP[[#This Row],[StdDev]]</f>
        <v>17.57080626844202</v>
      </c>
      <c r="R7490" s="10">
        <f>TableOMP[[#This Row],[Avg]]+$U$2*TableOMP[[#This Row],[StdDev]]</f>
        <v>17.635928116173368</v>
      </c>
      <c r="S7490" s="10">
        <f>IF(AND(TableOMP[[#This Row],[total_time]]&gt;=TableOMP[[#This Row],[Low]], TableOMP[[#This Row],[total_time]]&lt;=TableOMP[[#This Row],[High]]),1,0)</f>
        <v>1</v>
      </c>
    </row>
    <row r="7491" spans="1:19" x14ac:dyDescent="0.25">
      <c r="A7491" t="s">
        <v>16</v>
      </c>
      <c r="B7491">
        <v>10000</v>
      </c>
      <c r="C7491">
        <v>100</v>
      </c>
      <c r="D7491">
        <v>100000</v>
      </c>
      <c r="E7491">
        <v>14</v>
      </c>
      <c r="F7491">
        <v>1</v>
      </c>
      <c r="G7491">
        <v>18.792069000000001</v>
      </c>
      <c r="H7491">
        <v>0.14128199999999999</v>
      </c>
      <c r="I7491">
        <v>0.46956799999999999</v>
      </c>
      <c r="J7491">
        <v>3.6121E-2</v>
      </c>
      <c r="K7491" t="str">
        <f t="shared" si="180"/>
        <v>5</v>
      </c>
      <c r="L7491" t="s">
        <v>198</v>
      </c>
      <c r="M7491" t="s">
        <v>199</v>
      </c>
      <c r="N7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491" s="10">
        <f>VLOOKUP(TableOMP[[#This Row],[Label]],TableAvg[],2,FALSE)</f>
        <v>18.780608192307689</v>
      </c>
      <c r="P7491" s="10">
        <f>VLOOKUP(TableOMP[[#This Row],[Label]],TableAvg[],3,FALSE)</f>
        <v>5.2310577369835014E-2</v>
      </c>
      <c r="Q7491" s="10">
        <f>TableOMP[[#This Row],[Avg]]-$U$2*TableOMP[[#This Row],[StdDev]]</f>
        <v>18.728297614937855</v>
      </c>
      <c r="R7491" s="10">
        <f>TableOMP[[#This Row],[Avg]]+$U$2*TableOMP[[#This Row],[StdDev]]</f>
        <v>18.832918769677523</v>
      </c>
      <c r="S7491" s="10">
        <f>IF(AND(TableOMP[[#This Row],[total_time]]&gt;=TableOMP[[#This Row],[Low]], TableOMP[[#This Row],[total_time]]&lt;=TableOMP[[#This Row],[High]]),1,0)</f>
        <v>1</v>
      </c>
    </row>
    <row r="7492" spans="1:19" x14ac:dyDescent="0.25">
      <c r="A7492" t="s">
        <v>16</v>
      </c>
      <c r="B7492">
        <v>10000</v>
      </c>
      <c r="C7492">
        <v>100</v>
      </c>
      <c r="D7492">
        <v>100000</v>
      </c>
      <c r="E7492">
        <v>13</v>
      </c>
      <c r="F7492">
        <v>1</v>
      </c>
      <c r="G7492">
        <v>20.115580000000001</v>
      </c>
      <c r="H7492">
        <v>0.121128</v>
      </c>
      <c r="I7492">
        <v>0.37775500000000001</v>
      </c>
      <c r="J7492">
        <v>3.1480000000000001E-2</v>
      </c>
      <c r="K7492" t="str">
        <f t="shared" si="180"/>
        <v>5</v>
      </c>
      <c r="L7492" t="s">
        <v>198</v>
      </c>
      <c r="M7492" t="s">
        <v>199</v>
      </c>
      <c r="N7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492" s="10">
        <f>VLOOKUP(TableOMP[[#This Row],[Label]],TableAvg[],2,FALSE)</f>
        <v>20.124444192307692</v>
      </c>
      <c r="P7492" s="10">
        <f>VLOOKUP(TableOMP[[#This Row],[Label]],TableAvg[],3,FALSE)</f>
        <v>3.9616744214437956E-2</v>
      </c>
      <c r="Q7492" s="10">
        <f>TableOMP[[#This Row],[Avg]]-$U$2*TableOMP[[#This Row],[StdDev]]</f>
        <v>20.084827448093254</v>
      </c>
      <c r="R7492" s="10">
        <f>TableOMP[[#This Row],[Avg]]+$U$2*TableOMP[[#This Row],[StdDev]]</f>
        <v>20.16406093652213</v>
      </c>
      <c r="S7492" s="10">
        <f>IF(AND(TableOMP[[#This Row],[total_time]]&gt;=TableOMP[[#This Row],[Low]], TableOMP[[#This Row],[total_time]]&lt;=TableOMP[[#This Row],[High]]),1,0)</f>
        <v>1</v>
      </c>
    </row>
    <row r="7493" spans="1:19" x14ac:dyDescent="0.25">
      <c r="A7493" t="s">
        <v>16</v>
      </c>
      <c r="B7493">
        <v>10000</v>
      </c>
      <c r="C7493">
        <v>100</v>
      </c>
      <c r="D7493">
        <v>100000</v>
      </c>
      <c r="E7493">
        <v>12</v>
      </c>
      <c r="F7493">
        <v>1</v>
      </c>
      <c r="G7493">
        <v>21.716747999999999</v>
      </c>
      <c r="H7493">
        <v>0.14283399999999999</v>
      </c>
      <c r="I7493">
        <v>0.45381899999999997</v>
      </c>
      <c r="J7493">
        <v>4.1256000000000001E-2</v>
      </c>
      <c r="K7493" t="str">
        <f t="shared" si="180"/>
        <v>5</v>
      </c>
      <c r="L7493" t="s">
        <v>198</v>
      </c>
      <c r="M7493" t="s">
        <v>199</v>
      </c>
      <c r="N7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493" s="10">
        <f>VLOOKUP(TableOMP[[#This Row],[Label]],TableAvg[],2,FALSE)</f>
        <v>21.73824484615384</v>
      </c>
      <c r="P7493" s="10">
        <f>VLOOKUP(TableOMP[[#This Row],[Label]],TableAvg[],3,FALSE)</f>
        <v>0.13605743734813985</v>
      </c>
      <c r="Q7493" s="10">
        <f>TableOMP[[#This Row],[Avg]]-$U$2*TableOMP[[#This Row],[StdDev]]</f>
        <v>21.602187408805701</v>
      </c>
      <c r="R7493" s="10">
        <f>TableOMP[[#This Row],[Avg]]+$U$2*TableOMP[[#This Row],[StdDev]]</f>
        <v>21.874302283501979</v>
      </c>
      <c r="S7493" s="10">
        <f>IF(AND(TableOMP[[#This Row],[total_time]]&gt;=TableOMP[[#This Row],[Low]], TableOMP[[#This Row],[total_time]]&lt;=TableOMP[[#This Row],[High]]),1,0)</f>
        <v>1</v>
      </c>
    </row>
    <row r="7494" spans="1:19" x14ac:dyDescent="0.25">
      <c r="A7494" t="s">
        <v>16</v>
      </c>
      <c r="B7494">
        <v>10000</v>
      </c>
      <c r="C7494">
        <v>100</v>
      </c>
      <c r="D7494">
        <v>100000</v>
      </c>
      <c r="E7494">
        <v>11</v>
      </c>
      <c r="F7494">
        <v>1</v>
      </c>
      <c r="G7494">
        <v>23.576124</v>
      </c>
      <c r="H7494">
        <v>0.12745300000000001</v>
      </c>
      <c r="I7494">
        <v>0.34067799999999998</v>
      </c>
      <c r="J7494">
        <v>3.4068000000000001E-2</v>
      </c>
      <c r="K7494" t="str">
        <f t="shared" si="180"/>
        <v>5</v>
      </c>
      <c r="L7494" t="s">
        <v>198</v>
      </c>
      <c r="M7494" t="s">
        <v>199</v>
      </c>
      <c r="N7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494" s="10">
        <f>VLOOKUP(TableOMP[[#This Row],[Label]],TableAvg[],2,FALSE)</f>
        <v>23.587429615384615</v>
      </c>
      <c r="P7494" s="10">
        <f>VLOOKUP(TableOMP[[#This Row],[Label]],TableAvg[],3,FALSE)</f>
        <v>1.9178630574054875E-2</v>
      </c>
      <c r="Q7494" s="10">
        <f>TableOMP[[#This Row],[Avg]]-$U$2*TableOMP[[#This Row],[StdDev]]</f>
        <v>23.568250984810561</v>
      </c>
      <c r="R7494" s="10">
        <f>TableOMP[[#This Row],[Avg]]+$U$2*TableOMP[[#This Row],[StdDev]]</f>
        <v>23.606608245958668</v>
      </c>
      <c r="S7494" s="10">
        <f>IF(AND(TableOMP[[#This Row],[total_time]]&gt;=TableOMP[[#This Row],[Low]], TableOMP[[#This Row],[total_time]]&lt;=TableOMP[[#This Row],[High]]),1,0)</f>
        <v>1</v>
      </c>
    </row>
    <row r="7495" spans="1:19" x14ac:dyDescent="0.25">
      <c r="A7495" t="s">
        <v>16</v>
      </c>
      <c r="B7495">
        <v>10000</v>
      </c>
      <c r="C7495">
        <v>100</v>
      </c>
      <c r="D7495">
        <v>100000</v>
      </c>
      <c r="E7495">
        <v>10</v>
      </c>
      <c r="F7495">
        <v>1</v>
      </c>
      <c r="G7495">
        <v>25.882366000000001</v>
      </c>
      <c r="H7495">
        <v>0.134384</v>
      </c>
      <c r="I7495">
        <v>0.352769</v>
      </c>
      <c r="J7495">
        <v>3.9197000000000003E-2</v>
      </c>
      <c r="K7495" t="str">
        <f t="shared" si="180"/>
        <v>5</v>
      </c>
      <c r="L7495" t="s">
        <v>198</v>
      </c>
      <c r="M7495" t="s">
        <v>199</v>
      </c>
      <c r="N7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495" s="10">
        <f>VLOOKUP(TableOMP[[#This Row],[Label]],TableAvg[],2,FALSE)</f>
        <v>25.873521692307698</v>
      </c>
      <c r="P7495" s="10">
        <f>VLOOKUP(TableOMP[[#This Row],[Label]],TableAvg[],3,FALSE)</f>
        <v>2.630083267130234E-2</v>
      </c>
      <c r="Q7495" s="10">
        <f>TableOMP[[#This Row],[Avg]]-$U$2*TableOMP[[#This Row],[StdDev]]</f>
        <v>25.847220859636394</v>
      </c>
      <c r="R7495" s="10">
        <f>TableOMP[[#This Row],[Avg]]+$U$2*TableOMP[[#This Row],[StdDev]]</f>
        <v>25.899822524979001</v>
      </c>
      <c r="S7495" s="10">
        <f>IF(AND(TableOMP[[#This Row],[total_time]]&gt;=TableOMP[[#This Row],[Low]], TableOMP[[#This Row],[total_time]]&lt;=TableOMP[[#This Row],[High]]),1,0)</f>
        <v>1</v>
      </c>
    </row>
    <row r="7496" spans="1:19" x14ac:dyDescent="0.25">
      <c r="A7496" t="s">
        <v>16</v>
      </c>
      <c r="B7496">
        <v>10000</v>
      </c>
      <c r="C7496">
        <v>100</v>
      </c>
      <c r="D7496">
        <v>100000</v>
      </c>
      <c r="E7496">
        <v>9</v>
      </c>
      <c r="F7496">
        <v>1</v>
      </c>
      <c r="G7496">
        <v>28.729821999999999</v>
      </c>
      <c r="H7496">
        <v>0.14280399999999999</v>
      </c>
      <c r="I7496">
        <v>0.31157200000000002</v>
      </c>
      <c r="J7496">
        <v>3.8946000000000001E-2</v>
      </c>
      <c r="K7496" t="str">
        <f t="shared" si="180"/>
        <v>5</v>
      </c>
      <c r="L7496" t="s">
        <v>198</v>
      </c>
      <c r="M7496" t="s">
        <v>199</v>
      </c>
      <c r="N7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496" s="10">
        <f>VLOOKUP(TableOMP[[#This Row],[Label]],TableAvg[],2,FALSE)</f>
        <v>28.694976346153847</v>
      </c>
      <c r="P7496" s="10">
        <f>VLOOKUP(TableOMP[[#This Row],[Label]],TableAvg[],3,FALSE)</f>
        <v>4.1658933501006773E-2</v>
      </c>
      <c r="Q7496" s="10">
        <f>TableOMP[[#This Row],[Avg]]-$U$2*TableOMP[[#This Row],[StdDev]]</f>
        <v>28.653317412652839</v>
      </c>
      <c r="R7496" s="10">
        <f>TableOMP[[#This Row],[Avg]]+$U$2*TableOMP[[#This Row],[StdDev]]</f>
        <v>28.736635279654855</v>
      </c>
      <c r="S7496" s="10">
        <f>IF(AND(TableOMP[[#This Row],[total_time]]&gt;=TableOMP[[#This Row],[Low]], TableOMP[[#This Row],[total_time]]&lt;=TableOMP[[#This Row],[High]]),1,0)</f>
        <v>1</v>
      </c>
    </row>
    <row r="7497" spans="1:19" x14ac:dyDescent="0.25">
      <c r="A7497" t="s">
        <v>16</v>
      </c>
      <c r="B7497">
        <v>10000</v>
      </c>
      <c r="C7497">
        <v>100</v>
      </c>
      <c r="D7497">
        <v>100000</v>
      </c>
      <c r="E7497">
        <v>8</v>
      </c>
      <c r="F7497">
        <v>1</v>
      </c>
      <c r="G7497">
        <v>32.553857000000001</v>
      </c>
      <c r="H7497">
        <v>0.13222900000000001</v>
      </c>
      <c r="I7497">
        <v>0.275731</v>
      </c>
      <c r="J7497">
        <v>3.9390000000000001E-2</v>
      </c>
      <c r="K7497" t="str">
        <f t="shared" si="180"/>
        <v>5</v>
      </c>
      <c r="L7497" t="s">
        <v>198</v>
      </c>
      <c r="M7497" t="s">
        <v>199</v>
      </c>
      <c r="N7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497" s="10">
        <f>VLOOKUP(TableOMP[[#This Row],[Label]],TableAvg[],2,FALSE)</f>
        <v>32.351851115384619</v>
      </c>
      <c r="P7497" s="10">
        <f>VLOOKUP(TableOMP[[#This Row],[Label]],TableAvg[],3,FALSE)</f>
        <v>0.16876201111038763</v>
      </c>
      <c r="Q7497" s="10">
        <f>TableOMP[[#This Row],[Avg]]-$U$2*TableOMP[[#This Row],[StdDev]]</f>
        <v>32.183089104274231</v>
      </c>
      <c r="R7497" s="10">
        <f>TableOMP[[#This Row],[Avg]]+$U$2*TableOMP[[#This Row],[StdDev]]</f>
        <v>32.520613126495007</v>
      </c>
      <c r="S7497" s="10">
        <f>IF(AND(TableOMP[[#This Row],[total_time]]&gt;=TableOMP[[#This Row],[Low]], TableOMP[[#This Row],[total_time]]&lt;=TableOMP[[#This Row],[High]]),1,0)</f>
        <v>0</v>
      </c>
    </row>
    <row r="7498" spans="1:19" x14ac:dyDescent="0.25">
      <c r="A7498" t="s">
        <v>16</v>
      </c>
      <c r="B7498">
        <v>10000</v>
      </c>
      <c r="C7498">
        <v>100</v>
      </c>
      <c r="D7498">
        <v>100000</v>
      </c>
      <c r="E7498">
        <v>7</v>
      </c>
      <c r="F7498">
        <v>1</v>
      </c>
      <c r="G7498">
        <v>36.862067000000003</v>
      </c>
      <c r="H7498">
        <v>0.26356000000000002</v>
      </c>
      <c r="I7498">
        <v>0.71114699999999997</v>
      </c>
      <c r="J7498">
        <v>0.11852500000000001</v>
      </c>
      <c r="K7498" t="str">
        <f t="shared" si="180"/>
        <v>5</v>
      </c>
      <c r="L7498" t="s">
        <v>198</v>
      </c>
      <c r="M7498" t="s">
        <v>199</v>
      </c>
      <c r="N7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498" s="10">
        <f>VLOOKUP(TableOMP[[#This Row],[Label]],TableAvg[],2,FALSE)</f>
        <v>36.790685423076916</v>
      </c>
      <c r="P7498" s="10">
        <f>VLOOKUP(TableOMP[[#This Row],[Label]],TableAvg[],3,FALSE)</f>
        <v>8.6728327663819868E-2</v>
      </c>
      <c r="Q7498" s="10">
        <f>TableOMP[[#This Row],[Avg]]-$U$2*TableOMP[[#This Row],[StdDev]]</f>
        <v>36.703957095413095</v>
      </c>
      <c r="R7498" s="10">
        <f>TableOMP[[#This Row],[Avg]]+$U$2*TableOMP[[#This Row],[StdDev]]</f>
        <v>36.877413750740736</v>
      </c>
      <c r="S7498" s="10">
        <f>IF(AND(TableOMP[[#This Row],[total_time]]&gt;=TableOMP[[#This Row],[Low]], TableOMP[[#This Row],[total_time]]&lt;=TableOMP[[#This Row],[High]]),1,0)</f>
        <v>1</v>
      </c>
    </row>
    <row r="7499" spans="1:19" x14ac:dyDescent="0.25">
      <c r="A7499" t="s">
        <v>16</v>
      </c>
      <c r="B7499">
        <v>10000</v>
      </c>
      <c r="C7499">
        <v>100</v>
      </c>
      <c r="D7499">
        <v>100000</v>
      </c>
      <c r="E7499">
        <v>6</v>
      </c>
      <c r="F7499">
        <v>1</v>
      </c>
      <c r="G7499">
        <v>42.833148999999999</v>
      </c>
      <c r="H7499">
        <v>0.24413299999999999</v>
      </c>
      <c r="I7499">
        <v>0.59892599999999996</v>
      </c>
      <c r="J7499">
        <v>0.119785</v>
      </c>
      <c r="K7499" t="str">
        <f t="shared" si="180"/>
        <v>5</v>
      </c>
      <c r="L7499" t="s">
        <v>198</v>
      </c>
      <c r="M7499" t="s">
        <v>199</v>
      </c>
      <c r="N7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499" s="10">
        <f>VLOOKUP(TableOMP[[#This Row],[Label]],TableAvg[],2,FALSE)</f>
        <v>42.800457730769224</v>
      </c>
      <c r="P7499" s="10">
        <f>VLOOKUP(TableOMP[[#This Row],[Label]],TableAvg[],3,FALSE)</f>
        <v>7.699122272283114E-2</v>
      </c>
      <c r="Q7499" s="10">
        <f>TableOMP[[#This Row],[Avg]]-$U$2*TableOMP[[#This Row],[StdDev]]</f>
        <v>42.723466508046393</v>
      </c>
      <c r="R7499" s="10">
        <f>TableOMP[[#This Row],[Avg]]+$U$2*TableOMP[[#This Row],[StdDev]]</f>
        <v>42.877448953492056</v>
      </c>
      <c r="S7499" s="10">
        <f>IF(AND(TableOMP[[#This Row],[total_time]]&gt;=TableOMP[[#This Row],[Low]], TableOMP[[#This Row],[total_time]]&lt;=TableOMP[[#This Row],[High]]),1,0)</f>
        <v>1</v>
      </c>
    </row>
    <row r="7500" spans="1:19" x14ac:dyDescent="0.25">
      <c r="A7500" t="s">
        <v>16</v>
      </c>
      <c r="B7500">
        <v>10000</v>
      </c>
      <c r="C7500">
        <v>100</v>
      </c>
      <c r="D7500">
        <v>100000</v>
      </c>
      <c r="E7500">
        <v>5</v>
      </c>
      <c r="F7500">
        <v>1</v>
      </c>
      <c r="G7500">
        <v>51.369731000000002</v>
      </c>
      <c r="H7500">
        <v>0.27502900000000002</v>
      </c>
      <c r="I7500">
        <v>0.498193</v>
      </c>
      <c r="J7500">
        <v>0.12454800000000001</v>
      </c>
      <c r="K7500" t="str">
        <f t="shared" si="180"/>
        <v>5</v>
      </c>
      <c r="L7500" t="s">
        <v>198</v>
      </c>
      <c r="M7500" t="s">
        <v>199</v>
      </c>
      <c r="N7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00" s="10">
        <f>VLOOKUP(TableOMP[[#This Row],[Label]],TableAvg[],2,FALSE)</f>
        <v>51.310618769230764</v>
      </c>
      <c r="P7500" s="10">
        <f>VLOOKUP(TableOMP[[#This Row],[Label]],TableAvg[],3,FALSE)</f>
        <v>4.3597463587045207E-2</v>
      </c>
      <c r="Q7500" s="10">
        <f>TableOMP[[#This Row],[Avg]]-$U$2*TableOMP[[#This Row],[StdDev]]</f>
        <v>51.267021305643716</v>
      </c>
      <c r="R7500" s="10">
        <f>TableOMP[[#This Row],[Avg]]+$U$2*TableOMP[[#This Row],[StdDev]]</f>
        <v>51.354216232817812</v>
      </c>
      <c r="S7500" s="10">
        <f>IF(AND(TableOMP[[#This Row],[total_time]]&gt;=TableOMP[[#This Row],[Low]], TableOMP[[#This Row],[total_time]]&lt;=TableOMP[[#This Row],[High]]),1,0)</f>
        <v>0</v>
      </c>
    </row>
    <row r="7501" spans="1:19" x14ac:dyDescent="0.25">
      <c r="A7501" t="s">
        <v>16</v>
      </c>
      <c r="B7501">
        <v>10000</v>
      </c>
      <c r="C7501">
        <v>100</v>
      </c>
      <c r="D7501">
        <v>100000</v>
      </c>
      <c r="E7501">
        <v>4</v>
      </c>
      <c r="F7501">
        <v>1</v>
      </c>
      <c r="G7501">
        <v>63.92803</v>
      </c>
      <c r="H7501">
        <v>0.26742700000000003</v>
      </c>
      <c r="I7501">
        <v>0.35870000000000002</v>
      </c>
      <c r="J7501">
        <v>0.11956700000000001</v>
      </c>
      <c r="K7501" t="str">
        <f t="shared" si="180"/>
        <v>5</v>
      </c>
      <c r="L7501" t="s">
        <v>198</v>
      </c>
      <c r="M7501" t="s">
        <v>199</v>
      </c>
      <c r="N7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01" s="10">
        <f>VLOOKUP(TableOMP[[#This Row],[Label]],TableAvg[],2,FALSE)</f>
        <v>63.869455692307717</v>
      </c>
      <c r="P7501" s="10">
        <f>VLOOKUP(TableOMP[[#This Row],[Label]],TableAvg[],3,FALSE)</f>
        <v>8.9465568901239689E-2</v>
      </c>
      <c r="Q7501" s="10">
        <f>TableOMP[[#This Row],[Avg]]-$U$2*TableOMP[[#This Row],[StdDev]]</f>
        <v>63.779990123406478</v>
      </c>
      <c r="R7501" s="10">
        <f>TableOMP[[#This Row],[Avg]]+$U$2*TableOMP[[#This Row],[StdDev]]</f>
        <v>63.958921261208957</v>
      </c>
      <c r="S7501" s="10">
        <f>IF(AND(TableOMP[[#This Row],[total_time]]&gt;=TableOMP[[#This Row],[Low]], TableOMP[[#This Row],[total_time]]&lt;=TableOMP[[#This Row],[High]]),1,0)</f>
        <v>1</v>
      </c>
    </row>
    <row r="7502" spans="1:19" x14ac:dyDescent="0.25">
      <c r="A7502" t="s">
        <v>16</v>
      </c>
      <c r="B7502">
        <v>10000</v>
      </c>
      <c r="C7502">
        <v>100</v>
      </c>
      <c r="D7502">
        <v>100000</v>
      </c>
      <c r="E7502">
        <v>3</v>
      </c>
      <c r="F7502">
        <v>1</v>
      </c>
      <c r="G7502">
        <v>84.974309000000005</v>
      </c>
      <c r="H7502">
        <v>0.26409100000000002</v>
      </c>
      <c r="I7502">
        <v>0.233128</v>
      </c>
      <c r="J7502">
        <v>0.116564</v>
      </c>
      <c r="K7502" t="str">
        <f t="shared" si="180"/>
        <v>5</v>
      </c>
      <c r="L7502" t="s">
        <v>198</v>
      </c>
      <c r="M7502" t="s">
        <v>199</v>
      </c>
      <c r="N7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02" s="10">
        <f>VLOOKUP(TableOMP[[#This Row],[Label]],TableAvg[],2,FALSE)</f>
        <v>84.849168230769251</v>
      </c>
      <c r="P7502" s="10">
        <f>VLOOKUP(TableOMP[[#This Row],[Label]],TableAvg[],3,FALSE)</f>
        <v>6.2340339834251746E-2</v>
      </c>
      <c r="Q7502" s="10">
        <f>TableOMP[[#This Row],[Avg]]-$U$2*TableOMP[[#This Row],[StdDev]]</f>
        <v>84.786827890935001</v>
      </c>
      <c r="R7502" s="10">
        <f>TableOMP[[#This Row],[Avg]]+$U$2*TableOMP[[#This Row],[StdDev]]</f>
        <v>84.911508570603502</v>
      </c>
      <c r="S7502" s="10">
        <f>IF(AND(TableOMP[[#This Row],[total_time]]&gt;=TableOMP[[#This Row],[Low]], TableOMP[[#This Row],[total_time]]&lt;=TableOMP[[#This Row],[High]]),1,0)</f>
        <v>0</v>
      </c>
    </row>
    <row r="7503" spans="1:19" x14ac:dyDescent="0.25">
      <c r="A7503" t="s">
        <v>16</v>
      </c>
      <c r="B7503">
        <v>10000</v>
      </c>
      <c r="C7503">
        <v>100</v>
      </c>
      <c r="D7503">
        <v>100000</v>
      </c>
      <c r="E7503">
        <v>2</v>
      </c>
      <c r="F7503">
        <v>1</v>
      </c>
      <c r="G7503">
        <v>127.936746</v>
      </c>
      <c r="H7503">
        <v>0.27155099999999999</v>
      </c>
      <c r="I7503">
        <v>0.158722</v>
      </c>
      <c r="J7503">
        <v>0.158722</v>
      </c>
      <c r="K7503" t="str">
        <f t="shared" si="180"/>
        <v>5</v>
      </c>
      <c r="L7503" t="s">
        <v>198</v>
      </c>
      <c r="M7503" t="s">
        <v>199</v>
      </c>
      <c r="N7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03" s="10">
        <f>VLOOKUP(TableOMP[[#This Row],[Label]],TableAvg[],2,FALSE)</f>
        <v>127.95561930769227</v>
      </c>
      <c r="P7503" s="10">
        <f>VLOOKUP(TableOMP[[#This Row],[Label]],TableAvg[],3,FALSE)</f>
        <v>0.11317677696849732</v>
      </c>
      <c r="Q7503" s="10">
        <f>TableOMP[[#This Row],[Avg]]-$U$2*TableOMP[[#This Row],[StdDev]]</f>
        <v>127.84244253072377</v>
      </c>
      <c r="R7503" s="10">
        <f>TableOMP[[#This Row],[Avg]]+$U$2*TableOMP[[#This Row],[StdDev]]</f>
        <v>128.06879608466076</v>
      </c>
      <c r="S7503" s="10">
        <f>IF(AND(TableOMP[[#This Row],[total_time]]&gt;=TableOMP[[#This Row],[Low]], TableOMP[[#This Row],[total_time]]&lt;=TableOMP[[#This Row],[High]]),1,0)</f>
        <v>1</v>
      </c>
    </row>
    <row r="7504" spans="1:19" x14ac:dyDescent="0.25">
      <c r="A7504" t="s">
        <v>16</v>
      </c>
      <c r="B7504">
        <v>10000</v>
      </c>
      <c r="C7504">
        <v>100</v>
      </c>
      <c r="D7504">
        <v>100000</v>
      </c>
      <c r="E7504">
        <v>1</v>
      </c>
      <c r="F7504">
        <v>1</v>
      </c>
      <c r="G7504">
        <v>257.29148700000002</v>
      </c>
      <c r="H7504">
        <v>0.28956199999999999</v>
      </c>
      <c r="I7504">
        <v>0</v>
      </c>
      <c r="J7504">
        <v>0</v>
      </c>
      <c r="K7504" t="str">
        <f t="shared" si="180"/>
        <v>5</v>
      </c>
      <c r="L7504" t="s">
        <v>198</v>
      </c>
      <c r="M7504" t="s">
        <v>199</v>
      </c>
      <c r="N7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04" s="10">
        <f>VLOOKUP(TableOMP[[#This Row],[Label]],TableAvg[],2,FALSE)</f>
        <v>257.38653288461535</v>
      </c>
      <c r="P7504" s="10">
        <f>VLOOKUP(TableOMP[[#This Row],[Label]],TableAvg[],3,FALSE)</f>
        <v>0.32949614951006057</v>
      </c>
      <c r="Q7504" s="10">
        <f>TableOMP[[#This Row],[Avg]]-$U$2*TableOMP[[#This Row],[StdDev]]</f>
        <v>257.05703673510527</v>
      </c>
      <c r="R7504" s="10">
        <f>TableOMP[[#This Row],[Avg]]+$U$2*TableOMP[[#This Row],[StdDev]]</f>
        <v>257.71602903412543</v>
      </c>
      <c r="S7504" s="10">
        <f>IF(AND(TableOMP[[#This Row],[total_time]]&gt;=TableOMP[[#This Row],[Low]], TableOMP[[#This Row],[total_time]]&lt;=TableOMP[[#This Row],[High]]),1,0)</f>
        <v>1</v>
      </c>
    </row>
    <row r="7505" spans="1:19" x14ac:dyDescent="0.25">
      <c r="A7505" t="s">
        <v>16</v>
      </c>
      <c r="B7505">
        <v>10000</v>
      </c>
      <c r="C7505">
        <v>100</v>
      </c>
      <c r="D7505">
        <v>100000</v>
      </c>
      <c r="E7505">
        <v>32</v>
      </c>
      <c r="F7505">
        <v>1</v>
      </c>
      <c r="G7505">
        <v>9.1567240000000005</v>
      </c>
      <c r="H7505">
        <v>0.28645500000000002</v>
      </c>
      <c r="I7505">
        <v>3.8979200000000001</v>
      </c>
      <c r="J7505">
        <v>0.12573899999999999</v>
      </c>
      <c r="K7505" t="str">
        <f t="shared" si="180"/>
        <v>5</v>
      </c>
      <c r="L7505" t="s">
        <v>198</v>
      </c>
      <c r="M7505" t="s">
        <v>199</v>
      </c>
      <c r="N7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505" s="10">
        <f>VLOOKUP(TableOMP[[#This Row],[Label]],TableAvg[],2,FALSE)</f>
        <v>9.2237927692307711</v>
      </c>
      <c r="P7505" s="10">
        <f>VLOOKUP(TableOMP[[#This Row],[Label]],TableAvg[],3,FALSE)</f>
        <v>8.8830172859370851E-2</v>
      </c>
      <c r="Q7505" s="10">
        <f>TableOMP[[#This Row],[Avg]]-$U$2*TableOMP[[#This Row],[StdDev]]</f>
        <v>9.1349625963714001</v>
      </c>
      <c r="R7505" s="10">
        <f>TableOMP[[#This Row],[Avg]]+$U$2*TableOMP[[#This Row],[StdDev]]</f>
        <v>9.3126229420901421</v>
      </c>
      <c r="S7505" s="10">
        <f>IF(AND(TableOMP[[#This Row],[total_time]]&gt;=TableOMP[[#This Row],[Low]], TableOMP[[#This Row],[total_time]]&lt;=TableOMP[[#This Row],[High]]),1,0)</f>
        <v>1</v>
      </c>
    </row>
    <row r="7506" spans="1:19" x14ac:dyDescent="0.25">
      <c r="A7506" t="s">
        <v>16</v>
      </c>
      <c r="B7506">
        <v>10000</v>
      </c>
      <c r="C7506">
        <v>100</v>
      </c>
      <c r="D7506">
        <v>100000</v>
      </c>
      <c r="E7506">
        <v>31</v>
      </c>
      <c r="F7506">
        <v>1</v>
      </c>
      <c r="G7506">
        <v>9.3187409999999993</v>
      </c>
      <c r="H7506">
        <v>0.15498300000000001</v>
      </c>
      <c r="I7506">
        <v>1.524275</v>
      </c>
      <c r="J7506">
        <v>5.0809E-2</v>
      </c>
      <c r="K7506" t="str">
        <f t="shared" ref="K7506:K7537" si="181">MID(M7506,22,1)</f>
        <v>5</v>
      </c>
      <c r="L7506" t="s">
        <v>198</v>
      </c>
      <c r="M7506" t="s">
        <v>199</v>
      </c>
      <c r="N7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506" s="10">
        <f>VLOOKUP(TableOMP[[#This Row],[Label]],TableAvg[],2,FALSE)</f>
        <v>9.3816031153846158</v>
      </c>
      <c r="P7506" s="10">
        <f>VLOOKUP(TableOMP[[#This Row],[Label]],TableAvg[],3,FALSE)</f>
        <v>0.12371869642119264</v>
      </c>
      <c r="Q7506" s="10">
        <f>TableOMP[[#This Row],[Avg]]-$U$2*TableOMP[[#This Row],[StdDev]]</f>
        <v>9.2578844189634228</v>
      </c>
      <c r="R7506" s="10">
        <f>TableOMP[[#This Row],[Avg]]+$U$2*TableOMP[[#This Row],[StdDev]]</f>
        <v>9.5053218118058087</v>
      </c>
      <c r="S7506" s="10">
        <f>IF(AND(TableOMP[[#This Row],[total_time]]&gt;=TableOMP[[#This Row],[Low]], TableOMP[[#This Row],[total_time]]&lt;=TableOMP[[#This Row],[High]]),1,0)</f>
        <v>1</v>
      </c>
    </row>
    <row r="7507" spans="1:19" x14ac:dyDescent="0.25">
      <c r="A7507" t="s">
        <v>16</v>
      </c>
      <c r="B7507">
        <v>10000</v>
      </c>
      <c r="C7507">
        <v>100</v>
      </c>
      <c r="D7507">
        <v>100000</v>
      </c>
      <c r="E7507">
        <v>30</v>
      </c>
      <c r="F7507">
        <v>1</v>
      </c>
      <c r="G7507">
        <v>9.5607019999999991</v>
      </c>
      <c r="H7507">
        <v>0.15970999999999999</v>
      </c>
      <c r="I7507">
        <v>1.655214</v>
      </c>
      <c r="J7507">
        <v>5.7076000000000002E-2</v>
      </c>
      <c r="K7507" t="str">
        <f t="shared" si="181"/>
        <v>5</v>
      </c>
      <c r="L7507" t="s">
        <v>198</v>
      </c>
      <c r="M7507" t="s">
        <v>199</v>
      </c>
      <c r="N7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507" s="10">
        <f>VLOOKUP(TableOMP[[#This Row],[Label]],TableAvg[],2,FALSE)</f>
        <v>9.6491385769230806</v>
      </c>
      <c r="P7507" s="10">
        <f>VLOOKUP(TableOMP[[#This Row],[Label]],TableAvg[],3,FALSE)</f>
        <v>0.18890941285992058</v>
      </c>
      <c r="Q7507" s="10">
        <f>TableOMP[[#This Row],[Avg]]-$U$2*TableOMP[[#This Row],[StdDev]]</f>
        <v>9.4602291640631595</v>
      </c>
      <c r="R7507" s="10">
        <f>TableOMP[[#This Row],[Avg]]+$U$2*TableOMP[[#This Row],[StdDev]]</f>
        <v>9.8380479897830018</v>
      </c>
      <c r="S7507" s="10">
        <f>IF(AND(TableOMP[[#This Row],[total_time]]&gt;=TableOMP[[#This Row],[Low]], TableOMP[[#This Row],[total_time]]&lt;=TableOMP[[#This Row],[High]]),1,0)</f>
        <v>1</v>
      </c>
    </row>
    <row r="7508" spans="1:19" x14ac:dyDescent="0.25">
      <c r="A7508" t="s">
        <v>16</v>
      </c>
      <c r="B7508">
        <v>10000</v>
      </c>
      <c r="C7508">
        <v>100</v>
      </c>
      <c r="D7508">
        <v>100000</v>
      </c>
      <c r="E7508">
        <v>29</v>
      </c>
      <c r="F7508">
        <v>1</v>
      </c>
      <c r="G7508">
        <v>9.8810199999999995</v>
      </c>
      <c r="H7508">
        <v>0.1487</v>
      </c>
      <c r="I7508">
        <v>1.417656</v>
      </c>
      <c r="J7508">
        <v>5.0631000000000002E-2</v>
      </c>
      <c r="K7508" t="str">
        <f t="shared" si="181"/>
        <v>5</v>
      </c>
      <c r="L7508" t="s">
        <v>198</v>
      </c>
      <c r="M7508" t="s">
        <v>199</v>
      </c>
      <c r="N7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508" s="10">
        <f>VLOOKUP(TableOMP[[#This Row],[Label]],TableAvg[],2,FALSE)</f>
        <v>9.939610807692306</v>
      </c>
      <c r="P7508" s="10">
        <f>VLOOKUP(TableOMP[[#This Row],[Label]],TableAvg[],3,FALSE)</f>
        <v>0.15886318359311039</v>
      </c>
      <c r="Q7508" s="10">
        <f>TableOMP[[#This Row],[Avg]]-$U$2*TableOMP[[#This Row],[StdDev]]</f>
        <v>9.7807476240991953</v>
      </c>
      <c r="R7508" s="10">
        <f>TableOMP[[#This Row],[Avg]]+$U$2*TableOMP[[#This Row],[StdDev]]</f>
        <v>10.098473991285417</v>
      </c>
      <c r="S7508" s="10">
        <f>IF(AND(TableOMP[[#This Row],[total_time]]&gt;=TableOMP[[#This Row],[Low]], TableOMP[[#This Row],[total_time]]&lt;=TableOMP[[#This Row],[High]]),1,0)</f>
        <v>1</v>
      </c>
    </row>
    <row r="7509" spans="1:19" x14ac:dyDescent="0.25">
      <c r="A7509" t="s">
        <v>16</v>
      </c>
      <c r="B7509">
        <v>10000</v>
      </c>
      <c r="C7509">
        <v>100</v>
      </c>
      <c r="D7509">
        <v>100000</v>
      </c>
      <c r="E7509">
        <v>28</v>
      </c>
      <c r="F7509">
        <v>1</v>
      </c>
      <c r="G7509">
        <v>10.113661</v>
      </c>
      <c r="H7509">
        <v>0.146089</v>
      </c>
      <c r="I7509">
        <v>1.2194959999999999</v>
      </c>
      <c r="J7509">
        <v>4.5166999999999999E-2</v>
      </c>
      <c r="K7509" t="str">
        <f t="shared" si="181"/>
        <v>5</v>
      </c>
      <c r="L7509" t="s">
        <v>198</v>
      </c>
      <c r="M7509" t="s">
        <v>199</v>
      </c>
      <c r="N7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509" s="10">
        <f>VLOOKUP(TableOMP[[#This Row],[Label]],TableAvg[],2,FALSE)</f>
        <v>10.197996769230771</v>
      </c>
      <c r="P7509" s="10">
        <f>VLOOKUP(TableOMP[[#This Row],[Label]],TableAvg[],3,FALSE)</f>
        <v>0.116971681645234</v>
      </c>
      <c r="Q7509" s="10">
        <f>TableOMP[[#This Row],[Avg]]-$U$2*TableOMP[[#This Row],[StdDev]]</f>
        <v>10.081025087585537</v>
      </c>
      <c r="R7509" s="10">
        <f>TableOMP[[#This Row],[Avg]]+$U$2*TableOMP[[#This Row],[StdDev]]</f>
        <v>10.314968450876005</v>
      </c>
      <c r="S7509" s="10">
        <f>IF(AND(TableOMP[[#This Row],[total_time]]&gt;=TableOMP[[#This Row],[Low]], TableOMP[[#This Row],[total_time]]&lt;=TableOMP[[#This Row],[High]]),1,0)</f>
        <v>1</v>
      </c>
    </row>
    <row r="7510" spans="1:19" x14ac:dyDescent="0.25">
      <c r="A7510" t="s">
        <v>16</v>
      </c>
      <c r="B7510">
        <v>10000</v>
      </c>
      <c r="C7510">
        <v>100</v>
      </c>
      <c r="D7510">
        <v>100000</v>
      </c>
      <c r="E7510">
        <v>27</v>
      </c>
      <c r="F7510">
        <v>1</v>
      </c>
      <c r="G7510">
        <v>10.789633</v>
      </c>
      <c r="H7510">
        <v>0.31550499999999998</v>
      </c>
      <c r="I7510">
        <v>1.0414129999999999</v>
      </c>
      <c r="J7510">
        <v>4.0053999999999999E-2</v>
      </c>
      <c r="K7510" t="str">
        <f t="shared" si="181"/>
        <v>5</v>
      </c>
      <c r="L7510" t="s">
        <v>198</v>
      </c>
      <c r="M7510" t="s">
        <v>199</v>
      </c>
      <c r="N7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510" s="10">
        <f>VLOOKUP(TableOMP[[#This Row],[Label]],TableAvg[],2,FALSE)</f>
        <v>10.583970884615384</v>
      </c>
      <c r="P7510" s="10">
        <f>VLOOKUP(TableOMP[[#This Row],[Label]],TableAvg[],3,FALSE)</f>
        <v>0.17099758991090244</v>
      </c>
      <c r="Q7510" s="10">
        <f>TableOMP[[#This Row],[Avg]]-$U$2*TableOMP[[#This Row],[StdDev]]</f>
        <v>10.412973294704482</v>
      </c>
      <c r="R7510" s="10">
        <f>TableOMP[[#This Row],[Avg]]+$U$2*TableOMP[[#This Row],[StdDev]]</f>
        <v>10.754968474526287</v>
      </c>
      <c r="S7510" s="10">
        <f>IF(AND(TableOMP[[#This Row],[total_time]]&gt;=TableOMP[[#This Row],[Low]], TableOMP[[#This Row],[total_time]]&lt;=TableOMP[[#This Row],[High]]),1,0)</f>
        <v>0</v>
      </c>
    </row>
    <row r="7511" spans="1:19" x14ac:dyDescent="0.25">
      <c r="A7511" t="s">
        <v>16</v>
      </c>
      <c r="B7511">
        <v>10000</v>
      </c>
      <c r="C7511">
        <v>100</v>
      </c>
      <c r="D7511">
        <v>100000</v>
      </c>
      <c r="E7511">
        <v>26</v>
      </c>
      <c r="F7511">
        <v>1</v>
      </c>
      <c r="G7511">
        <v>10.756261</v>
      </c>
      <c r="H7511">
        <v>0.143623</v>
      </c>
      <c r="I7511">
        <v>1.2158549999999999</v>
      </c>
      <c r="J7511">
        <v>4.8633999999999997E-2</v>
      </c>
      <c r="K7511" t="str">
        <f t="shared" si="181"/>
        <v>5</v>
      </c>
      <c r="L7511" t="s">
        <v>198</v>
      </c>
      <c r="M7511" t="s">
        <v>199</v>
      </c>
      <c r="N7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511" s="10">
        <f>VLOOKUP(TableOMP[[#This Row],[Label]],TableAvg[],2,FALSE)</f>
        <v>10.863405653846154</v>
      </c>
      <c r="P7511" s="10">
        <f>VLOOKUP(TableOMP[[#This Row],[Label]],TableAvg[],3,FALSE)</f>
        <v>0.11624165237863653</v>
      </c>
      <c r="Q7511" s="10">
        <f>TableOMP[[#This Row],[Avg]]-$U$2*TableOMP[[#This Row],[StdDev]]</f>
        <v>10.747164001467517</v>
      </c>
      <c r="R7511" s="10">
        <f>TableOMP[[#This Row],[Avg]]+$U$2*TableOMP[[#This Row],[StdDev]]</f>
        <v>10.979647306224791</v>
      </c>
      <c r="S7511" s="10">
        <f>IF(AND(TableOMP[[#This Row],[total_time]]&gt;=TableOMP[[#This Row],[Low]], TableOMP[[#This Row],[total_time]]&lt;=TableOMP[[#This Row],[High]]),1,0)</f>
        <v>1</v>
      </c>
    </row>
    <row r="7512" spans="1:19" x14ac:dyDescent="0.25">
      <c r="A7512" t="s">
        <v>16</v>
      </c>
      <c r="B7512">
        <v>10000</v>
      </c>
      <c r="C7512">
        <v>100</v>
      </c>
      <c r="D7512">
        <v>100000</v>
      </c>
      <c r="E7512">
        <v>25</v>
      </c>
      <c r="F7512">
        <v>1</v>
      </c>
      <c r="G7512">
        <v>11.299901</v>
      </c>
      <c r="H7512">
        <v>0.14809900000000001</v>
      </c>
      <c r="I7512">
        <v>1.1486749999999999</v>
      </c>
      <c r="J7512">
        <v>4.7861000000000001E-2</v>
      </c>
      <c r="K7512" t="str">
        <f t="shared" si="181"/>
        <v>5</v>
      </c>
      <c r="L7512" t="s">
        <v>198</v>
      </c>
      <c r="M7512" t="s">
        <v>199</v>
      </c>
      <c r="N7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512" s="10">
        <f>VLOOKUP(TableOMP[[#This Row],[Label]],TableAvg[],2,FALSE)</f>
        <v>11.295174653846153</v>
      </c>
      <c r="P7512" s="10">
        <f>VLOOKUP(TableOMP[[#This Row],[Label]],TableAvg[],3,FALSE)</f>
        <v>0.15140431292027218</v>
      </c>
      <c r="Q7512" s="10">
        <f>TableOMP[[#This Row],[Avg]]-$U$2*TableOMP[[#This Row],[StdDev]]</f>
        <v>11.143770340925881</v>
      </c>
      <c r="R7512" s="10">
        <f>TableOMP[[#This Row],[Avg]]+$U$2*TableOMP[[#This Row],[StdDev]]</f>
        <v>11.446578966766426</v>
      </c>
      <c r="S7512" s="10">
        <f>IF(AND(TableOMP[[#This Row],[total_time]]&gt;=TableOMP[[#This Row],[Low]], TableOMP[[#This Row],[total_time]]&lt;=TableOMP[[#This Row],[High]]),1,0)</f>
        <v>1</v>
      </c>
    </row>
    <row r="7513" spans="1:19" x14ac:dyDescent="0.25">
      <c r="A7513" t="s">
        <v>16</v>
      </c>
      <c r="B7513">
        <v>10000</v>
      </c>
      <c r="C7513">
        <v>100</v>
      </c>
      <c r="D7513">
        <v>100000</v>
      </c>
      <c r="E7513">
        <v>24</v>
      </c>
      <c r="F7513">
        <v>1</v>
      </c>
      <c r="G7513">
        <v>11.601276</v>
      </c>
      <c r="H7513">
        <v>0.140898</v>
      </c>
      <c r="I7513">
        <v>1.0238940000000001</v>
      </c>
      <c r="J7513">
        <v>4.4517000000000001E-2</v>
      </c>
      <c r="K7513" t="str">
        <f t="shared" si="181"/>
        <v>5</v>
      </c>
      <c r="L7513" t="s">
        <v>198</v>
      </c>
      <c r="M7513" t="s">
        <v>199</v>
      </c>
      <c r="N7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513" s="10">
        <f>VLOOKUP(TableOMP[[#This Row],[Label]],TableAvg[],2,FALSE)</f>
        <v>11.641527653846152</v>
      </c>
      <c r="P7513" s="10">
        <f>VLOOKUP(TableOMP[[#This Row],[Label]],TableAvg[],3,FALSE)</f>
        <v>9.5518605427093423E-2</v>
      </c>
      <c r="Q7513" s="10">
        <f>TableOMP[[#This Row],[Avg]]-$U$2*TableOMP[[#This Row],[StdDev]]</f>
        <v>11.546009048419059</v>
      </c>
      <c r="R7513" s="10">
        <f>TableOMP[[#This Row],[Avg]]+$U$2*TableOMP[[#This Row],[StdDev]]</f>
        <v>11.737046259273246</v>
      </c>
      <c r="S7513" s="10">
        <f>IF(AND(TableOMP[[#This Row],[total_time]]&gt;=TableOMP[[#This Row],[Low]], TableOMP[[#This Row],[total_time]]&lt;=TableOMP[[#This Row],[High]]),1,0)</f>
        <v>1</v>
      </c>
    </row>
    <row r="7514" spans="1:19" x14ac:dyDescent="0.25">
      <c r="A7514" t="s">
        <v>16</v>
      </c>
      <c r="B7514">
        <v>10000</v>
      </c>
      <c r="C7514">
        <v>100</v>
      </c>
      <c r="D7514">
        <v>100000</v>
      </c>
      <c r="E7514">
        <v>23</v>
      </c>
      <c r="F7514">
        <v>1</v>
      </c>
      <c r="G7514">
        <v>12.143139</v>
      </c>
      <c r="H7514">
        <v>0.14881800000000001</v>
      </c>
      <c r="I7514">
        <v>1.003981</v>
      </c>
      <c r="J7514">
        <v>4.5636000000000003E-2</v>
      </c>
      <c r="K7514" t="str">
        <f t="shared" si="181"/>
        <v>5</v>
      </c>
      <c r="L7514" t="s">
        <v>198</v>
      </c>
      <c r="M7514" t="s">
        <v>199</v>
      </c>
      <c r="N7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514" s="10">
        <f>VLOOKUP(TableOMP[[#This Row],[Label]],TableAvg[],2,FALSE)</f>
        <v>12.094215730769228</v>
      </c>
      <c r="P7514" s="10">
        <f>VLOOKUP(TableOMP[[#This Row],[Label]],TableAvg[],3,FALSE)</f>
        <v>0.11805646826482695</v>
      </c>
      <c r="Q7514" s="10">
        <f>TableOMP[[#This Row],[Avg]]-$U$2*TableOMP[[#This Row],[StdDev]]</f>
        <v>11.976159262504401</v>
      </c>
      <c r="R7514" s="10">
        <f>TableOMP[[#This Row],[Avg]]+$U$2*TableOMP[[#This Row],[StdDev]]</f>
        <v>12.212272199034055</v>
      </c>
      <c r="S7514" s="10">
        <f>IF(AND(TableOMP[[#This Row],[total_time]]&gt;=TableOMP[[#This Row],[Low]], TableOMP[[#This Row],[total_time]]&lt;=TableOMP[[#This Row],[High]]),1,0)</f>
        <v>1</v>
      </c>
    </row>
    <row r="7515" spans="1:19" x14ac:dyDescent="0.25">
      <c r="A7515" t="s">
        <v>16</v>
      </c>
      <c r="B7515">
        <v>10000</v>
      </c>
      <c r="C7515">
        <v>100</v>
      </c>
      <c r="D7515">
        <v>100000</v>
      </c>
      <c r="E7515">
        <v>22</v>
      </c>
      <c r="F7515">
        <v>1</v>
      </c>
      <c r="G7515">
        <v>12.622438000000001</v>
      </c>
      <c r="H7515">
        <v>0.145369</v>
      </c>
      <c r="I7515">
        <v>0.98653800000000003</v>
      </c>
      <c r="J7515">
        <v>4.6977999999999999E-2</v>
      </c>
      <c r="K7515" t="str">
        <f t="shared" si="181"/>
        <v>5</v>
      </c>
      <c r="L7515" t="s">
        <v>198</v>
      </c>
      <c r="M7515" t="s">
        <v>199</v>
      </c>
      <c r="N7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515" s="10">
        <f>VLOOKUP(TableOMP[[#This Row],[Label]],TableAvg[],2,FALSE)</f>
        <v>12.596708</v>
      </c>
      <c r="P7515" s="10">
        <f>VLOOKUP(TableOMP[[#This Row],[Label]],TableAvg[],3,FALSE)</f>
        <v>0.19322536242634572</v>
      </c>
      <c r="Q7515" s="10">
        <f>TableOMP[[#This Row],[Avg]]-$U$2*TableOMP[[#This Row],[StdDev]]</f>
        <v>12.403482637573655</v>
      </c>
      <c r="R7515" s="10">
        <f>TableOMP[[#This Row],[Avg]]+$U$2*TableOMP[[#This Row],[StdDev]]</f>
        <v>12.789933362426344</v>
      </c>
      <c r="S7515" s="10">
        <f>IF(AND(TableOMP[[#This Row],[total_time]]&gt;=TableOMP[[#This Row],[Low]], TableOMP[[#This Row],[total_time]]&lt;=TableOMP[[#This Row],[High]]),1,0)</f>
        <v>1</v>
      </c>
    </row>
    <row r="7516" spans="1:19" x14ac:dyDescent="0.25">
      <c r="A7516" t="s">
        <v>16</v>
      </c>
      <c r="B7516">
        <v>10000</v>
      </c>
      <c r="C7516">
        <v>100</v>
      </c>
      <c r="D7516">
        <v>100000</v>
      </c>
      <c r="E7516">
        <v>21</v>
      </c>
      <c r="F7516">
        <v>1</v>
      </c>
      <c r="G7516">
        <v>12.964608999999999</v>
      </c>
      <c r="H7516">
        <v>0.14029800000000001</v>
      </c>
      <c r="I7516">
        <v>0.86847099999999999</v>
      </c>
      <c r="J7516">
        <v>4.3423999999999997E-2</v>
      </c>
      <c r="K7516" t="str">
        <f t="shared" si="181"/>
        <v>5</v>
      </c>
      <c r="L7516" t="s">
        <v>198</v>
      </c>
      <c r="M7516" t="s">
        <v>199</v>
      </c>
      <c r="N7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516" s="10">
        <f>VLOOKUP(TableOMP[[#This Row],[Label]],TableAvg[],2,FALSE)</f>
        <v>13.096389884615384</v>
      </c>
      <c r="P7516" s="10">
        <f>VLOOKUP(TableOMP[[#This Row],[Label]],TableAvg[],3,FALSE)</f>
        <v>0.1596983413500761</v>
      </c>
      <c r="Q7516" s="10">
        <f>TableOMP[[#This Row],[Avg]]-$U$2*TableOMP[[#This Row],[StdDev]]</f>
        <v>12.936691543265308</v>
      </c>
      <c r="R7516" s="10">
        <f>TableOMP[[#This Row],[Avg]]+$U$2*TableOMP[[#This Row],[StdDev]]</f>
        <v>13.25608822596546</v>
      </c>
      <c r="S7516" s="10">
        <f>IF(AND(TableOMP[[#This Row],[total_time]]&gt;=TableOMP[[#This Row],[Low]], TableOMP[[#This Row],[total_time]]&lt;=TableOMP[[#This Row],[High]]),1,0)</f>
        <v>1</v>
      </c>
    </row>
    <row r="7517" spans="1:19" x14ac:dyDescent="0.25">
      <c r="A7517" t="s">
        <v>16</v>
      </c>
      <c r="B7517">
        <v>10000</v>
      </c>
      <c r="C7517">
        <v>100</v>
      </c>
      <c r="D7517">
        <v>100000</v>
      </c>
      <c r="E7517">
        <v>20</v>
      </c>
      <c r="F7517">
        <v>1</v>
      </c>
      <c r="G7517">
        <v>13.579649</v>
      </c>
      <c r="H7517">
        <v>0.15109</v>
      </c>
      <c r="I7517">
        <v>1.0569249999999999</v>
      </c>
      <c r="J7517">
        <v>5.5627999999999997E-2</v>
      </c>
      <c r="K7517" t="str">
        <f t="shared" si="181"/>
        <v>5</v>
      </c>
      <c r="L7517" t="s">
        <v>198</v>
      </c>
      <c r="M7517" t="s">
        <v>199</v>
      </c>
      <c r="N7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517" s="10">
        <f>VLOOKUP(TableOMP[[#This Row],[Label]],TableAvg[],2,FALSE)</f>
        <v>13.651308038461538</v>
      </c>
      <c r="P7517" s="10">
        <f>VLOOKUP(TableOMP[[#This Row],[Label]],TableAvg[],3,FALSE)</f>
        <v>0.11481910648581574</v>
      </c>
      <c r="Q7517" s="10">
        <f>TableOMP[[#This Row],[Avg]]-$U$2*TableOMP[[#This Row],[StdDev]]</f>
        <v>13.536488931975722</v>
      </c>
      <c r="R7517" s="10">
        <f>TableOMP[[#This Row],[Avg]]+$U$2*TableOMP[[#This Row],[StdDev]]</f>
        <v>13.766127144947355</v>
      </c>
      <c r="S7517" s="10">
        <f>IF(AND(TableOMP[[#This Row],[total_time]]&gt;=TableOMP[[#This Row],[Low]], TableOMP[[#This Row],[total_time]]&lt;=TableOMP[[#This Row],[High]]),1,0)</f>
        <v>1</v>
      </c>
    </row>
    <row r="7518" spans="1:19" x14ac:dyDescent="0.25">
      <c r="A7518" t="s">
        <v>16</v>
      </c>
      <c r="B7518">
        <v>10000</v>
      </c>
      <c r="C7518">
        <v>100</v>
      </c>
      <c r="D7518">
        <v>100000</v>
      </c>
      <c r="E7518">
        <v>19</v>
      </c>
      <c r="F7518">
        <v>1</v>
      </c>
      <c r="G7518">
        <v>14.363552</v>
      </c>
      <c r="H7518">
        <v>0.144234</v>
      </c>
      <c r="I7518">
        <v>0.85640700000000003</v>
      </c>
      <c r="J7518">
        <v>4.7578000000000002E-2</v>
      </c>
      <c r="K7518" t="str">
        <f t="shared" si="181"/>
        <v>5</v>
      </c>
      <c r="L7518" t="s">
        <v>198</v>
      </c>
      <c r="M7518" t="s">
        <v>199</v>
      </c>
      <c r="N7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518" s="10">
        <f>VLOOKUP(TableOMP[[#This Row],[Label]],TableAvg[],2,FALSE)</f>
        <v>14.32700723076923</v>
      </c>
      <c r="P7518" s="10">
        <f>VLOOKUP(TableOMP[[#This Row],[Label]],TableAvg[],3,FALSE)</f>
        <v>0.15283457974479744</v>
      </c>
      <c r="Q7518" s="10">
        <f>TableOMP[[#This Row],[Avg]]-$U$2*TableOMP[[#This Row],[StdDev]]</f>
        <v>14.174172651024431</v>
      </c>
      <c r="R7518" s="10">
        <f>TableOMP[[#This Row],[Avg]]+$U$2*TableOMP[[#This Row],[StdDev]]</f>
        <v>14.479841810514028</v>
      </c>
      <c r="S7518" s="10">
        <f>IF(AND(TableOMP[[#This Row],[total_time]]&gt;=TableOMP[[#This Row],[Low]], TableOMP[[#This Row],[total_time]]&lt;=TableOMP[[#This Row],[High]]),1,0)</f>
        <v>1</v>
      </c>
    </row>
    <row r="7519" spans="1:19" x14ac:dyDescent="0.25">
      <c r="A7519" t="s">
        <v>16</v>
      </c>
      <c r="B7519">
        <v>10000</v>
      </c>
      <c r="C7519">
        <v>100</v>
      </c>
      <c r="D7519">
        <v>100000</v>
      </c>
      <c r="E7519">
        <v>18</v>
      </c>
      <c r="F7519">
        <v>1</v>
      </c>
      <c r="G7519">
        <v>14.896901</v>
      </c>
      <c r="H7519">
        <v>0.13709199999999999</v>
      </c>
      <c r="I7519">
        <v>0.69866899999999998</v>
      </c>
      <c r="J7519">
        <v>4.1098000000000003E-2</v>
      </c>
      <c r="K7519" t="str">
        <f t="shared" si="181"/>
        <v>5</v>
      </c>
      <c r="L7519" t="s">
        <v>198</v>
      </c>
      <c r="M7519" t="s">
        <v>199</v>
      </c>
      <c r="N7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519" s="10">
        <f>VLOOKUP(TableOMP[[#This Row],[Label]],TableAvg[],2,FALSE)</f>
        <v>14.982954076923075</v>
      </c>
      <c r="P7519" s="10">
        <f>VLOOKUP(TableOMP[[#This Row],[Label]],TableAvg[],3,FALSE)</f>
        <v>0.12400510884523741</v>
      </c>
      <c r="Q7519" s="10">
        <f>TableOMP[[#This Row],[Avg]]-$U$2*TableOMP[[#This Row],[StdDev]]</f>
        <v>14.858948968077838</v>
      </c>
      <c r="R7519" s="10">
        <f>TableOMP[[#This Row],[Avg]]+$U$2*TableOMP[[#This Row],[StdDev]]</f>
        <v>15.106959185768313</v>
      </c>
      <c r="S7519" s="10">
        <f>IF(AND(TableOMP[[#This Row],[total_time]]&gt;=TableOMP[[#This Row],[Low]], TableOMP[[#This Row],[total_time]]&lt;=TableOMP[[#This Row],[High]]),1,0)</f>
        <v>1</v>
      </c>
    </row>
    <row r="7520" spans="1:19" x14ac:dyDescent="0.25">
      <c r="A7520" t="s">
        <v>16</v>
      </c>
      <c r="B7520">
        <v>10000</v>
      </c>
      <c r="C7520">
        <v>100</v>
      </c>
      <c r="D7520">
        <v>100000</v>
      </c>
      <c r="E7520">
        <v>17</v>
      </c>
      <c r="F7520">
        <v>1</v>
      </c>
      <c r="G7520">
        <v>15.846809</v>
      </c>
      <c r="H7520">
        <v>0.13397400000000001</v>
      </c>
      <c r="I7520">
        <v>0.61984799999999995</v>
      </c>
      <c r="J7520">
        <v>3.8739999999999997E-2</v>
      </c>
      <c r="K7520" t="str">
        <f t="shared" si="181"/>
        <v>5</v>
      </c>
      <c r="L7520" t="s">
        <v>198</v>
      </c>
      <c r="M7520" t="s">
        <v>199</v>
      </c>
      <c r="N7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520" s="10">
        <f>VLOOKUP(TableOMP[[#This Row],[Label]],TableAvg[],2,FALSE)</f>
        <v>15.859912115384617</v>
      </c>
      <c r="P7520" s="10">
        <f>VLOOKUP(TableOMP[[#This Row],[Label]],TableAvg[],3,FALSE)</f>
        <v>0.12658426369522788</v>
      </c>
      <c r="Q7520" s="10">
        <f>TableOMP[[#This Row],[Avg]]-$U$2*TableOMP[[#This Row],[StdDev]]</f>
        <v>15.733327851689388</v>
      </c>
      <c r="R7520" s="10">
        <f>TableOMP[[#This Row],[Avg]]+$U$2*TableOMP[[#This Row],[StdDev]]</f>
        <v>15.986496379079846</v>
      </c>
      <c r="S7520" s="10">
        <f>IF(AND(TableOMP[[#This Row],[total_time]]&gt;=TableOMP[[#This Row],[Low]], TableOMP[[#This Row],[total_time]]&lt;=TableOMP[[#This Row],[High]]),1,0)</f>
        <v>1</v>
      </c>
    </row>
    <row r="7521" spans="1:19" x14ac:dyDescent="0.25">
      <c r="A7521" t="s">
        <v>16</v>
      </c>
      <c r="B7521">
        <v>10000</v>
      </c>
      <c r="C7521">
        <v>100</v>
      </c>
      <c r="D7521">
        <v>100000</v>
      </c>
      <c r="E7521">
        <v>16</v>
      </c>
      <c r="F7521">
        <v>1</v>
      </c>
      <c r="G7521">
        <v>16.813327999999998</v>
      </c>
      <c r="H7521">
        <v>0.14618</v>
      </c>
      <c r="I7521">
        <v>0.72094800000000003</v>
      </c>
      <c r="J7521">
        <v>4.8063000000000002E-2</v>
      </c>
      <c r="K7521" t="str">
        <f t="shared" si="181"/>
        <v>5</v>
      </c>
      <c r="L7521" t="s">
        <v>198</v>
      </c>
      <c r="M7521" t="s">
        <v>199</v>
      </c>
      <c r="N7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521" s="10">
        <f>VLOOKUP(TableOMP[[#This Row],[Label]],TableAvg[],2,FALSE)</f>
        <v>16.738323999999999</v>
      </c>
      <c r="P7521" s="10">
        <f>VLOOKUP(TableOMP[[#This Row],[Label]],TableAvg[],3,FALSE)</f>
        <v>0.11969766042295053</v>
      </c>
      <c r="Q7521" s="10">
        <f>TableOMP[[#This Row],[Avg]]-$U$2*TableOMP[[#This Row],[StdDev]]</f>
        <v>16.618626339577048</v>
      </c>
      <c r="R7521" s="10">
        <f>TableOMP[[#This Row],[Avg]]+$U$2*TableOMP[[#This Row],[StdDev]]</f>
        <v>16.858021660422949</v>
      </c>
      <c r="S7521" s="10">
        <f>IF(AND(TableOMP[[#This Row],[total_time]]&gt;=TableOMP[[#This Row],[Low]], TableOMP[[#This Row],[total_time]]&lt;=TableOMP[[#This Row],[High]]),1,0)</f>
        <v>1</v>
      </c>
    </row>
    <row r="7522" spans="1:19" x14ac:dyDescent="0.25">
      <c r="A7522" t="s">
        <v>16</v>
      </c>
      <c r="B7522">
        <v>10000</v>
      </c>
      <c r="C7522">
        <v>100</v>
      </c>
      <c r="D7522">
        <v>100000</v>
      </c>
      <c r="E7522">
        <v>15</v>
      </c>
      <c r="F7522">
        <v>1</v>
      </c>
      <c r="G7522">
        <v>17.577947999999999</v>
      </c>
      <c r="H7522">
        <v>0.124391</v>
      </c>
      <c r="I7522">
        <v>0.48123300000000002</v>
      </c>
      <c r="J7522">
        <v>3.4374000000000002E-2</v>
      </c>
      <c r="K7522" t="str">
        <f t="shared" si="181"/>
        <v>5</v>
      </c>
      <c r="L7522" t="s">
        <v>198</v>
      </c>
      <c r="M7522" t="s">
        <v>199</v>
      </c>
      <c r="N7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522" s="10">
        <f>VLOOKUP(TableOMP[[#This Row],[Label]],TableAvg[],2,FALSE)</f>
        <v>17.603367192307694</v>
      </c>
      <c r="P7522" s="10">
        <f>VLOOKUP(TableOMP[[#This Row],[Label]],TableAvg[],3,FALSE)</f>
        <v>3.2560923865672123E-2</v>
      </c>
      <c r="Q7522" s="10">
        <f>TableOMP[[#This Row],[Avg]]-$U$2*TableOMP[[#This Row],[StdDev]]</f>
        <v>17.57080626844202</v>
      </c>
      <c r="R7522" s="10">
        <f>TableOMP[[#This Row],[Avg]]+$U$2*TableOMP[[#This Row],[StdDev]]</f>
        <v>17.635928116173368</v>
      </c>
      <c r="S7522" s="10">
        <f>IF(AND(TableOMP[[#This Row],[total_time]]&gt;=TableOMP[[#This Row],[Low]], TableOMP[[#This Row],[total_time]]&lt;=TableOMP[[#This Row],[High]]),1,0)</f>
        <v>1</v>
      </c>
    </row>
    <row r="7523" spans="1:19" x14ac:dyDescent="0.25">
      <c r="A7523" t="s">
        <v>16</v>
      </c>
      <c r="B7523">
        <v>10000</v>
      </c>
      <c r="C7523">
        <v>100</v>
      </c>
      <c r="D7523">
        <v>100000</v>
      </c>
      <c r="E7523">
        <v>14</v>
      </c>
      <c r="F7523">
        <v>1</v>
      </c>
      <c r="G7523">
        <v>18.773195000000001</v>
      </c>
      <c r="H7523">
        <v>0.13280700000000001</v>
      </c>
      <c r="I7523">
        <v>0.41743000000000002</v>
      </c>
      <c r="J7523">
        <v>3.211E-2</v>
      </c>
      <c r="K7523" t="str">
        <f t="shared" si="181"/>
        <v>5</v>
      </c>
      <c r="L7523" t="s">
        <v>198</v>
      </c>
      <c r="M7523" t="s">
        <v>199</v>
      </c>
      <c r="N7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523" s="10">
        <f>VLOOKUP(TableOMP[[#This Row],[Label]],TableAvg[],2,FALSE)</f>
        <v>18.780608192307689</v>
      </c>
      <c r="P7523" s="10">
        <f>VLOOKUP(TableOMP[[#This Row],[Label]],TableAvg[],3,FALSE)</f>
        <v>5.2310577369835014E-2</v>
      </c>
      <c r="Q7523" s="10">
        <f>TableOMP[[#This Row],[Avg]]-$U$2*TableOMP[[#This Row],[StdDev]]</f>
        <v>18.728297614937855</v>
      </c>
      <c r="R7523" s="10">
        <f>TableOMP[[#This Row],[Avg]]+$U$2*TableOMP[[#This Row],[StdDev]]</f>
        <v>18.832918769677523</v>
      </c>
      <c r="S7523" s="10">
        <f>IF(AND(TableOMP[[#This Row],[total_time]]&gt;=TableOMP[[#This Row],[Low]], TableOMP[[#This Row],[total_time]]&lt;=TableOMP[[#This Row],[High]]),1,0)</f>
        <v>1</v>
      </c>
    </row>
    <row r="7524" spans="1:19" x14ac:dyDescent="0.25">
      <c r="A7524" t="s">
        <v>16</v>
      </c>
      <c r="B7524">
        <v>10000</v>
      </c>
      <c r="C7524">
        <v>100</v>
      </c>
      <c r="D7524">
        <v>100000</v>
      </c>
      <c r="E7524">
        <v>13</v>
      </c>
      <c r="F7524">
        <v>1</v>
      </c>
      <c r="G7524">
        <v>20.112102</v>
      </c>
      <c r="H7524">
        <v>0.14500399999999999</v>
      </c>
      <c r="I7524">
        <v>0.592866</v>
      </c>
      <c r="J7524">
        <v>4.9404999999999998E-2</v>
      </c>
      <c r="K7524" t="str">
        <f t="shared" si="181"/>
        <v>5</v>
      </c>
      <c r="L7524" t="s">
        <v>198</v>
      </c>
      <c r="M7524" t="s">
        <v>199</v>
      </c>
      <c r="N7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524" s="10">
        <f>VLOOKUP(TableOMP[[#This Row],[Label]],TableAvg[],2,FALSE)</f>
        <v>20.124444192307692</v>
      </c>
      <c r="P7524" s="10">
        <f>VLOOKUP(TableOMP[[#This Row],[Label]],TableAvg[],3,FALSE)</f>
        <v>3.9616744214437956E-2</v>
      </c>
      <c r="Q7524" s="10">
        <f>TableOMP[[#This Row],[Avg]]-$U$2*TableOMP[[#This Row],[StdDev]]</f>
        <v>20.084827448093254</v>
      </c>
      <c r="R7524" s="10">
        <f>TableOMP[[#This Row],[Avg]]+$U$2*TableOMP[[#This Row],[StdDev]]</f>
        <v>20.16406093652213</v>
      </c>
      <c r="S7524" s="10">
        <f>IF(AND(TableOMP[[#This Row],[total_time]]&gt;=TableOMP[[#This Row],[Low]], TableOMP[[#This Row],[total_time]]&lt;=TableOMP[[#This Row],[High]]),1,0)</f>
        <v>1</v>
      </c>
    </row>
    <row r="7525" spans="1:19" x14ac:dyDescent="0.25">
      <c r="A7525" t="s">
        <v>16</v>
      </c>
      <c r="B7525">
        <v>10000</v>
      </c>
      <c r="C7525">
        <v>100</v>
      </c>
      <c r="D7525">
        <v>100000</v>
      </c>
      <c r="E7525">
        <v>12</v>
      </c>
      <c r="F7525">
        <v>1</v>
      </c>
      <c r="G7525">
        <v>21.706289999999999</v>
      </c>
      <c r="H7525">
        <v>0.12234399999999999</v>
      </c>
      <c r="I7525">
        <v>0.36512600000000001</v>
      </c>
      <c r="J7525">
        <v>3.3193E-2</v>
      </c>
      <c r="K7525" t="str">
        <f t="shared" si="181"/>
        <v>5</v>
      </c>
      <c r="L7525" t="s">
        <v>198</v>
      </c>
      <c r="M7525" t="s">
        <v>199</v>
      </c>
      <c r="N7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525" s="10">
        <f>VLOOKUP(TableOMP[[#This Row],[Label]],TableAvg[],2,FALSE)</f>
        <v>21.73824484615384</v>
      </c>
      <c r="P7525" s="10">
        <f>VLOOKUP(TableOMP[[#This Row],[Label]],TableAvg[],3,FALSE)</f>
        <v>0.13605743734813985</v>
      </c>
      <c r="Q7525" s="10">
        <f>TableOMP[[#This Row],[Avg]]-$U$2*TableOMP[[#This Row],[StdDev]]</f>
        <v>21.602187408805701</v>
      </c>
      <c r="R7525" s="10">
        <f>TableOMP[[#This Row],[Avg]]+$U$2*TableOMP[[#This Row],[StdDev]]</f>
        <v>21.874302283501979</v>
      </c>
      <c r="S7525" s="10">
        <f>IF(AND(TableOMP[[#This Row],[total_time]]&gt;=TableOMP[[#This Row],[Low]], TableOMP[[#This Row],[total_time]]&lt;=TableOMP[[#This Row],[High]]),1,0)</f>
        <v>1</v>
      </c>
    </row>
    <row r="7526" spans="1:19" x14ac:dyDescent="0.25">
      <c r="A7526" t="s">
        <v>16</v>
      </c>
      <c r="B7526">
        <v>10000</v>
      </c>
      <c r="C7526">
        <v>100</v>
      </c>
      <c r="D7526">
        <v>100000</v>
      </c>
      <c r="E7526">
        <v>11</v>
      </c>
      <c r="F7526">
        <v>1</v>
      </c>
      <c r="G7526">
        <v>23.58832</v>
      </c>
      <c r="H7526">
        <v>0.12948000000000001</v>
      </c>
      <c r="I7526">
        <v>0.38398300000000002</v>
      </c>
      <c r="J7526">
        <v>3.8398000000000002E-2</v>
      </c>
      <c r="K7526" t="str">
        <f t="shared" si="181"/>
        <v>5</v>
      </c>
      <c r="L7526" t="s">
        <v>198</v>
      </c>
      <c r="M7526" t="s">
        <v>199</v>
      </c>
      <c r="N7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526" s="10">
        <f>VLOOKUP(TableOMP[[#This Row],[Label]],TableAvg[],2,FALSE)</f>
        <v>23.587429615384615</v>
      </c>
      <c r="P7526" s="10">
        <f>VLOOKUP(TableOMP[[#This Row],[Label]],TableAvg[],3,FALSE)</f>
        <v>1.9178630574054875E-2</v>
      </c>
      <c r="Q7526" s="10">
        <f>TableOMP[[#This Row],[Avg]]-$U$2*TableOMP[[#This Row],[StdDev]]</f>
        <v>23.568250984810561</v>
      </c>
      <c r="R7526" s="10">
        <f>TableOMP[[#This Row],[Avg]]+$U$2*TableOMP[[#This Row],[StdDev]]</f>
        <v>23.606608245958668</v>
      </c>
      <c r="S7526" s="10">
        <f>IF(AND(TableOMP[[#This Row],[total_time]]&gt;=TableOMP[[#This Row],[Low]], TableOMP[[#This Row],[total_time]]&lt;=TableOMP[[#This Row],[High]]),1,0)</f>
        <v>1</v>
      </c>
    </row>
    <row r="7527" spans="1:19" x14ac:dyDescent="0.25">
      <c r="A7527" t="s">
        <v>16</v>
      </c>
      <c r="B7527">
        <v>10000</v>
      </c>
      <c r="C7527">
        <v>100</v>
      </c>
      <c r="D7527">
        <v>100000</v>
      </c>
      <c r="E7527">
        <v>10</v>
      </c>
      <c r="F7527">
        <v>1</v>
      </c>
      <c r="G7527">
        <v>25.844624</v>
      </c>
      <c r="H7527">
        <v>0.13217599999999999</v>
      </c>
      <c r="I7527">
        <v>0.36456300000000003</v>
      </c>
      <c r="J7527">
        <v>4.0507000000000001E-2</v>
      </c>
      <c r="K7527" t="str">
        <f t="shared" si="181"/>
        <v>5</v>
      </c>
      <c r="L7527" t="s">
        <v>198</v>
      </c>
      <c r="M7527" t="s">
        <v>199</v>
      </c>
      <c r="N7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527" s="10">
        <f>VLOOKUP(TableOMP[[#This Row],[Label]],TableAvg[],2,FALSE)</f>
        <v>25.873521692307698</v>
      </c>
      <c r="P7527" s="10">
        <f>VLOOKUP(TableOMP[[#This Row],[Label]],TableAvg[],3,FALSE)</f>
        <v>2.630083267130234E-2</v>
      </c>
      <c r="Q7527" s="10">
        <f>TableOMP[[#This Row],[Avg]]-$U$2*TableOMP[[#This Row],[StdDev]]</f>
        <v>25.847220859636394</v>
      </c>
      <c r="R7527" s="10">
        <f>TableOMP[[#This Row],[Avg]]+$U$2*TableOMP[[#This Row],[StdDev]]</f>
        <v>25.899822524979001</v>
      </c>
      <c r="S7527" s="10">
        <f>IF(AND(TableOMP[[#This Row],[total_time]]&gt;=TableOMP[[#This Row],[Low]], TableOMP[[#This Row],[total_time]]&lt;=TableOMP[[#This Row],[High]]),1,0)</f>
        <v>0</v>
      </c>
    </row>
    <row r="7528" spans="1:19" x14ac:dyDescent="0.25">
      <c r="A7528" t="s">
        <v>16</v>
      </c>
      <c r="B7528">
        <v>10000</v>
      </c>
      <c r="C7528">
        <v>100</v>
      </c>
      <c r="D7528">
        <v>100000</v>
      </c>
      <c r="E7528">
        <v>9</v>
      </c>
      <c r="F7528">
        <v>1</v>
      </c>
      <c r="G7528">
        <v>28.665635000000002</v>
      </c>
      <c r="H7528">
        <v>0.131658</v>
      </c>
      <c r="I7528">
        <v>0.33502799999999999</v>
      </c>
      <c r="J7528">
        <v>4.1879E-2</v>
      </c>
      <c r="K7528" t="str">
        <f t="shared" si="181"/>
        <v>5</v>
      </c>
      <c r="L7528" t="s">
        <v>198</v>
      </c>
      <c r="M7528" t="s">
        <v>199</v>
      </c>
      <c r="N7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528" s="10">
        <f>VLOOKUP(TableOMP[[#This Row],[Label]],TableAvg[],2,FALSE)</f>
        <v>28.694976346153847</v>
      </c>
      <c r="P7528" s="10">
        <f>VLOOKUP(TableOMP[[#This Row],[Label]],TableAvg[],3,FALSE)</f>
        <v>4.1658933501006773E-2</v>
      </c>
      <c r="Q7528" s="10">
        <f>TableOMP[[#This Row],[Avg]]-$U$2*TableOMP[[#This Row],[StdDev]]</f>
        <v>28.653317412652839</v>
      </c>
      <c r="R7528" s="10">
        <f>TableOMP[[#This Row],[Avg]]+$U$2*TableOMP[[#This Row],[StdDev]]</f>
        <v>28.736635279654855</v>
      </c>
      <c r="S7528" s="10">
        <f>IF(AND(TableOMP[[#This Row],[total_time]]&gt;=TableOMP[[#This Row],[Low]], TableOMP[[#This Row],[total_time]]&lt;=TableOMP[[#This Row],[High]]),1,0)</f>
        <v>1</v>
      </c>
    </row>
    <row r="7529" spans="1:19" x14ac:dyDescent="0.25">
      <c r="A7529" t="s">
        <v>16</v>
      </c>
      <c r="B7529">
        <v>10000</v>
      </c>
      <c r="C7529">
        <v>100</v>
      </c>
      <c r="D7529">
        <v>100000</v>
      </c>
      <c r="E7529">
        <v>8</v>
      </c>
      <c r="F7529">
        <v>1</v>
      </c>
      <c r="G7529">
        <v>32.275666999999999</v>
      </c>
      <c r="H7529">
        <v>0.13464300000000001</v>
      </c>
      <c r="I7529">
        <v>0.27069799999999999</v>
      </c>
      <c r="J7529">
        <v>3.8670999999999997E-2</v>
      </c>
      <c r="K7529" t="str">
        <f t="shared" si="181"/>
        <v>5</v>
      </c>
      <c r="L7529" t="s">
        <v>198</v>
      </c>
      <c r="M7529" t="s">
        <v>199</v>
      </c>
      <c r="N7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529" s="10">
        <f>VLOOKUP(TableOMP[[#This Row],[Label]],TableAvg[],2,FALSE)</f>
        <v>32.351851115384619</v>
      </c>
      <c r="P7529" s="10">
        <f>VLOOKUP(TableOMP[[#This Row],[Label]],TableAvg[],3,FALSE)</f>
        <v>0.16876201111038763</v>
      </c>
      <c r="Q7529" s="10">
        <f>TableOMP[[#This Row],[Avg]]-$U$2*TableOMP[[#This Row],[StdDev]]</f>
        <v>32.183089104274231</v>
      </c>
      <c r="R7529" s="10">
        <f>TableOMP[[#This Row],[Avg]]+$U$2*TableOMP[[#This Row],[StdDev]]</f>
        <v>32.520613126495007</v>
      </c>
      <c r="S7529" s="10">
        <f>IF(AND(TableOMP[[#This Row],[total_time]]&gt;=TableOMP[[#This Row],[Low]], TableOMP[[#This Row],[total_time]]&lt;=TableOMP[[#This Row],[High]]),1,0)</f>
        <v>1</v>
      </c>
    </row>
    <row r="7530" spans="1:19" x14ac:dyDescent="0.25">
      <c r="A7530" t="s">
        <v>16</v>
      </c>
      <c r="B7530">
        <v>10000</v>
      </c>
      <c r="C7530">
        <v>100</v>
      </c>
      <c r="D7530">
        <v>100000</v>
      </c>
      <c r="E7530">
        <v>7</v>
      </c>
      <c r="F7530">
        <v>1</v>
      </c>
      <c r="G7530">
        <v>36.806767000000001</v>
      </c>
      <c r="H7530">
        <v>0.220523</v>
      </c>
      <c r="I7530">
        <v>0.66430500000000003</v>
      </c>
      <c r="J7530">
        <v>0.110717</v>
      </c>
      <c r="K7530" t="str">
        <f t="shared" si="181"/>
        <v>5</v>
      </c>
      <c r="L7530" t="s">
        <v>198</v>
      </c>
      <c r="M7530" t="s">
        <v>199</v>
      </c>
      <c r="N7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530" s="10">
        <f>VLOOKUP(TableOMP[[#This Row],[Label]],TableAvg[],2,FALSE)</f>
        <v>36.790685423076916</v>
      </c>
      <c r="P7530" s="10">
        <f>VLOOKUP(TableOMP[[#This Row],[Label]],TableAvg[],3,FALSE)</f>
        <v>8.6728327663819868E-2</v>
      </c>
      <c r="Q7530" s="10">
        <f>TableOMP[[#This Row],[Avg]]-$U$2*TableOMP[[#This Row],[StdDev]]</f>
        <v>36.703957095413095</v>
      </c>
      <c r="R7530" s="10">
        <f>TableOMP[[#This Row],[Avg]]+$U$2*TableOMP[[#This Row],[StdDev]]</f>
        <v>36.877413750740736</v>
      </c>
      <c r="S7530" s="10">
        <f>IF(AND(TableOMP[[#This Row],[total_time]]&gt;=TableOMP[[#This Row],[Low]], TableOMP[[#This Row],[total_time]]&lt;=TableOMP[[#This Row],[High]]),1,0)</f>
        <v>1</v>
      </c>
    </row>
    <row r="7531" spans="1:19" x14ac:dyDescent="0.25">
      <c r="A7531" t="s">
        <v>16</v>
      </c>
      <c r="B7531">
        <v>10000</v>
      </c>
      <c r="C7531">
        <v>100</v>
      </c>
      <c r="D7531">
        <v>100000</v>
      </c>
      <c r="E7531">
        <v>6</v>
      </c>
      <c r="F7531">
        <v>1</v>
      </c>
      <c r="G7531">
        <v>42.804017000000002</v>
      </c>
      <c r="H7531">
        <v>0.211534</v>
      </c>
      <c r="I7531">
        <v>0.50871299999999997</v>
      </c>
      <c r="J7531">
        <v>0.101743</v>
      </c>
      <c r="K7531" t="str">
        <f t="shared" si="181"/>
        <v>5</v>
      </c>
      <c r="L7531" t="s">
        <v>198</v>
      </c>
      <c r="M7531" t="s">
        <v>199</v>
      </c>
      <c r="N7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531" s="10">
        <f>VLOOKUP(TableOMP[[#This Row],[Label]],TableAvg[],2,FALSE)</f>
        <v>42.800457730769224</v>
      </c>
      <c r="P7531" s="10">
        <f>VLOOKUP(TableOMP[[#This Row],[Label]],TableAvg[],3,FALSE)</f>
        <v>7.699122272283114E-2</v>
      </c>
      <c r="Q7531" s="10">
        <f>TableOMP[[#This Row],[Avg]]-$U$2*TableOMP[[#This Row],[StdDev]]</f>
        <v>42.723466508046393</v>
      </c>
      <c r="R7531" s="10">
        <f>TableOMP[[#This Row],[Avg]]+$U$2*TableOMP[[#This Row],[StdDev]]</f>
        <v>42.877448953492056</v>
      </c>
      <c r="S7531" s="10">
        <f>IF(AND(TableOMP[[#This Row],[total_time]]&gt;=TableOMP[[#This Row],[Low]], TableOMP[[#This Row],[total_time]]&lt;=TableOMP[[#This Row],[High]]),1,0)</f>
        <v>1</v>
      </c>
    </row>
    <row r="7532" spans="1:19" x14ac:dyDescent="0.25">
      <c r="A7532" t="s">
        <v>16</v>
      </c>
      <c r="B7532">
        <v>10000</v>
      </c>
      <c r="C7532">
        <v>100</v>
      </c>
      <c r="D7532">
        <v>100000</v>
      </c>
      <c r="E7532">
        <v>5</v>
      </c>
      <c r="F7532">
        <v>1</v>
      </c>
      <c r="G7532">
        <v>51.289541</v>
      </c>
      <c r="H7532">
        <v>0.21748999999999999</v>
      </c>
      <c r="I7532">
        <v>0.433508</v>
      </c>
      <c r="J7532">
        <v>0.108377</v>
      </c>
      <c r="K7532" t="str">
        <f t="shared" si="181"/>
        <v>5</v>
      </c>
      <c r="L7532" t="s">
        <v>198</v>
      </c>
      <c r="M7532" t="s">
        <v>199</v>
      </c>
      <c r="N7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32" s="10">
        <f>VLOOKUP(TableOMP[[#This Row],[Label]],TableAvg[],2,FALSE)</f>
        <v>51.310618769230764</v>
      </c>
      <c r="P7532" s="10">
        <f>VLOOKUP(TableOMP[[#This Row],[Label]],TableAvg[],3,FALSE)</f>
        <v>4.3597463587045207E-2</v>
      </c>
      <c r="Q7532" s="10">
        <f>TableOMP[[#This Row],[Avg]]-$U$2*TableOMP[[#This Row],[StdDev]]</f>
        <v>51.267021305643716</v>
      </c>
      <c r="R7532" s="10">
        <f>TableOMP[[#This Row],[Avg]]+$U$2*TableOMP[[#This Row],[StdDev]]</f>
        <v>51.354216232817812</v>
      </c>
      <c r="S7532" s="10">
        <f>IF(AND(TableOMP[[#This Row],[total_time]]&gt;=TableOMP[[#This Row],[Low]], TableOMP[[#This Row],[total_time]]&lt;=TableOMP[[#This Row],[High]]),1,0)</f>
        <v>1</v>
      </c>
    </row>
    <row r="7533" spans="1:19" x14ac:dyDescent="0.25">
      <c r="A7533" t="s">
        <v>16</v>
      </c>
      <c r="B7533">
        <v>10000</v>
      </c>
      <c r="C7533">
        <v>100</v>
      </c>
      <c r="D7533">
        <v>100000</v>
      </c>
      <c r="E7533">
        <v>4</v>
      </c>
      <c r="F7533">
        <v>1</v>
      </c>
      <c r="G7533">
        <v>63.770879000000001</v>
      </c>
      <c r="H7533">
        <v>0.217002</v>
      </c>
      <c r="I7533">
        <v>0.31751699999999999</v>
      </c>
      <c r="J7533">
        <v>0.105839</v>
      </c>
      <c r="K7533" t="str">
        <f t="shared" si="181"/>
        <v>5</v>
      </c>
      <c r="L7533" t="s">
        <v>198</v>
      </c>
      <c r="M7533" t="s">
        <v>199</v>
      </c>
      <c r="N7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33" s="10">
        <f>VLOOKUP(TableOMP[[#This Row],[Label]],TableAvg[],2,FALSE)</f>
        <v>63.869455692307717</v>
      </c>
      <c r="P7533" s="10">
        <f>VLOOKUP(TableOMP[[#This Row],[Label]],TableAvg[],3,FALSE)</f>
        <v>8.9465568901239689E-2</v>
      </c>
      <c r="Q7533" s="10">
        <f>TableOMP[[#This Row],[Avg]]-$U$2*TableOMP[[#This Row],[StdDev]]</f>
        <v>63.779990123406478</v>
      </c>
      <c r="R7533" s="10">
        <f>TableOMP[[#This Row],[Avg]]+$U$2*TableOMP[[#This Row],[StdDev]]</f>
        <v>63.958921261208957</v>
      </c>
      <c r="S7533" s="10">
        <f>IF(AND(TableOMP[[#This Row],[total_time]]&gt;=TableOMP[[#This Row],[Low]], TableOMP[[#This Row],[total_time]]&lt;=TableOMP[[#This Row],[High]]),1,0)</f>
        <v>0</v>
      </c>
    </row>
    <row r="7534" spans="1:19" x14ac:dyDescent="0.25">
      <c r="A7534" t="s">
        <v>16</v>
      </c>
      <c r="B7534">
        <v>10000</v>
      </c>
      <c r="C7534">
        <v>100</v>
      </c>
      <c r="D7534">
        <v>100000</v>
      </c>
      <c r="E7534">
        <v>3</v>
      </c>
      <c r="F7534">
        <v>1</v>
      </c>
      <c r="G7534">
        <v>84.811947000000004</v>
      </c>
      <c r="H7534">
        <v>0.22817499999999999</v>
      </c>
      <c r="I7534">
        <v>0.241011</v>
      </c>
      <c r="J7534">
        <v>0.120506</v>
      </c>
      <c r="K7534" t="str">
        <f t="shared" si="181"/>
        <v>5</v>
      </c>
      <c r="L7534" t="s">
        <v>198</v>
      </c>
      <c r="M7534" t="s">
        <v>199</v>
      </c>
      <c r="N7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34" s="10">
        <f>VLOOKUP(TableOMP[[#This Row],[Label]],TableAvg[],2,FALSE)</f>
        <v>84.849168230769251</v>
      </c>
      <c r="P7534" s="10">
        <f>VLOOKUP(TableOMP[[#This Row],[Label]],TableAvg[],3,FALSE)</f>
        <v>6.2340339834251746E-2</v>
      </c>
      <c r="Q7534" s="10">
        <f>TableOMP[[#This Row],[Avg]]-$U$2*TableOMP[[#This Row],[StdDev]]</f>
        <v>84.786827890935001</v>
      </c>
      <c r="R7534" s="10">
        <f>TableOMP[[#This Row],[Avg]]+$U$2*TableOMP[[#This Row],[StdDev]]</f>
        <v>84.911508570603502</v>
      </c>
      <c r="S7534" s="10">
        <f>IF(AND(TableOMP[[#This Row],[total_time]]&gt;=TableOMP[[#This Row],[Low]], TableOMP[[#This Row],[total_time]]&lt;=TableOMP[[#This Row],[High]]),1,0)</f>
        <v>1</v>
      </c>
    </row>
    <row r="7535" spans="1:19" x14ac:dyDescent="0.25">
      <c r="A7535" t="s">
        <v>16</v>
      </c>
      <c r="B7535">
        <v>10000</v>
      </c>
      <c r="C7535">
        <v>100</v>
      </c>
      <c r="D7535">
        <v>100000</v>
      </c>
      <c r="E7535">
        <v>2</v>
      </c>
      <c r="F7535">
        <v>1</v>
      </c>
      <c r="G7535">
        <v>127.879254</v>
      </c>
      <c r="H7535">
        <v>0.24365100000000001</v>
      </c>
      <c r="I7535">
        <v>0.13569899999999999</v>
      </c>
      <c r="J7535">
        <v>0.13569899999999999</v>
      </c>
      <c r="K7535" t="str">
        <f t="shared" si="181"/>
        <v>5</v>
      </c>
      <c r="L7535" t="s">
        <v>198</v>
      </c>
      <c r="M7535" t="s">
        <v>199</v>
      </c>
      <c r="N7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35" s="10">
        <f>VLOOKUP(TableOMP[[#This Row],[Label]],TableAvg[],2,FALSE)</f>
        <v>127.95561930769227</v>
      </c>
      <c r="P7535" s="10">
        <f>VLOOKUP(TableOMP[[#This Row],[Label]],TableAvg[],3,FALSE)</f>
        <v>0.11317677696849732</v>
      </c>
      <c r="Q7535" s="10">
        <f>TableOMP[[#This Row],[Avg]]-$U$2*TableOMP[[#This Row],[StdDev]]</f>
        <v>127.84244253072377</v>
      </c>
      <c r="R7535" s="10">
        <f>TableOMP[[#This Row],[Avg]]+$U$2*TableOMP[[#This Row],[StdDev]]</f>
        <v>128.06879608466076</v>
      </c>
      <c r="S7535" s="10">
        <f>IF(AND(TableOMP[[#This Row],[total_time]]&gt;=TableOMP[[#This Row],[Low]], TableOMP[[#This Row],[total_time]]&lt;=TableOMP[[#This Row],[High]]),1,0)</f>
        <v>1</v>
      </c>
    </row>
    <row r="7536" spans="1:19" x14ac:dyDescent="0.25">
      <c r="A7536" t="s">
        <v>16</v>
      </c>
      <c r="B7536">
        <v>10000</v>
      </c>
      <c r="C7536">
        <v>100</v>
      </c>
      <c r="D7536">
        <v>100000</v>
      </c>
      <c r="E7536">
        <v>1</v>
      </c>
      <c r="F7536">
        <v>1</v>
      </c>
      <c r="G7536">
        <v>257.57386100000002</v>
      </c>
      <c r="H7536">
        <v>0.19225800000000001</v>
      </c>
      <c r="I7536">
        <v>0</v>
      </c>
      <c r="J7536">
        <v>0</v>
      </c>
      <c r="K7536" t="str">
        <f t="shared" si="181"/>
        <v>5</v>
      </c>
      <c r="L7536" t="s">
        <v>198</v>
      </c>
      <c r="M7536" t="s">
        <v>199</v>
      </c>
      <c r="N7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36" s="10">
        <f>VLOOKUP(TableOMP[[#This Row],[Label]],TableAvg[],2,FALSE)</f>
        <v>257.38653288461535</v>
      </c>
      <c r="P7536" s="10">
        <f>VLOOKUP(TableOMP[[#This Row],[Label]],TableAvg[],3,FALSE)</f>
        <v>0.32949614951006057</v>
      </c>
      <c r="Q7536" s="10">
        <f>TableOMP[[#This Row],[Avg]]-$U$2*TableOMP[[#This Row],[StdDev]]</f>
        <v>257.05703673510527</v>
      </c>
      <c r="R7536" s="10">
        <f>TableOMP[[#This Row],[Avg]]+$U$2*TableOMP[[#This Row],[StdDev]]</f>
        <v>257.71602903412543</v>
      </c>
      <c r="S7536" s="10">
        <f>IF(AND(TableOMP[[#This Row],[total_time]]&gt;=TableOMP[[#This Row],[Low]], TableOMP[[#This Row],[total_time]]&lt;=TableOMP[[#This Row],[High]]),1,0)</f>
        <v>1</v>
      </c>
    </row>
    <row r="7537" spans="1:19" x14ac:dyDescent="0.25">
      <c r="A7537" t="s">
        <v>16</v>
      </c>
      <c r="B7537">
        <v>10000</v>
      </c>
      <c r="C7537">
        <v>100</v>
      </c>
      <c r="D7537">
        <v>100000</v>
      </c>
      <c r="E7537">
        <v>32</v>
      </c>
      <c r="F7537">
        <v>1</v>
      </c>
      <c r="G7537">
        <v>9.0522950000000009</v>
      </c>
      <c r="H7537">
        <v>0.20810699999999999</v>
      </c>
      <c r="I7537">
        <v>2.9963310000000001</v>
      </c>
      <c r="J7537">
        <v>9.6656000000000006E-2</v>
      </c>
      <c r="K7537" t="str">
        <f t="shared" si="181"/>
        <v>5</v>
      </c>
      <c r="L7537" t="s">
        <v>198</v>
      </c>
      <c r="M7537" t="s">
        <v>199</v>
      </c>
      <c r="N7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537" s="10">
        <f>VLOOKUP(TableOMP[[#This Row],[Label]],TableAvg[],2,FALSE)</f>
        <v>9.2237927692307711</v>
      </c>
      <c r="P7537" s="10">
        <f>VLOOKUP(TableOMP[[#This Row],[Label]],TableAvg[],3,FALSE)</f>
        <v>8.8830172859370851E-2</v>
      </c>
      <c r="Q7537" s="10">
        <f>TableOMP[[#This Row],[Avg]]-$U$2*TableOMP[[#This Row],[StdDev]]</f>
        <v>9.1349625963714001</v>
      </c>
      <c r="R7537" s="10">
        <f>TableOMP[[#This Row],[Avg]]+$U$2*TableOMP[[#This Row],[StdDev]]</f>
        <v>9.3126229420901421</v>
      </c>
      <c r="S7537" s="10">
        <f>IF(AND(TableOMP[[#This Row],[total_time]]&gt;=TableOMP[[#This Row],[Low]], TableOMP[[#This Row],[total_time]]&lt;=TableOMP[[#This Row],[High]]),1,0)</f>
        <v>0</v>
      </c>
    </row>
    <row r="7538" spans="1:19" x14ac:dyDescent="0.25">
      <c r="A7538" t="s">
        <v>16</v>
      </c>
      <c r="B7538">
        <v>10000</v>
      </c>
      <c r="C7538">
        <v>100</v>
      </c>
      <c r="D7538">
        <v>100000</v>
      </c>
      <c r="E7538">
        <v>31</v>
      </c>
      <c r="F7538">
        <v>1</v>
      </c>
      <c r="G7538">
        <v>9.2775459999999992</v>
      </c>
      <c r="H7538">
        <v>0.150197</v>
      </c>
      <c r="I7538">
        <v>1.573482</v>
      </c>
      <c r="J7538">
        <v>5.2449000000000003E-2</v>
      </c>
      <c r="K7538" t="str">
        <f t="shared" ref="K7538:K7568" si="182">MID(M7538,22,1)</f>
        <v>5</v>
      </c>
      <c r="L7538" t="s">
        <v>198</v>
      </c>
      <c r="M7538" t="s">
        <v>199</v>
      </c>
      <c r="N7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538" s="10">
        <f>VLOOKUP(TableOMP[[#This Row],[Label]],TableAvg[],2,FALSE)</f>
        <v>9.3816031153846158</v>
      </c>
      <c r="P7538" s="10">
        <f>VLOOKUP(TableOMP[[#This Row],[Label]],TableAvg[],3,FALSE)</f>
        <v>0.12371869642119264</v>
      </c>
      <c r="Q7538" s="10">
        <f>TableOMP[[#This Row],[Avg]]-$U$2*TableOMP[[#This Row],[StdDev]]</f>
        <v>9.2578844189634228</v>
      </c>
      <c r="R7538" s="10">
        <f>TableOMP[[#This Row],[Avg]]+$U$2*TableOMP[[#This Row],[StdDev]]</f>
        <v>9.5053218118058087</v>
      </c>
      <c r="S7538" s="10">
        <f>IF(AND(TableOMP[[#This Row],[total_time]]&gt;=TableOMP[[#This Row],[Low]], TableOMP[[#This Row],[total_time]]&lt;=TableOMP[[#This Row],[High]]),1,0)</f>
        <v>1</v>
      </c>
    </row>
    <row r="7539" spans="1:19" x14ac:dyDescent="0.25">
      <c r="A7539" t="s">
        <v>16</v>
      </c>
      <c r="B7539">
        <v>10000</v>
      </c>
      <c r="C7539">
        <v>100</v>
      </c>
      <c r="D7539">
        <v>100000</v>
      </c>
      <c r="E7539">
        <v>30</v>
      </c>
      <c r="F7539">
        <v>1</v>
      </c>
      <c r="G7539">
        <v>9.4955599999999993</v>
      </c>
      <c r="H7539">
        <v>0.14886099999999999</v>
      </c>
      <c r="I7539">
        <v>1.299715</v>
      </c>
      <c r="J7539">
        <v>4.4817999999999997E-2</v>
      </c>
      <c r="K7539" t="str">
        <f t="shared" si="182"/>
        <v>5</v>
      </c>
      <c r="L7539" t="s">
        <v>198</v>
      </c>
      <c r="M7539" t="s">
        <v>199</v>
      </c>
      <c r="N7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539" s="10">
        <f>VLOOKUP(TableOMP[[#This Row],[Label]],TableAvg[],2,FALSE)</f>
        <v>9.6491385769230806</v>
      </c>
      <c r="P7539" s="10">
        <f>VLOOKUP(TableOMP[[#This Row],[Label]],TableAvg[],3,FALSE)</f>
        <v>0.18890941285992058</v>
      </c>
      <c r="Q7539" s="10">
        <f>TableOMP[[#This Row],[Avg]]-$U$2*TableOMP[[#This Row],[StdDev]]</f>
        <v>9.4602291640631595</v>
      </c>
      <c r="R7539" s="10">
        <f>TableOMP[[#This Row],[Avg]]+$U$2*TableOMP[[#This Row],[StdDev]]</f>
        <v>9.8380479897830018</v>
      </c>
      <c r="S7539" s="10">
        <f>IF(AND(TableOMP[[#This Row],[total_time]]&gt;=TableOMP[[#This Row],[Low]], TableOMP[[#This Row],[total_time]]&lt;=TableOMP[[#This Row],[High]]),1,0)</f>
        <v>1</v>
      </c>
    </row>
    <row r="7540" spans="1:19" x14ac:dyDescent="0.25">
      <c r="A7540" t="s">
        <v>16</v>
      </c>
      <c r="B7540">
        <v>10000</v>
      </c>
      <c r="C7540">
        <v>100</v>
      </c>
      <c r="D7540">
        <v>100000</v>
      </c>
      <c r="E7540">
        <v>29</v>
      </c>
      <c r="F7540">
        <v>1</v>
      </c>
      <c r="G7540">
        <v>9.7520880000000005</v>
      </c>
      <c r="H7540">
        <v>0.143484</v>
      </c>
      <c r="I7540">
        <v>1.208245</v>
      </c>
      <c r="J7540">
        <v>4.3152000000000003E-2</v>
      </c>
      <c r="K7540" t="str">
        <f t="shared" si="182"/>
        <v>5</v>
      </c>
      <c r="L7540" t="s">
        <v>198</v>
      </c>
      <c r="M7540" t="s">
        <v>199</v>
      </c>
      <c r="N7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540" s="10">
        <f>VLOOKUP(TableOMP[[#This Row],[Label]],TableAvg[],2,FALSE)</f>
        <v>9.939610807692306</v>
      </c>
      <c r="P7540" s="10">
        <f>VLOOKUP(TableOMP[[#This Row],[Label]],TableAvg[],3,FALSE)</f>
        <v>0.15886318359311039</v>
      </c>
      <c r="Q7540" s="10">
        <f>TableOMP[[#This Row],[Avg]]-$U$2*TableOMP[[#This Row],[StdDev]]</f>
        <v>9.7807476240991953</v>
      </c>
      <c r="R7540" s="10">
        <f>TableOMP[[#This Row],[Avg]]+$U$2*TableOMP[[#This Row],[StdDev]]</f>
        <v>10.098473991285417</v>
      </c>
      <c r="S7540" s="10">
        <f>IF(AND(TableOMP[[#This Row],[total_time]]&gt;=TableOMP[[#This Row],[Low]], TableOMP[[#This Row],[total_time]]&lt;=TableOMP[[#This Row],[High]]),1,0)</f>
        <v>0</v>
      </c>
    </row>
    <row r="7541" spans="1:19" x14ac:dyDescent="0.25">
      <c r="A7541" t="s">
        <v>16</v>
      </c>
      <c r="B7541">
        <v>10000</v>
      </c>
      <c r="C7541">
        <v>100</v>
      </c>
      <c r="D7541">
        <v>100000</v>
      </c>
      <c r="E7541">
        <v>28</v>
      </c>
      <c r="F7541">
        <v>1</v>
      </c>
      <c r="G7541">
        <v>10.272235</v>
      </c>
      <c r="H7541">
        <v>0.151201</v>
      </c>
      <c r="I7541">
        <v>1.2698910000000001</v>
      </c>
      <c r="J7541">
        <v>4.7032999999999998E-2</v>
      </c>
      <c r="K7541" t="str">
        <f t="shared" si="182"/>
        <v>5</v>
      </c>
      <c r="L7541" t="s">
        <v>198</v>
      </c>
      <c r="M7541" t="s">
        <v>199</v>
      </c>
      <c r="N7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541" s="10">
        <f>VLOOKUP(TableOMP[[#This Row],[Label]],TableAvg[],2,FALSE)</f>
        <v>10.197996769230771</v>
      </c>
      <c r="P7541" s="10">
        <f>VLOOKUP(TableOMP[[#This Row],[Label]],TableAvg[],3,FALSE)</f>
        <v>0.116971681645234</v>
      </c>
      <c r="Q7541" s="10">
        <f>TableOMP[[#This Row],[Avg]]-$U$2*TableOMP[[#This Row],[StdDev]]</f>
        <v>10.081025087585537</v>
      </c>
      <c r="R7541" s="10">
        <f>TableOMP[[#This Row],[Avg]]+$U$2*TableOMP[[#This Row],[StdDev]]</f>
        <v>10.314968450876005</v>
      </c>
      <c r="S7541" s="10">
        <f>IF(AND(TableOMP[[#This Row],[total_time]]&gt;=TableOMP[[#This Row],[Low]], TableOMP[[#This Row],[total_time]]&lt;=TableOMP[[#This Row],[High]]),1,0)</f>
        <v>1</v>
      </c>
    </row>
    <row r="7542" spans="1:19" x14ac:dyDescent="0.25">
      <c r="A7542" t="s">
        <v>16</v>
      </c>
      <c r="B7542">
        <v>10000</v>
      </c>
      <c r="C7542">
        <v>100</v>
      </c>
      <c r="D7542">
        <v>100000</v>
      </c>
      <c r="E7542">
        <v>27</v>
      </c>
      <c r="F7542">
        <v>1</v>
      </c>
      <c r="G7542">
        <v>10.378850999999999</v>
      </c>
      <c r="H7542">
        <v>0.13655400000000001</v>
      </c>
      <c r="I7542">
        <v>1.16567</v>
      </c>
      <c r="J7542">
        <v>4.4832999999999998E-2</v>
      </c>
      <c r="K7542" t="str">
        <f t="shared" si="182"/>
        <v>5</v>
      </c>
      <c r="L7542" t="s">
        <v>198</v>
      </c>
      <c r="M7542" t="s">
        <v>199</v>
      </c>
      <c r="N7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542" s="10">
        <f>VLOOKUP(TableOMP[[#This Row],[Label]],TableAvg[],2,FALSE)</f>
        <v>10.583970884615384</v>
      </c>
      <c r="P7542" s="10">
        <f>VLOOKUP(TableOMP[[#This Row],[Label]],TableAvg[],3,FALSE)</f>
        <v>0.17099758991090244</v>
      </c>
      <c r="Q7542" s="10">
        <f>TableOMP[[#This Row],[Avg]]-$U$2*TableOMP[[#This Row],[StdDev]]</f>
        <v>10.412973294704482</v>
      </c>
      <c r="R7542" s="10">
        <f>TableOMP[[#This Row],[Avg]]+$U$2*TableOMP[[#This Row],[StdDev]]</f>
        <v>10.754968474526287</v>
      </c>
      <c r="S7542" s="10">
        <f>IF(AND(TableOMP[[#This Row],[total_time]]&gt;=TableOMP[[#This Row],[Low]], TableOMP[[#This Row],[total_time]]&lt;=TableOMP[[#This Row],[High]]),1,0)</f>
        <v>0</v>
      </c>
    </row>
    <row r="7543" spans="1:19" x14ac:dyDescent="0.25">
      <c r="A7543" t="s">
        <v>16</v>
      </c>
      <c r="B7543">
        <v>10000</v>
      </c>
      <c r="C7543">
        <v>100</v>
      </c>
      <c r="D7543">
        <v>100000</v>
      </c>
      <c r="E7543">
        <v>26</v>
      </c>
      <c r="F7543">
        <v>1</v>
      </c>
      <c r="G7543">
        <v>10.892986000000001</v>
      </c>
      <c r="H7543">
        <v>0.12854599999999999</v>
      </c>
      <c r="I7543">
        <v>0.87665199999999999</v>
      </c>
      <c r="J7543">
        <v>3.5066E-2</v>
      </c>
      <c r="K7543" t="str">
        <f t="shared" si="182"/>
        <v>5</v>
      </c>
      <c r="L7543" t="s">
        <v>198</v>
      </c>
      <c r="M7543" t="s">
        <v>199</v>
      </c>
      <c r="N7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543" s="10">
        <f>VLOOKUP(TableOMP[[#This Row],[Label]],TableAvg[],2,FALSE)</f>
        <v>10.863405653846154</v>
      </c>
      <c r="P7543" s="10">
        <f>VLOOKUP(TableOMP[[#This Row],[Label]],TableAvg[],3,FALSE)</f>
        <v>0.11624165237863653</v>
      </c>
      <c r="Q7543" s="10">
        <f>TableOMP[[#This Row],[Avg]]-$U$2*TableOMP[[#This Row],[StdDev]]</f>
        <v>10.747164001467517</v>
      </c>
      <c r="R7543" s="10">
        <f>TableOMP[[#This Row],[Avg]]+$U$2*TableOMP[[#This Row],[StdDev]]</f>
        <v>10.979647306224791</v>
      </c>
      <c r="S7543" s="10">
        <f>IF(AND(TableOMP[[#This Row],[total_time]]&gt;=TableOMP[[#This Row],[Low]], TableOMP[[#This Row],[total_time]]&lt;=TableOMP[[#This Row],[High]]),1,0)</f>
        <v>1</v>
      </c>
    </row>
    <row r="7544" spans="1:19" x14ac:dyDescent="0.25">
      <c r="A7544" t="s">
        <v>16</v>
      </c>
      <c r="B7544">
        <v>10000</v>
      </c>
      <c r="C7544">
        <v>100</v>
      </c>
      <c r="D7544">
        <v>100000</v>
      </c>
      <c r="E7544">
        <v>25</v>
      </c>
      <c r="F7544">
        <v>1</v>
      </c>
      <c r="G7544">
        <v>11.150795</v>
      </c>
      <c r="H7544">
        <v>0.124754</v>
      </c>
      <c r="I7544">
        <v>0.84875599999999995</v>
      </c>
      <c r="J7544">
        <v>3.5365000000000001E-2</v>
      </c>
      <c r="K7544" t="str">
        <f t="shared" si="182"/>
        <v>5</v>
      </c>
      <c r="L7544" t="s">
        <v>198</v>
      </c>
      <c r="M7544" t="s">
        <v>199</v>
      </c>
      <c r="N7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544" s="10">
        <f>VLOOKUP(TableOMP[[#This Row],[Label]],TableAvg[],2,FALSE)</f>
        <v>11.295174653846153</v>
      </c>
      <c r="P7544" s="10">
        <f>VLOOKUP(TableOMP[[#This Row],[Label]],TableAvg[],3,FALSE)</f>
        <v>0.15140431292027218</v>
      </c>
      <c r="Q7544" s="10">
        <f>TableOMP[[#This Row],[Avg]]-$U$2*TableOMP[[#This Row],[StdDev]]</f>
        <v>11.143770340925881</v>
      </c>
      <c r="R7544" s="10">
        <f>TableOMP[[#This Row],[Avg]]+$U$2*TableOMP[[#This Row],[StdDev]]</f>
        <v>11.446578966766426</v>
      </c>
      <c r="S7544" s="10">
        <f>IF(AND(TableOMP[[#This Row],[total_time]]&gt;=TableOMP[[#This Row],[Low]], TableOMP[[#This Row],[total_time]]&lt;=TableOMP[[#This Row],[High]]),1,0)</f>
        <v>1</v>
      </c>
    </row>
    <row r="7545" spans="1:19" x14ac:dyDescent="0.25">
      <c r="A7545" t="s">
        <v>16</v>
      </c>
      <c r="B7545">
        <v>10000</v>
      </c>
      <c r="C7545">
        <v>100</v>
      </c>
      <c r="D7545">
        <v>100000</v>
      </c>
      <c r="E7545">
        <v>24</v>
      </c>
      <c r="F7545">
        <v>1</v>
      </c>
      <c r="G7545">
        <v>11.676003</v>
      </c>
      <c r="H7545">
        <v>0.121228</v>
      </c>
      <c r="I7545">
        <v>0.71360199999999996</v>
      </c>
      <c r="J7545">
        <v>3.1026000000000001E-2</v>
      </c>
      <c r="K7545" t="str">
        <f t="shared" si="182"/>
        <v>5</v>
      </c>
      <c r="L7545" t="s">
        <v>198</v>
      </c>
      <c r="M7545" t="s">
        <v>199</v>
      </c>
      <c r="N7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545" s="10">
        <f>VLOOKUP(TableOMP[[#This Row],[Label]],TableAvg[],2,FALSE)</f>
        <v>11.641527653846152</v>
      </c>
      <c r="P7545" s="10">
        <f>VLOOKUP(TableOMP[[#This Row],[Label]],TableAvg[],3,FALSE)</f>
        <v>9.5518605427093423E-2</v>
      </c>
      <c r="Q7545" s="10">
        <f>TableOMP[[#This Row],[Avg]]-$U$2*TableOMP[[#This Row],[StdDev]]</f>
        <v>11.546009048419059</v>
      </c>
      <c r="R7545" s="10">
        <f>TableOMP[[#This Row],[Avg]]+$U$2*TableOMP[[#This Row],[StdDev]]</f>
        <v>11.737046259273246</v>
      </c>
      <c r="S7545" s="10">
        <f>IF(AND(TableOMP[[#This Row],[total_time]]&gt;=TableOMP[[#This Row],[Low]], TableOMP[[#This Row],[total_time]]&lt;=TableOMP[[#This Row],[High]]),1,0)</f>
        <v>1</v>
      </c>
    </row>
    <row r="7546" spans="1:19" x14ac:dyDescent="0.25">
      <c r="A7546" t="s">
        <v>16</v>
      </c>
      <c r="B7546">
        <v>10000</v>
      </c>
      <c r="C7546">
        <v>100</v>
      </c>
      <c r="D7546">
        <v>100000</v>
      </c>
      <c r="E7546">
        <v>23</v>
      </c>
      <c r="F7546">
        <v>1</v>
      </c>
      <c r="G7546">
        <v>12.101799</v>
      </c>
      <c r="H7546">
        <v>0.14146800000000001</v>
      </c>
      <c r="I7546">
        <v>0.99370000000000003</v>
      </c>
      <c r="J7546">
        <v>4.5168E-2</v>
      </c>
      <c r="K7546" t="str">
        <f t="shared" si="182"/>
        <v>5</v>
      </c>
      <c r="L7546" t="s">
        <v>198</v>
      </c>
      <c r="M7546" t="s">
        <v>199</v>
      </c>
      <c r="N7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546" s="10">
        <f>VLOOKUP(TableOMP[[#This Row],[Label]],TableAvg[],2,FALSE)</f>
        <v>12.094215730769228</v>
      </c>
      <c r="P7546" s="10">
        <f>VLOOKUP(TableOMP[[#This Row],[Label]],TableAvg[],3,FALSE)</f>
        <v>0.11805646826482695</v>
      </c>
      <c r="Q7546" s="10">
        <f>TableOMP[[#This Row],[Avg]]-$U$2*TableOMP[[#This Row],[StdDev]]</f>
        <v>11.976159262504401</v>
      </c>
      <c r="R7546" s="10">
        <f>TableOMP[[#This Row],[Avg]]+$U$2*TableOMP[[#This Row],[StdDev]]</f>
        <v>12.212272199034055</v>
      </c>
      <c r="S7546" s="10">
        <f>IF(AND(TableOMP[[#This Row],[total_time]]&gt;=TableOMP[[#This Row],[Low]], TableOMP[[#This Row],[total_time]]&lt;=TableOMP[[#This Row],[High]]),1,0)</f>
        <v>1</v>
      </c>
    </row>
    <row r="7547" spans="1:19" x14ac:dyDescent="0.25">
      <c r="A7547" t="s">
        <v>16</v>
      </c>
      <c r="B7547">
        <v>10000</v>
      </c>
      <c r="C7547">
        <v>100</v>
      </c>
      <c r="D7547">
        <v>100000</v>
      </c>
      <c r="E7547">
        <v>22</v>
      </c>
      <c r="F7547">
        <v>1</v>
      </c>
      <c r="G7547">
        <v>12.561457000000001</v>
      </c>
      <c r="H7547">
        <v>0.14941299999999999</v>
      </c>
      <c r="I7547">
        <v>0.95678600000000003</v>
      </c>
      <c r="J7547">
        <v>4.5560999999999997E-2</v>
      </c>
      <c r="K7547" t="str">
        <f t="shared" si="182"/>
        <v>5</v>
      </c>
      <c r="L7547" t="s">
        <v>198</v>
      </c>
      <c r="M7547" t="s">
        <v>199</v>
      </c>
      <c r="N7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547" s="10">
        <f>VLOOKUP(TableOMP[[#This Row],[Label]],TableAvg[],2,FALSE)</f>
        <v>12.596708</v>
      </c>
      <c r="P7547" s="10">
        <f>VLOOKUP(TableOMP[[#This Row],[Label]],TableAvg[],3,FALSE)</f>
        <v>0.19322536242634572</v>
      </c>
      <c r="Q7547" s="10">
        <f>TableOMP[[#This Row],[Avg]]-$U$2*TableOMP[[#This Row],[StdDev]]</f>
        <v>12.403482637573655</v>
      </c>
      <c r="R7547" s="10">
        <f>TableOMP[[#This Row],[Avg]]+$U$2*TableOMP[[#This Row],[StdDev]]</f>
        <v>12.789933362426344</v>
      </c>
      <c r="S7547" s="10">
        <f>IF(AND(TableOMP[[#This Row],[total_time]]&gt;=TableOMP[[#This Row],[Low]], TableOMP[[#This Row],[total_time]]&lt;=TableOMP[[#This Row],[High]]),1,0)</f>
        <v>1</v>
      </c>
    </row>
    <row r="7548" spans="1:19" x14ac:dyDescent="0.25">
      <c r="A7548" t="s">
        <v>16</v>
      </c>
      <c r="B7548">
        <v>10000</v>
      </c>
      <c r="C7548">
        <v>100</v>
      </c>
      <c r="D7548">
        <v>100000</v>
      </c>
      <c r="E7548">
        <v>21</v>
      </c>
      <c r="F7548">
        <v>1</v>
      </c>
      <c r="G7548">
        <v>13.099757</v>
      </c>
      <c r="H7548">
        <v>0.13056699999999999</v>
      </c>
      <c r="I7548">
        <v>0.81898199999999999</v>
      </c>
      <c r="J7548">
        <v>4.0948999999999999E-2</v>
      </c>
      <c r="K7548" t="str">
        <f t="shared" si="182"/>
        <v>5</v>
      </c>
      <c r="L7548" t="s">
        <v>198</v>
      </c>
      <c r="M7548" t="s">
        <v>199</v>
      </c>
      <c r="N7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548" s="10">
        <f>VLOOKUP(TableOMP[[#This Row],[Label]],TableAvg[],2,FALSE)</f>
        <v>13.096389884615384</v>
      </c>
      <c r="P7548" s="10">
        <f>VLOOKUP(TableOMP[[#This Row],[Label]],TableAvg[],3,FALSE)</f>
        <v>0.1596983413500761</v>
      </c>
      <c r="Q7548" s="10">
        <f>TableOMP[[#This Row],[Avg]]-$U$2*TableOMP[[#This Row],[StdDev]]</f>
        <v>12.936691543265308</v>
      </c>
      <c r="R7548" s="10">
        <f>TableOMP[[#This Row],[Avg]]+$U$2*TableOMP[[#This Row],[StdDev]]</f>
        <v>13.25608822596546</v>
      </c>
      <c r="S7548" s="10">
        <f>IF(AND(TableOMP[[#This Row],[total_time]]&gt;=TableOMP[[#This Row],[Low]], TableOMP[[#This Row],[total_time]]&lt;=TableOMP[[#This Row],[High]]),1,0)</f>
        <v>1</v>
      </c>
    </row>
    <row r="7549" spans="1:19" x14ac:dyDescent="0.25">
      <c r="A7549" t="s">
        <v>16</v>
      </c>
      <c r="B7549">
        <v>10000</v>
      </c>
      <c r="C7549">
        <v>100</v>
      </c>
      <c r="D7549">
        <v>100000</v>
      </c>
      <c r="E7549">
        <v>20</v>
      </c>
      <c r="F7549">
        <v>1</v>
      </c>
      <c r="G7549">
        <v>13.517160000000001</v>
      </c>
      <c r="H7549">
        <v>0.13829</v>
      </c>
      <c r="I7549">
        <v>0.76030900000000001</v>
      </c>
      <c r="J7549">
        <v>4.0016000000000003E-2</v>
      </c>
      <c r="K7549" t="str">
        <f t="shared" si="182"/>
        <v>5</v>
      </c>
      <c r="L7549" t="s">
        <v>198</v>
      </c>
      <c r="M7549" t="s">
        <v>199</v>
      </c>
      <c r="N7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549" s="10">
        <f>VLOOKUP(TableOMP[[#This Row],[Label]],TableAvg[],2,FALSE)</f>
        <v>13.651308038461538</v>
      </c>
      <c r="P7549" s="10">
        <f>VLOOKUP(TableOMP[[#This Row],[Label]],TableAvg[],3,FALSE)</f>
        <v>0.11481910648581574</v>
      </c>
      <c r="Q7549" s="10">
        <f>TableOMP[[#This Row],[Avg]]-$U$2*TableOMP[[#This Row],[StdDev]]</f>
        <v>13.536488931975722</v>
      </c>
      <c r="R7549" s="10">
        <f>TableOMP[[#This Row],[Avg]]+$U$2*TableOMP[[#This Row],[StdDev]]</f>
        <v>13.766127144947355</v>
      </c>
      <c r="S7549" s="10">
        <f>IF(AND(TableOMP[[#This Row],[total_time]]&gt;=TableOMP[[#This Row],[Low]], TableOMP[[#This Row],[total_time]]&lt;=TableOMP[[#This Row],[High]]),1,0)</f>
        <v>0</v>
      </c>
    </row>
    <row r="7550" spans="1:19" x14ac:dyDescent="0.25">
      <c r="A7550" t="s">
        <v>16</v>
      </c>
      <c r="B7550">
        <v>10000</v>
      </c>
      <c r="C7550">
        <v>100</v>
      </c>
      <c r="D7550">
        <v>100000</v>
      </c>
      <c r="E7550">
        <v>19</v>
      </c>
      <c r="F7550">
        <v>1</v>
      </c>
      <c r="G7550">
        <v>14.178338</v>
      </c>
      <c r="H7550">
        <v>0.13242899999999999</v>
      </c>
      <c r="I7550">
        <v>0.74963999999999997</v>
      </c>
      <c r="J7550">
        <v>4.1647000000000003E-2</v>
      </c>
      <c r="K7550" t="str">
        <f t="shared" si="182"/>
        <v>5</v>
      </c>
      <c r="L7550" t="s">
        <v>198</v>
      </c>
      <c r="M7550" t="s">
        <v>199</v>
      </c>
      <c r="N7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550" s="10">
        <f>VLOOKUP(TableOMP[[#This Row],[Label]],TableAvg[],2,FALSE)</f>
        <v>14.32700723076923</v>
      </c>
      <c r="P7550" s="10">
        <f>VLOOKUP(TableOMP[[#This Row],[Label]],TableAvg[],3,FALSE)</f>
        <v>0.15283457974479744</v>
      </c>
      <c r="Q7550" s="10">
        <f>TableOMP[[#This Row],[Avg]]-$U$2*TableOMP[[#This Row],[StdDev]]</f>
        <v>14.174172651024431</v>
      </c>
      <c r="R7550" s="10">
        <f>TableOMP[[#This Row],[Avg]]+$U$2*TableOMP[[#This Row],[StdDev]]</f>
        <v>14.479841810514028</v>
      </c>
      <c r="S7550" s="10">
        <f>IF(AND(TableOMP[[#This Row],[total_time]]&gt;=TableOMP[[#This Row],[Low]], TableOMP[[#This Row],[total_time]]&lt;=TableOMP[[#This Row],[High]]),1,0)</f>
        <v>1</v>
      </c>
    </row>
    <row r="7551" spans="1:19" x14ac:dyDescent="0.25">
      <c r="A7551" t="s">
        <v>16</v>
      </c>
      <c r="B7551">
        <v>10000</v>
      </c>
      <c r="C7551">
        <v>100</v>
      </c>
      <c r="D7551">
        <v>100000</v>
      </c>
      <c r="E7551">
        <v>18</v>
      </c>
      <c r="F7551">
        <v>1</v>
      </c>
      <c r="G7551">
        <v>14.916480999999999</v>
      </c>
      <c r="H7551">
        <v>0.15046399999999999</v>
      </c>
      <c r="I7551">
        <v>0.871112</v>
      </c>
      <c r="J7551">
        <v>5.1242000000000003E-2</v>
      </c>
      <c r="K7551" t="str">
        <f t="shared" si="182"/>
        <v>5</v>
      </c>
      <c r="L7551" t="s">
        <v>198</v>
      </c>
      <c r="M7551" t="s">
        <v>199</v>
      </c>
      <c r="N7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551" s="10">
        <f>VLOOKUP(TableOMP[[#This Row],[Label]],TableAvg[],2,FALSE)</f>
        <v>14.982954076923075</v>
      </c>
      <c r="P7551" s="10">
        <f>VLOOKUP(TableOMP[[#This Row],[Label]],TableAvg[],3,FALSE)</f>
        <v>0.12400510884523741</v>
      </c>
      <c r="Q7551" s="10">
        <f>TableOMP[[#This Row],[Avg]]-$U$2*TableOMP[[#This Row],[StdDev]]</f>
        <v>14.858948968077838</v>
      </c>
      <c r="R7551" s="10">
        <f>TableOMP[[#This Row],[Avg]]+$U$2*TableOMP[[#This Row],[StdDev]]</f>
        <v>15.106959185768313</v>
      </c>
      <c r="S7551" s="10">
        <f>IF(AND(TableOMP[[#This Row],[total_time]]&gt;=TableOMP[[#This Row],[Low]], TableOMP[[#This Row],[total_time]]&lt;=TableOMP[[#This Row],[High]]),1,0)</f>
        <v>1</v>
      </c>
    </row>
    <row r="7552" spans="1:19" x14ac:dyDescent="0.25">
      <c r="A7552" t="s">
        <v>16</v>
      </c>
      <c r="B7552">
        <v>10000</v>
      </c>
      <c r="C7552">
        <v>100</v>
      </c>
      <c r="D7552">
        <v>100000</v>
      </c>
      <c r="E7552">
        <v>17</v>
      </c>
      <c r="F7552">
        <v>1</v>
      </c>
      <c r="G7552">
        <v>15.895762</v>
      </c>
      <c r="H7552">
        <v>0.154583</v>
      </c>
      <c r="I7552">
        <v>0.86391499999999999</v>
      </c>
      <c r="J7552">
        <v>5.3995000000000001E-2</v>
      </c>
      <c r="K7552" t="str">
        <f t="shared" si="182"/>
        <v>5</v>
      </c>
      <c r="L7552" t="s">
        <v>198</v>
      </c>
      <c r="M7552" t="s">
        <v>199</v>
      </c>
      <c r="N7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552" s="10">
        <f>VLOOKUP(TableOMP[[#This Row],[Label]],TableAvg[],2,FALSE)</f>
        <v>15.859912115384617</v>
      </c>
      <c r="P7552" s="10">
        <f>VLOOKUP(TableOMP[[#This Row],[Label]],TableAvg[],3,FALSE)</f>
        <v>0.12658426369522788</v>
      </c>
      <c r="Q7552" s="10">
        <f>TableOMP[[#This Row],[Avg]]-$U$2*TableOMP[[#This Row],[StdDev]]</f>
        <v>15.733327851689388</v>
      </c>
      <c r="R7552" s="10">
        <f>TableOMP[[#This Row],[Avg]]+$U$2*TableOMP[[#This Row],[StdDev]]</f>
        <v>15.986496379079846</v>
      </c>
      <c r="S7552" s="10">
        <f>IF(AND(TableOMP[[#This Row],[total_time]]&gt;=TableOMP[[#This Row],[Low]], TableOMP[[#This Row],[total_time]]&lt;=TableOMP[[#This Row],[High]]),1,0)</f>
        <v>1</v>
      </c>
    </row>
    <row r="7553" spans="1:19" x14ac:dyDescent="0.25">
      <c r="A7553" t="s">
        <v>16</v>
      </c>
      <c r="B7553">
        <v>10000</v>
      </c>
      <c r="C7553">
        <v>100</v>
      </c>
      <c r="D7553">
        <v>100000</v>
      </c>
      <c r="E7553">
        <v>16</v>
      </c>
      <c r="F7553">
        <v>1</v>
      </c>
      <c r="G7553">
        <v>16.740200000000002</v>
      </c>
      <c r="H7553">
        <v>0.12567</v>
      </c>
      <c r="I7553">
        <v>0.57046300000000005</v>
      </c>
      <c r="J7553">
        <v>3.8031000000000002E-2</v>
      </c>
      <c r="K7553" t="str">
        <f t="shared" si="182"/>
        <v>5</v>
      </c>
      <c r="L7553" t="s">
        <v>198</v>
      </c>
      <c r="M7553" t="s">
        <v>199</v>
      </c>
      <c r="N7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553" s="10">
        <f>VLOOKUP(TableOMP[[#This Row],[Label]],TableAvg[],2,FALSE)</f>
        <v>16.738323999999999</v>
      </c>
      <c r="P7553" s="10">
        <f>VLOOKUP(TableOMP[[#This Row],[Label]],TableAvg[],3,FALSE)</f>
        <v>0.11969766042295053</v>
      </c>
      <c r="Q7553" s="10">
        <f>TableOMP[[#This Row],[Avg]]-$U$2*TableOMP[[#This Row],[StdDev]]</f>
        <v>16.618626339577048</v>
      </c>
      <c r="R7553" s="10">
        <f>TableOMP[[#This Row],[Avg]]+$U$2*TableOMP[[#This Row],[StdDev]]</f>
        <v>16.858021660422949</v>
      </c>
      <c r="S7553" s="10">
        <f>IF(AND(TableOMP[[#This Row],[total_time]]&gt;=TableOMP[[#This Row],[Low]], TableOMP[[#This Row],[total_time]]&lt;=TableOMP[[#This Row],[High]]),1,0)</f>
        <v>1</v>
      </c>
    </row>
    <row r="7554" spans="1:19" x14ac:dyDescent="0.25">
      <c r="A7554" t="s">
        <v>16</v>
      </c>
      <c r="B7554">
        <v>10000</v>
      </c>
      <c r="C7554">
        <v>100</v>
      </c>
      <c r="D7554">
        <v>100000</v>
      </c>
      <c r="E7554">
        <v>15</v>
      </c>
      <c r="F7554">
        <v>1</v>
      </c>
      <c r="G7554">
        <v>17.606866</v>
      </c>
      <c r="H7554">
        <v>0.12792200000000001</v>
      </c>
      <c r="I7554">
        <v>0.49471300000000001</v>
      </c>
      <c r="J7554">
        <v>3.5337E-2</v>
      </c>
      <c r="K7554" t="str">
        <f t="shared" si="182"/>
        <v>5</v>
      </c>
      <c r="L7554" t="s">
        <v>198</v>
      </c>
      <c r="M7554" t="s">
        <v>199</v>
      </c>
      <c r="N7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554" s="10">
        <f>VLOOKUP(TableOMP[[#This Row],[Label]],TableAvg[],2,FALSE)</f>
        <v>17.603367192307694</v>
      </c>
      <c r="P7554" s="10">
        <f>VLOOKUP(TableOMP[[#This Row],[Label]],TableAvg[],3,FALSE)</f>
        <v>3.2560923865672123E-2</v>
      </c>
      <c r="Q7554" s="10">
        <f>TableOMP[[#This Row],[Avg]]-$U$2*TableOMP[[#This Row],[StdDev]]</f>
        <v>17.57080626844202</v>
      </c>
      <c r="R7554" s="10">
        <f>TableOMP[[#This Row],[Avg]]+$U$2*TableOMP[[#This Row],[StdDev]]</f>
        <v>17.635928116173368</v>
      </c>
      <c r="S7554" s="10">
        <f>IF(AND(TableOMP[[#This Row],[total_time]]&gt;=TableOMP[[#This Row],[Low]], TableOMP[[#This Row],[total_time]]&lt;=TableOMP[[#This Row],[High]]),1,0)</f>
        <v>1</v>
      </c>
    </row>
    <row r="7555" spans="1:19" x14ac:dyDescent="0.25">
      <c r="A7555" t="s">
        <v>16</v>
      </c>
      <c r="B7555">
        <v>10000</v>
      </c>
      <c r="C7555">
        <v>100</v>
      </c>
      <c r="D7555">
        <v>100000</v>
      </c>
      <c r="E7555">
        <v>14</v>
      </c>
      <c r="F7555">
        <v>1</v>
      </c>
      <c r="G7555">
        <v>18.784435999999999</v>
      </c>
      <c r="H7555">
        <v>0.143847</v>
      </c>
      <c r="I7555">
        <v>0.45167800000000002</v>
      </c>
      <c r="J7555">
        <v>3.4743999999999997E-2</v>
      </c>
      <c r="K7555" t="str">
        <f t="shared" si="182"/>
        <v>5</v>
      </c>
      <c r="L7555" t="s">
        <v>198</v>
      </c>
      <c r="M7555" t="s">
        <v>199</v>
      </c>
      <c r="N7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555" s="10">
        <f>VLOOKUP(TableOMP[[#This Row],[Label]],TableAvg[],2,FALSE)</f>
        <v>18.780608192307689</v>
      </c>
      <c r="P7555" s="10">
        <f>VLOOKUP(TableOMP[[#This Row],[Label]],TableAvg[],3,FALSE)</f>
        <v>5.2310577369835014E-2</v>
      </c>
      <c r="Q7555" s="10">
        <f>TableOMP[[#This Row],[Avg]]-$U$2*TableOMP[[#This Row],[StdDev]]</f>
        <v>18.728297614937855</v>
      </c>
      <c r="R7555" s="10">
        <f>TableOMP[[#This Row],[Avg]]+$U$2*TableOMP[[#This Row],[StdDev]]</f>
        <v>18.832918769677523</v>
      </c>
      <c r="S7555" s="10">
        <f>IF(AND(TableOMP[[#This Row],[total_time]]&gt;=TableOMP[[#This Row],[Low]], TableOMP[[#This Row],[total_time]]&lt;=TableOMP[[#This Row],[High]]),1,0)</f>
        <v>1</v>
      </c>
    </row>
    <row r="7556" spans="1:19" x14ac:dyDescent="0.25">
      <c r="A7556" t="s">
        <v>16</v>
      </c>
      <c r="B7556">
        <v>10000</v>
      </c>
      <c r="C7556">
        <v>100</v>
      </c>
      <c r="D7556">
        <v>100000</v>
      </c>
      <c r="E7556">
        <v>13</v>
      </c>
      <c r="F7556">
        <v>1</v>
      </c>
      <c r="G7556">
        <v>20.123007999999999</v>
      </c>
      <c r="H7556">
        <v>0.142149</v>
      </c>
      <c r="I7556">
        <v>0.58149899999999999</v>
      </c>
      <c r="J7556">
        <v>4.8458000000000001E-2</v>
      </c>
      <c r="K7556" t="str">
        <f t="shared" si="182"/>
        <v>5</v>
      </c>
      <c r="L7556" t="s">
        <v>198</v>
      </c>
      <c r="M7556" t="s">
        <v>199</v>
      </c>
      <c r="N7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556" s="10">
        <f>VLOOKUP(TableOMP[[#This Row],[Label]],TableAvg[],2,FALSE)</f>
        <v>20.124444192307692</v>
      </c>
      <c r="P7556" s="10">
        <f>VLOOKUP(TableOMP[[#This Row],[Label]],TableAvg[],3,FALSE)</f>
        <v>3.9616744214437956E-2</v>
      </c>
      <c r="Q7556" s="10">
        <f>TableOMP[[#This Row],[Avg]]-$U$2*TableOMP[[#This Row],[StdDev]]</f>
        <v>20.084827448093254</v>
      </c>
      <c r="R7556" s="10">
        <f>TableOMP[[#This Row],[Avg]]+$U$2*TableOMP[[#This Row],[StdDev]]</f>
        <v>20.16406093652213</v>
      </c>
      <c r="S7556" s="10">
        <f>IF(AND(TableOMP[[#This Row],[total_time]]&gt;=TableOMP[[#This Row],[Low]], TableOMP[[#This Row],[total_time]]&lt;=TableOMP[[#This Row],[High]]),1,0)</f>
        <v>1</v>
      </c>
    </row>
    <row r="7557" spans="1:19" x14ac:dyDescent="0.25">
      <c r="A7557" t="s">
        <v>16</v>
      </c>
      <c r="B7557">
        <v>10000</v>
      </c>
      <c r="C7557">
        <v>100</v>
      </c>
      <c r="D7557">
        <v>100000</v>
      </c>
      <c r="E7557">
        <v>12</v>
      </c>
      <c r="F7557">
        <v>1</v>
      </c>
      <c r="G7557">
        <v>21.69143</v>
      </c>
      <c r="H7557">
        <v>0.126413</v>
      </c>
      <c r="I7557">
        <v>0.399038</v>
      </c>
      <c r="J7557">
        <v>3.6276000000000003E-2</v>
      </c>
      <c r="K7557" t="str">
        <f t="shared" si="182"/>
        <v>5</v>
      </c>
      <c r="L7557" t="s">
        <v>198</v>
      </c>
      <c r="M7557" t="s">
        <v>199</v>
      </c>
      <c r="N7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557" s="10">
        <f>VLOOKUP(TableOMP[[#This Row],[Label]],TableAvg[],2,FALSE)</f>
        <v>21.73824484615384</v>
      </c>
      <c r="P7557" s="10">
        <f>VLOOKUP(TableOMP[[#This Row],[Label]],TableAvg[],3,FALSE)</f>
        <v>0.13605743734813985</v>
      </c>
      <c r="Q7557" s="10">
        <f>TableOMP[[#This Row],[Avg]]-$U$2*TableOMP[[#This Row],[StdDev]]</f>
        <v>21.602187408805701</v>
      </c>
      <c r="R7557" s="10">
        <f>TableOMP[[#This Row],[Avg]]+$U$2*TableOMP[[#This Row],[StdDev]]</f>
        <v>21.874302283501979</v>
      </c>
      <c r="S7557" s="10">
        <f>IF(AND(TableOMP[[#This Row],[total_time]]&gt;=TableOMP[[#This Row],[Low]], TableOMP[[#This Row],[total_time]]&lt;=TableOMP[[#This Row],[High]]),1,0)</f>
        <v>1</v>
      </c>
    </row>
    <row r="7558" spans="1:19" x14ac:dyDescent="0.25">
      <c r="A7558" t="s">
        <v>16</v>
      </c>
      <c r="B7558">
        <v>10000</v>
      </c>
      <c r="C7558">
        <v>100</v>
      </c>
      <c r="D7558">
        <v>100000</v>
      </c>
      <c r="E7558">
        <v>11</v>
      </c>
      <c r="F7558">
        <v>1</v>
      </c>
      <c r="G7558">
        <v>23.586970999999998</v>
      </c>
      <c r="H7558">
        <v>0.12976299999999999</v>
      </c>
      <c r="I7558">
        <v>0.33416000000000001</v>
      </c>
      <c r="J7558">
        <v>3.3416000000000001E-2</v>
      </c>
      <c r="K7558" t="str">
        <f t="shared" si="182"/>
        <v>5</v>
      </c>
      <c r="L7558" t="s">
        <v>198</v>
      </c>
      <c r="M7558" t="s">
        <v>199</v>
      </c>
      <c r="N7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558" s="10">
        <f>VLOOKUP(TableOMP[[#This Row],[Label]],TableAvg[],2,FALSE)</f>
        <v>23.587429615384615</v>
      </c>
      <c r="P7558" s="10">
        <f>VLOOKUP(TableOMP[[#This Row],[Label]],TableAvg[],3,FALSE)</f>
        <v>1.9178630574054875E-2</v>
      </c>
      <c r="Q7558" s="10">
        <f>TableOMP[[#This Row],[Avg]]-$U$2*TableOMP[[#This Row],[StdDev]]</f>
        <v>23.568250984810561</v>
      </c>
      <c r="R7558" s="10">
        <f>TableOMP[[#This Row],[Avg]]+$U$2*TableOMP[[#This Row],[StdDev]]</f>
        <v>23.606608245958668</v>
      </c>
      <c r="S7558" s="10">
        <f>IF(AND(TableOMP[[#This Row],[total_time]]&gt;=TableOMP[[#This Row],[Low]], TableOMP[[#This Row],[total_time]]&lt;=TableOMP[[#This Row],[High]]),1,0)</f>
        <v>1</v>
      </c>
    </row>
    <row r="7559" spans="1:19" x14ac:dyDescent="0.25">
      <c r="A7559" t="s">
        <v>16</v>
      </c>
      <c r="B7559">
        <v>10000</v>
      </c>
      <c r="C7559">
        <v>100</v>
      </c>
      <c r="D7559">
        <v>100000</v>
      </c>
      <c r="E7559">
        <v>10</v>
      </c>
      <c r="F7559">
        <v>1</v>
      </c>
      <c r="G7559">
        <v>25.844937000000002</v>
      </c>
      <c r="H7559">
        <v>0.12495000000000001</v>
      </c>
      <c r="I7559">
        <v>0.30566300000000002</v>
      </c>
      <c r="J7559">
        <v>3.3963E-2</v>
      </c>
      <c r="K7559" t="str">
        <f t="shared" si="182"/>
        <v>5</v>
      </c>
      <c r="L7559" t="s">
        <v>198</v>
      </c>
      <c r="M7559" t="s">
        <v>199</v>
      </c>
      <c r="N7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559" s="10">
        <f>VLOOKUP(TableOMP[[#This Row],[Label]],TableAvg[],2,FALSE)</f>
        <v>25.873521692307698</v>
      </c>
      <c r="P7559" s="10">
        <f>VLOOKUP(TableOMP[[#This Row],[Label]],TableAvg[],3,FALSE)</f>
        <v>2.630083267130234E-2</v>
      </c>
      <c r="Q7559" s="10">
        <f>TableOMP[[#This Row],[Avg]]-$U$2*TableOMP[[#This Row],[StdDev]]</f>
        <v>25.847220859636394</v>
      </c>
      <c r="R7559" s="10">
        <f>TableOMP[[#This Row],[Avg]]+$U$2*TableOMP[[#This Row],[StdDev]]</f>
        <v>25.899822524979001</v>
      </c>
      <c r="S7559" s="10">
        <f>IF(AND(TableOMP[[#This Row],[total_time]]&gt;=TableOMP[[#This Row],[Low]], TableOMP[[#This Row],[total_time]]&lt;=TableOMP[[#This Row],[High]]),1,0)</f>
        <v>0</v>
      </c>
    </row>
    <row r="7560" spans="1:19" x14ac:dyDescent="0.25">
      <c r="A7560" t="s">
        <v>16</v>
      </c>
      <c r="B7560">
        <v>10000</v>
      </c>
      <c r="C7560">
        <v>100</v>
      </c>
      <c r="D7560">
        <v>100000</v>
      </c>
      <c r="E7560">
        <v>9</v>
      </c>
      <c r="F7560">
        <v>1</v>
      </c>
      <c r="G7560">
        <v>28.675743000000001</v>
      </c>
      <c r="H7560">
        <v>0.12961400000000001</v>
      </c>
      <c r="I7560">
        <v>0.325127</v>
      </c>
      <c r="J7560">
        <v>4.0640999999999997E-2</v>
      </c>
      <c r="K7560" t="str">
        <f t="shared" si="182"/>
        <v>5</v>
      </c>
      <c r="L7560" t="s">
        <v>198</v>
      </c>
      <c r="M7560" t="s">
        <v>199</v>
      </c>
      <c r="N7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560" s="10">
        <f>VLOOKUP(TableOMP[[#This Row],[Label]],TableAvg[],2,FALSE)</f>
        <v>28.694976346153847</v>
      </c>
      <c r="P7560" s="10">
        <f>VLOOKUP(TableOMP[[#This Row],[Label]],TableAvg[],3,FALSE)</f>
        <v>4.1658933501006773E-2</v>
      </c>
      <c r="Q7560" s="10">
        <f>TableOMP[[#This Row],[Avg]]-$U$2*TableOMP[[#This Row],[StdDev]]</f>
        <v>28.653317412652839</v>
      </c>
      <c r="R7560" s="10">
        <f>TableOMP[[#This Row],[Avg]]+$U$2*TableOMP[[#This Row],[StdDev]]</f>
        <v>28.736635279654855</v>
      </c>
      <c r="S7560" s="10">
        <f>IF(AND(TableOMP[[#This Row],[total_time]]&gt;=TableOMP[[#This Row],[Low]], TableOMP[[#This Row],[total_time]]&lt;=TableOMP[[#This Row],[High]]),1,0)</f>
        <v>1</v>
      </c>
    </row>
    <row r="7561" spans="1:19" x14ac:dyDescent="0.25">
      <c r="A7561" t="s">
        <v>16</v>
      </c>
      <c r="B7561">
        <v>10000</v>
      </c>
      <c r="C7561">
        <v>100</v>
      </c>
      <c r="D7561">
        <v>100000</v>
      </c>
      <c r="E7561">
        <v>8</v>
      </c>
      <c r="F7561">
        <v>1</v>
      </c>
      <c r="G7561">
        <v>32.330412000000003</v>
      </c>
      <c r="H7561">
        <v>0.132914</v>
      </c>
      <c r="I7561">
        <v>0.27132099999999998</v>
      </c>
      <c r="J7561">
        <v>3.8760000000000003E-2</v>
      </c>
      <c r="K7561" t="str">
        <f t="shared" si="182"/>
        <v>5</v>
      </c>
      <c r="L7561" t="s">
        <v>198</v>
      </c>
      <c r="M7561" t="s">
        <v>199</v>
      </c>
      <c r="N7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561" s="10">
        <f>VLOOKUP(TableOMP[[#This Row],[Label]],TableAvg[],2,FALSE)</f>
        <v>32.351851115384619</v>
      </c>
      <c r="P7561" s="10">
        <f>VLOOKUP(TableOMP[[#This Row],[Label]],TableAvg[],3,FALSE)</f>
        <v>0.16876201111038763</v>
      </c>
      <c r="Q7561" s="10">
        <f>TableOMP[[#This Row],[Avg]]-$U$2*TableOMP[[#This Row],[StdDev]]</f>
        <v>32.183089104274231</v>
      </c>
      <c r="R7561" s="10">
        <f>TableOMP[[#This Row],[Avg]]+$U$2*TableOMP[[#This Row],[StdDev]]</f>
        <v>32.520613126495007</v>
      </c>
      <c r="S7561" s="10">
        <f>IF(AND(TableOMP[[#This Row],[total_time]]&gt;=TableOMP[[#This Row],[Low]], TableOMP[[#This Row],[total_time]]&lt;=TableOMP[[#This Row],[High]]),1,0)</f>
        <v>1</v>
      </c>
    </row>
    <row r="7562" spans="1:19" x14ac:dyDescent="0.25">
      <c r="A7562" t="s">
        <v>16</v>
      </c>
      <c r="B7562">
        <v>10000</v>
      </c>
      <c r="C7562">
        <v>100</v>
      </c>
      <c r="D7562">
        <v>100000</v>
      </c>
      <c r="E7562">
        <v>7</v>
      </c>
      <c r="F7562">
        <v>1</v>
      </c>
      <c r="G7562">
        <v>36.775553000000002</v>
      </c>
      <c r="H7562">
        <v>0.20541200000000001</v>
      </c>
      <c r="I7562">
        <v>0.59255500000000005</v>
      </c>
      <c r="J7562">
        <v>9.8759E-2</v>
      </c>
      <c r="K7562" t="str">
        <f t="shared" si="182"/>
        <v>5</v>
      </c>
      <c r="L7562" t="s">
        <v>198</v>
      </c>
      <c r="M7562" t="s">
        <v>199</v>
      </c>
      <c r="N7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562" s="10">
        <f>VLOOKUP(TableOMP[[#This Row],[Label]],TableAvg[],2,FALSE)</f>
        <v>36.790685423076916</v>
      </c>
      <c r="P7562" s="10">
        <f>VLOOKUP(TableOMP[[#This Row],[Label]],TableAvg[],3,FALSE)</f>
        <v>8.6728327663819868E-2</v>
      </c>
      <c r="Q7562" s="10">
        <f>TableOMP[[#This Row],[Avg]]-$U$2*TableOMP[[#This Row],[StdDev]]</f>
        <v>36.703957095413095</v>
      </c>
      <c r="R7562" s="10">
        <f>TableOMP[[#This Row],[Avg]]+$U$2*TableOMP[[#This Row],[StdDev]]</f>
        <v>36.877413750740736</v>
      </c>
      <c r="S7562" s="10">
        <f>IF(AND(TableOMP[[#This Row],[total_time]]&gt;=TableOMP[[#This Row],[Low]], TableOMP[[#This Row],[total_time]]&lt;=TableOMP[[#This Row],[High]]),1,0)</f>
        <v>1</v>
      </c>
    </row>
    <row r="7563" spans="1:19" x14ac:dyDescent="0.25">
      <c r="A7563" t="s">
        <v>16</v>
      </c>
      <c r="B7563">
        <v>10000</v>
      </c>
      <c r="C7563">
        <v>100</v>
      </c>
      <c r="D7563">
        <v>100000</v>
      </c>
      <c r="E7563">
        <v>6</v>
      </c>
      <c r="F7563">
        <v>1</v>
      </c>
      <c r="G7563">
        <v>42.836162999999999</v>
      </c>
      <c r="H7563">
        <v>0.21842400000000001</v>
      </c>
      <c r="I7563">
        <v>0.50721000000000005</v>
      </c>
      <c r="J7563">
        <v>0.101442</v>
      </c>
      <c r="K7563" t="str">
        <f t="shared" si="182"/>
        <v>5</v>
      </c>
      <c r="L7563" t="s">
        <v>198</v>
      </c>
      <c r="M7563" t="s">
        <v>199</v>
      </c>
      <c r="N7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563" s="10">
        <f>VLOOKUP(TableOMP[[#This Row],[Label]],TableAvg[],2,FALSE)</f>
        <v>42.800457730769224</v>
      </c>
      <c r="P7563" s="10">
        <f>VLOOKUP(TableOMP[[#This Row],[Label]],TableAvg[],3,FALSE)</f>
        <v>7.699122272283114E-2</v>
      </c>
      <c r="Q7563" s="10">
        <f>TableOMP[[#This Row],[Avg]]-$U$2*TableOMP[[#This Row],[StdDev]]</f>
        <v>42.723466508046393</v>
      </c>
      <c r="R7563" s="10">
        <f>TableOMP[[#This Row],[Avg]]+$U$2*TableOMP[[#This Row],[StdDev]]</f>
        <v>42.877448953492056</v>
      </c>
      <c r="S7563" s="10">
        <f>IF(AND(TableOMP[[#This Row],[total_time]]&gt;=TableOMP[[#This Row],[Low]], TableOMP[[#This Row],[total_time]]&lt;=TableOMP[[#This Row],[High]]),1,0)</f>
        <v>1</v>
      </c>
    </row>
    <row r="7564" spans="1:19" x14ac:dyDescent="0.25">
      <c r="A7564" t="s">
        <v>16</v>
      </c>
      <c r="B7564">
        <v>10000</v>
      </c>
      <c r="C7564">
        <v>100</v>
      </c>
      <c r="D7564">
        <v>100000</v>
      </c>
      <c r="E7564">
        <v>5</v>
      </c>
      <c r="F7564">
        <v>1</v>
      </c>
      <c r="G7564">
        <v>51.306969000000002</v>
      </c>
      <c r="H7564">
        <v>0.210257</v>
      </c>
      <c r="I7564">
        <v>0.41500999999999999</v>
      </c>
      <c r="J7564">
        <v>0.103753</v>
      </c>
      <c r="K7564" t="str">
        <f t="shared" si="182"/>
        <v>5</v>
      </c>
      <c r="L7564" t="s">
        <v>198</v>
      </c>
      <c r="M7564" t="s">
        <v>199</v>
      </c>
      <c r="N7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64" s="10">
        <f>VLOOKUP(TableOMP[[#This Row],[Label]],TableAvg[],2,FALSE)</f>
        <v>51.310618769230764</v>
      </c>
      <c r="P7564" s="10">
        <f>VLOOKUP(TableOMP[[#This Row],[Label]],TableAvg[],3,FALSE)</f>
        <v>4.3597463587045207E-2</v>
      </c>
      <c r="Q7564" s="10">
        <f>TableOMP[[#This Row],[Avg]]-$U$2*TableOMP[[#This Row],[StdDev]]</f>
        <v>51.267021305643716</v>
      </c>
      <c r="R7564" s="10">
        <f>TableOMP[[#This Row],[Avg]]+$U$2*TableOMP[[#This Row],[StdDev]]</f>
        <v>51.354216232817812</v>
      </c>
      <c r="S7564" s="10">
        <f>IF(AND(TableOMP[[#This Row],[total_time]]&gt;=TableOMP[[#This Row],[Low]], TableOMP[[#This Row],[total_time]]&lt;=TableOMP[[#This Row],[High]]),1,0)</f>
        <v>1</v>
      </c>
    </row>
    <row r="7565" spans="1:19" x14ac:dyDescent="0.25">
      <c r="A7565" t="s">
        <v>16</v>
      </c>
      <c r="B7565">
        <v>10000</v>
      </c>
      <c r="C7565">
        <v>100</v>
      </c>
      <c r="D7565">
        <v>100000</v>
      </c>
      <c r="E7565">
        <v>4</v>
      </c>
      <c r="F7565">
        <v>1</v>
      </c>
      <c r="G7565">
        <v>63.890739000000004</v>
      </c>
      <c r="H7565">
        <v>0.22828699999999999</v>
      </c>
      <c r="I7565">
        <v>0.31371700000000002</v>
      </c>
      <c r="J7565">
        <v>0.104572</v>
      </c>
      <c r="K7565" t="str">
        <f t="shared" si="182"/>
        <v>5</v>
      </c>
      <c r="L7565" t="s">
        <v>198</v>
      </c>
      <c r="M7565" t="s">
        <v>199</v>
      </c>
      <c r="N7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65" s="10">
        <f>VLOOKUP(TableOMP[[#This Row],[Label]],TableAvg[],2,FALSE)</f>
        <v>63.869455692307717</v>
      </c>
      <c r="P7565" s="10">
        <f>VLOOKUP(TableOMP[[#This Row],[Label]],TableAvg[],3,FALSE)</f>
        <v>8.9465568901239689E-2</v>
      </c>
      <c r="Q7565" s="10">
        <f>TableOMP[[#This Row],[Avg]]-$U$2*TableOMP[[#This Row],[StdDev]]</f>
        <v>63.779990123406478</v>
      </c>
      <c r="R7565" s="10">
        <f>TableOMP[[#This Row],[Avg]]+$U$2*TableOMP[[#This Row],[StdDev]]</f>
        <v>63.958921261208957</v>
      </c>
      <c r="S7565" s="10">
        <f>IF(AND(TableOMP[[#This Row],[total_time]]&gt;=TableOMP[[#This Row],[Low]], TableOMP[[#This Row],[total_time]]&lt;=TableOMP[[#This Row],[High]]),1,0)</f>
        <v>1</v>
      </c>
    </row>
    <row r="7566" spans="1:19" x14ac:dyDescent="0.25">
      <c r="A7566" t="s">
        <v>16</v>
      </c>
      <c r="B7566">
        <v>10000</v>
      </c>
      <c r="C7566">
        <v>100</v>
      </c>
      <c r="D7566">
        <v>100000</v>
      </c>
      <c r="E7566">
        <v>3</v>
      </c>
      <c r="F7566">
        <v>1</v>
      </c>
      <c r="G7566">
        <v>84.810974999999999</v>
      </c>
      <c r="H7566">
        <v>0.2442</v>
      </c>
      <c r="I7566">
        <v>0.27821299999999999</v>
      </c>
      <c r="J7566">
        <v>0.13910600000000001</v>
      </c>
      <c r="K7566" t="str">
        <f t="shared" si="182"/>
        <v>5</v>
      </c>
      <c r="L7566" t="s">
        <v>198</v>
      </c>
      <c r="M7566" t="s">
        <v>199</v>
      </c>
      <c r="N7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66" s="10">
        <f>VLOOKUP(TableOMP[[#This Row],[Label]],TableAvg[],2,FALSE)</f>
        <v>84.849168230769251</v>
      </c>
      <c r="P7566" s="10">
        <f>VLOOKUP(TableOMP[[#This Row],[Label]],TableAvg[],3,FALSE)</f>
        <v>6.2340339834251746E-2</v>
      </c>
      <c r="Q7566" s="10">
        <f>TableOMP[[#This Row],[Avg]]-$U$2*TableOMP[[#This Row],[StdDev]]</f>
        <v>84.786827890935001</v>
      </c>
      <c r="R7566" s="10">
        <f>TableOMP[[#This Row],[Avg]]+$U$2*TableOMP[[#This Row],[StdDev]]</f>
        <v>84.911508570603502</v>
      </c>
      <c r="S7566" s="10">
        <f>IF(AND(TableOMP[[#This Row],[total_time]]&gt;=TableOMP[[#This Row],[Low]], TableOMP[[#This Row],[total_time]]&lt;=TableOMP[[#This Row],[High]]),1,0)</f>
        <v>1</v>
      </c>
    </row>
    <row r="7567" spans="1:19" x14ac:dyDescent="0.25">
      <c r="A7567" t="s">
        <v>16</v>
      </c>
      <c r="B7567">
        <v>10000</v>
      </c>
      <c r="C7567">
        <v>100</v>
      </c>
      <c r="D7567">
        <v>100000</v>
      </c>
      <c r="E7567">
        <v>2</v>
      </c>
      <c r="F7567">
        <v>1</v>
      </c>
      <c r="G7567">
        <v>127.92420799999999</v>
      </c>
      <c r="H7567">
        <v>0.25778400000000001</v>
      </c>
      <c r="I7567">
        <v>0.14535100000000001</v>
      </c>
      <c r="J7567">
        <v>0.14535100000000001</v>
      </c>
      <c r="K7567" t="str">
        <f t="shared" si="182"/>
        <v>5</v>
      </c>
      <c r="L7567" t="s">
        <v>198</v>
      </c>
      <c r="M7567" t="s">
        <v>199</v>
      </c>
      <c r="N7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67" s="10">
        <f>VLOOKUP(TableOMP[[#This Row],[Label]],TableAvg[],2,FALSE)</f>
        <v>127.95561930769227</v>
      </c>
      <c r="P7567" s="10">
        <f>VLOOKUP(TableOMP[[#This Row],[Label]],TableAvg[],3,FALSE)</f>
        <v>0.11317677696849732</v>
      </c>
      <c r="Q7567" s="10">
        <f>TableOMP[[#This Row],[Avg]]-$U$2*TableOMP[[#This Row],[StdDev]]</f>
        <v>127.84244253072377</v>
      </c>
      <c r="R7567" s="10">
        <f>TableOMP[[#This Row],[Avg]]+$U$2*TableOMP[[#This Row],[StdDev]]</f>
        <v>128.06879608466076</v>
      </c>
      <c r="S7567" s="10">
        <f>IF(AND(TableOMP[[#This Row],[total_time]]&gt;=TableOMP[[#This Row],[Low]], TableOMP[[#This Row],[total_time]]&lt;=TableOMP[[#This Row],[High]]),1,0)</f>
        <v>1</v>
      </c>
    </row>
    <row r="7568" spans="1:19" x14ac:dyDescent="0.25">
      <c r="A7568" t="s">
        <v>16</v>
      </c>
      <c r="B7568">
        <v>10000</v>
      </c>
      <c r="C7568">
        <v>100</v>
      </c>
      <c r="D7568">
        <v>100000</v>
      </c>
      <c r="E7568">
        <v>1</v>
      </c>
      <c r="F7568">
        <v>1</v>
      </c>
      <c r="G7568">
        <v>257.98424599999998</v>
      </c>
      <c r="H7568">
        <v>0.19850899999999999</v>
      </c>
      <c r="I7568">
        <v>0</v>
      </c>
      <c r="J7568">
        <v>0</v>
      </c>
      <c r="K7568" t="str">
        <f t="shared" si="182"/>
        <v>5</v>
      </c>
      <c r="L7568" t="s">
        <v>198</v>
      </c>
      <c r="M7568" t="s">
        <v>199</v>
      </c>
      <c r="N7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68" s="10">
        <f>VLOOKUP(TableOMP[[#This Row],[Label]],TableAvg[],2,FALSE)</f>
        <v>257.38653288461535</v>
      </c>
      <c r="P7568" s="10">
        <f>VLOOKUP(TableOMP[[#This Row],[Label]],TableAvg[],3,FALSE)</f>
        <v>0.32949614951006057</v>
      </c>
      <c r="Q7568" s="10">
        <f>TableOMP[[#This Row],[Avg]]-$U$2*TableOMP[[#This Row],[StdDev]]</f>
        <v>257.05703673510527</v>
      </c>
      <c r="R7568" s="10">
        <f>TableOMP[[#This Row],[Avg]]+$U$2*TableOMP[[#This Row],[StdDev]]</f>
        <v>257.71602903412543</v>
      </c>
      <c r="S7568" s="10">
        <f>IF(AND(TableOMP[[#This Row],[total_time]]&gt;=TableOMP[[#This Row],[Low]], TableOMP[[#This Row],[total_time]]&lt;=TableOMP[[#This Row],[High]]),1,0)</f>
        <v>0</v>
      </c>
    </row>
    <row r="7569" spans="1:19" x14ac:dyDescent="0.25">
      <c r="A7569" t="s">
        <v>15</v>
      </c>
      <c r="B7569">
        <v>10000</v>
      </c>
      <c r="C7569">
        <v>100</v>
      </c>
      <c r="D7569">
        <v>100000</v>
      </c>
      <c r="E7569">
        <v>32</v>
      </c>
      <c r="F7569">
        <v>1</v>
      </c>
      <c r="G7569">
        <v>6.8659829999999999</v>
      </c>
      <c r="H7569">
        <v>0.23013900000000001</v>
      </c>
      <c r="I7569">
        <v>3.711916</v>
      </c>
      <c r="J7569">
        <v>0.119739</v>
      </c>
      <c r="K7569" t="str">
        <f>MID(M7569,22,1)</f>
        <v>6</v>
      </c>
      <c r="L7569" t="s">
        <v>200</v>
      </c>
      <c r="M7569" t="s">
        <v>201</v>
      </c>
      <c r="N7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569" s="10">
        <f>VLOOKUP(TableOMP[[#This Row],[Label]],TableAvg[],2,FALSE)</f>
        <v>7.0451463181818204</v>
      </c>
      <c r="P7569" s="10">
        <f>VLOOKUP(TableOMP[[#This Row],[Label]],TableAvg[],3,FALSE)</f>
        <v>0.2269395698430671</v>
      </c>
      <c r="Q7569" s="10">
        <f>TableOMP[[#This Row],[Avg]]-$U$2*TableOMP[[#This Row],[StdDev]]</f>
        <v>6.8182067483387536</v>
      </c>
      <c r="R7569" s="10">
        <f>TableOMP[[#This Row],[Avg]]+$U$2*TableOMP[[#This Row],[StdDev]]</f>
        <v>7.2720858880248871</v>
      </c>
      <c r="S7569" s="10">
        <f>IF(AND(TableOMP[[#This Row],[total_time]]&gt;=TableOMP[[#This Row],[Low]], TableOMP[[#This Row],[total_time]]&lt;=TableOMP[[#This Row],[High]]),1,0)</f>
        <v>1</v>
      </c>
    </row>
    <row r="7570" spans="1:19" x14ac:dyDescent="0.25">
      <c r="A7570" t="s">
        <v>15</v>
      </c>
      <c r="B7570">
        <v>10000</v>
      </c>
      <c r="C7570">
        <v>100</v>
      </c>
      <c r="D7570">
        <v>100000</v>
      </c>
      <c r="E7570">
        <v>31</v>
      </c>
      <c r="F7570">
        <v>1</v>
      </c>
      <c r="G7570">
        <v>7.0585639999999996</v>
      </c>
      <c r="H7570">
        <v>0.20096800000000001</v>
      </c>
      <c r="I7570">
        <v>1.1535139999999999</v>
      </c>
      <c r="J7570">
        <v>3.8449999999999998E-2</v>
      </c>
      <c r="K7570" t="str">
        <f t="shared" ref="K7570:K7601" si="183">MID(M7570,22,1)</f>
        <v>6</v>
      </c>
      <c r="L7570" t="s">
        <v>200</v>
      </c>
      <c r="M7570" t="s">
        <v>201</v>
      </c>
      <c r="N7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570" s="10">
        <f>VLOOKUP(TableOMP[[#This Row],[Label]],TableAvg[],2,FALSE)</f>
        <v>7.1072796363636375</v>
      </c>
      <c r="P7570" s="10">
        <f>VLOOKUP(TableOMP[[#This Row],[Label]],TableAvg[],3,FALSE)</f>
        <v>0.15711102310565489</v>
      </c>
      <c r="Q7570" s="10">
        <f>TableOMP[[#This Row],[Avg]]-$U$2*TableOMP[[#This Row],[StdDev]]</f>
        <v>6.9501686132579827</v>
      </c>
      <c r="R7570" s="10">
        <f>TableOMP[[#This Row],[Avg]]+$U$2*TableOMP[[#This Row],[StdDev]]</f>
        <v>7.2643906594692922</v>
      </c>
      <c r="S7570" s="10">
        <f>IF(AND(TableOMP[[#This Row],[total_time]]&gt;=TableOMP[[#This Row],[Low]], TableOMP[[#This Row],[total_time]]&lt;=TableOMP[[#This Row],[High]]),1,0)</f>
        <v>1</v>
      </c>
    </row>
    <row r="7571" spans="1:19" x14ac:dyDescent="0.25">
      <c r="A7571" t="s">
        <v>15</v>
      </c>
      <c r="B7571">
        <v>10000</v>
      </c>
      <c r="C7571">
        <v>100</v>
      </c>
      <c r="D7571">
        <v>100000</v>
      </c>
      <c r="E7571">
        <v>30</v>
      </c>
      <c r="F7571">
        <v>1</v>
      </c>
      <c r="G7571">
        <v>7.2050219999999996</v>
      </c>
      <c r="H7571">
        <v>0.15071599999999999</v>
      </c>
      <c r="I7571">
        <v>1.612193</v>
      </c>
      <c r="J7571">
        <v>5.5592999999999997E-2</v>
      </c>
      <c r="K7571" t="str">
        <f t="shared" si="183"/>
        <v>6</v>
      </c>
      <c r="L7571" t="s">
        <v>200</v>
      </c>
      <c r="M7571" t="s">
        <v>201</v>
      </c>
      <c r="N7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571" s="10">
        <f>VLOOKUP(TableOMP[[#This Row],[Label]],TableAvg[],2,FALSE)</f>
        <v>7.2538345909090909</v>
      </c>
      <c r="P7571" s="10">
        <f>VLOOKUP(TableOMP[[#This Row],[Label]],TableAvg[],3,FALSE)</f>
        <v>0.15638660570800317</v>
      </c>
      <c r="Q7571" s="10">
        <f>TableOMP[[#This Row],[Avg]]-$U$2*TableOMP[[#This Row],[StdDev]]</f>
        <v>7.0974479852010877</v>
      </c>
      <c r="R7571" s="10">
        <f>TableOMP[[#This Row],[Avg]]+$U$2*TableOMP[[#This Row],[StdDev]]</f>
        <v>7.4102211966170941</v>
      </c>
      <c r="S7571" s="10">
        <f>IF(AND(TableOMP[[#This Row],[total_time]]&gt;=TableOMP[[#This Row],[Low]], TableOMP[[#This Row],[total_time]]&lt;=TableOMP[[#This Row],[High]]),1,0)</f>
        <v>1</v>
      </c>
    </row>
    <row r="7572" spans="1:19" x14ac:dyDescent="0.25">
      <c r="A7572" t="s">
        <v>15</v>
      </c>
      <c r="B7572">
        <v>10000</v>
      </c>
      <c r="C7572">
        <v>100</v>
      </c>
      <c r="D7572">
        <v>100000</v>
      </c>
      <c r="E7572">
        <v>29</v>
      </c>
      <c r="F7572">
        <v>1</v>
      </c>
      <c r="G7572">
        <v>7.3727309999999999</v>
      </c>
      <c r="H7572">
        <v>0.12634899999999999</v>
      </c>
      <c r="I7572">
        <v>0.984545</v>
      </c>
      <c r="J7572">
        <v>3.5161999999999999E-2</v>
      </c>
      <c r="K7572" t="str">
        <f t="shared" si="183"/>
        <v>6</v>
      </c>
      <c r="L7572" t="s">
        <v>200</v>
      </c>
      <c r="M7572" t="s">
        <v>201</v>
      </c>
      <c r="N7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572" s="10">
        <f>VLOOKUP(TableOMP[[#This Row],[Label]],TableAvg[],2,FALSE)</f>
        <v>7.8912270000000007</v>
      </c>
      <c r="P7572" s="10">
        <f>VLOOKUP(TableOMP[[#This Row],[Label]],TableAvg[],3,FALSE)</f>
        <v>2.1468001039700888</v>
      </c>
      <c r="Q7572" s="10">
        <f>TableOMP[[#This Row],[Avg]]-$U$2*TableOMP[[#This Row],[StdDev]]</f>
        <v>5.7444268960299123</v>
      </c>
      <c r="R7572" s="10">
        <f>TableOMP[[#This Row],[Avg]]+$U$2*TableOMP[[#This Row],[StdDev]]</f>
        <v>10.038027103970089</v>
      </c>
      <c r="S7572" s="10">
        <f>IF(AND(TableOMP[[#This Row],[total_time]]&gt;=TableOMP[[#This Row],[Low]], TableOMP[[#This Row],[total_time]]&lt;=TableOMP[[#This Row],[High]]),1,0)</f>
        <v>1</v>
      </c>
    </row>
    <row r="7573" spans="1:19" x14ac:dyDescent="0.25">
      <c r="A7573" t="s">
        <v>15</v>
      </c>
      <c r="B7573">
        <v>10000</v>
      </c>
      <c r="C7573">
        <v>100</v>
      </c>
      <c r="D7573">
        <v>100000</v>
      </c>
      <c r="E7573">
        <v>28</v>
      </c>
      <c r="F7573">
        <v>1</v>
      </c>
      <c r="G7573">
        <v>7.7408859999999997</v>
      </c>
      <c r="H7573">
        <v>0.15768699999999999</v>
      </c>
      <c r="I7573">
        <v>1.4278660000000001</v>
      </c>
      <c r="J7573">
        <v>5.2884E-2</v>
      </c>
      <c r="K7573" t="str">
        <f t="shared" si="183"/>
        <v>6</v>
      </c>
      <c r="L7573" t="s">
        <v>200</v>
      </c>
      <c r="M7573" t="s">
        <v>201</v>
      </c>
      <c r="N7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573" s="10">
        <f>VLOOKUP(TableOMP[[#This Row],[Label]],TableAvg[],2,FALSE)</f>
        <v>7.6442593181818159</v>
      </c>
      <c r="P7573" s="10">
        <f>VLOOKUP(TableOMP[[#This Row],[Label]],TableAvg[],3,FALSE)</f>
        <v>0.10236925435301064</v>
      </c>
      <c r="Q7573" s="10">
        <f>TableOMP[[#This Row],[Avg]]-$U$2*TableOMP[[#This Row],[StdDev]]</f>
        <v>7.5418900638288049</v>
      </c>
      <c r="R7573" s="10">
        <f>TableOMP[[#This Row],[Avg]]+$U$2*TableOMP[[#This Row],[StdDev]]</f>
        <v>7.746628572534827</v>
      </c>
      <c r="S7573" s="10">
        <f>IF(AND(TableOMP[[#This Row],[total_time]]&gt;=TableOMP[[#This Row],[Low]], TableOMP[[#This Row],[total_time]]&lt;=TableOMP[[#This Row],[High]]),1,0)</f>
        <v>1</v>
      </c>
    </row>
    <row r="7574" spans="1:19" x14ac:dyDescent="0.25">
      <c r="A7574" t="s">
        <v>15</v>
      </c>
      <c r="B7574">
        <v>10000</v>
      </c>
      <c r="C7574">
        <v>100</v>
      </c>
      <c r="D7574">
        <v>100000</v>
      </c>
      <c r="E7574">
        <v>27</v>
      </c>
      <c r="F7574">
        <v>1</v>
      </c>
      <c r="G7574">
        <v>7.8183400000000001</v>
      </c>
      <c r="H7574">
        <v>0.15684799999999999</v>
      </c>
      <c r="I7574">
        <v>1.3587849999999999</v>
      </c>
      <c r="J7574">
        <v>5.2261000000000002E-2</v>
      </c>
      <c r="K7574" t="str">
        <f t="shared" si="183"/>
        <v>6</v>
      </c>
      <c r="L7574" t="s">
        <v>200</v>
      </c>
      <c r="M7574" t="s">
        <v>201</v>
      </c>
      <c r="N7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74" s="10">
        <f>VLOOKUP(TableOMP[[#This Row],[Label]],TableAvg[],2,FALSE)</f>
        <v>7.8902751818181818</v>
      </c>
      <c r="P7574" s="10">
        <f>VLOOKUP(TableOMP[[#This Row],[Label]],TableAvg[],3,FALSE)</f>
        <v>0.15369230499890646</v>
      </c>
      <c r="Q7574" s="10">
        <f>TableOMP[[#This Row],[Avg]]-$U$2*TableOMP[[#This Row],[StdDev]]</f>
        <v>7.7365828768192753</v>
      </c>
      <c r="R7574" s="10">
        <f>TableOMP[[#This Row],[Avg]]+$U$2*TableOMP[[#This Row],[StdDev]]</f>
        <v>8.0439674868170883</v>
      </c>
      <c r="S7574" s="10">
        <f>IF(AND(TableOMP[[#This Row],[total_time]]&gt;=TableOMP[[#This Row],[Low]], TableOMP[[#This Row],[total_time]]&lt;=TableOMP[[#This Row],[High]]),1,0)</f>
        <v>1</v>
      </c>
    </row>
    <row r="7575" spans="1:19" x14ac:dyDescent="0.25">
      <c r="A7575" t="s">
        <v>15</v>
      </c>
      <c r="B7575">
        <v>10000</v>
      </c>
      <c r="C7575">
        <v>100</v>
      </c>
      <c r="D7575">
        <v>100000</v>
      </c>
      <c r="E7575">
        <v>26</v>
      </c>
      <c r="F7575">
        <v>1</v>
      </c>
      <c r="G7575">
        <v>8.0369840000000003</v>
      </c>
      <c r="H7575">
        <v>0.150945</v>
      </c>
      <c r="I7575">
        <v>1.1121319999999999</v>
      </c>
      <c r="J7575">
        <v>4.4484999999999997E-2</v>
      </c>
      <c r="K7575" t="str">
        <f t="shared" si="183"/>
        <v>6</v>
      </c>
      <c r="L7575" t="s">
        <v>200</v>
      </c>
      <c r="M7575" t="s">
        <v>201</v>
      </c>
      <c r="N7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75" s="10">
        <f>VLOOKUP(TableOMP[[#This Row],[Label]],TableAvg[],2,FALSE)</f>
        <v>8.1725642727272731</v>
      </c>
      <c r="P7575" s="10">
        <f>VLOOKUP(TableOMP[[#This Row],[Label]],TableAvg[],3,FALSE)</f>
        <v>0.25149259800064933</v>
      </c>
      <c r="Q7575" s="10">
        <f>TableOMP[[#This Row],[Avg]]-$U$2*TableOMP[[#This Row],[StdDev]]</f>
        <v>7.9210716747266234</v>
      </c>
      <c r="R7575" s="10">
        <f>TableOMP[[#This Row],[Avg]]+$U$2*TableOMP[[#This Row],[StdDev]]</f>
        <v>8.424056870727922</v>
      </c>
      <c r="S7575" s="10">
        <f>IF(AND(TableOMP[[#This Row],[total_time]]&gt;=TableOMP[[#This Row],[Low]], TableOMP[[#This Row],[total_time]]&lt;=TableOMP[[#This Row],[High]]),1,0)</f>
        <v>1</v>
      </c>
    </row>
    <row r="7576" spans="1:19" x14ac:dyDescent="0.25">
      <c r="A7576" t="s">
        <v>15</v>
      </c>
      <c r="B7576">
        <v>10000</v>
      </c>
      <c r="C7576">
        <v>100</v>
      </c>
      <c r="D7576">
        <v>100000</v>
      </c>
      <c r="E7576">
        <v>25</v>
      </c>
      <c r="F7576">
        <v>1</v>
      </c>
      <c r="G7576">
        <v>8.4030430000000003</v>
      </c>
      <c r="H7576">
        <v>0.15306700000000001</v>
      </c>
      <c r="I7576">
        <v>1.269952</v>
      </c>
      <c r="J7576">
        <v>5.2914999999999997E-2</v>
      </c>
      <c r="K7576" t="str">
        <f t="shared" si="183"/>
        <v>6</v>
      </c>
      <c r="L7576" t="s">
        <v>200</v>
      </c>
      <c r="M7576" t="s">
        <v>201</v>
      </c>
      <c r="N7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76" s="10">
        <f>VLOOKUP(TableOMP[[#This Row],[Label]],TableAvg[],2,FALSE)</f>
        <v>8.4049835454545434</v>
      </c>
      <c r="P7576" s="10">
        <f>VLOOKUP(TableOMP[[#This Row],[Label]],TableAvg[],3,FALSE)</f>
        <v>0.1616022681666674</v>
      </c>
      <c r="Q7576" s="10">
        <f>TableOMP[[#This Row],[Avg]]-$U$2*TableOMP[[#This Row],[StdDev]]</f>
        <v>8.2433812772878756</v>
      </c>
      <c r="R7576" s="10">
        <f>TableOMP[[#This Row],[Avg]]+$U$2*TableOMP[[#This Row],[StdDev]]</f>
        <v>8.5665858136212112</v>
      </c>
      <c r="S7576" s="10">
        <f>IF(AND(TableOMP[[#This Row],[total_time]]&gt;=TableOMP[[#This Row],[Low]], TableOMP[[#This Row],[total_time]]&lt;=TableOMP[[#This Row],[High]]),1,0)</f>
        <v>1</v>
      </c>
    </row>
    <row r="7577" spans="1:19" x14ac:dyDescent="0.25">
      <c r="A7577" t="s">
        <v>15</v>
      </c>
      <c r="B7577">
        <v>10000</v>
      </c>
      <c r="C7577">
        <v>100</v>
      </c>
      <c r="D7577">
        <v>100000</v>
      </c>
      <c r="E7577">
        <v>24</v>
      </c>
      <c r="F7577">
        <v>1</v>
      </c>
      <c r="G7577">
        <v>8.5445100000000007</v>
      </c>
      <c r="H7577">
        <v>0.146041</v>
      </c>
      <c r="I7577">
        <v>1.136971</v>
      </c>
      <c r="J7577">
        <v>4.9433999999999999E-2</v>
      </c>
      <c r="K7577" t="str">
        <f t="shared" si="183"/>
        <v>6</v>
      </c>
      <c r="L7577" t="s">
        <v>200</v>
      </c>
      <c r="M7577" t="s">
        <v>201</v>
      </c>
      <c r="N7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77" s="10">
        <f>VLOOKUP(TableOMP[[#This Row],[Label]],TableAvg[],2,FALSE)</f>
        <v>8.7591316363636356</v>
      </c>
      <c r="P7577" s="10">
        <f>VLOOKUP(TableOMP[[#This Row],[Label]],TableAvg[],3,FALSE)</f>
        <v>0.38630876307353645</v>
      </c>
      <c r="Q7577" s="10">
        <f>TableOMP[[#This Row],[Avg]]-$U$2*TableOMP[[#This Row],[StdDev]]</f>
        <v>8.3728228732900991</v>
      </c>
      <c r="R7577" s="10">
        <f>TableOMP[[#This Row],[Avg]]+$U$2*TableOMP[[#This Row],[StdDev]]</f>
        <v>9.145440399437172</v>
      </c>
      <c r="S7577" s="10">
        <f>IF(AND(TableOMP[[#This Row],[total_time]]&gt;=TableOMP[[#This Row],[Low]], TableOMP[[#This Row],[total_time]]&lt;=TableOMP[[#This Row],[High]]),1,0)</f>
        <v>1</v>
      </c>
    </row>
    <row r="7578" spans="1:19" x14ac:dyDescent="0.25">
      <c r="A7578" t="s">
        <v>15</v>
      </c>
      <c r="B7578">
        <v>10000</v>
      </c>
      <c r="C7578">
        <v>100</v>
      </c>
      <c r="D7578">
        <v>100000</v>
      </c>
      <c r="E7578">
        <v>23</v>
      </c>
      <c r="F7578">
        <v>1</v>
      </c>
      <c r="G7578">
        <v>8.9952199999999998</v>
      </c>
      <c r="H7578">
        <v>0.13522700000000001</v>
      </c>
      <c r="I7578">
        <v>0.924678</v>
      </c>
      <c r="J7578">
        <v>4.2030999999999999E-2</v>
      </c>
      <c r="K7578" t="str">
        <f t="shared" si="183"/>
        <v>6</v>
      </c>
      <c r="L7578" t="s">
        <v>200</v>
      </c>
      <c r="M7578" t="s">
        <v>201</v>
      </c>
      <c r="N7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578" s="10">
        <f>VLOOKUP(TableOMP[[#This Row],[Label]],TableAvg[],2,FALSE)</f>
        <v>9.060190227272729</v>
      </c>
      <c r="P7578" s="10">
        <f>VLOOKUP(TableOMP[[#This Row],[Label]],TableAvg[],3,FALSE)</f>
        <v>0.23336976734023174</v>
      </c>
      <c r="Q7578" s="10">
        <f>TableOMP[[#This Row],[Avg]]-$U$2*TableOMP[[#This Row],[StdDev]]</f>
        <v>8.8268204599324971</v>
      </c>
      <c r="R7578" s="10">
        <f>TableOMP[[#This Row],[Avg]]+$U$2*TableOMP[[#This Row],[StdDev]]</f>
        <v>9.293559994612961</v>
      </c>
      <c r="S7578" s="10">
        <f>IF(AND(TableOMP[[#This Row],[total_time]]&gt;=TableOMP[[#This Row],[Low]], TableOMP[[#This Row],[total_time]]&lt;=TableOMP[[#This Row],[High]]),1,0)</f>
        <v>1</v>
      </c>
    </row>
    <row r="7579" spans="1:19" x14ac:dyDescent="0.25">
      <c r="A7579" t="s">
        <v>15</v>
      </c>
      <c r="B7579">
        <v>10000</v>
      </c>
      <c r="C7579">
        <v>100</v>
      </c>
      <c r="D7579">
        <v>100000</v>
      </c>
      <c r="E7579">
        <v>22</v>
      </c>
      <c r="F7579">
        <v>1</v>
      </c>
      <c r="G7579">
        <v>9.2790269999999992</v>
      </c>
      <c r="H7579">
        <v>0.14701600000000001</v>
      </c>
      <c r="I7579">
        <v>1.0845309999999999</v>
      </c>
      <c r="J7579">
        <v>5.1644000000000002E-2</v>
      </c>
      <c r="K7579" t="str">
        <f t="shared" si="183"/>
        <v>6</v>
      </c>
      <c r="L7579" t="s">
        <v>200</v>
      </c>
      <c r="M7579" t="s">
        <v>201</v>
      </c>
      <c r="N7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579" s="10">
        <f>VLOOKUP(TableOMP[[#This Row],[Label]],TableAvg[],2,FALSE)</f>
        <v>9.3080216363636357</v>
      </c>
      <c r="P7579" s="10">
        <f>VLOOKUP(TableOMP[[#This Row],[Label]],TableAvg[],3,FALSE)</f>
        <v>0.13388485799482511</v>
      </c>
      <c r="Q7579" s="10">
        <f>TableOMP[[#This Row],[Avg]]-$U$2*TableOMP[[#This Row],[StdDev]]</f>
        <v>9.1741367783688101</v>
      </c>
      <c r="R7579" s="10">
        <f>TableOMP[[#This Row],[Avg]]+$U$2*TableOMP[[#This Row],[StdDev]]</f>
        <v>9.4419064943584612</v>
      </c>
      <c r="S7579" s="10">
        <f>IF(AND(TableOMP[[#This Row],[total_time]]&gt;=TableOMP[[#This Row],[Low]], TableOMP[[#This Row],[total_time]]&lt;=TableOMP[[#This Row],[High]]),1,0)</f>
        <v>1</v>
      </c>
    </row>
    <row r="7580" spans="1:19" x14ac:dyDescent="0.25">
      <c r="A7580" t="s">
        <v>15</v>
      </c>
      <c r="B7580">
        <v>10000</v>
      </c>
      <c r="C7580">
        <v>100</v>
      </c>
      <c r="D7580">
        <v>100000</v>
      </c>
      <c r="E7580">
        <v>21</v>
      </c>
      <c r="F7580">
        <v>1</v>
      </c>
      <c r="G7580">
        <v>9.5903569999999991</v>
      </c>
      <c r="H7580">
        <v>0.144098</v>
      </c>
      <c r="I7580">
        <v>0.87429699999999999</v>
      </c>
      <c r="J7580">
        <v>4.3714999999999997E-2</v>
      </c>
      <c r="K7580" t="str">
        <f t="shared" si="183"/>
        <v>6</v>
      </c>
      <c r="L7580" t="s">
        <v>200</v>
      </c>
      <c r="M7580" t="s">
        <v>201</v>
      </c>
      <c r="N7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580" s="10">
        <f>VLOOKUP(TableOMP[[#This Row],[Label]],TableAvg[],2,FALSE)</f>
        <v>10.102179363636365</v>
      </c>
      <c r="P7580" s="10">
        <f>VLOOKUP(TableOMP[[#This Row],[Label]],TableAvg[],3,FALSE)</f>
        <v>1.9716078611518906</v>
      </c>
      <c r="Q7580" s="10">
        <f>TableOMP[[#This Row],[Avg]]-$U$2*TableOMP[[#This Row],[StdDev]]</f>
        <v>8.1305715024844751</v>
      </c>
      <c r="R7580" s="10">
        <f>TableOMP[[#This Row],[Avg]]+$U$2*TableOMP[[#This Row],[StdDev]]</f>
        <v>12.073787224788255</v>
      </c>
      <c r="S7580" s="10">
        <f>IF(AND(TableOMP[[#This Row],[total_time]]&gt;=TableOMP[[#This Row],[Low]], TableOMP[[#This Row],[total_time]]&lt;=TableOMP[[#This Row],[High]]),1,0)</f>
        <v>1</v>
      </c>
    </row>
    <row r="7581" spans="1:19" x14ac:dyDescent="0.25">
      <c r="A7581" t="s">
        <v>15</v>
      </c>
      <c r="B7581">
        <v>10000</v>
      </c>
      <c r="C7581">
        <v>100</v>
      </c>
      <c r="D7581">
        <v>100000</v>
      </c>
      <c r="E7581">
        <v>20</v>
      </c>
      <c r="F7581">
        <v>1</v>
      </c>
      <c r="G7581">
        <v>10.111300999999999</v>
      </c>
      <c r="H7581">
        <v>0.13992199999999999</v>
      </c>
      <c r="I7581">
        <v>0.85372999999999999</v>
      </c>
      <c r="J7581">
        <v>4.4933000000000001E-2</v>
      </c>
      <c r="K7581" t="str">
        <f t="shared" si="183"/>
        <v>6</v>
      </c>
      <c r="L7581" t="s">
        <v>200</v>
      </c>
      <c r="M7581" t="s">
        <v>201</v>
      </c>
      <c r="N7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581" s="10">
        <f>VLOOKUP(TableOMP[[#This Row],[Label]],TableAvg[],2,FALSE)</f>
        <v>10.392273772727272</v>
      </c>
      <c r="P7581" s="10">
        <f>VLOOKUP(TableOMP[[#This Row],[Label]],TableAvg[],3,FALSE)</f>
        <v>1.3486421489939875</v>
      </c>
      <c r="Q7581" s="10">
        <f>TableOMP[[#This Row],[Avg]]-$U$2*TableOMP[[#This Row],[StdDev]]</f>
        <v>9.043631623733285</v>
      </c>
      <c r="R7581" s="10">
        <f>TableOMP[[#This Row],[Avg]]+$U$2*TableOMP[[#This Row],[StdDev]]</f>
        <v>11.740915921721259</v>
      </c>
      <c r="S7581" s="10">
        <f>IF(AND(TableOMP[[#This Row],[total_time]]&gt;=TableOMP[[#This Row],[Low]], TableOMP[[#This Row],[total_time]]&lt;=TableOMP[[#This Row],[High]]),1,0)</f>
        <v>1</v>
      </c>
    </row>
    <row r="7582" spans="1:19" x14ac:dyDescent="0.25">
      <c r="A7582" t="s">
        <v>15</v>
      </c>
      <c r="B7582">
        <v>10000</v>
      </c>
      <c r="C7582">
        <v>100</v>
      </c>
      <c r="D7582">
        <v>100000</v>
      </c>
      <c r="E7582">
        <v>19</v>
      </c>
      <c r="F7582">
        <v>1</v>
      </c>
      <c r="G7582">
        <v>10.623265999999999</v>
      </c>
      <c r="H7582">
        <v>0.13397800000000001</v>
      </c>
      <c r="I7582">
        <v>0.59770599999999996</v>
      </c>
      <c r="J7582">
        <v>3.3205999999999999E-2</v>
      </c>
      <c r="K7582" t="str">
        <f t="shared" si="183"/>
        <v>6</v>
      </c>
      <c r="L7582" t="s">
        <v>200</v>
      </c>
      <c r="M7582" t="s">
        <v>201</v>
      </c>
      <c r="N7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582" s="10">
        <f>VLOOKUP(TableOMP[[#This Row],[Label]],TableAvg[],2,FALSE)</f>
        <v>10.798984478260872</v>
      </c>
      <c r="P7582" s="10">
        <f>VLOOKUP(TableOMP[[#This Row],[Label]],TableAvg[],3,FALSE)</f>
        <v>0.88289044297918029</v>
      </c>
      <c r="Q7582" s="10">
        <f>TableOMP[[#This Row],[Avg]]-$U$2*TableOMP[[#This Row],[StdDev]]</f>
        <v>9.9160940352816915</v>
      </c>
      <c r="R7582" s="10">
        <f>TableOMP[[#This Row],[Avg]]+$U$2*TableOMP[[#This Row],[StdDev]]</f>
        <v>11.681874921240052</v>
      </c>
      <c r="S7582" s="10">
        <f>IF(AND(TableOMP[[#This Row],[total_time]]&gt;=TableOMP[[#This Row],[Low]], TableOMP[[#This Row],[total_time]]&lt;=TableOMP[[#This Row],[High]]),1,0)</f>
        <v>1</v>
      </c>
    </row>
    <row r="7583" spans="1:19" x14ac:dyDescent="0.25">
      <c r="A7583" t="s">
        <v>15</v>
      </c>
      <c r="B7583">
        <v>10000</v>
      </c>
      <c r="C7583">
        <v>100</v>
      </c>
      <c r="D7583">
        <v>100000</v>
      </c>
      <c r="E7583">
        <v>18</v>
      </c>
      <c r="F7583">
        <v>1</v>
      </c>
      <c r="G7583">
        <v>11.125783999999999</v>
      </c>
      <c r="H7583">
        <v>0.14210700000000001</v>
      </c>
      <c r="I7583">
        <v>0.78102099999999997</v>
      </c>
      <c r="J7583">
        <v>4.5941999999999997E-2</v>
      </c>
      <c r="K7583" t="str">
        <f t="shared" si="183"/>
        <v>6</v>
      </c>
      <c r="L7583" t="s">
        <v>200</v>
      </c>
      <c r="M7583" t="s">
        <v>201</v>
      </c>
      <c r="N7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583" s="10">
        <f>VLOOKUP(TableOMP[[#This Row],[Label]],TableAvg[],2,FALSE)</f>
        <v>11.119783217391305</v>
      </c>
      <c r="P7583" s="10">
        <f>VLOOKUP(TableOMP[[#This Row],[Label]],TableAvg[],3,FALSE)</f>
        <v>0.10245514262114744</v>
      </c>
      <c r="Q7583" s="10">
        <f>TableOMP[[#This Row],[Avg]]-$U$2*TableOMP[[#This Row],[StdDev]]</f>
        <v>11.017328074770157</v>
      </c>
      <c r="R7583" s="10">
        <f>TableOMP[[#This Row],[Avg]]+$U$2*TableOMP[[#This Row],[StdDev]]</f>
        <v>11.222238360012453</v>
      </c>
      <c r="S7583" s="10">
        <f>IF(AND(TableOMP[[#This Row],[total_time]]&gt;=TableOMP[[#This Row],[Low]], TableOMP[[#This Row],[total_time]]&lt;=TableOMP[[#This Row],[High]]),1,0)</f>
        <v>1</v>
      </c>
    </row>
    <row r="7584" spans="1:19" x14ac:dyDescent="0.25">
      <c r="A7584" t="s">
        <v>15</v>
      </c>
      <c r="B7584">
        <v>10000</v>
      </c>
      <c r="C7584">
        <v>100</v>
      </c>
      <c r="D7584">
        <v>100000</v>
      </c>
      <c r="E7584">
        <v>17</v>
      </c>
      <c r="F7584">
        <v>1</v>
      </c>
      <c r="G7584">
        <v>11.737895</v>
      </c>
      <c r="H7584">
        <v>0.14208100000000001</v>
      </c>
      <c r="I7584">
        <v>0.69854099999999997</v>
      </c>
      <c r="J7584">
        <v>4.3659000000000003E-2</v>
      </c>
      <c r="K7584" t="str">
        <f t="shared" si="183"/>
        <v>6</v>
      </c>
      <c r="L7584" t="s">
        <v>200</v>
      </c>
      <c r="M7584" t="s">
        <v>201</v>
      </c>
      <c r="N7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584" s="10">
        <f>VLOOKUP(TableOMP[[#This Row],[Label]],TableAvg[],2,FALSE)</f>
        <v>11.685698913043476</v>
      </c>
      <c r="P7584" s="10">
        <f>VLOOKUP(TableOMP[[#This Row],[Label]],TableAvg[],3,FALSE)</f>
        <v>0.13692201243225002</v>
      </c>
      <c r="Q7584" s="10">
        <f>TableOMP[[#This Row],[Avg]]-$U$2*TableOMP[[#This Row],[StdDev]]</f>
        <v>11.548776900611227</v>
      </c>
      <c r="R7584" s="10">
        <f>TableOMP[[#This Row],[Avg]]+$U$2*TableOMP[[#This Row],[StdDev]]</f>
        <v>11.822620925475725</v>
      </c>
      <c r="S7584" s="10">
        <f>IF(AND(TableOMP[[#This Row],[total_time]]&gt;=TableOMP[[#This Row],[Low]], TableOMP[[#This Row],[total_time]]&lt;=TableOMP[[#This Row],[High]]),1,0)</f>
        <v>1</v>
      </c>
    </row>
    <row r="7585" spans="1:19" x14ac:dyDescent="0.25">
      <c r="A7585" t="s">
        <v>15</v>
      </c>
      <c r="B7585">
        <v>10000</v>
      </c>
      <c r="C7585">
        <v>100</v>
      </c>
      <c r="D7585">
        <v>100000</v>
      </c>
      <c r="E7585">
        <v>16</v>
      </c>
      <c r="F7585">
        <v>1</v>
      </c>
      <c r="G7585">
        <v>12.277881000000001</v>
      </c>
      <c r="H7585">
        <v>0.13700000000000001</v>
      </c>
      <c r="I7585">
        <v>0.59675400000000001</v>
      </c>
      <c r="J7585">
        <v>3.9784E-2</v>
      </c>
      <c r="K7585" t="str">
        <f t="shared" si="183"/>
        <v>6</v>
      </c>
      <c r="L7585" t="s">
        <v>200</v>
      </c>
      <c r="M7585" t="s">
        <v>201</v>
      </c>
      <c r="N7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585" s="10">
        <f>VLOOKUP(TableOMP[[#This Row],[Label]],TableAvg[],2,FALSE)</f>
        <v>12.328149999999999</v>
      </c>
      <c r="P7585" s="10">
        <f>VLOOKUP(TableOMP[[#This Row],[Label]],TableAvg[],3,FALSE)</f>
        <v>0.13658903521412447</v>
      </c>
      <c r="Q7585" s="10">
        <f>TableOMP[[#This Row],[Avg]]-$U$2*TableOMP[[#This Row],[StdDev]]</f>
        <v>12.191560964785875</v>
      </c>
      <c r="R7585" s="10">
        <f>TableOMP[[#This Row],[Avg]]+$U$2*TableOMP[[#This Row],[StdDev]]</f>
        <v>12.464739035214123</v>
      </c>
      <c r="S7585" s="10">
        <f>IF(AND(TableOMP[[#This Row],[total_time]]&gt;=TableOMP[[#This Row],[Low]], TableOMP[[#This Row],[total_time]]&lt;=TableOMP[[#This Row],[High]]),1,0)</f>
        <v>1</v>
      </c>
    </row>
    <row r="7586" spans="1:19" x14ac:dyDescent="0.25">
      <c r="A7586" t="s">
        <v>15</v>
      </c>
      <c r="B7586">
        <v>10000</v>
      </c>
      <c r="C7586">
        <v>100</v>
      </c>
      <c r="D7586">
        <v>100000</v>
      </c>
      <c r="E7586">
        <v>15</v>
      </c>
      <c r="F7586">
        <v>1</v>
      </c>
      <c r="G7586">
        <v>12.850842999999999</v>
      </c>
      <c r="H7586">
        <v>0.13863600000000001</v>
      </c>
      <c r="I7586">
        <v>0.48864099999999999</v>
      </c>
      <c r="J7586">
        <v>3.4903000000000003E-2</v>
      </c>
      <c r="K7586" t="str">
        <f t="shared" si="183"/>
        <v>6</v>
      </c>
      <c r="L7586" t="s">
        <v>200</v>
      </c>
      <c r="M7586" t="s">
        <v>201</v>
      </c>
      <c r="N7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586" s="10">
        <f>VLOOKUP(TableOMP[[#This Row],[Label]],TableAvg[],2,FALSE)</f>
        <v>12.97124252173913</v>
      </c>
      <c r="P7586" s="10">
        <f>VLOOKUP(TableOMP[[#This Row],[Label]],TableAvg[],3,FALSE)</f>
        <v>0.29707264686291696</v>
      </c>
      <c r="Q7586" s="10">
        <f>TableOMP[[#This Row],[Avg]]-$U$2*TableOMP[[#This Row],[StdDev]]</f>
        <v>12.674169874876213</v>
      </c>
      <c r="R7586" s="10">
        <f>TableOMP[[#This Row],[Avg]]+$U$2*TableOMP[[#This Row],[StdDev]]</f>
        <v>13.268315168602047</v>
      </c>
      <c r="S7586" s="10">
        <f>IF(AND(TableOMP[[#This Row],[total_time]]&gt;=TableOMP[[#This Row],[Low]], TableOMP[[#This Row],[total_time]]&lt;=TableOMP[[#This Row],[High]]),1,0)</f>
        <v>1</v>
      </c>
    </row>
    <row r="7587" spans="1:19" x14ac:dyDescent="0.25">
      <c r="A7587" t="s">
        <v>15</v>
      </c>
      <c r="B7587">
        <v>10000</v>
      </c>
      <c r="C7587">
        <v>100</v>
      </c>
      <c r="D7587">
        <v>100000</v>
      </c>
      <c r="E7587">
        <v>14</v>
      </c>
      <c r="F7587">
        <v>1</v>
      </c>
      <c r="G7587">
        <v>13.716991999999999</v>
      </c>
      <c r="H7587">
        <v>0.13805899999999999</v>
      </c>
      <c r="I7587">
        <v>0.39887800000000001</v>
      </c>
      <c r="J7587">
        <v>3.0682999999999998E-2</v>
      </c>
      <c r="K7587" t="str">
        <f t="shared" si="183"/>
        <v>6</v>
      </c>
      <c r="L7587" t="s">
        <v>200</v>
      </c>
      <c r="M7587" t="s">
        <v>201</v>
      </c>
      <c r="N7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587" s="10">
        <f>VLOOKUP(TableOMP[[#This Row],[Label]],TableAvg[],2,FALSE)</f>
        <v>13.757445260869565</v>
      </c>
      <c r="P7587" s="10">
        <f>VLOOKUP(TableOMP[[#This Row],[Label]],TableAvg[],3,FALSE)</f>
        <v>0.11264115998595195</v>
      </c>
      <c r="Q7587" s="10">
        <f>TableOMP[[#This Row],[Avg]]-$U$2*TableOMP[[#This Row],[StdDev]]</f>
        <v>13.644804100883613</v>
      </c>
      <c r="R7587" s="10">
        <f>TableOMP[[#This Row],[Avg]]+$U$2*TableOMP[[#This Row],[StdDev]]</f>
        <v>13.870086420855516</v>
      </c>
      <c r="S7587" s="10">
        <f>IF(AND(TableOMP[[#This Row],[total_time]]&gt;=TableOMP[[#This Row],[Low]], TableOMP[[#This Row],[total_time]]&lt;=TableOMP[[#This Row],[High]]),1,0)</f>
        <v>1</v>
      </c>
    </row>
    <row r="7588" spans="1:19" x14ac:dyDescent="0.25">
      <c r="A7588" t="s">
        <v>15</v>
      </c>
      <c r="B7588">
        <v>10000</v>
      </c>
      <c r="C7588">
        <v>100</v>
      </c>
      <c r="D7588">
        <v>100000</v>
      </c>
      <c r="E7588">
        <v>13</v>
      </c>
      <c r="F7588">
        <v>1</v>
      </c>
      <c r="G7588">
        <v>14.683323</v>
      </c>
      <c r="H7588">
        <v>0.14335800000000001</v>
      </c>
      <c r="I7588">
        <v>0.58472599999999997</v>
      </c>
      <c r="J7588">
        <v>4.8726999999999999E-2</v>
      </c>
      <c r="K7588" t="str">
        <f t="shared" si="183"/>
        <v>6</v>
      </c>
      <c r="L7588" t="s">
        <v>200</v>
      </c>
      <c r="M7588" t="s">
        <v>201</v>
      </c>
      <c r="N7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588" s="10">
        <f>VLOOKUP(TableOMP[[#This Row],[Label]],TableAvg[],2,FALSE)</f>
        <v>15.870637521739129</v>
      </c>
      <c r="P7588" s="10">
        <f>VLOOKUP(TableOMP[[#This Row],[Label]],TableAvg[],3,FALSE)</f>
        <v>5.4128179251698603</v>
      </c>
      <c r="Q7588" s="10">
        <f>TableOMP[[#This Row],[Avg]]-$U$2*TableOMP[[#This Row],[StdDev]]</f>
        <v>10.457819596569269</v>
      </c>
      <c r="R7588" s="10">
        <f>TableOMP[[#This Row],[Avg]]+$U$2*TableOMP[[#This Row],[StdDev]]</f>
        <v>21.283455446908988</v>
      </c>
      <c r="S7588" s="10">
        <f>IF(AND(TableOMP[[#This Row],[total_time]]&gt;=TableOMP[[#This Row],[Low]], TableOMP[[#This Row],[total_time]]&lt;=TableOMP[[#This Row],[High]]),1,0)</f>
        <v>1</v>
      </c>
    </row>
    <row r="7589" spans="1:19" x14ac:dyDescent="0.25">
      <c r="A7589" t="s">
        <v>15</v>
      </c>
      <c r="B7589">
        <v>10000</v>
      </c>
      <c r="C7589">
        <v>100</v>
      </c>
      <c r="D7589">
        <v>100000</v>
      </c>
      <c r="E7589">
        <v>12</v>
      </c>
      <c r="F7589">
        <v>1</v>
      </c>
      <c r="G7589">
        <v>15.792875</v>
      </c>
      <c r="H7589">
        <v>0.141903</v>
      </c>
      <c r="I7589">
        <v>0.45178299999999999</v>
      </c>
      <c r="J7589">
        <v>4.1071000000000003E-2</v>
      </c>
      <c r="K7589" t="str">
        <f t="shared" si="183"/>
        <v>6</v>
      </c>
      <c r="L7589" t="s">
        <v>200</v>
      </c>
      <c r="M7589" t="s">
        <v>201</v>
      </c>
      <c r="N7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589" s="10">
        <f>VLOOKUP(TableOMP[[#This Row],[Label]],TableAvg[],2,FALSE)</f>
        <v>15.898126739130433</v>
      </c>
      <c r="P7589" s="10">
        <f>VLOOKUP(TableOMP[[#This Row],[Label]],TableAvg[],3,FALSE)</f>
        <v>0.34656081854735199</v>
      </c>
      <c r="Q7589" s="10">
        <f>TableOMP[[#This Row],[Avg]]-$U$2*TableOMP[[#This Row],[StdDev]]</f>
        <v>15.55156592058308</v>
      </c>
      <c r="R7589" s="10">
        <f>TableOMP[[#This Row],[Avg]]+$U$2*TableOMP[[#This Row],[StdDev]]</f>
        <v>16.244687557677786</v>
      </c>
      <c r="S7589" s="10">
        <f>IF(AND(TableOMP[[#This Row],[total_time]]&gt;=TableOMP[[#This Row],[Low]], TableOMP[[#This Row],[total_time]]&lt;=TableOMP[[#This Row],[High]]),1,0)</f>
        <v>1</v>
      </c>
    </row>
    <row r="7590" spans="1:19" x14ac:dyDescent="0.25">
      <c r="A7590" t="s">
        <v>15</v>
      </c>
      <c r="B7590">
        <v>10000</v>
      </c>
      <c r="C7590">
        <v>100</v>
      </c>
      <c r="D7590">
        <v>100000</v>
      </c>
      <c r="E7590">
        <v>11</v>
      </c>
      <c r="F7590">
        <v>1</v>
      </c>
      <c r="G7590">
        <v>17.147285</v>
      </c>
      <c r="H7590">
        <v>0.123456</v>
      </c>
      <c r="I7590">
        <v>0.32833499999999999</v>
      </c>
      <c r="J7590">
        <v>3.2833000000000001E-2</v>
      </c>
      <c r="K7590" t="str">
        <f t="shared" si="183"/>
        <v>6</v>
      </c>
      <c r="L7590" t="s">
        <v>200</v>
      </c>
      <c r="M7590" t="s">
        <v>201</v>
      </c>
      <c r="N7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590" s="10">
        <f>VLOOKUP(TableOMP[[#This Row],[Label]],TableAvg[],2,FALSE)</f>
        <v>17.230369043478259</v>
      </c>
      <c r="P7590" s="10">
        <f>VLOOKUP(TableOMP[[#This Row],[Label]],TableAvg[],3,FALSE)</f>
        <v>0.15534723286533453</v>
      </c>
      <c r="Q7590" s="10">
        <f>TableOMP[[#This Row],[Avg]]-$U$2*TableOMP[[#This Row],[StdDev]]</f>
        <v>17.075021810612924</v>
      </c>
      <c r="R7590" s="10">
        <f>TableOMP[[#This Row],[Avg]]+$U$2*TableOMP[[#This Row],[StdDev]]</f>
        <v>17.385716276343594</v>
      </c>
      <c r="S7590" s="10">
        <f>IF(AND(TableOMP[[#This Row],[total_time]]&gt;=TableOMP[[#This Row],[Low]], TableOMP[[#This Row],[total_time]]&lt;=TableOMP[[#This Row],[High]]),1,0)</f>
        <v>1</v>
      </c>
    </row>
    <row r="7591" spans="1:19" x14ac:dyDescent="0.25">
      <c r="A7591" t="s">
        <v>15</v>
      </c>
      <c r="B7591">
        <v>10000</v>
      </c>
      <c r="C7591">
        <v>100</v>
      </c>
      <c r="D7591">
        <v>100000</v>
      </c>
      <c r="E7591">
        <v>10</v>
      </c>
      <c r="F7591">
        <v>1</v>
      </c>
      <c r="G7591">
        <v>18.793951</v>
      </c>
      <c r="H7591">
        <v>0.13401099999999999</v>
      </c>
      <c r="I7591">
        <v>0.318934</v>
      </c>
      <c r="J7591">
        <v>3.5437000000000003E-2</v>
      </c>
      <c r="K7591" t="str">
        <f t="shared" si="183"/>
        <v>6</v>
      </c>
      <c r="L7591" t="s">
        <v>200</v>
      </c>
      <c r="M7591" t="s">
        <v>201</v>
      </c>
      <c r="N7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591" s="10">
        <f>VLOOKUP(TableOMP[[#This Row],[Label]],TableAvg[],2,FALSE)</f>
        <v>19.0531452173913</v>
      </c>
      <c r="P7591" s="10">
        <f>VLOOKUP(TableOMP[[#This Row],[Label]],TableAvg[],3,FALSE)</f>
        <v>0.9628957805382824</v>
      </c>
      <c r="Q7591" s="10">
        <f>TableOMP[[#This Row],[Avg]]-$U$2*TableOMP[[#This Row],[StdDev]]</f>
        <v>18.090249436853018</v>
      </c>
      <c r="R7591" s="10">
        <f>TableOMP[[#This Row],[Avg]]+$U$2*TableOMP[[#This Row],[StdDev]]</f>
        <v>20.016040997929583</v>
      </c>
      <c r="S7591" s="10">
        <f>IF(AND(TableOMP[[#This Row],[total_time]]&gt;=TableOMP[[#This Row],[Low]], TableOMP[[#This Row],[total_time]]&lt;=TableOMP[[#This Row],[High]]),1,0)</f>
        <v>1</v>
      </c>
    </row>
    <row r="7592" spans="1:19" x14ac:dyDescent="0.25">
      <c r="A7592" t="s">
        <v>15</v>
      </c>
      <c r="B7592">
        <v>10000</v>
      </c>
      <c r="C7592">
        <v>100</v>
      </c>
      <c r="D7592">
        <v>100000</v>
      </c>
      <c r="E7592">
        <v>9</v>
      </c>
      <c r="F7592">
        <v>1</v>
      </c>
      <c r="G7592">
        <v>20.815664000000002</v>
      </c>
      <c r="H7592">
        <v>0.13264100000000001</v>
      </c>
      <c r="I7592">
        <v>0.314334</v>
      </c>
      <c r="J7592">
        <v>3.9292000000000001E-2</v>
      </c>
      <c r="K7592" t="str">
        <f t="shared" si="183"/>
        <v>6</v>
      </c>
      <c r="L7592" t="s">
        <v>200</v>
      </c>
      <c r="M7592" t="s">
        <v>201</v>
      </c>
      <c r="N7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592" s="10">
        <f>VLOOKUP(TableOMP[[#This Row],[Label]],TableAvg[],2,FALSE)</f>
        <v>20.927363260869562</v>
      </c>
      <c r="P7592" s="10">
        <f>VLOOKUP(TableOMP[[#This Row],[Label]],TableAvg[],3,FALSE)</f>
        <v>0.3023933234151292</v>
      </c>
      <c r="Q7592" s="10">
        <f>TableOMP[[#This Row],[Avg]]-$U$2*TableOMP[[#This Row],[StdDev]]</f>
        <v>20.624969937454434</v>
      </c>
      <c r="R7592" s="10">
        <f>TableOMP[[#This Row],[Avg]]+$U$2*TableOMP[[#This Row],[StdDev]]</f>
        <v>21.22975658428469</v>
      </c>
      <c r="S7592" s="10">
        <f>IF(AND(TableOMP[[#This Row],[total_time]]&gt;=TableOMP[[#This Row],[Low]], TableOMP[[#This Row],[total_time]]&lt;=TableOMP[[#This Row],[High]]),1,0)</f>
        <v>1</v>
      </c>
    </row>
    <row r="7593" spans="1:19" x14ac:dyDescent="0.25">
      <c r="A7593" t="s">
        <v>15</v>
      </c>
      <c r="B7593">
        <v>10000</v>
      </c>
      <c r="C7593">
        <v>100</v>
      </c>
      <c r="D7593">
        <v>100000</v>
      </c>
      <c r="E7593">
        <v>8</v>
      </c>
      <c r="F7593">
        <v>1</v>
      </c>
      <c r="G7593">
        <v>23.442767</v>
      </c>
      <c r="H7593">
        <v>0.135491</v>
      </c>
      <c r="I7593">
        <v>0.260102</v>
      </c>
      <c r="J7593">
        <v>3.7157000000000003E-2</v>
      </c>
      <c r="K7593" t="str">
        <f t="shared" si="183"/>
        <v>6</v>
      </c>
      <c r="L7593" t="s">
        <v>200</v>
      </c>
      <c r="M7593" t="s">
        <v>201</v>
      </c>
      <c r="N7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593" s="10">
        <f>VLOOKUP(TableOMP[[#This Row],[Label]],TableAvg[],2,FALSE)</f>
        <v>23.609564956521741</v>
      </c>
      <c r="P7593" s="10">
        <f>VLOOKUP(TableOMP[[#This Row],[Label]],TableAvg[],3,FALSE)</f>
        <v>0.69885900659048528</v>
      </c>
      <c r="Q7593" s="10">
        <f>TableOMP[[#This Row],[Avg]]-$U$2*TableOMP[[#This Row],[StdDev]]</f>
        <v>22.910705949931256</v>
      </c>
      <c r="R7593" s="10">
        <f>TableOMP[[#This Row],[Avg]]+$U$2*TableOMP[[#This Row],[StdDev]]</f>
        <v>24.308423963112226</v>
      </c>
      <c r="S7593" s="10">
        <f>IF(AND(TableOMP[[#This Row],[total_time]]&gt;=TableOMP[[#This Row],[Low]], TableOMP[[#This Row],[total_time]]&lt;=TableOMP[[#This Row],[High]]),1,0)</f>
        <v>1</v>
      </c>
    </row>
    <row r="7594" spans="1:19" x14ac:dyDescent="0.25">
      <c r="A7594" t="s">
        <v>15</v>
      </c>
      <c r="B7594">
        <v>10000</v>
      </c>
      <c r="C7594">
        <v>100</v>
      </c>
      <c r="D7594">
        <v>100000</v>
      </c>
      <c r="E7594">
        <v>7</v>
      </c>
      <c r="F7594">
        <v>1</v>
      </c>
      <c r="G7594">
        <v>26.646152000000001</v>
      </c>
      <c r="H7594">
        <v>0.135936</v>
      </c>
      <c r="I7594">
        <v>0.26290400000000003</v>
      </c>
      <c r="J7594">
        <v>4.3817000000000002E-2</v>
      </c>
      <c r="K7594" t="str">
        <f t="shared" si="183"/>
        <v>6</v>
      </c>
      <c r="L7594" t="s">
        <v>200</v>
      </c>
      <c r="M7594" t="s">
        <v>201</v>
      </c>
      <c r="N7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594" s="10">
        <f>VLOOKUP(TableOMP[[#This Row],[Label]],TableAvg[],2,FALSE)</f>
        <v>26.786993541666678</v>
      </c>
      <c r="P7594" s="10">
        <f>VLOOKUP(TableOMP[[#This Row],[Label]],TableAvg[],3,FALSE)</f>
        <v>0.44572297977919706</v>
      </c>
      <c r="Q7594" s="10">
        <f>TableOMP[[#This Row],[Avg]]-$U$2*TableOMP[[#This Row],[StdDev]]</f>
        <v>26.34127056188748</v>
      </c>
      <c r="R7594" s="10">
        <f>TableOMP[[#This Row],[Avg]]+$U$2*TableOMP[[#This Row],[StdDev]]</f>
        <v>27.232716521445877</v>
      </c>
      <c r="S7594" s="10">
        <f>IF(AND(TableOMP[[#This Row],[total_time]]&gt;=TableOMP[[#This Row],[Low]], TableOMP[[#This Row],[total_time]]&lt;=TableOMP[[#This Row],[High]]),1,0)</f>
        <v>1</v>
      </c>
    </row>
    <row r="7595" spans="1:19" x14ac:dyDescent="0.25">
      <c r="A7595" t="s">
        <v>15</v>
      </c>
      <c r="B7595">
        <v>10000</v>
      </c>
      <c r="C7595">
        <v>100</v>
      </c>
      <c r="D7595">
        <v>100000</v>
      </c>
      <c r="E7595">
        <v>6</v>
      </c>
      <c r="F7595">
        <v>1</v>
      </c>
      <c r="G7595">
        <v>30.947935000000001</v>
      </c>
      <c r="H7595">
        <v>0.125637</v>
      </c>
      <c r="I7595">
        <v>0.19137199999999999</v>
      </c>
      <c r="J7595">
        <v>3.8274000000000002E-2</v>
      </c>
      <c r="K7595" t="str">
        <f t="shared" si="183"/>
        <v>6</v>
      </c>
      <c r="L7595" t="s">
        <v>200</v>
      </c>
      <c r="M7595" t="s">
        <v>201</v>
      </c>
      <c r="N7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595" s="10">
        <f>VLOOKUP(TableOMP[[#This Row],[Label]],TableAvg[],2,FALSE)</f>
        <v>31.001791291666663</v>
      </c>
      <c r="P7595" s="10">
        <f>VLOOKUP(TableOMP[[#This Row],[Label]],TableAvg[],3,FALSE)</f>
        <v>0.23526211178364886</v>
      </c>
      <c r="Q7595" s="10">
        <f>TableOMP[[#This Row],[Avg]]-$U$2*TableOMP[[#This Row],[StdDev]]</f>
        <v>30.766529179883015</v>
      </c>
      <c r="R7595" s="10">
        <f>TableOMP[[#This Row],[Avg]]+$U$2*TableOMP[[#This Row],[StdDev]]</f>
        <v>31.237053403450311</v>
      </c>
      <c r="S7595" s="10">
        <f>IF(AND(TableOMP[[#This Row],[total_time]]&gt;=TableOMP[[#This Row],[Low]], TableOMP[[#This Row],[total_time]]&lt;=TableOMP[[#This Row],[High]]),1,0)</f>
        <v>1</v>
      </c>
    </row>
    <row r="7596" spans="1:19" x14ac:dyDescent="0.25">
      <c r="A7596" t="s">
        <v>15</v>
      </c>
      <c r="B7596">
        <v>10000</v>
      </c>
      <c r="C7596">
        <v>100</v>
      </c>
      <c r="D7596">
        <v>100000</v>
      </c>
      <c r="E7596">
        <v>5</v>
      </c>
      <c r="F7596">
        <v>1</v>
      </c>
      <c r="G7596">
        <v>37.028232000000003</v>
      </c>
      <c r="H7596">
        <v>0.22139500000000001</v>
      </c>
      <c r="I7596">
        <v>0.45659699999999998</v>
      </c>
      <c r="J7596">
        <v>0.114149</v>
      </c>
      <c r="K7596" t="str">
        <f t="shared" si="183"/>
        <v>6</v>
      </c>
      <c r="L7596" t="s">
        <v>200</v>
      </c>
      <c r="M7596" t="s">
        <v>201</v>
      </c>
      <c r="N7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596" s="10">
        <f>VLOOKUP(TableOMP[[#This Row],[Label]],TableAvg[],2,FALSE)</f>
        <v>37.131555291666665</v>
      </c>
      <c r="P7596" s="10">
        <f>VLOOKUP(TableOMP[[#This Row],[Label]],TableAvg[],3,FALSE)</f>
        <v>0.22261257788958302</v>
      </c>
      <c r="Q7596" s="10">
        <f>TableOMP[[#This Row],[Avg]]-$U$2*TableOMP[[#This Row],[StdDev]]</f>
        <v>36.90894271377708</v>
      </c>
      <c r="R7596" s="10">
        <f>TableOMP[[#This Row],[Avg]]+$U$2*TableOMP[[#This Row],[StdDev]]</f>
        <v>37.35416786955625</v>
      </c>
      <c r="S7596" s="10">
        <f>IF(AND(TableOMP[[#This Row],[total_time]]&gt;=TableOMP[[#This Row],[Low]], TableOMP[[#This Row],[total_time]]&lt;=TableOMP[[#This Row],[High]]),1,0)</f>
        <v>1</v>
      </c>
    </row>
    <row r="7597" spans="1:19" x14ac:dyDescent="0.25">
      <c r="A7597" t="s">
        <v>15</v>
      </c>
      <c r="B7597">
        <v>10000</v>
      </c>
      <c r="C7597">
        <v>100</v>
      </c>
      <c r="D7597">
        <v>100000</v>
      </c>
      <c r="E7597">
        <v>4</v>
      </c>
      <c r="F7597">
        <v>1</v>
      </c>
      <c r="G7597">
        <v>46.147047000000001</v>
      </c>
      <c r="H7597">
        <v>0.24024300000000001</v>
      </c>
      <c r="I7597">
        <v>0.39876600000000001</v>
      </c>
      <c r="J7597">
        <v>0.13292200000000001</v>
      </c>
      <c r="K7597" t="str">
        <f t="shared" si="183"/>
        <v>6</v>
      </c>
      <c r="L7597" t="s">
        <v>200</v>
      </c>
      <c r="M7597" t="s">
        <v>201</v>
      </c>
      <c r="N7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597" s="10">
        <f>VLOOKUP(TableOMP[[#This Row],[Label]],TableAvg[],2,FALSE)</f>
        <v>46.906570625000001</v>
      </c>
      <c r="P7597" s="10">
        <f>VLOOKUP(TableOMP[[#This Row],[Label]],TableAvg[],3,FALSE)</f>
        <v>2.4208416639962103</v>
      </c>
      <c r="Q7597" s="10">
        <f>TableOMP[[#This Row],[Avg]]-$U$2*TableOMP[[#This Row],[StdDev]]</f>
        <v>44.485728961003787</v>
      </c>
      <c r="R7597" s="10">
        <f>TableOMP[[#This Row],[Avg]]+$U$2*TableOMP[[#This Row],[StdDev]]</f>
        <v>49.327412288996214</v>
      </c>
      <c r="S7597" s="10">
        <f>IF(AND(TableOMP[[#This Row],[total_time]]&gt;=TableOMP[[#This Row],[Low]], TableOMP[[#This Row],[total_time]]&lt;=TableOMP[[#This Row],[High]]),1,0)</f>
        <v>1</v>
      </c>
    </row>
    <row r="7598" spans="1:19" x14ac:dyDescent="0.25">
      <c r="A7598" t="s">
        <v>15</v>
      </c>
      <c r="B7598">
        <v>10000</v>
      </c>
      <c r="C7598">
        <v>100</v>
      </c>
      <c r="D7598">
        <v>100000</v>
      </c>
      <c r="E7598">
        <v>3</v>
      </c>
      <c r="F7598">
        <v>1</v>
      </c>
      <c r="G7598">
        <v>61.285988000000003</v>
      </c>
      <c r="H7598">
        <v>0.25612800000000002</v>
      </c>
      <c r="I7598">
        <v>0.30124600000000001</v>
      </c>
      <c r="J7598">
        <v>0.15062300000000001</v>
      </c>
      <c r="K7598" t="str">
        <f t="shared" si="183"/>
        <v>6</v>
      </c>
      <c r="L7598" t="s">
        <v>200</v>
      </c>
      <c r="M7598" t="s">
        <v>201</v>
      </c>
      <c r="N7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598" s="10">
        <f>VLOOKUP(TableOMP[[#This Row],[Label]],TableAvg[],2,FALSE)</f>
        <v>61.441858208333336</v>
      </c>
      <c r="P7598" s="10">
        <f>VLOOKUP(TableOMP[[#This Row],[Label]],TableAvg[],3,FALSE)</f>
        <v>0.42468092275109814</v>
      </c>
      <c r="Q7598" s="10">
        <f>TableOMP[[#This Row],[Avg]]-$U$2*TableOMP[[#This Row],[StdDev]]</f>
        <v>61.017177285582235</v>
      </c>
      <c r="R7598" s="10">
        <f>TableOMP[[#This Row],[Avg]]+$U$2*TableOMP[[#This Row],[StdDev]]</f>
        <v>61.866539131084437</v>
      </c>
      <c r="S7598" s="10">
        <f>IF(AND(TableOMP[[#This Row],[total_time]]&gt;=TableOMP[[#This Row],[Low]], TableOMP[[#This Row],[total_time]]&lt;=TableOMP[[#This Row],[High]]),1,0)</f>
        <v>1</v>
      </c>
    </row>
    <row r="7599" spans="1:19" x14ac:dyDescent="0.25">
      <c r="A7599" t="s">
        <v>15</v>
      </c>
      <c r="B7599">
        <v>10000</v>
      </c>
      <c r="C7599">
        <v>100</v>
      </c>
      <c r="D7599">
        <v>100000</v>
      </c>
      <c r="E7599">
        <v>2</v>
      </c>
      <c r="F7599">
        <v>1</v>
      </c>
      <c r="G7599">
        <v>92.669282999999993</v>
      </c>
      <c r="H7599">
        <v>0.25306099999999998</v>
      </c>
      <c r="I7599">
        <v>0.147871</v>
      </c>
      <c r="J7599">
        <v>0.147871</v>
      </c>
      <c r="K7599" t="str">
        <f t="shared" si="183"/>
        <v>6</v>
      </c>
      <c r="L7599" t="s">
        <v>200</v>
      </c>
      <c r="M7599" t="s">
        <v>201</v>
      </c>
      <c r="N7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599" s="10">
        <f>VLOOKUP(TableOMP[[#This Row],[Label]],TableAvg[],2,FALSE)</f>
        <v>92.953807416666663</v>
      </c>
      <c r="P7599" s="10">
        <f>VLOOKUP(TableOMP[[#This Row],[Label]],TableAvg[],3,FALSE)</f>
        <v>0.94240087551620455</v>
      </c>
      <c r="Q7599" s="10">
        <f>TableOMP[[#This Row],[Avg]]-$U$2*TableOMP[[#This Row],[StdDev]]</f>
        <v>92.011406541150464</v>
      </c>
      <c r="R7599" s="10">
        <f>TableOMP[[#This Row],[Avg]]+$U$2*TableOMP[[#This Row],[StdDev]]</f>
        <v>93.896208292182862</v>
      </c>
      <c r="S7599" s="10">
        <f>IF(AND(TableOMP[[#This Row],[total_time]]&gt;=TableOMP[[#This Row],[Low]], TableOMP[[#This Row],[total_time]]&lt;=TableOMP[[#This Row],[High]]),1,0)</f>
        <v>1</v>
      </c>
    </row>
    <row r="7600" spans="1:19" x14ac:dyDescent="0.25">
      <c r="A7600" t="s">
        <v>15</v>
      </c>
      <c r="B7600">
        <v>10000</v>
      </c>
      <c r="C7600">
        <v>100</v>
      </c>
      <c r="D7600">
        <v>100000</v>
      </c>
      <c r="E7600">
        <v>1</v>
      </c>
      <c r="F7600">
        <v>1</v>
      </c>
      <c r="G7600">
        <v>186.42133100000001</v>
      </c>
      <c r="H7600">
        <v>0.26282800000000001</v>
      </c>
      <c r="I7600">
        <v>0</v>
      </c>
      <c r="J7600">
        <v>0</v>
      </c>
      <c r="K7600" t="str">
        <f t="shared" si="183"/>
        <v>6</v>
      </c>
      <c r="L7600" t="s">
        <v>200</v>
      </c>
      <c r="M7600" t="s">
        <v>201</v>
      </c>
      <c r="N7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00" s="10">
        <f>VLOOKUP(TableOMP[[#This Row],[Label]],TableAvg[],2,FALSE)</f>
        <v>186.54209166666666</v>
      </c>
      <c r="P7600" s="10">
        <f>VLOOKUP(TableOMP[[#This Row],[Label]],TableAvg[],3,FALSE)</f>
        <v>0.34441681482777609</v>
      </c>
      <c r="Q7600" s="10">
        <f>TableOMP[[#This Row],[Avg]]-$U$2*TableOMP[[#This Row],[StdDev]]</f>
        <v>186.19767485183888</v>
      </c>
      <c r="R7600" s="10">
        <f>TableOMP[[#This Row],[Avg]]+$U$2*TableOMP[[#This Row],[StdDev]]</f>
        <v>186.88650848149445</v>
      </c>
      <c r="S7600" s="10">
        <f>IF(AND(TableOMP[[#This Row],[total_time]]&gt;=TableOMP[[#This Row],[Low]], TableOMP[[#This Row],[total_time]]&lt;=TableOMP[[#This Row],[High]]),1,0)</f>
        <v>1</v>
      </c>
    </row>
    <row r="7601" spans="1:19" x14ac:dyDescent="0.25">
      <c r="A7601" t="s">
        <v>15</v>
      </c>
      <c r="B7601">
        <v>10000</v>
      </c>
      <c r="C7601">
        <v>100</v>
      </c>
      <c r="D7601">
        <v>100000</v>
      </c>
      <c r="E7601">
        <v>32</v>
      </c>
      <c r="F7601">
        <v>1</v>
      </c>
      <c r="G7601">
        <v>7.0473039999999996</v>
      </c>
      <c r="H7601">
        <v>0.30944899999999997</v>
      </c>
      <c r="I7601">
        <v>6.0509880000000003</v>
      </c>
      <c r="J7601">
        <v>0.19519300000000001</v>
      </c>
      <c r="K7601" t="str">
        <f t="shared" si="183"/>
        <v>6</v>
      </c>
      <c r="L7601" t="s">
        <v>200</v>
      </c>
      <c r="M7601" t="s">
        <v>201</v>
      </c>
      <c r="N7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601" s="10">
        <f>VLOOKUP(TableOMP[[#This Row],[Label]],TableAvg[],2,FALSE)</f>
        <v>7.0451463181818204</v>
      </c>
      <c r="P7601" s="10">
        <f>VLOOKUP(TableOMP[[#This Row],[Label]],TableAvg[],3,FALSE)</f>
        <v>0.2269395698430671</v>
      </c>
      <c r="Q7601" s="10">
        <f>TableOMP[[#This Row],[Avg]]-$U$2*TableOMP[[#This Row],[StdDev]]</f>
        <v>6.8182067483387536</v>
      </c>
      <c r="R7601" s="10">
        <f>TableOMP[[#This Row],[Avg]]+$U$2*TableOMP[[#This Row],[StdDev]]</f>
        <v>7.2720858880248871</v>
      </c>
      <c r="S7601" s="10">
        <f>IF(AND(TableOMP[[#This Row],[total_time]]&gt;=TableOMP[[#This Row],[Low]], TableOMP[[#This Row],[total_time]]&lt;=TableOMP[[#This Row],[High]]),1,0)</f>
        <v>1</v>
      </c>
    </row>
    <row r="7602" spans="1:19" x14ac:dyDescent="0.25">
      <c r="A7602" t="s">
        <v>15</v>
      </c>
      <c r="B7602">
        <v>10000</v>
      </c>
      <c r="C7602">
        <v>100</v>
      </c>
      <c r="D7602">
        <v>100000</v>
      </c>
      <c r="E7602">
        <v>31</v>
      </c>
      <c r="F7602">
        <v>1</v>
      </c>
      <c r="G7602">
        <v>6.952286</v>
      </c>
      <c r="H7602">
        <v>0.13714999999999999</v>
      </c>
      <c r="I7602">
        <v>1.2163649999999999</v>
      </c>
      <c r="J7602">
        <v>4.0545999999999999E-2</v>
      </c>
      <c r="K7602" t="str">
        <f t="shared" ref="K7602:K7633" si="184">MID(M7602,22,1)</f>
        <v>6</v>
      </c>
      <c r="L7602" t="s">
        <v>200</v>
      </c>
      <c r="M7602" t="s">
        <v>201</v>
      </c>
      <c r="N7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602" s="10">
        <f>VLOOKUP(TableOMP[[#This Row],[Label]],TableAvg[],2,FALSE)</f>
        <v>7.1072796363636375</v>
      </c>
      <c r="P7602" s="10">
        <f>VLOOKUP(TableOMP[[#This Row],[Label]],TableAvg[],3,FALSE)</f>
        <v>0.15711102310565489</v>
      </c>
      <c r="Q7602" s="10">
        <f>TableOMP[[#This Row],[Avg]]-$U$2*TableOMP[[#This Row],[StdDev]]</f>
        <v>6.9501686132579827</v>
      </c>
      <c r="R7602" s="10">
        <f>TableOMP[[#This Row],[Avg]]+$U$2*TableOMP[[#This Row],[StdDev]]</f>
        <v>7.2643906594692922</v>
      </c>
      <c r="S7602" s="10">
        <f>IF(AND(TableOMP[[#This Row],[total_time]]&gt;=TableOMP[[#This Row],[Low]], TableOMP[[#This Row],[total_time]]&lt;=TableOMP[[#This Row],[High]]),1,0)</f>
        <v>1</v>
      </c>
    </row>
    <row r="7603" spans="1:19" x14ac:dyDescent="0.25">
      <c r="A7603" t="s">
        <v>15</v>
      </c>
      <c r="B7603">
        <v>10000</v>
      </c>
      <c r="C7603">
        <v>100</v>
      </c>
      <c r="D7603">
        <v>100000</v>
      </c>
      <c r="E7603">
        <v>30</v>
      </c>
      <c r="F7603">
        <v>1</v>
      </c>
      <c r="G7603">
        <v>7.1954750000000001</v>
      </c>
      <c r="H7603">
        <v>0.15743099999999999</v>
      </c>
      <c r="I7603">
        <v>1.788988</v>
      </c>
      <c r="J7603">
        <v>6.1689000000000001E-2</v>
      </c>
      <c r="K7603" t="str">
        <f t="shared" si="184"/>
        <v>6</v>
      </c>
      <c r="L7603" t="s">
        <v>200</v>
      </c>
      <c r="M7603" t="s">
        <v>201</v>
      </c>
      <c r="N7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03" s="10">
        <f>VLOOKUP(TableOMP[[#This Row],[Label]],TableAvg[],2,FALSE)</f>
        <v>7.2538345909090909</v>
      </c>
      <c r="P7603" s="10">
        <f>VLOOKUP(TableOMP[[#This Row],[Label]],TableAvg[],3,FALSE)</f>
        <v>0.15638660570800317</v>
      </c>
      <c r="Q7603" s="10">
        <f>TableOMP[[#This Row],[Avg]]-$U$2*TableOMP[[#This Row],[StdDev]]</f>
        <v>7.0974479852010877</v>
      </c>
      <c r="R7603" s="10">
        <f>TableOMP[[#This Row],[Avg]]+$U$2*TableOMP[[#This Row],[StdDev]]</f>
        <v>7.4102211966170941</v>
      </c>
      <c r="S7603" s="10">
        <f>IF(AND(TableOMP[[#This Row],[total_time]]&gt;=TableOMP[[#This Row],[Low]], TableOMP[[#This Row],[total_time]]&lt;=TableOMP[[#This Row],[High]]),1,0)</f>
        <v>1</v>
      </c>
    </row>
    <row r="7604" spans="1:19" x14ac:dyDescent="0.25">
      <c r="A7604" t="s">
        <v>15</v>
      </c>
      <c r="B7604">
        <v>10000</v>
      </c>
      <c r="C7604">
        <v>100</v>
      </c>
      <c r="D7604">
        <v>100000</v>
      </c>
      <c r="E7604">
        <v>29</v>
      </c>
      <c r="F7604">
        <v>1</v>
      </c>
      <c r="G7604">
        <v>7.3218769999999997</v>
      </c>
      <c r="H7604">
        <v>0.14601500000000001</v>
      </c>
      <c r="I7604">
        <v>1.2196089999999999</v>
      </c>
      <c r="J7604">
        <v>4.3556999999999998E-2</v>
      </c>
      <c r="K7604" t="str">
        <f t="shared" si="184"/>
        <v>6</v>
      </c>
      <c r="L7604" t="s">
        <v>200</v>
      </c>
      <c r="M7604" t="s">
        <v>201</v>
      </c>
      <c r="N7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04" s="10">
        <f>VLOOKUP(TableOMP[[#This Row],[Label]],TableAvg[],2,FALSE)</f>
        <v>7.8912270000000007</v>
      </c>
      <c r="P7604" s="10">
        <f>VLOOKUP(TableOMP[[#This Row],[Label]],TableAvg[],3,FALSE)</f>
        <v>2.1468001039700888</v>
      </c>
      <c r="Q7604" s="10">
        <f>TableOMP[[#This Row],[Avg]]-$U$2*TableOMP[[#This Row],[StdDev]]</f>
        <v>5.7444268960299123</v>
      </c>
      <c r="R7604" s="10">
        <f>TableOMP[[#This Row],[Avg]]+$U$2*TableOMP[[#This Row],[StdDev]]</f>
        <v>10.038027103970089</v>
      </c>
      <c r="S7604" s="10">
        <f>IF(AND(TableOMP[[#This Row],[total_time]]&gt;=TableOMP[[#This Row],[Low]], TableOMP[[#This Row],[total_time]]&lt;=TableOMP[[#This Row],[High]]),1,0)</f>
        <v>1</v>
      </c>
    </row>
    <row r="7605" spans="1:19" x14ac:dyDescent="0.25">
      <c r="A7605" t="s">
        <v>15</v>
      </c>
      <c r="B7605">
        <v>10000</v>
      </c>
      <c r="C7605">
        <v>100</v>
      </c>
      <c r="D7605">
        <v>100000</v>
      </c>
      <c r="E7605">
        <v>28</v>
      </c>
      <c r="F7605">
        <v>1</v>
      </c>
      <c r="G7605">
        <v>7.7194770000000004</v>
      </c>
      <c r="H7605">
        <v>0.328212</v>
      </c>
      <c r="I7605">
        <v>1.0264990000000001</v>
      </c>
      <c r="J7605">
        <v>3.8018000000000003E-2</v>
      </c>
      <c r="K7605" t="str">
        <f t="shared" si="184"/>
        <v>6</v>
      </c>
      <c r="L7605" t="s">
        <v>200</v>
      </c>
      <c r="M7605" t="s">
        <v>201</v>
      </c>
      <c r="N7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05" s="10">
        <f>VLOOKUP(TableOMP[[#This Row],[Label]],TableAvg[],2,FALSE)</f>
        <v>7.6442593181818159</v>
      </c>
      <c r="P7605" s="10">
        <f>VLOOKUP(TableOMP[[#This Row],[Label]],TableAvg[],3,FALSE)</f>
        <v>0.10236925435301064</v>
      </c>
      <c r="Q7605" s="10">
        <f>TableOMP[[#This Row],[Avg]]-$U$2*TableOMP[[#This Row],[StdDev]]</f>
        <v>7.5418900638288049</v>
      </c>
      <c r="R7605" s="10">
        <f>TableOMP[[#This Row],[Avg]]+$U$2*TableOMP[[#This Row],[StdDev]]</f>
        <v>7.746628572534827</v>
      </c>
      <c r="S7605" s="10">
        <f>IF(AND(TableOMP[[#This Row],[total_time]]&gt;=TableOMP[[#This Row],[Low]], TableOMP[[#This Row],[total_time]]&lt;=TableOMP[[#This Row],[High]]),1,0)</f>
        <v>1</v>
      </c>
    </row>
    <row r="7606" spans="1:19" x14ac:dyDescent="0.25">
      <c r="A7606" t="s">
        <v>15</v>
      </c>
      <c r="B7606">
        <v>10000</v>
      </c>
      <c r="C7606">
        <v>100</v>
      </c>
      <c r="D7606">
        <v>100000</v>
      </c>
      <c r="E7606">
        <v>27</v>
      </c>
      <c r="F7606">
        <v>1</v>
      </c>
      <c r="G7606">
        <v>8.0731990000000007</v>
      </c>
      <c r="H7606">
        <v>0.41944700000000001</v>
      </c>
      <c r="I7606">
        <v>0.92544199999999999</v>
      </c>
      <c r="J7606">
        <v>3.5594000000000001E-2</v>
      </c>
      <c r="K7606" t="str">
        <f t="shared" si="184"/>
        <v>6</v>
      </c>
      <c r="L7606" t="s">
        <v>200</v>
      </c>
      <c r="M7606" t="s">
        <v>201</v>
      </c>
      <c r="N7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06" s="10">
        <f>VLOOKUP(TableOMP[[#This Row],[Label]],TableAvg[],2,FALSE)</f>
        <v>7.8902751818181818</v>
      </c>
      <c r="P7606" s="10">
        <f>VLOOKUP(TableOMP[[#This Row],[Label]],TableAvg[],3,FALSE)</f>
        <v>0.15369230499890646</v>
      </c>
      <c r="Q7606" s="10">
        <f>TableOMP[[#This Row],[Avg]]-$U$2*TableOMP[[#This Row],[StdDev]]</f>
        <v>7.7365828768192753</v>
      </c>
      <c r="R7606" s="10">
        <f>TableOMP[[#This Row],[Avg]]+$U$2*TableOMP[[#This Row],[StdDev]]</f>
        <v>8.0439674868170883</v>
      </c>
      <c r="S7606" s="10">
        <f>IF(AND(TableOMP[[#This Row],[total_time]]&gt;=TableOMP[[#This Row],[Low]], TableOMP[[#This Row],[total_time]]&lt;=TableOMP[[#This Row],[High]]),1,0)</f>
        <v>0</v>
      </c>
    </row>
    <row r="7607" spans="1:19" x14ac:dyDescent="0.25">
      <c r="A7607" t="s">
        <v>15</v>
      </c>
      <c r="B7607">
        <v>10000</v>
      </c>
      <c r="C7607">
        <v>100</v>
      </c>
      <c r="D7607">
        <v>100000</v>
      </c>
      <c r="E7607">
        <v>26</v>
      </c>
      <c r="F7607">
        <v>1</v>
      </c>
      <c r="G7607">
        <v>8.0482669999999992</v>
      </c>
      <c r="H7607">
        <v>0.15185999999999999</v>
      </c>
      <c r="I7607">
        <v>1.2455050000000001</v>
      </c>
      <c r="J7607">
        <v>4.9820000000000003E-2</v>
      </c>
      <c r="K7607" t="str">
        <f t="shared" si="184"/>
        <v>6</v>
      </c>
      <c r="L7607" t="s">
        <v>200</v>
      </c>
      <c r="M7607" t="s">
        <v>201</v>
      </c>
      <c r="N7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607" s="10">
        <f>VLOOKUP(TableOMP[[#This Row],[Label]],TableAvg[],2,FALSE)</f>
        <v>8.1725642727272731</v>
      </c>
      <c r="P7607" s="10">
        <f>VLOOKUP(TableOMP[[#This Row],[Label]],TableAvg[],3,FALSE)</f>
        <v>0.25149259800064933</v>
      </c>
      <c r="Q7607" s="10">
        <f>TableOMP[[#This Row],[Avg]]-$U$2*TableOMP[[#This Row],[StdDev]]</f>
        <v>7.9210716747266234</v>
      </c>
      <c r="R7607" s="10">
        <f>TableOMP[[#This Row],[Avg]]+$U$2*TableOMP[[#This Row],[StdDev]]</f>
        <v>8.424056870727922</v>
      </c>
      <c r="S7607" s="10">
        <f>IF(AND(TableOMP[[#This Row],[total_time]]&gt;=TableOMP[[#This Row],[Low]], TableOMP[[#This Row],[total_time]]&lt;=TableOMP[[#This Row],[High]]),1,0)</f>
        <v>1</v>
      </c>
    </row>
    <row r="7608" spans="1:19" x14ac:dyDescent="0.25">
      <c r="A7608" t="s">
        <v>15</v>
      </c>
      <c r="B7608">
        <v>10000</v>
      </c>
      <c r="C7608">
        <v>100</v>
      </c>
      <c r="D7608">
        <v>100000</v>
      </c>
      <c r="E7608">
        <v>25</v>
      </c>
      <c r="F7608">
        <v>1</v>
      </c>
      <c r="G7608">
        <v>8.2942300000000007</v>
      </c>
      <c r="H7608">
        <v>0.14419899999999999</v>
      </c>
      <c r="I7608">
        <v>0.96924999999999994</v>
      </c>
      <c r="J7608">
        <v>4.0384999999999997E-2</v>
      </c>
      <c r="K7608" t="str">
        <f t="shared" si="184"/>
        <v>6</v>
      </c>
      <c r="L7608" t="s">
        <v>200</v>
      </c>
      <c r="M7608" t="s">
        <v>201</v>
      </c>
      <c r="N7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608" s="10">
        <f>VLOOKUP(TableOMP[[#This Row],[Label]],TableAvg[],2,FALSE)</f>
        <v>8.4049835454545434</v>
      </c>
      <c r="P7608" s="10">
        <f>VLOOKUP(TableOMP[[#This Row],[Label]],TableAvg[],3,FALSE)</f>
        <v>0.1616022681666674</v>
      </c>
      <c r="Q7608" s="10">
        <f>TableOMP[[#This Row],[Avg]]-$U$2*TableOMP[[#This Row],[StdDev]]</f>
        <v>8.2433812772878756</v>
      </c>
      <c r="R7608" s="10">
        <f>TableOMP[[#This Row],[Avg]]+$U$2*TableOMP[[#This Row],[StdDev]]</f>
        <v>8.5665858136212112</v>
      </c>
      <c r="S7608" s="10">
        <f>IF(AND(TableOMP[[#This Row],[total_time]]&gt;=TableOMP[[#This Row],[Low]], TableOMP[[#This Row],[total_time]]&lt;=TableOMP[[#This Row],[High]]),1,0)</f>
        <v>1</v>
      </c>
    </row>
    <row r="7609" spans="1:19" x14ac:dyDescent="0.25">
      <c r="A7609" t="s">
        <v>15</v>
      </c>
      <c r="B7609">
        <v>10000</v>
      </c>
      <c r="C7609">
        <v>100</v>
      </c>
      <c r="D7609">
        <v>100000</v>
      </c>
      <c r="E7609">
        <v>24</v>
      </c>
      <c r="F7609">
        <v>1</v>
      </c>
      <c r="G7609">
        <v>8.5891769999999994</v>
      </c>
      <c r="H7609">
        <v>0.128689</v>
      </c>
      <c r="I7609">
        <v>0.86170899999999995</v>
      </c>
      <c r="J7609">
        <v>3.7465999999999999E-2</v>
      </c>
      <c r="K7609" t="str">
        <f t="shared" si="184"/>
        <v>6</v>
      </c>
      <c r="L7609" t="s">
        <v>200</v>
      </c>
      <c r="M7609" t="s">
        <v>201</v>
      </c>
      <c r="N7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609" s="10">
        <f>VLOOKUP(TableOMP[[#This Row],[Label]],TableAvg[],2,FALSE)</f>
        <v>8.7591316363636356</v>
      </c>
      <c r="P7609" s="10">
        <f>VLOOKUP(TableOMP[[#This Row],[Label]],TableAvg[],3,FALSE)</f>
        <v>0.38630876307353645</v>
      </c>
      <c r="Q7609" s="10">
        <f>TableOMP[[#This Row],[Avg]]-$U$2*TableOMP[[#This Row],[StdDev]]</f>
        <v>8.3728228732900991</v>
      </c>
      <c r="R7609" s="10">
        <f>TableOMP[[#This Row],[Avg]]+$U$2*TableOMP[[#This Row],[StdDev]]</f>
        <v>9.145440399437172</v>
      </c>
      <c r="S7609" s="10">
        <f>IF(AND(TableOMP[[#This Row],[total_time]]&gt;=TableOMP[[#This Row],[Low]], TableOMP[[#This Row],[total_time]]&lt;=TableOMP[[#This Row],[High]]),1,0)</f>
        <v>1</v>
      </c>
    </row>
    <row r="7610" spans="1:19" x14ac:dyDescent="0.25">
      <c r="A7610" t="s">
        <v>15</v>
      </c>
      <c r="B7610">
        <v>10000</v>
      </c>
      <c r="C7610">
        <v>100</v>
      </c>
      <c r="D7610">
        <v>100000</v>
      </c>
      <c r="E7610">
        <v>23</v>
      </c>
      <c r="F7610">
        <v>1</v>
      </c>
      <c r="G7610">
        <v>8.9013629999999999</v>
      </c>
      <c r="H7610">
        <v>0.14247299999999999</v>
      </c>
      <c r="I7610">
        <v>0.90467799999999998</v>
      </c>
      <c r="J7610">
        <v>4.1121999999999999E-2</v>
      </c>
      <c r="K7610" t="str">
        <f t="shared" si="184"/>
        <v>6</v>
      </c>
      <c r="L7610" t="s">
        <v>200</v>
      </c>
      <c r="M7610" t="s">
        <v>201</v>
      </c>
      <c r="N7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610" s="10">
        <f>VLOOKUP(TableOMP[[#This Row],[Label]],TableAvg[],2,FALSE)</f>
        <v>9.060190227272729</v>
      </c>
      <c r="P7610" s="10">
        <f>VLOOKUP(TableOMP[[#This Row],[Label]],TableAvg[],3,FALSE)</f>
        <v>0.23336976734023174</v>
      </c>
      <c r="Q7610" s="10">
        <f>TableOMP[[#This Row],[Avg]]-$U$2*TableOMP[[#This Row],[StdDev]]</f>
        <v>8.8268204599324971</v>
      </c>
      <c r="R7610" s="10">
        <f>TableOMP[[#This Row],[Avg]]+$U$2*TableOMP[[#This Row],[StdDev]]</f>
        <v>9.293559994612961</v>
      </c>
      <c r="S7610" s="10">
        <f>IF(AND(TableOMP[[#This Row],[total_time]]&gt;=TableOMP[[#This Row],[Low]], TableOMP[[#This Row],[total_time]]&lt;=TableOMP[[#This Row],[High]]),1,0)</f>
        <v>1</v>
      </c>
    </row>
    <row r="7611" spans="1:19" x14ac:dyDescent="0.25">
      <c r="A7611" t="s">
        <v>15</v>
      </c>
      <c r="B7611">
        <v>10000</v>
      </c>
      <c r="C7611">
        <v>100</v>
      </c>
      <c r="D7611">
        <v>100000</v>
      </c>
      <c r="E7611">
        <v>22</v>
      </c>
      <c r="F7611">
        <v>1</v>
      </c>
      <c r="G7611">
        <v>9.2153100000000006</v>
      </c>
      <c r="H7611">
        <v>0.146644</v>
      </c>
      <c r="I7611">
        <v>0.88004300000000002</v>
      </c>
      <c r="J7611">
        <v>4.1907E-2</v>
      </c>
      <c r="K7611" t="str">
        <f t="shared" si="184"/>
        <v>6</v>
      </c>
      <c r="L7611" t="s">
        <v>200</v>
      </c>
      <c r="M7611" t="s">
        <v>201</v>
      </c>
      <c r="N7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611" s="10">
        <f>VLOOKUP(TableOMP[[#This Row],[Label]],TableAvg[],2,FALSE)</f>
        <v>9.3080216363636357</v>
      </c>
      <c r="P7611" s="10">
        <f>VLOOKUP(TableOMP[[#This Row],[Label]],TableAvg[],3,FALSE)</f>
        <v>0.13388485799482511</v>
      </c>
      <c r="Q7611" s="10">
        <f>TableOMP[[#This Row],[Avg]]-$U$2*TableOMP[[#This Row],[StdDev]]</f>
        <v>9.1741367783688101</v>
      </c>
      <c r="R7611" s="10">
        <f>TableOMP[[#This Row],[Avg]]+$U$2*TableOMP[[#This Row],[StdDev]]</f>
        <v>9.4419064943584612</v>
      </c>
      <c r="S7611" s="10">
        <f>IF(AND(TableOMP[[#This Row],[total_time]]&gt;=TableOMP[[#This Row],[Low]], TableOMP[[#This Row],[total_time]]&lt;=TableOMP[[#This Row],[High]]),1,0)</f>
        <v>1</v>
      </c>
    </row>
    <row r="7612" spans="1:19" x14ac:dyDescent="0.25">
      <c r="A7612" t="s">
        <v>15</v>
      </c>
      <c r="B7612">
        <v>10000</v>
      </c>
      <c r="C7612">
        <v>100</v>
      </c>
      <c r="D7612">
        <v>100000</v>
      </c>
      <c r="E7612">
        <v>21</v>
      </c>
      <c r="F7612">
        <v>1</v>
      </c>
      <c r="G7612">
        <v>9.8275620000000004</v>
      </c>
      <c r="H7612">
        <v>0.41076800000000002</v>
      </c>
      <c r="I7612">
        <v>1.3203609999999999</v>
      </c>
      <c r="J7612">
        <v>6.6017999999999993E-2</v>
      </c>
      <c r="K7612" t="str">
        <f t="shared" si="184"/>
        <v>6</v>
      </c>
      <c r="L7612" t="s">
        <v>200</v>
      </c>
      <c r="M7612" t="s">
        <v>201</v>
      </c>
      <c r="N7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612" s="10">
        <f>VLOOKUP(TableOMP[[#This Row],[Label]],TableAvg[],2,FALSE)</f>
        <v>10.102179363636365</v>
      </c>
      <c r="P7612" s="10">
        <f>VLOOKUP(TableOMP[[#This Row],[Label]],TableAvg[],3,FALSE)</f>
        <v>1.9716078611518906</v>
      </c>
      <c r="Q7612" s="10">
        <f>TableOMP[[#This Row],[Avg]]-$U$2*TableOMP[[#This Row],[StdDev]]</f>
        <v>8.1305715024844751</v>
      </c>
      <c r="R7612" s="10">
        <f>TableOMP[[#This Row],[Avg]]+$U$2*TableOMP[[#This Row],[StdDev]]</f>
        <v>12.073787224788255</v>
      </c>
      <c r="S7612" s="10">
        <f>IF(AND(TableOMP[[#This Row],[total_time]]&gt;=TableOMP[[#This Row],[Low]], TableOMP[[#This Row],[total_time]]&lt;=TableOMP[[#This Row],[High]]),1,0)</f>
        <v>1</v>
      </c>
    </row>
    <row r="7613" spans="1:19" x14ac:dyDescent="0.25">
      <c r="A7613" t="s">
        <v>15</v>
      </c>
      <c r="B7613">
        <v>10000</v>
      </c>
      <c r="C7613">
        <v>100</v>
      </c>
      <c r="D7613">
        <v>100000</v>
      </c>
      <c r="E7613">
        <v>20</v>
      </c>
      <c r="F7613">
        <v>1</v>
      </c>
      <c r="G7613">
        <v>9.980378</v>
      </c>
      <c r="H7613">
        <v>0.15759500000000001</v>
      </c>
      <c r="I7613">
        <v>1.12843</v>
      </c>
      <c r="J7613">
        <v>5.9390999999999999E-2</v>
      </c>
      <c r="K7613" t="str">
        <f t="shared" si="184"/>
        <v>6</v>
      </c>
      <c r="L7613" t="s">
        <v>200</v>
      </c>
      <c r="M7613" t="s">
        <v>201</v>
      </c>
      <c r="N7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613" s="10">
        <f>VLOOKUP(TableOMP[[#This Row],[Label]],TableAvg[],2,FALSE)</f>
        <v>10.392273772727272</v>
      </c>
      <c r="P7613" s="10">
        <f>VLOOKUP(TableOMP[[#This Row],[Label]],TableAvg[],3,FALSE)</f>
        <v>1.3486421489939875</v>
      </c>
      <c r="Q7613" s="10">
        <f>TableOMP[[#This Row],[Avg]]-$U$2*TableOMP[[#This Row],[StdDev]]</f>
        <v>9.043631623733285</v>
      </c>
      <c r="R7613" s="10">
        <f>TableOMP[[#This Row],[Avg]]+$U$2*TableOMP[[#This Row],[StdDev]]</f>
        <v>11.740915921721259</v>
      </c>
      <c r="S7613" s="10">
        <f>IF(AND(TableOMP[[#This Row],[total_time]]&gt;=TableOMP[[#This Row],[Low]], TableOMP[[#This Row],[total_time]]&lt;=TableOMP[[#This Row],[High]]),1,0)</f>
        <v>1</v>
      </c>
    </row>
    <row r="7614" spans="1:19" x14ac:dyDescent="0.25">
      <c r="A7614" t="s">
        <v>15</v>
      </c>
      <c r="B7614">
        <v>10000</v>
      </c>
      <c r="C7614">
        <v>100</v>
      </c>
      <c r="D7614">
        <v>100000</v>
      </c>
      <c r="E7614">
        <v>19</v>
      </c>
      <c r="F7614">
        <v>1</v>
      </c>
      <c r="G7614">
        <v>10.579207</v>
      </c>
      <c r="H7614">
        <v>0.23397699999999999</v>
      </c>
      <c r="I7614">
        <v>2.5010650000000001</v>
      </c>
      <c r="J7614">
        <v>0.13894799999999999</v>
      </c>
      <c r="K7614" t="str">
        <f t="shared" si="184"/>
        <v>6</v>
      </c>
      <c r="L7614" t="s">
        <v>200</v>
      </c>
      <c r="M7614" t="s">
        <v>201</v>
      </c>
      <c r="N7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614" s="10">
        <f>VLOOKUP(TableOMP[[#This Row],[Label]],TableAvg[],2,FALSE)</f>
        <v>10.798984478260872</v>
      </c>
      <c r="P7614" s="10">
        <f>VLOOKUP(TableOMP[[#This Row],[Label]],TableAvg[],3,FALSE)</f>
        <v>0.88289044297918029</v>
      </c>
      <c r="Q7614" s="10">
        <f>TableOMP[[#This Row],[Avg]]-$U$2*TableOMP[[#This Row],[StdDev]]</f>
        <v>9.9160940352816915</v>
      </c>
      <c r="R7614" s="10">
        <f>TableOMP[[#This Row],[Avg]]+$U$2*TableOMP[[#This Row],[StdDev]]</f>
        <v>11.681874921240052</v>
      </c>
      <c r="S7614" s="10">
        <f>IF(AND(TableOMP[[#This Row],[total_time]]&gt;=TableOMP[[#This Row],[Low]], TableOMP[[#This Row],[total_time]]&lt;=TableOMP[[#This Row],[High]]),1,0)</f>
        <v>1</v>
      </c>
    </row>
    <row r="7615" spans="1:19" x14ac:dyDescent="0.25">
      <c r="A7615" t="s">
        <v>15</v>
      </c>
      <c r="B7615">
        <v>10000</v>
      </c>
      <c r="C7615">
        <v>100</v>
      </c>
      <c r="D7615">
        <v>100000</v>
      </c>
      <c r="E7615">
        <v>18</v>
      </c>
      <c r="F7615">
        <v>1</v>
      </c>
      <c r="G7615">
        <v>10.956699</v>
      </c>
      <c r="H7615">
        <v>0.14857400000000001</v>
      </c>
      <c r="I7615">
        <v>0.87905299999999997</v>
      </c>
      <c r="J7615">
        <v>5.1708999999999998E-2</v>
      </c>
      <c r="K7615" t="str">
        <f t="shared" si="184"/>
        <v>6</v>
      </c>
      <c r="L7615" t="s">
        <v>200</v>
      </c>
      <c r="M7615" t="s">
        <v>201</v>
      </c>
      <c r="N7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615" s="10">
        <f>VLOOKUP(TableOMP[[#This Row],[Label]],TableAvg[],2,FALSE)</f>
        <v>11.119783217391305</v>
      </c>
      <c r="P7615" s="10">
        <f>VLOOKUP(TableOMP[[#This Row],[Label]],TableAvg[],3,FALSE)</f>
        <v>0.10245514262114744</v>
      </c>
      <c r="Q7615" s="10">
        <f>TableOMP[[#This Row],[Avg]]-$U$2*TableOMP[[#This Row],[StdDev]]</f>
        <v>11.017328074770157</v>
      </c>
      <c r="R7615" s="10">
        <f>TableOMP[[#This Row],[Avg]]+$U$2*TableOMP[[#This Row],[StdDev]]</f>
        <v>11.222238360012453</v>
      </c>
      <c r="S7615" s="10">
        <f>IF(AND(TableOMP[[#This Row],[total_time]]&gt;=TableOMP[[#This Row],[Low]], TableOMP[[#This Row],[total_time]]&lt;=TableOMP[[#This Row],[High]]),1,0)</f>
        <v>0</v>
      </c>
    </row>
    <row r="7616" spans="1:19" x14ac:dyDescent="0.25">
      <c r="A7616" t="s">
        <v>15</v>
      </c>
      <c r="B7616">
        <v>10000</v>
      </c>
      <c r="C7616">
        <v>100</v>
      </c>
      <c r="D7616">
        <v>100000</v>
      </c>
      <c r="E7616">
        <v>17</v>
      </c>
      <c r="F7616">
        <v>1</v>
      </c>
      <c r="G7616">
        <v>11.53679</v>
      </c>
      <c r="H7616">
        <v>0.150889</v>
      </c>
      <c r="I7616">
        <v>0.53247500000000003</v>
      </c>
      <c r="J7616">
        <v>3.3279999999999997E-2</v>
      </c>
      <c r="K7616" t="str">
        <f t="shared" si="184"/>
        <v>6</v>
      </c>
      <c r="L7616" t="s">
        <v>200</v>
      </c>
      <c r="M7616" t="s">
        <v>201</v>
      </c>
      <c r="N7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616" s="10">
        <f>VLOOKUP(TableOMP[[#This Row],[Label]],TableAvg[],2,FALSE)</f>
        <v>11.685698913043476</v>
      </c>
      <c r="P7616" s="10">
        <f>VLOOKUP(TableOMP[[#This Row],[Label]],TableAvg[],3,FALSE)</f>
        <v>0.13692201243225002</v>
      </c>
      <c r="Q7616" s="10">
        <f>TableOMP[[#This Row],[Avg]]-$U$2*TableOMP[[#This Row],[StdDev]]</f>
        <v>11.548776900611227</v>
      </c>
      <c r="R7616" s="10">
        <f>TableOMP[[#This Row],[Avg]]+$U$2*TableOMP[[#This Row],[StdDev]]</f>
        <v>11.822620925475725</v>
      </c>
      <c r="S7616" s="10">
        <f>IF(AND(TableOMP[[#This Row],[total_time]]&gt;=TableOMP[[#This Row],[Low]], TableOMP[[#This Row],[total_time]]&lt;=TableOMP[[#This Row],[High]]),1,0)</f>
        <v>0</v>
      </c>
    </row>
    <row r="7617" spans="1:19" x14ac:dyDescent="0.25">
      <c r="A7617" t="s">
        <v>15</v>
      </c>
      <c r="B7617">
        <v>10000</v>
      </c>
      <c r="C7617">
        <v>100</v>
      </c>
      <c r="D7617">
        <v>100000</v>
      </c>
      <c r="E7617">
        <v>16</v>
      </c>
      <c r="F7617">
        <v>1</v>
      </c>
      <c r="G7617">
        <v>12.164341</v>
      </c>
      <c r="H7617">
        <v>0.13824</v>
      </c>
      <c r="I7617">
        <v>0.67927999999999999</v>
      </c>
      <c r="J7617">
        <v>4.5284999999999999E-2</v>
      </c>
      <c r="K7617" t="str">
        <f t="shared" si="184"/>
        <v>6</v>
      </c>
      <c r="L7617" t="s">
        <v>200</v>
      </c>
      <c r="M7617" t="s">
        <v>201</v>
      </c>
      <c r="N7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617" s="10">
        <f>VLOOKUP(TableOMP[[#This Row],[Label]],TableAvg[],2,FALSE)</f>
        <v>12.328149999999999</v>
      </c>
      <c r="P7617" s="10">
        <f>VLOOKUP(TableOMP[[#This Row],[Label]],TableAvg[],3,FALSE)</f>
        <v>0.13658903521412447</v>
      </c>
      <c r="Q7617" s="10">
        <f>TableOMP[[#This Row],[Avg]]-$U$2*TableOMP[[#This Row],[StdDev]]</f>
        <v>12.191560964785875</v>
      </c>
      <c r="R7617" s="10">
        <f>TableOMP[[#This Row],[Avg]]+$U$2*TableOMP[[#This Row],[StdDev]]</f>
        <v>12.464739035214123</v>
      </c>
      <c r="S7617" s="10">
        <f>IF(AND(TableOMP[[#This Row],[total_time]]&gt;=TableOMP[[#This Row],[Low]], TableOMP[[#This Row],[total_time]]&lt;=TableOMP[[#This Row],[High]]),1,0)</f>
        <v>0</v>
      </c>
    </row>
    <row r="7618" spans="1:19" x14ac:dyDescent="0.25">
      <c r="A7618" t="s">
        <v>15</v>
      </c>
      <c r="B7618">
        <v>10000</v>
      </c>
      <c r="C7618">
        <v>100</v>
      </c>
      <c r="D7618">
        <v>100000</v>
      </c>
      <c r="E7618">
        <v>15</v>
      </c>
      <c r="F7618">
        <v>1</v>
      </c>
      <c r="G7618">
        <v>13.007978</v>
      </c>
      <c r="H7618">
        <v>0.201768</v>
      </c>
      <c r="I7618">
        <v>0.500108</v>
      </c>
      <c r="J7618">
        <v>3.5721999999999997E-2</v>
      </c>
      <c r="K7618" t="str">
        <f t="shared" si="184"/>
        <v>6</v>
      </c>
      <c r="L7618" t="s">
        <v>200</v>
      </c>
      <c r="M7618" t="s">
        <v>201</v>
      </c>
      <c r="N7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618" s="10">
        <f>VLOOKUP(TableOMP[[#This Row],[Label]],TableAvg[],2,FALSE)</f>
        <v>12.97124252173913</v>
      </c>
      <c r="P7618" s="10">
        <f>VLOOKUP(TableOMP[[#This Row],[Label]],TableAvg[],3,FALSE)</f>
        <v>0.29707264686291696</v>
      </c>
      <c r="Q7618" s="10">
        <f>TableOMP[[#This Row],[Avg]]-$U$2*TableOMP[[#This Row],[StdDev]]</f>
        <v>12.674169874876213</v>
      </c>
      <c r="R7618" s="10">
        <f>TableOMP[[#This Row],[Avg]]+$U$2*TableOMP[[#This Row],[StdDev]]</f>
        <v>13.268315168602047</v>
      </c>
      <c r="S7618" s="10">
        <f>IF(AND(TableOMP[[#This Row],[total_time]]&gt;=TableOMP[[#This Row],[Low]], TableOMP[[#This Row],[total_time]]&lt;=TableOMP[[#This Row],[High]]),1,0)</f>
        <v>1</v>
      </c>
    </row>
    <row r="7619" spans="1:19" x14ac:dyDescent="0.25">
      <c r="A7619" t="s">
        <v>15</v>
      </c>
      <c r="B7619">
        <v>10000</v>
      </c>
      <c r="C7619">
        <v>100</v>
      </c>
      <c r="D7619">
        <v>100000</v>
      </c>
      <c r="E7619">
        <v>14</v>
      </c>
      <c r="F7619">
        <v>1</v>
      </c>
      <c r="G7619">
        <v>13.73226</v>
      </c>
      <c r="H7619">
        <v>0.14491000000000001</v>
      </c>
      <c r="I7619">
        <v>0.542466</v>
      </c>
      <c r="J7619">
        <v>4.1728000000000001E-2</v>
      </c>
      <c r="K7619" t="str">
        <f t="shared" si="184"/>
        <v>6</v>
      </c>
      <c r="L7619" t="s">
        <v>200</v>
      </c>
      <c r="M7619" t="s">
        <v>201</v>
      </c>
      <c r="N7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619" s="10">
        <f>VLOOKUP(TableOMP[[#This Row],[Label]],TableAvg[],2,FALSE)</f>
        <v>13.757445260869565</v>
      </c>
      <c r="P7619" s="10">
        <f>VLOOKUP(TableOMP[[#This Row],[Label]],TableAvg[],3,FALSE)</f>
        <v>0.11264115998595195</v>
      </c>
      <c r="Q7619" s="10">
        <f>TableOMP[[#This Row],[Avg]]-$U$2*TableOMP[[#This Row],[StdDev]]</f>
        <v>13.644804100883613</v>
      </c>
      <c r="R7619" s="10">
        <f>TableOMP[[#This Row],[Avg]]+$U$2*TableOMP[[#This Row],[StdDev]]</f>
        <v>13.870086420855516</v>
      </c>
      <c r="S7619" s="10">
        <f>IF(AND(TableOMP[[#This Row],[total_time]]&gt;=TableOMP[[#This Row],[Low]], TableOMP[[#This Row],[total_time]]&lt;=TableOMP[[#This Row],[High]]),1,0)</f>
        <v>1</v>
      </c>
    </row>
    <row r="7620" spans="1:19" x14ac:dyDescent="0.25">
      <c r="A7620" t="s">
        <v>15</v>
      </c>
      <c r="B7620">
        <v>10000</v>
      </c>
      <c r="C7620">
        <v>100</v>
      </c>
      <c r="D7620">
        <v>100000</v>
      </c>
      <c r="E7620">
        <v>13</v>
      </c>
      <c r="F7620">
        <v>1</v>
      </c>
      <c r="G7620">
        <v>14.662451000000001</v>
      </c>
      <c r="H7620">
        <v>0.139344</v>
      </c>
      <c r="I7620">
        <v>0.46319300000000002</v>
      </c>
      <c r="J7620">
        <v>3.8599000000000001E-2</v>
      </c>
      <c r="K7620" t="str">
        <f t="shared" si="184"/>
        <v>6</v>
      </c>
      <c r="L7620" t="s">
        <v>200</v>
      </c>
      <c r="M7620" t="s">
        <v>201</v>
      </c>
      <c r="N7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620" s="10">
        <f>VLOOKUP(TableOMP[[#This Row],[Label]],TableAvg[],2,FALSE)</f>
        <v>15.870637521739129</v>
      </c>
      <c r="P7620" s="10">
        <f>VLOOKUP(TableOMP[[#This Row],[Label]],TableAvg[],3,FALSE)</f>
        <v>5.4128179251698603</v>
      </c>
      <c r="Q7620" s="10">
        <f>TableOMP[[#This Row],[Avg]]-$U$2*TableOMP[[#This Row],[StdDev]]</f>
        <v>10.457819596569269</v>
      </c>
      <c r="R7620" s="10">
        <f>TableOMP[[#This Row],[Avg]]+$U$2*TableOMP[[#This Row],[StdDev]]</f>
        <v>21.283455446908988</v>
      </c>
      <c r="S7620" s="10">
        <f>IF(AND(TableOMP[[#This Row],[total_time]]&gt;=TableOMP[[#This Row],[Low]], TableOMP[[#This Row],[total_time]]&lt;=TableOMP[[#This Row],[High]]),1,0)</f>
        <v>1</v>
      </c>
    </row>
    <row r="7621" spans="1:19" x14ac:dyDescent="0.25">
      <c r="A7621" t="s">
        <v>15</v>
      </c>
      <c r="B7621">
        <v>10000</v>
      </c>
      <c r="C7621">
        <v>100</v>
      </c>
      <c r="D7621">
        <v>100000</v>
      </c>
      <c r="E7621">
        <v>12</v>
      </c>
      <c r="F7621">
        <v>1</v>
      </c>
      <c r="G7621">
        <v>15.832879999999999</v>
      </c>
      <c r="H7621">
        <v>0.13583300000000001</v>
      </c>
      <c r="I7621">
        <v>0.40746900000000003</v>
      </c>
      <c r="J7621">
        <v>3.7043E-2</v>
      </c>
      <c r="K7621" t="str">
        <f t="shared" si="184"/>
        <v>6</v>
      </c>
      <c r="L7621" t="s">
        <v>200</v>
      </c>
      <c r="M7621" t="s">
        <v>201</v>
      </c>
      <c r="N7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621" s="10">
        <f>VLOOKUP(TableOMP[[#This Row],[Label]],TableAvg[],2,FALSE)</f>
        <v>15.898126739130433</v>
      </c>
      <c r="P7621" s="10">
        <f>VLOOKUP(TableOMP[[#This Row],[Label]],TableAvg[],3,FALSE)</f>
        <v>0.34656081854735199</v>
      </c>
      <c r="Q7621" s="10">
        <f>TableOMP[[#This Row],[Avg]]-$U$2*TableOMP[[#This Row],[StdDev]]</f>
        <v>15.55156592058308</v>
      </c>
      <c r="R7621" s="10">
        <f>TableOMP[[#This Row],[Avg]]+$U$2*TableOMP[[#This Row],[StdDev]]</f>
        <v>16.244687557677786</v>
      </c>
      <c r="S7621" s="10">
        <f>IF(AND(TableOMP[[#This Row],[total_time]]&gt;=TableOMP[[#This Row],[Low]], TableOMP[[#This Row],[total_time]]&lt;=TableOMP[[#This Row],[High]]),1,0)</f>
        <v>1</v>
      </c>
    </row>
    <row r="7622" spans="1:19" x14ac:dyDescent="0.25">
      <c r="A7622" t="s">
        <v>15</v>
      </c>
      <c r="B7622">
        <v>10000</v>
      </c>
      <c r="C7622">
        <v>100</v>
      </c>
      <c r="D7622">
        <v>100000</v>
      </c>
      <c r="E7622">
        <v>11</v>
      </c>
      <c r="F7622">
        <v>1</v>
      </c>
      <c r="G7622">
        <v>17.200797000000001</v>
      </c>
      <c r="H7622">
        <v>0.129443</v>
      </c>
      <c r="I7622">
        <v>0.31118899999999999</v>
      </c>
      <c r="J7622">
        <v>3.1119000000000001E-2</v>
      </c>
      <c r="K7622" t="str">
        <f t="shared" si="184"/>
        <v>6</v>
      </c>
      <c r="L7622" t="s">
        <v>200</v>
      </c>
      <c r="M7622" t="s">
        <v>201</v>
      </c>
      <c r="N7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622" s="10">
        <f>VLOOKUP(TableOMP[[#This Row],[Label]],TableAvg[],2,FALSE)</f>
        <v>17.230369043478259</v>
      </c>
      <c r="P7622" s="10">
        <f>VLOOKUP(TableOMP[[#This Row],[Label]],TableAvg[],3,FALSE)</f>
        <v>0.15534723286533453</v>
      </c>
      <c r="Q7622" s="10">
        <f>TableOMP[[#This Row],[Avg]]-$U$2*TableOMP[[#This Row],[StdDev]]</f>
        <v>17.075021810612924</v>
      </c>
      <c r="R7622" s="10">
        <f>TableOMP[[#This Row],[Avg]]+$U$2*TableOMP[[#This Row],[StdDev]]</f>
        <v>17.385716276343594</v>
      </c>
      <c r="S7622" s="10">
        <f>IF(AND(TableOMP[[#This Row],[total_time]]&gt;=TableOMP[[#This Row],[Low]], TableOMP[[#This Row],[total_time]]&lt;=TableOMP[[#This Row],[High]]),1,0)</f>
        <v>1</v>
      </c>
    </row>
    <row r="7623" spans="1:19" x14ac:dyDescent="0.25">
      <c r="A7623" t="s">
        <v>15</v>
      </c>
      <c r="B7623">
        <v>10000</v>
      </c>
      <c r="C7623">
        <v>100</v>
      </c>
      <c r="D7623">
        <v>100000</v>
      </c>
      <c r="E7623">
        <v>10</v>
      </c>
      <c r="F7623">
        <v>1</v>
      </c>
      <c r="G7623">
        <v>18.827341000000001</v>
      </c>
      <c r="H7623">
        <v>0.132881</v>
      </c>
      <c r="I7623">
        <v>0.39502999999999999</v>
      </c>
      <c r="J7623">
        <v>4.3892E-2</v>
      </c>
      <c r="K7623" t="str">
        <f t="shared" si="184"/>
        <v>6</v>
      </c>
      <c r="L7623" t="s">
        <v>200</v>
      </c>
      <c r="M7623" t="s">
        <v>201</v>
      </c>
      <c r="N7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623" s="10">
        <f>VLOOKUP(TableOMP[[#This Row],[Label]],TableAvg[],2,FALSE)</f>
        <v>19.0531452173913</v>
      </c>
      <c r="P7623" s="10">
        <f>VLOOKUP(TableOMP[[#This Row],[Label]],TableAvg[],3,FALSE)</f>
        <v>0.9628957805382824</v>
      </c>
      <c r="Q7623" s="10">
        <f>TableOMP[[#This Row],[Avg]]-$U$2*TableOMP[[#This Row],[StdDev]]</f>
        <v>18.090249436853018</v>
      </c>
      <c r="R7623" s="10">
        <f>TableOMP[[#This Row],[Avg]]+$U$2*TableOMP[[#This Row],[StdDev]]</f>
        <v>20.016040997929583</v>
      </c>
      <c r="S7623" s="10">
        <f>IF(AND(TableOMP[[#This Row],[total_time]]&gt;=TableOMP[[#This Row],[Low]], TableOMP[[#This Row],[total_time]]&lt;=TableOMP[[#This Row],[High]]),1,0)</f>
        <v>1</v>
      </c>
    </row>
    <row r="7624" spans="1:19" x14ac:dyDescent="0.25">
      <c r="A7624" t="s">
        <v>15</v>
      </c>
      <c r="B7624">
        <v>10000</v>
      </c>
      <c r="C7624">
        <v>100</v>
      </c>
      <c r="D7624">
        <v>100000</v>
      </c>
      <c r="E7624">
        <v>9</v>
      </c>
      <c r="F7624">
        <v>1</v>
      </c>
      <c r="G7624">
        <v>20.833746999999999</v>
      </c>
      <c r="H7624">
        <v>0.121327</v>
      </c>
      <c r="I7624">
        <v>0.26100600000000002</v>
      </c>
      <c r="J7624">
        <v>3.2626000000000002E-2</v>
      </c>
      <c r="K7624" t="str">
        <f t="shared" si="184"/>
        <v>6</v>
      </c>
      <c r="L7624" t="s">
        <v>200</v>
      </c>
      <c r="M7624" t="s">
        <v>201</v>
      </c>
      <c r="N7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624" s="10">
        <f>VLOOKUP(TableOMP[[#This Row],[Label]],TableAvg[],2,FALSE)</f>
        <v>20.927363260869562</v>
      </c>
      <c r="P7624" s="10">
        <f>VLOOKUP(TableOMP[[#This Row],[Label]],TableAvg[],3,FALSE)</f>
        <v>0.3023933234151292</v>
      </c>
      <c r="Q7624" s="10">
        <f>TableOMP[[#This Row],[Avg]]-$U$2*TableOMP[[#This Row],[StdDev]]</f>
        <v>20.624969937454434</v>
      </c>
      <c r="R7624" s="10">
        <f>TableOMP[[#This Row],[Avg]]+$U$2*TableOMP[[#This Row],[StdDev]]</f>
        <v>21.22975658428469</v>
      </c>
      <c r="S7624" s="10">
        <f>IF(AND(TableOMP[[#This Row],[total_time]]&gt;=TableOMP[[#This Row],[Low]], TableOMP[[#This Row],[total_time]]&lt;=TableOMP[[#This Row],[High]]),1,0)</f>
        <v>1</v>
      </c>
    </row>
    <row r="7625" spans="1:19" x14ac:dyDescent="0.25">
      <c r="A7625" t="s">
        <v>15</v>
      </c>
      <c r="B7625">
        <v>10000</v>
      </c>
      <c r="C7625">
        <v>100</v>
      </c>
      <c r="D7625">
        <v>100000</v>
      </c>
      <c r="E7625">
        <v>8</v>
      </c>
      <c r="F7625">
        <v>1</v>
      </c>
      <c r="G7625">
        <v>23.406939999999999</v>
      </c>
      <c r="H7625">
        <v>0.130027</v>
      </c>
      <c r="I7625">
        <v>0.29730000000000001</v>
      </c>
      <c r="J7625">
        <v>4.2471000000000002E-2</v>
      </c>
      <c r="K7625" t="str">
        <f t="shared" si="184"/>
        <v>6</v>
      </c>
      <c r="L7625" t="s">
        <v>200</v>
      </c>
      <c r="M7625" t="s">
        <v>201</v>
      </c>
      <c r="N7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625" s="10">
        <f>VLOOKUP(TableOMP[[#This Row],[Label]],TableAvg[],2,FALSE)</f>
        <v>23.609564956521741</v>
      </c>
      <c r="P7625" s="10">
        <f>VLOOKUP(TableOMP[[#This Row],[Label]],TableAvg[],3,FALSE)</f>
        <v>0.69885900659048528</v>
      </c>
      <c r="Q7625" s="10">
        <f>TableOMP[[#This Row],[Avg]]-$U$2*TableOMP[[#This Row],[StdDev]]</f>
        <v>22.910705949931256</v>
      </c>
      <c r="R7625" s="10">
        <f>TableOMP[[#This Row],[Avg]]+$U$2*TableOMP[[#This Row],[StdDev]]</f>
        <v>24.308423963112226</v>
      </c>
      <c r="S7625" s="10">
        <f>IF(AND(TableOMP[[#This Row],[total_time]]&gt;=TableOMP[[#This Row],[Low]], TableOMP[[#This Row],[total_time]]&lt;=TableOMP[[#This Row],[High]]),1,0)</f>
        <v>1</v>
      </c>
    </row>
    <row r="7626" spans="1:19" x14ac:dyDescent="0.25">
      <c r="A7626" t="s">
        <v>15</v>
      </c>
      <c r="B7626">
        <v>10000</v>
      </c>
      <c r="C7626">
        <v>100</v>
      </c>
      <c r="D7626">
        <v>100000</v>
      </c>
      <c r="E7626">
        <v>7</v>
      </c>
      <c r="F7626">
        <v>1</v>
      </c>
      <c r="G7626">
        <v>26.636188000000001</v>
      </c>
      <c r="H7626">
        <v>0.119614</v>
      </c>
      <c r="I7626">
        <v>0.196043</v>
      </c>
      <c r="J7626">
        <v>3.2674000000000002E-2</v>
      </c>
      <c r="K7626" t="str">
        <f t="shared" si="184"/>
        <v>6</v>
      </c>
      <c r="L7626" t="s">
        <v>200</v>
      </c>
      <c r="M7626" t="s">
        <v>201</v>
      </c>
      <c r="N7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626" s="10">
        <f>VLOOKUP(TableOMP[[#This Row],[Label]],TableAvg[],2,FALSE)</f>
        <v>26.786993541666678</v>
      </c>
      <c r="P7626" s="10">
        <f>VLOOKUP(TableOMP[[#This Row],[Label]],TableAvg[],3,FALSE)</f>
        <v>0.44572297977919706</v>
      </c>
      <c r="Q7626" s="10">
        <f>TableOMP[[#This Row],[Avg]]-$U$2*TableOMP[[#This Row],[StdDev]]</f>
        <v>26.34127056188748</v>
      </c>
      <c r="R7626" s="10">
        <f>TableOMP[[#This Row],[Avg]]+$U$2*TableOMP[[#This Row],[StdDev]]</f>
        <v>27.232716521445877</v>
      </c>
      <c r="S7626" s="10">
        <f>IF(AND(TableOMP[[#This Row],[total_time]]&gt;=TableOMP[[#This Row],[Low]], TableOMP[[#This Row],[total_time]]&lt;=TableOMP[[#This Row],[High]]),1,0)</f>
        <v>1</v>
      </c>
    </row>
    <row r="7627" spans="1:19" x14ac:dyDescent="0.25">
      <c r="A7627" t="s">
        <v>15</v>
      </c>
      <c r="B7627">
        <v>10000</v>
      </c>
      <c r="C7627">
        <v>100</v>
      </c>
      <c r="D7627">
        <v>100000</v>
      </c>
      <c r="E7627">
        <v>6</v>
      </c>
      <c r="F7627">
        <v>1</v>
      </c>
      <c r="G7627">
        <v>30.934183000000001</v>
      </c>
      <c r="H7627">
        <v>0.122709</v>
      </c>
      <c r="I7627">
        <v>0.189247</v>
      </c>
      <c r="J7627">
        <v>3.7849000000000001E-2</v>
      </c>
      <c r="K7627" t="str">
        <f t="shared" si="184"/>
        <v>6</v>
      </c>
      <c r="L7627" t="s">
        <v>200</v>
      </c>
      <c r="M7627" t="s">
        <v>201</v>
      </c>
      <c r="N7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627" s="10">
        <f>VLOOKUP(TableOMP[[#This Row],[Label]],TableAvg[],2,FALSE)</f>
        <v>31.001791291666663</v>
      </c>
      <c r="P7627" s="10">
        <f>VLOOKUP(TableOMP[[#This Row],[Label]],TableAvg[],3,FALSE)</f>
        <v>0.23526211178364886</v>
      </c>
      <c r="Q7627" s="10">
        <f>TableOMP[[#This Row],[Avg]]-$U$2*TableOMP[[#This Row],[StdDev]]</f>
        <v>30.766529179883015</v>
      </c>
      <c r="R7627" s="10">
        <f>TableOMP[[#This Row],[Avg]]+$U$2*TableOMP[[#This Row],[StdDev]]</f>
        <v>31.237053403450311</v>
      </c>
      <c r="S7627" s="10">
        <f>IF(AND(TableOMP[[#This Row],[total_time]]&gt;=TableOMP[[#This Row],[Low]], TableOMP[[#This Row],[total_time]]&lt;=TableOMP[[#This Row],[High]]),1,0)</f>
        <v>1</v>
      </c>
    </row>
    <row r="7628" spans="1:19" x14ac:dyDescent="0.25">
      <c r="A7628" t="s">
        <v>15</v>
      </c>
      <c r="B7628">
        <v>10000</v>
      </c>
      <c r="C7628">
        <v>100</v>
      </c>
      <c r="D7628">
        <v>100000</v>
      </c>
      <c r="E7628">
        <v>5</v>
      </c>
      <c r="F7628">
        <v>1</v>
      </c>
      <c r="G7628">
        <v>37.066197000000003</v>
      </c>
      <c r="H7628">
        <v>0.21526000000000001</v>
      </c>
      <c r="I7628">
        <v>0.42867499999999997</v>
      </c>
      <c r="J7628">
        <v>0.107169</v>
      </c>
      <c r="K7628" t="str">
        <f t="shared" si="184"/>
        <v>6</v>
      </c>
      <c r="L7628" t="s">
        <v>200</v>
      </c>
      <c r="M7628" t="s">
        <v>201</v>
      </c>
      <c r="N7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628" s="10">
        <f>VLOOKUP(TableOMP[[#This Row],[Label]],TableAvg[],2,FALSE)</f>
        <v>37.131555291666665</v>
      </c>
      <c r="P7628" s="10">
        <f>VLOOKUP(TableOMP[[#This Row],[Label]],TableAvg[],3,FALSE)</f>
        <v>0.22261257788958302</v>
      </c>
      <c r="Q7628" s="10">
        <f>TableOMP[[#This Row],[Avg]]-$U$2*TableOMP[[#This Row],[StdDev]]</f>
        <v>36.90894271377708</v>
      </c>
      <c r="R7628" s="10">
        <f>TableOMP[[#This Row],[Avg]]+$U$2*TableOMP[[#This Row],[StdDev]]</f>
        <v>37.35416786955625</v>
      </c>
      <c r="S7628" s="10">
        <f>IF(AND(TableOMP[[#This Row],[total_time]]&gt;=TableOMP[[#This Row],[Low]], TableOMP[[#This Row],[total_time]]&lt;=TableOMP[[#This Row],[High]]),1,0)</f>
        <v>1</v>
      </c>
    </row>
    <row r="7629" spans="1:19" x14ac:dyDescent="0.25">
      <c r="A7629" t="s">
        <v>15</v>
      </c>
      <c r="B7629">
        <v>10000</v>
      </c>
      <c r="C7629">
        <v>100</v>
      </c>
      <c r="D7629">
        <v>100000</v>
      </c>
      <c r="E7629">
        <v>4</v>
      </c>
      <c r="F7629">
        <v>1</v>
      </c>
      <c r="G7629">
        <v>46.195006999999997</v>
      </c>
      <c r="H7629">
        <v>0.21126500000000001</v>
      </c>
      <c r="I7629">
        <v>0.315249</v>
      </c>
      <c r="J7629">
        <v>0.105083</v>
      </c>
      <c r="K7629" t="str">
        <f t="shared" si="184"/>
        <v>6</v>
      </c>
      <c r="L7629" t="s">
        <v>200</v>
      </c>
      <c r="M7629" t="s">
        <v>201</v>
      </c>
      <c r="N7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629" s="10">
        <f>VLOOKUP(TableOMP[[#This Row],[Label]],TableAvg[],2,FALSE)</f>
        <v>46.906570625000001</v>
      </c>
      <c r="P7629" s="10">
        <f>VLOOKUP(TableOMP[[#This Row],[Label]],TableAvg[],3,FALSE)</f>
        <v>2.4208416639962103</v>
      </c>
      <c r="Q7629" s="10">
        <f>TableOMP[[#This Row],[Avg]]-$U$2*TableOMP[[#This Row],[StdDev]]</f>
        <v>44.485728961003787</v>
      </c>
      <c r="R7629" s="10">
        <f>TableOMP[[#This Row],[Avg]]+$U$2*TableOMP[[#This Row],[StdDev]]</f>
        <v>49.327412288996214</v>
      </c>
      <c r="S7629" s="10">
        <f>IF(AND(TableOMP[[#This Row],[total_time]]&gt;=TableOMP[[#This Row],[Low]], TableOMP[[#This Row],[total_time]]&lt;=TableOMP[[#This Row],[High]]),1,0)</f>
        <v>1</v>
      </c>
    </row>
    <row r="7630" spans="1:19" x14ac:dyDescent="0.25">
      <c r="A7630" t="s">
        <v>15</v>
      </c>
      <c r="B7630">
        <v>10000</v>
      </c>
      <c r="C7630">
        <v>100</v>
      </c>
      <c r="D7630">
        <v>100000</v>
      </c>
      <c r="E7630">
        <v>3</v>
      </c>
      <c r="F7630">
        <v>1</v>
      </c>
      <c r="G7630">
        <v>61.415622999999997</v>
      </c>
      <c r="H7630">
        <v>0.217033</v>
      </c>
      <c r="I7630">
        <v>0.22317200000000001</v>
      </c>
      <c r="J7630">
        <v>0.111586</v>
      </c>
      <c r="K7630" t="str">
        <f t="shared" si="184"/>
        <v>6</v>
      </c>
      <c r="L7630" t="s">
        <v>200</v>
      </c>
      <c r="M7630" t="s">
        <v>201</v>
      </c>
      <c r="N7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630" s="10">
        <f>VLOOKUP(TableOMP[[#This Row],[Label]],TableAvg[],2,FALSE)</f>
        <v>61.441858208333336</v>
      </c>
      <c r="P7630" s="10">
        <f>VLOOKUP(TableOMP[[#This Row],[Label]],TableAvg[],3,FALSE)</f>
        <v>0.42468092275109814</v>
      </c>
      <c r="Q7630" s="10">
        <f>TableOMP[[#This Row],[Avg]]-$U$2*TableOMP[[#This Row],[StdDev]]</f>
        <v>61.017177285582235</v>
      </c>
      <c r="R7630" s="10">
        <f>TableOMP[[#This Row],[Avg]]+$U$2*TableOMP[[#This Row],[StdDev]]</f>
        <v>61.866539131084437</v>
      </c>
      <c r="S7630" s="10">
        <f>IF(AND(TableOMP[[#This Row],[total_time]]&gt;=TableOMP[[#This Row],[Low]], TableOMP[[#This Row],[total_time]]&lt;=TableOMP[[#This Row],[High]]),1,0)</f>
        <v>1</v>
      </c>
    </row>
    <row r="7631" spans="1:19" x14ac:dyDescent="0.25">
      <c r="A7631" t="s">
        <v>15</v>
      </c>
      <c r="B7631">
        <v>10000</v>
      </c>
      <c r="C7631">
        <v>100</v>
      </c>
      <c r="D7631">
        <v>100000</v>
      </c>
      <c r="E7631">
        <v>2</v>
      </c>
      <c r="F7631">
        <v>1</v>
      </c>
      <c r="G7631">
        <v>92.597652999999994</v>
      </c>
      <c r="H7631">
        <v>0.22004399999999999</v>
      </c>
      <c r="I7631">
        <v>0.117172</v>
      </c>
      <c r="J7631">
        <v>0.117172</v>
      </c>
      <c r="K7631" t="str">
        <f t="shared" si="184"/>
        <v>6</v>
      </c>
      <c r="L7631" t="s">
        <v>200</v>
      </c>
      <c r="M7631" t="s">
        <v>201</v>
      </c>
      <c r="N7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631" s="10">
        <f>VLOOKUP(TableOMP[[#This Row],[Label]],TableAvg[],2,FALSE)</f>
        <v>92.953807416666663</v>
      </c>
      <c r="P7631" s="10">
        <f>VLOOKUP(TableOMP[[#This Row],[Label]],TableAvg[],3,FALSE)</f>
        <v>0.94240087551620455</v>
      </c>
      <c r="Q7631" s="10">
        <f>TableOMP[[#This Row],[Avg]]-$U$2*TableOMP[[#This Row],[StdDev]]</f>
        <v>92.011406541150464</v>
      </c>
      <c r="R7631" s="10">
        <f>TableOMP[[#This Row],[Avg]]+$U$2*TableOMP[[#This Row],[StdDev]]</f>
        <v>93.896208292182862</v>
      </c>
      <c r="S7631" s="10">
        <f>IF(AND(TableOMP[[#This Row],[total_time]]&gt;=TableOMP[[#This Row],[Low]], TableOMP[[#This Row],[total_time]]&lt;=TableOMP[[#This Row],[High]]),1,0)</f>
        <v>1</v>
      </c>
    </row>
    <row r="7632" spans="1:19" x14ac:dyDescent="0.25">
      <c r="A7632" t="s">
        <v>15</v>
      </c>
      <c r="B7632">
        <v>10000</v>
      </c>
      <c r="C7632">
        <v>100</v>
      </c>
      <c r="D7632">
        <v>100000</v>
      </c>
      <c r="E7632">
        <v>1</v>
      </c>
      <c r="F7632">
        <v>1</v>
      </c>
      <c r="G7632">
        <v>186.31743599999999</v>
      </c>
      <c r="H7632">
        <v>0.196713</v>
      </c>
      <c r="I7632">
        <v>0</v>
      </c>
      <c r="J7632">
        <v>0</v>
      </c>
      <c r="K7632" t="str">
        <f t="shared" si="184"/>
        <v>6</v>
      </c>
      <c r="L7632" t="s">
        <v>200</v>
      </c>
      <c r="M7632" t="s">
        <v>201</v>
      </c>
      <c r="N7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32" s="10">
        <f>VLOOKUP(TableOMP[[#This Row],[Label]],TableAvg[],2,FALSE)</f>
        <v>186.54209166666666</v>
      </c>
      <c r="P7632" s="10">
        <f>VLOOKUP(TableOMP[[#This Row],[Label]],TableAvg[],3,FALSE)</f>
        <v>0.34441681482777609</v>
      </c>
      <c r="Q7632" s="10">
        <f>TableOMP[[#This Row],[Avg]]-$U$2*TableOMP[[#This Row],[StdDev]]</f>
        <v>186.19767485183888</v>
      </c>
      <c r="R7632" s="10">
        <f>TableOMP[[#This Row],[Avg]]+$U$2*TableOMP[[#This Row],[StdDev]]</f>
        <v>186.88650848149445</v>
      </c>
      <c r="S7632" s="10">
        <f>IF(AND(TableOMP[[#This Row],[total_time]]&gt;=TableOMP[[#This Row],[Low]], TableOMP[[#This Row],[total_time]]&lt;=TableOMP[[#This Row],[High]]),1,0)</f>
        <v>1</v>
      </c>
    </row>
    <row r="7633" spans="1:19" x14ac:dyDescent="0.25">
      <c r="A7633" t="s">
        <v>15</v>
      </c>
      <c r="B7633">
        <v>10000</v>
      </c>
      <c r="C7633">
        <v>100</v>
      </c>
      <c r="D7633">
        <v>100000</v>
      </c>
      <c r="E7633">
        <v>32</v>
      </c>
      <c r="F7633">
        <v>1</v>
      </c>
      <c r="G7633">
        <v>6.9888669999999999</v>
      </c>
      <c r="H7633">
        <v>0.36016799999999999</v>
      </c>
      <c r="I7633">
        <v>7.699522</v>
      </c>
      <c r="J7633">
        <v>0.24837200000000001</v>
      </c>
      <c r="K7633" t="str">
        <f t="shared" si="184"/>
        <v>6</v>
      </c>
      <c r="L7633" t="s">
        <v>200</v>
      </c>
      <c r="M7633" t="s">
        <v>201</v>
      </c>
      <c r="N7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633" s="10">
        <f>VLOOKUP(TableOMP[[#This Row],[Label]],TableAvg[],2,FALSE)</f>
        <v>7.0451463181818204</v>
      </c>
      <c r="P7633" s="10">
        <f>VLOOKUP(TableOMP[[#This Row],[Label]],TableAvg[],3,FALSE)</f>
        <v>0.2269395698430671</v>
      </c>
      <c r="Q7633" s="10">
        <f>TableOMP[[#This Row],[Avg]]-$U$2*TableOMP[[#This Row],[StdDev]]</f>
        <v>6.8182067483387536</v>
      </c>
      <c r="R7633" s="10">
        <f>TableOMP[[#This Row],[Avg]]+$U$2*TableOMP[[#This Row],[StdDev]]</f>
        <v>7.2720858880248871</v>
      </c>
      <c r="S7633" s="10">
        <f>IF(AND(TableOMP[[#This Row],[total_time]]&gt;=TableOMP[[#This Row],[Low]], TableOMP[[#This Row],[total_time]]&lt;=TableOMP[[#This Row],[High]]),1,0)</f>
        <v>1</v>
      </c>
    </row>
    <row r="7634" spans="1:19" x14ac:dyDescent="0.25">
      <c r="A7634" t="s">
        <v>15</v>
      </c>
      <c r="B7634">
        <v>10000</v>
      </c>
      <c r="C7634">
        <v>100</v>
      </c>
      <c r="D7634">
        <v>100000</v>
      </c>
      <c r="E7634">
        <v>31</v>
      </c>
      <c r="F7634">
        <v>1</v>
      </c>
      <c r="G7634">
        <v>7.0092559999999997</v>
      </c>
      <c r="H7634">
        <v>0.153446</v>
      </c>
      <c r="I7634">
        <v>1.7807360000000001</v>
      </c>
      <c r="J7634">
        <v>5.9358000000000001E-2</v>
      </c>
      <c r="K7634" t="str">
        <f t="shared" ref="K7634:K7664" si="185">MID(M7634,22,1)</f>
        <v>6</v>
      </c>
      <c r="L7634" t="s">
        <v>200</v>
      </c>
      <c r="M7634" t="s">
        <v>201</v>
      </c>
      <c r="N7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634" s="10">
        <f>VLOOKUP(TableOMP[[#This Row],[Label]],TableAvg[],2,FALSE)</f>
        <v>7.1072796363636375</v>
      </c>
      <c r="P7634" s="10">
        <f>VLOOKUP(TableOMP[[#This Row],[Label]],TableAvg[],3,FALSE)</f>
        <v>0.15711102310565489</v>
      </c>
      <c r="Q7634" s="10">
        <f>TableOMP[[#This Row],[Avg]]-$U$2*TableOMP[[#This Row],[StdDev]]</f>
        <v>6.9501686132579827</v>
      </c>
      <c r="R7634" s="10">
        <f>TableOMP[[#This Row],[Avg]]+$U$2*TableOMP[[#This Row],[StdDev]]</f>
        <v>7.2643906594692922</v>
      </c>
      <c r="S7634" s="10">
        <f>IF(AND(TableOMP[[#This Row],[total_time]]&gt;=TableOMP[[#This Row],[Low]], TableOMP[[#This Row],[total_time]]&lt;=TableOMP[[#This Row],[High]]),1,0)</f>
        <v>1</v>
      </c>
    </row>
    <row r="7635" spans="1:19" x14ac:dyDescent="0.25">
      <c r="A7635" t="s">
        <v>15</v>
      </c>
      <c r="B7635">
        <v>10000</v>
      </c>
      <c r="C7635">
        <v>100</v>
      </c>
      <c r="D7635">
        <v>100000</v>
      </c>
      <c r="E7635">
        <v>30</v>
      </c>
      <c r="F7635">
        <v>1</v>
      </c>
      <c r="G7635">
        <v>7.2586979999999999</v>
      </c>
      <c r="H7635">
        <v>0.150112</v>
      </c>
      <c r="I7635">
        <v>1.324306</v>
      </c>
      <c r="J7635">
        <v>4.5665999999999998E-2</v>
      </c>
      <c r="K7635" t="str">
        <f t="shared" si="185"/>
        <v>6</v>
      </c>
      <c r="L7635" t="s">
        <v>200</v>
      </c>
      <c r="M7635" t="s">
        <v>201</v>
      </c>
      <c r="N7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35" s="10">
        <f>VLOOKUP(TableOMP[[#This Row],[Label]],TableAvg[],2,FALSE)</f>
        <v>7.2538345909090909</v>
      </c>
      <c r="P7635" s="10">
        <f>VLOOKUP(TableOMP[[#This Row],[Label]],TableAvg[],3,FALSE)</f>
        <v>0.15638660570800317</v>
      </c>
      <c r="Q7635" s="10">
        <f>TableOMP[[#This Row],[Avg]]-$U$2*TableOMP[[#This Row],[StdDev]]</f>
        <v>7.0974479852010877</v>
      </c>
      <c r="R7635" s="10">
        <f>TableOMP[[#This Row],[Avg]]+$U$2*TableOMP[[#This Row],[StdDev]]</f>
        <v>7.4102211966170941</v>
      </c>
      <c r="S7635" s="10">
        <f>IF(AND(TableOMP[[#This Row],[total_time]]&gt;=TableOMP[[#This Row],[Low]], TableOMP[[#This Row],[total_time]]&lt;=TableOMP[[#This Row],[High]]),1,0)</f>
        <v>1</v>
      </c>
    </row>
    <row r="7636" spans="1:19" x14ac:dyDescent="0.25">
      <c r="A7636" t="s">
        <v>15</v>
      </c>
      <c r="B7636">
        <v>10000</v>
      </c>
      <c r="C7636">
        <v>100</v>
      </c>
      <c r="D7636">
        <v>100000</v>
      </c>
      <c r="E7636">
        <v>29</v>
      </c>
      <c r="F7636">
        <v>1</v>
      </c>
      <c r="G7636">
        <v>7.363111</v>
      </c>
      <c r="H7636">
        <v>0.14726300000000001</v>
      </c>
      <c r="I7636">
        <v>1.4420949999999999</v>
      </c>
      <c r="J7636">
        <v>5.1503E-2</v>
      </c>
      <c r="K7636" t="str">
        <f t="shared" si="185"/>
        <v>6</v>
      </c>
      <c r="L7636" t="s">
        <v>200</v>
      </c>
      <c r="M7636" t="s">
        <v>201</v>
      </c>
      <c r="N7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36" s="10">
        <f>VLOOKUP(TableOMP[[#This Row],[Label]],TableAvg[],2,FALSE)</f>
        <v>7.8912270000000007</v>
      </c>
      <c r="P7636" s="10">
        <f>VLOOKUP(TableOMP[[#This Row],[Label]],TableAvg[],3,FALSE)</f>
        <v>2.1468001039700888</v>
      </c>
      <c r="Q7636" s="10">
        <f>TableOMP[[#This Row],[Avg]]-$U$2*TableOMP[[#This Row],[StdDev]]</f>
        <v>5.7444268960299123</v>
      </c>
      <c r="R7636" s="10">
        <f>TableOMP[[#This Row],[Avg]]+$U$2*TableOMP[[#This Row],[StdDev]]</f>
        <v>10.038027103970089</v>
      </c>
      <c r="S7636" s="10">
        <f>IF(AND(TableOMP[[#This Row],[total_time]]&gt;=TableOMP[[#This Row],[Low]], TableOMP[[#This Row],[total_time]]&lt;=TableOMP[[#This Row],[High]]),1,0)</f>
        <v>1</v>
      </c>
    </row>
    <row r="7637" spans="1:19" x14ac:dyDescent="0.25">
      <c r="A7637" t="s">
        <v>15</v>
      </c>
      <c r="B7637">
        <v>10000</v>
      </c>
      <c r="C7637">
        <v>100</v>
      </c>
      <c r="D7637">
        <v>100000</v>
      </c>
      <c r="E7637">
        <v>28</v>
      </c>
      <c r="F7637">
        <v>1</v>
      </c>
      <c r="G7637">
        <v>7.5558779999999999</v>
      </c>
      <c r="H7637">
        <v>0.13877300000000001</v>
      </c>
      <c r="I7637">
        <v>1.190909</v>
      </c>
      <c r="J7637">
        <v>4.4108000000000001E-2</v>
      </c>
      <c r="K7637" t="str">
        <f t="shared" si="185"/>
        <v>6</v>
      </c>
      <c r="L7637" t="s">
        <v>200</v>
      </c>
      <c r="M7637" t="s">
        <v>201</v>
      </c>
      <c r="N7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37" s="10">
        <f>VLOOKUP(TableOMP[[#This Row],[Label]],TableAvg[],2,FALSE)</f>
        <v>7.6442593181818159</v>
      </c>
      <c r="P7637" s="10">
        <f>VLOOKUP(TableOMP[[#This Row],[Label]],TableAvg[],3,FALSE)</f>
        <v>0.10236925435301064</v>
      </c>
      <c r="Q7637" s="10">
        <f>TableOMP[[#This Row],[Avg]]-$U$2*TableOMP[[#This Row],[StdDev]]</f>
        <v>7.5418900638288049</v>
      </c>
      <c r="R7637" s="10">
        <f>TableOMP[[#This Row],[Avg]]+$U$2*TableOMP[[#This Row],[StdDev]]</f>
        <v>7.746628572534827</v>
      </c>
      <c r="S7637" s="10">
        <f>IF(AND(TableOMP[[#This Row],[total_time]]&gt;=TableOMP[[#This Row],[Low]], TableOMP[[#This Row],[total_time]]&lt;=TableOMP[[#This Row],[High]]),1,0)</f>
        <v>1</v>
      </c>
    </row>
    <row r="7638" spans="1:19" x14ac:dyDescent="0.25">
      <c r="A7638" t="s">
        <v>15</v>
      </c>
      <c r="B7638">
        <v>10000</v>
      </c>
      <c r="C7638">
        <v>100</v>
      </c>
      <c r="D7638">
        <v>100000</v>
      </c>
      <c r="E7638">
        <v>27</v>
      </c>
      <c r="F7638">
        <v>1</v>
      </c>
      <c r="G7638">
        <v>7.8058290000000001</v>
      </c>
      <c r="H7638">
        <v>0.15080299999999999</v>
      </c>
      <c r="I7638">
        <v>1.377054</v>
      </c>
      <c r="J7638">
        <v>5.2963999999999997E-2</v>
      </c>
      <c r="K7638" t="str">
        <f t="shared" si="185"/>
        <v>6</v>
      </c>
      <c r="L7638" t="s">
        <v>200</v>
      </c>
      <c r="M7638" t="s">
        <v>201</v>
      </c>
      <c r="N7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38" s="10">
        <f>VLOOKUP(TableOMP[[#This Row],[Label]],TableAvg[],2,FALSE)</f>
        <v>7.8902751818181818</v>
      </c>
      <c r="P7638" s="10">
        <f>VLOOKUP(TableOMP[[#This Row],[Label]],TableAvg[],3,FALSE)</f>
        <v>0.15369230499890646</v>
      </c>
      <c r="Q7638" s="10">
        <f>TableOMP[[#This Row],[Avg]]-$U$2*TableOMP[[#This Row],[StdDev]]</f>
        <v>7.7365828768192753</v>
      </c>
      <c r="R7638" s="10">
        <f>TableOMP[[#This Row],[Avg]]+$U$2*TableOMP[[#This Row],[StdDev]]</f>
        <v>8.0439674868170883</v>
      </c>
      <c r="S7638" s="10">
        <f>IF(AND(TableOMP[[#This Row],[total_time]]&gt;=TableOMP[[#This Row],[Low]], TableOMP[[#This Row],[total_time]]&lt;=TableOMP[[#This Row],[High]]),1,0)</f>
        <v>1</v>
      </c>
    </row>
    <row r="7639" spans="1:19" x14ac:dyDescent="0.25">
      <c r="A7639" t="s">
        <v>15</v>
      </c>
      <c r="B7639">
        <v>10000</v>
      </c>
      <c r="C7639">
        <v>100</v>
      </c>
      <c r="D7639">
        <v>100000</v>
      </c>
      <c r="E7639">
        <v>26</v>
      </c>
      <c r="F7639">
        <v>1</v>
      </c>
      <c r="G7639">
        <v>8.0535019999999999</v>
      </c>
      <c r="H7639">
        <v>0.14976100000000001</v>
      </c>
      <c r="I7639">
        <v>1.2752650000000001</v>
      </c>
      <c r="J7639">
        <v>5.1011000000000001E-2</v>
      </c>
      <c r="K7639" t="str">
        <f t="shared" si="185"/>
        <v>6</v>
      </c>
      <c r="L7639" t="s">
        <v>200</v>
      </c>
      <c r="M7639" t="s">
        <v>201</v>
      </c>
      <c r="N7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639" s="10">
        <f>VLOOKUP(TableOMP[[#This Row],[Label]],TableAvg[],2,FALSE)</f>
        <v>8.1725642727272731</v>
      </c>
      <c r="P7639" s="10">
        <f>VLOOKUP(TableOMP[[#This Row],[Label]],TableAvg[],3,FALSE)</f>
        <v>0.25149259800064933</v>
      </c>
      <c r="Q7639" s="10">
        <f>TableOMP[[#This Row],[Avg]]-$U$2*TableOMP[[#This Row],[StdDev]]</f>
        <v>7.9210716747266234</v>
      </c>
      <c r="R7639" s="10">
        <f>TableOMP[[#This Row],[Avg]]+$U$2*TableOMP[[#This Row],[StdDev]]</f>
        <v>8.424056870727922</v>
      </c>
      <c r="S7639" s="10">
        <f>IF(AND(TableOMP[[#This Row],[total_time]]&gt;=TableOMP[[#This Row],[Low]], TableOMP[[#This Row],[total_time]]&lt;=TableOMP[[#This Row],[High]]),1,0)</f>
        <v>1</v>
      </c>
    </row>
    <row r="7640" spans="1:19" x14ac:dyDescent="0.25">
      <c r="A7640" t="s">
        <v>15</v>
      </c>
      <c r="B7640">
        <v>10000</v>
      </c>
      <c r="C7640">
        <v>100</v>
      </c>
      <c r="D7640">
        <v>100000</v>
      </c>
      <c r="E7640">
        <v>25</v>
      </c>
      <c r="F7640">
        <v>1</v>
      </c>
      <c r="G7640">
        <v>8.2469570000000001</v>
      </c>
      <c r="H7640">
        <v>0.14836199999999999</v>
      </c>
      <c r="I7640">
        <v>1.2774369999999999</v>
      </c>
      <c r="J7640">
        <v>5.3226999999999997E-2</v>
      </c>
      <c r="K7640" t="str">
        <f t="shared" si="185"/>
        <v>6</v>
      </c>
      <c r="L7640" t="s">
        <v>200</v>
      </c>
      <c r="M7640" t="s">
        <v>201</v>
      </c>
      <c r="N7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640" s="10">
        <f>VLOOKUP(TableOMP[[#This Row],[Label]],TableAvg[],2,FALSE)</f>
        <v>8.4049835454545434</v>
      </c>
      <c r="P7640" s="10">
        <f>VLOOKUP(TableOMP[[#This Row],[Label]],TableAvg[],3,FALSE)</f>
        <v>0.1616022681666674</v>
      </c>
      <c r="Q7640" s="10">
        <f>TableOMP[[#This Row],[Avg]]-$U$2*TableOMP[[#This Row],[StdDev]]</f>
        <v>8.2433812772878756</v>
      </c>
      <c r="R7640" s="10">
        <f>TableOMP[[#This Row],[Avg]]+$U$2*TableOMP[[#This Row],[StdDev]]</f>
        <v>8.5665858136212112</v>
      </c>
      <c r="S7640" s="10">
        <f>IF(AND(TableOMP[[#This Row],[total_time]]&gt;=TableOMP[[#This Row],[Low]], TableOMP[[#This Row],[total_time]]&lt;=TableOMP[[#This Row],[High]]),1,0)</f>
        <v>1</v>
      </c>
    </row>
    <row r="7641" spans="1:19" x14ac:dyDescent="0.25">
      <c r="A7641" t="s">
        <v>15</v>
      </c>
      <c r="B7641">
        <v>10000</v>
      </c>
      <c r="C7641">
        <v>100</v>
      </c>
      <c r="D7641">
        <v>100000</v>
      </c>
      <c r="E7641">
        <v>24</v>
      </c>
      <c r="F7641">
        <v>1</v>
      </c>
      <c r="G7641">
        <v>8.5878300000000003</v>
      </c>
      <c r="H7641">
        <v>0.148093</v>
      </c>
      <c r="I7641">
        <v>1.2343850000000001</v>
      </c>
      <c r="J7641">
        <v>5.3669000000000001E-2</v>
      </c>
      <c r="K7641" t="str">
        <f t="shared" si="185"/>
        <v>6</v>
      </c>
      <c r="L7641" t="s">
        <v>200</v>
      </c>
      <c r="M7641" t="s">
        <v>201</v>
      </c>
      <c r="N7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641" s="10">
        <f>VLOOKUP(TableOMP[[#This Row],[Label]],TableAvg[],2,FALSE)</f>
        <v>8.7591316363636356</v>
      </c>
      <c r="P7641" s="10">
        <f>VLOOKUP(TableOMP[[#This Row],[Label]],TableAvg[],3,FALSE)</f>
        <v>0.38630876307353645</v>
      </c>
      <c r="Q7641" s="10">
        <f>TableOMP[[#This Row],[Avg]]-$U$2*TableOMP[[#This Row],[StdDev]]</f>
        <v>8.3728228732900991</v>
      </c>
      <c r="R7641" s="10">
        <f>TableOMP[[#This Row],[Avg]]+$U$2*TableOMP[[#This Row],[StdDev]]</f>
        <v>9.145440399437172</v>
      </c>
      <c r="S7641" s="10">
        <f>IF(AND(TableOMP[[#This Row],[total_time]]&gt;=TableOMP[[#This Row],[Low]], TableOMP[[#This Row],[total_time]]&lt;=TableOMP[[#This Row],[High]]),1,0)</f>
        <v>1</v>
      </c>
    </row>
    <row r="7642" spans="1:19" x14ac:dyDescent="0.25">
      <c r="A7642" t="s">
        <v>15</v>
      </c>
      <c r="B7642">
        <v>10000</v>
      </c>
      <c r="C7642">
        <v>100</v>
      </c>
      <c r="D7642">
        <v>100000</v>
      </c>
      <c r="E7642">
        <v>23</v>
      </c>
      <c r="F7642">
        <v>1</v>
      </c>
      <c r="G7642">
        <v>8.8672470000000008</v>
      </c>
      <c r="H7642">
        <v>0.14674999999999999</v>
      </c>
      <c r="I7642">
        <v>1.0812679999999999</v>
      </c>
      <c r="J7642">
        <v>4.9148999999999998E-2</v>
      </c>
      <c r="K7642" t="str">
        <f t="shared" si="185"/>
        <v>6</v>
      </c>
      <c r="L7642" t="s">
        <v>200</v>
      </c>
      <c r="M7642" t="s">
        <v>201</v>
      </c>
      <c r="N7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642" s="10">
        <f>VLOOKUP(TableOMP[[#This Row],[Label]],TableAvg[],2,FALSE)</f>
        <v>9.060190227272729</v>
      </c>
      <c r="P7642" s="10">
        <f>VLOOKUP(TableOMP[[#This Row],[Label]],TableAvg[],3,FALSE)</f>
        <v>0.23336976734023174</v>
      </c>
      <c r="Q7642" s="10">
        <f>TableOMP[[#This Row],[Avg]]-$U$2*TableOMP[[#This Row],[StdDev]]</f>
        <v>8.8268204599324971</v>
      </c>
      <c r="R7642" s="10">
        <f>TableOMP[[#This Row],[Avg]]+$U$2*TableOMP[[#This Row],[StdDev]]</f>
        <v>9.293559994612961</v>
      </c>
      <c r="S7642" s="10">
        <f>IF(AND(TableOMP[[#This Row],[total_time]]&gt;=TableOMP[[#This Row],[Low]], TableOMP[[#This Row],[total_time]]&lt;=TableOMP[[#This Row],[High]]),1,0)</f>
        <v>1</v>
      </c>
    </row>
    <row r="7643" spans="1:19" x14ac:dyDescent="0.25">
      <c r="A7643" t="s">
        <v>15</v>
      </c>
      <c r="B7643">
        <v>10000</v>
      </c>
      <c r="C7643">
        <v>100</v>
      </c>
      <c r="D7643">
        <v>100000</v>
      </c>
      <c r="E7643">
        <v>22</v>
      </c>
      <c r="F7643">
        <v>1</v>
      </c>
      <c r="G7643">
        <v>9.2195900000000002</v>
      </c>
      <c r="H7643">
        <v>0.14253399999999999</v>
      </c>
      <c r="I7643">
        <v>1.057348</v>
      </c>
      <c r="J7643">
        <v>5.0349999999999999E-2</v>
      </c>
      <c r="K7643" t="str">
        <f t="shared" si="185"/>
        <v>6</v>
      </c>
      <c r="L7643" t="s">
        <v>200</v>
      </c>
      <c r="M7643" t="s">
        <v>201</v>
      </c>
      <c r="N7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643" s="10">
        <f>VLOOKUP(TableOMP[[#This Row],[Label]],TableAvg[],2,FALSE)</f>
        <v>9.3080216363636357</v>
      </c>
      <c r="P7643" s="10">
        <f>VLOOKUP(TableOMP[[#This Row],[Label]],TableAvg[],3,FALSE)</f>
        <v>0.13388485799482511</v>
      </c>
      <c r="Q7643" s="10">
        <f>TableOMP[[#This Row],[Avg]]-$U$2*TableOMP[[#This Row],[StdDev]]</f>
        <v>9.1741367783688101</v>
      </c>
      <c r="R7643" s="10">
        <f>TableOMP[[#This Row],[Avg]]+$U$2*TableOMP[[#This Row],[StdDev]]</f>
        <v>9.4419064943584612</v>
      </c>
      <c r="S7643" s="10">
        <f>IF(AND(TableOMP[[#This Row],[total_time]]&gt;=TableOMP[[#This Row],[Low]], TableOMP[[#This Row],[total_time]]&lt;=TableOMP[[#This Row],[High]]),1,0)</f>
        <v>1</v>
      </c>
    </row>
    <row r="7644" spans="1:19" x14ac:dyDescent="0.25">
      <c r="A7644" t="s">
        <v>15</v>
      </c>
      <c r="B7644">
        <v>10000</v>
      </c>
      <c r="C7644">
        <v>100</v>
      </c>
      <c r="D7644">
        <v>100000</v>
      </c>
      <c r="E7644">
        <v>21</v>
      </c>
      <c r="F7644">
        <v>1</v>
      </c>
      <c r="G7644">
        <v>9.6075630000000007</v>
      </c>
      <c r="H7644">
        <v>0.14210900000000001</v>
      </c>
      <c r="I7644">
        <v>0.83337799999999995</v>
      </c>
      <c r="J7644">
        <v>4.1668999999999998E-2</v>
      </c>
      <c r="K7644" t="str">
        <f t="shared" si="185"/>
        <v>6</v>
      </c>
      <c r="L7644" t="s">
        <v>200</v>
      </c>
      <c r="M7644" t="s">
        <v>201</v>
      </c>
      <c r="N7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644" s="10">
        <f>VLOOKUP(TableOMP[[#This Row],[Label]],TableAvg[],2,FALSE)</f>
        <v>10.102179363636365</v>
      </c>
      <c r="P7644" s="10">
        <f>VLOOKUP(TableOMP[[#This Row],[Label]],TableAvg[],3,FALSE)</f>
        <v>1.9716078611518906</v>
      </c>
      <c r="Q7644" s="10">
        <f>TableOMP[[#This Row],[Avg]]-$U$2*TableOMP[[#This Row],[StdDev]]</f>
        <v>8.1305715024844751</v>
      </c>
      <c r="R7644" s="10">
        <f>TableOMP[[#This Row],[Avg]]+$U$2*TableOMP[[#This Row],[StdDev]]</f>
        <v>12.073787224788255</v>
      </c>
      <c r="S7644" s="10">
        <f>IF(AND(TableOMP[[#This Row],[total_time]]&gt;=TableOMP[[#This Row],[Low]], TableOMP[[#This Row],[total_time]]&lt;=TableOMP[[#This Row],[High]]),1,0)</f>
        <v>1</v>
      </c>
    </row>
    <row r="7645" spans="1:19" x14ac:dyDescent="0.25">
      <c r="A7645" t="s">
        <v>15</v>
      </c>
      <c r="B7645">
        <v>10000</v>
      </c>
      <c r="C7645">
        <v>100</v>
      </c>
      <c r="D7645">
        <v>100000</v>
      </c>
      <c r="E7645">
        <v>20</v>
      </c>
      <c r="F7645">
        <v>1</v>
      </c>
      <c r="G7645">
        <v>10.019733</v>
      </c>
      <c r="H7645">
        <v>0.14769199999999999</v>
      </c>
      <c r="I7645">
        <v>0.98013799999999995</v>
      </c>
      <c r="J7645">
        <v>5.1586E-2</v>
      </c>
      <c r="K7645" t="str">
        <f t="shared" si="185"/>
        <v>6</v>
      </c>
      <c r="L7645" t="s">
        <v>200</v>
      </c>
      <c r="M7645" t="s">
        <v>201</v>
      </c>
      <c r="N7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645" s="10">
        <f>VLOOKUP(TableOMP[[#This Row],[Label]],TableAvg[],2,FALSE)</f>
        <v>10.392273772727272</v>
      </c>
      <c r="P7645" s="10">
        <f>VLOOKUP(TableOMP[[#This Row],[Label]],TableAvg[],3,FALSE)</f>
        <v>1.3486421489939875</v>
      </c>
      <c r="Q7645" s="10">
        <f>TableOMP[[#This Row],[Avg]]-$U$2*TableOMP[[#This Row],[StdDev]]</f>
        <v>9.043631623733285</v>
      </c>
      <c r="R7645" s="10">
        <f>TableOMP[[#This Row],[Avg]]+$U$2*TableOMP[[#This Row],[StdDev]]</f>
        <v>11.740915921721259</v>
      </c>
      <c r="S7645" s="10">
        <f>IF(AND(TableOMP[[#This Row],[total_time]]&gt;=TableOMP[[#This Row],[Low]], TableOMP[[#This Row],[total_time]]&lt;=TableOMP[[#This Row],[High]]),1,0)</f>
        <v>1</v>
      </c>
    </row>
    <row r="7646" spans="1:19" x14ac:dyDescent="0.25">
      <c r="A7646" t="s">
        <v>15</v>
      </c>
      <c r="B7646">
        <v>10000</v>
      </c>
      <c r="C7646">
        <v>100</v>
      </c>
      <c r="D7646">
        <v>100000</v>
      </c>
      <c r="E7646">
        <v>19</v>
      </c>
      <c r="F7646">
        <v>1</v>
      </c>
      <c r="G7646">
        <v>10.446286000000001</v>
      </c>
      <c r="H7646">
        <v>0.13563</v>
      </c>
      <c r="I7646">
        <v>0.74600900000000003</v>
      </c>
      <c r="J7646">
        <v>4.1445000000000003E-2</v>
      </c>
      <c r="K7646" t="str">
        <f t="shared" si="185"/>
        <v>6</v>
      </c>
      <c r="L7646" t="s">
        <v>200</v>
      </c>
      <c r="M7646" t="s">
        <v>201</v>
      </c>
      <c r="N7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646" s="10">
        <f>VLOOKUP(TableOMP[[#This Row],[Label]],TableAvg[],2,FALSE)</f>
        <v>10.798984478260872</v>
      </c>
      <c r="P7646" s="10">
        <f>VLOOKUP(TableOMP[[#This Row],[Label]],TableAvg[],3,FALSE)</f>
        <v>0.88289044297918029</v>
      </c>
      <c r="Q7646" s="10">
        <f>TableOMP[[#This Row],[Avg]]-$U$2*TableOMP[[#This Row],[StdDev]]</f>
        <v>9.9160940352816915</v>
      </c>
      <c r="R7646" s="10">
        <f>TableOMP[[#This Row],[Avg]]+$U$2*TableOMP[[#This Row],[StdDev]]</f>
        <v>11.681874921240052</v>
      </c>
      <c r="S7646" s="10">
        <f>IF(AND(TableOMP[[#This Row],[total_time]]&gt;=TableOMP[[#This Row],[Low]], TableOMP[[#This Row],[total_time]]&lt;=TableOMP[[#This Row],[High]]),1,0)</f>
        <v>1</v>
      </c>
    </row>
    <row r="7647" spans="1:19" x14ac:dyDescent="0.25">
      <c r="A7647" t="s">
        <v>15</v>
      </c>
      <c r="B7647">
        <v>10000</v>
      </c>
      <c r="C7647">
        <v>100</v>
      </c>
      <c r="D7647">
        <v>100000</v>
      </c>
      <c r="E7647">
        <v>18</v>
      </c>
      <c r="F7647">
        <v>1</v>
      </c>
      <c r="G7647">
        <v>10.941692</v>
      </c>
      <c r="H7647">
        <v>0.121047</v>
      </c>
      <c r="I7647">
        <v>0.56645000000000001</v>
      </c>
      <c r="J7647">
        <v>3.3321000000000003E-2</v>
      </c>
      <c r="K7647" t="str">
        <f t="shared" si="185"/>
        <v>6</v>
      </c>
      <c r="L7647" t="s">
        <v>200</v>
      </c>
      <c r="M7647" t="s">
        <v>201</v>
      </c>
      <c r="N7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647" s="10">
        <f>VLOOKUP(TableOMP[[#This Row],[Label]],TableAvg[],2,FALSE)</f>
        <v>11.119783217391305</v>
      </c>
      <c r="P7647" s="10">
        <f>VLOOKUP(TableOMP[[#This Row],[Label]],TableAvg[],3,FALSE)</f>
        <v>0.10245514262114744</v>
      </c>
      <c r="Q7647" s="10">
        <f>TableOMP[[#This Row],[Avg]]-$U$2*TableOMP[[#This Row],[StdDev]]</f>
        <v>11.017328074770157</v>
      </c>
      <c r="R7647" s="10">
        <f>TableOMP[[#This Row],[Avg]]+$U$2*TableOMP[[#This Row],[StdDev]]</f>
        <v>11.222238360012453</v>
      </c>
      <c r="S7647" s="10">
        <f>IF(AND(TableOMP[[#This Row],[total_time]]&gt;=TableOMP[[#This Row],[Low]], TableOMP[[#This Row],[total_time]]&lt;=TableOMP[[#This Row],[High]]),1,0)</f>
        <v>0</v>
      </c>
    </row>
    <row r="7648" spans="1:19" x14ac:dyDescent="0.25">
      <c r="A7648" t="s">
        <v>15</v>
      </c>
      <c r="B7648">
        <v>10000</v>
      </c>
      <c r="C7648">
        <v>100</v>
      </c>
      <c r="D7648">
        <v>100000</v>
      </c>
      <c r="E7648">
        <v>17</v>
      </c>
      <c r="F7648">
        <v>1</v>
      </c>
      <c r="G7648">
        <v>11.527850000000001</v>
      </c>
      <c r="H7648">
        <v>0.141177</v>
      </c>
      <c r="I7648">
        <v>0.68734399999999996</v>
      </c>
      <c r="J7648">
        <v>4.2958999999999997E-2</v>
      </c>
      <c r="K7648" t="str">
        <f t="shared" si="185"/>
        <v>6</v>
      </c>
      <c r="L7648" t="s">
        <v>200</v>
      </c>
      <c r="M7648" t="s">
        <v>201</v>
      </c>
      <c r="N7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648" s="10">
        <f>VLOOKUP(TableOMP[[#This Row],[Label]],TableAvg[],2,FALSE)</f>
        <v>11.685698913043476</v>
      </c>
      <c r="P7648" s="10">
        <f>VLOOKUP(TableOMP[[#This Row],[Label]],TableAvg[],3,FALSE)</f>
        <v>0.13692201243225002</v>
      </c>
      <c r="Q7648" s="10">
        <f>TableOMP[[#This Row],[Avg]]-$U$2*TableOMP[[#This Row],[StdDev]]</f>
        <v>11.548776900611227</v>
      </c>
      <c r="R7648" s="10">
        <f>TableOMP[[#This Row],[Avg]]+$U$2*TableOMP[[#This Row],[StdDev]]</f>
        <v>11.822620925475725</v>
      </c>
      <c r="S7648" s="10">
        <f>IF(AND(TableOMP[[#This Row],[total_time]]&gt;=TableOMP[[#This Row],[Low]], TableOMP[[#This Row],[total_time]]&lt;=TableOMP[[#This Row],[High]]),1,0)</f>
        <v>0</v>
      </c>
    </row>
    <row r="7649" spans="1:19" x14ac:dyDescent="0.25">
      <c r="A7649" t="s">
        <v>15</v>
      </c>
      <c r="B7649">
        <v>10000</v>
      </c>
      <c r="C7649">
        <v>100</v>
      </c>
      <c r="D7649">
        <v>100000</v>
      </c>
      <c r="E7649">
        <v>16</v>
      </c>
      <c r="F7649">
        <v>1</v>
      </c>
      <c r="G7649">
        <v>12.152875999999999</v>
      </c>
      <c r="H7649">
        <v>0.13983899999999999</v>
      </c>
      <c r="I7649">
        <v>0.70617399999999997</v>
      </c>
      <c r="J7649">
        <v>4.7078000000000002E-2</v>
      </c>
      <c r="K7649" t="str">
        <f t="shared" si="185"/>
        <v>6</v>
      </c>
      <c r="L7649" t="s">
        <v>200</v>
      </c>
      <c r="M7649" t="s">
        <v>201</v>
      </c>
      <c r="N7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649" s="10">
        <f>VLOOKUP(TableOMP[[#This Row],[Label]],TableAvg[],2,FALSE)</f>
        <v>12.328149999999999</v>
      </c>
      <c r="P7649" s="10">
        <f>VLOOKUP(TableOMP[[#This Row],[Label]],TableAvg[],3,FALSE)</f>
        <v>0.13658903521412447</v>
      </c>
      <c r="Q7649" s="10">
        <f>TableOMP[[#This Row],[Avg]]-$U$2*TableOMP[[#This Row],[StdDev]]</f>
        <v>12.191560964785875</v>
      </c>
      <c r="R7649" s="10">
        <f>TableOMP[[#This Row],[Avg]]+$U$2*TableOMP[[#This Row],[StdDev]]</f>
        <v>12.464739035214123</v>
      </c>
      <c r="S7649" s="10">
        <f>IF(AND(TableOMP[[#This Row],[total_time]]&gt;=TableOMP[[#This Row],[Low]], TableOMP[[#This Row],[total_time]]&lt;=TableOMP[[#This Row],[High]]),1,0)</f>
        <v>0</v>
      </c>
    </row>
    <row r="7650" spans="1:19" x14ac:dyDescent="0.25">
      <c r="A7650" t="s">
        <v>15</v>
      </c>
      <c r="B7650">
        <v>10000</v>
      </c>
      <c r="C7650">
        <v>100</v>
      </c>
      <c r="D7650">
        <v>100000</v>
      </c>
      <c r="E7650">
        <v>15</v>
      </c>
      <c r="F7650">
        <v>1</v>
      </c>
      <c r="G7650">
        <v>12.878278</v>
      </c>
      <c r="H7650">
        <v>0.137264</v>
      </c>
      <c r="I7650">
        <v>0.478435</v>
      </c>
      <c r="J7650">
        <v>3.4174000000000003E-2</v>
      </c>
      <c r="K7650" t="str">
        <f t="shared" si="185"/>
        <v>6</v>
      </c>
      <c r="L7650" t="s">
        <v>200</v>
      </c>
      <c r="M7650" t="s">
        <v>201</v>
      </c>
      <c r="N7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650" s="10">
        <f>VLOOKUP(TableOMP[[#This Row],[Label]],TableAvg[],2,FALSE)</f>
        <v>12.97124252173913</v>
      </c>
      <c r="P7650" s="10">
        <f>VLOOKUP(TableOMP[[#This Row],[Label]],TableAvg[],3,FALSE)</f>
        <v>0.29707264686291696</v>
      </c>
      <c r="Q7650" s="10">
        <f>TableOMP[[#This Row],[Avg]]-$U$2*TableOMP[[#This Row],[StdDev]]</f>
        <v>12.674169874876213</v>
      </c>
      <c r="R7650" s="10">
        <f>TableOMP[[#This Row],[Avg]]+$U$2*TableOMP[[#This Row],[StdDev]]</f>
        <v>13.268315168602047</v>
      </c>
      <c r="S7650" s="10">
        <f>IF(AND(TableOMP[[#This Row],[total_time]]&gt;=TableOMP[[#This Row],[Low]], TableOMP[[#This Row],[total_time]]&lt;=TableOMP[[#This Row],[High]]),1,0)</f>
        <v>1</v>
      </c>
    </row>
    <row r="7651" spans="1:19" x14ac:dyDescent="0.25">
      <c r="A7651" t="s">
        <v>15</v>
      </c>
      <c r="B7651">
        <v>10000</v>
      </c>
      <c r="C7651">
        <v>100</v>
      </c>
      <c r="D7651">
        <v>100000</v>
      </c>
      <c r="E7651">
        <v>14</v>
      </c>
      <c r="F7651">
        <v>1</v>
      </c>
      <c r="G7651">
        <v>13.697565000000001</v>
      </c>
      <c r="H7651">
        <v>0.13745399999999999</v>
      </c>
      <c r="I7651">
        <v>0.50141500000000006</v>
      </c>
      <c r="J7651">
        <v>3.857E-2</v>
      </c>
      <c r="K7651" t="str">
        <f t="shared" si="185"/>
        <v>6</v>
      </c>
      <c r="L7651" t="s">
        <v>200</v>
      </c>
      <c r="M7651" t="s">
        <v>201</v>
      </c>
      <c r="N7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651" s="10">
        <f>VLOOKUP(TableOMP[[#This Row],[Label]],TableAvg[],2,FALSE)</f>
        <v>13.757445260869565</v>
      </c>
      <c r="P7651" s="10">
        <f>VLOOKUP(TableOMP[[#This Row],[Label]],TableAvg[],3,FALSE)</f>
        <v>0.11264115998595195</v>
      </c>
      <c r="Q7651" s="10">
        <f>TableOMP[[#This Row],[Avg]]-$U$2*TableOMP[[#This Row],[StdDev]]</f>
        <v>13.644804100883613</v>
      </c>
      <c r="R7651" s="10">
        <f>TableOMP[[#This Row],[Avg]]+$U$2*TableOMP[[#This Row],[StdDev]]</f>
        <v>13.870086420855516</v>
      </c>
      <c r="S7651" s="10">
        <f>IF(AND(TableOMP[[#This Row],[total_time]]&gt;=TableOMP[[#This Row],[Low]], TableOMP[[#This Row],[total_time]]&lt;=TableOMP[[#This Row],[High]]),1,0)</f>
        <v>1</v>
      </c>
    </row>
    <row r="7652" spans="1:19" x14ac:dyDescent="0.25">
      <c r="A7652" t="s">
        <v>15</v>
      </c>
      <c r="B7652">
        <v>10000</v>
      </c>
      <c r="C7652">
        <v>100</v>
      </c>
      <c r="D7652">
        <v>100000</v>
      </c>
      <c r="E7652">
        <v>13</v>
      </c>
      <c r="F7652">
        <v>1</v>
      </c>
      <c r="G7652">
        <v>14.660342999999999</v>
      </c>
      <c r="H7652">
        <v>0.14660400000000001</v>
      </c>
      <c r="I7652">
        <v>0.51127999999999996</v>
      </c>
      <c r="J7652">
        <v>4.2606999999999999E-2</v>
      </c>
      <c r="K7652" t="str">
        <f t="shared" si="185"/>
        <v>6</v>
      </c>
      <c r="L7652" t="s">
        <v>200</v>
      </c>
      <c r="M7652" t="s">
        <v>201</v>
      </c>
      <c r="N7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652" s="10">
        <f>VLOOKUP(TableOMP[[#This Row],[Label]],TableAvg[],2,FALSE)</f>
        <v>15.870637521739129</v>
      </c>
      <c r="P7652" s="10">
        <f>VLOOKUP(TableOMP[[#This Row],[Label]],TableAvg[],3,FALSE)</f>
        <v>5.4128179251698603</v>
      </c>
      <c r="Q7652" s="10">
        <f>TableOMP[[#This Row],[Avg]]-$U$2*TableOMP[[#This Row],[StdDev]]</f>
        <v>10.457819596569269</v>
      </c>
      <c r="R7652" s="10">
        <f>TableOMP[[#This Row],[Avg]]+$U$2*TableOMP[[#This Row],[StdDev]]</f>
        <v>21.283455446908988</v>
      </c>
      <c r="S7652" s="10">
        <f>IF(AND(TableOMP[[#This Row],[total_time]]&gt;=TableOMP[[#This Row],[Low]], TableOMP[[#This Row],[total_time]]&lt;=TableOMP[[#This Row],[High]]),1,0)</f>
        <v>1</v>
      </c>
    </row>
    <row r="7653" spans="1:19" x14ac:dyDescent="0.25">
      <c r="A7653" t="s">
        <v>15</v>
      </c>
      <c r="B7653">
        <v>10000</v>
      </c>
      <c r="C7653">
        <v>100</v>
      </c>
      <c r="D7653">
        <v>100000</v>
      </c>
      <c r="E7653">
        <v>12</v>
      </c>
      <c r="F7653">
        <v>1</v>
      </c>
      <c r="G7653">
        <v>15.787015</v>
      </c>
      <c r="H7653">
        <v>0.14168600000000001</v>
      </c>
      <c r="I7653">
        <v>0.34672999999999998</v>
      </c>
      <c r="J7653">
        <v>3.1521E-2</v>
      </c>
      <c r="K7653" t="str">
        <f t="shared" si="185"/>
        <v>6</v>
      </c>
      <c r="L7653" t="s">
        <v>200</v>
      </c>
      <c r="M7653" t="s">
        <v>201</v>
      </c>
      <c r="N7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653" s="10">
        <f>VLOOKUP(TableOMP[[#This Row],[Label]],TableAvg[],2,FALSE)</f>
        <v>15.898126739130433</v>
      </c>
      <c r="P7653" s="10">
        <f>VLOOKUP(TableOMP[[#This Row],[Label]],TableAvg[],3,FALSE)</f>
        <v>0.34656081854735199</v>
      </c>
      <c r="Q7653" s="10">
        <f>TableOMP[[#This Row],[Avg]]-$U$2*TableOMP[[#This Row],[StdDev]]</f>
        <v>15.55156592058308</v>
      </c>
      <c r="R7653" s="10">
        <f>TableOMP[[#This Row],[Avg]]+$U$2*TableOMP[[#This Row],[StdDev]]</f>
        <v>16.244687557677786</v>
      </c>
      <c r="S7653" s="10">
        <f>IF(AND(TableOMP[[#This Row],[total_time]]&gt;=TableOMP[[#This Row],[Low]], TableOMP[[#This Row],[total_time]]&lt;=TableOMP[[#This Row],[High]]),1,0)</f>
        <v>1</v>
      </c>
    </row>
    <row r="7654" spans="1:19" x14ac:dyDescent="0.25">
      <c r="A7654" t="s">
        <v>15</v>
      </c>
      <c r="B7654">
        <v>10000</v>
      </c>
      <c r="C7654">
        <v>100</v>
      </c>
      <c r="D7654">
        <v>100000</v>
      </c>
      <c r="E7654">
        <v>11</v>
      </c>
      <c r="F7654">
        <v>1</v>
      </c>
      <c r="G7654">
        <v>17.165882</v>
      </c>
      <c r="H7654">
        <v>0.134663</v>
      </c>
      <c r="I7654">
        <v>0.35369800000000001</v>
      </c>
      <c r="J7654">
        <v>3.5369999999999999E-2</v>
      </c>
      <c r="K7654" t="str">
        <f t="shared" si="185"/>
        <v>6</v>
      </c>
      <c r="L7654" t="s">
        <v>200</v>
      </c>
      <c r="M7654" t="s">
        <v>201</v>
      </c>
      <c r="N7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654" s="10">
        <f>VLOOKUP(TableOMP[[#This Row],[Label]],TableAvg[],2,FALSE)</f>
        <v>17.230369043478259</v>
      </c>
      <c r="P7654" s="10">
        <f>VLOOKUP(TableOMP[[#This Row],[Label]],TableAvg[],3,FALSE)</f>
        <v>0.15534723286533453</v>
      </c>
      <c r="Q7654" s="10">
        <f>TableOMP[[#This Row],[Avg]]-$U$2*TableOMP[[#This Row],[StdDev]]</f>
        <v>17.075021810612924</v>
      </c>
      <c r="R7654" s="10">
        <f>TableOMP[[#This Row],[Avg]]+$U$2*TableOMP[[#This Row],[StdDev]]</f>
        <v>17.385716276343594</v>
      </c>
      <c r="S7654" s="10">
        <f>IF(AND(TableOMP[[#This Row],[total_time]]&gt;=TableOMP[[#This Row],[Low]], TableOMP[[#This Row],[total_time]]&lt;=TableOMP[[#This Row],[High]]),1,0)</f>
        <v>1</v>
      </c>
    </row>
    <row r="7655" spans="1:19" x14ac:dyDescent="0.25">
      <c r="A7655" t="s">
        <v>15</v>
      </c>
      <c r="B7655">
        <v>10000</v>
      </c>
      <c r="C7655">
        <v>100</v>
      </c>
      <c r="D7655">
        <v>100000</v>
      </c>
      <c r="E7655">
        <v>10</v>
      </c>
      <c r="F7655">
        <v>1</v>
      </c>
      <c r="G7655">
        <v>18.903133</v>
      </c>
      <c r="H7655">
        <v>0.207756</v>
      </c>
      <c r="I7655">
        <v>0.55152100000000004</v>
      </c>
      <c r="J7655">
        <v>6.1280000000000001E-2</v>
      </c>
      <c r="K7655" t="str">
        <f t="shared" si="185"/>
        <v>6</v>
      </c>
      <c r="L7655" t="s">
        <v>200</v>
      </c>
      <c r="M7655" t="s">
        <v>201</v>
      </c>
      <c r="N7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655" s="10">
        <f>VLOOKUP(TableOMP[[#This Row],[Label]],TableAvg[],2,FALSE)</f>
        <v>19.0531452173913</v>
      </c>
      <c r="P7655" s="10">
        <f>VLOOKUP(TableOMP[[#This Row],[Label]],TableAvg[],3,FALSE)</f>
        <v>0.9628957805382824</v>
      </c>
      <c r="Q7655" s="10">
        <f>TableOMP[[#This Row],[Avg]]-$U$2*TableOMP[[#This Row],[StdDev]]</f>
        <v>18.090249436853018</v>
      </c>
      <c r="R7655" s="10">
        <f>TableOMP[[#This Row],[Avg]]+$U$2*TableOMP[[#This Row],[StdDev]]</f>
        <v>20.016040997929583</v>
      </c>
      <c r="S7655" s="10">
        <f>IF(AND(TableOMP[[#This Row],[total_time]]&gt;=TableOMP[[#This Row],[Low]], TableOMP[[#This Row],[total_time]]&lt;=TableOMP[[#This Row],[High]]),1,0)</f>
        <v>1</v>
      </c>
    </row>
    <row r="7656" spans="1:19" x14ac:dyDescent="0.25">
      <c r="A7656" t="s">
        <v>15</v>
      </c>
      <c r="B7656">
        <v>10000</v>
      </c>
      <c r="C7656">
        <v>100</v>
      </c>
      <c r="D7656">
        <v>100000</v>
      </c>
      <c r="E7656">
        <v>9</v>
      </c>
      <c r="F7656">
        <v>1</v>
      </c>
      <c r="G7656">
        <v>20.826891</v>
      </c>
      <c r="H7656">
        <v>0.13020999999999999</v>
      </c>
      <c r="I7656">
        <v>0.32958500000000002</v>
      </c>
      <c r="J7656">
        <v>4.1197999999999999E-2</v>
      </c>
      <c r="K7656" t="str">
        <f t="shared" si="185"/>
        <v>6</v>
      </c>
      <c r="L7656" t="s">
        <v>200</v>
      </c>
      <c r="M7656" t="s">
        <v>201</v>
      </c>
      <c r="N7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656" s="10">
        <f>VLOOKUP(TableOMP[[#This Row],[Label]],TableAvg[],2,FALSE)</f>
        <v>20.927363260869562</v>
      </c>
      <c r="P7656" s="10">
        <f>VLOOKUP(TableOMP[[#This Row],[Label]],TableAvg[],3,FALSE)</f>
        <v>0.3023933234151292</v>
      </c>
      <c r="Q7656" s="10">
        <f>TableOMP[[#This Row],[Avg]]-$U$2*TableOMP[[#This Row],[StdDev]]</f>
        <v>20.624969937454434</v>
      </c>
      <c r="R7656" s="10">
        <f>TableOMP[[#This Row],[Avg]]+$U$2*TableOMP[[#This Row],[StdDev]]</f>
        <v>21.22975658428469</v>
      </c>
      <c r="S7656" s="10">
        <f>IF(AND(TableOMP[[#This Row],[total_time]]&gt;=TableOMP[[#This Row],[Low]], TableOMP[[#This Row],[total_time]]&lt;=TableOMP[[#This Row],[High]]),1,0)</f>
        <v>1</v>
      </c>
    </row>
    <row r="7657" spans="1:19" x14ac:dyDescent="0.25">
      <c r="A7657" t="s">
        <v>15</v>
      </c>
      <c r="B7657">
        <v>10000</v>
      </c>
      <c r="C7657">
        <v>100</v>
      </c>
      <c r="D7657">
        <v>100000</v>
      </c>
      <c r="E7657">
        <v>8</v>
      </c>
      <c r="F7657">
        <v>1</v>
      </c>
      <c r="G7657">
        <v>23.474102999999999</v>
      </c>
      <c r="H7657">
        <v>0.120865</v>
      </c>
      <c r="I7657">
        <v>0.21310799999999999</v>
      </c>
      <c r="J7657">
        <v>3.0443999999999999E-2</v>
      </c>
      <c r="K7657" t="str">
        <f t="shared" si="185"/>
        <v>6</v>
      </c>
      <c r="L7657" t="s">
        <v>200</v>
      </c>
      <c r="M7657" t="s">
        <v>201</v>
      </c>
      <c r="N7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657" s="10">
        <f>VLOOKUP(TableOMP[[#This Row],[Label]],TableAvg[],2,FALSE)</f>
        <v>23.609564956521741</v>
      </c>
      <c r="P7657" s="10">
        <f>VLOOKUP(TableOMP[[#This Row],[Label]],TableAvg[],3,FALSE)</f>
        <v>0.69885900659048528</v>
      </c>
      <c r="Q7657" s="10">
        <f>TableOMP[[#This Row],[Avg]]-$U$2*TableOMP[[#This Row],[StdDev]]</f>
        <v>22.910705949931256</v>
      </c>
      <c r="R7657" s="10">
        <f>TableOMP[[#This Row],[Avg]]+$U$2*TableOMP[[#This Row],[StdDev]]</f>
        <v>24.308423963112226</v>
      </c>
      <c r="S7657" s="10">
        <f>IF(AND(TableOMP[[#This Row],[total_time]]&gt;=TableOMP[[#This Row],[Low]], TableOMP[[#This Row],[total_time]]&lt;=TableOMP[[#This Row],[High]]),1,0)</f>
        <v>1</v>
      </c>
    </row>
    <row r="7658" spans="1:19" x14ac:dyDescent="0.25">
      <c r="A7658" t="s">
        <v>15</v>
      </c>
      <c r="B7658">
        <v>10000</v>
      </c>
      <c r="C7658">
        <v>100</v>
      </c>
      <c r="D7658">
        <v>100000</v>
      </c>
      <c r="E7658">
        <v>7</v>
      </c>
      <c r="F7658">
        <v>1</v>
      </c>
      <c r="G7658">
        <v>26.644431999999998</v>
      </c>
      <c r="H7658">
        <v>0.131717</v>
      </c>
      <c r="I7658">
        <v>0.18215200000000001</v>
      </c>
      <c r="J7658">
        <v>3.0359000000000001E-2</v>
      </c>
      <c r="K7658" t="str">
        <f t="shared" si="185"/>
        <v>6</v>
      </c>
      <c r="L7658" t="s">
        <v>200</v>
      </c>
      <c r="M7658" t="s">
        <v>201</v>
      </c>
      <c r="N7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658" s="10">
        <f>VLOOKUP(TableOMP[[#This Row],[Label]],TableAvg[],2,FALSE)</f>
        <v>26.786993541666678</v>
      </c>
      <c r="P7658" s="10">
        <f>VLOOKUP(TableOMP[[#This Row],[Label]],TableAvg[],3,FALSE)</f>
        <v>0.44572297977919706</v>
      </c>
      <c r="Q7658" s="10">
        <f>TableOMP[[#This Row],[Avg]]-$U$2*TableOMP[[#This Row],[StdDev]]</f>
        <v>26.34127056188748</v>
      </c>
      <c r="R7658" s="10">
        <f>TableOMP[[#This Row],[Avg]]+$U$2*TableOMP[[#This Row],[StdDev]]</f>
        <v>27.232716521445877</v>
      </c>
      <c r="S7658" s="10">
        <f>IF(AND(TableOMP[[#This Row],[total_time]]&gt;=TableOMP[[#This Row],[Low]], TableOMP[[#This Row],[total_time]]&lt;=TableOMP[[#This Row],[High]]),1,0)</f>
        <v>1</v>
      </c>
    </row>
    <row r="7659" spans="1:19" x14ac:dyDescent="0.25">
      <c r="A7659" t="s">
        <v>15</v>
      </c>
      <c r="B7659">
        <v>10000</v>
      </c>
      <c r="C7659">
        <v>100</v>
      </c>
      <c r="D7659">
        <v>100000</v>
      </c>
      <c r="E7659">
        <v>6</v>
      </c>
      <c r="F7659">
        <v>1</v>
      </c>
      <c r="G7659">
        <v>30.946021999999999</v>
      </c>
      <c r="H7659">
        <v>0.13395000000000001</v>
      </c>
      <c r="I7659">
        <v>0.22736799999999999</v>
      </c>
      <c r="J7659">
        <v>4.5474000000000001E-2</v>
      </c>
      <c r="K7659" t="str">
        <f t="shared" si="185"/>
        <v>6</v>
      </c>
      <c r="L7659" t="s">
        <v>200</v>
      </c>
      <c r="M7659" t="s">
        <v>201</v>
      </c>
      <c r="N7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659" s="10">
        <f>VLOOKUP(TableOMP[[#This Row],[Label]],TableAvg[],2,FALSE)</f>
        <v>31.001791291666663</v>
      </c>
      <c r="P7659" s="10">
        <f>VLOOKUP(TableOMP[[#This Row],[Label]],TableAvg[],3,FALSE)</f>
        <v>0.23526211178364886</v>
      </c>
      <c r="Q7659" s="10">
        <f>TableOMP[[#This Row],[Avg]]-$U$2*TableOMP[[#This Row],[StdDev]]</f>
        <v>30.766529179883015</v>
      </c>
      <c r="R7659" s="10">
        <f>TableOMP[[#This Row],[Avg]]+$U$2*TableOMP[[#This Row],[StdDev]]</f>
        <v>31.237053403450311</v>
      </c>
      <c r="S7659" s="10">
        <f>IF(AND(TableOMP[[#This Row],[total_time]]&gt;=TableOMP[[#This Row],[Low]], TableOMP[[#This Row],[total_time]]&lt;=TableOMP[[#This Row],[High]]),1,0)</f>
        <v>1</v>
      </c>
    </row>
    <row r="7660" spans="1:19" x14ac:dyDescent="0.25">
      <c r="A7660" t="s">
        <v>15</v>
      </c>
      <c r="B7660">
        <v>10000</v>
      </c>
      <c r="C7660">
        <v>100</v>
      </c>
      <c r="D7660">
        <v>100000</v>
      </c>
      <c r="E7660">
        <v>5</v>
      </c>
      <c r="F7660">
        <v>1</v>
      </c>
      <c r="G7660">
        <v>36.976283000000002</v>
      </c>
      <c r="H7660">
        <v>0.123373</v>
      </c>
      <c r="I7660">
        <v>0.14835899999999999</v>
      </c>
      <c r="J7660">
        <v>3.7089999999999998E-2</v>
      </c>
      <c r="K7660" t="str">
        <f t="shared" si="185"/>
        <v>6</v>
      </c>
      <c r="L7660" t="s">
        <v>200</v>
      </c>
      <c r="M7660" t="s">
        <v>201</v>
      </c>
      <c r="N7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660" s="10">
        <f>VLOOKUP(TableOMP[[#This Row],[Label]],TableAvg[],2,FALSE)</f>
        <v>37.131555291666665</v>
      </c>
      <c r="P7660" s="10">
        <f>VLOOKUP(TableOMP[[#This Row],[Label]],TableAvg[],3,FALSE)</f>
        <v>0.22261257788958302</v>
      </c>
      <c r="Q7660" s="10">
        <f>TableOMP[[#This Row],[Avg]]-$U$2*TableOMP[[#This Row],[StdDev]]</f>
        <v>36.90894271377708</v>
      </c>
      <c r="R7660" s="10">
        <f>TableOMP[[#This Row],[Avg]]+$U$2*TableOMP[[#This Row],[StdDev]]</f>
        <v>37.35416786955625</v>
      </c>
      <c r="S7660" s="10">
        <f>IF(AND(TableOMP[[#This Row],[total_time]]&gt;=TableOMP[[#This Row],[Low]], TableOMP[[#This Row],[total_time]]&lt;=TableOMP[[#This Row],[High]]),1,0)</f>
        <v>1</v>
      </c>
    </row>
    <row r="7661" spans="1:19" x14ac:dyDescent="0.25">
      <c r="A7661" t="s">
        <v>15</v>
      </c>
      <c r="B7661">
        <v>10000</v>
      </c>
      <c r="C7661">
        <v>100</v>
      </c>
      <c r="D7661">
        <v>100000</v>
      </c>
      <c r="E7661">
        <v>4</v>
      </c>
      <c r="F7661">
        <v>1</v>
      </c>
      <c r="G7661">
        <v>46.434370000000001</v>
      </c>
      <c r="H7661">
        <v>0.43547200000000003</v>
      </c>
      <c r="I7661">
        <v>0.27497100000000002</v>
      </c>
      <c r="J7661">
        <v>9.1657000000000002E-2</v>
      </c>
      <c r="K7661" t="str">
        <f t="shared" si="185"/>
        <v>6</v>
      </c>
      <c r="L7661" t="s">
        <v>200</v>
      </c>
      <c r="M7661" t="s">
        <v>201</v>
      </c>
      <c r="N7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661" s="10">
        <f>VLOOKUP(TableOMP[[#This Row],[Label]],TableAvg[],2,FALSE)</f>
        <v>46.906570625000001</v>
      </c>
      <c r="P7661" s="10">
        <f>VLOOKUP(TableOMP[[#This Row],[Label]],TableAvg[],3,FALSE)</f>
        <v>2.4208416639962103</v>
      </c>
      <c r="Q7661" s="10">
        <f>TableOMP[[#This Row],[Avg]]-$U$2*TableOMP[[#This Row],[StdDev]]</f>
        <v>44.485728961003787</v>
      </c>
      <c r="R7661" s="10">
        <f>TableOMP[[#This Row],[Avg]]+$U$2*TableOMP[[#This Row],[StdDev]]</f>
        <v>49.327412288996214</v>
      </c>
      <c r="S7661" s="10">
        <f>IF(AND(TableOMP[[#This Row],[total_time]]&gt;=TableOMP[[#This Row],[Low]], TableOMP[[#This Row],[total_time]]&lt;=TableOMP[[#This Row],[High]]),1,0)</f>
        <v>1</v>
      </c>
    </row>
    <row r="7662" spans="1:19" x14ac:dyDescent="0.25">
      <c r="A7662" t="s">
        <v>15</v>
      </c>
      <c r="B7662">
        <v>10000</v>
      </c>
      <c r="C7662">
        <v>100</v>
      </c>
      <c r="D7662">
        <v>100000</v>
      </c>
      <c r="E7662">
        <v>3</v>
      </c>
      <c r="F7662">
        <v>1</v>
      </c>
      <c r="G7662">
        <v>61.369869999999999</v>
      </c>
      <c r="H7662">
        <v>0.205734</v>
      </c>
      <c r="I7662">
        <v>0.20411199999999999</v>
      </c>
      <c r="J7662">
        <v>0.10205599999999999</v>
      </c>
      <c r="K7662" t="str">
        <f t="shared" si="185"/>
        <v>6</v>
      </c>
      <c r="L7662" t="s">
        <v>200</v>
      </c>
      <c r="M7662" t="s">
        <v>201</v>
      </c>
      <c r="N7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662" s="10">
        <f>VLOOKUP(TableOMP[[#This Row],[Label]],TableAvg[],2,FALSE)</f>
        <v>61.441858208333336</v>
      </c>
      <c r="P7662" s="10">
        <f>VLOOKUP(TableOMP[[#This Row],[Label]],TableAvg[],3,FALSE)</f>
        <v>0.42468092275109814</v>
      </c>
      <c r="Q7662" s="10">
        <f>TableOMP[[#This Row],[Avg]]-$U$2*TableOMP[[#This Row],[StdDev]]</f>
        <v>61.017177285582235</v>
      </c>
      <c r="R7662" s="10">
        <f>TableOMP[[#This Row],[Avg]]+$U$2*TableOMP[[#This Row],[StdDev]]</f>
        <v>61.866539131084437</v>
      </c>
      <c r="S7662" s="10">
        <f>IF(AND(TableOMP[[#This Row],[total_time]]&gt;=TableOMP[[#This Row],[Low]], TableOMP[[#This Row],[total_time]]&lt;=TableOMP[[#This Row],[High]]),1,0)</f>
        <v>1</v>
      </c>
    </row>
    <row r="7663" spans="1:19" x14ac:dyDescent="0.25">
      <c r="A7663" t="s">
        <v>15</v>
      </c>
      <c r="B7663">
        <v>10000</v>
      </c>
      <c r="C7663">
        <v>100</v>
      </c>
      <c r="D7663">
        <v>100000</v>
      </c>
      <c r="E7663">
        <v>2</v>
      </c>
      <c r="F7663">
        <v>1</v>
      </c>
      <c r="G7663">
        <v>92.603206999999998</v>
      </c>
      <c r="H7663">
        <v>0.228995</v>
      </c>
      <c r="I7663">
        <v>0.12478300000000001</v>
      </c>
      <c r="J7663">
        <v>0.12478300000000001</v>
      </c>
      <c r="K7663" t="str">
        <f t="shared" si="185"/>
        <v>6</v>
      </c>
      <c r="L7663" t="s">
        <v>200</v>
      </c>
      <c r="M7663" t="s">
        <v>201</v>
      </c>
      <c r="N7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663" s="10">
        <f>VLOOKUP(TableOMP[[#This Row],[Label]],TableAvg[],2,FALSE)</f>
        <v>92.953807416666663</v>
      </c>
      <c r="P7663" s="10">
        <f>VLOOKUP(TableOMP[[#This Row],[Label]],TableAvg[],3,FALSE)</f>
        <v>0.94240087551620455</v>
      </c>
      <c r="Q7663" s="10">
        <f>TableOMP[[#This Row],[Avg]]-$U$2*TableOMP[[#This Row],[StdDev]]</f>
        <v>92.011406541150464</v>
      </c>
      <c r="R7663" s="10">
        <f>TableOMP[[#This Row],[Avg]]+$U$2*TableOMP[[#This Row],[StdDev]]</f>
        <v>93.896208292182862</v>
      </c>
      <c r="S7663" s="10">
        <f>IF(AND(TableOMP[[#This Row],[total_time]]&gt;=TableOMP[[#This Row],[Low]], TableOMP[[#This Row],[total_time]]&lt;=TableOMP[[#This Row],[High]]),1,0)</f>
        <v>1</v>
      </c>
    </row>
    <row r="7664" spans="1:19" x14ac:dyDescent="0.25">
      <c r="A7664" t="s">
        <v>15</v>
      </c>
      <c r="B7664">
        <v>10000</v>
      </c>
      <c r="C7664">
        <v>100</v>
      </c>
      <c r="D7664">
        <v>100000</v>
      </c>
      <c r="E7664">
        <v>1</v>
      </c>
      <c r="F7664">
        <v>1</v>
      </c>
      <c r="G7664">
        <v>186.352879</v>
      </c>
      <c r="H7664">
        <v>0.225855</v>
      </c>
      <c r="I7664">
        <v>0</v>
      </c>
      <c r="J7664">
        <v>0</v>
      </c>
      <c r="K7664" t="str">
        <f t="shared" si="185"/>
        <v>6</v>
      </c>
      <c r="L7664" t="s">
        <v>200</v>
      </c>
      <c r="M7664" t="s">
        <v>201</v>
      </c>
      <c r="N7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64" s="10">
        <f>VLOOKUP(TableOMP[[#This Row],[Label]],TableAvg[],2,FALSE)</f>
        <v>186.54209166666666</v>
      </c>
      <c r="P7664" s="10">
        <f>VLOOKUP(TableOMP[[#This Row],[Label]],TableAvg[],3,FALSE)</f>
        <v>0.34441681482777609</v>
      </c>
      <c r="Q7664" s="10">
        <f>TableOMP[[#This Row],[Avg]]-$U$2*TableOMP[[#This Row],[StdDev]]</f>
        <v>186.19767485183888</v>
      </c>
      <c r="R7664" s="10">
        <f>TableOMP[[#This Row],[Avg]]+$U$2*TableOMP[[#This Row],[StdDev]]</f>
        <v>186.88650848149445</v>
      </c>
      <c r="S7664" s="10">
        <f>IF(AND(TableOMP[[#This Row],[total_time]]&gt;=TableOMP[[#This Row],[Low]], TableOMP[[#This Row],[total_time]]&lt;=TableOMP[[#This Row],[High]]),1,0)</f>
        <v>1</v>
      </c>
    </row>
    <row r="7665" spans="1:19" x14ac:dyDescent="0.25">
      <c r="A7665" t="s">
        <v>12</v>
      </c>
      <c r="B7665">
        <v>10000</v>
      </c>
      <c r="C7665">
        <v>100</v>
      </c>
      <c r="D7665">
        <v>1</v>
      </c>
      <c r="E7665">
        <v>40</v>
      </c>
      <c r="F7665">
        <v>1</v>
      </c>
      <c r="G7665">
        <v>345.94810100000001</v>
      </c>
      <c r="H7665">
        <v>99.364485000000002</v>
      </c>
      <c r="I7665">
        <v>38.914228999999999</v>
      </c>
      <c r="J7665">
        <v>0.99780100000000005</v>
      </c>
      <c r="K7665" t="str">
        <f>MID(M7665,22,1)</f>
        <v>1</v>
      </c>
      <c r="L7665" t="s">
        <v>202</v>
      </c>
      <c r="M7665" t="s">
        <v>203</v>
      </c>
      <c r="N7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665" s="10">
        <f>VLOOKUP(TableOMP[[#This Row],[Label]],TableAvg[],2,FALSE)</f>
        <v>287.84322300000002</v>
      </c>
      <c r="P7665" s="10">
        <f>VLOOKUP(TableOMP[[#This Row],[Label]],TableAvg[],3,FALSE)</f>
        <v>34.277677045734571</v>
      </c>
      <c r="Q7665" s="10">
        <f>TableOMP[[#This Row],[Avg]]-$U$2*TableOMP[[#This Row],[StdDev]]</f>
        <v>253.56554595426545</v>
      </c>
      <c r="R7665" s="10">
        <f>TableOMP[[#This Row],[Avg]]+$U$2*TableOMP[[#This Row],[StdDev]]</f>
        <v>322.12090004573457</v>
      </c>
      <c r="S7665" s="10">
        <f>IF(AND(TableOMP[[#This Row],[total_time]]&gt;=TableOMP[[#This Row],[Low]], TableOMP[[#This Row],[total_time]]&lt;=TableOMP[[#This Row],[High]]),1,0)</f>
        <v>0</v>
      </c>
    </row>
    <row r="7666" spans="1:19" x14ac:dyDescent="0.25">
      <c r="A7666" t="s">
        <v>12</v>
      </c>
      <c r="B7666">
        <v>10000</v>
      </c>
      <c r="C7666">
        <v>100</v>
      </c>
      <c r="D7666">
        <v>1</v>
      </c>
      <c r="E7666">
        <v>39</v>
      </c>
      <c r="F7666">
        <v>1</v>
      </c>
      <c r="G7666">
        <v>258.03081300000002</v>
      </c>
      <c r="H7666">
        <v>11.935582999999999</v>
      </c>
      <c r="I7666">
        <v>29.070782000000001</v>
      </c>
      <c r="J7666">
        <v>0.76502099999999995</v>
      </c>
      <c r="K7666" t="str">
        <f t="shared" ref="K7666:K7691" si="186">MID(M7666,22,1)</f>
        <v>1</v>
      </c>
      <c r="L7666" t="s">
        <v>202</v>
      </c>
      <c r="M7666" t="s">
        <v>203</v>
      </c>
      <c r="N7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7666" s="10">
        <f>VLOOKUP(TableOMP[[#This Row],[Label]],TableAvg[],2,FALSE)</f>
        <v>268.34287300000005</v>
      </c>
      <c r="P7666" s="10">
        <f>VLOOKUP(TableOMP[[#This Row],[Label]],TableAvg[],3,FALSE)</f>
        <v>10.312059999999498</v>
      </c>
      <c r="Q7666" s="10">
        <f>TableOMP[[#This Row],[Avg]]-$U$2*TableOMP[[#This Row],[StdDev]]</f>
        <v>258.03081300000053</v>
      </c>
      <c r="R7666" s="10">
        <f>TableOMP[[#This Row],[Avg]]+$U$2*TableOMP[[#This Row],[StdDev]]</f>
        <v>278.65493299999957</v>
      </c>
      <c r="S7666" s="10">
        <f>IF(AND(TableOMP[[#This Row],[total_time]]&gt;=TableOMP[[#This Row],[Low]], TableOMP[[#This Row],[total_time]]&lt;=TableOMP[[#This Row],[High]]),1,0)</f>
        <v>0</v>
      </c>
    </row>
    <row r="7667" spans="1:19" x14ac:dyDescent="0.25">
      <c r="A7667" t="s">
        <v>12</v>
      </c>
      <c r="B7667">
        <v>10000</v>
      </c>
      <c r="C7667">
        <v>100</v>
      </c>
      <c r="D7667">
        <v>1</v>
      </c>
      <c r="E7667">
        <v>38</v>
      </c>
      <c r="F7667">
        <v>1</v>
      </c>
      <c r="G7667">
        <v>254.452382</v>
      </c>
      <c r="H7667">
        <v>11.578569</v>
      </c>
      <c r="I7667">
        <v>25.345994999999998</v>
      </c>
      <c r="J7667">
        <v>0.68502700000000005</v>
      </c>
      <c r="K7667" t="str">
        <f t="shared" si="186"/>
        <v>1</v>
      </c>
      <c r="L7667" t="s">
        <v>202</v>
      </c>
      <c r="M7667" t="s">
        <v>203</v>
      </c>
      <c r="N7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7667" s="10">
        <f>VLOOKUP(TableOMP[[#This Row],[Label]],TableAvg[],2,FALSE)</f>
        <v>297.54777100000001</v>
      </c>
      <c r="P7667" s="10">
        <f>VLOOKUP(TableOMP[[#This Row],[Label]],TableAvg[],3,FALSE)</f>
        <v>43.095389000000068</v>
      </c>
      <c r="Q7667" s="10">
        <f>TableOMP[[#This Row],[Avg]]-$U$2*TableOMP[[#This Row],[StdDev]]</f>
        <v>254.45238199999994</v>
      </c>
      <c r="R7667" s="10">
        <f>TableOMP[[#This Row],[Avg]]+$U$2*TableOMP[[#This Row],[StdDev]]</f>
        <v>340.64316000000008</v>
      </c>
      <c r="S7667" s="10">
        <f>IF(AND(TableOMP[[#This Row],[total_time]]&gt;=TableOMP[[#This Row],[Low]], TableOMP[[#This Row],[total_time]]&lt;=TableOMP[[#This Row],[High]]),1,0)</f>
        <v>1</v>
      </c>
    </row>
    <row r="7668" spans="1:19" x14ac:dyDescent="0.25">
      <c r="A7668" t="s">
        <v>12</v>
      </c>
      <c r="B7668">
        <v>10000</v>
      </c>
      <c r="C7668">
        <v>100</v>
      </c>
      <c r="D7668">
        <v>1</v>
      </c>
      <c r="E7668">
        <v>37</v>
      </c>
      <c r="F7668">
        <v>1</v>
      </c>
      <c r="G7668">
        <v>254.441926</v>
      </c>
      <c r="H7668">
        <v>11.478735</v>
      </c>
      <c r="I7668">
        <v>25.244268999999999</v>
      </c>
      <c r="J7668">
        <v>0.70123000000000002</v>
      </c>
      <c r="K7668" t="str">
        <f t="shared" si="186"/>
        <v>1</v>
      </c>
      <c r="L7668" t="s">
        <v>202</v>
      </c>
      <c r="M7668" t="s">
        <v>203</v>
      </c>
      <c r="N7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7668" s="10">
        <f>VLOOKUP(TableOMP[[#This Row],[Label]],TableAvg[],2,FALSE)</f>
        <v>265.15357499999999</v>
      </c>
      <c r="P7668" s="10">
        <f>VLOOKUP(TableOMP[[#This Row],[Label]],TableAvg[],3,FALSE)</f>
        <v>10.711649000000696</v>
      </c>
      <c r="Q7668" s="10">
        <f>TableOMP[[#This Row],[Avg]]-$U$2*TableOMP[[#This Row],[StdDev]]</f>
        <v>254.44192599999928</v>
      </c>
      <c r="R7668" s="10">
        <f>TableOMP[[#This Row],[Avg]]+$U$2*TableOMP[[#This Row],[StdDev]]</f>
        <v>275.86522400000069</v>
      </c>
      <c r="S7668" s="10">
        <f>IF(AND(TableOMP[[#This Row],[total_time]]&gt;=TableOMP[[#This Row],[Low]], TableOMP[[#This Row],[total_time]]&lt;=TableOMP[[#This Row],[High]]),1,0)</f>
        <v>1</v>
      </c>
    </row>
    <row r="7669" spans="1:19" x14ac:dyDescent="0.25">
      <c r="A7669" t="s">
        <v>12</v>
      </c>
      <c r="B7669">
        <v>10000</v>
      </c>
      <c r="C7669">
        <v>100</v>
      </c>
      <c r="D7669">
        <v>1</v>
      </c>
      <c r="E7669">
        <v>36</v>
      </c>
      <c r="F7669">
        <v>1</v>
      </c>
      <c r="G7669">
        <v>254.06126599999999</v>
      </c>
      <c r="H7669">
        <v>11.464453000000001</v>
      </c>
      <c r="I7669">
        <v>23.510045000000002</v>
      </c>
      <c r="J7669">
        <v>0.67171599999999998</v>
      </c>
      <c r="K7669" t="str">
        <f t="shared" si="186"/>
        <v>1</v>
      </c>
      <c r="L7669" t="s">
        <v>202</v>
      </c>
      <c r="M7669" t="s">
        <v>203</v>
      </c>
      <c r="N7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7669" s="10">
        <f>VLOOKUP(TableOMP[[#This Row],[Label]],TableAvg[],2,FALSE)</f>
        <v>270.49737649999997</v>
      </c>
      <c r="P7669" s="10">
        <f>VLOOKUP(TableOMP[[#This Row],[Label]],TableAvg[],3,FALSE)</f>
        <v>16.436110500000442</v>
      </c>
      <c r="Q7669" s="10">
        <f>TableOMP[[#This Row],[Avg]]-$U$2*TableOMP[[#This Row],[StdDev]]</f>
        <v>254.06126599999953</v>
      </c>
      <c r="R7669" s="10">
        <f>TableOMP[[#This Row],[Avg]]+$U$2*TableOMP[[#This Row],[StdDev]]</f>
        <v>286.93348700000041</v>
      </c>
      <c r="S7669" s="10">
        <f>IF(AND(TableOMP[[#This Row],[total_time]]&gt;=TableOMP[[#This Row],[Low]], TableOMP[[#This Row],[total_time]]&lt;=TableOMP[[#This Row],[High]]),1,0)</f>
        <v>1</v>
      </c>
    </row>
    <row r="7670" spans="1:19" x14ac:dyDescent="0.25">
      <c r="A7670" t="s">
        <v>12</v>
      </c>
      <c r="B7670">
        <v>10000</v>
      </c>
      <c r="C7670">
        <v>100</v>
      </c>
      <c r="D7670">
        <v>1</v>
      </c>
      <c r="E7670">
        <v>35</v>
      </c>
      <c r="F7670">
        <v>1</v>
      </c>
      <c r="G7670">
        <v>254.36493200000001</v>
      </c>
      <c r="H7670">
        <v>11.546322999999999</v>
      </c>
      <c r="I7670">
        <v>24.595682</v>
      </c>
      <c r="J7670">
        <v>0.72340199999999999</v>
      </c>
      <c r="K7670" t="str">
        <f t="shared" si="186"/>
        <v>1</v>
      </c>
      <c r="L7670" t="s">
        <v>202</v>
      </c>
      <c r="M7670" t="s">
        <v>203</v>
      </c>
      <c r="N7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7670" s="10">
        <f>VLOOKUP(TableOMP[[#This Row],[Label]],TableAvg[],2,FALSE)</f>
        <v>257.69851800000004</v>
      </c>
      <c r="P7670" s="10">
        <f>VLOOKUP(TableOMP[[#This Row],[Label]],TableAvg[],3,FALSE)</f>
        <v>3.3335859999978039</v>
      </c>
      <c r="Q7670" s="10">
        <f>TableOMP[[#This Row],[Avg]]-$U$2*TableOMP[[#This Row],[StdDev]]</f>
        <v>254.36493200000223</v>
      </c>
      <c r="R7670" s="10">
        <f>TableOMP[[#This Row],[Avg]]+$U$2*TableOMP[[#This Row],[StdDev]]</f>
        <v>261.03210399999784</v>
      </c>
      <c r="S7670" s="10">
        <f>IF(AND(TableOMP[[#This Row],[total_time]]&gt;=TableOMP[[#This Row],[Low]], TableOMP[[#This Row],[total_time]]&lt;=TableOMP[[#This Row],[High]]),1,0)</f>
        <v>0</v>
      </c>
    </row>
    <row r="7671" spans="1:19" x14ac:dyDescent="0.25">
      <c r="A7671" t="s">
        <v>12</v>
      </c>
      <c r="B7671">
        <v>10000</v>
      </c>
      <c r="C7671">
        <v>100</v>
      </c>
      <c r="D7671">
        <v>1</v>
      </c>
      <c r="E7671">
        <v>34</v>
      </c>
      <c r="F7671">
        <v>1</v>
      </c>
      <c r="G7671">
        <v>244.21717599999999</v>
      </c>
      <c r="H7671">
        <v>11.573941</v>
      </c>
      <c r="I7671">
        <v>23.143908</v>
      </c>
      <c r="J7671">
        <v>0.70133100000000004</v>
      </c>
      <c r="K7671" t="str">
        <f t="shared" si="186"/>
        <v>1</v>
      </c>
      <c r="L7671" t="s">
        <v>202</v>
      </c>
      <c r="M7671" t="s">
        <v>203</v>
      </c>
      <c r="N7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7671" s="10">
        <f>VLOOKUP(TableOMP[[#This Row],[Label]],TableAvg[],2,FALSE)</f>
        <v>268.10301249999998</v>
      </c>
      <c r="P7671" s="10">
        <f>VLOOKUP(TableOMP[[#This Row],[Label]],TableAvg[],3,FALSE)</f>
        <v>23.885836500000448</v>
      </c>
      <c r="Q7671" s="10">
        <f>TableOMP[[#This Row],[Avg]]-$U$2*TableOMP[[#This Row],[StdDev]]</f>
        <v>244.21717599999954</v>
      </c>
      <c r="R7671" s="10">
        <f>TableOMP[[#This Row],[Avg]]+$U$2*TableOMP[[#This Row],[StdDev]]</f>
        <v>291.98884900000041</v>
      </c>
      <c r="S7671" s="10">
        <f>IF(AND(TableOMP[[#This Row],[total_time]]&gt;=TableOMP[[#This Row],[Low]], TableOMP[[#This Row],[total_time]]&lt;=TableOMP[[#This Row],[High]]),1,0)</f>
        <v>1</v>
      </c>
    </row>
    <row r="7672" spans="1:19" x14ac:dyDescent="0.25">
      <c r="A7672" t="s">
        <v>12</v>
      </c>
      <c r="B7672">
        <v>10000</v>
      </c>
      <c r="C7672">
        <v>100</v>
      </c>
      <c r="D7672">
        <v>1</v>
      </c>
      <c r="E7672">
        <v>33</v>
      </c>
      <c r="F7672">
        <v>1</v>
      </c>
      <c r="G7672">
        <v>254.38502</v>
      </c>
      <c r="H7672">
        <v>11.492505</v>
      </c>
      <c r="I7672">
        <v>21.471834999999999</v>
      </c>
      <c r="J7672">
        <v>0.67099500000000001</v>
      </c>
      <c r="K7672" t="str">
        <f t="shared" si="186"/>
        <v>1</v>
      </c>
      <c r="L7672" t="s">
        <v>202</v>
      </c>
      <c r="M7672" t="s">
        <v>203</v>
      </c>
      <c r="N7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7672" s="10">
        <f>VLOOKUP(TableOMP[[#This Row],[Label]],TableAvg[],2,FALSE)</f>
        <v>262.37275249999999</v>
      </c>
      <c r="P7672" s="10">
        <f>VLOOKUP(TableOMP[[#This Row],[Label]],TableAvg[],3,FALSE)</f>
        <v>7.9877325000006776</v>
      </c>
      <c r="Q7672" s="10">
        <f>TableOMP[[#This Row],[Avg]]-$U$2*TableOMP[[#This Row],[StdDev]]</f>
        <v>254.38501999999932</v>
      </c>
      <c r="R7672" s="10">
        <f>TableOMP[[#This Row],[Avg]]+$U$2*TableOMP[[#This Row],[StdDev]]</f>
        <v>270.36048500000066</v>
      </c>
      <c r="S7672" s="10">
        <f>IF(AND(TableOMP[[#This Row],[total_time]]&gt;=TableOMP[[#This Row],[Low]], TableOMP[[#This Row],[total_time]]&lt;=TableOMP[[#This Row],[High]]),1,0)</f>
        <v>1</v>
      </c>
    </row>
    <row r="7673" spans="1:19" x14ac:dyDescent="0.25">
      <c r="A7673" t="s">
        <v>12</v>
      </c>
      <c r="B7673">
        <v>10000</v>
      </c>
      <c r="C7673">
        <v>100</v>
      </c>
      <c r="D7673">
        <v>1</v>
      </c>
      <c r="E7673">
        <v>32</v>
      </c>
      <c r="F7673">
        <v>1</v>
      </c>
      <c r="G7673">
        <v>254.33371099999999</v>
      </c>
      <c r="H7673">
        <v>11.519366</v>
      </c>
      <c r="I7673">
        <v>22.644425999999999</v>
      </c>
      <c r="J7673">
        <v>0.73046500000000003</v>
      </c>
      <c r="K7673" t="str">
        <f t="shared" si="186"/>
        <v>1</v>
      </c>
      <c r="L7673" t="s">
        <v>202</v>
      </c>
      <c r="M7673" t="s">
        <v>203</v>
      </c>
      <c r="N7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7673" s="10">
        <f>VLOOKUP(TableOMP[[#This Row],[Label]],TableAvg[],2,FALSE)</f>
        <v>255.05606566666665</v>
      </c>
      <c r="P7673" s="10">
        <f>VLOOKUP(TableOMP[[#This Row],[Label]],TableAvg[],3,FALSE)</f>
        <v>4.3806996455720366</v>
      </c>
      <c r="Q7673" s="10">
        <f>TableOMP[[#This Row],[Avg]]-$U$2*TableOMP[[#This Row],[StdDev]]</f>
        <v>250.67536602109462</v>
      </c>
      <c r="R7673" s="10">
        <f>TableOMP[[#This Row],[Avg]]+$U$2*TableOMP[[#This Row],[StdDev]]</f>
        <v>259.43676531223866</v>
      </c>
      <c r="S7673" s="10">
        <f>IF(AND(TableOMP[[#This Row],[total_time]]&gt;=TableOMP[[#This Row],[Low]], TableOMP[[#This Row],[total_time]]&lt;=TableOMP[[#This Row],[High]]),1,0)</f>
        <v>1</v>
      </c>
    </row>
    <row r="7674" spans="1:19" x14ac:dyDescent="0.25">
      <c r="A7674" t="s">
        <v>12</v>
      </c>
      <c r="B7674">
        <v>10000</v>
      </c>
      <c r="C7674">
        <v>100</v>
      </c>
      <c r="D7674">
        <v>1</v>
      </c>
      <c r="E7674">
        <v>31</v>
      </c>
      <c r="F7674">
        <v>1</v>
      </c>
      <c r="G7674">
        <v>245.82370900000001</v>
      </c>
      <c r="H7674">
        <v>14.472034000000001</v>
      </c>
      <c r="I7674">
        <v>20.861270999999999</v>
      </c>
      <c r="J7674">
        <v>0.69537599999999999</v>
      </c>
      <c r="K7674" t="str">
        <f t="shared" si="186"/>
        <v>1</v>
      </c>
      <c r="L7674" t="s">
        <v>202</v>
      </c>
      <c r="M7674" t="s">
        <v>203</v>
      </c>
      <c r="N7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7674" s="10">
        <f>VLOOKUP(TableOMP[[#This Row],[Label]],TableAvg[],2,FALSE)</f>
        <v>254.06909199999998</v>
      </c>
      <c r="P7674" s="10">
        <f>VLOOKUP(TableOMP[[#This Row],[Label]],TableAvg[],3,FALSE)</f>
        <v>9.4256262118407914</v>
      </c>
      <c r="Q7674" s="10">
        <f>TableOMP[[#This Row],[Avg]]-$U$2*TableOMP[[#This Row],[StdDev]]</f>
        <v>244.6434657881592</v>
      </c>
      <c r="R7674" s="10">
        <f>TableOMP[[#This Row],[Avg]]+$U$2*TableOMP[[#This Row],[StdDev]]</f>
        <v>263.49471821184079</v>
      </c>
      <c r="S7674" s="10">
        <f>IF(AND(TableOMP[[#This Row],[total_time]]&gt;=TableOMP[[#This Row],[Low]], TableOMP[[#This Row],[total_time]]&lt;=TableOMP[[#This Row],[High]]),1,0)</f>
        <v>1</v>
      </c>
    </row>
    <row r="7675" spans="1:19" x14ac:dyDescent="0.25">
      <c r="A7675" t="s">
        <v>12</v>
      </c>
      <c r="B7675">
        <v>10000</v>
      </c>
      <c r="C7675">
        <v>100</v>
      </c>
      <c r="D7675">
        <v>1</v>
      </c>
      <c r="E7675">
        <v>30</v>
      </c>
      <c r="F7675">
        <v>1</v>
      </c>
      <c r="G7675">
        <v>247.55525</v>
      </c>
      <c r="H7675">
        <v>16.243357</v>
      </c>
      <c r="I7675">
        <v>22.230836</v>
      </c>
      <c r="J7675">
        <v>0.76658099999999996</v>
      </c>
      <c r="K7675" t="str">
        <f t="shared" si="186"/>
        <v>1</v>
      </c>
      <c r="L7675" t="s">
        <v>202</v>
      </c>
      <c r="M7675" t="s">
        <v>203</v>
      </c>
      <c r="N7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7675" s="10">
        <f>VLOOKUP(TableOMP[[#This Row],[Label]],TableAvg[],2,FALSE)</f>
        <v>288.37537366666669</v>
      </c>
      <c r="P7675" s="10">
        <f>VLOOKUP(TableOMP[[#This Row],[Label]],TableAvg[],3,FALSE)</f>
        <v>63.355667493820398</v>
      </c>
      <c r="Q7675" s="10">
        <f>TableOMP[[#This Row],[Avg]]-$U$2*TableOMP[[#This Row],[StdDev]]</f>
        <v>225.0197061728463</v>
      </c>
      <c r="R7675" s="10">
        <f>TableOMP[[#This Row],[Avg]]+$U$2*TableOMP[[#This Row],[StdDev]]</f>
        <v>351.73104116048711</v>
      </c>
      <c r="S7675" s="10">
        <f>IF(AND(TableOMP[[#This Row],[total_time]]&gt;=TableOMP[[#This Row],[Low]], TableOMP[[#This Row],[total_time]]&lt;=TableOMP[[#This Row],[High]]),1,0)</f>
        <v>1</v>
      </c>
    </row>
    <row r="7676" spans="1:19" x14ac:dyDescent="0.25">
      <c r="A7676" t="s">
        <v>12</v>
      </c>
      <c r="B7676">
        <v>10000</v>
      </c>
      <c r="C7676">
        <v>100</v>
      </c>
      <c r="D7676">
        <v>1</v>
      </c>
      <c r="E7676">
        <v>29</v>
      </c>
      <c r="F7676">
        <v>1</v>
      </c>
      <c r="G7676">
        <v>248.501689</v>
      </c>
      <c r="H7676">
        <v>17.472856</v>
      </c>
      <c r="I7676">
        <v>22.878122999999999</v>
      </c>
      <c r="J7676">
        <v>0.81707600000000002</v>
      </c>
      <c r="K7676" t="str">
        <f t="shared" si="186"/>
        <v>1</v>
      </c>
      <c r="L7676" t="s">
        <v>202</v>
      </c>
      <c r="M7676" t="s">
        <v>203</v>
      </c>
      <c r="N7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7676" s="10">
        <f>VLOOKUP(TableOMP[[#This Row],[Label]],TableAvg[],2,FALSE)</f>
        <v>294.24879800000002</v>
      </c>
      <c r="P7676" s="10">
        <f>VLOOKUP(TableOMP[[#This Row],[Label]],TableAvg[],3,FALSE)</f>
        <v>63.431790534468078</v>
      </c>
      <c r="Q7676" s="10">
        <f>TableOMP[[#This Row],[Avg]]-$U$2*TableOMP[[#This Row],[StdDev]]</f>
        <v>230.81700746553196</v>
      </c>
      <c r="R7676" s="10">
        <f>TableOMP[[#This Row],[Avg]]+$U$2*TableOMP[[#This Row],[StdDev]]</f>
        <v>357.68058853446809</v>
      </c>
      <c r="S7676" s="10">
        <f>IF(AND(TableOMP[[#This Row],[total_time]]&gt;=TableOMP[[#This Row],[Low]], TableOMP[[#This Row],[total_time]]&lt;=TableOMP[[#This Row],[High]]),1,0)</f>
        <v>1</v>
      </c>
    </row>
    <row r="7677" spans="1:19" x14ac:dyDescent="0.25">
      <c r="A7677" t="s">
        <v>12</v>
      </c>
      <c r="B7677">
        <v>10000</v>
      </c>
      <c r="C7677">
        <v>100</v>
      </c>
      <c r="D7677">
        <v>1</v>
      </c>
      <c r="E7677">
        <v>28</v>
      </c>
      <c r="F7677">
        <v>1</v>
      </c>
      <c r="G7677">
        <v>260.81812400000001</v>
      </c>
      <c r="H7677">
        <v>20.158792999999999</v>
      </c>
      <c r="I7677">
        <v>25.055554999999998</v>
      </c>
      <c r="J7677">
        <v>0.92798400000000003</v>
      </c>
      <c r="K7677" t="str">
        <f t="shared" si="186"/>
        <v>1</v>
      </c>
      <c r="L7677" t="s">
        <v>202</v>
      </c>
      <c r="M7677" t="s">
        <v>203</v>
      </c>
      <c r="N7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7677" s="10">
        <f>VLOOKUP(TableOMP[[#This Row],[Label]],TableAvg[],2,FALSE)</f>
        <v>256.61033480000003</v>
      </c>
      <c r="P7677" s="10">
        <f>VLOOKUP(TableOMP[[#This Row],[Label]],TableAvg[],3,FALSE)</f>
        <v>6.4624509748986041</v>
      </c>
      <c r="Q7677" s="10">
        <f>TableOMP[[#This Row],[Avg]]-$U$2*TableOMP[[#This Row],[StdDev]]</f>
        <v>250.14788382510142</v>
      </c>
      <c r="R7677" s="10">
        <f>TableOMP[[#This Row],[Avg]]+$U$2*TableOMP[[#This Row],[StdDev]]</f>
        <v>263.07278577489865</v>
      </c>
      <c r="S7677" s="10">
        <f>IF(AND(TableOMP[[#This Row],[total_time]]&gt;=TableOMP[[#This Row],[Low]], TableOMP[[#This Row],[total_time]]&lt;=TableOMP[[#This Row],[High]]),1,0)</f>
        <v>1</v>
      </c>
    </row>
    <row r="7678" spans="1:19" x14ac:dyDescent="0.25">
      <c r="A7678" t="s">
        <v>12</v>
      </c>
      <c r="B7678">
        <v>10000</v>
      </c>
      <c r="C7678">
        <v>100</v>
      </c>
      <c r="D7678">
        <v>1</v>
      </c>
      <c r="E7678">
        <v>27</v>
      </c>
      <c r="F7678">
        <v>1</v>
      </c>
      <c r="G7678">
        <v>336.08840700000002</v>
      </c>
      <c r="H7678">
        <v>92.422456999999994</v>
      </c>
      <c r="I7678">
        <v>19.208352999999999</v>
      </c>
      <c r="J7678">
        <v>0.73878299999999997</v>
      </c>
      <c r="K7678" t="str">
        <f t="shared" si="186"/>
        <v>1</v>
      </c>
      <c r="L7678" t="s">
        <v>202</v>
      </c>
      <c r="M7678" t="s">
        <v>203</v>
      </c>
      <c r="N7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7678" s="10">
        <f>VLOOKUP(TableOMP[[#This Row],[Label]],TableAvg[],2,FALSE)</f>
        <v>271.79864349999997</v>
      </c>
      <c r="P7678" s="10">
        <f>VLOOKUP(TableOMP[[#This Row],[Label]],TableAvg[],3,FALSE)</f>
        <v>29.841001782661515</v>
      </c>
      <c r="Q7678" s="10">
        <f>TableOMP[[#This Row],[Avg]]-$U$2*TableOMP[[#This Row],[StdDev]]</f>
        <v>241.95764171733845</v>
      </c>
      <c r="R7678" s="10">
        <f>TableOMP[[#This Row],[Avg]]+$U$2*TableOMP[[#This Row],[StdDev]]</f>
        <v>301.63964528266149</v>
      </c>
      <c r="S7678" s="10">
        <f>IF(AND(TableOMP[[#This Row],[total_time]]&gt;=TableOMP[[#This Row],[Low]], TableOMP[[#This Row],[total_time]]&lt;=TableOMP[[#This Row],[High]]),1,0)</f>
        <v>0</v>
      </c>
    </row>
    <row r="7679" spans="1:19" x14ac:dyDescent="0.25">
      <c r="A7679" t="s">
        <v>12</v>
      </c>
      <c r="B7679">
        <v>10000</v>
      </c>
      <c r="C7679">
        <v>100</v>
      </c>
      <c r="D7679">
        <v>1</v>
      </c>
      <c r="E7679">
        <v>26</v>
      </c>
      <c r="F7679">
        <v>1</v>
      </c>
      <c r="G7679">
        <v>258.527423</v>
      </c>
      <c r="H7679">
        <v>18.901631999999999</v>
      </c>
      <c r="I7679">
        <v>16.761603000000001</v>
      </c>
      <c r="J7679">
        <v>0.67046399999999995</v>
      </c>
      <c r="K7679" t="str">
        <f t="shared" si="186"/>
        <v>1</v>
      </c>
      <c r="L7679" t="s">
        <v>202</v>
      </c>
      <c r="M7679" t="s">
        <v>203</v>
      </c>
      <c r="N7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7679" s="10">
        <f>VLOOKUP(TableOMP[[#This Row],[Label]],TableAvg[],2,FALSE)</f>
        <v>263.28551283333337</v>
      </c>
      <c r="P7679" s="10">
        <f>VLOOKUP(TableOMP[[#This Row],[Label]],TableAvg[],3,FALSE)</f>
        <v>14.556423374790151</v>
      </c>
      <c r="Q7679" s="10">
        <f>TableOMP[[#This Row],[Avg]]-$U$2*TableOMP[[#This Row],[StdDev]]</f>
        <v>248.72908945854323</v>
      </c>
      <c r="R7679" s="10">
        <f>TableOMP[[#This Row],[Avg]]+$U$2*TableOMP[[#This Row],[StdDev]]</f>
        <v>277.84193620812351</v>
      </c>
      <c r="S7679" s="10">
        <f>IF(AND(TableOMP[[#This Row],[total_time]]&gt;=TableOMP[[#This Row],[Low]], TableOMP[[#This Row],[total_time]]&lt;=TableOMP[[#This Row],[High]]),1,0)</f>
        <v>1</v>
      </c>
    </row>
    <row r="7680" spans="1:19" x14ac:dyDescent="0.25">
      <c r="A7680" t="s">
        <v>12</v>
      </c>
      <c r="B7680">
        <v>10000</v>
      </c>
      <c r="C7680">
        <v>100</v>
      </c>
      <c r="D7680">
        <v>1</v>
      </c>
      <c r="E7680">
        <v>25</v>
      </c>
      <c r="F7680">
        <v>1</v>
      </c>
      <c r="G7680">
        <v>260.22703799999999</v>
      </c>
      <c r="H7680">
        <v>19.499186999999999</v>
      </c>
      <c r="I7680">
        <v>17.666567000000001</v>
      </c>
      <c r="J7680">
        <v>0.73610699999999996</v>
      </c>
      <c r="K7680" t="str">
        <f t="shared" si="186"/>
        <v>1</v>
      </c>
      <c r="L7680" t="s">
        <v>202</v>
      </c>
      <c r="M7680" t="s">
        <v>203</v>
      </c>
      <c r="N7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7680" s="10">
        <f>VLOOKUP(TableOMP[[#This Row],[Label]],TableAvg[],2,FALSE)</f>
        <v>255.57994799999997</v>
      </c>
      <c r="P7680" s="10">
        <f>VLOOKUP(TableOMP[[#This Row],[Label]],TableAvg[],3,FALSE)</f>
        <v>9.2908985953008045</v>
      </c>
      <c r="Q7680" s="10">
        <f>TableOMP[[#This Row],[Avg]]-$U$2*TableOMP[[#This Row],[StdDev]]</f>
        <v>246.28904940469917</v>
      </c>
      <c r="R7680" s="10">
        <f>TableOMP[[#This Row],[Avg]]+$U$2*TableOMP[[#This Row],[StdDev]]</f>
        <v>264.8708465953008</v>
      </c>
      <c r="S7680" s="10">
        <f>IF(AND(TableOMP[[#This Row],[total_time]]&gt;=TableOMP[[#This Row],[Low]], TableOMP[[#This Row],[total_time]]&lt;=TableOMP[[#This Row],[High]]),1,0)</f>
        <v>1</v>
      </c>
    </row>
    <row r="7681" spans="1:19" x14ac:dyDescent="0.25">
      <c r="A7681" t="s">
        <v>12</v>
      </c>
      <c r="B7681">
        <v>10000</v>
      </c>
      <c r="C7681">
        <v>100</v>
      </c>
      <c r="D7681">
        <v>1</v>
      </c>
      <c r="E7681">
        <v>24</v>
      </c>
      <c r="F7681">
        <v>1</v>
      </c>
      <c r="G7681">
        <v>248.92886899999999</v>
      </c>
      <c r="H7681">
        <v>20.282098000000001</v>
      </c>
      <c r="I7681">
        <v>17.518018000000001</v>
      </c>
      <c r="J7681">
        <v>0.76165300000000002</v>
      </c>
      <c r="K7681" t="str">
        <f t="shared" si="186"/>
        <v>1</v>
      </c>
      <c r="L7681" t="s">
        <v>202</v>
      </c>
      <c r="M7681" t="s">
        <v>203</v>
      </c>
      <c r="N7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7681" s="10">
        <f>VLOOKUP(TableOMP[[#This Row],[Label]],TableAvg[],2,FALSE)</f>
        <v>254.68807516666666</v>
      </c>
      <c r="P7681" s="10">
        <f>VLOOKUP(TableOMP[[#This Row],[Label]],TableAvg[],3,FALSE)</f>
        <v>7.1268061362749622</v>
      </c>
      <c r="Q7681" s="10">
        <f>TableOMP[[#This Row],[Avg]]-$U$2*TableOMP[[#This Row],[StdDev]]</f>
        <v>247.56126903039171</v>
      </c>
      <c r="R7681" s="10">
        <f>TableOMP[[#This Row],[Avg]]+$U$2*TableOMP[[#This Row],[StdDev]]</f>
        <v>261.81488130294161</v>
      </c>
      <c r="S7681" s="10">
        <f>IF(AND(TableOMP[[#This Row],[total_time]]&gt;=TableOMP[[#This Row],[Low]], TableOMP[[#This Row],[total_time]]&lt;=TableOMP[[#This Row],[High]]),1,0)</f>
        <v>1</v>
      </c>
    </row>
    <row r="7682" spans="1:19" x14ac:dyDescent="0.25">
      <c r="A7682" t="s">
        <v>12</v>
      </c>
      <c r="B7682">
        <v>10000</v>
      </c>
      <c r="C7682">
        <v>100</v>
      </c>
      <c r="D7682">
        <v>1</v>
      </c>
      <c r="E7682">
        <v>23</v>
      </c>
      <c r="F7682">
        <v>1</v>
      </c>
      <c r="G7682">
        <v>259.77241700000002</v>
      </c>
      <c r="H7682">
        <v>20.872423000000001</v>
      </c>
      <c r="I7682">
        <v>20.792493</v>
      </c>
      <c r="J7682">
        <v>0.94511299999999998</v>
      </c>
      <c r="K7682" t="str">
        <f t="shared" si="186"/>
        <v>1</v>
      </c>
      <c r="L7682" t="s">
        <v>202</v>
      </c>
      <c r="M7682" t="s">
        <v>203</v>
      </c>
      <c r="N7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7682" s="10">
        <f>VLOOKUP(TableOMP[[#This Row],[Label]],TableAvg[],2,FALSE)</f>
        <v>281.85817800000001</v>
      </c>
      <c r="P7682" s="10">
        <f>VLOOKUP(TableOMP[[#This Row],[Label]],TableAvg[],3,FALSE)</f>
        <v>46.008809098211877</v>
      </c>
      <c r="Q7682" s="10">
        <f>TableOMP[[#This Row],[Avg]]-$U$2*TableOMP[[#This Row],[StdDev]]</f>
        <v>235.84936890178813</v>
      </c>
      <c r="R7682" s="10">
        <f>TableOMP[[#This Row],[Avg]]+$U$2*TableOMP[[#This Row],[StdDev]]</f>
        <v>327.86698709821189</v>
      </c>
      <c r="S7682" s="10">
        <f>IF(AND(TableOMP[[#This Row],[total_time]]&gt;=TableOMP[[#This Row],[Low]], TableOMP[[#This Row],[total_time]]&lt;=TableOMP[[#This Row],[High]]),1,0)</f>
        <v>1</v>
      </c>
    </row>
    <row r="7683" spans="1:19" x14ac:dyDescent="0.25">
      <c r="A7683" t="s">
        <v>12</v>
      </c>
      <c r="B7683">
        <v>10000</v>
      </c>
      <c r="C7683">
        <v>100</v>
      </c>
      <c r="D7683">
        <v>1</v>
      </c>
      <c r="E7683">
        <v>22</v>
      </c>
      <c r="F7683">
        <v>1</v>
      </c>
      <c r="G7683">
        <v>258.34625299999999</v>
      </c>
      <c r="H7683">
        <v>19.633452999999999</v>
      </c>
      <c r="I7683">
        <v>20.932690999999998</v>
      </c>
      <c r="J7683">
        <v>0.99679499999999999</v>
      </c>
      <c r="K7683" t="str">
        <f t="shared" si="186"/>
        <v>1</v>
      </c>
      <c r="L7683" t="s">
        <v>202</v>
      </c>
      <c r="M7683" t="s">
        <v>203</v>
      </c>
      <c r="N7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7683" s="10">
        <f>VLOOKUP(TableOMP[[#This Row],[Label]],TableAvg[],2,FALSE)</f>
        <v>258.58006899999998</v>
      </c>
      <c r="P7683" s="10">
        <f>VLOOKUP(TableOMP[[#This Row],[Label]],TableAvg[],3,FALSE)</f>
        <v>5.835655285024913</v>
      </c>
      <c r="Q7683" s="10">
        <f>TableOMP[[#This Row],[Avg]]-$U$2*TableOMP[[#This Row],[StdDev]]</f>
        <v>252.74441371497505</v>
      </c>
      <c r="R7683" s="10">
        <f>TableOMP[[#This Row],[Avg]]+$U$2*TableOMP[[#This Row],[StdDev]]</f>
        <v>264.41572428502491</v>
      </c>
      <c r="S7683" s="10">
        <f>IF(AND(TableOMP[[#This Row],[total_time]]&gt;=TableOMP[[#This Row],[Low]], TableOMP[[#This Row],[total_time]]&lt;=TableOMP[[#This Row],[High]]),1,0)</f>
        <v>1</v>
      </c>
    </row>
    <row r="7684" spans="1:19" x14ac:dyDescent="0.25">
      <c r="A7684" t="s">
        <v>12</v>
      </c>
      <c r="B7684">
        <v>10000</v>
      </c>
      <c r="C7684">
        <v>100</v>
      </c>
      <c r="D7684">
        <v>1</v>
      </c>
      <c r="E7684">
        <v>21</v>
      </c>
      <c r="F7684">
        <v>1</v>
      </c>
      <c r="G7684">
        <v>258.29727600000001</v>
      </c>
      <c r="H7684">
        <v>19.716128999999999</v>
      </c>
      <c r="I7684">
        <v>19.786767000000001</v>
      </c>
      <c r="J7684">
        <v>0.98933800000000005</v>
      </c>
      <c r="K7684" t="str">
        <f t="shared" si="186"/>
        <v>1</v>
      </c>
      <c r="L7684" t="s">
        <v>202</v>
      </c>
      <c r="M7684" t="s">
        <v>203</v>
      </c>
      <c r="N7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7684" s="10">
        <f>VLOOKUP(TableOMP[[#This Row],[Label]],TableAvg[],2,FALSE)</f>
        <v>257.6053895</v>
      </c>
      <c r="P7684" s="10">
        <f>VLOOKUP(TableOMP[[#This Row],[Label]],TableAvg[],3,FALSE)</f>
        <v>7.0449245533867062</v>
      </c>
      <c r="Q7684" s="10">
        <f>TableOMP[[#This Row],[Avg]]-$U$2*TableOMP[[#This Row],[StdDev]]</f>
        <v>250.56046494661331</v>
      </c>
      <c r="R7684" s="10">
        <f>TableOMP[[#This Row],[Avg]]+$U$2*TableOMP[[#This Row],[StdDev]]</f>
        <v>264.65031405338669</v>
      </c>
      <c r="S7684" s="10">
        <f>IF(AND(TableOMP[[#This Row],[total_time]]&gt;=TableOMP[[#This Row],[Low]], TableOMP[[#This Row],[total_time]]&lt;=TableOMP[[#This Row],[High]]),1,0)</f>
        <v>1</v>
      </c>
    </row>
    <row r="7685" spans="1:19" x14ac:dyDescent="0.25">
      <c r="A7685" t="s">
        <v>12</v>
      </c>
      <c r="B7685">
        <v>10000</v>
      </c>
      <c r="C7685">
        <v>100</v>
      </c>
      <c r="D7685">
        <v>1</v>
      </c>
      <c r="E7685">
        <v>20</v>
      </c>
      <c r="F7685">
        <v>1</v>
      </c>
      <c r="G7685">
        <v>257.60797200000002</v>
      </c>
      <c r="H7685">
        <v>19.261054000000001</v>
      </c>
      <c r="I7685">
        <v>25.000336000000001</v>
      </c>
      <c r="J7685">
        <v>1.3158069999999999</v>
      </c>
      <c r="K7685" t="str">
        <f t="shared" si="186"/>
        <v>1</v>
      </c>
      <c r="L7685" t="s">
        <v>202</v>
      </c>
      <c r="M7685" t="s">
        <v>203</v>
      </c>
      <c r="N7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7685" s="10">
        <f>VLOOKUP(TableOMP[[#This Row],[Label]],TableAvg[],2,FALSE)</f>
        <v>260.09195233333332</v>
      </c>
      <c r="P7685" s="10">
        <f>VLOOKUP(TableOMP[[#This Row],[Label]],TableAvg[],3,FALSE)</f>
        <v>4.9162277329131019</v>
      </c>
      <c r="Q7685" s="10">
        <f>TableOMP[[#This Row],[Avg]]-$U$2*TableOMP[[#This Row],[StdDev]]</f>
        <v>255.17572460042021</v>
      </c>
      <c r="R7685" s="10">
        <f>TableOMP[[#This Row],[Avg]]+$U$2*TableOMP[[#This Row],[StdDev]]</f>
        <v>265.00818006624644</v>
      </c>
      <c r="S7685" s="10">
        <f>IF(AND(TableOMP[[#This Row],[total_time]]&gt;=TableOMP[[#This Row],[Low]], TableOMP[[#This Row],[total_time]]&lt;=TableOMP[[#This Row],[High]]),1,0)</f>
        <v>1</v>
      </c>
    </row>
    <row r="7686" spans="1:19" x14ac:dyDescent="0.25">
      <c r="A7686" t="s">
        <v>12</v>
      </c>
      <c r="B7686">
        <v>10000</v>
      </c>
      <c r="C7686">
        <v>100</v>
      </c>
      <c r="D7686">
        <v>1</v>
      </c>
      <c r="E7686">
        <v>19</v>
      </c>
      <c r="F7686">
        <v>1</v>
      </c>
      <c r="G7686">
        <v>247.88467199999999</v>
      </c>
      <c r="H7686">
        <v>19.755500000000001</v>
      </c>
      <c r="I7686">
        <v>23.501988000000001</v>
      </c>
      <c r="J7686">
        <v>1.305666</v>
      </c>
      <c r="K7686" t="str">
        <f t="shared" si="186"/>
        <v>1</v>
      </c>
      <c r="L7686" t="s">
        <v>202</v>
      </c>
      <c r="M7686" t="s">
        <v>203</v>
      </c>
      <c r="N7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7686" s="10">
        <f>VLOOKUP(TableOMP[[#This Row],[Label]],TableAvg[],2,FALSE)</f>
        <v>282.47351033333331</v>
      </c>
      <c r="P7686" s="10">
        <f>VLOOKUP(TableOMP[[#This Row],[Label]],TableAvg[],3,FALSE)</f>
        <v>37.510501761874835</v>
      </c>
      <c r="Q7686" s="10">
        <f>TableOMP[[#This Row],[Avg]]-$U$2*TableOMP[[#This Row],[StdDev]]</f>
        <v>244.96300857145849</v>
      </c>
      <c r="R7686" s="10">
        <f>TableOMP[[#This Row],[Avg]]+$U$2*TableOMP[[#This Row],[StdDev]]</f>
        <v>319.98401209520813</v>
      </c>
      <c r="S7686" s="10">
        <f>IF(AND(TableOMP[[#This Row],[total_time]]&gt;=TableOMP[[#This Row],[Low]], TableOMP[[#This Row],[total_time]]&lt;=TableOMP[[#This Row],[High]]),1,0)</f>
        <v>1</v>
      </c>
    </row>
    <row r="7687" spans="1:19" x14ac:dyDescent="0.25">
      <c r="A7687" t="s">
        <v>12</v>
      </c>
      <c r="B7687">
        <v>10000</v>
      </c>
      <c r="C7687">
        <v>100</v>
      </c>
      <c r="D7687">
        <v>1</v>
      </c>
      <c r="E7687">
        <v>18</v>
      </c>
      <c r="F7687">
        <v>1</v>
      </c>
      <c r="G7687">
        <v>260.81210600000003</v>
      </c>
      <c r="H7687">
        <v>21.386227999999999</v>
      </c>
      <c r="I7687">
        <v>21.310725000000001</v>
      </c>
      <c r="J7687">
        <v>1.2535719999999999</v>
      </c>
      <c r="K7687" t="str">
        <f t="shared" si="186"/>
        <v>1</v>
      </c>
      <c r="L7687" t="s">
        <v>202</v>
      </c>
      <c r="M7687" t="s">
        <v>203</v>
      </c>
      <c r="N7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7687" s="10">
        <f>VLOOKUP(TableOMP[[#This Row],[Label]],TableAvg[],2,FALSE)</f>
        <v>264.57688183333335</v>
      </c>
      <c r="P7687" s="10">
        <f>VLOOKUP(TableOMP[[#This Row],[Label]],TableAvg[],3,FALSE)</f>
        <v>7.1892507091173714</v>
      </c>
      <c r="Q7687" s="10">
        <f>TableOMP[[#This Row],[Avg]]-$U$2*TableOMP[[#This Row],[StdDev]]</f>
        <v>257.387631124216</v>
      </c>
      <c r="R7687" s="10">
        <f>TableOMP[[#This Row],[Avg]]+$U$2*TableOMP[[#This Row],[StdDev]]</f>
        <v>271.76613254245069</v>
      </c>
      <c r="S7687" s="10">
        <f>IF(AND(TableOMP[[#This Row],[total_time]]&gt;=TableOMP[[#This Row],[Low]], TableOMP[[#This Row],[total_time]]&lt;=TableOMP[[#This Row],[High]]),1,0)</f>
        <v>1</v>
      </c>
    </row>
    <row r="7688" spans="1:19" x14ac:dyDescent="0.25">
      <c r="A7688" t="s">
        <v>12</v>
      </c>
      <c r="B7688">
        <v>10000</v>
      </c>
      <c r="C7688">
        <v>100</v>
      </c>
      <c r="D7688">
        <v>1</v>
      </c>
      <c r="E7688">
        <v>17</v>
      </c>
      <c r="F7688">
        <v>1</v>
      </c>
      <c r="G7688">
        <v>255.850549</v>
      </c>
      <c r="H7688">
        <v>18.041018000000001</v>
      </c>
      <c r="I7688">
        <v>16.500502000000001</v>
      </c>
      <c r="J7688">
        <v>1.0312809999999999</v>
      </c>
      <c r="K7688" t="str">
        <f t="shared" si="186"/>
        <v>1</v>
      </c>
      <c r="L7688" t="s">
        <v>202</v>
      </c>
      <c r="M7688" t="s">
        <v>203</v>
      </c>
      <c r="N7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7688" s="10">
        <f>VLOOKUP(TableOMP[[#This Row],[Label]],TableAvg[],2,FALSE)</f>
        <v>272.89186850000004</v>
      </c>
      <c r="P7688" s="10">
        <f>VLOOKUP(TableOMP[[#This Row],[Label]],TableAvg[],3,FALSE)</f>
        <v>32.814242938552304</v>
      </c>
      <c r="Q7688" s="10">
        <f>TableOMP[[#This Row],[Avg]]-$U$2*TableOMP[[#This Row],[StdDev]]</f>
        <v>240.07762556144775</v>
      </c>
      <c r="R7688" s="10">
        <f>TableOMP[[#This Row],[Avg]]+$U$2*TableOMP[[#This Row],[StdDev]]</f>
        <v>305.70611143855234</v>
      </c>
      <c r="S7688" s="10">
        <f>IF(AND(TableOMP[[#This Row],[total_time]]&gt;=TableOMP[[#This Row],[Low]], TableOMP[[#This Row],[total_time]]&lt;=TableOMP[[#This Row],[High]]),1,0)</f>
        <v>1</v>
      </c>
    </row>
    <row r="7689" spans="1:19" x14ac:dyDescent="0.25">
      <c r="A7689" t="s">
        <v>12</v>
      </c>
      <c r="B7689">
        <v>10000</v>
      </c>
      <c r="C7689">
        <v>100</v>
      </c>
      <c r="D7689">
        <v>1</v>
      </c>
      <c r="E7689">
        <v>16</v>
      </c>
      <c r="F7689">
        <v>1</v>
      </c>
      <c r="G7689">
        <v>257.79177399999998</v>
      </c>
      <c r="H7689">
        <v>19.872805</v>
      </c>
      <c r="I7689">
        <v>16.655135000000001</v>
      </c>
      <c r="J7689">
        <v>1.1103419999999999</v>
      </c>
      <c r="K7689" t="str">
        <f t="shared" si="186"/>
        <v>1</v>
      </c>
      <c r="L7689" t="s">
        <v>202</v>
      </c>
      <c r="M7689" t="s">
        <v>203</v>
      </c>
      <c r="N7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7689" s="10">
        <f>VLOOKUP(TableOMP[[#This Row],[Label]],TableAvg[],2,FALSE)</f>
        <v>257.62389783333333</v>
      </c>
      <c r="P7689" s="10">
        <f>VLOOKUP(TableOMP[[#This Row],[Label]],TableAvg[],3,FALSE)</f>
        <v>3.9434961898173944</v>
      </c>
      <c r="Q7689" s="10">
        <f>TableOMP[[#This Row],[Avg]]-$U$2*TableOMP[[#This Row],[StdDev]]</f>
        <v>253.68040164351595</v>
      </c>
      <c r="R7689" s="10">
        <f>TableOMP[[#This Row],[Avg]]+$U$2*TableOMP[[#This Row],[StdDev]]</f>
        <v>261.56739402315071</v>
      </c>
      <c r="S7689" s="10">
        <f>IF(AND(TableOMP[[#This Row],[total_time]]&gt;=TableOMP[[#This Row],[Low]], TableOMP[[#This Row],[total_time]]&lt;=TableOMP[[#This Row],[High]]),1,0)</f>
        <v>1</v>
      </c>
    </row>
    <row r="7690" spans="1:19" x14ac:dyDescent="0.25">
      <c r="A7690" t="s">
        <v>12</v>
      </c>
      <c r="B7690">
        <v>10000</v>
      </c>
      <c r="C7690">
        <v>100</v>
      </c>
      <c r="D7690">
        <v>1</v>
      </c>
      <c r="E7690">
        <v>15</v>
      </c>
      <c r="F7690">
        <v>1</v>
      </c>
      <c r="G7690">
        <v>341.78999800000003</v>
      </c>
      <c r="H7690">
        <v>103.771959</v>
      </c>
      <c r="I7690">
        <v>18.101514999999999</v>
      </c>
      <c r="J7690">
        <v>1.2929649999999999</v>
      </c>
      <c r="K7690" t="str">
        <f t="shared" si="186"/>
        <v>1</v>
      </c>
      <c r="L7690" t="s">
        <v>202</v>
      </c>
      <c r="M7690" t="s">
        <v>203</v>
      </c>
      <c r="N7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7690" s="10">
        <f>VLOOKUP(TableOMP[[#This Row],[Label]],TableAvg[],2,FALSE)</f>
        <v>264.74894466666666</v>
      </c>
      <c r="P7690" s="10">
        <f>VLOOKUP(TableOMP[[#This Row],[Label]],TableAvg[],3,FALSE)</f>
        <v>35.172723016869718</v>
      </c>
      <c r="Q7690" s="10">
        <f>TableOMP[[#This Row],[Avg]]-$U$2*TableOMP[[#This Row],[StdDev]]</f>
        <v>229.57622164979693</v>
      </c>
      <c r="R7690" s="10">
        <f>TableOMP[[#This Row],[Avg]]+$U$2*TableOMP[[#This Row],[StdDev]]</f>
        <v>299.92166768353638</v>
      </c>
      <c r="S7690" s="10">
        <f>IF(AND(TableOMP[[#This Row],[total_time]]&gt;=TableOMP[[#This Row],[Low]], TableOMP[[#This Row],[total_time]]&lt;=TableOMP[[#This Row],[High]]),1,0)</f>
        <v>0</v>
      </c>
    </row>
    <row r="7691" spans="1:19" x14ac:dyDescent="0.25">
      <c r="A7691" t="s">
        <v>12</v>
      </c>
      <c r="B7691">
        <v>10000</v>
      </c>
      <c r="C7691">
        <v>100</v>
      </c>
      <c r="D7691">
        <v>1</v>
      </c>
      <c r="E7691">
        <v>14</v>
      </c>
      <c r="F7691">
        <v>1</v>
      </c>
      <c r="G7691">
        <v>243.271816</v>
      </c>
      <c r="H7691">
        <v>12.317641</v>
      </c>
      <c r="I7691">
        <v>12.425032</v>
      </c>
      <c r="J7691">
        <v>0.95577199999999995</v>
      </c>
      <c r="K7691" t="str">
        <f t="shared" si="186"/>
        <v>1</v>
      </c>
      <c r="L7691" t="s">
        <v>202</v>
      </c>
      <c r="M7691" t="s">
        <v>203</v>
      </c>
      <c r="N7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7691" s="10">
        <f>VLOOKUP(TableOMP[[#This Row],[Label]],TableAvg[],2,FALSE)</f>
        <v>250.95716316666667</v>
      </c>
      <c r="P7691" s="10">
        <f>VLOOKUP(TableOMP[[#This Row],[Label]],TableAvg[],3,FALSE)</f>
        <v>4.3889080178284354</v>
      </c>
      <c r="Q7691" s="10">
        <f>TableOMP[[#This Row],[Avg]]-$U$2*TableOMP[[#This Row],[StdDev]]</f>
        <v>246.56825514883823</v>
      </c>
      <c r="R7691" s="10">
        <f>TableOMP[[#This Row],[Avg]]+$U$2*TableOMP[[#This Row],[StdDev]]</f>
        <v>255.34607118449512</v>
      </c>
      <c r="S7691" s="10">
        <f>IF(AND(TableOMP[[#This Row],[total_time]]&gt;=TableOMP[[#This Row],[Low]], TableOMP[[#This Row],[total_time]]&lt;=TableOMP[[#This Row],[High]]),1,0)</f>
        <v>0</v>
      </c>
    </row>
    <row r="7692" spans="1:19" x14ac:dyDescent="0.25">
      <c r="A7692" t="s">
        <v>10</v>
      </c>
      <c r="B7692">
        <v>10000</v>
      </c>
      <c r="C7692">
        <v>100</v>
      </c>
      <c r="D7692">
        <v>100000</v>
      </c>
      <c r="E7692">
        <v>40</v>
      </c>
      <c r="F7692">
        <v>1</v>
      </c>
      <c r="G7692">
        <v>242.08601100000001</v>
      </c>
      <c r="H7692">
        <v>0.22390599999999999</v>
      </c>
      <c r="I7692">
        <v>4.143815</v>
      </c>
      <c r="J7692">
        <v>0.106252</v>
      </c>
      <c r="K7692" t="str">
        <f>MID(M7692,22,1)</f>
        <v>4</v>
      </c>
      <c r="L7692" t="s">
        <v>204</v>
      </c>
      <c r="M7692" t="s">
        <v>205</v>
      </c>
      <c r="N7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7692" s="10">
        <f>VLOOKUP(TableOMP[[#This Row],[Label]],TableAvg[],2,FALSE)</f>
        <v>238.43948811111107</v>
      </c>
      <c r="P7692" s="10">
        <f>VLOOKUP(TableOMP[[#This Row],[Label]],TableAvg[],3,FALSE)</f>
        <v>13.641973421076468</v>
      </c>
      <c r="Q7692" s="10">
        <f>TableOMP[[#This Row],[Avg]]-$U$2*TableOMP[[#This Row],[StdDev]]</f>
        <v>224.7975146900346</v>
      </c>
      <c r="R7692" s="10">
        <f>TableOMP[[#This Row],[Avg]]+$U$2*TableOMP[[#This Row],[StdDev]]</f>
        <v>252.08146153218755</v>
      </c>
      <c r="S7692" s="10">
        <f>IF(AND(TableOMP[[#This Row],[total_time]]&gt;=TableOMP[[#This Row],[Low]], TableOMP[[#This Row],[total_time]]&lt;=TableOMP[[#This Row],[High]]),1,0)</f>
        <v>1</v>
      </c>
    </row>
    <row r="7693" spans="1:19" x14ac:dyDescent="0.25">
      <c r="A7693" t="s">
        <v>10</v>
      </c>
      <c r="B7693">
        <v>10000</v>
      </c>
      <c r="C7693">
        <v>100</v>
      </c>
      <c r="D7693">
        <v>100000</v>
      </c>
      <c r="E7693">
        <v>39</v>
      </c>
      <c r="F7693">
        <v>1</v>
      </c>
      <c r="G7693">
        <v>252.606278</v>
      </c>
      <c r="H7693">
        <v>0.23461799999999999</v>
      </c>
      <c r="I7693">
        <v>4.6889640000000004</v>
      </c>
      <c r="J7693">
        <v>0.123394</v>
      </c>
      <c r="K7693" t="str">
        <f t="shared" ref="K7693:K7720" si="187">MID(M7693,22,1)</f>
        <v>4</v>
      </c>
      <c r="L7693" t="s">
        <v>204</v>
      </c>
      <c r="M7693" t="s">
        <v>205</v>
      </c>
      <c r="N7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7693" s="10">
        <f>VLOOKUP(TableOMP[[#This Row],[Label]],TableAvg[],2,FALSE)</f>
        <v>238.92160244444449</v>
      </c>
      <c r="P7693" s="10">
        <f>VLOOKUP(TableOMP[[#This Row],[Label]],TableAvg[],3,FALSE)</f>
        <v>13.415113174481229</v>
      </c>
      <c r="Q7693" s="10">
        <f>TableOMP[[#This Row],[Avg]]-$U$2*TableOMP[[#This Row],[StdDev]]</f>
        <v>225.50648926996325</v>
      </c>
      <c r="R7693" s="10">
        <f>TableOMP[[#This Row],[Avg]]+$U$2*TableOMP[[#This Row],[StdDev]]</f>
        <v>252.33671561892572</v>
      </c>
      <c r="S7693" s="10">
        <f>IF(AND(TableOMP[[#This Row],[total_time]]&gt;=TableOMP[[#This Row],[Low]], TableOMP[[#This Row],[total_time]]&lt;=TableOMP[[#This Row],[High]]),1,0)</f>
        <v>0</v>
      </c>
    </row>
    <row r="7694" spans="1:19" x14ac:dyDescent="0.25">
      <c r="A7694" t="s">
        <v>10</v>
      </c>
      <c r="B7694">
        <v>10000</v>
      </c>
      <c r="C7694">
        <v>100</v>
      </c>
      <c r="D7694">
        <v>100000</v>
      </c>
      <c r="E7694">
        <v>38</v>
      </c>
      <c r="F7694">
        <v>1</v>
      </c>
      <c r="G7694">
        <v>252.79101600000001</v>
      </c>
      <c r="H7694">
        <v>0.23180500000000001</v>
      </c>
      <c r="I7694">
        <v>4.1998059999999997</v>
      </c>
      <c r="J7694">
        <v>0.113508</v>
      </c>
      <c r="K7694" t="str">
        <f t="shared" si="187"/>
        <v>4</v>
      </c>
      <c r="L7694" t="s">
        <v>204</v>
      </c>
      <c r="M7694" t="s">
        <v>205</v>
      </c>
      <c r="N7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7694" s="10">
        <f>VLOOKUP(TableOMP[[#This Row],[Label]],TableAvg[],2,FALSE)</f>
        <v>234.93898466666667</v>
      </c>
      <c r="P7694" s="10">
        <f>VLOOKUP(TableOMP[[#This Row],[Label]],TableAvg[],3,FALSE)</f>
        <v>12.80141521144286</v>
      </c>
      <c r="Q7694" s="10">
        <f>TableOMP[[#This Row],[Avg]]-$U$2*TableOMP[[#This Row],[StdDev]]</f>
        <v>222.1375694552238</v>
      </c>
      <c r="R7694" s="10">
        <f>TableOMP[[#This Row],[Avg]]+$U$2*TableOMP[[#This Row],[StdDev]]</f>
        <v>247.74039987810954</v>
      </c>
      <c r="S7694" s="10">
        <f>IF(AND(TableOMP[[#This Row],[total_time]]&gt;=TableOMP[[#This Row],[Low]], TableOMP[[#This Row],[total_time]]&lt;=TableOMP[[#This Row],[High]]),1,0)</f>
        <v>0</v>
      </c>
    </row>
    <row r="7695" spans="1:19" x14ac:dyDescent="0.25">
      <c r="A7695" t="s">
        <v>10</v>
      </c>
      <c r="B7695">
        <v>10000</v>
      </c>
      <c r="C7695">
        <v>100</v>
      </c>
      <c r="D7695">
        <v>100000</v>
      </c>
      <c r="E7695">
        <v>37</v>
      </c>
      <c r="F7695">
        <v>1</v>
      </c>
      <c r="G7695">
        <v>252.114632</v>
      </c>
      <c r="H7695">
        <v>0.28585100000000002</v>
      </c>
      <c r="I7695">
        <v>3.7785570000000002</v>
      </c>
      <c r="J7695">
        <v>0.10496</v>
      </c>
      <c r="K7695" t="str">
        <f t="shared" si="187"/>
        <v>4</v>
      </c>
      <c r="L7695" t="s">
        <v>204</v>
      </c>
      <c r="M7695" t="s">
        <v>205</v>
      </c>
      <c r="N7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7695" s="10">
        <f>VLOOKUP(TableOMP[[#This Row],[Label]],TableAvg[],2,FALSE)</f>
        <v>234.43151177777776</v>
      </c>
      <c r="P7695" s="10">
        <f>VLOOKUP(TableOMP[[#This Row],[Label]],TableAvg[],3,FALSE)</f>
        <v>12.164707680429258</v>
      </c>
      <c r="Q7695" s="10">
        <f>TableOMP[[#This Row],[Avg]]-$U$2*TableOMP[[#This Row],[StdDev]]</f>
        <v>222.26680409734851</v>
      </c>
      <c r="R7695" s="10">
        <f>TableOMP[[#This Row],[Avg]]+$U$2*TableOMP[[#This Row],[StdDev]]</f>
        <v>246.596219458207</v>
      </c>
      <c r="S7695" s="10">
        <f>IF(AND(TableOMP[[#This Row],[total_time]]&gt;=TableOMP[[#This Row],[Low]], TableOMP[[#This Row],[total_time]]&lt;=TableOMP[[#This Row],[High]]),1,0)</f>
        <v>0</v>
      </c>
    </row>
    <row r="7696" spans="1:19" x14ac:dyDescent="0.25">
      <c r="A7696" t="s">
        <v>10</v>
      </c>
      <c r="B7696">
        <v>10000</v>
      </c>
      <c r="C7696">
        <v>100</v>
      </c>
      <c r="D7696">
        <v>100000</v>
      </c>
      <c r="E7696">
        <v>36</v>
      </c>
      <c r="F7696">
        <v>1</v>
      </c>
      <c r="G7696">
        <v>249.38262499999999</v>
      </c>
      <c r="H7696">
        <v>0.242067</v>
      </c>
      <c r="I7696">
        <v>2.9951780000000001</v>
      </c>
      <c r="J7696">
        <v>8.5577E-2</v>
      </c>
      <c r="K7696" t="str">
        <f t="shared" si="187"/>
        <v>4</v>
      </c>
      <c r="L7696" t="s">
        <v>204</v>
      </c>
      <c r="M7696" t="s">
        <v>205</v>
      </c>
      <c r="N7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7696" s="10">
        <f>VLOOKUP(TableOMP[[#This Row],[Label]],TableAvg[],2,FALSE)</f>
        <v>233.90658444444449</v>
      </c>
      <c r="P7696" s="10">
        <f>VLOOKUP(TableOMP[[#This Row],[Label]],TableAvg[],3,FALSE)</f>
        <v>11.473062263743426</v>
      </c>
      <c r="Q7696" s="10">
        <f>TableOMP[[#This Row],[Avg]]-$U$2*TableOMP[[#This Row],[StdDev]]</f>
        <v>222.43352218070106</v>
      </c>
      <c r="R7696" s="10">
        <f>TableOMP[[#This Row],[Avg]]+$U$2*TableOMP[[#This Row],[StdDev]]</f>
        <v>245.37964670818792</v>
      </c>
      <c r="S7696" s="10">
        <f>IF(AND(TableOMP[[#This Row],[total_time]]&gt;=TableOMP[[#This Row],[Low]], TableOMP[[#This Row],[total_time]]&lt;=TableOMP[[#This Row],[High]]),1,0)</f>
        <v>0</v>
      </c>
    </row>
    <row r="7697" spans="1:19" x14ac:dyDescent="0.25">
      <c r="A7697" t="s">
        <v>10</v>
      </c>
      <c r="B7697">
        <v>10000</v>
      </c>
      <c r="C7697">
        <v>100</v>
      </c>
      <c r="D7697">
        <v>100000</v>
      </c>
      <c r="E7697">
        <v>35</v>
      </c>
      <c r="F7697">
        <v>1</v>
      </c>
      <c r="G7697">
        <v>249.15853300000001</v>
      </c>
      <c r="H7697">
        <v>0.245888</v>
      </c>
      <c r="I7697">
        <v>3.2771690000000002</v>
      </c>
      <c r="J7697">
        <v>9.6387E-2</v>
      </c>
      <c r="K7697" t="str">
        <f t="shared" si="187"/>
        <v>4</v>
      </c>
      <c r="L7697" t="s">
        <v>204</v>
      </c>
      <c r="M7697" t="s">
        <v>205</v>
      </c>
      <c r="N7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7697" s="10">
        <f>VLOOKUP(TableOMP[[#This Row],[Label]],TableAvg[],2,FALSE)</f>
        <v>233.4081161111111</v>
      </c>
      <c r="P7697" s="10">
        <f>VLOOKUP(TableOMP[[#This Row],[Label]],TableAvg[],3,FALSE)</f>
        <v>10.869722205514689</v>
      </c>
      <c r="Q7697" s="10">
        <f>TableOMP[[#This Row],[Avg]]-$U$2*TableOMP[[#This Row],[StdDev]]</f>
        <v>222.53839390559642</v>
      </c>
      <c r="R7697" s="10">
        <f>TableOMP[[#This Row],[Avg]]+$U$2*TableOMP[[#This Row],[StdDev]]</f>
        <v>244.27783831662578</v>
      </c>
      <c r="S7697" s="10">
        <f>IF(AND(TableOMP[[#This Row],[total_time]]&gt;=TableOMP[[#This Row],[Low]], TableOMP[[#This Row],[total_time]]&lt;=TableOMP[[#This Row],[High]]),1,0)</f>
        <v>0</v>
      </c>
    </row>
    <row r="7698" spans="1:19" x14ac:dyDescent="0.25">
      <c r="A7698" t="s">
        <v>10</v>
      </c>
      <c r="B7698">
        <v>10000</v>
      </c>
      <c r="C7698">
        <v>100</v>
      </c>
      <c r="D7698">
        <v>100000</v>
      </c>
      <c r="E7698">
        <v>34</v>
      </c>
      <c r="F7698">
        <v>1</v>
      </c>
      <c r="G7698">
        <v>248.51161999999999</v>
      </c>
      <c r="H7698">
        <v>0.235815</v>
      </c>
      <c r="I7698">
        <v>3.3997639999999998</v>
      </c>
      <c r="J7698">
        <v>0.103023</v>
      </c>
      <c r="K7698" t="str">
        <f t="shared" si="187"/>
        <v>4</v>
      </c>
      <c r="L7698" t="s">
        <v>204</v>
      </c>
      <c r="M7698" t="s">
        <v>205</v>
      </c>
      <c r="N7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7698" s="10">
        <f>VLOOKUP(TableOMP[[#This Row],[Label]],TableAvg[],2,FALSE)</f>
        <v>237.21247650000001</v>
      </c>
      <c r="P7698" s="10">
        <f>VLOOKUP(TableOMP[[#This Row],[Label]],TableAvg[],3,FALSE)</f>
        <v>10.097659047552519</v>
      </c>
      <c r="Q7698" s="10">
        <f>TableOMP[[#This Row],[Avg]]-$U$2*TableOMP[[#This Row],[StdDev]]</f>
        <v>227.11481745244748</v>
      </c>
      <c r="R7698" s="10">
        <f>TableOMP[[#This Row],[Avg]]+$U$2*TableOMP[[#This Row],[StdDev]]</f>
        <v>247.31013554755253</v>
      </c>
      <c r="S7698" s="10">
        <f>IF(AND(TableOMP[[#This Row],[total_time]]&gt;=TableOMP[[#This Row],[Low]], TableOMP[[#This Row],[total_time]]&lt;=TableOMP[[#This Row],[High]]),1,0)</f>
        <v>0</v>
      </c>
    </row>
    <row r="7699" spans="1:19" x14ac:dyDescent="0.25">
      <c r="A7699" t="s">
        <v>10</v>
      </c>
      <c r="B7699">
        <v>10000</v>
      </c>
      <c r="C7699">
        <v>100</v>
      </c>
      <c r="D7699">
        <v>100000</v>
      </c>
      <c r="E7699">
        <v>33</v>
      </c>
      <c r="F7699">
        <v>1</v>
      </c>
      <c r="G7699">
        <v>247.32395199999999</v>
      </c>
      <c r="H7699">
        <v>0.19731000000000001</v>
      </c>
      <c r="I7699">
        <v>2.8197199999999998</v>
      </c>
      <c r="J7699">
        <v>8.8116E-2</v>
      </c>
      <c r="K7699" t="str">
        <f t="shared" si="187"/>
        <v>4</v>
      </c>
      <c r="L7699" t="s">
        <v>204</v>
      </c>
      <c r="M7699" t="s">
        <v>205</v>
      </c>
      <c r="N7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7699" s="10">
        <f>VLOOKUP(TableOMP[[#This Row],[Label]],TableAvg[],2,FALSE)</f>
        <v>239.1409438</v>
      </c>
      <c r="P7699" s="10">
        <f>VLOOKUP(TableOMP[[#This Row],[Label]],TableAvg[],3,FALSE)</f>
        <v>8.2859210083843404</v>
      </c>
      <c r="Q7699" s="10">
        <f>TableOMP[[#This Row],[Avg]]-$U$2*TableOMP[[#This Row],[StdDev]]</f>
        <v>230.85502279161565</v>
      </c>
      <c r="R7699" s="10">
        <f>TableOMP[[#This Row],[Avg]]+$U$2*TableOMP[[#This Row],[StdDev]]</f>
        <v>247.42686480838435</v>
      </c>
      <c r="S7699" s="10">
        <f>IF(AND(TableOMP[[#This Row],[total_time]]&gt;=TableOMP[[#This Row],[Low]], TableOMP[[#This Row],[total_time]]&lt;=TableOMP[[#This Row],[High]]),1,0)</f>
        <v>1</v>
      </c>
    </row>
    <row r="7700" spans="1:19" x14ac:dyDescent="0.25">
      <c r="A7700" t="s">
        <v>10</v>
      </c>
      <c r="B7700">
        <v>10000</v>
      </c>
      <c r="C7700">
        <v>100</v>
      </c>
      <c r="D7700">
        <v>100000</v>
      </c>
      <c r="E7700">
        <v>32</v>
      </c>
      <c r="F7700">
        <v>1</v>
      </c>
      <c r="G7700">
        <v>246.29870199999999</v>
      </c>
      <c r="H7700">
        <v>0.192579</v>
      </c>
      <c r="I7700">
        <v>2.5248590000000002</v>
      </c>
      <c r="J7700">
        <v>8.1447000000000006E-2</v>
      </c>
      <c r="K7700" t="str">
        <f t="shared" si="187"/>
        <v>4</v>
      </c>
      <c r="L7700" t="s">
        <v>204</v>
      </c>
      <c r="M7700" t="s">
        <v>205</v>
      </c>
      <c r="N7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7700" s="10">
        <f>VLOOKUP(TableOMP[[#This Row],[Label]],TableAvg[],2,FALSE)</f>
        <v>234.31604033333329</v>
      </c>
      <c r="P7700" s="10">
        <f>VLOOKUP(TableOMP[[#This Row],[Label]],TableAvg[],3,FALSE)</f>
        <v>9.7105472769439949</v>
      </c>
      <c r="Q7700" s="10">
        <f>TableOMP[[#This Row],[Avg]]-$U$2*TableOMP[[#This Row],[StdDev]]</f>
        <v>224.60549305638929</v>
      </c>
      <c r="R7700" s="10">
        <f>TableOMP[[#This Row],[Avg]]+$U$2*TableOMP[[#This Row],[StdDev]]</f>
        <v>244.02658761027729</v>
      </c>
      <c r="S7700" s="10">
        <f>IF(AND(TableOMP[[#This Row],[total_time]]&gt;=TableOMP[[#This Row],[Low]], TableOMP[[#This Row],[total_time]]&lt;=TableOMP[[#This Row],[High]]),1,0)</f>
        <v>0</v>
      </c>
    </row>
    <row r="7701" spans="1:19" x14ac:dyDescent="0.25">
      <c r="A7701" t="s">
        <v>10</v>
      </c>
      <c r="B7701">
        <v>10000</v>
      </c>
      <c r="C7701">
        <v>100</v>
      </c>
      <c r="D7701">
        <v>100000</v>
      </c>
      <c r="E7701">
        <v>31</v>
      </c>
      <c r="F7701">
        <v>1</v>
      </c>
      <c r="G7701">
        <v>245.39679100000001</v>
      </c>
      <c r="H7701">
        <v>0.25775300000000001</v>
      </c>
      <c r="I7701">
        <v>4.3129939999999998</v>
      </c>
      <c r="J7701">
        <v>0.143766</v>
      </c>
      <c r="K7701" t="str">
        <f t="shared" si="187"/>
        <v>4</v>
      </c>
      <c r="L7701" t="s">
        <v>204</v>
      </c>
      <c r="M7701" t="s">
        <v>205</v>
      </c>
      <c r="N7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7701" s="10">
        <f>VLOOKUP(TableOMP[[#This Row],[Label]],TableAvg[],2,FALSE)</f>
        <v>227.22338266666665</v>
      </c>
      <c r="P7701" s="10">
        <f>VLOOKUP(TableOMP[[#This Row],[Label]],TableAvg[],3,FALSE)</f>
        <v>8.1277001557496522</v>
      </c>
      <c r="Q7701" s="10">
        <f>TableOMP[[#This Row],[Avg]]-$U$2*TableOMP[[#This Row],[StdDev]]</f>
        <v>219.09568251091699</v>
      </c>
      <c r="R7701" s="10">
        <f>TableOMP[[#This Row],[Avg]]+$U$2*TableOMP[[#This Row],[StdDev]]</f>
        <v>235.35108282241632</v>
      </c>
      <c r="S7701" s="10">
        <f>IF(AND(TableOMP[[#This Row],[total_time]]&gt;=TableOMP[[#This Row],[Low]], TableOMP[[#This Row],[total_time]]&lt;=TableOMP[[#This Row],[High]]),1,0)</f>
        <v>0</v>
      </c>
    </row>
    <row r="7702" spans="1:19" x14ac:dyDescent="0.25">
      <c r="A7702" t="s">
        <v>10</v>
      </c>
      <c r="B7702">
        <v>10000</v>
      </c>
      <c r="C7702">
        <v>100</v>
      </c>
      <c r="D7702">
        <v>100000</v>
      </c>
      <c r="E7702">
        <v>30</v>
      </c>
      <c r="F7702">
        <v>1</v>
      </c>
      <c r="G7702">
        <v>243.79067699999999</v>
      </c>
      <c r="H7702">
        <v>0.20549799999999999</v>
      </c>
      <c r="I7702">
        <v>2.5489850000000001</v>
      </c>
      <c r="J7702">
        <v>8.7896000000000002E-2</v>
      </c>
      <c r="K7702" t="str">
        <f t="shared" si="187"/>
        <v>4</v>
      </c>
      <c r="L7702" t="s">
        <v>204</v>
      </c>
      <c r="M7702" t="s">
        <v>205</v>
      </c>
      <c r="N7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7702" s="10">
        <f>VLOOKUP(TableOMP[[#This Row],[Label]],TableAvg[],2,FALSE)</f>
        <v>227.07735199999999</v>
      </c>
      <c r="P7702" s="10">
        <f>VLOOKUP(TableOMP[[#This Row],[Label]],TableAvg[],3,FALSE)</f>
        <v>7.4747587679870815</v>
      </c>
      <c r="Q7702" s="10">
        <f>TableOMP[[#This Row],[Avg]]-$U$2*TableOMP[[#This Row],[StdDev]]</f>
        <v>219.60259323201291</v>
      </c>
      <c r="R7702" s="10">
        <f>TableOMP[[#This Row],[Avg]]+$U$2*TableOMP[[#This Row],[StdDev]]</f>
        <v>234.55211076798707</v>
      </c>
      <c r="S7702" s="10">
        <f>IF(AND(TableOMP[[#This Row],[total_time]]&gt;=TableOMP[[#This Row],[Low]], TableOMP[[#This Row],[total_time]]&lt;=TableOMP[[#This Row],[High]]),1,0)</f>
        <v>0</v>
      </c>
    </row>
    <row r="7703" spans="1:19" x14ac:dyDescent="0.25">
      <c r="A7703" t="s">
        <v>10</v>
      </c>
      <c r="B7703">
        <v>10000</v>
      </c>
      <c r="C7703">
        <v>100</v>
      </c>
      <c r="D7703">
        <v>100000</v>
      </c>
      <c r="E7703">
        <v>29</v>
      </c>
      <c r="F7703">
        <v>1</v>
      </c>
      <c r="G7703">
        <v>242.984298</v>
      </c>
      <c r="H7703">
        <v>0.22103300000000001</v>
      </c>
      <c r="I7703">
        <v>3.097788</v>
      </c>
      <c r="J7703">
        <v>0.110635</v>
      </c>
      <c r="K7703" t="str">
        <f t="shared" si="187"/>
        <v>4</v>
      </c>
      <c r="L7703" t="s">
        <v>204</v>
      </c>
      <c r="M7703" t="s">
        <v>205</v>
      </c>
      <c r="N7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7703" s="10">
        <f>VLOOKUP(TableOMP[[#This Row],[Label]],TableAvg[],2,FALSE)</f>
        <v>227.05129899999997</v>
      </c>
      <c r="P7703" s="10">
        <f>VLOOKUP(TableOMP[[#This Row],[Label]],TableAvg[],3,FALSE)</f>
        <v>7.1255487638554778</v>
      </c>
      <c r="Q7703" s="10">
        <f>TableOMP[[#This Row],[Avg]]-$U$2*TableOMP[[#This Row],[StdDev]]</f>
        <v>219.92575023614449</v>
      </c>
      <c r="R7703" s="10">
        <f>TableOMP[[#This Row],[Avg]]+$U$2*TableOMP[[#This Row],[StdDev]]</f>
        <v>234.17684776385545</v>
      </c>
      <c r="S7703" s="10">
        <f>IF(AND(TableOMP[[#This Row],[total_time]]&gt;=TableOMP[[#This Row],[Low]], TableOMP[[#This Row],[total_time]]&lt;=TableOMP[[#This Row],[High]]),1,0)</f>
        <v>0</v>
      </c>
    </row>
    <row r="7704" spans="1:19" x14ac:dyDescent="0.25">
      <c r="A7704" t="s">
        <v>10</v>
      </c>
      <c r="B7704">
        <v>10000</v>
      </c>
      <c r="C7704">
        <v>100</v>
      </c>
      <c r="D7704">
        <v>100000</v>
      </c>
      <c r="E7704">
        <v>28</v>
      </c>
      <c r="F7704">
        <v>1</v>
      </c>
      <c r="G7704">
        <v>241.84795399999999</v>
      </c>
      <c r="H7704">
        <v>0.330347</v>
      </c>
      <c r="I7704">
        <v>5.9143759999999999</v>
      </c>
      <c r="J7704">
        <v>0.219051</v>
      </c>
      <c r="K7704" t="str">
        <f t="shared" si="187"/>
        <v>4</v>
      </c>
      <c r="L7704" t="s">
        <v>204</v>
      </c>
      <c r="M7704" t="s">
        <v>205</v>
      </c>
      <c r="N7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7704" s="10">
        <f>VLOOKUP(TableOMP[[#This Row],[Label]],TableAvg[],2,FALSE)</f>
        <v>227.00327166666668</v>
      </c>
      <c r="P7704" s="10">
        <f>VLOOKUP(TableOMP[[#This Row],[Label]],TableAvg[],3,FALSE)</f>
        <v>6.6390277515478644</v>
      </c>
      <c r="Q7704" s="10">
        <f>TableOMP[[#This Row],[Avg]]-$U$2*TableOMP[[#This Row],[StdDev]]</f>
        <v>220.36424391511881</v>
      </c>
      <c r="R7704" s="10">
        <f>TableOMP[[#This Row],[Avg]]+$U$2*TableOMP[[#This Row],[StdDev]]</f>
        <v>233.64229941821455</v>
      </c>
      <c r="S7704" s="10">
        <f>IF(AND(TableOMP[[#This Row],[total_time]]&gt;=TableOMP[[#This Row],[Low]], TableOMP[[#This Row],[total_time]]&lt;=TableOMP[[#This Row],[High]]),1,0)</f>
        <v>0</v>
      </c>
    </row>
    <row r="7705" spans="1:19" x14ac:dyDescent="0.25">
      <c r="A7705" t="s">
        <v>10</v>
      </c>
      <c r="B7705">
        <v>10000</v>
      </c>
      <c r="C7705">
        <v>100</v>
      </c>
      <c r="D7705">
        <v>100000</v>
      </c>
      <c r="E7705">
        <v>27</v>
      </c>
      <c r="F7705">
        <v>1</v>
      </c>
      <c r="G7705">
        <v>240.69925699999999</v>
      </c>
      <c r="H7705">
        <v>0.218056</v>
      </c>
      <c r="I7705">
        <v>2.4317139999999999</v>
      </c>
      <c r="J7705">
        <v>9.3526999999999999E-2</v>
      </c>
      <c r="K7705" t="str">
        <f t="shared" si="187"/>
        <v>4</v>
      </c>
      <c r="L7705" t="s">
        <v>204</v>
      </c>
      <c r="M7705" t="s">
        <v>205</v>
      </c>
      <c r="N7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7705" s="10">
        <f>VLOOKUP(TableOMP[[#This Row],[Label]],TableAvg[],2,FALSE)</f>
        <v>226.95645883333336</v>
      </c>
      <c r="P7705" s="10">
        <f>VLOOKUP(TableOMP[[#This Row],[Label]],TableAvg[],3,FALSE)</f>
        <v>6.1478873289216418</v>
      </c>
      <c r="Q7705" s="10">
        <f>TableOMP[[#This Row],[Avg]]-$U$2*TableOMP[[#This Row],[StdDev]]</f>
        <v>220.8085715044117</v>
      </c>
      <c r="R7705" s="10">
        <f>TableOMP[[#This Row],[Avg]]+$U$2*TableOMP[[#This Row],[StdDev]]</f>
        <v>233.10434616225501</v>
      </c>
      <c r="S7705" s="10">
        <f>IF(AND(TableOMP[[#This Row],[total_time]]&gt;=TableOMP[[#This Row],[Low]], TableOMP[[#This Row],[total_time]]&lt;=TableOMP[[#This Row],[High]]),1,0)</f>
        <v>0</v>
      </c>
    </row>
    <row r="7706" spans="1:19" x14ac:dyDescent="0.25">
      <c r="A7706" t="s">
        <v>10</v>
      </c>
      <c r="B7706">
        <v>10000</v>
      </c>
      <c r="C7706">
        <v>100</v>
      </c>
      <c r="D7706">
        <v>100000</v>
      </c>
      <c r="E7706">
        <v>26</v>
      </c>
      <c r="F7706">
        <v>1</v>
      </c>
      <c r="G7706">
        <v>239.981606</v>
      </c>
      <c r="H7706">
        <v>0.248032</v>
      </c>
      <c r="I7706">
        <v>2.6573950000000002</v>
      </c>
      <c r="J7706">
        <v>0.106296</v>
      </c>
      <c r="K7706" t="str">
        <f t="shared" si="187"/>
        <v>4</v>
      </c>
      <c r="L7706" t="s">
        <v>204</v>
      </c>
      <c r="M7706" t="s">
        <v>205</v>
      </c>
      <c r="N7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7706" s="10">
        <f>VLOOKUP(TableOMP[[#This Row],[Label]],TableAvg[],2,FALSE)</f>
        <v>226.95393983333335</v>
      </c>
      <c r="P7706" s="10">
        <f>VLOOKUP(TableOMP[[#This Row],[Label]],TableAvg[],3,FALSE)</f>
        <v>5.8276123508786384</v>
      </c>
      <c r="Q7706" s="10">
        <f>TableOMP[[#This Row],[Avg]]-$U$2*TableOMP[[#This Row],[StdDev]]</f>
        <v>221.12632748245471</v>
      </c>
      <c r="R7706" s="10">
        <f>TableOMP[[#This Row],[Avg]]+$U$2*TableOMP[[#This Row],[StdDev]]</f>
        <v>232.78155218421199</v>
      </c>
      <c r="S7706" s="10">
        <f>IF(AND(TableOMP[[#This Row],[total_time]]&gt;=TableOMP[[#This Row],[Low]], TableOMP[[#This Row],[total_time]]&lt;=TableOMP[[#This Row],[High]]),1,0)</f>
        <v>0</v>
      </c>
    </row>
    <row r="7707" spans="1:19" x14ac:dyDescent="0.25">
      <c r="A7707" t="s">
        <v>10</v>
      </c>
      <c r="B7707">
        <v>10000</v>
      </c>
      <c r="C7707">
        <v>100</v>
      </c>
      <c r="D7707">
        <v>100000</v>
      </c>
      <c r="E7707">
        <v>25</v>
      </c>
      <c r="F7707">
        <v>1</v>
      </c>
      <c r="G7707">
        <v>238.98913300000001</v>
      </c>
      <c r="H7707">
        <v>0.29808099999999998</v>
      </c>
      <c r="I7707">
        <v>4.3764399999999997</v>
      </c>
      <c r="J7707">
        <v>0.18235199999999999</v>
      </c>
      <c r="K7707" t="str">
        <f t="shared" si="187"/>
        <v>4</v>
      </c>
      <c r="L7707" t="s">
        <v>204</v>
      </c>
      <c r="M7707" t="s">
        <v>205</v>
      </c>
      <c r="N7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7707" s="10">
        <f>VLOOKUP(TableOMP[[#This Row],[Label]],TableAvg[],2,FALSE)</f>
        <v>226.88149133333334</v>
      </c>
      <c r="P7707" s="10">
        <f>VLOOKUP(TableOMP[[#This Row],[Label]],TableAvg[],3,FALSE)</f>
        <v>5.4148569215912659</v>
      </c>
      <c r="Q7707" s="10">
        <f>TableOMP[[#This Row],[Avg]]-$U$2*TableOMP[[#This Row],[StdDev]]</f>
        <v>221.46663441174206</v>
      </c>
      <c r="R7707" s="10">
        <f>TableOMP[[#This Row],[Avg]]+$U$2*TableOMP[[#This Row],[StdDev]]</f>
        <v>232.29634825492462</v>
      </c>
      <c r="S7707" s="10">
        <f>IF(AND(TableOMP[[#This Row],[total_time]]&gt;=TableOMP[[#This Row],[Low]], TableOMP[[#This Row],[total_time]]&lt;=TableOMP[[#This Row],[High]]),1,0)</f>
        <v>0</v>
      </c>
    </row>
    <row r="7708" spans="1:19" x14ac:dyDescent="0.25">
      <c r="A7708" t="s">
        <v>10</v>
      </c>
      <c r="B7708">
        <v>10000</v>
      </c>
      <c r="C7708">
        <v>100</v>
      </c>
      <c r="D7708">
        <v>100000</v>
      </c>
      <c r="E7708">
        <v>24</v>
      </c>
      <c r="F7708">
        <v>1</v>
      </c>
      <c r="G7708">
        <v>238.010797</v>
      </c>
      <c r="H7708">
        <v>0.31210500000000002</v>
      </c>
      <c r="I7708">
        <v>4.5612690000000002</v>
      </c>
      <c r="J7708">
        <v>0.19831599999999999</v>
      </c>
      <c r="K7708" t="str">
        <f t="shared" si="187"/>
        <v>4</v>
      </c>
      <c r="L7708" t="s">
        <v>204</v>
      </c>
      <c r="M7708" t="s">
        <v>205</v>
      </c>
      <c r="N7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7708" s="10">
        <f>VLOOKUP(TableOMP[[#This Row],[Label]],TableAvg[],2,FALSE)</f>
        <v>226.85916366666666</v>
      </c>
      <c r="P7708" s="10">
        <f>VLOOKUP(TableOMP[[#This Row],[Label]],TableAvg[],3,FALSE)</f>
        <v>4.9876148296142899</v>
      </c>
      <c r="Q7708" s="10">
        <f>TableOMP[[#This Row],[Avg]]-$U$2*TableOMP[[#This Row],[StdDev]]</f>
        <v>221.87154883705236</v>
      </c>
      <c r="R7708" s="10">
        <f>TableOMP[[#This Row],[Avg]]+$U$2*TableOMP[[#This Row],[StdDev]]</f>
        <v>231.84677849628096</v>
      </c>
      <c r="S7708" s="10">
        <f>IF(AND(TableOMP[[#This Row],[total_time]]&gt;=TableOMP[[#This Row],[Low]], TableOMP[[#This Row],[total_time]]&lt;=TableOMP[[#This Row],[High]]),1,0)</f>
        <v>0</v>
      </c>
    </row>
    <row r="7709" spans="1:19" x14ac:dyDescent="0.25">
      <c r="A7709" t="s">
        <v>10</v>
      </c>
      <c r="B7709">
        <v>10000</v>
      </c>
      <c r="C7709">
        <v>100</v>
      </c>
      <c r="D7709">
        <v>100000</v>
      </c>
      <c r="E7709">
        <v>23</v>
      </c>
      <c r="F7709">
        <v>1</v>
      </c>
      <c r="G7709">
        <v>236.847579</v>
      </c>
      <c r="H7709">
        <v>0.240841</v>
      </c>
      <c r="I7709">
        <v>2.7585389999999999</v>
      </c>
      <c r="J7709">
        <v>0.125388</v>
      </c>
      <c r="K7709" t="str">
        <f t="shared" si="187"/>
        <v>4</v>
      </c>
      <c r="L7709" t="s">
        <v>204</v>
      </c>
      <c r="M7709" t="s">
        <v>205</v>
      </c>
      <c r="N7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7709" s="10">
        <f>VLOOKUP(TableOMP[[#This Row],[Label]],TableAvg[],2,FALSE)</f>
        <v>226.79646933333333</v>
      </c>
      <c r="P7709" s="10">
        <f>VLOOKUP(TableOMP[[#This Row],[Label]],TableAvg[],3,FALSE)</f>
        <v>4.4961892028002559</v>
      </c>
      <c r="Q7709" s="10">
        <f>TableOMP[[#This Row],[Avg]]-$U$2*TableOMP[[#This Row],[StdDev]]</f>
        <v>222.30028013053308</v>
      </c>
      <c r="R7709" s="10">
        <f>TableOMP[[#This Row],[Avg]]+$U$2*TableOMP[[#This Row],[StdDev]]</f>
        <v>231.29265853613359</v>
      </c>
      <c r="S7709" s="10">
        <f>IF(AND(TableOMP[[#This Row],[total_time]]&gt;=TableOMP[[#This Row],[Low]], TableOMP[[#This Row],[total_time]]&lt;=TableOMP[[#This Row],[High]]),1,0)</f>
        <v>0</v>
      </c>
    </row>
    <row r="7710" spans="1:19" x14ac:dyDescent="0.25">
      <c r="A7710" t="s">
        <v>10</v>
      </c>
      <c r="B7710">
        <v>10000</v>
      </c>
      <c r="C7710">
        <v>100</v>
      </c>
      <c r="D7710">
        <v>100000</v>
      </c>
      <c r="E7710">
        <v>22</v>
      </c>
      <c r="F7710">
        <v>1</v>
      </c>
      <c r="G7710">
        <v>235.680307</v>
      </c>
      <c r="H7710">
        <v>0.23772399999999999</v>
      </c>
      <c r="I7710">
        <v>2.6812480000000001</v>
      </c>
      <c r="J7710">
        <v>0.12767800000000001</v>
      </c>
      <c r="K7710" t="str">
        <f t="shared" si="187"/>
        <v>4</v>
      </c>
      <c r="L7710" t="s">
        <v>204</v>
      </c>
      <c r="M7710" t="s">
        <v>205</v>
      </c>
      <c r="N7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710" s="10">
        <f>VLOOKUP(TableOMP[[#This Row],[Label]],TableAvg[],2,FALSE)</f>
        <v>226.64736000000002</v>
      </c>
      <c r="P7710" s="10">
        <f>VLOOKUP(TableOMP[[#This Row],[Label]],TableAvg[],3,FALSE)</f>
        <v>4.0398412000356725</v>
      </c>
      <c r="Q7710" s="10">
        <f>TableOMP[[#This Row],[Avg]]-$U$2*TableOMP[[#This Row],[StdDev]]</f>
        <v>222.60751879996434</v>
      </c>
      <c r="R7710" s="10">
        <f>TableOMP[[#This Row],[Avg]]+$U$2*TableOMP[[#This Row],[StdDev]]</f>
        <v>230.6872012000357</v>
      </c>
      <c r="S7710" s="10">
        <f>IF(AND(TableOMP[[#This Row],[total_time]]&gt;=TableOMP[[#This Row],[Low]], TableOMP[[#This Row],[total_time]]&lt;=TableOMP[[#This Row],[High]]),1,0)</f>
        <v>0</v>
      </c>
    </row>
    <row r="7711" spans="1:19" x14ac:dyDescent="0.25">
      <c r="A7711" t="s">
        <v>10</v>
      </c>
      <c r="B7711">
        <v>10000</v>
      </c>
      <c r="C7711">
        <v>100</v>
      </c>
      <c r="D7711">
        <v>100000</v>
      </c>
      <c r="E7711">
        <v>21</v>
      </c>
      <c r="F7711">
        <v>1</v>
      </c>
      <c r="G7711">
        <v>234.49544399999999</v>
      </c>
      <c r="H7711">
        <v>0.21992500000000001</v>
      </c>
      <c r="I7711">
        <v>2.2207620000000001</v>
      </c>
      <c r="J7711">
        <v>0.111038</v>
      </c>
      <c r="K7711" t="str">
        <f t="shared" si="187"/>
        <v>4</v>
      </c>
      <c r="L7711" t="s">
        <v>204</v>
      </c>
      <c r="M7711" t="s">
        <v>205</v>
      </c>
      <c r="N7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711" s="10">
        <f>VLOOKUP(TableOMP[[#This Row],[Label]],TableAvg[],2,FALSE)</f>
        <v>226.63828983333337</v>
      </c>
      <c r="P7711" s="10">
        <f>VLOOKUP(TableOMP[[#This Row],[Label]],TableAvg[],3,FALSE)</f>
        <v>3.5139709634758178</v>
      </c>
      <c r="Q7711" s="10">
        <f>TableOMP[[#This Row],[Avg]]-$U$2*TableOMP[[#This Row],[StdDev]]</f>
        <v>223.12431886985755</v>
      </c>
      <c r="R7711" s="10">
        <f>TableOMP[[#This Row],[Avg]]+$U$2*TableOMP[[#This Row],[StdDev]]</f>
        <v>230.1522607968092</v>
      </c>
      <c r="S7711" s="10">
        <f>IF(AND(TableOMP[[#This Row],[total_time]]&gt;=TableOMP[[#This Row],[Low]], TableOMP[[#This Row],[total_time]]&lt;=TableOMP[[#This Row],[High]]),1,0)</f>
        <v>0</v>
      </c>
    </row>
    <row r="7712" spans="1:19" x14ac:dyDescent="0.25">
      <c r="A7712" t="s">
        <v>10</v>
      </c>
      <c r="B7712">
        <v>10000</v>
      </c>
      <c r="C7712">
        <v>100</v>
      </c>
      <c r="D7712">
        <v>100000</v>
      </c>
      <c r="E7712">
        <v>20</v>
      </c>
      <c r="F7712">
        <v>1</v>
      </c>
      <c r="G7712">
        <v>233.20689400000001</v>
      </c>
      <c r="H7712">
        <v>0.206146</v>
      </c>
      <c r="I7712">
        <v>1.759366</v>
      </c>
      <c r="J7712">
        <v>9.2598E-2</v>
      </c>
      <c r="K7712" t="str">
        <f t="shared" si="187"/>
        <v>4</v>
      </c>
      <c r="L7712" t="s">
        <v>204</v>
      </c>
      <c r="M7712" t="s">
        <v>205</v>
      </c>
      <c r="N7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712" s="10">
        <f>VLOOKUP(TableOMP[[#This Row],[Label]],TableAvg[],2,FALSE)</f>
        <v>226.5032755</v>
      </c>
      <c r="P7712" s="10">
        <f>VLOOKUP(TableOMP[[#This Row],[Label]],TableAvg[],3,FALSE)</f>
        <v>2.9980675308570084</v>
      </c>
      <c r="Q7712" s="10">
        <f>TableOMP[[#This Row],[Avg]]-$U$2*TableOMP[[#This Row],[StdDev]]</f>
        <v>223.50520796914299</v>
      </c>
      <c r="R7712" s="10">
        <f>TableOMP[[#This Row],[Avg]]+$U$2*TableOMP[[#This Row],[StdDev]]</f>
        <v>229.50134303085702</v>
      </c>
      <c r="S7712" s="10">
        <f>IF(AND(TableOMP[[#This Row],[total_time]]&gt;=TableOMP[[#This Row],[Low]], TableOMP[[#This Row],[total_time]]&lt;=TableOMP[[#This Row],[High]]),1,0)</f>
        <v>0</v>
      </c>
    </row>
    <row r="7713" spans="1:19" x14ac:dyDescent="0.25">
      <c r="A7713" t="s">
        <v>10</v>
      </c>
      <c r="B7713">
        <v>10000</v>
      </c>
      <c r="C7713">
        <v>100</v>
      </c>
      <c r="D7713">
        <v>100000</v>
      </c>
      <c r="E7713">
        <v>19</v>
      </c>
      <c r="F7713">
        <v>1</v>
      </c>
      <c r="G7713">
        <v>232.14344700000001</v>
      </c>
      <c r="H7713">
        <v>0.27373900000000001</v>
      </c>
      <c r="I7713">
        <v>2.9863550000000001</v>
      </c>
      <c r="J7713">
        <v>0.165909</v>
      </c>
      <c r="K7713" t="str">
        <f t="shared" si="187"/>
        <v>4</v>
      </c>
      <c r="L7713" t="s">
        <v>204</v>
      </c>
      <c r="M7713" t="s">
        <v>205</v>
      </c>
      <c r="N7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713" s="10">
        <f>VLOOKUP(TableOMP[[#This Row],[Label]],TableAvg[],2,FALSE)</f>
        <v>226.39713083333334</v>
      </c>
      <c r="P7713" s="10">
        <f>VLOOKUP(TableOMP[[#This Row],[Label]],TableAvg[],3,FALSE)</f>
        <v>2.570311284811527</v>
      </c>
      <c r="Q7713" s="10">
        <f>TableOMP[[#This Row],[Avg]]-$U$2*TableOMP[[#This Row],[StdDev]]</f>
        <v>223.8268195485218</v>
      </c>
      <c r="R7713" s="10">
        <f>TableOMP[[#This Row],[Avg]]+$U$2*TableOMP[[#This Row],[StdDev]]</f>
        <v>228.96744211814487</v>
      </c>
      <c r="S7713" s="10">
        <f>IF(AND(TableOMP[[#This Row],[total_time]]&gt;=TableOMP[[#This Row],[Low]], TableOMP[[#This Row],[total_time]]&lt;=TableOMP[[#This Row],[High]]),1,0)</f>
        <v>0</v>
      </c>
    </row>
    <row r="7714" spans="1:19" x14ac:dyDescent="0.25">
      <c r="A7714" t="s">
        <v>10</v>
      </c>
      <c r="B7714">
        <v>10000</v>
      </c>
      <c r="C7714">
        <v>100</v>
      </c>
      <c r="D7714">
        <v>100000</v>
      </c>
      <c r="E7714">
        <v>18</v>
      </c>
      <c r="F7714">
        <v>1</v>
      </c>
      <c r="G7714">
        <v>230.715453</v>
      </c>
      <c r="H7714">
        <v>0.41742000000000001</v>
      </c>
      <c r="I7714">
        <v>5.2596470000000002</v>
      </c>
      <c r="J7714">
        <v>0.30939100000000003</v>
      </c>
      <c r="K7714" t="str">
        <f t="shared" si="187"/>
        <v>4</v>
      </c>
      <c r="L7714" t="s">
        <v>204</v>
      </c>
      <c r="M7714" t="s">
        <v>205</v>
      </c>
      <c r="N7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714" s="10">
        <f>VLOOKUP(TableOMP[[#This Row],[Label]],TableAvg[],2,FALSE)</f>
        <v>226.29282666666666</v>
      </c>
      <c r="P7714" s="10">
        <f>VLOOKUP(TableOMP[[#This Row],[Label]],TableAvg[],3,FALSE)</f>
        <v>1.978071729865915</v>
      </c>
      <c r="Q7714" s="10">
        <f>TableOMP[[#This Row],[Avg]]-$U$2*TableOMP[[#This Row],[StdDev]]</f>
        <v>224.31475493680074</v>
      </c>
      <c r="R7714" s="10">
        <f>TableOMP[[#This Row],[Avg]]+$U$2*TableOMP[[#This Row],[StdDev]]</f>
        <v>228.27089839653257</v>
      </c>
      <c r="S7714" s="10">
        <f>IF(AND(TableOMP[[#This Row],[total_time]]&gt;=TableOMP[[#This Row],[Low]], TableOMP[[#This Row],[total_time]]&lt;=TableOMP[[#This Row],[High]]),1,0)</f>
        <v>0</v>
      </c>
    </row>
    <row r="7715" spans="1:19" x14ac:dyDescent="0.25">
      <c r="A7715" t="s">
        <v>10</v>
      </c>
      <c r="B7715">
        <v>10000</v>
      </c>
      <c r="C7715">
        <v>100</v>
      </c>
      <c r="D7715">
        <v>100000</v>
      </c>
      <c r="E7715">
        <v>17</v>
      </c>
      <c r="F7715">
        <v>1</v>
      </c>
      <c r="G7715">
        <v>229.26094499999999</v>
      </c>
      <c r="H7715">
        <v>0.18597</v>
      </c>
      <c r="I7715">
        <v>1.2397450000000001</v>
      </c>
      <c r="J7715">
        <v>7.7483999999999997E-2</v>
      </c>
      <c r="K7715" t="str">
        <f t="shared" si="187"/>
        <v>4</v>
      </c>
      <c r="L7715" t="s">
        <v>204</v>
      </c>
      <c r="M7715" t="s">
        <v>205</v>
      </c>
      <c r="N7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715" s="10">
        <f>VLOOKUP(TableOMP[[#This Row],[Label]],TableAvg[],2,FALSE)</f>
        <v>226.17541916666664</v>
      </c>
      <c r="P7715" s="10">
        <f>VLOOKUP(TableOMP[[#This Row],[Label]],TableAvg[],3,FALSE)</f>
        <v>1.3825488994763868</v>
      </c>
      <c r="Q7715" s="10">
        <f>TableOMP[[#This Row],[Avg]]-$U$2*TableOMP[[#This Row],[StdDev]]</f>
        <v>224.79287026719027</v>
      </c>
      <c r="R7715" s="10">
        <f>TableOMP[[#This Row],[Avg]]+$U$2*TableOMP[[#This Row],[StdDev]]</f>
        <v>227.55796806614302</v>
      </c>
      <c r="S7715" s="10">
        <f>IF(AND(TableOMP[[#This Row],[total_time]]&gt;=TableOMP[[#This Row],[Low]], TableOMP[[#This Row],[total_time]]&lt;=TableOMP[[#This Row],[High]]),1,0)</f>
        <v>0</v>
      </c>
    </row>
    <row r="7716" spans="1:19" x14ac:dyDescent="0.25">
      <c r="A7716" t="s">
        <v>10</v>
      </c>
      <c r="B7716">
        <v>10000</v>
      </c>
      <c r="C7716">
        <v>100</v>
      </c>
      <c r="D7716">
        <v>100000</v>
      </c>
      <c r="E7716">
        <v>16</v>
      </c>
      <c r="F7716">
        <v>1</v>
      </c>
      <c r="G7716">
        <v>229.21209999999999</v>
      </c>
      <c r="H7716">
        <v>0.18573300000000001</v>
      </c>
      <c r="I7716">
        <v>1.1550149999999999</v>
      </c>
      <c r="J7716">
        <v>7.7001E-2</v>
      </c>
      <c r="K7716" t="str">
        <f t="shared" si="187"/>
        <v>4</v>
      </c>
      <c r="L7716" t="s">
        <v>204</v>
      </c>
      <c r="M7716" t="s">
        <v>205</v>
      </c>
      <c r="N7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716" s="10">
        <f>VLOOKUP(TableOMP[[#This Row],[Label]],TableAvg[],2,FALSE)</f>
        <v>226.28677216666668</v>
      </c>
      <c r="P7716" s="10">
        <f>VLOOKUP(TableOMP[[#This Row],[Label]],TableAvg[],3,FALSE)</f>
        <v>1.3085374014419617</v>
      </c>
      <c r="Q7716" s="10">
        <f>TableOMP[[#This Row],[Avg]]-$U$2*TableOMP[[#This Row],[StdDev]]</f>
        <v>224.97823476522473</v>
      </c>
      <c r="R7716" s="10">
        <f>TableOMP[[#This Row],[Avg]]+$U$2*TableOMP[[#This Row],[StdDev]]</f>
        <v>227.59530956810863</v>
      </c>
      <c r="S7716" s="10">
        <f>IF(AND(TableOMP[[#This Row],[total_time]]&gt;=TableOMP[[#This Row],[Low]], TableOMP[[#This Row],[total_time]]&lt;=TableOMP[[#This Row],[High]]),1,0)</f>
        <v>0</v>
      </c>
    </row>
    <row r="7717" spans="1:19" x14ac:dyDescent="0.25">
      <c r="A7717" t="s">
        <v>10</v>
      </c>
      <c r="B7717">
        <v>10000</v>
      </c>
      <c r="C7717">
        <v>100</v>
      </c>
      <c r="D7717">
        <v>100000</v>
      </c>
      <c r="E7717">
        <v>15</v>
      </c>
      <c r="F7717">
        <v>1</v>
      </c>
      <c r="G7717">
        <v>229.01157900000001</v>
      </c>
      <c r="H7717">
        <v>0.20036499999999999</v>
      </c>
      <c r="I7717">
        <v>1.1681619999999999</v>
      </c>
      <c r="J7717">
        <v>8.344E-2</v>
      </c>
      <c r="K7717" t="str">
        <f t="shared" si="187"/>
        <v>4</v>
      </c>
      <c r="L7717" t="s">
        <v>204</v>
      </c>
      <c r="M7717" t="s">
        <v>205</v>
      </c>
      <c r="N7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717" s="10">
        <f>VLOOKUP(TableOMP[[#This Row],[Label]],TableAvg[],2,FALSE)</f>
        <v>226.33905849999999</v>
      </c>
      <c r="P7717" s="10">
        <f>VLOOKUP(TableOMP[[#This Row],[Label]],TableAvg[],3,FALSE)</f>
        <v>1.1953515257583951</v>
      </c>
      <c r="Q7717" s="10">
        <f>TableOMP[[#This Row],[Avg]]-$U$2*TableOMP[[#This Row],[StdDev]]</f>
        <v>225.14370697424161</v>
      </c>
      <c r="R7717" s="10">
        <f>TableOMP[[#This Row],[Avg]]+$U$2*TableOMP[[#This Row],[StdDev]]</f>
        <v>227.53441002575838</v>
      </c>
      <c r="S7717" s="10">
        <f>IF(AND(TableOMP[[#This Row],[total_time]]&gt;=TableOMP[[#This Row],[Low]], TableOMP[[#This Row],[total_time]]&lt;=TableOMP[[#This Row],[High]]),1,0)</f>
        <v>0</v>
      </c>
    </row>
    <row r="7718" spans="1:19" x14ac:dyDescent="0.25">
      <c r="A7718" t="s">
        <v>10</v>
      </c>
      <c r="B7718">
        <v>10000</v>
      </c>
      <c r="C7718">
        <v>100</v>
      </c>
      <c r="D7718">
        <v>100000</v>
      </c>
      <c r="E7718">
        <v>14</v>
      </c>
      <c r="F7718">
        <v>1</v>
      </c>
      <c r="G7718">
        <v>227.72395399999999</v>
      </c>
      <c r="H7718">
        <v>0.20385300000000001</v>
      </c>
      <c r="I7718">
        <v>1.258686</v>
      </c>
      <c r="J7718">
        <v>9.6822000000000005E-2</v>
      </c>
      <c r="K7718" t="str">
        <f t="shared" si="187"/>
        <v>4</v>
      </c>
      <c r="L7718" t="s">
        <v>204</v>
      </c>
      <c r="M7718" t="s">
        <v>205</v>
      </c>
      <c r="N7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718" s="10">
        <f>VLOOKUP(TableOMP[[#This Row],[Label]],TableAvg[],2,FALSE)</f>
        <v>226.25896833333334</v>
      </c>
      <c r="P7718" s="10">
        <f>VLOOKUP(TableOMP[[#This Row],[Label]],TableAvg[],3,FALSE)</f>
        <v>0.65691653175059983</v>
      </c>
      <c r="Q7718" s="10">
        <f>TableOMP[[#This Row],[Avg]]-$U$2*TableOMP[[#This Row],[StdDev]]</f>
        <v>225.60205180158275</v>
      </c>
      <c r="R7718" s="10">
        <f>TableOMP[[#This Row],[Avg]]+$U$2*TableOMP[[#This Row],[StdDev]]</f>
        <v>226.91588486508394</v>
      </c>
      <c r="S7718" s="10">
        <f>IF(AND(TableOMP[[#This Row],[total_time]]&gt;=TableOMP[[#This Row],[Low]], TableOMP[[#This Row],[total_time]]&lt;=TableOMP[[#This Row],[High]]),1,0)</f>
        <v>0</v>
      </c>
    </row>
    <row r="7719" spans="1:19" x14ac:dyDescent="0.25">
      <c r="A7719" t="s">
        <v>10</v>
      </c>
      <c r="B7719">
        <v>10000</v>
      </c>
      <c r="C7719">
        <v>100</v>
      </c>
      <c r="D7719">
        <v>100000</v>
      </c>
      <c r="E7719">
        <v>13</v>
      </c>
      <c r="F7719">
        <v>1</v>
      </c>
      <c r="G7719">
        <v>227.64336900000001</v>
      </c>
      <c r="H7719">
        <v>0.20171800000000001</v>
      </c>
      <c r="I7719">
        <v>1.1129960000000001</v>
      </c>
      <c r="J7719">
        <v>9.2749999999999999E-2</v>
      </c>
      <c r="K7719" t="str">
        <f t="shared" si="187"/>
        <v>4</v>
      </c>
      <c r="L7719" t="s">
        <v>204</v>
      </c>
      <c r="M7719" t="s">
        <v>205</v>
      </c>
      <c r="N7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719" s="10">
        <f>VLOOKUP(TableOMP[[#This Row],[Label]],TableAvg[],2,FALSE)</f>
        <v>226.37342450000003</v>
      </c>
      <c r="P7719" s="10">
        <f>VLOOKUP(TableOMP[[#This Row],[Label]],TableAvg[],3,FALSE)</f>
        <v>0.56879339369204274</v>
      </c>
      <c r="Q7719" s="10">
        <f>TableOMP[[#This Row],[Avg]]-$U$2*TableOMP[[#This Row],[StdDev]]</f>
        <v>225.80463110630799</v>
      </c>
      <c r="R7719" s="10">
        <f>TableOMP[[#This Row],[Avg]]+$U$2*TableOMP[[#This Row],[StdDev]]</f>
        <v>226.94221789369206</v>
      </c>
      <c r="S7719" s="10">
        <f>IF(AND(TableOMP[[#This Row],[total_time]]&gt;=TableOMP[[#This Row],[Low]], TableOMP[[#This Row],[total_time]]&lt;=TableOMP[[#This Row],[High]]),1,0)</f>
        <v>0</v>
      </c>
    </row>
    <row r="7720" spans="1:19" x14ac:dyDescent="0.25">
      <c r="A7720" t="s">
        <v>10</v>
      </c>
      <c r="B7720">
        <v>10000</v>
      </c>
      <c r="C7720">
        <v>100</v>
      </c>
      <c r="D7720">
        <v>100000</v>
      </c>
      <c r="E7720">
        <v>12</v>
      </c>
      <c r="F7720">
        <v>1</v>
      </c>
      <c r="G7720">
        <v>226.72314399999999</v>
      </c>
      <c r="H7720">
        <v>0.214448</v>
      </c>
      <c r="I7720">
        <v>1.1608039999999999</v>
      </c>
      <c r="J7720">
        <v>0.105528</v>
      </c>
      <c r="K7720" t="str">
        <f t="shared" si="187"/>
        <v>4</v>
      </c>
      <c r="L7720" t="s">
        <v>204</v>
      </c>
      <c r="M7720" t="s">
        <v>205</v>
      </c>
      <c r="N7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720" s="10">
        <f>VLOOKUP(TableOMP[[#This Row],[Label]],TableAvg[],2,FALSE)</f>
        <v>226.36254050000002</v>
      </c>
      <c r="P7720" s="10">
        <f>VLOOKUP(TableOMP[[#This Row],[Label]],TableAvg[],3,FALSE)</f>
        <v>0.1691338841753294</v>
      </c>
      <c r="Q7720" s="10">
        <f>TableOMP[[#This Row],[Avg]]-$U$2*TableOMP[[#This Row],[StdDev]]</f>
        <v>226.1934066158247</v>
      </c>
      <c r="R7720" s="10">
        <f>TableOMP[[#This Row],[Avg]]+$U$2*TableOMP[[#This Row],[StdDev]]</f>
        <v>226.53167438417535</v>
      </c>
      <c r="S7720" s="10">
        <f>IF(AND(TableOMP[[#This Row],[total_time]]&gt;=TableOMP[[#This Row],[Low]], TableOMP[[#This Row],[total_time]]&lt;=TableOMP[[#This Row],[High]]),1,0)</f>
        <v>0</v>
      </c>
    </row>
    <row r="7721" spans="1:19" x14ac:dyDescent="0.25">
      <c r="A7721" t="s">
        <v>15</v>
      </c>
      <c r="B7721">
        <v>10000</v>
      </c>
      <c r="C7721">
        <v>100</v>
      </c>
      <c r="D7721">
        <v>1</v>
      </c>
      <c r="E7721">
        <v>32</v>
      </c>
      <c r="F7721">
        <v>1</v>
      </c>
      <c r="G7721">
        <v>16.249917</v>
      </c>
      <c r="H7721">
        <v>9.4369569999999996</v>
      </c>
      <c r="I7721">
        <v>12.701657000000001</v>
      </c>
      <c r="J7721">
        <v>0.40973100000000001</v>
      </c>
      <c r="K7721" t="str">
        <f>MID(M7721,22,1)</f>
        <v>5</v>
      </c>
      <c r="L7721" t="s">
        <v>206</v>
      </c>
      <c r="M7721" t="s">
        <v>207</v>
      </c>
      <c r="N7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21" s="10">
        <f>VLOOKUP(TableOMP[[#This Row],[Label]],TableAvg[],2,FALSE)</f>
        <v>24.472715285714287</v>
      </c>
      <c r="P7721" s="10">
        <f>VLOOKUP(TableOMP[[#This Row],[Label]],TableAvg[],3,FALSE)</f>
        <v>4.2394312831035652</v>
      </c>
      <c r="Q7721" s="10">
        <f>TableOMP[[#This Row],[Avg]]-$U$2*TableOMP[[#This Row],[StdDev]]</f>
        <v>20.233284002610723</v>
      </c>
      <c r="R7721" s="10">
        <f>TableOMP[[#This Row],[Avg]]+$U$2*TableOMP[[#This Row],[StdDev]]</f>
        <v>28.71214656881785</v>
      </c>
      <c r="S7721" s="10">
        <f>IF(AND(TableOMP[[#This Row],[total_time]]&gt;=TableOMP[[#This Row],[Low]], TableOMP[[#This Row],[total_time]]&lt;=TableOMP[[#This Row],[High]]),1,0)</f>
        <v>0</v>
      </c>
    </row>
    <row r="7722" spans="1:19" x14ac:dyDescent="0.25">
      <c r="A7722" t="s">
        <v>15</v>
      </c>
      <c r="B7722">
        <v>10000</v>
      </c>
      <c r="C7722">
        <v>100</v>
      </c>
      <c r="D7722">
        <v>1</v>
      </c>
      <c r="E7722">
        <v>31</v>
      </c>
      <c r="F7722">
        <v>1</v>
      </c>
      <c r="G7722">
        <v>17.248553999999999</v>
      </c>
      <c r="H7722">
        <v>10.380172</v>
      </c>
      <c r="I7722">
        <v>9.3311770000000003</v>
      </c>
      <c r="J7722">
        <v>0.31103900000000001</v>
      </c>
      <c r="K7722" t="str">
        <f t="shared" ref="K7722:K7753" si="188">MID(M7722,22,1)</f>
        <v>5</v>
      </c>
      <c r="L7722" t="s">
        <v>206</v>
      </c>
      <c r="M7722" t="s">
        <v>207</v>
      </c>
      <c r="N7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22" s="10">
        <f>VLOOKUP(TableOMP[[#This Row],[Label]],TableAvg[],2,FALSE)</f>
        <v>23.604585428571426</v>
      </c>
      <c r="P7722" s="10">
        <f>VLOOKUP(TableOMP[[#This Row],[Label]],TableAvg[],3,FALSE)</f>
        <v>3.5020286835659928</v>
      </c>
      <c r="Q7722" s="10">
        <f>TableOMP[[#This Row],[Avg]]-$U$2*TableOMP[[#This Row],[StdDev]]</f>
        <v>20.102556745005433</v>
      </c>
      <c r="R7722" s="10">
        <f>TableOMP[[#This Row],[Avg]]+$U$2*TableOMP[[#This Row],[StdDev]]</f>
        <v>27.106614112137418</v>
      </c>
      <c r="S7722" s="10">
        <f>IF(AND(TableOMP[[#This Row],[total_time]]&gt;=TableOMP[[#This Row],[Low]], TableOMP[[#This Row],[total_time]]&lt;=TableOMP[[#This Row],[High]]),1,0)</f>
        <v>0</v>
      </c>
    </row>
    <row r="7723" spans="1:19" x14ac:dyDescent="0.25">
      <c r="A7723" t="s">
        <v>15</v>
      </c>
      <c r="B7723">
        <v>10000</v>
      </c>
      <c r="C7723">
        <v>100</v>
      </c>
      <c r="D7723">
        <v>1</v>
      </c>
      <c r="E7723">
        <v>30</v>
      </c>
      <c r="F7723">
        <v>1</v>
      </c>
      <c r="G7723">
        <v>18.572386000000002</v>
      </c>
      <c r="H7723">
        <v>11.480893</v>
      </c>
      <c r="I7723">
        <v>8.6783160000000006</v>
      </c>
      <c r="J7723">
        <v>0.29925200000000002</v>
      </c>
      <c r="K7723" t="str">
        <f t="shared" si="188"/>
        <v>5</v>
      </c>
      <c r="L7723" t="s">
        <v>206</v>
      </c>
      <c r="M7723" t="s">
        <v>207</v>
      </c>
      <c r="N7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23" s="10">
        <f>VLOOKUP(TableOMP[[#This Row],[Label]],TableAvg[],2,FALSE)</f>
        <v>23.459589428571427</v>
      </c>
      <c r="P7723" s="10">
        <f>VLOOKUP(TableOMP[[#This Row],[Label]],TableAvg[],3,FALSE)</f>
        <v>2.8216196305069023</v>
      </c>
      <c r="Q7723" s="10">
        <f>TableOMP[[#This Row],[Avg]]-$U$2*TableOMP[[#This Row],[StdDev]]</f>
        <v>20.637969798064525</v>
      </c>
      <c r="R7723" s="10">
        <f>TableOMP[[#This Row],[Avg]]+$U$2*TableOMP[[#This Row],[StdDev]]</f>
        <v>26.281209059078328</v>
      </c>
      <c r="S7723" s="10">
        <f>IF(AND(TableOMP[[#This Row],[total_time]]&gt;=TableOMP[[#This Row],[Low]], TableOMP[[#This Row],[total_time]]&lt;=TableOMP[[#This Row],[High]]),1,0)</f>
        <v>0</v>
      </c>
    </row>
    <row r="7724" spans="1:19" x14ac:dyDescent="0.25">
      <c r="A7724" t="s">
        <v>15</v>
      </c>
      <c r="B7724">
        <v>10000</v>
      </c>
      <c r="C7724">
        <v>100</v>
      </c>
      <c r="D7724">
        <v>1</v>
      </c>
      <c r="E7724">
        <v>29</v>
      </c>
      <c r="F7724">
        <v>1</v>
      </c>
      <c r="G7724">
        <v>24.704487</v>
      </c>
      <c r="H7724">
        <v>14.072331999999999</v>
      </c>
      <c r="I7724">
        <v>86.562693999999993</v>
      </c>
      <c r="J7724">
        <v>3.0915249999999999</v>
      </c>
      <c r="K7724" t="str">
        <f t="shared" si="188"/>
        <v>5</v>
      </c>
      <c r="L7724" t="s">
        <v>206</v>
      </c>
      <c r="M7724" t="s">
        <v>207</v>
      </c>
      <c r="N7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24" s="10">
        <f>VLOOKUP(TableOMP[[#This Row],[Label]],TableAvg[],2,FALSE)</f>
        <v>25.311500357142855</v>
      </c>
      <c r="P7724" s="10">
        <f>VLOOKUP(TableOMP[[#This Row],[Label]],TableAvg[],3,FALSE)</f>
        <v>0.73958774224120849</v>
      </c>
      <c r="Q7724" s="10">
        <f>TableOMP[[#This Row],[Avg]]-$U$2*TableOMP[[#This Row],[StdDev]]</f>
        <v>24.571912614901645</v>
      </c>
      <c r="R7724" s="10">
        <f>TableOMP[[#This Row],[Avg]]+$U$2*TableOMP[[#This Row],[StdDev]]</f>
        <v>26.051088099384064</v>
      </c>
      <c r="S7724" s="10">
        <f>IF(AND(TableOMP[[#This Row],[total_time]]&gt;=TableOMP[[#This Row],[Low]], TableOMP[[#This Row],[total_time]]&lt;=TableOMP[[#This Row],[High]]),1,0)</f>
        <v>1</v>
      </c>
    </row>
    <row r="7725" spans="1:19" x14ac:dyDescent="0.25">
      <c r="A7725" t="s">
        <v>15</v>
      </c>
      <c r="B7725">
        <v>10000</v>
      </c>
      <c r="C7725">
        <v>100</v>
      </c>
      <c r="D7725">
        <v>1</v>
      </c>
      <c r="E7725">
        <v>28</v>
      </c>
      <c r="F7725">
        <v>1</v>
      </c>
      <c r="G7725">
        <v>26.221554000000001</v>
      </c>
      <c r="H7725">
        <v>15.782014999999999</v>
      </c>
      <c r="I7725">
        <v>88.953682000000001</v>
      </c>
      <c r="J7725">
        <v>3.294581</v>
      </c>
      <c r="K7725" t="str">
        <f t="shared" si="188"/>
        <v>5</v>
      </c>
      <c r="L7725" t="s">
        <v>206</v>
      </c>
      <c r="M7725" t="s">
        <v>207</v>
      </c>
      <c r="N7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25" s="10">
        <f>VLOOKUP(TableOMP[[#This Row],[Label]],TableAvg[],2,FALSE)</f>
        <v>25.260013142857144</v>
      </c>
      <c r="P7725" s="10">
        <f>VLOOKUP(TableOMP[[#This Row],[Label]],TableAvg[],3,FALSE)</f>
        <v>0.86731017016821066</v>
      </c>
      <c r="Q7725" s="10">
        <f>TableOMP[[#This Row],[Avg]]-$U$2*TableOMP[[#This Row],[StdDev]]</f>
        <v>24.392702972688934</v>
      </c>
      <c r="R7725" s="10">
        <f>TableOMP[[#This Row],[Avg]]+$U$2*TableOMP[[#This Row],[StdDev]]</f>
        <v>26.127323313025354</v>
      </c>
      <c r="S7725" s="10">
        <f>IF(AND(TableOMP[[#This Row],[total_time]]&gt;=TableOMP[[#This Row],[Low]], TableOMP[[#This Row],[total_time]]&lt;=TableOMP[[#This Row],[High]]),1,0)</f>
        <v>0</v>
      </c>
    </row>
    <row r="7726" spans="1:19" x14ac:dyDescent="0.25">
      <c r="A7726" t="s">
        <v>15</v>
      </c>
      <c r="B7726">
        <v>10000</v>
      </c>
      <c r="C7726">
        <v>100</v>
      </c>
      <c r="D7726">
        <v>1</v>
      </c>
      <c r="E7726">
        <v>27</v>
      </c>
      <c r="F7726">
        <v>1</v>
      </c>
      <c r="G7726">
        <v>24.856204999999999</v>
      </c>
      <c r="H7726">
        <v>14.608135000000001</v>
      </c>
      <c r="I7726">
        <v>100.938306</v>
      </c>
      <c r="J7726">
        <v>3.8822429999999999</v>
      </c>
      <c r="K7726" t="str">
        <f t="shared" si="188"/>
        <v>5</v>
      </c>
      <c r="L7726" t="s">
        <v>206</v>
      </c>
      <c r="M7726" t="s">
        <v>207</v>
      </c>
      <c r="N7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26" s="10">
        <f>VLOOKUP(TableOMP[[#This Row],[Label]],TableAvg[],2,FALSE)</f>
        <v>25.5579286</v>
      </c>
      <c r="P7726" s="10">
        <f>VLOOKUP(TableOMP[[#This Row],[Label]],TableAvg[],3,FALSE)</f>
        <v>1.2687559091977465</v>
      </c>
      <c r="Q7726" s="10">
        <f>TableOMP[[#This Row],[Avg]]-$U$2*TableOMP[[#This Row],[StdDev]]</f>
        <v>24.289172690802253</v>
      </c>
      <c r="R7726" s="10">
        <f>TableOMP[[#This Row],[Avg]]+$U$2*TableOMP[[#This Row],[StdDev]]</f>
        <v>26.826684509197747</v>
      </c>
      <c r="S7726" s="10">
        <f>IF(AND(TableOMP[[#This Row],[total_time]]&gt;=TableOMP[[#This Row],[Low]], TableOMP[[#This Row],[total_time]]&lt;=TableOMP[[#This Row],[High]]),1,0)</f>
        <v>1</v>
      </c>
    </row>
    <row r="7727" spans="1:19" x14ac:dyDescent="0.25">
      <c r="A7727" t="s">
        <v>15</v>
      </c>
      <c r="B7727">
        <v>10000</v>
      </c>
      <c r="C7727">
        <v>100</v>
      </c>
      <c r="D7727">
        <v>1</v>
      </c>
      <c r="E7727">
        <v>26</v>
      </c>
      <c r="F7727">
        <v>1</v>
      </c>
      <c r="G7727">
        <v>25.281758</v>
      </c>
      <c r="H7727">
        <v>13.131103</v>
      </c>
      <c r="I7727">
        <v>71.884238999999994</v>
      </c>
      <c r="J7727">
        <v>2.8753700000000002</v>
      </c>
      <c r="K7727" t="str">
        <f t="shared" si="188"/>
        <v>5</v>
      </c>
      <c r="L7727" t="s">
        <v>206</v>
      </c>
      <c r="M7727" t="s">
        <v>207</v>
      </c>
      <c r="N7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27" s="10">
        <f>VLOOKUP(TableOMP[[#This Row],[Label]],TableAvg[],2,FALSE)</f>
        <v>25.691116066666666</v>
      </c>
      <c r="P7727" s="10">
        <f>VLOOKUP(TableOMP[[#This Row],[Label]],TableAvg[],3,FALSE)</f>
        <v>0.91643665341018821</v>
      </c>
      <c r="Q7727" s="10">
        <f>TableOMP[[#This Row],[Avg]]-$U$2*TableOMP[[#This Row],[StdDev]]</f>
        <v>24.774679413256479</v>
      </c>
      <c r="R7727" s="10">
        <f>TableOMP[[#This Row],[Avg]]+$U$2*TableOMP[[#This Row],[StdDev]]</f>
        <v>26.607552720076853</v>
      </c>
      <c r="S7727" s="10">
        <f>IF(AND(TableOMP[[#This Row],[total_time]]&gt;=TableOMP[[#This Row],[Low]], TableOMP[[#This Row],[total_time]]&lt;=TableOMP[[#This Row],[High]]),1,0)</f>
        <v>1</v>
      </c>
    </row>
    <row r="7728" spans="1:19" x14ac:dyDescent="0.25">
      <c r="A7728" t="s">
        <v>15</v>
      </c>
      <c r="B7728">
        <v>10000</v>
      </c>
      <c r="C7728">
        <v>100</v>
      </c>
      <c r="D7728">
        <v>1</v>
      </c>
      <c r="E7728">
        <v>25</v>
      </c>
      <c r="F7728">
        <v>1</v>
      </c>
      <c r="G7728">
        <v>25.604911000000001</v>
      </c>
      <c r="H7728">
        <v>14.444271000000001</v>
      </c>
      <c r="I7728">
        <v>90.809985999999995</v>
      </c>
      <c r="J7728">
        <v>3.7837489999999998</v>
      </c>
      <c r="K7728" t="str">
        <f t="shared" si="188"/>
        <v>5</v>
      </c>
      <c r="L7728" t="s">
        <v>206</v>
      </c>
      <c r="M7728" t="s">
        <v>207</v>
      </c>
      <c r="N7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28" s="10">
        <f>VLOOKUP(TableOMP[[#This Row],[Label]],TableAvg[],2,FALSE)</f>
        <v>25.746910533333335</v>
      </c>
      <c r="P7728" s="10">
        <f>VLOOKUP(TableOMP[[#This Row],[Label]],TableAvg[],3,FALSE)</f>
        <v>1.029428159387727</v>
      </c>
      <c r="Q7728" s="10">
        <f>TableOMP[[#This Row],[Avg]]-$U$2*TableOMP[[#This Row],[StdDev]]</f>
        <v>24.717482373945607</v>
      </c>
      <c r="R7728" s="10">
        <f>TableOMP[[#This Row],[Avg]]+$U$2*TableOMP[[#This Row],[StdDev]]</f>
        <v>26.776338692721062</v>
      </c>
      <c r="S7728" s="10">
        <f>IF(AND(TableOMP[[#This Row],[total_time]]&gt;=TableOMP[[#This Row],[Low]], TableOMP[[#This Row],[total_time]]&lt;=TableOMP[[#This Row],[High]]),1,0)</f>
        <v>1</v>
      </c>
    </row>
    <row r="7729" spans="1:19" x14ac:dyDescent="0.25">
      <c r="A7729" t="s">
        <v>15</v>
      </c>
      <c r="B7729">
        <v>10000</v>
      </c>
      <c r="C7729">
        <v>100</v>
      </c>
      <c r="D7729">
        <v>1</v>
      </c>
      <c r="E7729">
        <v>24</v>
      </c>
      <c r="F7729">
        <v>1</v>
      </c>
      <c r="G7729">
        <v>26.951021999999998</v>
      </c>
      <c r="H7729">
        <v>14.644278</v>
      </c>
      <c r="I7729">
        <v>82.236046000000002</v>
      </c>
      <c r="J7729">
        <v>3.5754800000000002</v>
      </c>
      <c r="K7729" t="str">
        <f t="shared" si="188"/>
        <v>5</v>
      </c>
      <c r="L7729" t="s">
        <v>206</v>
      </c>
      <c r="M7729" t="s">
        <v>207</v>
      </c>
      <c r="N7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29" s="10">
        <f>VLOOKUP(TableOMP[[#This Row],[Label]],TableAvg[],2,FALSE)</f>
        <v>26.426474133333336</v>
      </c>
      <c r="P7729" s="10">
        <f>VLOOKUP(TableOMP[[#This Row],[Label]],TableAvg[],3,FALSE)</f>
        <v>0.87095573928265357</v>
      </c>
      <c r="Q7729" s="10">
        <f>TableOMP[[#This Row],[Avg]]-$U$2*TableOMP[[#This Row],[StdDev]]</f>
        <v>25.555518394050683</v>
      </c>
      <c r="R7729" s="10">
        <f>TableOMP[[#This Row],[Avg]]+$U$2*TableOMP[[#This Row],[StdDev]]</f>
        <v>27.297429872615989</v>
      </c>
      <c r="S7729" s="10">
        <f>IF(AND(TableOMP[[#This Row],[total_time]]&gt;=TableOMP[[#This Row],[Low]], TableOMP[[#This Row],[total_time]]&lt;=TableOMP[[#This Row],[High]]),1,0)</f>
        <v>1</v>
      </c>
    </row>
    <row r="7730" spans="1:19" x14ac:dyDescent="0.25">
      <c r="A7730" t="s">
        <v>15</v>
      </c>
      <c r="B7730">
        <v>10000</v>
      </c>
      <c r="C7730">
        <v>100</v>
      </c>
      <c r="D7730">
        <v>1</v>
      </c>
      <c r="E7730">
        <v>23</v>
      </c>
      <c r="F7730">
        <v>1</v>
      </c>
      <c r="G7730">
        <v>25.720524999999999</v>
      </c>
      <c r="H7730">
        <v>13.051876999999999</v>
      </c>
      <c r="I7730">
        <v>47.704058000000003</v>
      </c>
      <c r="J7730">
        <v>2.1683659999999998</v>
      </c>
      <c r="K7730" t="str">
        <f t="shared" si="188"/>
        <v>5</v>
      </c>
      <c r="L7730" t="s">
        <v>206</v>
      </c>
      <c r="M7730" t="s">
        <v>207</v>
      </c>
      <c r="N7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30" s="10">
        <f>VLOOKUP(TableOMP[[#This Row],[Label]],TableAvg[],2,FALSE)</f>
        <v>26.126541266666667</v>
      </c>
      <c r="P7730" s="10">
        <f>VLOOKUP(TableOMP[[#This Row],[Label]],TableAvg[],3,FALSE)</f>
        <v>0.95223458220947665</v>
      </c>
      <c r="Q7730" s="10">
        <f>TableOMP[[#This Row],[Avg]]-$U$2*TableOMP[[#This Row],[StdDev]]</f>
        <v>25.174306684457189</v>
      </c>
      <c r="R7730" s="10">
        <f>TableOMP[[#This Row],[Avg]]+$U$2*TableOMP[[#This Row],[StdDev]]</f>
        <v>27.078775848876145</v>
      </c>
      <c r="S7730" s="10">
        <f>IF(AND(TableOMP[[#This Row],[total_time]]&gt;=TableOMP[[#This Row],[Low]], TableOMP[[#This Row],[total_time]]&lt;=TableOMP[[#This Row],[High]]),1,0)</f>
        <v>1</v>
      </c>
    </row>
    <row r="7731" spans="1:19" x14ac:dyDescent="0.25">
      <c r="A7731" t="s">
        <v>15</v>
      </c>
      <c r="B7731">
        <v>10000</v>
      </c>
      <c r="C7731">
        <v>100</v>
      </c>
      <c r="D7731">
        <v>1</v>
      </c>
      <c r="E7731">
        <v>22</v>
      </c>
      <c r="F7731">
        <v>1</v>
      </c>
      <c r="G7731">
        <v>27.594539999999999</v>
      </c>
      <c r="H7731">
        <v>13.1648</v>
      </c>
      <c r="I7731">
        <v>45.430968999999997</v>
      </c>
      <c r="J7731">
        <v>2.1633789999999999</v>
      </c>
      <c r="K7731" t="str">
        <f t="shared" si="188"/>
        <v>5</v>
      </c>
      <c r="L7731" t="s">
        <v>206</v>
      </c>
      <c r="M7731" t="s">
        <v>207</v>
      </c>
      <c r="N7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31" s="10">
        <f>VLOOKUP(TableOMP[[#This Row],[Label]],TableAvg[],2,FALSE)</f>
        <v>26.793312199999999</v>
      </c>
      <c r="P7731" s="10">
        <f>VLOOKUP(TableOMP[[#This Row],[Label]],TableAvg[],3,FALSE)</f>
        <v>0.87583957376065891</v>
      </c>
      <c r="Q7731" s="10">
        <f>TableOMP[[#This Row],[Avg]]-$U$2*TableOMP[[#This Row],[StdDev]]</f>
        <v>25.917472626239341</v>
      </c>
      <c r="R7731" s="10">
        <f>TableOMP[[#This Row],[Avg]]+$U$2*TableOMP[[#This Row],[StdDev]]</f>
        <v>27.669151773760657</v>
      </c>
      <c r="S7731" s="10">
        <f>IF(AND(TableOMP[[#This Row],[total_time]]&gt;=TableOMP[[#This Row],[Low]], TableOMP[[#This Row],[total_time]]&lt;=TableOMP[[#This Row],[High]]),1,0)</f>
        <v>1</v>
      </c>
    </row>
    <row r="7732" spans="1:19" x14ac:dyDescent="0.25">
      <c r="A7732" t="s">
        <v>15</v>
      </c>
      <c r="B7732">
        <v>10000</v>
      </c>
      <c r="C7732">
        <v>100</v>
      </c>
      <c r="D7732">
        <v>1</v>
      </c>
      <c r="E7732">
        <v>21</v>
      </c>
      <c r="F7732">
        <v>1</v>
      </c>
      <c r="G7732">
        <v>26.985420000000001</v>
      </c>
      <c r="H7732">
        <v>12.69129</v>
      </c>
      <c r="I7732">
        <v>46.161504000000001</v>
      </c>
      <c r="J7732">
        <v>2.3080750000000001</v>
      </c>
      <c r="K7732" t="str">
        <f t="shared" si="188"/>
        <v>5</v>
      </c>
      <c r="L7732" t="s">
        <v>206</v>
      </c>
      <c r="M7732" t="s">
        <v>207</v>
      </c>
      <c r="N7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32" s="10">
        <f>VLOOKUP(TableOMP[[#This Row],[Label]],TableAvg[],2,FALSE)</f>
        <v>27.120550733333335</v>
      </c>
      <c r="P7732" s="10">
        <f>VLOOKUP(TableOMP[[#This Row],[Label]],TableAvg[],3,FALSE)</f>
        <v>1.3229857788994259</v>
      </c>
      <c r="Q7732" s="10">
        <f>TableOMP[[#This Row],[Avg]]-$U$2*TableOMP[[#This Row],[StdDev]]</f>
        <v>25.797564954433909</v>
      </c>
      <c r="R7732" s="10">
        <f>TableOMP[[#This Row],[Avg]]+$U$2*TableOMP[[#This Row],[StdDev]]</f>
        <v>28.443536512232761</v>
      </c>
      <c r="S7732" s="10">
        <f>IF(AND(TableOMP[[#This Row],[total_time]]&gt;=TableOMP[[#This Row],[Low]], TableOMP[[#This Row],[total_time]]&lt;=TableOMP[[#This Row],[High]]),1,0)</f>
        <v>1</v>
      </c>
    </row>
    <row r="7733" spans="1:19" x14ac:dyDescent="0.25">
      <c r="A7733" t="s">
        <v>15</v>
      </c>
      <c r="B7733">
        <v>10000</v>
      </c>
      <c r="C7733">
        <v>100</v>
      </c>
      <c r="D7733">
        <v>1</v>
      </c>
      <c r="E7733">
        <v>20</v>
      </c>
      <c r="F7733">
        <v>1</v>
      </c>
      <c r="G7733">
        <v>26.227930000000001</v>
      </c>
      <c r="H7733">
        <v>12.140961000000001</v>
      </c>
      <c r="I7733">
        <v>44.109279999999998</v>
      </c>
      <c r="J7733">
        <v>2.3215409999999999</v>
      </c>
      <c r="K7733" t="str">
        <f t="shared" si="188"/>
        <v>5</v>
      </c>
      <c r="L7733" t="s">
        <v>206</v>
      </c>
      <c r="M7733" t="s">
        <v>207</v>
      </c>
      <c r="N7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33" s="10">
        <f>VLOOKUP(TableOMP[[#This Row],[Label]],TableAvg[],2,FALSE)</f>
        <v>27.656563999999996</v>
      </c>
      <c r="P7733" s="10">
        <f>VLOOKUP(TableOMP[[#This Row],[Label]],TableAvg[],3,FALSE)</f>
        <v>0.80291047797207804</v>
      </c>
      <c r="Q7733" s="10">
        <f>TableOMP[[#This Row],[Avg]]-$U$2*TableOMP[[#This Row],[StdDev]]</f>
        <v>26.853653522027919</v>
      </c>
      <c r="R7733" s="10">
        <f>TableOMP[[#This Row],[Avg]]+$U$2*TableOMP[[#This Row],[StdDev]]</f>
        <v>28.459474477972073</v>
      </c>
      <c r="S7733" s="10">
        <f>IF(AND(TableOMP[[#This Row],[total_time]]&gt;=TableOMP[[#This Row],[Low]], TableOMP[[#This Row],[total_time]]&lt;=TableOMP[[#This Row],[High]]),1,0)</f>
        <v>0</v>
      </c>
    </row>
    <row r="7734" spans="1:19" x14ac:dyDescent="0.25">
      <c r="A7734" t="s">
        <v>15</v>
      </c>
      <c r="B7734">
        <v>10000</v>
      </c>
      <c r="C7734">
        <v>100</v>
      </c>
      <c r="D7734">
        <v>1</v>
      </c>
      <c r="E7734">
        <v>19</v>
      </c>
      <c r="F7734">
        <v>1</v>
      </c>
      <c r="G7734">
        <v>28.598441000000001</v>
      </c>
      <c r="H7734">
        <v>12.922329</v>
      </c>
      <c r="I7734">
        <v>33.819248999999999</v>
      </c>
      <c r="J7734">
        <v>1.8788469999999999</v>
      </c>
      <c r="K7734" t="str">
        <f t="shared" si="188"/>
        <v>5</v>
      </c>
      <c r="L7734" t="s">
        <v>206</v>
      </c>
      <c r="M7734" t="s">
        <v>207</v>
      </c>
      <c r="N7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34" s="10">
        <f>VLOOKUP(TableOMP[[#This Row],[Label]],TableAvg[],2,FALSE)</f>
        <v>28.395312133333331</v>
      </c>
      <c r="P7734" s="10">
        <f>VLOOKUP(TableOMP[[#This Row],[Label]],TableAvg[],3,FALSE)</f>
        <v>0.90368940206585346</v>
      </c>
      <c r="Q7734" s="10">
        <f>TableOMP[[#This Row],[Avg]]-$U$2*TableOMP[[#This Row],[StdDev]]</f>
        <v>27.491622731267476</v>
      </c>
      <c r="R7734" s="10">
        <f>TableOMP[[#This Row],[Avg]]+$U$2*TableOMP[[#This Row],[StdDev]]</f>
        <v>29.299001535399185</v>
      </c>
      <c r="S7734" s="10">
        <f>IF(AND(TableOMP[[#This Row],[total_time]]&gt;=TableOMP[[#This Row],[Low]], TableOMP[[#This Row],[total_time]]&lt;=TableOMP[[#This Row],[High]]),1,0)</f>
        <v>1</v>
      </c>
    </row>
    <row r="7735" spans="1:19" x14ac:dyDescent="0.25">
      <c r="A7735" t="s">
        <v>15</v>
      </c>
      <c r="B7735">
        <v>10000</v>
      </c>
      <c r="C7735">
        <v>100</v>
      </c>
      <c r="D7735">
        <v>1</v>
      </c>
      <c r="E7735">
        <v>18</v>
      </c>
      <c r="F7735">
        <v>1</v>
      </c>
      <c r="G7735">
        <v>28.377282999999998</v>
      </c>
      <c r="H7735">
        <v>12.489197000000001</v>
      </c>
      <c r="I7735">
        <v>30.563469999999999</v>
      </c>
      <c r="J7735">
        <v>1.7978510000000001</v>
      </c>
      <c r="K7735" t="str">
        <f t="shared" si="188"/>
        <v>5</v>
      </c>
      <c r="L7735" t="s">
        <v>206</v>
      </c>
      <c r="M7735" t="s">
        <v>207</v>
      </c>
      <c r="N7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35" s="10">
        <f>VLOOKUP(TableOMP[[#This Row],[Label]],TableAvg[],2,FALSE)</f>
        <v>29.1361472</v>
      </c>
      <c r="P7735" s="10">
        <f>VLOOKUP(TableOMP[[#This Row],[Label]],TableAvg[],3,FALSE)</f>
        <v>1.0307427110269212</v>
      </c>
      <c r="Q7735" s="10">
        <f>TableOMP[[#This Row],[Avg]]-$U$2*TableOMP[[#This Row],[StdDev]]</f>
        <v>28.105404488973079</v>
      </c>
      <c r="R7735" s="10">
        <f>TableOMP[[#This Row],[Avg]]+$U$2*TableOMP[[#This Row],[StdDev]]</f>
        <v>30.166889911026921</v>
      </c>
      <c r="S7735" s="10">
        <f>IF(AND(TableOMP[[#This Row],[total_time]]&gt;=TableOMP[[#This Row],[Low]], TableOMP[[#This Row],[total_time]]&lt;=TableOMP[[#This Row],[High]]),1,0)</f>
        <v>1</v>
      </c>
    </row>
    <row r="7736" spans="1:19" x14ac:dyDescent="0.25">
      <c r="A7736" t="s">
        <v>15</v>
      </c>
      <c r="B7736">
        <v>10000</v>
      </c>
      <c r="C7736">
        <v>100</v>
      </c>
      <c r="D7736">
        <v>1</v>
      </c>
      <c r="E7736">
        <v>17</v>
      </c>
      <c r="F7736">
        <v>1</v>
      </c>
      <c r="G7736">
        <v>28.906866999999998</v>
      </c>
      <c r="H7736">
        <v>12.305225999999999</v>
      </c>
      <c r="I7736">
        <v>30.636821999999999</v>
      </c>
      <c r="J7736">
        <v>1.914801</v>
      </c>
      <c r="K7736" t="str">
        <f t="shared" si="188"/>
        <v>5</v>
      </c>
      <c r="L7736" t="s">
        <v>206</v>
      </c>
      <c r="M7736" t="s">
        <v>207</v>
      </c>
      <c r="N7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36" s="10">
        <f>VLOOKUP(TableOMP[[#This Row],[Label]],TableAvg[],2,FALSE)</f>
        <v>29.646154599999992</v>
      </c>
      <c r="P7736" s="10">
        <f>VLOOKUP(TableOMP[[#This Row],[Label]],TableAvg[],3,FALSE)</f>
        <v>1.0708546290642178</v>
      </c>
      <c r="Q7736" s="10">
        <f>TableOMP[[#This Row],[Avg]]-$U$2*TableOMP[[#This Row],[StdDev]]</f>
        <v>28.575299970935774</v>
      </c>
      <c r="R7736" s="10">
        <f>TableOMP[[#This Row],[Avg]]+$U$2*TableOMP[[#This Row],[StdDev]]</f>
        <v>30.71700922906421</v>
      </c>
      <c r="S7736" s="10">
        <f>IF(AND(TableOMP[[#This Row],[total_time]]&gt;=TableOMP[[#This Row],[Low]], TableOMP[[#This Row],[total_time]]&lt;=TableOMP[[#This Row],[High]]),1,0)</f>
        <v>1</v>
      </c>
    </row>
    <row r="7737" spans="1:19" x14ac:dyDescent="0.25">
      <c r="A7737" t="s">
        <v>15</v>
      </c>
      <c r="B7737">
        <v>10000</v>
      </c>
      <c r="C7737">
        <v>100</v>
      </c>
      <c r="D7737">
        <v>1</v>
      </c>
      <c r="E7737">
        <v>16</v>
      </c>
      <c r="F7737">
        <v>1</v>
      </c>
      <c r="G7737">
        <v>30.568027000000001</v>
      </c>
      <c r="H7737">
        <v>12.811188</v>
      </c>
      <c r="I7737">
        <v>31.859476000000001</v>
      </c>
      <c r="J7737">
        <v>2.1239650000000001</v>
      </c>
      <c r="K7737" t="str">
        <f t="shared" si="188"/>
        <v>5</v>
      </c>
      <c r="L7737" t="s">
        <v>206</v>
      </c>
      <c r="M7737" t="s">
        <v>207</v>
      </c>
      <c r="N7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37" s="10">
        <f>VLOOKUP(TableOMP[[#This Row],[Label]],TableAvg[],2,FALSE)</f>
        <v>30.654017133333333</v>
      </c>
      <c r="P7737" s="10">
        <f>VLOOKUP(TableOMP[[#This Row],[Label]],TableAvg[],3,FALSE)</f>
        <v>0.98892203942378865</v>
      </c>
      <c r="Q7737" s="10">
        <f>TableOMP[[#This Row],[Avg]]-$U$2*TableOMP[[#This Row],[StdDev]]</f>
        <v>29.665095093909546</v>
      </c>
      <c r="R7737" s="10">
        <f>TableOMP[[#This Row],[Avg]]+$U$2*TableOMP[[#This Row],[StdDev]]</f>
        <v>31.642939172757121</v>
      </c>
      <c r="S7737" s="10">
        <f>IF(AND(TableOMP[[#This Row],[total_time]]&gt;=TableOMP[[#This Row],[Low]], TableOMP[[#This Row],[total_time]]&lt;=TableOMP[[#This Row],[High]]),1,0)</f>
        <v>1</v>
      </c>
    </row>
    <row r="7738" spans="1:19" x14ac:dyDescent="0.25">
      <c r="A7738" t="s">
        <v>15</v>
      </c>
      <c r="B7738">
        <v>10000</v>
      </c>
      <c r="C7738">
        <v>100</v>
      </c>
      <c r="D7738">
        <v>1</v>
      </c>
      <c r="E7738">
        <v>15</v>
      </c>
      <c r="F7738">
        <v>1</v>
      </c>
      <c r="G7738">
        <v>28.617094000000002</v>
      </c>
      <c r="H7738">
        <v>12.376028</v>
      </c>
      <c r="I7738">
        <v>31.381384000000001</v>
      </c>
      <c r="J7738">
        <v>2.241527</v>
      </c>
      <c r="K7738" t="str">
        <f t="shared" si="188"/>
        <v>5</v>
      </c>
      <c r="L7738" t="s">
        <v>206</v>
      </c>
      <c r="M7738" t="s">
        <v>207</v>
      </c>
      <c r="N7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38" s="10">
        <f>VLOOKUP(TableOMP[[#This Row],[Label]],TableAvg[],2,FALSE)</f>
        <v>27.957936466666673</v>
      </c>
      <c r="P7738" s="10">
        <f>VLOOKUP(TableOMP[[#This Row],[Label]],TableAvg[],3,FALSE)</f>
        <v>0.94194740770900842</v>
      </c>
      <c r="Q7738" s="10">
        <f>TableOMP[[#This Row],[Avg]]-$U$2*TableOMP[[#This Row],[StdDev]]</f>
        <v>27.015989058957665</v>
      </c>
      <c r="R7738" s="10">
        <f>TableOMP[[#This Row],[Avg]]+$U$2*TableOMP[[#This Row],[StdDev]]</f>
        <v>28.899883874375682</v>
      </c>
      <c r="S7738" s="10">
        <f>IF(AND(TableOMP[[#This Row],[total_time]]&gt;=TableOMP[[#This Row],[Low]], TableOMP[[#This Row],[total_time]]&lt;=TableOMP[[#This Row],[High]]),1,0)</f>
        <v>1</v>
      </c>
    </row>
    <row r="7739" spans="1:19" x14ac:dyDescent="0.25">
      <c r="A7739" t="s">
        <v>15</v>
      </c>
      <c r="B7739">
        <v>10000</v>
      </c>
      <c r="C7739">
        <v>100</v>
      </c>
      <c r="D7739">
        <v>1</v>
      </c>
      <c r="E7739">
        <v>14</v>
      </c>
      <c r="F7739">
        <v>1</v>
      </c>
      <c r="G7739">
        <v>25.408560000000001</v>
      </c>
      <c r="H7739">
        <v>11.699192</v>
      </c>
      <c r="I7739">
        <v>19.130635000000002</v>
      </c>
      <c r="J7739">
        <v>1.471587</v>
      </c>
      <c r="K7739" t="str">
        <f t="shared" si="188"/>
        <v>5</v>
      </c>
      <c r="L7739" t="s">
        <v>206</v>
      </c>
      <c r="M7739" t="s">
        <v>207</v>
      </c>
      <c r="N7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39" s="10">
        <f>VLOOKUP(TableOMP[[#This Row],[Label]],TableAvg[],2,FALSE)</f>
        <v>26.064264800000004</v>
      </c>
      <c r="P7739" s="10">
        <f>VLOOKUP(TableOMP[[#This Row],[Label]],TableAvg[],3,FALSE)</f>
        <v>0.90916184220725249</v>
      </c>
      <c r="Q7739" s="10">
        <f>TableOMP[[#This Row],[Avg]]-$U$2*TableOMP[[#This Row],[StdDev]]</f>
        <v>25.155102957792749</v>
      </c>
      <c r="R7739" s="10">
        <f>TableOMP[[#This Row],[Avg]]+$U$2*TableOMP[[#This Row],[StdDev]]</f>
        <v>26.973426642207258</v>
      </c>
      <c r="S7739" s="10">
        <f>IF(AND(TableOMP[[#This Row],[total_time]]&gt;=TableOMP[[#This Row],[Low]], TableOMP[[#This Row],[total_time]]&lt;=TableOMP[[#This Row],[High]]),1,0)</f>
        <v>1</v>
      </c>
    </row>
    <row r="7740" spans="1:19" x14ac:dyDescent="0.25">
      <c r="A7740" t="s">
        <v>15</v>
      </c>
      <c r="B7740">
        <v>10000</v>
      </c>
      <c r="C7740">
        <v>100</v>
      </c>
      <c r="D7740">
        <v>1</v>
      </c>
      <c r="E7740">
        <v>13</v>
      </c>
      <c r="F7740">
        <v>1</v>
      </c>
      <c r="G7740">
        <v>27.245736000000001</v>
      </c>
      <c r="H7740">
        <v>12.583739</v>
      </c>
      <c r="I7740">
        <v>25.174665000000001</v>
      </c>
      <c r="J7740">
        <v>2.0978889999999999</v>
      </c>
      <c r="K7740" t="str">
        <f t="shared" si="188"/>
        <v>5</v>
      </c>
      <c r="L7740" t="s">
        <v>206</v>
      </c>
      <c r="M7740" t="s">
        <v>207</v>
      </c>
      <c r="N7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40" s="10">
        <f>VLOOKUP(TableOMP[[#This Row],[Label]],TableAvg[],2,FALSE)</f>
        <v>27.233559333333332</v>
      </c>
      <c r="P7740" s="10">
        <f>VLOOKUP(TableOMP[[#This Row],[Label]],TableAvg[],3,FALSE)</f>
        <v>0.82321700438164702</v>
      </c>
      <c r="Q7740" s="10">
        <f>TableOMP[[#This Row],[Avg]]-$U$2*TableOMP[[#This Row],[StdDev]]</f>
        <v>26.410342328951685</v>
      </c>
      <c r="R7740" s="10">
        <f>TableOMP[[#This Row],[Avg]]+$U$2*TableOMP[[#This Row],[StdDev]]</f>
        <v>28.056776337714979</v>
      </c>
      <c r="S7740" s="10">
        <f>IF(AND(TableOMP[[#This Row],[total_time]]&gt;=TableOMP[[#This Row],[Low]], TableOMP[[#This Row],[total_time]]&lt;=TableOMP[[#This Row],[High]]),1,0)</f>
        <v>1</v>
      </c>
    </row>
    <row r="7741" spans="1:19" x14ac:dyDescent="0.25">
      <c r="A7741" t="s">
        <v>15</v>
      </c>
      <c r="B7741">
        <v>10000</v>
      </c>
      <c r="C7741">
        <v>100</v>
      </c>
      <c r="D7741">
        <v>1</v>
      </c>
      <c r="E7741">
        <v>12</v>
      </c>
      <c r="F7741">
        <v>1</v>
      </c>
      <c r="G7741">
        <v>27.021363000000001</v>
      </c>
      <c r="H7741">
        <v>11.325922</v>
      </c>
      <c r="I7741">
        <v>11.306753</v>
      </c>
      <c r="J7741">
        <v>1.027887</v>
      </c>
      <c r="K7741" t="str">
        <f t="shared" si="188"/>
        <v>5</v>
      </c>
      <c r="L7741" t="s">
        <v>206</v>
      </c>
      <c r="M7741" t="s">
        <v>207</v>
      </c>
      <c r="N7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41" s="10">
        <f>VLOOKUP(TableOMP[[#This Row],[Label]],TableAvg[],2,FALSE)</f>
        <v>27.615154666666662</v>
      </c>
      <c r="P7741" s="10">
        <f>VLOOKUP(TableOMP[[#This Row],[Label]],TableAvg[],3,FALSE)</f>
        <v>0.62425106587272639</v>
      </c>
      <c r="Q7741" s="10">
        <f>TableOMP[[#This Row],[Avg]]-$U$2*TableOMP[[#This Row],[StdDev]]</f>
        <v>26.990903600793935</v>
      </c>
      <c r="R7741" s="10">
        <f>TableOMP[[#This Row],[Avg]]+$U$2*TableOMP[[#This Row],[StdDev]]</f>
        <v>28.239405732539389</v>
      </c>
      <c r="S7741" s="10">
        <f>IF(AND(TableOMP[[#This Row],[total_time]]&gt;=TableOMP[[#This Row],[Low]], TableOMP[[#This Row],[total_time]]&lt;=TableOMP[[#This Row],[High]]),1,0)</f>
        <v>1</v>
      </c>
    </row>
    <row r="7742" spans="1:19" x14ac:dyDescent="0.25">
      <c r="A7742" t="s">
        <v>15</v>
      </c>
      <c r="B7742">
        <v>10000</v>
      </c>
      <c r="C7742">
        <v>100</v>
      </c>
      <c r="D7742">
        <v>1</v>
      </c>
      <c r="E7742">
        <v>11</v>
      </c>
      <c r="F7742">
        <v>1</v>
      </c>
      <c r="G7742">
        <v>28.333839999999999</v>
      </c>
      <c r="H7742">
        <v>11.272511</v>
      </c>
      <c r="I7742">
        <v>12.411153000000001</v>
      </c>
      <c r="J7742">
        <v>1.241115</v>
      </c>
      <c r="K7742" t="str">
        <f t="shared" si="188"/>
        <v>5</v>
      </c>
      <c r="L7742" t="s">
        <v>206</v>
      </c>
      <c r="M7742" t="s">
        <v>207</v>
      </c>
      <c r="N7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42" s="10">
        <f>VLOOKUP(TableOMP[[#This Row],[Label]],TableAvg[],2,FALSE)</f>
        <v>28.982091466666663</v>
      </c>
      <c r="P7742" s="10">
        <f>VLOOKUP(TableOMP[[#This Row],[Label]],TableAvg[],3,FALSE)</f>
        <v>0.63499078867073755</v>
      </c>
      <c r="Q7742" s="10">
        <f>TableOMP[[#This Row],[Avg]]-$U$2*TableOMP[[#This Row],[StdDev]]</f>
        <v>28.347100677995925</v>
      </c>
      <c r="R7742" s="10">
        <f>TableOMP[[#This Row],[Avg]]+$U$2*TableOMP[[#This Row],[StdDev]]</f>
        <v>29.617082255337401</v>
      </c>
      <c r="S7742" s="10">
        <f>IF(AND(TableOMP[[#This Row],[total_time]]&gt;=TableOMP[[#This Row],[Low]], TableOMP[[#This Row],[total_time]]&lt;=TableOMP[[#This Row],[High]]),1,0)</f>
        <v>0</v>
      </c>
    </row>
    <row r="7743" spans="1:19" x14ac:dyDescent="0.25">
      <c r="A7743" t="s">
        <v>15</v>
      </c>
      <c r="B7743">
        <v>10000</v>
      </c>
      <c r="C7743">
        <v>100</v>
      </c>
      <c r="D7743">
        <v>1</v>
      </c>
      <c r="E7743">
        <v>10</v>
      </c>
      <c r="F7743">
        <v>1</v>
      </c>
      <c r="G7743">
        <v>30.06034</v>
      </c>
      <c r="H7743">
        <v>11.313295999999999</v>
      </c>
      <c r="I7743">
        <v>10.934863</v>
      </c>
      <c r="J7743">
        <v>1.214985</v>
      </c>
      <c r="K7743" t="str">
        <f t="shared" si="188"/>
        <v>5</v>
      </c>
      <c r="L7743" t="s">
        <v>206</v>
      </c>
      <c r="M7743" t="s">
        <v>207</v>
      </c>
      <c r="N7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43" s="10">
        <f>VLOOKUP(TableOMP[[#This Row],[Label]],TableAvg[],2,FALSE)</f>
        <v>30.412464799999999</v>
      </c>
      <c r="P7743" s="10">
        <f>VLOOKUP(TableOMP[[#This Row],[Label]],TableAvg[],3,FALSE)</f>
        <v>0.72774818109002992</v>
      </c>
      <c r="Q7743" s="10">
        <f>TableOMP[[#This Row],[Avg]]-$U$2*TableOMP[[#This Row],[StdDev]]</f>
        <v>29.68471661890997</v>
      </c>
      <c r="R7743" s="10">
        <f>TableOMP[[#This Row],[Avg]]+$U$2*TableOMP[[#This Row],[StdDev]]</f>
        <v>31.140212981090027</v>
      </c>
      <c r="S7743" s="10">
        <f>IF(AND(TableOMP[[#This Row],[total_time]]&gt;=TableOMP[[#This Row],[Low]], TableOMP[[#This Row],[total_time]]&lt;=TableOMP[[#This Row],[High]]),1,0)</f>
        <v>1</v>
      </c>
    </row>
    <row r="7744" spans="1:19" x14ac:dyDescent="0.25">
      <c r="A7744" t="s">
        <v>15</v>
      </c>
      <c r="B7744">
        <v>10000</v>
      </c>
      <c r="C7744">
        <v>100</v>
      </c>
      <c r="D7744">
        <v>1</v>
      </c>
      <c r="E7744">
        <v>9</v>
      </c>
      <c r="F7744">
        <v>1</v>
      </c>
      <c r="G7744">
        <v>32.050002999999997</v>
      </c>
      <c r="H7744">
        <v>11.320845</v>
      </c>
      <c r="I7744">
        <v>9.5298400000000001</v>
      </c>
      <c r="J7744">
        <v>1.19123</v>
      </c>
      <c r="K7744" t="str">
        <f t="shared" si="188"/>
        <v>5</v>
      </c>
      <c r="L7744" t="s">
        <v>206</v>
      </c>
      <c r="M7744" t="s">
        <v>207</v>
      </c>
      <c r="N7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44" s="10">
        <f>VLOOKUP(TableOMP[[#This Row],[Label]],TableAvg[],2,FALSE)</f>
        <v>32.727560133333334</v>
      </c>
      <c r="P7744" s="10">
        <f>VLOOKUP(TableOMP[[#This Row],[Label]],TableAvg[],3,FALSE)</f>
        <v>0.64489872289527661</v>
      </c>
      <c r="Q7744" s="10">
        <f>TableOMP[[#This Row],[Avg]]-$U$2*TableOMP[[#This Row],[StdDev]]</f>
        <v>32.082661410438057</v>
      </c>
      <c r="R7744" s="10">
        <f>TableOMP[[#This Row],[Avg]]+$U$2*TableOMP[[#This Row],[StdDev]]</f>
        <v>33.372458856228612</v>
      </c>
      <c r="S7744" s="10">
        <f>IF(AND(TableOMP[[#This Row],[total_time]]&gt;=TableOMP[[#This Row],[Low]], TableOMP[[#This Row],[total_time]]&lt;=TableOMP[[#This Row],[High]]),1,0)</f>
        <v>0</v>
      </c>
    </row>
    <row r="7745" spans="1:19" x14ac:dyDescent="0.25">
      <c r="A7745" t="s">
        <v>15</v>
      </c>
      <c r="B7745">
        <v>10000</v>
      </c>
      <c r="C7745">
        <v>100</v>
      </c>
      <c r="D7745">
        <v>1</v>
      </c>
      <c r="E7745">
        <v>8</v>
      </c>
      <c r="F7745">
        <v>1</v>
      </c>
      <c r="G7745">
        <v>34.504967000000001</v>
      </c>
      <c r="H7745">
        <v>11.197877999999999</v>
      </c>
      <c r="I7745">
        <v>8.8547759999999993</v>
      </c>
      <c r="J7745">
        <v>1.2649680000000001</v>
      </c>
      <c r="K7745" t="str">
        <f t="shared" si="188"/>
        <v>5</v>
      </c>
      <c r="L7745" t="s">
        <v>206</v>
      </c>
      <c r="M7745" t="s">
        <v>207</v>
      </c>
      <c r="N7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45" s="10">
        <f>VLOOKUP(TableOMP[[#This Row],[Label]],TableAvg[],2,FALSE)</f>
        <v>35.285584399999998</v>
      </c>
      <c r="P7745" s="10">
        <f>VLOOKUP(TableOMP[[#This Row],[Label]],TableAvg[],3,FALSE)</f>
        <v>0.56156210318440647</v>
      </c>
      <c r="Q7745" s="10">
        <f>TableOMP[[#This Row],[Avg]]-$U$2*TableOMP[[#This Row],[StdDev]]</f>
        <v>34.72402229681559</v>
      </c>
      <c r="R7745" s="10">
        <f>TableOMP[[#This Row],[Avg]]+$U$2*TableOMP[[#This Row],[StdDev]]</f>
        <v>35.847146503184405</v>
      </c>
      <c r="S7745" s="10">
        <f>IF(AND(TableOMP[[#This Row],[total_time]]&gt;=TableOMP[[#This Row],[Low]], TableOMP[[#This Row],[total_time]]&lt;=TableOMP[[#This Row],[High]]),1,0)</f>
        <v>0</v>
      </c>
    </row>
    <row r="7746" spans="1:19" x14ac:dyDescent="0.25">
      <c r="A7746" t="s">
        <v>15</v>
      </c>
      <c r="B7746">
        <v>10000</v>
      </c>
      <c r="C7746">
        <v>100</v>
      </c>
      <c r="D7746">
        <v>1</v>
      </c>
      <c r="E7746">
        <v>7</v>
      </c>
      <c r="F7746">
        <v>1</v>
      </c>
      <c r="G7746">
        <v>38.89311</v>
      </c>
      <c r="H7746">
        <v>12.382960000000001</v>
      </c>
      <c r="I7746">
        <v>8.3897080000000006</v>
      </c>
      <c r="J7746">
        <v>1.398285</v>
      </c>
      <c r="K7746" t="str">
        <f t="shared" si="188"/>
        <v>5</v>
      </c>
      <c r="L7746" t="s">
        <v>206</v>
      </c>
      <c r="M7746" t="s">
        <v>207</v>
      </c>
      <c r="N7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46" s="10">
        <f>VLOOKUP(TableOMP[[#This Row],[Label]],TableAvg[],2,FALSE)</f>
        <v>38.721189333333335</v>
      </c>
      <c r="P7746" s="10">
        <f>VLOOKUP(TableOMP[[#This Row],[Label]],TableAvg[],3,FALSE)</f>
        <v>0.65179271488225254</v>
      </c>
      <c r="Q7746" s="10">
        <f>TableOMP[[#This Row],[Avg]]-$U$2*TableOMP[[#This Row],[StdDev]]</f>
        <v>38.06939661845108</v>
      </c>
      <c r="R7746" s="10">
        <f>TableOMP[[#This Row],[Avg]]+$U$2*TableOMP[[#This Row],[StdDev]]</f>
        <v>39.37298204821559</v>
      </c>
      <c r="S7746" s="10">
        <f>IF(AND(TableOMP[[#This Row],[total_time]]&gt;=TableOMP[[#This Row],[Low]], TableOMP[[#This Row],[total_time]]&lt;=TableOMP[[#This Row],[High]]),1,0)</f>
        <v>1</v>
      </c>
    </row>
    <row r="7747" spans="1:19" x14ac:dyDescent="0.25">
      <c r="A7747" t="s">
        <v>15</v>
      </c>
      <c r="B7747">
        <v>10000</v>
      </c>
      <c r="C7747">
        <v>100</v>
      </c>
      <c r="D7747">
        <v>1</v>
      </c>
      <c r="E7747">
        <v>6</v>
      </c>
      <c r="F7747">
        <v>1</v>
      </c>
      <c r="G7747">
        <v>42.165379999999999</v>
      </c>
      <c r="H7747">
        <v>11.326957</v>
      </c>
      <c r="I7747">
        <v>7.1947299999999998</v>
      </c>
      <c r="J7747">
        <v>1.4389460000000001</v>
      </c>
      <c r="K7747" t="str">
        <f t="shared" si="188"/>
        <v>5</v>
      </c>
      <c r="L7747" t="s">
        <v>206</v>
      </c>
      <c r="M7747" t="s">
        <v>207</v>
      </c>
      <c r="N7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47" s="10">
        <f>VLOOKUP(TableOMP[[#This Row],[Label]],TableAvg[],2,FALSE)</f>
        <v>43.240172200000003</v>
      </c>
      <c r="P7747" s="10">
        <f>VLOOKUP(TableOMP[[#This Row],[Label]],TableAvg[],3,FALSE)</f>
        <v>0.69800222102710197</v>
      </c>
      <c r="Q7747" s="10">
        <f>TableOMP[[#This Row],[Avg]]-$U$2*TableOMP[[#This Row],[StdDev]]</f>
        <v>42.5421699789729</v>
      </c>
      <c r="R7747" s="10">
        <f>TableOMP[[#This Row],[Avg]]+$U$2*TableOMP[[#This Row],[StdDev]]</f>
        <v>43.938174421027107</v>
      </c>
      <c r="S7747" s="10">
        <f>IF(AND(TableOMP[[#This Row],[total_time]]&gt;=TableOMP[[#This Row],[Low]], TableOMP[[#This Row],[total_time]]&lt;=TableOMP[[#This Row],[High]]),1,0)</f>
        <v>0</v>
      </c>
    </row>
    <row r="7748" spans="1:19" x14ac:dyDescent="0.25">
      <c r="A7748" t="s">
        <v>15</v>
      </c>
      <c r="B7748">
        <v>10000</v>
      </c>
      <c r="C7748">
        <v>100</v>
      </c>
      <c r="D7748">
        <v>1</v>
      </c>
      <c r="E7748">
        <v>5</v>
      </c>
      <c r="F7748">
        <v>1</v>
      </c>
      <c r="G7748">
        <v>48.228369000000001</v>
      </c>
      <c r="H7748">
        <v>11.279597000000001</v>
      </c>
      <c r="I7748">
        <v>6.2127850000000002</v>
      </c>
      <c r="J7748">
        <v>1.553196</v>
      </c>
      <c r="K7748" t="str">
        <f t="shared" si="188"/>
        <v>5</v>
      </c>
      <c r="L7748" t="s">
        <v>206</v>
      </c>
      <c r="M7748" t="s">
        <v>207</v>
      </c>
      <c r="N7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48" s="10">
        <f>VLOOKUP(TableOMP[[#This Row],[Label]],TableAvg[],2,FALSE)</f>
        <v>49.282806000000001</v>
      </c>
      <c r="P7748" s="10">
        <f>VLOOKUP(TableOMP[[#This Row],[Label]],TableAvg[],3,FALSE)</f>
        <v>0.74370203175404348</v>
      </c>
      <c r="Q7748" s="10">
        <f>TableOMP[[#This Row],[Avg]]-$U$2*TableOMP[[#This Row],[StdDev]]</f>
        <v>48.539103968245961</v>
      </c>
      <c r="R7748" s="10">
        <f>TableOMP[[#This Row],[Avg]]+$U$2*TableOMP[[#This Row],[StdDev]]</f>
        <v>50.026508031754041</v>
      </c>
      <c r="S7748" s="10">
        <f>IF(AND(TableOMP[[#This Row],[total_time]]&gt;=TableOMP[[#This Row],[Low]], TableOMP[[#This Row],[total_time]]&lt;=TableOMP[[#This Row],[High]]),1,0)</f>
        <v>0</v>
      </c>
    </row>
    <row r="7749" spans="1:19" x14ac:dyDescent="0.25">
      <c r="A7749" t="s">
        <v>15</v>
      </c>
      <c r="B7749">
        <v>10000</v>
      </c>
      <c r="C7749">
        <v>100</v>
      </c>
      <c r="D7749">
        <v>1</v>
      </c>
      <c r="E7749">
        <v>4</v>
      </c>
      <c r="F7749">
        <v>1</v>
      </c>
      <c r="G7749">
        <v>59.132471000000002</v>
      </c>
      <c r="H7749">
        <v>13.125755</v>
      </c>
      <c r="I7749">
        <v>5.2708250000000003</v>
      </c>
      <c r="J7749">
        <v>1.756942</v>
      </c>
      <c r="K7749" t="str">
        <f t="shared" si="188"/>
        <v>5</v>
      </c>
      <c r="L7749" t="s">
        <v>206</v>
      </c>
      <c r="M7749" t="s">
        <v>207</v>
      </c>
      <c r="N7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49" s="10">
        <f>VLOOKUP(TableOMP[[#This Row],[Label]],TableAvg[],2,FALSE)</f>
        <v>58.923033266666678</v>
      </c>
      <c r="P7749" s="10">
        <f>VLOOKUP(TableOMP[[#This Row],[Label]],TableAvg[],3,FALSE)</f>
        <v>0.84851202291264771</v>
      </c>
      <c r="Q7749" s="10">
        <f>TableOMP[[#This Row],[Avg]]-$U$2*TableOMP[[#This Row],[StdDev]]</f>
        <v>58.074521243754027</v>
      </c>
      <c r="R7749" s="10">
        <f>TableOMP[[#This Row],[Avg]]+$U$2*TableOMP[[#This Row],[StdDev]]</f>
        <v>59.771545289579329</v>
      </c>
      <c r="S7749" s="10">
        <f>IF(AND(TableOMP[[#This Row],[total_time]]&gt;=TableOMP[[#This Row],[Low]], TableOMP[[#This Row],[total_time]]&lt;=TableOMP[[#This Row],[High]]),1,0)</f>
        <v>1</v>
      </c>
    </row>
    <row r="7750" spans="1:19" x14ac:dyDescent="0.25">
      <c r="A7750" t="s">
        <v>15</v>
      </c>
      <c r="B7750">
        <v>10000</v>
      </c>
      <c r="C7750">
        <v>100</v>
      </c>
      <c r="D7750">
        <v>1</v>
      </c>
      <c r="E7750">
        <v>3</v>
      </c>
      <c r="F7750">
        <v>1</v>
      </c>
      <c r="G7750">
        <v>73.923987999999994</v>
      </c>
      <c r="H7750">
        <v>12.776108000000001</v>
      </c>
      <c r="I7750">
        <v>4.1616530000000003</v>
      </c>
      <c r="J7750">
        <v>2.0808270000000002</v>
      </c>
      <c r="K7750" t="str">
        <f t="shared" si="188"/>
        <v>5</v>
      </c>
      <c r="L7750" t="s">
        <v>206</v>
      </c>
      <c r="M7750" t="s">
        <v>207</v>
      </c>
      <c r="N7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50" s="10">
        <f>VLOOKUP(TableOMP[[#This Row],[Label]],TableAvg[],2,FALSE)</f>
        <v>74.22605999999999</v>
      </c>
      <c r="P7750" s="10">
        <f>VLOOKUP(TableOMP[[#This Row],[Label]],TableAvg[],3,FALSE)</f>
        <v>1.0185848912446103</v>
      </c>
      <c r="Q7750" s="10">
        <f>TableOMP[[#This Row],[Avg]]-$U$2*TableOMP[[#This Row],[StdDev]]</f>
        <v>73.207475108755375</v>
      </c>
      <c r="R7750" s="10">
        <f>TableOMP[[#This Row],[Avg]]+$U$2*TableOMP[[#This Row],[StdDev]]</f>
        <v>75.244644891244604</v>
      </c>
      <c r="S7750" s="10">
        <f>IF(AND(TableOMP[[#This Row],[total_time]]&gt;=TableOMP[[#This Row],[Low]], TableOMP[[#This Row],[total_time]]&lt;=TableOMP[[#This Row],[High]]),1,0)</f>
        <v>1</v>
      </c>
    </row>
    <row r="7751" spans="1:19" x14ac:dyDescent="0.25">
      <c r="A7751" t="s">
        <v>15</v>
      </c>
      <c r="B7751">
        <v>10000</v>
      </c>
      <c r="C7751">
        <v>100</v>
      </c>
      <c r="D7751">
        <v>1</v>
      </c>
      <c r="E7751">
        <v>2</v>
      </c>
      <c r="F7751">
        <v>1</v>
      </c>
      <c r="G7751">
        <v>105.602244</v>
      </c>
      <c r="H7751">
        <v>13.242233000000001</v>
      </c>
      <c r="I7751">
        <v>2.7303730000000002</v>
      </c>
      <c r="J7751">
        <v>2.7303730000000002</v>
      </c>
      <c r="K7751" t="str">
        <f t="shared" si="188"/>
        <v>5</v>
      </c>
      <c r="L7751" t="s">
        <v>206</v>
      </c>
      <c r="M7751" t="s">
        <v>207</v>
      </c>
      <c r="N7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751" s="10">
        <f>VLOOKUP(TableOMP[[#This Row],[Label]],TableAvg[],2,FALSE)</f>
        <v>107.00836806666666</v>
      </c>
      <c r="P7751" s="10">
        <f>VLOOKUP(TableOMP[[#This Row],[Label]],TableAvg[],3,FALSE)</f>
        <v>1.8709204402436457</v>
      </c>
      <c r="Q7751" s="10">
        <f>TableOMP[[#This Row],[Avg]]-$U$2*TableOMP[[#This Row],[StdDev]]</f>
        <v>105.13744762642301</v>
      </c>
      <c r="R7751" s="10">
        <f>TableOMP[[#This Row],[Avg]]+$U$2*TableOMP[[#This Row],[StdDev]]</f>
        <v>108.87928850691031</v>
      </c>
      <c r="S7751" s="10">
        <f>IF(AND(TableOMP[[#This Row],[total_time]]&gt;=TableOMP[[#This Row],[Low]], TableOMP[[#This Row],[total_time]]&lt;=TableOMP[[#This Row],[High]]),1,0)</f>
        <v>1</v>
      </c>
    </row>
    <row r="7752" spans="1:19" x14ac:dyDescent="0.25">
      <c r="A7752" t="s">
        <v>15</v>
      </c>
      <c r="B7752">
        <v>10000</v>
      </c>
      <c r="C7752">
        <v>100</v>
      </c>
      <c r="D7752">
        <v>1</v>
      </c>
      <c r="E7752">
        <v>1</v>
      </c>
      <c r="F7752">
        <v>1</v>
      </c>
      <c r="G7752">
        <v>191.91881799999999</v>
      </c>
      <c r="H7752">
        <v>5.7331269999999996</v>
      </c>
      <c r="I7752">
        <v>0</v>
      </c>
      <c r="J7752">
        <v>0</v>
      </c>
      <c r="K7752" t="str">
        <f t="shared" si="188"/>
        <v>5</v>
      </c>
      <c r="L7752" t="s">
        <v>206</v>
      </c>
      <c r="M7752" t="s">
        <v>207</v>
      </c>
      <c r="N7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752" s="10">
        <f>VLOOKUP(TableOMP[[#This Row],[Label]],TableAvg[],2,FALSE)</f>
        <v>191.97639806666666</v>
      </c>
      <c r="P7752" s="10">
        <f>VLOOKUP(TableOMP[[#This Row],[Label]],TableAvg[],3,FALSE)</f>
        <v>0.46254488362789614</v>
      </c>
      <c r="Q7752" s="10">
        <f>TableOMP[[#This Row],[Avg]]-$U$2*TableOMP[[#This Row],[StdDev]]</f>
        <v>191.51385318303878</v>
      </c>
      <c r="R7752" s="10">
        <f>TableOMP[[#This Row],[Avg]]+$U$2*TableOMP[[#This Row],[StdDev]]</f>
        <v>192.43894295029455</v>
      </c>
      <c r="S7752" s="10">
        <f>IF(AND(TableOMP[[#This Row],[total_time]]&gt;=TableOMP[[#This Row],[Low]], TableOMP[[#This Row],[total_time]]&lt;=TableOMP[[#This Row],[High]]),1,0)</f>
        <v>1</v>
      </c>
    </row>
    <row r="7753" spans="1:19" x14ac:dyDescent="0.25">
      <c r="A7753" t="s">
        <v>15</v>
      </c>
      <c r="B7753">
        <v>10000</v>
      </c>
      <c r="C7753">
        <v>100</v>
      </c>
      <c r="D7753">
        <v>1</v>
      </c>
      <c r="E7753">
        <v>32</v>
      </c>
      <c r="F7753">
        <v>1</v>
      </c>
      <c r="G7753">
        <v>27.247181999999999</v>
      </c>
      <c r="H7753">
        <v>15.478149999999999</v>
      </c>
      <c r="I7753">
        <v>106.591864</v>
      </c>
      <c r="J7753">
        <v>3.438447</v>
      </c>
      <c r="K7753" t="str">
        <f t="shared" si="188"/>
        <v>5</v>
      </c>
      <c r="L7753" t="s">
        <v>206</v>
      </c>
      <c r="M7753" t="s">
        <v>207</v>
      </c>
      <c r="N7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53" s="10">
        <f>VLOOKUP(TableOMP[[#This Row],[Label]],TableAvg[],2,FALSE)</f>
        <v>24.472715285714287</v>
      </c>
      <c r="P7753" s="10">
        <f>VLOOKUP(TableOMP[[#This Row],[Label]],TableAvg[],3,FALSE)</f>
        <v>4.2394312831035652</v>
      </c>
      <c r="Q7753" s="10">
        <f>TableOMP[[#This Row],[Avg]]-$U$2*TableOMP[[#This Row],[StdDev]]</f>
        <v>20.233284002610723</v>
      </c>
      <c r="R7753" s="10">
        <f>TableOMP[[#This Row],[Avg]]+$U$2*TableOMP[[#This Row],[StdDev]]</f>
        <v>28.71214656881785</v>
      </c>
      <c r="S7753" s="10">
        <f>IF(AND(TableOMP[[#This Row],[total_time]]&gt;=TableOMP[[#This Row],[Low]], TableOMP[[#This Row],[total_time]]&lt;=TableOMP[[#This Row],[High]]),1,0)</f>
        <v>1</v>
      </c>
    </row>
    <row r="7754" spans="1:19" x14ac:dyDescent="0.25">
      <c r="A7754" t="s">
        <v>15</v>
      </c>
      <c r="B7754">
        <v>10000</v>
      </c>
      <c r="C7754">
        <v>100</v>
      </c>
      <c r="D7754">
        <v>1</v>
      </c>
      <c r="E7754">
        <v>31</v>
      </c>
      <c r="F7754">
        <v>1</v>
      </c>
      <c r="G7754">
        <v>25.419799999999999</v>
      </c>
      <c r="H7754">
        <v>14.519634999999999</v>
      </c>
      <c r="I7754">
        <v>110.27060899999999</v>
      </c>
      <c r="J7754">
        <v>3.6756869999999999</v>
      </c>
      <c r="K7754" t="str">
        <f t="shared" ref="K7754:K7785" si="189">MID(M7754,22,1)</f>
        <v>5</v>
      </c>
      <c r="L7754" t="s">
        <v>206</v>
      </c>
      <c r="M7754" t="s">
        <v>207</v>
      </c>
      <c r="N7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54" s="10">
        <f>VLOOKUP(TableOMP[[#This Row],[Label]],TableAvg[],2,FALSE)</f>
        <v>23.604585428571426</v>
      </c>
      <c r="P7754" s="10">
        <f>VLOOKUP(TableOMP[[#This Row],[Label]],TableAvg[],3,FALSE)</f>
        <v>3.5020286835659928</v>
      </c>
      <c r="Q7754" s="10">
        <f>TableOMP[[#This Row],[Avg]]-$U$2*TableOMP[[#This Row],[StdDev]]</f>
        <v>20.102556745005433</v>
      </c>
      <c r="R7754" s="10">
        <f>TableOMP[[#This Row],[Avg]]+$U$2*TableOMP[[#This Row],[StdDev]]</f>
        <v>27.106614112137418</v>
      </c>
      <c r="S7754" s="10">
        <f>IF(AND(TableOMP[[#This Row],[total_time]]&gt;=TableOMP[[#This Row],[Low]], TableOMP[[#This Row],[total_time]]&lt;=TableOMP[[#This Row],[High]]),1,0)</f>
        <v>1</v>
      </c>
    </row>
    <row r="7755" spans="1:19" x14ac:dyDescent="0.25">
      <c r="A7755" t="s">
        <v>15</v>
      </c>
      <c r="B7755">
        <v>10000</v>
      </c>
      <c r="C7755">
        <v>100</v>
      </c>
      <c r="D7755">
        <v>1</v>
      </c>
      <c r="E7755">
        <v>30</v>
      </c>
      <c r="F7755">
        <v>1</v>
      </c>
      <c r="G7755">
        <v>24.506505000000001</v>
      </c>
      <c r="H7755">
        <v>14.406010999999999</v>
      </c>
      <c r="I7755">
        <v>80.606020000000001</v>
      </c>
      <c r="J7755">
        <v>2.7795179999999999</v>
      </c>
      <c r="K7755" t="str">
        <f t="shared" si="189"/>
        <v>5</v>
      </c>
      <c r="L7755" t="s">
        <v>206</v>
      </c>
      <c r="M7755" t="s">
        <v>207</v>
      </c>
      <c r="N7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55" s="10">
        <f>VLOOKUP(TableOMP[[#This Row],[Label]],TableAvg[],2,FALSE)</f>
        <v>23.459589428571427</v>
      </c>
      <c r="P7755" s="10">
        <f>VLOOKUP(TableOMP[[#This Row],[Label]],TableAvg[],3,FALSE)</f>
        <v>2.8216196305069023</v>
      </c>
      <c r="Q7755" s="10">
        <f>TableOMP[[#This Row],[Avg]]-$U$2*TableOMP[[#This Row],[StdDev]]</f>
        <v>20.637969798064525</v>
      </c>
      <c r="R7755" s="10">
        <f>TableOMP[[#This Row],[Avg]]+$U$2*TableOMP[[#This Row],[StdDev]]</f>
        <v>26.281209059078328</v>
      </c>
      <c r="S7755" s="10">
        <f>IF(AND(TableOMP[[#This Row],[total_time]]&gt;=TableOMP[[#This Row],[Low]], TableOMP[[#This Row],[total_time]]&lt;=TableOMP[[#This Row],[High]]),1,0)</f>
        <v>1</v>
      </c>
    </row>
    <row r="7756" spans="1:19" x14ac:dyDescent="0.25">
      <c r="A7756" t="s">
        <v>15</v>
      </c>
      <c r="B7756">
        <v>10000</v>
      </c>
      <c r="C7756">
        <v>100</v>
      </c>
      <c r="D7756">
        <v>1</v>
      </c>
      <c r="E7756">
        <v>29</v>
      </c>
      <c r="F7756">
        <v>1</v>
      </c>
      <c r="G7756">
        <v>25.182062999999999</v>
      </c>
      <c r="H7756">
        <v>15.138904</v>
      </c>
      <c r="I7756">
        <v>104.937872</v>
      </c>
      <c r="J7756">
        <v>3.7477809999999998</v>
      </c>
      <c r="K7756" t="str">
        <f t="shared" si="189"/>
        <v>5</v>
      </c>
      <c r="L7756" t="s">
        <v>206</v>
      </c>
      <c r="M7756" t="s">
        <v>207</v>
      </c>
      <c r="N7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56" s="10">
        <f>VLOOKUP(TableOMP[[#This Row],[Label]],TableAvg[],2,FALSE)</f>
        <v>25.311500357142855</v>
      </c>
      <c r="P7756" s="10">
        <f>VLOOKUP(TableOMP[[#This Row],[Label]],TableAvg[],3,FALSE)</f>
        <v>0.73958774224120849</v>
      </c>
      <c r="Q7756" s="10">
        <f>TableOMP[[#This Row],[Avg]]-$U$2*TableOMP[[#This Row],[StdDev]]</f>
        <v>24.571912614901645</v>
      </c>
      <c r="R7756" s="10">
        <f>TableOMP[[#This Row],[Avg]]+$U$2*TableOMP[[#This Row],[StdDev]]</f>
        <v>26.051088099384064</v>
      </c>
      <c r="S7756" s="10">
        <f>IF(AND(TableOMP[[#This Row],[total_time]]&gt;=TableOMP[[#This Row],[Low]], TableOMP[[#This Row],[total_time]]&lt;=TableOMP[[#This Row],[High]]),1,0)</f>
        <v>1</v>
      </c>
    </row>
    <row r="7757" spans="1:19" x14ac:dyDescent="0.25">
      <c r="A7757" t="s">
        <v>15</v>
      </c>
      <c r="B7757">
        <v>10000</v>
      </c>
      <c r="C7757">
        <v>100</v>
      </c>
      <c r="D7757">
        <v>1</v>
      </c>
      <c r="E7757">
        <v>28</v>
      </c>
      <c r="F7757">
        <v>1</v>
      </c>
      <c r="G7757">
        <v>24.858170000000001</v>
      </c>
      <c r="H7757">
        <v>15.803789</v>
      </c>
      <c r="I7757">
        <v>106.432292</v>
      </c>
      <c r="J7757">
        <v>3.9419369999999998</v>
      </c>
      <c r="K7757" t="str">
        <f t="shared" si="189"/>
        <v>5</v>
      </c>
      <c r="L7757" t="s">
        <v>206</v>
      </c>
      <c r="M7757" t="s">
        <v>207</v>
      </c>
      <c r="N7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57" s="10">
        <f>VLOOKUP(TableOMP[[#This Row],[Label]],TableAvg[],2,FALSE)</f>
        <v>25.260013142857144</v>
      </c>
      <c r="P7757" s="10">
        <f>VLOOKUP(TableOMP[[#This Row],[Label]],TableAvg[],3,FALSE)</f>
        <v>0.86731017016821066</v>
      </c>
      <c r="Q7757" s="10">
        <f>TableOMP[[#This Row],[Avg]]-$U$2*TableOMP[[#This Row],[StdDev]]</f>
        <v>24.392702972688934</v>
      </c>
      <c r="R7757" s="10">
        <f>TableOMP[[#This Row],[Avg]]+$U$2*TableOMP[[#This Row],[StdDev]]</f>
        <v>26.127323313025354</v>
      </c>
      <c r="S7757" s="10">
        <f>IF(AND(TableOMP[[#This Row],[total_time]]&gt;=TableOMP[[#This Row],[Low]], TableOMP[[#This Row],[total_time]]&lt;=TableOMP[[#This Row],[High]]),1,0)</f>
        <v>1</v>
      </c>
    </row>
    <row r="7758" spans="1:19" x14ac:dyDescent="0.25">
      <c r="A7758" t="s">
        <v>15</v>
      </c>
      <c r="B7758">
        <v>10000</v>
      </c>
      <c r="C7758">
        <v>100</v>
      </c>
      <c r="D7758">
        <v>1</v>
      </c>
      <c r="E7758">
        <v>27</v>
      </c>
      <c r="F7758">
        <v>1</v>
      </c>
      <c r="G7758">
        <v>24.676428999999999</v>
      </c>
      <c r="H7758">
        <v>13.189973</v>
      </c>
      <c r="I7758">
        <v>63.695597999999997</v>
      </c>
      <c r="J7758">
        <v>2.4498310000000001</v>
      </c>
      <c r="K7758" t="str">
        <f t="shared" si="189"/>
        <v>5</v>
      </c>
      <c r="L7758" t="s">
        <v>206</v>
      </c>
      <c r="M7758" t="s">
        <v>207</v>
      </c>
      <c r="N7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58" s="10">
        <f>VLOOKUP(TableOMP[[#This Row],[Label]],TableAvg[],2,FALSE)</f>
        <v>25.5579286</v>
      </c>
      <c r="P7758" s="10">
        <f>VLOOKUP(TableOMP[[#This Row],[Label]],TableAvg[],3,FALSE)</f>
        <v>1.2687559091977465</v>
      </c>
      <c r="Q7758" s="10">
        <f>TableOMP[[#This Row],[Avg]]-$U$2*TableOMP[[#This Row],[StdDev]]</f>
        <v>24.289172690802253</v>
      </c>
      <c r="R7758" s="10">
        <f>TableOMP[[#This Row],[Avg]]+$U$2*TableOMP[[#This Row],[StdDev]]</f>
        <v>26.826684509197747</v>
      </c>
      <c r="S7758" s="10">
        <f>IF(AND(TableOMP[[#This Row],[total_time]]&gt;=TableOMP[[#This Row],[Low]], TableOMP[[#This Row],[total_time]]&lt;=TableOMP[[#This Row],[High]]),1,0)</f>
        <v>1</v>
      </c>
    </row>
    <row r="7759" spans="1:19" x14ac:dyDescent="0.25">
      <c r="A7759" t="s">
        <v>15</v>
      </c>
      <c r="B7759">
        <v>10000</v>
      </c>
      <c r="C7759">
        <v>100</v>
      </c>
      <c r="D7759">
        <v>1</v>
      </c>
      <c r="E7759">
        <v>26</v>
      </c>
      <c r="F7759">
        <v>1</v>
      </c>
      <c r="G7759">
        <v>26.767436</v>
      </c>
      <c r="H7759">
        <v>15.441148</v>
      </c>
      <c r="I7759">
        <v>79.218861000000004</v>
      </c>
      <c r="J7759">
        <v>3.1687539999999998</v>
      </c>
      <c r="K7759" t="str">
        <f t="shared" si="189"/>
        <v>5</v>
      </c>
      <c r="L7759" t="s">
        <v>206</v>
      </c>
      <c r="M7759" t="s">
        <v>207</v>
      </c>
      <c r="N7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59" s="10">
        <f>VLOOKUP(TableOMP[[#This Row],[Label]],TableAvg[],2,FALSE)</f>
        <v>25.691116066666666</v>
      </c>
      <c r="P7759" s="10">
        <f>VLOOKUP(TableOMP[[#This Row],[Label]],TableAvg[],3,FALSE)</f>
        <v>0.91643665341018821</v>
      </c>
      <c r="Q7759" s="10">
        <f>TableOMP[[#This Row],[Avg]]-$U$2*TableOMP[[#This Row],[StdDev]]</f>
        <v>24.774679413256479</v>
      </c>
      <c r="R7759" s="10">
        <f>TableOMP[[#This Row],[Avg]]+$U$2*TableOMP[[#This Row],[StdDev]]</f>
        <v>26.607552720076853</v>
      </c>
      <c r="S7759" s="10">
        <f>IF(AND(TableOMP[[#This Row],[total_time]]&gt;=TableOMP[[#This Row],[Low]], TableOMP[[#This Row],[total_time]]&lt;=TableOMP[[#This Row],[High]]),1,0)</f>
        <v>0</v>
      </c>
    </row>
    <row r="7760" spans="1:19" x14ac:dyDescent="0.25">
      <c r="A7760" t="s">
        <v>15</v>
      </c>
      <c r="B7760">
        <v>10000</v>
      </c>
      <c r="C7760">
        <v>100</v>
      </c>
      <c r="D7760">
        <v>1</v>
      </c>
      <c r="E7760">
        <v>25</v>
      </c>
      <c r="F7760">
        <v>1</v>
      </c>
      <c r="G7760">
        <v>26.751488999999999</v>
      </c>
      <c r="H7760">
        <v>14.603211</v>
      </c>
      <c r="I7760">
        <v>76.705276999999995</v>
      </c>
      <c r="J7760">
        <v>3.196053</v>
      </c>
      <c r="K7760" t="str">
        <f t="shared" si="189"/>
        <v>5</v>
      </c>
      <c r="L7760" t="s">
        <v>206</v>
      </c>
      <c r="M7760" t="s">
        <v>207</v>
      </c>
      <c r="N7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60" s="10">
        <f>VLOOKUP(TableOMP[[#This Row],[Label]],TableAvg[],2,FALSE)</f>
        <v>25.746910533333335</v>
      </c>
      <c r="P7760" s="10">
        <f>VLOOKUP(TableOMP[[#This Row],[Label]],TableAvg[],3,FALSE)</f>
        <v>1.029428159387727</v>
      </c>
      <c r="Q7760" s="10">
        <f>TableOMP[[#This Row],[Avg]]-$U$2*TableOMP[[#This Row],[StdDev]]</f>
        <v>24.717482373945607</v>
      </c>
      <c r="R7760" s="10">
        <f>TableOMP[[#This Row],[Avg]]+$U$2*TableOMP[[#This Row],[StdDev]]</f>
        <v>26.776338692721062</v>
      </c>
      <c r="S7760" s="10">
        <f>IF(AND(TableOMP[[#This Row],[total_time]]&gt;=TableOMP[[#This Row],[Low]], TableOMP[[#This Row],[total_time]]&lt;=TableOMP[[#This Row],[High]]),1,0)</f>
        <v>1</v>
      </c>
    </row>
    <row r="7761" spans="1:19" x14ac:dyDescent="0.25">
      <c r="A7761" t="s">
        <v>15</v>
      </c>
      <c r="B7761">
        <v>10000</v>
      </c>
      <c r="C7761">
        <v>100</v>
      </c>
      <c r="D7761">
        <v>1</v>
      </c>
      <c r="E7761">
        <v>24</v>
      </c>
      <c r="F7761">
        <v>1</v>
      </c>
      <c r="G7761">
        <v>26.606632000000001</v>
      </c>
      <c r="H7761">
        <v>13.031243999999999</v>
      </c>
      <c r="I7761">
        <v>57.785831999999999</v>
      </c>
      <c r="J7761">
        <v>2.5124270000000002</v>
      </c>
      <c r="K7761" t="str">
        <f t="shared" si="189"/>
        <v>5</v>
      </c>
      <c r="L7761" t="s">
        <v>206</v>
      </c>
      <c r="M7761" t="s">
        <v>207</v>
      </c>
      <c r="N7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61" s="10">
        <f>VLOOKUP(TableOMP[[#This Row],[Label]],TableAvg[],2,FALSE)</f>
        <v>26.426474133333336</v>
      </c>
      <c r="P7761" s="10">
        <f>VLOOKUP(TableOMP[[#This Row],[Label]],TableAvg[],3,FALSE)</f>
        <v>0.87095573928265357</v>
      </c>
      <c r="Q7761" s="10">
        <f>TableOMP[[#This Row],[Avg]]-$U$2*TableOMP[[#This Row],[StdDev]]</f>
        <v>25.555518394050683</v>
      </c>
      <c r="R7761" s="10">
        <f>TableOMP[[#This Row],[Avg]]+$U$2*TableOMP[[#This Row],[StdDev]]</f>
        <v>27.297429872615989</v>
      </c>
      <c r="S7761" s="10">
        <f>IF(AND(TableOMP[[#This Row],[total_time]]&gt;=TableOMP[[#This Row],[Low]], TableOMP[[#This Row],[total_time]]&lt;=TableOMP[[#This Row],[High]]),1,0)</f>
        <v>1</v>
      </c>
    </row>
    <row r="7762" spans="1:19" x14ac:dyDescent="0.25">
      <c r="A7762" t="s">
        <v>15</v>
      </c>
      <c r="B7762">
        <v>10000</v>
      </c>
      <c r="C7762">
        <v>100</v>
      </c>
      <c r="D7762">
        <v>1</v>
      </c>
      <c r="E7762">
        <v>23</v>
      </c>
      <c r="F7762">
        <v>1</v>
      </c>
      <c r="G7762">
        <v>25.570772999999999</v>
      </c>
      <c r="H7762">
        <v>13.574975</v>
      </c>
      <c r="I7762">
        <v>47.694164000000001</v>
      </c>
      <c r="J7762">
        <v>2.1679170000000001</v>
      </c>
      <c r="K7762" t="str">
        <f t="shared" si="189"/>
        <v>5</v>
      </c>
      <c r="L7762" t="s">
        <v>206</v>
      </c>
      <c r="M7762" t="s">
        <v>207</v>
      </c>
      <c r="N7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62" s="10">
        <f>VLOOKUP(TableOMP[[#This Row],[Label]],TableAvg[],2,FALSE)</f>
        <v>26.126541266666667</v>
      </c>
      <c r="P7762" s="10">
        <f>VLOOKUP(TableOMP[[#This Row],[Label]],TableAvg[],3,FALSE)</f>
        <v>0.95223458220947665</v>
      </c>
      <c r="Q7762" s="10">
        <f>TableOMP[[#This Row],[Avg]]-$U$2*TableOMP[[#This Row],[StdDev]]</f>
        <v>25.174306684457189</v>
      </c>
      <c r="R7762" s="10">
        <f>TableOMP[[#This Row],[Avg]]+$U$2*TableOMP[[#This Row],[StdDev]]</f>
        <v>27.078775848876145</v>
      </c>
      <c r="S7762" s="10">
        <f>IF(AND(TableOMP[[#This Row],[total_time]]&gt;=TableOMP[[#This Row],[Low]], TableOMP[[#This Row],[total_time]]&lt;=TableOMP[[#This Row],[High]]),1,0)</f>
        <v>1</v>
      </c>
    </row>
    <row r="7763" spans="1:19" x14ac:dyDescent="0.25">
      <c r="A7763" t="s">
        <v>15</v>
      </c>
      <c r="B7763">
        <v>10000</v>
      </c>
      <c r="C7763">
        <v>100</v>
      </c>
      <c r="D7763">
        <v>1</v>
      </c>
      <c r="E7763">
        <v>22</v>
      </c>
      <c r="F7763">
        <v>1</v>
      </c>
      <c r="G7763">
        <v>26.971876000000002</v>
      </c>
      <c r="H7763">
        <v>13.473305999999999</v>
      </c>
      <c r="I7763">
        <v>40.748137</v>
      </c>
      <c r="J7763">
        <v>1.9403870000000001</v>
      </c>
      <c r="K7763" t="str">
        <f t="shared" si="189"/>
        <v>5</v>
      </c>
      <c r="L7763" t="s">
        <v>206</v>
      </c>
      <c r="M7763" t="s">
        <v>207</v>
      </c>
      <c r="N7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63" s="10">
        <f>VLOOKUP(TableOMP[[#This Row],[Label]],TableAvg[],2,FALSE)</f>
        <v>26.793312199999999</v>
      </c>
      <c r="P7763" s="10">
        <f>VLOOKUP(TableOMP[[#This Row],[Label]],TableAvg[],3,FALSE)</f>
        <v>0.87583957376065891</v>
      </c>
      <c r="Q7763" s="10">
        <f>TableOMP[[#This Row],[Avg]]-$U$2*TableOMP[[#This Row],[StdDev]]</f>
        <v>25.917472626239341</v>
      </c>
      <c r="R7763" s="10">
        <f>TableOMP[[#This Row],[Avg]]+$U$2*TableOMP[[#This Row],[StdDev]]</f>
        <v>27.669151773760657</v>
      </c>
      <c r="S7763" s="10">
        <f>IF(AND(TableOMP[[#This Row],[total_time]]&gt;=TableOMP[[#This Row],[Low]], TableOMP[[#This Row],[total_time]]&lt;=TableOMP[[#This Row],[High]]),1,0)</f>
        <v>1</v>
      </c>
    </row>
    <row r="7764" spans="1:19" x14ac:dyDescent="0.25">
      <c r="A7764" t="s">
        <v>15</v>
      </c>
      <c r="B7764">
        <v>10000</v>
      </c>
      <c r="C7764">
        <v>100</v>
      </c>
      <c r="D7764">
        <v>1</v>
      </c>
      <c r="E7764">
        <v>21</v>
      </c>
      <c r="F7764">
        <v>1</v>
      </c>
      <c r="G7764">
        <v>29.507750999999999</v>
      </c>
      <c r="H7764">
        <v>13.333348000000001</v>
      </c>
      <c r="I7764">
        <v>35.908881000000001</v>
      </c>
      <c r="J7764">
        <v>1.795444</v>
      </c>
      <c r="K7764" t="str">
        <f t="shared" si="189"/>
        <v>5</v>
      </c>
      <c r="L7764" t="s">
        <v>206</v>
      </c>
      <c r="M7764" t="s">
        <v>207</v>
      </c>
      <c r="N7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64" s="10">
        <f>VLOOKUP(TableOMP[[#This Row],[Label]],TableAvg[],2,FALSE)</f>
        <v>27.120550733333335</v>
      </c>
      <c r="P7764" s="10">
        <f>VLOOKUP(TableOMP[[#This Row],[Label]],TableAvg[],3,FALSE)</f>
        <v>1.3229857788994259</v>
      </c>
      <c r="Q7764" s="10">
        <f>TableOMP[[#This Row],[Avg]]-$U$2*TableOMP[[#This Row],[StdDev]]</f>
        <v>25.797564954433909</v>
      </c>
      <c r="R7764" s="10">
        <f>TableOMP[[#This Row],[Avg]]+$U$2*TableOMP[[#This Row],[StdDev]]</f>
        <v>28.443536512232761</v>
      </c>
      <c r="S7764" s="10">
        <f>IF(AND(TableOMP[[#This Row],[total_time]]&gt;=TableOMP[[#This Row],[Low]], TableOMP[[#This Row],[total_time]]&lt;=TableOMP[[#This Row],[High]]),1,0)</f>
        <v>0</v>
      </c>
    </row>
    <row r="7765" spans="1:19" x14ac:dyDescent="0.25">
      <c r="A7765" t="s">
        <v>15</v>
      </c>
      <c r="B7765">
        <v>10000</v>
      </c>
      <c r="C7765">
        <v>100</v>
      </c>
      <c r="D7765">
        <v>1</v>
      </c>
      <c r="E7765">
        <v>20</v>
      </c>
      <c r="F7765">
        <v>1</v>
      </c>
      <c r="G7765">
        <v>29.194144000000001</v>
      </c>
      <c r="H7765">
        <v>13.203104</v>
      </c>
      <c r="I7765">
        <v>48.382601000000001</v>
      </c>
      <c r="J7765">
        <v>2.5464530000000001</v>
      </c>
      <c r="K7765" t="str">
        <f t="shared" si="189"/>
        <v>5</v>
      </c>
      <c r="L7765" t="s">
        <v>206</v>
      </c>
      <c r="M7765" t="s">
        <v>207</v>
      </c>
      <c r="N7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65" s="10">
        <f>VLOOKUP(TableOMP[[#This Row],[Label]],TableAvg[],2,FALSE)</f>
        <v>27.656563999999996</v>
      </c>
      <c r="P7765" s="10">
        <f>VLOOKUP(TableOMP[[#This Row],[Label]],TableAvg[],3,FALSE)</f>
        <v>0.80291047797207804</v>
      </c>
      <c r="Q7765" s="10">
        <f>TableOMP[[#This Row],[Avg]]-$U$2*TableOMP[[#This Row],[StdDev]]</f>
        <v>26.853653522027919</v>
      </c>
      <c r="R7765" s="10">
        <f>TableOMP[[#This Row],[Avg]]+$U$2*TableOMP[[#This Row],[StdDev]]</f>
        <v>28.459474477972073</v>
      </c>
      <c r="S7765" s="10">
        <f>IF(AND(TableOMP[[#This Row],[total_time]]&gt;=TableOMP[[#This Row],[Low]], TableOMP[[#This Row],[total_time]]&lt;=TableOMP[[#This Row],[High]]),1,0)</f>
        <v>0</v>
      </c>
    </row>
    <row r="7766" spans="1:19" x14ac:dyDescent="0.25">
      <c r="A7766" t="s">
        <v>15</v>
      </c>
      <c r="B7766">
        <v>10000</v>
      </c>
      <c r="C7766">
        <v>100</v>
      </c>
      <c r="D7766">
        <v>1</v>
      </c>
      <c r="E7766">
        <v>19</v>
      </c>
      <c r="F7766">
        <v>1</v>
      </c>
      <c r="G7766">
        <v>29.518823999999999</v>
      </c>
      <c r="H7766">
        <v>13.293066</v>
      </c>
      <c r="I7766">
        <v>45.204787000000003</v>
      </c>
      <c r="J7766">
        <v>2.511377</v>
      </c>
      <c r="K7766" t="str">
        <f t="shared" si="189"/>
        <v>5</v>
      </c>
      <c r="L7766" t="s">
        <v>206</v>
      </c>
      <c r="M7766" t="s">
        <v>207</v>
      </c>
      <c r="N7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66" s="10">
        <f>VLOOKUP(TableOMP[[#This Row],[Label]],TableAvg[],2,FALSE)</f>
        <v>28.395312133333331</v>
      </c>
      <c r="P7766" s="10">
        <f>VLOOKUP(TableOMP[[#This Row],[Label]],TableAvg[],3,FALSE)</f>
        <v>0.90368940206585346</v>
      </c>
      <c r="Q7766" s="10">
        <f>TableOMP[[#This Row],[Avg]]-$U$2*TableOMP[[#This Row],[StdDev]]</f>
        <v>27.491622731267476</v>
      </c>
      <c r="R7766" s="10">
        <f>TableOMP[[#This Row],[Avg]]+$U$2*TableOMP[[#This Row],[StdDev]]</f>
        <v>29.299001535399185</v>
      </c>
      <c r="S7766" s="10">
        <f>IF(AND(TableOMP[[#This Row],[total_time]]&gt;=TableOMP[[#This Row],[Low]], TableOMP[[#This Row],[total_time]]&lt;=TableOMP[[#This Row],[High]]),1,0)</f>
        <v>0</v>
      </c>
    </row>
    <row r="7767" spans="1:19" x14ac:dyDescent="0.25">
      <c r="A7767" t="s">
        <v>15</v>
      </c>
      <c r="B7767">
        <v>10000</v>
      </c>
      <c r="C7767">
        <v>100</v>
      </c>
      <c r="D7767">
        <v>1</v>
      </c>
      <c r="E7767">
        <v>18</v>
      </c>
      <c r="F7767">
        <v>1</v>
      </c>
      <c r="G7767">
        <v>29.399851999999999</v>
      </c>
      <c r="H7767">
        <v>13.248296</v>
      </c>
      <c r="I7767">
        <v>36.859921</v>
      </c>
      <c r="J7767">
        <v>2.168231</v>
      </c>
      <c r="K7767" t="str">
        <f t="shared" si="189"/>
        <v>5</v>
      </c>
      <c r="L7767" t="s">
        <v>206</v>
      </c>
      <c r="M7767" t="s">
        <v>207</v>
      </c>
      <c r="N7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67" s="10">
        <f>VLOOKUP(TableOMP[[#This Row],[Label]],TableAvg[],2,FALSE)</f>
        <v>29.1361472</v>
      </c>
      <c r="P7767" s="10">
        <f>VLOOKUP(TableOMP[[#This Row],[Label]],TableAvg[],3,FALSE)</f>
        <v>1.0307427110269212</v>
      </c>
      <c r="Q7767" s="10">
        <f>TableOMP[[#This Row],[Avg]]-$U$2*TableOMP[[#This Row],[StdDev]]</f>
        <v>28.105404488973079</v>
      </c>
      <c r="R7767" s="10">
        <f>TableOMP[[#This Row],[Avg]]+$U$2*TableOMP[[#This Row],[StdDev]]</f>
        <v>30.166889911026921</v>
      </c>
      <c r="S7767" s="10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15</v>
      </c>
      <c r="B7768">
        <v>10000</v>
      </c>
      <c r="C7768">
        <v>100</v>
      </c>
      <c r="D7768">
        <v>1</v>
      </c>
      <c r="E7768">
        <v>17</v>
      </c>
      <c r="F7768">
        <v>1</v>
      </c>
      <c r="G7768">
        <v>32.054848999999997</v>
      </c>
      <c r="H7768">
        <v>14.596871</v>
      </c>
      <c r="I7768">
        <v>43.128638000000002</v>
      </c>
      <c r="J7768">
        <v>2.6955399999999998</v>
      </c>
      <c r="K7768" t="str">
        <f t="shared" si="189"/>
        <v>5</v>
      </c>
      <c r="L7768" t="s">
        <v>206</v>
      </c>
      <c r="M7768" t="s">
        <v>207</v>
      </c>
      <c r="N7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68" s="10">
        <f>VLOOKUP(TableOMP[[#This Row],[Label]],TableAvg[],2,FALSE)</f>
        <v>29.646154599999992</v>
      </c>
      <c r="P7768" s="10">
        <f>VLOOKUP(TableOMP[[#This Row],[Label]],TableAvg[],3,FALSE)</f>
        <v>1.0708546290642178</v>
      </c>
      <c r="Q7768" s="10">
        <f>TableOMP[[#This Row],[Avg]]-$U$2*TableOMP[[#This Row],[StdDev]]</f>
        <v>28.575299970935774</v>
      </c>
      <c r="R7768" s="10">
        <f>TableOMP[[#This Row],[Avg]]+$U$2*TableOMP[[#This Row],[StdDev]]</f>
        <v>30.71700922906421</v>
      </c>
      <c r="S7768" s="10">
        <f>IF(AND(TableOMP[[#This Row],[total_time]]&gt;=TableOMP[[#This Row],[Low]], TableOMP[[#This Row],[total_time]]&lt;=TableOMP[[#This Row],[High]]),1,0)</f>
        <v>0</v>
      </c>
    </row>
    <row r="7769" spans="1:19" x14ac:dyDescent="0.25">
      <c r="A7769" t="s">
        <v>15</v>
      </c>
      <c r="B7769">
        <v>10000</v>
      </c>
      <c r="C7769">
        <v>100</v>
      </c>
      <c r="D7769">
        <v>1</v>
      </c>
      <c r="E7769">
        <v>16</v>
      </c>
      <c r="F7769">
        <v>1</v>
      </c>
      <c r="G7769">
        <v>29.992038000000001</v>
      </c>
      <c r="H7769">
        <v>12.387309</v>
      </c>
      <c r="I7769">
        <v>30.459237000000002</v>
      </c>
      <c r="J7769">
        <v>2.0306160000000002</v>
      </c>
      <c r="K7769" t="str">
        <f t="shared" si="189"/>
        <v>5</v>
      </c>
      <c r="L7769" t="s">
        <v>206</v>
      </c>
      <c r="M7769" t="s">
        <v>207</v>
      </c>
      <c r="N7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69" s="10">
        <f>VLOOKUP(TableOMP[[#This Row],[Label]],TableAvg[],2,FALSE)</f>
        <v>30.654017133333333</v>
      </c>
      <c r="P7769" s="10">
        <f>VLOOKUP(TableOMP[[#This Row],[Label]],TableAvg[],3,FALSE)</f>
        <v>0.98892203942378865</v>
      </c>
      <c r="Q7769" s="10">
        <f>TableOMP[[#This Row],[Avg]]-$U$2*TableOMP[[#This Row],[StdDev]]</f>
        <v>29.665095093909546</v>
      </c>
      <c r="R7769" s="10">
        <f>TableOMP[[#This Row],[Avg]]+$U$2*TableOMP[[#This Row],[StdDev]]</f>
        <v>31.642939172757121</v>
      </c>
      <c r="S7769" s="10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15</v>
      </c>
      <c r="B7770">
        <v>10000</v>
      </c>
      <c r="C7770">
        <v>100</v>
      </c>
      <c r="D7770">
        <v>1</v>
      </c>
      <c r="E7770">
        <v>15</v>
      </c>
      <c r="F7770">
        <v>1</v>
      </c>
      <c r="G7770">
        <v>28.521974</v>
      </c>
      <c r="H7770">
        <v>12.739993</v>
      </c>
      <c r="I7770">
        <v>26.436098000000001</v>
      </c>
      <c r="J7770">
        <v>1.888293</v>
      </c>
      <c r="K7770" t="str">
        <f t="shared" si="189"/>
        <v>5</v>
      </c>
      <c r="L7770" t="s">
        <v>206</v>
      </c>
      <c r="M7770" t="s">
        <v>207</v>
      </c>
      <c r="N7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70" s="10">
        <f>VLOOKUP(TableOMP[[#This Row],[Label]],TableAvg[],2,FALSE)</f>
        <v>27.957936466666673</v>
      </c>
      <c r="P7770" s="10">
        <f>VLOOKUP(TableOMP[[#This Row],[Label]],TableAvg[],3,FALSE)</f>
        <v>0.94194740770900842</v>
      </c>
      <c r="Q7770" s="10">
        <f>TableOMP[[#This Row],[Avg]]-$U$2*TableOMP[[#This Row],[StdDev]]</f>
        <v>27.015989058957665</v>
      </c>
      <c r="R7770" s="10">
        <f>TableOMP[[#This Row],[Avg]]+$U$2*TableOMP[[#This Row],[StdDev]]</f>
        <v>28.899883874375682</v>
      </c>
      <c r="S7770" s="1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15</v>
      </c>
      <c r="B7771">
        <v>10000</v>
      </c>
      <c r="C7771">
        <v>100</v>
      </c>
      <c r="D7771">
        <v>1</v>
      </c>
      <c r="E7771">
        <v>14</v>
      </c>
      <c r="F7771">
        <v>1</v>
      </c>
      <c r="G7771">
        <v>26.703074000000001</v>
      </c>
      <c r="H7771">
        <v>12.716519</v>
      </c>
      <c r="I7771">
        <v>17.637198999999999</v>
      </c>
      <c r="J7771">
        <v>1.356708</v>
      </c>
      <c r="K7771" t="str">
        <f t="shared" si="189"/>
        <v>5</v>
      </c>
      <c r="L7771" t="s">
        <v>206</v>
      </c>
      <c r="M7771" t="s">
        <v>207</v>
      </c>
      <c r="N7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71" s="10">
        <f>VLOOKUP(TableOMP[[#This Row],[Label]],TableAvg[],2,FALSE)</f>
        <v>26.064264800000004</v>
      </c>
      <c r="P7771" s="10">
        <f>VLOOKUP(TableOMP[[#This Row],[Label]],TableAvg[],3,FALSE)</f>
        <v>0.90916184220725249</v>
      </c>
      <c r="Q7771" s="10">
        <f>TableOMP[[#This Row],[Avg]]-$U$2*TableOMP[[#This Row],[StdDev]]</f>
        <v>25.155102957792749</v>
      </c>
      <c r="R7771" s="10">
        <f>TableOMP[[#This Row],[Avg]]+$U$2*TableOMP[[#This Row],[StdDev]]</f>
        <v>26.973426642207258</v>
      </c>
      <c r="S7771" s="10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15</v>
      </c>
      <c r="B7772">
        <v>10000</v>
      </c>
      <c r="C7772">
        <v>100</v>
      </c>
      <c r="D7772">
        <v>1</v>
      </c>
      <c r="E7772">
        <v>13</v>
      </c>
      <c r="F7772">
        <v>1</v>
      </c>
      <c r="G7772">
        <v>27.72063</v>
      </c>
      <c r="H7772">
        <v>12.524374</v>
      </c>
      <c r="I7772">
        <v>20.587111</v>
      </c>
      <c r="J7772">
        <v>1.7155929999999999</v>
      </c>
      <c r="K7772" t="str">
        <f t="shared" si="189"/>
        <v>5</v>
      </c>
      <c r="L7772" t="s">
        <v>206</v>
      </c>
      <c r="M7772" t="s">
        <v>207</v>
      </c>
      <c r="N7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72" s="10">
        <f>VLOOKUP(TableOMP[[#This Row],[Label]],TableAvg[],2,FALSE)</f>
        <v>27.233559333333332</v>
      </c>
      <c r="P7772" s="10">
        <f>VLOOKUP(TableOMP[[#This Row],[Label]],TableAvg[],3,FALSE)</f>
        <v>0.82321700438164702</v>
      </c>
      <c r="Q7772" s="10">
        <f>TableOMP[[#This Row],[Avg]]-$U$2*TableOMP[[#This Row],[StdDev]]</f>
        <v>26.410342328951685</v>
      </c>
      <c r="R7772" s="10">
        <f>TableOMP[[#This Row],[Avg]]+$U$2*TableOMP[[#This Row],[StdDev]]</f>
        <v>28.056776337714979</v>
      </c>
      <c r="S7772" s="10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15</v>
      </c>
      <c r="B7773">
        <v>10000</v>
      </c>
      <c r="C7773">
        <v>100</v>
      </c>
      <c r="D7773">
        <v>1</v>
      </c>
      <c r="E7773">
        <v>12</v>
      </c>
      <c r="F7773">
        <v>1</v>
      </c>
      <c r="G7773">
        <v>28.346131</v>
      </c>
      <c r="H7773">
        <v>12.582661999999999</v>
      </c>
      <c r="I7773">
        <v>14.006384000000001</v>
      </c>
      <c r="J7773">
        <v>1.2733080000000001</v>
      </c>
      <c r="K7773" t="str">
        <f t="shared" si="189"/>
        <v>5</v>
      </c>
      <c r="L7773" t="s">
        <v>206</v>
      </c>
      <c r="M7773" t="s">
        <v>207</v>
      </c>
      <c r="N7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73" s="10">
        <f>VLOOKUP(TableOMP[[#This Row],[Label]],TableAvg[],2,FALSE)</f>
        <v>27.615154666666662</v>
      </c>
      <c r="P7773" s="10">
        <f>VLOOKUP(TableOMP[[#This Row],[Label]],TableAvg[],3,FALSE)</f>
        <v>0.62425106587272639</v>
      </c>
      <c r="Q7773" s="10">
        <f>TableOMP[[#This Row],[Avg]]-$U$2*TableOMP[[#This Row],[StdDev]]</f>
        <v>26.990903600793935</v>
      </c>
      <c r="R7773" s="10">
        <f>TableOMP[[#This Row],[Avg]]+$U$2*TableOMP[[#This Row],[StdDev]]</f>
        <v>28.239405732539389</v>
      </c>
      <c r="S7773" s="10">
        <f>IF(AND(TableOMP[[#This Row],[total_time]]&gt;=TableOMP[[#This Row],[Low]], TableOMP[[#This Row],[total_time]]&lt;=TableOMP[[#This Row],[High]]),1,0)</f>
        <v>0</v>
      </c>
    </row>
    <row r="7774" spans="1:19" x14ac:dyDescent="0.25">
      <c r="A7774" t="s">
        <v>15</v>
      </c>
      <c r="B7774">
        <v>10000</v>
      </c>
      <c r="C7774">
        <v>100</v>
      </c>
      <c r="D7774">
        <v>1</v>
      </c>
      <c r="E7774">
        <v>11</v>
      </c>
      <c r="F7774">
        <v>1</v>
      </c>
      <c r="G7774">
        <v>29.560905999999999</v>
      </c>
      <c r="H7774">
        <v>12.450434</v>
      </c>
      <c r="I7774">
        <v>12.002076000000001</v>
      </c>
      <c r="J7774">
        <v>1.2002079999999999</v>
      </c>
      <c r="K7774" t="str">
        <f t="shared" si="189"/>
        <v>5</v>
      </c>
      <c r="L7774" t="s">
        <v>206</v>
      </c>
      <c r="M7774" t="s">
        <v>207</v>
      </c>
      <c r="N7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74" s="10">
        <f>VLOOKUP(TableOMP[[#This Row],[Label]],TableAvg[],2,FALSE)</f>
        <v>28.982091466666663</v>
      </c>
      <c r="P7774" s="10">
        <f>VLOOKUP(TableOMP[[#This Row],[Label]],TableAvg[],3,FALSE)</f>
        <v>0.63499078867073755</v>
      </c>
      <c r="Q7774" s="10">
        <f>TableOMP[[#This Row],[Avg]]-$U$2*TableOMP[[#This Row],[StdDev]]</f>
        <v>28.347100677995925</v>
      </c>
      <c r="R7774" s="10">
        <f>TableOMP[[#This Row],[Avg]]+$U$2*TableOMP[[#This Row],[StdDev]]</f>
        <v>29.617082255337401</v>
      </c>
      <c r="S7774" s="10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15</v>
      </c>
      <c r="B7775">
        <v>10000</v>
      </c>
      <c r="C7775">
        <v>100</v>
      </c>
      <c r="D7775">
        <v>1</v>
      </c>
      <c r="E7775">
        <v>10</v>
      </c>
      <c r="F7775">
        <v>1</v>
      </c>
      <c r="G7775">
        <v>30.680436</v>
      </c>
      <c r="H7775">
        <v>11.927103000000001</v>
      </c>
      <c r="I7775">
        <v>9.7225149999999996</v>
      </c>
      <c r="J7775">
        <v>1.080279</v>
      </c>
      <c r="K7775" t="str">
        <f t="shared" si="189"/>
        <v>5</v>
      </c>
      <c r="L7775" t="s">
        <v>206</v>
      </c>
      <c r="M7775" t="s">
        <v>207</v>
      </c>
      <c r="N7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75" s="10">
        <f>VLOOKUP(TableOMP[[#This Row],[Label]],TableAvg[],2,FALSE)</f>
        <v>30.412464799999999</v>
      </c>
      <c r="P7775" s="10">
        <f>VLOOKUP(TableOMP[[#This Row],[Label]],TableAvg[],3,FALSE)</f>
        <v>0.72774818109002992</v>
      </c>
      <c r="Q7775" s="10">
        <f>TableOMP[[#This Row],[Avg]]-$U$2*TableOMP[[#This Row],[StdDev]]</f>
        <v>29.68471661890997</v>
      </c>
      <c r="R7775" s="10">
        <f>TableOMP[[#This Row],[Avg]]+$U$2*TableOMP[[#This Row],[StdDev]]</f>
        <v>31.140212981090027</v>
      </c>
      <c r="S7775" s="10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15</v>
      </c>
      <c r="B7776">
        <v>10000</v>
      </c>
      <c r="C7776">
        <v>100</v>
      </c>
      <c r="D7776">
        <v>1</v>
      </c>
      <c r="E7776">
        <v>9</v>
      </c>
      <c r="F7776">
        <v>1</v>
      </c>
      <c r="G7776">
        <v>33.246161999999998</v>
      </c>
      <c r="H7776">
        <v>12.462413</v>
      </c>
      <c r="I7776">
        <v>9.8038729999999994</v>
      </c>
      <c r="J7776">
        <v>1.225484</v>
      </c>
      <c r="K7776" t="str">
        <f t="shared" si="189"/>
        <v>5</v>
      </c>
      <c r="L7776" t="s">
        <v>206</v>
      </c>
      <c r="M7776" t="s">
        <v>207</v>
      </c>
      <c r="N7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76" s="10">
        <f>VLOOKUP(TableOMP[[#This Row],[Label]],TableAvg[],2,FALSE)</f>
        <v>32.727560133333334</v>
      </c>
      <c r="P7776" s="10">
        <f>VLOOKUP(TableOMP[[#This Row],[Label]],TableAvg[],3,FALSE)</f>
        <v>0.64489872289527661</v>
      </c>
      <c r="Q7776" s="10">
        <f>TableOMP[[#This Row],[Avg]]-$U$2*TableOMP[[#This Row],[StdDev]]</f>
        <v>32.082661410438057</v>
      </c>
      <c r="R7776" s="10">
        <f>TableOMP[[#This Row],[Avg]]+$U$2*TableOMP[[#This Row],[StdDev]]</f>
        <v>33.372458856228612</v>
      </c>
      <c r="S7776" s="10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15</v>
      </c>
      <c r="B7777">
        <v>10000</v>
      </c>
      <c r="C7777">
        <v>100</v>
      </c>
      <c r="D7777">
        <v>1</v>
      </c>
      <c r="E7777">
        <v>8</v>
      </c>
      <c r="F7777">
        <v>1</v>
      </c>
      <c r="G7777">
        <v>35.908368000000003</v>
      </c>
      <c r="H7777">
        <v>12.56981</v>
      </c>
      <c r="I7777">
        <v>9.5411909999999995</v>
      </c>
      <c r="J7777">
        <v>1.363027</v>
      </c>
      <c r="K7777" t="str">
        <f t="shared" si="189"/>
        <v>5</v>
      </c>
      <c r="L7777" t="s">
        <v>206</v>
      </c>
      <c r="M7777" t="s">
        <v>207</v>
      </c>
      <c r="N7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77" s="10">
        <f>VLOOKUP(TableOMP[[#This Row],[Label]],TableAvg[],2,FALSE)</f>
        <v>35.285584399999998</v>
      </c>
      <c r="P7777" s="10">
        <f>VLOOKUP(TableOMP[[#This Row],[Label]],TableAvg[],3,FALSE)</f>
        <v>0.56156210318440647</v>
      </c>
      <c r="Q7777" s="10">
        <f>TableOMP[[#This Row],[Avg]]-$U$2*TableOMP[[#This Row],[StdDev]]</f>
        <v>34.72402229681559</v>
      </c>
      <c r="R7777" s="10">
        <f>TableOMP[[#This Row],[Avg]]+$U$2*TableOMP[[#This Row],[StdDev]]</f>
        <v>35.847146503184405</v>
      </c>
      <c r="S7777" s="10">
        <f>IF(AND(TableOMP[[#This Row],[total_time]]&gt;=TableOMP[[#This Row],[Low]], TableOMP[[#This Row],[total_time]]&lt;=TableOMP[[#This Row],[High]]),1,0)</f>
        <v>0</v>
      </c>
    </row>
    <row r="7778" spans="1:19" x14ac:dyDescent="0.25">
      <c r="A7778" t="s">
        <v>15</v>
      </c>
      <c r="B7778">
        <v>10000</v>
      </c>
      <c r="C7778">
        <v>100</v>
      </c>
      <c r="D7778">
        <v>1</v>
      </c>
      <c r="E7778">
        <v>7</v>
      </c>
      <c r="F7778">
        <v>1</v>
      </c>
      <c r="G7778">
        <v>38.951118999999998</v>
      </c>
      <c r="H7778">
        <v>12.398263</v>
      </c>
      <c r="I7778">
        <v>8.0239539999999998</v>
      </c>
      <c r="J7778">
        <v>1.337326</v>
      </c>
      <c r="K7778" t="str">
        <f t="shared" si="189"/>
        <v>5</v>
      </c>
      <c r="L7778" t="s">
        <v>206</v>
      </c>
      <c r="M7778" t="s">
        <v>207</v>
      </c>
      <c r="N7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78" s="10">
        <f>VLOOKUP(TableOMP[[#This Row],[Label]],TableAvg[],2,FALSE)</f>
        <v>38.721189333333335</v>
      </c>
      <c r="P7778" s="10">
        <f>VLOOKUP(TableOMP[[#This Row],[Label]],TableAvg[],3,FALSE)</f>
        <v>0.65179271488225254</v>
      </c>
      <c r="Q7778" s="10">
        <f>TableOMP[[#This Row],[Avg]]-$U$2*TableOMP[[#This Row],[StdDev]]</f>
        <v>38.06939661845108</v>
      </c>
      <c r="R7778" s="10">
        <f>TableOMP[[#This Row],[Avg]]+$U$2*TableOMP[[#This Row],[StdDev]]</f>
        <v>39.37298204821559</v>
      </c>
      <c r="S7778" s="10">
        <f>IF(AND(TableOMP[[#This Row],[total_time]]&gt;=TableOMP[[#This Row],[Low]], TableOMP[[#This Row],[total_time]]&lt;=TableOMP[[#This Row],[High]]),1,0)</f>
        <v>1</v>
      </c>
    </row>
    <row r="7779" spans="1:19" x14ac:dyDescent="0.25">
      <c r="A7779" t="s">
        <v>15</v>
      </c>
      <c r="B7779">
        <v>10000</v>
      </c>
      <c r="C7779">
        <v>100</v>
      </c>
      <c r="D7779">
        <v>1</v>
      </c>
      <c r="E7779">
        <v>6</v>
      </c>
      <c r="F7779">
        <v>1</v>
      </c>
      <c r="G7779">
        <v>43.177368000000001</v>
      </c>
      <c r="H7779">
        <v>12.302412</v>
      </c>
      <c r="I7779">
        <v>7.4308389999999997</v>
      </c>
      <c r="J7779">
        <v>1.4861679999999999</v>
      </c>
      <c r="K7779" t="str">
        <f t="shared" si="189"/>
        <v>5</v>
      </c>
      <c r="L7779" t="s">
        <v>206</v>
      </c>
      <c r="M7779" t="s">
        <v>207</v>
      </c>
      <c r="N7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79" s="10">
        <f>VLOOKUP(TableOMP[[#This Row],[Label]],TableAvg[],2,FALSE)</f>
        <v>43.240172200000003</v>
      </c>
      <c r="P7779" s="10">
        <f>VLOOKUP(TableOMP[[#This Row],[Label]],TableAvg[],3,FALSE)</f>
        <v>0.69800222102710197</v>
      </c>
      <c r="Q7779" s="10">
        <f>TableOMP[[#This Row],[Avg]]-$U$2*TableOMP[[#This Row],[StdDev]]</f>
        <v>42.5421699789729</v>
      </c>
      <c r="R7779" s="10">
        <f>TableOMP[[#This Row],[Avg]]+$U$2*TableOMP[[#This Row],[StdDev]]</f>
        <v>43.938174421027107</v>
      </c>
      <c r="S7779" s="10">
        <f>IF(AND(TableOMP[[#This Row],[total_time]]&gt;=TableOMP[[#This Row],[Low]], TableOMP[[#This Row],[total_time]]&lt;=TableOMP[[#This Row],[High]]),1,0)</f>
        <v>1</v>
      </c>
    </row>
    <row r="7780" spans="1:19" x14ac:dyDescent="0.25">
      <c r="A7780" t="s">
        <v>15</v>
      </c>
      <c r="B7780">
        <v>10000</v>
      </c>
      <c r="C7780">
        <v>100</v>
      </c>
      <c r="D7780">
        <v>1</v>
      </c>
      <c r="E7780">
        <v>5</v>
      </c>
      <c r="F7780">
        <v>1</v>
      </c>
      <c r="G7780">
        <v>49.006084000000001</v>
      </c>
      <c r="H7780">
        <v>12.057344000000001</v>
      </c>
      <c r="I7780">
        <v>6.589925</v>
      </c>
      <c r="J7780">
        <v>1.647481</v>
      </c>
      <c r="K7780" t="str">
        <f t="shared" si="189"/>
        <v>5</v>
      </c>
      <c r="L7780" t="s">
        <v>206</v>
      </c>
      <c r="M7780" t="s">
        <v>207</v>
      </c>
      <c r="N7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80" s="10">
        <f>VLOOKUP(TableOMP[[#This Row],[Label]],TableAvg[],2,FALSE)</f>
        <v>49.282806000000001</v>
      </c>
      <c r="P7780" s="10">
        <f>VLOOKUP(TableOMP[[#This Row],[Label]],TableAvg[],3,FALSE)</f>
        <v>0.74370203175404348</v>
      </c>
      <c r="Q7780" s="10">
        <f>TableOMP[[#This Row],[Avg]]-$U$2*TableOMP[[#This Row],[StdDev]]</f>
        <v>48.539103968245961</v>
      </c>
      <c r="R7780" s="10">
        <f>TableOMP[[#This Row],[Avg]]+$U$2*TableOMP[[#This Row],[StdDev]]</f>
        <v>50.026508031754041</v>
      </c>
      <c r="S7780" s="10">
        <f>IF(AND(TableOMP[[#This Row],[total_time]]&gt;=TableOMP[[#This Row],[Low]], TableOMP[[#This Row],[total_time]]&lt;=TableOMP[[#This Row],[High]]),1,0)</f>
        <v>1</v>
      </c>
    </row>
    <row r="7781" spans="1:19" x14ac:dyDescent="0.25">
      <c r="A7781" t="s">
        <v>15</v>
      </c>
      <c r="B7781">
        <v>10000</v>
      </c>
      <c r="C7781">
        <v>100</v>
      </c>
      <c r="D7781">
        <v>1</v>
      </c>
      <c r="E7781">
        <v>4</v>
      </c>
      <c r="F7781">
        <v>1</v>
      </c>
      <c r="G7781">
        <v>59.427602</v>
      </c>
      <c r="H7781">
        <v>13.473478999999999</v>
      </c>
      <c r="I7781">
        <v>5.688104</v>
      </c>
      <c r="J7781">
        <v>1.8960349999999999</v>
      </c>
      <c r="K7781" t="str">
        <f t="shared" si="189"/>
        <v>5</v>
      </c>
      <c r="L7781" t="s">
        <v>206</v>
      </c>
      <c r="M7781" t="s">
        <v>207</v>
      </c>
      <c r="N7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81" s="10">
        <f>VLOOKUP(TableOMP[[#This Row],[Label]],TableAvg[],2,FALSE)</f>
        <v>58.923033266666678</v>
      </c>
      <c r="P7781" s="10">
        <f>VLOOKUP(TableOMP[[#This Row],[Label]],TableAvg[],3,FALSE)</f>
        <v>0.84851202291264771</v>
      </c>
      <c r="Q7781" s="10">
        <f>TableOMP[[#This Row],[Avg]]-$U$2*TableOMP[[#This Row],[StdDev]]</f>
        <v>58.074521243754027</v>
      </c>
      <c r="R7781" s="10">
        <f>TableOMP[[#This Row],[Avg]]+$U$2*TableOMP[[#This Row],[StdDev]]</f>
        <v>59.771545289579329</v>
      </c>
      <c r="S7781" s="10">
        <f>IF(AND(TableOMP[[#This Row],[total_time]]&gt;=TableOMP[[#This Row],[Low]], TableOMP[[#This Row],[total_time]]&lt;=TableOMP[[#This Row],[High]]),1,0)</f>
        <v>1</v>
      </c>
    </row>
    <row r="7782" spans="1:19" x14ac:dyDescent="0.25">
      <c r="A7782" t="s">
        <v>15</v>
      </c>
      <c r="B7782">
        <v>10000</v>
      </c>
      <c r="C7782">
        <v>100</v>
      </c>
      <c r="D7782">
        <v>1</v>
      </c>
      <c r="E7782">
        <v>3</v>
      </c>
      <c r="F7782">
        <v>1</v>
      </c>
      <c r="G7782">
        <v>73.677864</v>
      </c>
      <c r="H7782">
        <v>12.49841</v>
      </c>
      <c r="I7782">
        <v>4.2781450000000003</v>
      </c>
      <c r="J7782">
        <v>2.1390729999999998</v>
      </c>
      <c r="K7782" t="str">
        <f t="shared" si="189"/>
        <v>5</v>
      </c>
      <c r="L7782" t="s">
        <v>206</v>
      </c>
      <c r="M7782" t="s">
        <v>207</v>
      </c>
      <c r="N7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82" s="10">
        <f>VLOOKUP(TableOMP[[#This Row],[Label]],TableAvg[],2,FALSE)</f>
        <v>74.22605999999999</v>
      </c>
      <c r="P7782" s="10">
        <f>VLOOKUP(TableOMP[[#This Row],[Label]],TableAvg[],3,FALSE)</f>
        <v>1.0185848912446103</v>
      </c>
      <c r="Q7782" s="10">
        <f>TableOMP[[#This Row],[Avg]]-$U$2*TableOMP[[#This Row],[StdDev]]</f>
        <v>73.207475108755375</v>
      </c>
      <c r="R7782" s="10">
        <f>TableOMP[[#This Row],[Avg]]+$U$2*TableOMP[[#This Row],[StdDev]]</f>
        <v>75.244644891244604</v>
      </c>
      <c r="S7782" s="10">
        <f>IF(AND(TableOMP[[#This Row],[total_time]]&gt;=TableOMP[[#This Row],[Low]], TableOMP[[#This Row],[total_time]]&lt;=TableOMP[[#This Row],[High]]),1,0)</f>
        <v>1</v>
      </c>
    </row>
    <row r="7783" spans="1:19" x14ac:dyDescent="0.25">
      <c r="A7783" t="s">
        <v>15</v>
      </c>
      <c r="B7783">
        <v>10000</v>
      </c>
      <c r="C7783">
        <v>100</v>
      </c>
      <c r="D7783">
        <v>1</v>
      </c>
      <c r="E7783">
        <v>2</v>
      </c>
      <c r="F7783">
        <v>1</v>
      </c>
      <c r="G7783">
        <v>107.146376</v>
      </c>
      <c r="H7783">
        <v>14.753506</v>
      </c>
      <c r="I7783">
        <v>3.1190799999999999</v>
      </c>
      <c r="J7783">
        <v>3.1190799999999999</v>
      </c>
      <c r="K7783" t="str">
        <f t="shared" si="189"/>
        <v>5</v>
      </c>
      <c r="L7783" t="s">
        <v>206</v>
      </c>
      <c r="M7783" t="s">
        <v>207</v>
      </c>
      <c r="N7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783" s="10">
        <f>VLOOKUP(TableOMP[[#This Row],[Label]],TableAvg[],2,FALSE)</f>
        <v>107.00836806666666</v>
      </c>
      <c r="P7783" s="10">
        <f>VLOOKUP(TableOMP[[#This Row],[Label]],TableAvg[],3,FALSE)</f>
        <v>1.8709204402436457</v>
      </c>
      <c r="Q7783" s="10">
        <f>TableOMP[[#This Row],[Avg]]-$U$2*TableOMP[[#This Row],[StdDev]]</f>
        <v>105.13744762642301</v>
      </c>
      <c r="R7783" s="10">
        <f>TableOMP[[#This Row],[Avg]]+$U$2*TableOMP[[#This Row],[StdDev]]</f>
        <v>108.87928850691031</v>
      </c>
      <c r="S7783" s="10">
        <f>IF(AND(TableOMP[[#This Row],[total_time]]&gt;=TableOMP[[#This Row],[Low]], TableOMP[[#This Row],[total_time]]&lt;=TableOMP[[#This Row],[High]]),1,0)</f>
        <v>1</v>
      </c>
    </row>
    <row r="7784" spans="1:19" x14ac:dyDescent="0.25">
      <c r="A7784" t="s">
        <v>15</v>
      </c>
      <c r="B7784">
        <v>10000</v>
      </c>
      <c r="C7784">
        <v>100</v>
      </c>
      <c r="D7784">
        <v>1</v>
      </c>
      <c r="E7784">
        <v>1</v>
      </c>
      <c r="F7784">
        <v>1</v>
      </c>
      <c r="G7784">
        <v>191.81899799999999</v>
      </c>
      <c r="H7784">
        <v>5.6878339999999996</v>
      </c>
      <c r="I7784">
        <v>0</v>
      </c>
      <c r="J7784">
        <v>0</v>
      </c>
      <c r="K7784" t="str">
        <f t="shared" si="189"/>
        <v>5</v>
      </c>
      <c r="L7784" t="s">
        <v>206</v>
      </c>
      <c r="M7784" t="s">
        <v>207</v>
      </c>
      <c r="N7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784" s="10">
        <f>VLOOKUP(TableOMP[[#This Row],[Label]],TableAvg[],2,FALSE)</f>
        <v>191.97639806666666</v>
      </c>
      <c r="P7784" s="10">
        <f>VLOOKUP(TableOMP[[#This Row],[Label]],TableAvg[],3,FALSE)</f>
        <v>0.46254488362789614</v>
      </c>
      <c r="Q7784" s="10">
        <f>TableOMP[[#This Row],[Avg]]-$U$2*TableOMP[[#This Row],[StdDev]]</f>
        <v>191.51385318303878</v>
      </c>
      <c r="R7784" s="10">
        <f>TableOMP[[#This Row],[Avg]]+$U$2*TableOMP[[#This Row],[StdDev]]</f>
        <v>192.43894295029455</v>
      </c>
      <c r="S7784" s="10">
        <f>IF(AND(TableOMP[[#This Row],[total_time]]&gt;=TableOMP[[#This Row],[Low]], TableOMP[[#This Row],[total_time]]&lt;=TableOMP[[#This Row],[High]]),1,0)</f>
        <v>1</v>
      </c>
    </row>
    <row r="7785" spans="1:19" x14ac:dyDescent="0.25">
      <c r="A7785" t="s">
        <v>15</v>
      </c>
      <c r="B7785">
        <v>10000</v>
      </c>
      <c r="C7785">
        <v>100</v>
      </c>
      <c r="D7785">
        <v>1</v>
      </c>
      <c r="E7785">
        <v>32</v>
      </c>
      <c r="F7785">
        <v>1</v>
      </c>
      <c r="G7785">
        <v>28.168702</v>
      </c>
      <c r="H7785">
        <v>16.949607</v>
      </c>
      <c r="I7785">
        <v>128.87683100000001</v>
      </c>
      <c r="J7785">
        <v>4.1573169999999999</v>
      </c>
      <c r="K7785" t="str">
        <f t="shared" si="189"/>
        <v>5</v>
      </c>
      <c r="L7785" t="s">
        <v>206</v>
      </c>
      <c r="M7785" t="s">
        <v>207</v>
      </c>
      <c r="N7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85" s="10">
        <f>VLOOKUP(TableOMP[[#This Row],[Label]],TableAvg[],2,FALSE)</f>
        <v>24.472715285714287</v>
      </c>
      <c r="P7785" s="10">
        <f>VLOOKUP(TableOMP[[#This Row],[Label]],TableAvg[],3,FALSE)</f>
        <v>4.2394312831035652</v>
      </c>
      <c r="Q7785" s="10">
        <f>TableOMP[[#This Row],[Avg]]-$U$2*TableOMP[[#This Row],[StdDev]]</f>
        <v>20.233284002610723</v>
      </c>
      <c r="R7785" s="10">
        <f>TableOMP[[#This Row],[Avg]]+$U$2*TableOMP[[#This Row],[StdDev]]</f>
        <v>28.71214656881785</v>
      </c>
      <c r="S7785" s="10">
        <f>IF(AND(TableOMP[[#This Row],[total_time]]&gt;=TableOMP[[#This Row],[Low]], TableOMP[[#This Row],[total_time]]&lt;=TableOMP[[#This Row],[High]]),1,0)</f>
        <v>1</v>
      </c>
    </row>
    <row r="7786" spans="1:19" x14ac:dyDescent="0.25">
      <c r="A7786" t="s">
        <v>15</v>
      </c>
      <c r="B7786">
        <v>10000</v>
      </c>
      <c r="C7786">
        <v>100</v>
      </c>
      <c r="D7786">
        <v>1</v>
      </c>
      <c r="E7786">
        <v>31</v>
      </c>
      <c r="F7786">
        <v>1</v>
      </c>
      <c r="G7786">
        <v>25.573601</v>
      </c>
      <c r="H7786">
        <v>16.452933000000002</v>
      </c>
      <c r="I7786">
        <v>106.687434</v>
      </c>
      <c r="J7786">
        <v>3.5562480000000001</v>
      </c>
      <c r="K7786" t="str">
        <f t="shared" ref="K7786:K7816" si="190">MID(M7786,22,1)</f>
        <v>5</v>
      </c>
      <c r="L7786" t="s">
        <v>206</v>
      </c>
      <c r="M7786" t="s">
        <v>207</v>
      </c>
      <c r="N7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86" s="10">
        <f>VLOOKUP(TableOMP[[#This Row],[Label]],TableAvg[],2,FALSE)</f>
        <v>23.604585428571426</v>
      </c>
      <c r="P7786" s="10">
        <f>VLOOKUP(TableOMP[[#This Row],[Label]],TableAvg[],3,FALSE)</f>
        <v>3.5020286835659928</v>
      </c>
      <c r="Q7786" s="10">
        <f>TableOMP[[#This Row],[Avg]]-$U$2*TableOMP[[#This Row],[StdDev]]</f>
        <v>20.102556745005433</v>
      </c>
      <c r="R7786" s="10">
        <f>TableOMP[[#This Row],[Avg]]+$U$2*TableOMP[[#This Row],[StdDev]]</f>
        <v>27.106614112137418</v>
      </c>
      <c r="S7786" s="10">
        <f>IF(AND(TableOMP[[#This Row],[total_time]]&gt;=TableOMP[[#This Row],[Low]], TableOMP[[#This Row],[total_time]]&lt;=TableOMP[[#This Row],[High]]),1,0)</f>
        <v>1</v>
      </c>
    </row>
    <row r="7787" spans="1:19" x14ac:dyDescent="0.25">
      <c r="A7787" t="s">
        <v>15</v>
      </c>
      <c r="B7787">
        <v>10000</v>
      </c>
      <c r="C7787">
        <v>100</v>
      </c>
      <c r="D7787">
        <v>1</v>
      </c>
      <c r="E7787">
        <v>30</v>
      </c>
      <c r="F7787">
        <v>1</v>
      </c>
      <c r="G7787">
        <v>25.101206000000001</v>
      </c>
      <c r="H7787">
        <v>15.173315000000001</v>
      </c>
      <c r="I7787">
        <v>104.235534</v>
      </c>
      <c r="J7787">
        <v>3.5943290000000001</v>
      </c>
      <c r="K7787" t="str">
        <f t="shared" si="190"/>
        <v>5</v>
      </c>
      <c r="L7787" t="s">
        <v>206</v>
      </c>
      <c r="M7787" t="s">
        <v>207</v>
      </c>
      <c r="N7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87" s="10">
        <f>VLOOKUP(TableOMP[[#This Row],[Label]],TableAvg[],2,FALSE)</f>
        <v>23.459589428571427</v>
      </c>
      <c r="P7787" s="10">
        <f>VLOOKUP(TableOMP[[#This Row],[Label]],TableAvg[],3,FALSE)</f>
        <v>2.8216196305069023</v>
      </c>
      <c r="Q7787" s="10">
        <f>TableOMP[[#This Row],[Avg]]-$U$2*TableOMP[[#This Row],[StdDev]]</f>
        <v>20.637969798064525</v>
      </c>
      <c r="R7787" s="10">
        <f>TableOMP[[#This Row],[Avg]]+$U$2*TableOMP[[#This Row],[StdDev]]</f>
        <v>26.281209059078328</v>
      </c>
      <c r="S7787" s="10">
        <f>IF(AND(TableOMP[[#This Row],[total_time]]&gt;=TableOMP[[#This Row],[Low]], TableOMP[[#This Row],[total_time]]&lt;=TableOMP[[#This Row],[High]]),1,0)</f>
        <v>1</v>
      </c>
    </row>
    <row r="7788" spans="1:19" x14ac:dyDescent="0.25">
      <c r="A7788" t="s">
        <v>15</v>
      </c>
      <c r="B7788">
        <v>10000</v>
      </c>
      <c r="C7788">
        <v>100</v>
      </c>
      <c r="D7788">
        <v>1</v>
      </c>
      <c r="E7788">
        <v>29</v>
      </c>
      <c r="F7788">
        <v>1</v>
      </c>
      <c r="G7788">
        <v>25.902391000000001</v>
      </c>
      <c r="H7788">
        <v>15.737316</v>
      </c>
      <c r="I7788">
        <v>114.227042</v>
      </c>
      <c r="J7788">
        <v>4.0795370000000002</v>
      </c>
      <c r="K7788" t="str">
        <f t="shared" si="190"/>
        <v>5</v>
      </c>
      <c r="L7788" t="s">
        <v>206</v>
      </c>
      <c r="M7788" t="s">
        <v>207</v>
      </c>
      <c r="N7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88" s="10">
        <f>VLOOKUP(TableOMP[[#This Row],[Label]],TableAvg[],2,FALSE)</f>
        <v>25.311500357142855</v>
      </c>
      <c r="P7788" s="10">
        <f>VLOOKUP(TableOMP[[#This Row],[Label]],TableAvg[],3,FALSE)</f>
        <v>0.73958774224120849</v>
      </c>
      <c r="Q7788" s="10">
        <f>TableOMP[[#This Row],[Avg]]-$U$2*TableOMP[[#This Row],[StdDev]]</f>
        <v>24.571912614901645</v>
      </c>
      <c r="R7788" s="10">
        <f>TableOMP[[#This Row],[Avg]]+$U$2*TableOMP[[#This Row],[StdDev]]</f>
        <v>26.051088099384064</v>
      </c>
      <c r="S7788" s="10">
        <f>IF(AND(TableOMP[[#This Row],[total_time]]&gt;=TableOMP[[#This Row],[Low]], TableOMP[[#This Row],[total_time]]&lt;=TableOMP[[#This Row],[High]]),1,0)</f>
        <v>1</v>
      </c>
    </row>
    <row r="7789" spans="1:19" x14ac:dyDescent="0.25">
      <c r="A7789" t="s">
        <v>15</v>
      </c>
      <c r="B7789">
        <v>10000</v>
      </c>
      <c r="C7789">
        <v>100</v>
      </c>
      <c r="D7789">
        <v>1</v>
      </c>
      <c r="E7789">
        <v>28</v>
      </c>
      <c r="F7789">
        <v>1</v>
      </c>
      <c r="G7789">
        <v>24.710056000000002</v>
      </c>
      <c r="H7789">
        <v>14.567259</v>
      </c>
      <c r="I7789">
        <v>89.025614000000004</v>
      </c>
      <c r="J7789">
        <v>3.2972450000000002</v>
      </c>
      <c r="K7789" t="str">
        <f t="shared" si="190"/>
        <v>5</v>
      </c>
      <c r="L7789" t="s">
        <v>206</v>
      </c>
      <c r="M7789" t="s">
        <v>207</v>
      </c>
      <c r="N7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89" s="10">
        <f>VLOOKUP(TableOMP[[#This Row],[Label]],TableAvg[],2,FALSE)</f>
        <v>25.260013142857144</v>
      </c>
      <c r="P7789" s="10">
        <f>VLOOKUP(TableOMP[[#This Row],[Label]],TableAvg[],3,FALSE)</f>
        <v>0.86731017016821066</v>
      </c>
      <c r="Q7789" s="10">
        <f>TableOMP[[#This Row],[Avg]]-$U$2*TableOMP[[#This Row],[StdDev]]</f>
        <v>24.392702972688934</v>
      </c>
      <c r="R7789" s="10">
        <f>TableOMP[[#This Row],[Avg]]+$U$2*TableOMP[[#This Row],[StdDev]]</f>
        <v>26.127323313025354</v>
      </c>
      <c r="S7789" s="10">
        <f>IF(AND(TableOMP[[#This Row],[total_time]]&gt;=TableOMP[[#This Row],[Low]], TableOMP[[#This Row],[total_time]]&lt;=TableOMP[[#This Row],[High]]),1,0)</f>
        <v>1</v>
      </c>
    </row>
    <row r="7790" spans="1:19" x14ac:dyDescent="0.25">
      <c r="A7790" t="s">
        <v>15</v>
      </c>
      <c r="B7790">
        <v>10000</v>
      </c>
      <c r="C7790">
        <v>100</v>
      </c>
      <c r="D7790">
        <v>1</v>
      </c>
      <c r="E7790">
        <v>27</v>
      </c>
      <c r="F7790">
        <v>1</v>
      </c>
      <c r="G7790">
        <v>24.689900999999999</v>
      </c>
      <c r="H7790">
        <v>14.821688</v>
      </c>
      <c r="I7790">
        <v>93.712827000000004</v>
      </c>
      <c r="J7790">
        <v>3.6043400000000001</v>
      </c>
      <c r="K7790" t="str">
        <f t="shared" si="190"/>
        <v>5</v>
      </c>
      <c r="L7790" t="s">
        <v>206</v>
      </c>
      <c r="M7790" t="s">
        <v>207</v>
      </c>
      <c r="N7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90" s="10">
        <f>VLOOKUP(TableOMP[[#This Row],[Label]],TableAvg[],2,FALSE)</f>
        <v>25.5579286</v>
      </c>
      <c r="P7790" s="10">
        <f>VLOOKUP(TableOMP[[#This Row],[Label]],TableAvg[],3,FALSE)</f>
        <v>1.2687559091977465</v>
      </c>
      <c r="Q7790" s="10">
        <f>TableOMP[[#This Row],[Avg]]-$U$2*TableOMP[[#This Row],[StdDev]]</f>
        <v>24.289172690802253</v>
      </c>
      <c r="R7790" s="10">
        <f>TableOMP[[#This Row],[Avg]]+$U$2*TableOMP[[#This Row],[StdDev]]</f>
        <v>26.826684509197747</v>
      </c>
      <c r="S7790" s="10">
        <f>IF(AND(TableOMP[[#This Row],[total_time]]&gt;=TableOMP[[#This Row],[Low]], TableOMP[[#This Row],[total_time]]&lt;=TableOMP[[#This Row],[High]]),1,0)</f>
        <v>1</v>
      </c>
    </row>
    <row r="7791" spans="1:19" x14ac:dyDescent="0.25">
      <c r="A7791" t="s">
        <v>15</v>
      </c>
      <c r="B7791">
        <v>10000</v>
      </c>
      <c r="C7791">
        <v>100</v>
      </c>
      <c r="D7791">
        <v>1</v>
      </c>
      <c r="E7791">
        <v>26</v>
      </c>
      <c r="F7791">
        <v>1</v>
      </c>
      <c r="G7791">
        <v>26.759149000000001</v>
      </c>
      <c r="H7791">
        <v>15.250688</v>
      </c>
      <c r="I7791">
        <v>98.759749999999997</v>
      </c>
      <c r="J7791">
        <v>3.9503900000000001</v>
      </c>
      <c r="K7791" t="str">
        <f t="shared" si="190"/>
        <v>5</v>
      </c>
      <c r="L7791" t="s">
        <v>206</v>
      </c>
      <c r="M7791" t="s">
        <v>207</v>
      </c>
      <c r="N7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91" s="10">
        <f>VLOOKUP(TableOMP[[#This Row],[Label]],TableAvg[],2,FALSE)</f>
        <v>25.691116066666666</v>
      </c>
      <c r="P7791" s="10">
        <f>VLOOKUP(TableOMP[[#This Row],[Label]],TableAvg[],3,FALSE)</f>
        <v>0.91643665341018821</v>
      </c>
      <c r="Q7791" s="10">
        <f>TableOMP[[#This Row],[Avg]]-$U$2*TableOMP[[#This Row],[StdDev]]</f>
        <v>24.774679413256479</v>
      </c>
      <c r="R7791" s="10">
        <f>TableOMP[[#This Row],[Avg]]+$U$2*TableOMP[[#This Row],[StdDev]]</f>
        <v>26.607552720076853</v>
      </c>
      <c r="S7791" s="10">
        <f>IF(AND(TableOMP[[#This Row],[total_time]]&gt;=TableOMP[[#This Row],[Low]], TableOMP[[#This Row],[total_time]]&lt;=TableOMP[[#This Row],[High]]),1,0)</f>
        <v>0</v>
      </c>
    </row>
    <row r="7792" spans="1:19" x14ac:dyDescent="0.25">
      <c r="A7792" t="s">
        <v>15</v>
      </c>
      <c r="B7792">
        <v>10000</v>
      </c>
      <c r="C7792">
        <v>100</v>
      </c>
      <c r="D7792">
        <v>1</v>
      </c>
      <c r="E7792">
        <v>25</v>
      </c>
      <c r="F7792">
        <v>1</v>
      </c>
      <c r="G7792">
        <v>26.848375999999998</v>
      </c>
      <c r="H7792">
        <v>14.093762</v>
      </c>
      <c r="I7792">
        <v>70.244082000000006</v>
      </c>
      <c r="J7792">
        <v>2.9268369999999999</v>
      </c>
      <c r="K7792" t="str">
        <f t="shared" si="190"/>
        <v>5</v>
      </c>
      <c r="L7792" t="s">
        <v>206</v>
      </c>
      <c r="M7792" t="s">
        <v>207</v>
      </c>
      <c r="N7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92" s="10">
        <f>VLOOKUP(TableOMP[[#This Row],[Label]],TableAvg[],2,FALSE)</f>
        <v>25.746910533333335</v>
      </c>
      <c r="P7792" s="10">
        <f>VLOOKUP(TableOMP[[#This Row],[Label]],TableAvg[],3,FALSE)</f>
        <v>1.029428159387727</v>
      </c>
      <c r="Q7792" s="10">
        <f>TableOMP[[#This Row],[Avg]]-$U$2*TableOMP[[#This Row],[StdDev]]</f>
        <v>24.717482373945607</v>
      </c>
      <c r="R7792" s="10">
        <f>TableOMP[[#This Row],[Avg]]+$U$2*TableOMP[[#This Row],[StdDev]]</f>
        <v>26.776338692721062</v>
      </c>
      <c r="S7792" s="10">
        <f>IF(AND(TableOMP[[#This Row],[total_time]]&gt;=TableOMP[[#This Row],[Low]], TableOMP[[#This Row],[total_time]]&lt;=TableOMP[[#This Row],[High]]),1,0)</f>
        <v>0</v>
      </c>
    </row>
    <row r="7793" spans="1:19" x14ac:dyDescent="0.25">
      <c r="A7793" t="s">
        <v>15</v>
      </c>
      <c r="B7793">
        <v>10000</v>
      </c>
      <c r="C7793">
        <v>100</v>
      </c>
      <c r="D7793">
        <v>1</v>
      </c>
      <c r="E7793">
        <v>24</v>
      </c>
      <c r="F7793">
        <v>1</v>
      </c>
      <c r="G7793">
        <v>26.616678</v>
      </c>
      <c r="H7793">
        <v>14.472816</v>
      </c>
      <c r="I7793">
        <v>77.175594000000004</v>
      </c>
      <c r="J7793">
        <v>3.355461</v>
      </c>
      <c r="K7793" t="str">
        <f t="shared" si="190"/>
        <v>5</v>
      </c>
      <c r="L7793" t="s">
        <v>206</v>
      </c>
      <c r="M7793" t="s">
        <v>207</v>
      </c>
      <c r="N7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93" s="10">
        <f>VLOOKUP(TableOMP[[#This Row],[Label]],TableAvg[],2,FALSE)</f>
        <v>26.426474133333336</v>
      </c>
      <c r="P7793" s="10">
        <f>VLOOKUP(TableOMP[[#This Row],[Label]],TableAvg[],3,FALSE)</f>
        <v>0.87095573928265357</v>
      </c>
      <c r="Q7793" s="10">
        <f>TableOMP[[#This Row],[Avg]]-$U$2*TableOMP[[#This Row],[StdDev]]</f>
        <v>25.555518394050683</v>
      </c>
      <c r="R7793" s="10">
        <f>TableOMP[[#This Row],[Avg]]+$U$2*TableOMP[[#This Row],[StdDev]]</f>
        <v>27.297429872615989</v>
      </c>
      <c r="S7793" s="10">
        <f>IF(AND(TableOMP[[#This Row],[total_time]]&gt;=TableOMP[[#This Row],[Low]], TableOMP[[#This Row],[total_time]]&lt;=TableOMP[[#This Row],[High]]),1,0)</f>
        <v>1</v>
      </c>
    </row>
    <row r="7794" spans="1:19" x14ac:dyDescent="0.25">
      <c r="A7794" t="s">
        <v>15</v>
      </c>
      <c r="B7794">
        <v>10000</v>
      </c>
      <c r="C7794">
        <v>100</v>
      </c>
      <c r="D7794">
        <v>1</v>
      </c>
      <c r="E7794">
        <v>23</v>
      </c>
      <c r="F7794">
        <v>1</v>
      </c>
      <c r="G7794">
        <v>27.216968000000001</v>
      </c>
      <c r="H7794">
        <v>13.532576000000001</v>
      </c>
      <c r="I7794">
        <v>63.960973000000003</v>
      </c>
      <c r="J7794">
        <v>2.9073169999999999</v>
      </c>
      <c r="K7794" t="str">
        <f t="shared" si="190"/>
        <v>5</v>
      </c>
      <c r="L7794" t="s">
        <v>206</v>
      </c>
      <c r="M7794" t="s">
        <v>207</v>
      </c>
      <c r="N7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94" s="10">
        <f>VLOOKUP(TableOMP[[#This Row],[Label]],TableAvg[],2,FALSE)</f>
        <v>26.126541266666667</v>
      </c>
      <c r="P7794" s="10">
        <f>VLOOKUP(TableOMP[[#This Row],[Label]],TableAvg[],3,FALSE)</f>
        <v>0.95223458220947665</v>
      </c>
      <c r="Q7794" s="10">
        <f>TableOMP[[#This Row],[Avg]]-$U$2*TableOMP[[#This Row],[StdDev]]</f>
        <v>25.174306684457189</v>
      </c>
      <c r="R7794" s="10">
        <f>TableOMP[[#This Row],[Avg]]+$U$2*TableOMP[[#This Row],[StdDev]]</f>
        <v>27.078775848876145</v>
      </c>
      <c r="S7794" s="10">
        <f>IF(AND(TableOMP[[#This Row],[total_time]]&gt;=TableOMP[[#This Row],[Low]], TableOMP[[#This Row],[total_time]]&lt;=TableOMP[[#This Row],[High]]),1,0)</f>
        <v>0</v>
      </c>
    </row>
    <row r="7795" spans="1:19" x14ac:dyDescent="0.25">
      <c r="A7795" t="s">
        <v>15</v>
      </c>
      <c r="B7795">
        <v>10000</v>
      </c>
      <c r="C7795">
        <v>100</v>
      </c>
      <c r="D7795">
        <v>1</v>
      </c>
      <c r="E7795">
        <v>22</v>
      </c>
      <c r="F7795">
        <v>1</v>
      </c>
      <c r="G7795">
        <v>27.164048000000001</v>
      </c>
      <c r="H7795">
        <v>13.518601</v>
      </c>
      <c r="I7795">
        <v>44.192368000000002</v>
      </c>
      <c r="J7795">
        <v>2.1043980000000002</v>
      </c>
      <c r="K7795" t="str">
        <f t="shared" si="190"/>
        <v>5</v>
      </c>
      <c r="L7795" t="s">
        <v>206</v>
      </c>
      <c r="M7795" t="s">
        <v>207</v>
      </c>
      <c r="N7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95" s="10">
        <f>VLOOKUP(TableOMP[[#This Row],[Label]],TableAvg[],2,FALSE)</f>
        <v>26.793312199999999</v>
      </c>
      <c r="P7795" s="10">
        <f>VLOOKUP(TableOMP[[#This Row],[Label]],TableAvg[],3,FALSE)</f>
        <v>0.87583957376065891</v>
      </c>
      <c r="Q7795" s="10">
        <f>TableOMP[[#This Row],[Avg]]-$U$2*TableOMP[[#This Row],[StdDev]]</f>
        <v>25.917472626239341</v>
      </c>
      <c r="R7795" s="10">
        <f>TableOMP[[#This Row],[Avg]]+$U$2*TableOMP[[#This Row],[StdDev]]</f>
        <v>27.669151773760657</v>
      </c>
      <c r="S7795" s="10">
        <f>IF(AND(TableOMP[[#This Row],[total_time]]&gt;=TableOMP[[#This Row],[Low]], TableOMP[[#This Row],[total_time]]&lt;=TableOMP[[#This Row],[High]]),1,0)</f>
        <v>1</v>
      </c>
    </row>
    <row r="7796" spans="1:19" x14ac:dyDescent="0.25">
      <c r="A7796" t="s">
        <v>15</v>
      </c>
      <c r="B7796">
        <v>10000</v>
      </c>
      <c r="C7796">
        <v>100</v>
      </c>
      <c r="D7796">
        <v>1</v>
      </c>
      <c r="E7796">
        <v>21</v>
      </c>
      <c r="F7796">
        <v>1</v>
      </c>
      <c r="G7796">
        <v>27.062687</v>
      </c>
      <c r="H7796">
        <v>13.473229</v>
      </c>
      <c r="I7796">
        <v>41.707557000000001</v>
      </c>
      <c r="J7796">
        <v>2.085378</v>
      </c>
      <c r="K7796" t="str">
        <f t="shared" si="190"/>
        <v>5</v>
      </c>
      <c r="L7796" t="s">
        <v>206</v>
      </c>
      <c r="M7796" t="s">
        <v>207</v>
      </c>
      <c r="N7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96" s="10">
        <f>VLOOKUP(TableOMP[[#This Row],[Label]],TableAvg[],2,FALSE)</f>
        <v>27.120550733333335</v>
      </c>
      <c r="P7796" s="10">
        <f>VLOOKUP(TableOMP[[#This Row],[Label]],TableAvg[],3,FALSE)</f>
        <v>1.3229857788994259</v>
      </c>
      <c r="Q7796" s="10">
        <f>TableOMP[[#This Row],[Avg]]-$U$2*TableOMP[[#This Row],[StdDev]]</f>
        <v>25.797564954433909</v>
      </c>
      <c r="R7796" s="10">
        <f>TableOMP[[#This Row],[Avg]]+$U$2*TableOMP[[#This Row],[StdDev]]</f>
        <v>28.443536512232761</v>
      </c>
      <c r="S7796" s="10">
        <f>IF(AND(TableOMP[[#This Row],[total_time]]&gt;=TableOMP[[#This Row],[Low]], TableOMP[[#This Row],[total_time]]&lt;=TableOMP[[#This Row],[High]]),1,0)</f>
        <v>1</v>
      </c>
    </row>
    <row r="7797" spans="1:19" x14ac:dyDescent="0.25">
      <c r="A7797" t="s">
        <v>15</v>
      </c>
      <c r="B7797">
        <v>10000</v>
      </c>
      <c r="C7797">
        <v>100</v>
      </c>
      <c r="D7797">
        <v>1</v>
      </c>
      <c r="E7797">
        <v>20</v>
      </c>
      <c r="F7797">
        <v>1</v>
      </c>
      <c r="G7797">
        <v>28.716735</v>
      </c>
      <c r="H7797">
        <v>13.625927000000001</v>
      </c>
      <c r="I7797">
        <v>41.105300999999997</v>
      </c>
      <c r="J7797">
        <v>2.1634370000000001</v>
      </c>
      <c r="K7797" t="str">
        <f t="shared" si="190"/>
        <v>5</v>
      </c>
      <c r="L7797" t="s">
        <v>206</v>
      </c>
      <c r="M7797" t="s">
        <v>207</v>
      </c>
      <c r="N7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97" s="10">
        <f>VLOOKUP(TableOMP[[#This Row],[Label]],TableAvg[],2,FALSE)</f>
        <v>27.656563999999996</v>
      </c>
      <c r="P7797" s="10">
        <f>VLOOKUP(TableOMP[[#This Row],[Label]],TableAvg[],3,FALSE)</f>
        <v>0.80291047797207804</v>
      </c>
      <c r="Q7797" s="10">
        <f>TableOMP[[#This Row],[Avg]]-$U$2*TableOMP[[#This Row],[StdDev]]</f>
        <v>26.853653522027919</v>
      </c>
      <c r="R7797" s="10">
        <f>TableOMP[[#This Row],[Avg]]+$U$2*TableOMP[[#This Row],[StdDev]]</f>
        <v>28.459474477972073</v>
      </c>
      <c r="S7797" s="10">
        <f>IF(AND(TableOMP[[#This Row],[total_time]]&gt;=TableOMP[[#This Row],[Low]], TableOMP[[#This Row],[total_time]]&lt;=TableOMP[[#This Row],[High]]),1,0)</f>
        <v>0</v>
      </c>
    </row>
    <row r="7798" spans="1:19" x14ac:dyDescent="0.25">
      <c r="A7798" t="s">
        <v>15</v>
      </c>
      <c r="B7798">
        <v>10000</v>
      </c>
      <c r="C7798">
        <v>100</v>
      </c>
      <c r="D7798">
        <v>1</v>
      </c>
      <c r="E7798">
        <v>19</v>
      </c>
      <c r="F7798">
        <v>1</v>
      </c>
      <c r="G7798">
        <v>28.969604</v>
      </c>
      <c r="H7798">
        <v>13.227312</v>
      </c>
      <c r="I7798">
        <v>39.537188</v>
      </c>
      <c r="J7798">
        <v>2.19651</v>
      </c>
      <c r="K7798" t="str">
        <f t="shared" si="190"/>
        <v>5</v>
      </c>
      <c r="L7798" t="s">
        <v>206</v>
      </c>
      <c r="M7798" t="s">
        <v>207</v>
      </c>
      <c r="N7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98" s="10">
        <f>VLOOKUP(TableOMP[[#This Row],[Label]],TableAvg[],2,FALSE)</f>
        <v>28.395312133333331</v>
      </c>
      <c r="P7798" s="10">
        <f>VLOOKUP(TableOMP[[#This Row],[Label]],TableAvg[],3,FALSE)</f>
        <v>0.90368940206585346</v>
      </c>
      <c r="Q7798" s="10">
        <f>TableOMP[[#This Row],[Avg]]-$U$2*TableOMP[[#This Row],[StdDev]]</f>
        <v>27.491622731267476</v>
      </c>
      <c r="R7798" s="10">
        <f>TableOMP[[#This Row],[Avg]]+$U$2*TableOMP[[#This Row],[StdDev]]</f>
        <v>29.299001535399185</v>
      </c>
      <c r="S7798" s="10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15</v>
      </c>
      <c r="B7799">
        <v>10000</v>
      </c>
      <c r="C7799">
        <v>100</v>
      </c>
      <c r="D7799">
        <v>1</v>
      </c>
      <c r="E7799">
        <v>18</v>
      </c>
      <c r="F7799">
        <v>1</v>
      </c>
      <c r="G7799">
        <v>27.786171</v>
      </c>
      <c r="H7799">
        <v>11.842788000000001</v>
      </c>
      <c r="I7799">
        <v>29.204763</v>
      </c>
      <c r="J7799">
        <v>1.717927</v>
      </c>
      <c r="K7799" t="str">
        <f t="shared" si="190"/>
        <v>5</v>
      </c>
      <c r="L7799" t="s">
        <v>206</v>
      </c>
      <c r="M7799" t="s">
        <v>207</v>
      </c>
      <c r="N7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99" s="10">
        <f>VLOOKUP(TableOMP[[#This Row],[Label]],TableAvg[],2,FALSE)</f>
        <v>29.1361472</v>
      </c>
      <c r="P7799" s="10">
        <f>VLOOKUP(TableOMP[[#This Row],[Label]],TableAvg[],3,FALSE)</f>
        <v>1.0307427110269212</v>
      </c>
      <c r="Q7799" s="10">
        <f>TableOMP[[#This Row],[Avg]]-$U$2*TableOMP[[#This Row],[StdDev]]</f>
        <v>28.105404488973079</v>
      </c>
      <c r="R7799" s="10">
        <f>TableOMP[[#This Row],[Avg]]+$U$2*TableOMP[[#This Row],[StdDev]]</f>
        <v>30.166889911026921</v>
      </c>
      <c r="S7799" s="10">
        <f>IF(AND(TableOMP[[#This Row],[total_time]]&gt;=TableOMP[[#This Row],[Low]], TableOMP[[#This Row],[total_time]]&lt;=TableOMP[[#This Row],[High]]),1,0)</f>
        <v>0</v>
      </c>
    </row>
    <row r="7800" spans="1:19" x14ac:dyDescent="0.25">
      <c r="A7800" t="s">
        <v>15</v>
      </c>
      <c r="B7800">
        <v>10000</v>
      </c>
      <c r="C7800">
        <v>100</v>
      </c>
      <c r="D7800">
        <v>1</v>
      </c>
      <c r="E7800">
        <v>17</v>
      </c>
      <c r="F7800">
        <v>1</v>
      </c>
      <c r="G7800">
        <v>30.080874000000001</v>
      </c>
      <c r="H7800">
        <v>13.02946</v>
      </c>
      <c r="I7800">
        <v>30.491129999999998</v>
      </c>
      <c r="J7800">
        <v>1.9056960000000001</v>
      </c>
      <c r="K7800" t="str">
        <f t="shared" si="190"/>
        <v>5</v>
      </c>
      <c r="L7800" t="s">
        <v>206</v>
      </c>
      <c r="M7800" t="s">
        <v>207</v>
      </c>
      <c r="N7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800" s="10">
        <f>VLOOKUP(TableOMP[[#This Row],[Label]],TableAvg[],2,FALSE)</f>
        <v>29.646154599999992</v>
      </c>
      <c r="P7800" s="10">
        <f>VLOOKUP(TableOMP[[#This Row],[Label]],TableAvg[],3,FALSE)</f>
        <v>1.0708546290642178</v>
      </c>
      <c r="Q7800" s="10">
        <f>TableOMP[[#This Row],[Avg]]-$U$2*TableOMP[[#This Row],[StdDev]]</f>
        <v>28.575299970935774</v>
      </c>
      <c r="R7800" s="10">
        <f>TableOMP[[#This Row],[Avg]]+$U$2*TableOMP[[#This Row],[StdDev]]</f>
        <v>30.71700922906421</v>
      </c>
      <c r="S7800" s="1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15</v>
      </c>
      <c r="B7801">
        <v>10000</v>
      </c>
      <c r="C7801">
        <v>100</v>
      </c>
      <c r="D7801">
        <v>1</v>
      </c>
      <c r="E7801">
        <v>16</v>
      </c>
      <c r="F7801">
        <v>1</v>
      </c>
      <c r="G7801">
        <v>31.329809000000001</v>
      </c>
      <c r="H7801">
        <v>12.021179</v>
      </c>
      <c r="I7801">
        <v>24.132597000000001</v>
      </c>
      <c r="J7801">
        <v>1.60884</v>
      </c>
      <c r="K7801" t="str">
        <f t="shared" si="190"/>
        <v>5</v>
      </c>
      <c r="L7801" t="s">
        <v>206</v>
      </c>
      <c r="M7801" t="s">
        <v>207</v>
      </c>
      <c r="N7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801" s="10">
        <f>VLOOKUP(TableOMP[[#This Row],[Label]],TableAvg[],2,FALSE)</f>
        <v>30.654017133333333</v>
      </c>
      <c r="P7801" s="10">
        <f>VLOOKUP(TableOMP[[#This Row],[Label]],TableAvg[],3,FALSE)</f>
        <v>0.98892203942378865</v>
      </c>
      <c r="Q7801" s="10">
        <f>TableOMP[[#This Row],[Avg]]-$U$2*TableOMP[[#This Row],[StdDev]]</f>
        <v>29.665095093909546</v>
      </c>
      <c r="R7801" s="10">
        <f>TableOMP[[#This Row],[Avg]]+$U$2*TableOMP[[#This Row],[StdDev]]</f>
        <v>31.642939172757121</v>
      </c>
      <c r="S7801" s="10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15</v>
      </c>
      <c r="B7802">
        <v>10000</v>
      </c>
      <c r="C7802">
        <v>100</v>
      </c>
      <c r="D7802">
        <v>1</v>
      </c>
      <c r="E7802">
        <v>15</v>
      </c>
      <c r="F7802">
        <v>1</v>
      </c>
      <c r="G7802">
        <v>27.743735000000001</v>
      </c>
      <c r="H7802">
        <v>12.718128</v>
      </c>
      <c r="I7802">
        <v>34.367719000000001</v>
      </c>
      <c r="J7802">
        <v>2.4548369999999999</v>
      </c>
      <c r="K7802" t="str">
        <f t="shared" si="190"/>
        <v>5</v>
      </c>
      <c r="L7802" t="s">
        <v>206</v>
      </c>
      <c r="M7802" t="s">
        <v>207</v>
      </c>
      <c r="N7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802" s="10">
        <f>VLOOKUP(TableOMP[[#This Row],[Label]],TableAvg[],2,FALSE)</f>
        <v>27.957936466666673</v>
      </c>
      <c r="P7802" s="10">
        <f>VLOOKUP(TableOMP[[#This Row],[Label]],TableAvg[],3,FALSE)</f>
        <v>0.94194740770900842</v>
      </c>
      <c r="Q7802" s="10">
        <f>TableOMP[[#This Row],[Avg]]-$U$2*TableOMP[[#This Row],[StdDev]]</f>
        <v>27.015989058957665</v>
      </c>
      <c r="R7802" s="10">
        <f>TableOMP[[#This Row],[Avg]]+$U$2*TableOMP[[#This Row],[StdDev]]</f>
        <v>28.899883874375682</v>
      </c>
      <c r="S7802" s="10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15</v>
      </c>
      <c r="B7803">
        <v>10000</v>
      </c>
      <c r="C7803">
        <v>100</v>
      </c>
      <c r="D7803">
        <v>1</v>
      </c>
      <c r="E7803">
        <v>14</v>
      </c>
      <c r="F7803">
        <v>1</v>
      </c>
      <c r="G7803">
        <v>27.306125000000002</v>
      </c>
      <c r="H7803">
        <v>12.973962999999999</v>
      </c>
      <c r="I7803">
        <v>25.883868</v>
      </c>
      <c r="J7803">
        <v>1.9910669999999999</v>
      </c>
      <c r="K7803" t="str">
        <f t="shared" si="190"/>
        <v>5</v>
      </c>
      <c r="L7803" t="s">
        <v>206</v>
      </c>
      <c r="M7803" t="s">
        <v>207</v>
      </c>
      <c r="N7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803" s="10">
        <f>VLOOKUP(TableOMP[[#This Row],[Label]],TableAvg[],2,FALSE)</f>
        <v>26.064264800000004</v>
      </c>
      <c r="P7803" s="10">
        <f>VLOOKUP(TableOMP[[#This Row],[Label]],TableAvg[],3,FALSE)</f>
        <v>0.90916184220725249</v>
      </c>
      <c r="Q7803" s="10">
        <f>TableOMP[[#This Row],[Avg]]-$U$2*TableOMP[[#This Row],[StdDev]]</f>
        <v>25.155102957792749</v>
      </c>
      <c r="R7803" s="10">
        <f>TableOMP[[#This Row],[Avg]]+$U$2*TableOMP[[#This Row],[StdDev]]</f>
        <v>26.973426642207258</v>
      </c>
      <c r="S7803" s="10">
        <f>IF(AND(TableOMP[[#This Row],[total_time]]&gt;=TableOMP[[#This Row],[Low]], TableOMP[[#This Row],[total_time]]&lt;=TableOMP[[#This Row],[High]]),1,0)</f>
        <v>0</v>
      </c>
    </row>
    <row r="7804" spans="1:19" x14ac:dyDescent="0.25">
      <c r="A7804" t="s">
        <v>15</v>
      </c>
      <c r="B7804">
        <v>10000</v>
      </c>
      <c r="C7804">
        <v>100</v>
      </c>
      <c r="D7804">
        <v>1</v>
      </c>
      <c r="E7804">
        <v>13</v>
      </c>
      <c r="F7804">
        <v>1</v>
      </c>
      <c r="G7804">
        <v>26.512733000000001</v>
      </c>
      <c r="H7804">
        <v>11.851654</v>
      </c>
      <c r="I7804">
        <v>17.353241000000001</v>
      </c>
      <c r="J7804">
        <v>1.4461029999999999</v>
      </c>
      <c r="K7804" t="str">
        <f t="shared" si="190"/>
        <v>5</v>
      </c>
      <c r="L7804" t="s">
        <v>206</v>
      </c>
      <c r="M7804" t="s">
        <v>207</v>
      </c>
      <c r="N7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804" s="10">
        <f>VLOOKUP(TableOMP[[#This Row],[Label]],TableAvg[],2,FALSE)</f>
        <v>27.233559333333332</v>
      </c>
      <c r="P7804" s="10">
        <f>VLOOKUP(TableOMP[[#This Row],[Label]],TableAvg[],3,FALSE)</f>
        <v>0.82321700438164702</v>
      </c>
      <c r="Q7804" s="10">
        <f>TableOMP[[#This Row],[Avg]]-$U$2*TableOMP[[#This Row],[StdDev]]</f>
        <v>26.410342328951685</v>
      </c>
      <c r="R7804" s="10">
        <f>TableOMP[[#This Row],[Avg]]+$U$2*TableOMP[[#This Row],[StdDev]]</f>
        <v>28.056776337714979</v>
      </c>
      <c r="S7804" s="10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15</v>
      </c>
      <c r="B7805">
        <v>10000</v>
      </c>
      <c r="C7805">
        <v>100</v>
      </c>
      <c r="D7805">
        <v>1</v>
      </c>
      <c r="E7805">
        <v>12</v>
      </c>
      <c r="F7805">
        <v>1</v>
      </c>
      <c r="G7805">
        <v>27.160153999999999</v>
      </c>
      <c r="H7805">
        <v>11.377627</v>
      </c>
      <c r="I7805">
        <v>11.981598</v>
      </c>
      <c r="J7805">
        <v>1.0892360000000001</v>
      </c>
      <c r="K7805" t="str">
        <f t="shared" si="190"/>
        <v>5</v>
      </c>
      <c r="L7805" t="s">
        <v>206</v>
      </c>
      <c r="M7805" t="s">
        <v>207</v>
      </c>
      <c r="N7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805" s="10">
        <f>VLOOKUP(TableOMP[[#This Row],[Label]],TableAvg[],2,FALSE)</f>
        <v>27.615154666666662</v>
      </c>
      <c r="P7805" s="10">
        <f>VLOOKUP(TableOMP[[#This Row],[Label]],TableAvg[],3,FALSE)</f>
        <v>0.62425106587272639</v>
      </c>
      <c r="Q7805" s="10">
        <f>TableOMP[[#This Row],[Avg]]-$U$2*TableOMP[[#This Row],[StdDev]]</f>
        <v>26.990903600793935</v>
      </c>
      <c r="R7805" s="10">
        <f>TableOMP[[#This Row],[Avg]]+$U$2*TableOMP[[#This Row],[StdDev]]</f>
        <v>28.239405732539389</v>
      </c>
      <c r="S7805" s="10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15</v>
      </c>
      <c r="B7806">
        <v>10000</v>
      </c>
      <c r="C7806">
        <v>100</v>
      </c>
      <c r="D7806">
        <v>1</v>
      </c>
      <c r="E7806">
        <v>11</v>
      </c>
      <c r="F7806">
        <v>1</v>
      </c>
      <c r="G7806">
        <v>29.043759999999999</v>
      </c>
      <c r="H7806">
        <v>11.879141000000001</v>
      </c>
      <c r="I7806">
        <v>10.853832000000001</v>
      </c>
      <c r="J7806">
        <v>1.085383</v>
      </c>
      <c r="K7806" t="str">
        <f t="shared" si="190"/>
        <v>5</v>
      </c>
      <c r="L7806" t="s">
        <v>206</v>
      </c>
      <c r="M7806" t="s">
        <v>207</v>
      </c>
      <c r="N7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806" s="10">
        <f>VLOOKUP(TableOMP[[#This Row],[Label]],TableAvg[],2,FALSE)</f>
        <v>28.982091466666663</v>
      </c>
      <c r="P7806" s="10">
        <f>VLOOKUP(TableOMP[[#This Row],[Label]],TableAvg[],3,FALSE)</f>
        <v>0.63499078867073755</v>
      </c>
      <c r="Q7806" s="10">
        <f>TableOMP[[#This Row],[Avg]]-$U$2*TableOMP[[#This Row],[StdDev]]</f>
        <v>28.347100677995925</v>
      </c>
      <c r="R7806" s="10">
        <f>TableOMP[[#This Row],[Avg]]+$U$2*TableOMP[[#This Row],[StdDev]]</f>
        <v>29.617082255337401</v>
      </c>
      <c r="S7806" s="10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15</v>
      </c>
      <c r="B7807">
        <v>10000</v>
      </c>
      <c r="C7807">
        <v>100</v>
      </c>
      <c r="D7807">
        <v>1</v>
      </c>
      <c r="E7807">
        <v>10</v>
      </c>
      <c r="F7807">
        <v>1</v>
      </c>
      <c r="G7807">
        <v>29.98733</v>
      </c>
      <c r="H7807">
        <v>11.150795</v>
      </c>
      <c r="I7807">
        <v>9.9675840000000004</v>
      </c>
      <c r="J7807">
        <v>1.1075090000000001</v>
      </c>
      <c r="K7807" t="str">
        <f t="shared" si="190"/>
        <v>5</v>
      </c>
      <c r="L7807" t="s">
        <v>206</v>
      </c>
      <c r="M7807" t="s">
        <v>207</v>
      </c>
      <c r="N7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807" s="10">
        <f>VLOOKUP(TableOMP[[#This Row],[Label]],TableAvg[],2,FALSE)</f>
        <v>30.412464799999999</v>
      </c>
      <c r="P7807" s="10">
        <f>VLOOKUP(TableOMP[[#This Row],[Label]],TableAvg[],3,FALSE)</f>
        <v>0.72774818109002992</v>
      </c>
      <c r="Q7807" s="10">
        <f>TableOMP[[#This Row],[Avg]]-$U$2*TableOMP[[#This Row],[StdDev]]</f>
        <v>29.68471661890997</v>
      </c>
      <c r="R7807" s="10">
        <f>TableOMP[[#This Row],[Avg]]+$U$2*TableOMP[[#This Row],[StdDev]]</f>
        <v>31.140212981090027</v>
      </c>
      <c r="S7807" s="10">
        <f>IF(AND(TableOMP[[#This Row],[total_time]]&gt;=TableOMP[[#This Row],[Low]], TableOMP[[#This Row],[total_time]]&lt;=TableOMP[[#This Row],[High]]),1,0)</f>
        <v>1</v>
      </c>
    </row>
    <row r="7808" spans="1:19" x14ac:dyDescent="0.25">
      <c r="A7808" t="s">
        <v>15</v>
      </c>
      <c r="B7808">
        <v>10000</v>
      </c>
      <c r="C7808">
        <v>100</v>
      </c>
      <c r="D7808">
        <v>1</v>
      </c>
      <c r="E7808">
        <v>9</v>
      </c>
      <c r="F7808">
        <v>1</v>
      </c>
      <c r="G7808">
        <v>32.681015000000002</v>
      </c>
      <c r="H7808">
        <v>11.878862</v>
      </c>
      <c r="I7808">
        <v>9.5156139999999994</v>
      </c>
      <c r="J7808">
        <v>1.189452</v>
      </c>
      <c r="K7808" t="str">
        <f t="shared" si="190"/>
        <v>5</v>
      </c>
      <c r="L7808" t="s">
        <v>206</v>
      </c>
      <c r="M7808" t="s">
        <v>207</v>
      </c>
      <c r="N7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808" s="10">
        <f>VLOOKUP(TableOMP[[#This Row],[Label]],TableAvg[],2,FALSE)</f>
        <v>32.727560133333334</v>
      </c>
      <c r="P7808" s="10">
        <f>VLOOKUP(TableOMP[[#This Row],[Label]],TableAvg[],3,FALSE)</f>
        <v>0.64489872289527661</v>
      </c>
      <c r="Q7808" s="10">
        <f>TableOMP[[#This Row],[Avg]]-$U$2*TableOMP[[#This Row],[StdDev]]</f>
        <v>32.082661410438057</v>
      </c>
      <c r="R7808" s="10">
        <f>TableOMP[[#This Row],[Avg]]+$U$2*TableOMP[[#This Row],[StdDev]]</f>
        <v>33.372458856228612</v>
      </c>
      <c r="S7808" s="10">
        <f>IF(AND(TableOMP[[#This Row],[total_time]]&gt;=TableOMP[[#This Row],[Low]], TableOMP[[#This Row],[total_time]]&lt;=TableOMP[[#This Row],[High]]),1,0)</f>
        <v>1</v>
      </c>
    </row>
    <row r="7809" spans="1:19" x14ac:dyDescent="0.25">
      <c r="A7809" t="s">
        <v>15</v>
      </c>
      <c r="B7809">
        <v>10000</v>
      </c>
      <c r="C7809">
        <v>100</v>
      </c>
      <c r="D7809">
        <v>1</v>
      </c>
      <c r="E7809">
        <v>8</v>
      </c>
      <c r="F7809">
        <v>1</v>
      </c>
      <c r="G7809">
        <v>35.953119999999998</v>
      </c>
      <c r="H7809">
        <v>12.562025</v>
      </c>
      <c r="I7809">
        <v>9.9283710000000003</v>
      </c>
      <c r="J7809">
        <v>1.418339</v>
      </c>
      <c r="K7809" t="str">
        <f t="shared" si="190"/>
        <v>5</v>
      </c>
      <c r="L7809" t="s">
        <v>206</v>
      </c>
      <c r="M7809" t="s">
        <v>207</v>
      </c>
      <c r="N7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809" s="10">
        <f>VLOOKUP(TableOMP[[#This Row],[Label]],TableAvg[],2,FALSE)</f>
        <v>35.285584399999998</v>
      </c>
      <c r="P7809" s="10">
        <f>VLOOKUP(TableOMP[[#This Row],[Label]],TableAvg[],3,FALSE)</f>
        <v>0.56156210318440647</v>
      </c>
      <c r="Q7809" s="10">
        <f>TableOMP[[#This Row],[Avg]]-$U$2*TableOMP[[#This Row],[StdDev]]</f>
        <v>34.72402229681559</v>
      </c>
      <c r="R7809" s="10">
        <f>TableOMP[[#This Row],[Avg]]+$U$2*TableOMP[[#This Row],[StdDev]]</f>
        <v>35.847146503184405</v>
      </c>
      <c r="S7809" s="10">
        <f>IF(AND(TableOMP[[#This Row],[total_time]]&gt;=TableOMP[[#This Row],[Low]], TableOMP[[#This Row],[total_time]]&lt;=TableOMP[[#This Row],[High]]),1,0)</f>
        <v>0</v>
      </c>
    </row>
    <row r="7810" spans="1:19" x14ac:dyDescent="0.25">
      <c r="A7810" t="s">
        <v>15</v>
      </c>
      <c r="B7810">
        <v>10000</v>
      </c>
      <c r="C7810">
        <v>100</v>
      </c>
      <c r="D7810">
        <v>1</v>
      </c>
      <c r="E7810">
        <v>7</v>
      </c>
      <c r="F7810">
        <v>1</v>
      </c>
      <c r="G7810">
        <v>38.436293999999997</v>
      </c>
      <c r="H7810">
        <v>11.81268</v>
      </c>
      <c r="I7810">
        <v>8.5850539999999995</v>
      </c>
      <c r="J7810">
        <v>1.4308419999999999</v>
      </c>
      <c r="K7810" t="str">
        <f t="shared" si="190"/>
        <v>5</v>
      </c>
      <c r="L7810" t="s">
        <v>206</v>
      </c>
      <c r="M7810" t="s">
        <v>207</v>
      </c>
      <c r="N7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810" s="10">
        <f>VLOOKUP(TableOMP[[#This Row],[Label]],TableAvg[],2,FALSE)</f>
        <v>38.721189333333335</v>
      </c>
      <c r="P7810" s="10">
        <f>VLOOKUP(TableOMP[[#This Row],[Label]],TableAvg[],3,FALSE)</f>
        <v>0.65179271488225254</v>
      </c>
      <c r="Q7810" s="10">
        <f>TableOMP[[#This Row],[Avg]]-$U$2*TableOMP[[#This Row],[StdDev]]</f>
        <v>38.06939661845108</v>
      </c>
      <c r="R7810" s="10">
        <f>TableOMP[[#This Row],[Avg]]+$U$2*TableOMP[[#This Row],[StdDev]]</f>
        <v>39.37298204821559</v>
      </c>
      <c r="S7810" s="10">
        <f>IF(AND(TableOMP[[#This Row],[total_time]]&gt;=TableOMP[[#This Row],[Low]], TableOMP[[#This Row],[total_time]]&lt;=TableOMP[[#This Row],[High]]),1,0)</f>
        <v>1</v>
      </c>
    </row>
    <row r="7811" spans="1:19" x14ac:dyDescent="0.25">
      <c r="A7811" t="s">
        <v>15</v>
      </c>
      <c r="B7811">
        <v>10000</v>
      </c>
      <c r="C7811">
        <v>100</v>
      </c>
      <c r="D7811">
        <v>1</v>
      </c>
      <c r="E7811">
        <v>6</v>
      </c>
      <c r="F7811">
        <v>1</v>
      </c>
      <c r="G7811">
        <v>43.183864</v>
      </c>
      <c r="H7811">
        <v>12.27703</v>
      </c>
      <c r="I7811">
        <v>9.0808529999999994</v>
      </c>
      <c r="J7811">
        <v>1.816171</v>
      </c>
      <c r="K7811" t="str">
        <f t="shared" si="190"/>
        <v>5</v>
      </c>
      <c r="L7811" t="s">
        <v>206</v>
      </c>
      <c r="M7811" t="s">
        <v>207</v>
      </c>
      <c r="N7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811" s="10">
        <f>VLOOKUP(TableOMP[[#This Row],[Label]],TableAvg[],2,FALSE)</f>
        <v>43.240172200000003</v>
      </c>
      <c r="P7811" s="10">
        <f>VLOOKUP(TableOMP[[#This Row],[Label]],TableAvg[],3,FALSE)</f>
        <v>0.69800222102710197</v>
      </c>
      <c r="Q7811" s="10">
        <f>TableOMP[[#This Row],[Avg]]-$U$2*TableOMP[[#This Row],[StdDev]]</f>
        <v>42.5421699789729</v>
      </c>
      <c r="R7811" s="10">
        <f>TableOMP[[#This Row],[Avg]]+$U$2*TableOMP[[#This Row],[StdDev]]</f>
        <v>43.938174421027107</v>
      </c>
      <c r="S7811" s="10">
        <f>IF(AND(TableOMP[[#This Row],[total_time]]&gt;=TableOMP[[#This Row],[Low]], TableOMP[[#This Row],[total_time]]&lt;=TableOMP[[#This Row],[High]]),1,0)</f>
        <v>1</v>
      </c>
    </row>
    <row r="7812" spans="1:19" x14ac:dyDescent="0.25">
      <c r="A7812" t="s">
        <v>15</v>
      </c>
      <c r="B7812">
        <v>10000</v>
      </c>
      <c r="C7812">
        <v>100</v>
      </c>
      <c r="D7812">
        <v>1</v>
      </c>
      <c r="E7812">
        <v>5</v>
      </c>
      <c r="F7812">
        <v>1</v>
      </c>
      <c r="G7812">
        <v>49.394922999999999</v>
      </c>
      <c r="H7812">
        <v>12.398607999999999</v>
      </c>
      <c r="I7812">
        <v>6.5750409999999997</v>
      </c>
      <c r="J7812">
        <v>1.6437600000000001</v>
      </c>
      <c r="K7812" t="str">
        <f t="shared" si="190"/>
        <v>5</v>
      </c>
      <c r="L7812" t="s">
        <v>206</v>
      </c>
      <c r="M7812" t="s">
        <v>207</v>
      </c>
      <c r="N7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812" s="10">
        <f>VLOOKUP(TableOMP[[#This Row],[Label]],TableAvg[],2,FALSE)</f>
        <v>49.282806000000001</v>
      </c>
      <c r="P7812" s="10">
        <f>VLOOKUP(TableOMP[[#This Row],[Label]],TableAvg[],3,FALSE)</f>
        <v>0.74370203175404348</v>
      </c>
      <c r="Q7812" s="10">
        <f>TableOMP[[#This Row],[Avg]]-$U$2*TableOMP[[#This Row],[StdDev]]</f>
        <v>48.539103968245961</v>
      </c>
      <c r="R7812" s="10">
        <f>TableOMP[[#This Row],[Avg]]+$U$2*TableOMP[[#This Row],[StdDev]]</f>
        <v>50.026508031754041</v>
      </c>
      <c r="S7812" s="10">
        <f>IF(AND(TableOMP[[#This Row],[total_time]]&gt;=TableOMP[[#This Row],[Low]], TableOMP[[#This Row],[total_time]]&lt;=TableOMP[[#This Row],[High]]),1,0)</f>
        <v>1</v>
      </c>
    </row>
    <row r="7813" spans="1:19" x14ac:dyDescent="0.25">
      <c r="A7813" t="s">
        <v>15</v>
      </c>
      <c r="B7813">
        <v>10000</v>
      </c>
      <c r="C7813">
        <v>100</v>
      </c>
      <c r="D7813">
        <v>1</v>
      </c>
      <c r="E7813">
        <v>4</v>
      </c>
      <c r="F7813">
        <v>1</v>
      </c>
      <c r="G7813">
        <v>58.162497000000002</v>
      </c>
      <c r="H7813">
        <v>12.194635999999999</v>
      </c>
      <c r="I7813">
        <v>5.2677259999999997</v>
      </c>
      <c r="J7813">
        <v>1.7559089999999999</v>
      </c>
      <c r="K7813" t="str">
        <f t="shared" si="190"/>
        <v>5</v>
      </c>
      <c r="L7813" t="s">
        <v>206</v>
      </c>
      <c r="M7813" t="s">
        <v>207</v>
      </c>
      <c r="N7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813" s="10">
        <f>VLOOKUP(TableOMP[[#This Row],[Label]],TableAvg[],2,FALSE)</f>
        <v>58.923033266666678</v>
      </c>
      <c r="P7813" s="10">
        <f>VLOOKUP(TableOMP[[#This Row],[Label]],TableAvg[],3,FALSE)</f>
        <v>0.84851202291264771</v>
      </c>
      <c r="Q7813" s="10">
        <f>TableOMP[[#This Row],[Avg]]-$U$2*TableOMP[[#This Row],[StdDev]]</f>
        <v>58.074521243754027</v>
      </c>
      <c r="R7813" s="10">
        <f>TableOMP[[#This Row],[Avg]]+$U$2*TableOMP[[#This Row],[StdDev]]</f>
        <v>59.771545289579329</v>
      </c>
      <c r="S7813" s="10">
        <f>IF(AND(TableOMP[[#This Row],[total_time]]&gt;=TableOMP[[#This Row],[Low]], TableOMP[[#This Row],[total_time]]&lt;=TableOMP[[#This Row],[High]]),1,0)</f>
        <v>1</v>
      </c>
    </row>
    <row r="7814" spans="1:19" x14ac:dyDescent="0.25">
      <c r="A7814" t="s">
        <v>15</v>
      </c>
      <c r="B7814">
        <v>10000</v>
      </c>
      <c r="C7814">
        <v>100</v>
      </c>
      <c r="D7814">
        <v>1</v>
      </c>
      <c r="E7814">
        <v>3</v>
      </c>
      <c r="F7814">
        <v>1</v>
      </c>
      <c r="G7814">
        <v>74.297165000000007</v>
      </c>
      <c r="H7814">
        <v>13.122858000000001</v>
      </c>
      <c r="I7814">
        <v>4.1721630000000003</v>
      </c>
      <c r="J7814">
        <v>2.0860810000000001</v>
      </c>
      <c r="K7814" t="str">
        <f t="shared" si="190"/>
        <v>5</v>
      </c>
      <c r="L7814" t="s">
        <v>206</v>
      </c>
      <c r="M7814" t="s">
        <v>207</v>
      </c>
      <c r="N7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814" s="10">
        <f>VLOOKUP(TableOMP[[#This Row],[Label]],TableAvg[],2,FALSE)</f>
        <v>74.22605999999999</v>
      </c>
      <c r="P7814" s="10">
        <f>VLOOKUP(TableOMP[[#This Row],[Label]],TableAvg[],3,FALSE)</f>
        <v>1.0185848912446103</v>
      </c>
      <c r="Q7814" s="10">
        <f>TableOMP[[#This Row],[Avg]]-$U$2*TableOMP[[#This Row],[StdDev]]</f>
        <v>73.207475108755375</v>
      </c>
      <c r="R7814" s="10">
        <f>TableOMP[[#This Row],[Avg]]+$U$2*TableOMP[[#This Row],[StdDev]]</f>
        <v>75.244644891244604</v>
      </c>
      <c r="S7814" s="10">
        <f>IF(AND(TableOMP[[#This Row],[total_time]]&gt;=TableOMP[[#This Row],[Low]], TableOMP[[#This Row],[total_time]]&lt;=TableOMP[[#This Row],[High]]),1,0)</f>
        <v>1</v>
      </c>
    </row>
    <row r="7815" spans="1:19" x14ac:dyDescent="0.25">
      <c r="A7815" t="s">
        <v>15</v>
      </c>
      <c r="B7815">
        <v>10000</v>
      </c>
      <c r="C7815">
        <v>100</v>
      </c>
      <c r="D7815">
        <v>1</v>
      </c>
      <c r="E7815">
        <v>2</v>
      </c>
      <c r="F7815">
        <v>1</v>
      </c>
      <c r="G7815">
        <v>108.849912</v>
      </c>
      <c r="H7815">
        <v>16.453469999999999</v>
      </c>
      <c r="I7815">
        <v>2.9866459999999999</v>
      </c>
      <c r="J7815">
        <v>2.9866459999999999</v>
      </c>
      <c r="K7815" t="str">
        <f t="shared" si="190"/>
        <v>5</v>
      </c>
      <c r="L7815" t="s">
        <v>206</v>
      </c>
      <c r="M7815" t="s">
        <v>207</v>
      </c>
      <c r="N7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815" s="10">
        <f>VLOOKUP(TableOMP[[#This Row],[Label]],TableAvg[],2,FALSE)</f>
        <v>107.00836806666666</v>
      </c>
      <c r="P7815" s="10">
        <f>VLOOKUP(TableOMP[[#This Row],[Label]],TableAvg[],3,FALSE)</f>
        <v>1.8709204402436457</v>
      </c>
      <c r="Q7815" s="10">
        <f>TableOMP[[#This Row],[Avg]]-$U$2*TableOMP[[#This Row],[StdDev]]</f>
        <v>105.13744762642301</v>
      </c>
      <c r="R7815" s="10">
        <f>TableOMP[[#This Row],[Avg]]+$U$2*TableOMP[[#This Row],[StdDev]]</f>
        <v>108.87928850691031</v>
      </c>
      <c r="S7815" s="10">
        <f>IF(AND(TableOMP[[#This Row],[total_time]]&gt;=TableOMP[[#This Row],[Low]], TableOMP[[#This Row],[total_time]]&lt;=TableOMP[[#This Row],[High]]),1,0)</f>
        <v>1</v>
      </c>
    </row>
    <row r="7816" spans="1:19" x14ac:dyDescent="0.25">
      <c r="A7816" t="s">
        <v>15</v>
      </c>
      <c r="B7816">
        <v>10000</v>
      </c>
      <c r="C7816">
        <v>100</v>
      </c>
      <c r="D7816">
        <v>1</v>
      </c>
      <c r="E7816">
        <v>1</v>
      </c>
      <c r="F7816">
        <v>1</v>
      </c>
      <c r="G7816">
        <v>191.61070900000001</v>
      </c>
      <c r="H7816">
        <v>5.4214349999999998</v>
      </c>
      <c r="I7816">
        <v>0</v>
      </c>
      <c r="J7816">
        <v>0</v>
      </c>
      <c r="K7816" t="str">
        <f t="shared" si="190"/>
        <v>5</v>
      </c>
      <c r="L7816" t="s">
        <v>206</v>
      </c>
      <c r="M7816" t="s">
        <v>207</v>
      </c>
      <c r="N7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816" s="10">
        <f>VLOOKUP(TableOMP[[#This Row],[Label]],TableAvg[],2,FALSE)</f>
        <v>191.97639806666666</v>
      </c>
      <c r="P7816" s="10">
        <f>VLOOKUP(TableOMP[[#This Row],[Label]],TableAvg[],3,FALSE)</f>
        <v>0.46254488362789614</v>
      </c>
      <c r="Q7816" s="10">
        <f>TableOMP[[#This Row],[Avg]]-$U$2*TableOMP[[#This Row],[StdDev]]</f>
        <v>191.51385318303878</v>
      </c>
      <c r="R7816" s="10">
        <f>TableOMP[[#This Row],[Avg]]+$U$2*TableOMP[[#This Row],[StdDev]]</f>
        <v>192.43894295029455</v>
      </c>
      <c r="S7816" s="10">
        <f>IF(AND(TableOMP[[#This Row],[total_time]]&gt;=TableOMP[[#This Row],[Low]], TableOMP[[#This Row],[total_time]]&lt;=TableOMP[[#This Row],[High]]),1,0)</f>
        <v>1</v>
      </c>
    </row>
    <row r="7817" spans="1:19" x14ac:dyDescent="0.25">
      <c r="A7817" t="s">
        <v>16</v>
      </c>
      <c r="B7817">
        <v>10000</v>
      </c>
      <c r="C7817">
        <v>100</v>
      </c>
      <c r="D7817">
        <v>100000</v>
      </c>
      <c r="E7817">
        <v>32</v>
      </c>
      <c r="F7817">
        <v>1</v>
      </c>
      <c r="G7817">
        <v>9.2569440000000007</v>
      </c>
      <c r="H7817">
        <v>0.187556</v>
      </c>
      <c r="I7817">
        <v>2.2245339999999998</v>
      </c>
      <c r="J7817">
        <v>7.1759000000000003E-2</v>
      </c>
      <c r="K7817" t="str">
        <f>MID(M7817,22,1)</f>
        <v>1</v>
      </c>
      <c r="L7817" t="s">
        <v>208</v>
      </c>
      <c r="M7817" t="s">
        <v>209</v>
      </c>
      <c r="N7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17" s="10">
        <f>VLOOKUP(TableOMP[[#This Row],[Label]],TableAvg[],2,FALSE)</f>
        <v>9.2237927692307711</v>
      </c>
      <c r="P7817" s="10">
        <f>VLOOKUP(TableOMP[[#This Row],[Label]],TableAvg[],3,FALSE)</f>
        <v>8.8830172859370851E-2</v>
      </c>
      <c r="Q7817" s="10">
        <f>TableOMP[[#This Row],[Avg]]-$U$2*TableOMP[[#This Row],[StdDev]]</f>
        <v>9.1349625963714001</v>
      </c>
      <c r="R7817" s="10">
        <f>TableOMP[[#This Row],[Avg]]+$U$2*TableOMP[[#This Row],[StdDev]]</f>
        <v>9.3126229420901421</v>
      </c>
      <c r="S7817" s="10">
        <f>IF(AND(TableOMP[[#This Row],[total_time]]&gt;=TableOMP[[#This Row],[Low]], TableOMP[[#This Row],[total_time]]&lt;=TableOMP[[#This Row],[High]]),1,0)</f>
        <v>1</v>
      </c>
    </row>
    <row r="7818" spans="1:19" x14ac:dyDescent="0.25">
      <c r="A7818" t="s">
        <v>16</v>
      </c>
      <c r="B7818">
        <v>10000</v>
      </c>
      <c r="C7818">
        <v>100</v>
      </c>
      <c r="D7818">
        <v>100000</v>
      </c>
      <c r="E7818">
        <v>31</v>
      </c>
      <c r="F7818">
        <v>1</v>
      </c>
      <c r="G7818">
        <v>9.6519390000000005</v>
      </c>
      <c r="H7818">
        <v>0.14634900000000001</v>
      </c>
      <c r="I7818">
        <v>1.323323</v>
      </c>
      <c r="J7818">
        <v>4.4110999999999997E-2</v>
      </c>
      <c r="K7818" t="str">
        <f t="shared" ref="K7818:K7849" si="191">MID(M7818,22,1)</f>
        <v>1</v>
      </c>
      <c r="L7818" t="s">
        <v>208</v>
      </c>
      <c r="M7818" t="s">
        <v>209</v>
      </c>
      <c r="N7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18" s="10">
        <f>VLOOKUP(TableOMP[[#This Row],[Label]],TableAvg[],2,FALSE)</f>
        <v>9.3816031153846158</v>
      </c>
      <c r="P7818" s="10">
        <f>VLOOKUP(TableOMP[[#This Row],[Label]],TableAvg[],3,FALSE)</f>
        <v>0.12371869642119264</v>
      </c>
      <c r="Q7818" s="10">
        <f>TableOMP[[#This Row],[Avg]]-$U$2*TableOMP[[#This Row],[StdDev]]</f>
        <v>9.2578844189634228</v>
      </c>
      <c r="R7818" s="10">
        <f>TableOMP[[#This Row],[Avg]]+$U$2*TableOMP[[#This Row],[StdDev]]</f>
        <v>9.5053218118058087</v>
      </c>
      <c r="S7818" s="10">
        <f>IF(AND(TableOMP[[#This Row],[total_time]]&gt;=TableOMP[[#This Row],[Low]], TableOMP[[#This Row],[total_time]]&lt;=TableOMP[[#This Row],[High]]),1,0)</f>
        <v>0</v>
      </c>
    </row>
    <row r="7819" spans="1:19" x14ac:dyDescent="0.25">
      <c r="A7819" t="s">
        <v>16</v>
      </c>
      <c r="B7819">
        <v>10000</v>
      </c>
      <c r="C7819">
        <v>100</v>
      </c>
      <c r="D7819">
        <v>100000</v>
      </c>
      <c r="E7819">
        <v>30</v>
      </c>
      <c r="F7819">
        <v>1</v>
      </c>
      <c r="G7819">
        <v>9.4789580000000004</v>
      </c>
      <c r="H7819">
        <v>0.148864</v>
      </c>
      <c r="I7819">
        <v>1.389942</v>
      </c>
      <c r="J7819">
        <v>4.7928999999999999E-2</v>
      </c>
      <c r="K7819" t="str">
        <f t="shared" si="191"/>
        <v>1</v>
      </c>
      <c r="L7819" t="s">
        <v>208</v>
      </c>
      <c r="M7819" t="s">
        <v>209</v>
      </c>
      <c r="N7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19" s="10">
        <f>VLOOKUP(TableOMP[[#This Row],[Label]],TableAvg[],2,FALSE)</f>
        <v>9.6491385769230806</v>
      </c>
      <c r="P7819" s="10">
        <f>VLOOKUP(TableOMP[[#This Row],[Label]],TableAvg[],3,FALSE)</f>
        <v>0.18890941285992058</v>
      </c>
      <c r="Q7819" s="10">
        <f>TableOMP[[#This Row],[Avg]]-$U$2*TableOMP[[#This Row],[StdDev]]</f>
        <v>9.4602291640631595</v>
      </c>
      <c r="R7819" s="10">
        <f>TableOMP[[#This Row],[Avg]]+$U$2*TableOMP[[#This Row],[StdDev]]</f>
        <v>9.8380479897830018</v>
      </c>
      <c r="S7819" s="10">
        <f>IF(AND(TableOMP[[#This Row],[total_time]]&gt;=TableOMP[[#This Row],[Low]], TableOMP[[#This Row],[total_time]]&lt;=TableOMP[[#This Row],[High]]),1,0)</f>
        <v>1</v>
      </c>
    </row>
    <row r="7820" spans="1:19" x14ac:dyDescent="0.25">
      <c r="A7820" t="s">
        <v>16</v>
      </c>
      <c r="B7820">
        <v>10000</v>
      </c>
      <c r="C7820">
        <v>100</v>
      </c>
      <c r="D7820">
        <v>100000</v>
      </c>
      <c r="E7820">
        <v>29</v>
      </c>
      <c r="F7820">
        <v>1</v>
      </c>
      <c r="G7820">
        <v>10.267467</v>
      </c>
      <c r="H7820">
        <v>0.38650699999999999</v>
      </c>
      <c r="I7820">
        <v>2.8263229999999999</v>
      </c>
      <c r="J7820">
        <v>0.10094</v>
      </c>
      <c r="K7820" t="str">
        <f t="shared" si="191"/>
        <v>1</v>
      </c>
      <c r="L7820" t="s">
        <v>208</v>
      </c>
      <c r="M7820" t="s">
        <v>209</v>
      </c>
      <c r="N7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20" s="10">
        <f>VLOOKUP(TableOMP[[#This Row],[Label]],TableAvg[],2,FALSE)</f>
        <v>9.939610807692306</v>
      </c>
      <c r="P7820" s="10">
        <f>VLOOKUP(TableOMP[[#This Row],[Label]],TableAvg[],3,FALSE)</f>
        <v>0.15886318359311039</v>
      </c>
      <c r="Q7820" s="10">
        <f>TableOMP[[#This Row],[Avg]]-$U$2*TableOMP[[#This Row],[StdDev]]</f>
        <v>9.7807476240991953</v>
      </c>
      <c r="R7820" s="10">
        <f>TableOMP[[#This Row],[Avg]]+$U$2*TableOMP[[#This Row],[StdDev]]</f>
        <v>10.098473991285417</v>
      </c>
      <c r="S7820" s="10">
        <f>IF(AND(TableOMP[[#This Row],[total_time]]&gt;=TableOMP[[#This Row],[Low]], TableOMP[[#This Row],[total_time]]&lt;=TableOMP[[#This Row],[High]]),1,0)</f>
        <v>0</v>
      </c>
    </row>
    <row r="7821" spans="1:19" x14ac:dyDescent="0.25">
      <c r="A7821" t="s">
        <v>16</v>
      </c>
      <c r="B7821">
        <v>10000</v>
      </c>
      <c r="C7821">
        <v>100</v>
      </c>
      <c r="D7821">
        <v>100000</v>
      </c>
      <c r="E7821">
        <v>28</v>
      </c>
      <c r="F7821">
        <v>1</v>
      </c>
      <c r="G7821">
        <v>10.556713</v>
      </c>
      <c r="H7821">
        <v>0.14760899999999999</v>
      </c>
      <c r="I7821">
        <v>1.201905</v>
      </c>
      <c r="J7821">
        <v>4.4514999999999999E-2</v>
      </c>
      <c r="K7821" t="str">
        <f t="shared" si="191"/>
        <v>1</v>
      </c>
      <c r="L7821" t="s">
        <v>208</v>
      </c>
      <c r="M7821" t="s">
        <v>209</v>
      </c>
      <c r="N7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21" s="10">
        <f>VLOOKUP(TableOMP[[#This Row],[Label]],TableAvg[],2,FALSE)</f>
        <v>10.197996769230771</v>
      </c>
      <c r="P7821" s="10">
        <f>VLOOKUP(TableOMP[[#This Row],[Label]],TableAvg[],3,FALSE)</f>
        <v>0.116971681645234</v>
      </c>
      <c r="Q7821" s="10">
        <f>TableOMP[[#This Row],[Avg]]-$U$2*TableOMP[[#This Row],[StdDev]]</f>
        <v>10.081025087585537</v>
      </c>
      <c r="R7821" s="10">
        <f>TableOMP[[#This Row],[Avg]]+$U$2*TableOMP[[#This Row],[StdDev]]</f>
        <v>10.314968450876005</v>
      </c>
      <c r="S7821" s="10">
        <f>IF(AND(TableOMP[[#This Row],[total_time]]&gt;=TableOMP[[#This Row],[Low]], TableOMP[[#This Row],[total_time]]&lt;=TableOMP[[#This Row],[High]]),1,0)</f>
        <v>0</v>
      </c>
    </row>
    <row r="7822" spans="1:19" x14ac:dyDescent="0.25">
      <c r="A7822" t="s">
        <v>16</v>
      </c>
      <c r="B7822">
        <v>10000</v>
      </c>
      <c r="C7822">
        <v>100</v>
      </c>
      <c r="D7822">
        <v>100000</v>
      </c>
      <c r="E7822">
        <v>27</v>
      </c>
      <c r="F7822">
        <v>1</v>
      </c>
      <c r="G7822">
        <v>10.657097</v>
      </c>
      <c r="H7822">
        <v>0.155002</v>
      </c>
      <c r="I7822">
        <v>1.346001</v>
      </c>
      <c r="J7822">
        <v>5.1769000000000003E-2</v>
      </c>
      <c r="K7822" t="str">
        <f t="shared" si="191"/>
        <v>1</v>
      </c>
      <c r="L7822" t="s">
        <v>208</v>
      </c>
      <c r="M7822" t="s">
        <v>209</v>
      </c>
      <c r="N7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22" s="10">
        <f>VLOOKUP(TableOMP[[#This Row],[Label]],TableAvg[],2,FALSE)</f>
        <v>10.583970884615384</v>
      </c>
      <c r="P7822" s="10">
        <f>VLOOKUP(TableOMP[[#This Row],[Label]],TableAvg[],3,FALSE)</f>
        <v>0.17099758991090244</v>
      </c>
      <c r="Q7822" s="10">
        <f>TableOMP[[#This Row],[Avg]]-$U$2*TableOMP[[#This Row],[StdDev]]</f>
        <v>10.412973294704482</v>
      </c>
      <c r="R7822" s="10">
        <f>TableOMP[[#This Row],[Avg]]+$U$2*TableOMP[[#This Row],[StdDev]]</f>
        <v>10.754968474526287</v>
      </c>
      <c r="S7822" s="10">
        <f>IF(AND(TableOMP[[#This Row],[total_time]]&gt;=TableOMP[[#This Row],[Low]], TableOMP[[#This Row],[total_time]]&lt;=TableOMP[[#This Row],[High]]),1,0)</f>
        <v>1</v>
      </c>
    </row>
    <row r="7823" spans="1:19" x14ac:dyDescent="0.25">
      <c r="A7823" t="s">
        <v>16</v>
      </c>
      <c r="B7823">
        <v>10000</v>
      </c>
      <c r="C7823">
        <v>100</v>
      </c>
      <c r="D7823">
        <v>100000</v>
      </c>
      <c r="E7823">
        <v>26</v>
      </c>
      <c r="F7823">
        <v>1</v>
      </c>
      <c r="G7823">
        <v>11.251856</v>
      </c>
      <c r="H7823">
        <v>0.127169</v>
      </c>
      <c r="I7823">
        <v>0.89454900000000004</v>
      </c>
      <c r="J7823">
        <v>3.5782000000000001E-2</v>
      </c>
      <c r="K7823" t="str">
        <f t="shared" si="191"/>
        <v>1</v>
      </c>
      <c r="L7823" t="s">
        <v>208</v>
      </c>
      <c r="M7823" t="s">
        <v>209</v>
      </c>
      <c r="N7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23" s="10">
        <f>VLOOKUP(TableOMP[[#This Row],[Label]],TableAvg[],2,FALSE)</f>
        <v>10.863405653846154</v>
      </c>
      <c r="P7823" s="10">
        <f>VLOOKUP(TableOMP[[#This Row],[Label]],TableAvg[],3,FALSE)</f>
        <v>0.11624165237863653</v>
      </c>
      <c r="Q7823" s="10">
        <f>TableOMP[[#This Row],[Avg]]-$U$2*TableOMP[[#This Row],[StdDev]]</f>
        <v>10.747164001467517</v>
      </c>
      <c r="R7823" s="10">
        <f>TableOMP[[#This Row],[Avg]]+$U$2*TableOMP[[#This Row],[StdDev]]</f>
        <v>10.979647306224791</v>
      </c>
      <c r="S7823" s="10">
        <f>IF(AND(TableOMP[[#This Row],[total_time]]&gt;=TableOMP[[#This Row],[Low]], TableOMP[[#This Row],[total_time]]&lt;=TableOMP[[#This Row],[High]]),1,0)</f>
        <v>0</v>
      </c>
    </row>
    <row r="7824" spans="1:19" x14ac:dyDescent="0.25">
      <c r="A7824" t="s">
        <v>16</v>
      </c>
      <c r="B7824">
        <v>10000</v>
      </c>
      <c r="C7824">
        <v>100</v>
      </c>
      <c r="D7824">
        <v>100000</v>
      </c>
      <c r="E7824">
        <v>25</v>
      </c>
      <c r="F7824">
        <v>1</v>
      </c>
      <c r="G7824">
        <v>11.325386999999999</v>
      </c>
      <c r="H7824">
        <v>0.148428</v>
      </c>
      <c r="I7824">
        <v>1.160655</v>
      </c>
      <c r="J7824">
        <v>4.8361000000000001E-2</v>
      </c>
      <c r="K7824" t="str">
        <f t="shared" si="191"/>
        <v>1</v>
      </c>
      <c r="L7824" t="s">
        <v>208</v>
      </c>
      <c r="M7824" t="s">
        <v>209</v>
      </c>
      <c r="N7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24" s="10">
        <f>VLOOKUP(TableOMP[[#This Row],[Label]],TableAvg[],2,FALSE)</f>
        <v>11.295174653846153</v>
      </c>
      <c r="P7824" s="10">
        <f>VLOOKUP(TableOMP[[#This Row],[Label]],TableAvg[],3,FALSE)</f>
        <v>0.15140431292027218</v>
      </c>
      <c r="Q7824" s="10">
        <f>TableOMP[[#This Row],[Avg]]-$U$2*TableOMP[[#This Row],[StdDev]]</f>
        <v>11.143770340925881</v>
      </c>
      <c r="R7824" s="10">
        <f>TableOMP[[#This Row],[Avg]]+$U$2*TableOMP[[#This Row],[StdDev]]</f>
        <v>11.446578966766426</v>
      </c>
      <c r="S7824" s="10">
        <f>IF(AND(TableOMP[[#This Row],[total_time]]&gt;=TableOMP[[#This Row],[Low]], TableOMP[[#This Row],[total_time]]&lt;=TableOMP[[#This Row],[High]]),1,0)</f>
        <v>1</v>
      </c>
    </row>
    <row r="7825" spans="1:19" x14ac:dyDescent="0.25">
      <c r="A7825" t="s">
        <v>16</v>
      </c>
      <c r="B7825">
        <v>10000</v>
      </c>
      <c r="C7825">
        <v>100</v>
      </c>
      <c r="D7825">
        <v>100000</v>
      </c>
      <c r="E7825">
        <v>24</v>
      </c>
      <c r="F7825">
        <v>1</v>
      </c>
      <c r="G7825">
        <v>11.664033999999999</v>
      </c>
      <c r="H7825">
        <v>0.13849600000000001</v>
      </c>
      <c r="I7825">
        <v>0.94069800000000003</v>
      </c>
      <c r="J7825">
        <v>4.0899999999999999E-2</v>
      </c>
      <c r="K7825" t="str">
        <f t="shared" si="191"/>
        <v>1</v>
      </c>
      <c r="L7825" t="s">
        <v>208</v>
      </c>
      <c r="M7825" t="s">
        <v>209</v>
      </c>
      <c r="N7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25" s="10">
        <f>VLOOKUP(TableOMP[[#This Row],[Label]],TableAvg[],2,FALSE)</f>
        <v>11.641527653846152</v>
      </c>
      <c r="P7825" s="10">
        <f>VLOOKUP(TableOMP[[#This Row],[Label]],TableAvg[],3,FALSE)</f>
        <v>9.5518605427093423E-2</v>
      </c>
      <c r="Q7825" s="10">
        <f>TableOMP[[#This Row],[Avg]]-$U$2*TableOMP[[#This Row],[StdDev]]</f>
        <v>11.546009048419059</v>
      </c>
      <c r="R7825" s="10">
        <f>TableOMP[[#This Row],[Avg]]+$U$2*TableOMP[[#This Row],[StdDev]]</f>
        <v>11.737046259273246</v>
      </c>
      <c r="S7825" s="10">
        <f>IF(AND(TableOMP[[#This Row],[total_time]]&gt;=TableOMP[[#This Row],[Low]], TableOMP[[#This Row],[total_time]]&lt;=TableOMP[[#This Row],[High]]),1,0)</f>
        <v>1</v>
      </c>
    </row>
    <row r="7826" spans="1:19" x14ac:dyDescent="0.25">
      <c r="A7826" t="s">
        <v>16</v>
      </c>
      <c r="B7826">
        <v>10000</v>
      </c>
      <c r="C7826">
        <v>100</v>
      </c>
      <c r="D7826">
        <v>100000</v>
      </c>
      <c r="E7826">
        <v>23</v>
      </c>
      <c r="F7826">
        <v>1</v>
      </c>
      <c r="G7826">
        <v>12.224750999999999</v>
      </c>
      <c r="H7826">
        <v>0.20377300000000001</v>
      </c>
      <c r="I7826">
        <v>1.0293209999999999</v>
      </c>
      <c r="J7826">
        <v>4.6787000000000002E-2</v>
      </c>
      <c r="K7826" t="str">
        <f t="shared" si="191"/>
        <v>1</v>
      </c>
      <c r="L7826" t="s">
        <v>208</v>
      </c>
      <c r="M7826" t="s">
        <v>209</v>
      </c>
      <c r="N7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26" s="10">
        <f>VLOOKUP(TableOMP[[#This Row],[Label]],TableAvg[],2,FALSE)</f>
        <v>12.094215730769228</v>
      </c>
      <c r="P7826" s="10">
        <f>VLOOKUP(TableOMP[[#This Row],[Label]],TableAvg[],3,FALSE)</f>
        <v>0.11805646826482695</v>
      </c>
      <c r="Q7826" s="10">
        <f>TableOMP[[#This Row],[Avg]]-$U$2*TableOMP[[#This Row],[StdDev]]</f>
        <v>11.976159262504401</v>
      </c>
      <c r="R7826" s="10">
        <f>TableOMP[[#This Row],[Avg]]+$U$2*TableOMP[[#This Row],[StdDev]]</f>
        <v>12.212272199034055</v>
      </c>
      <c r="S7826" s="10">
        <f>IF(AND(TableOMP[[#This Row],[total_time]]&gt;=TableOMP[[#This Row],[Low]], TableOMP[[#This Row],[total_time]]&lt;=TableOMP[[#This Row],[High]]),1,0)</f>
        <v>0</v>
      </c>
    </row>
    <row r="7827" spans="1:19" x14ac:dyDescent="0.25">
      <c r="A7827" t="s">
        <v>16</v>
      </c>
      <c r="B7827">
        <v>10000</v>
      </c>
      <c r="C7827">
        <v>100</v>
      </c>
      <c r="D7827">
        <v>100000</v>
      </c>
      <c r="E7827">
        <v>22</v>
      </c>
      <c r="F7827">
        <v>1</v>
      </c>
      <c r="G7827">
        <v>12.445</v>
      </c>
      <c r="H7827">
        <v>0.13675899999999999</v>
      </c>
      <c r="I7827">
        <v>0.86042300000000005</v>
      </c>
      <c r="J7827">
        <v>4.0973000000000002E-2</v>
      </c>
      <c r="K7827" t="str">
        <f t="shared" si="191"/>
        <v>1</v>
      </c>
      <c r="L7827" t="s">
        <v>208</v>
      </c>
      <c r="M7827" t="s">
        <v>209</v>
      </c>
      <c r="N7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27" s="10">
        <f>VLOOKUP(TableOMP[[#This Row],[Label]],TableAvg[],2,FALSE)</f>
        <v>12.596708</v>
      </c>
      <c r="P7827" s="10">
        <f>VLOOKUP(TableOMP[[#This Row],[Label]],TableAvg[],3,FALSE)</f>
        <v>0.19322536242634572</v>
      </c>
      <c r="Q7827" s="10">
        <f>TableOMP[[#This Row],[Avg]]-$U$2*TableOMP[[#This Row],[StdDev]]</f>
        <v>12.403482637573655</v>
      </c>
      <c r="R7827" s="10">
        <f>TableOMP[[#This Row],[Avg]]+$U$2*TableOMP[[#This Row],[StdDev]]</f>
        <v>12.789933362426344</v>
      </c>
      <c r="S7827" s="10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16</v>
      </c>
      <c r="B7828">
        <v>10000</v>
      </c>
      <c r="C7828">
        <v>100</v>
      </c>
      <c r="D7828">
        <v>100000</v>
      </c>
      <c r="E7828">
        <v>21</v>
      </c>
      <c r="F7828">
        <v>1</v>
      </c>
      <c r="G7828">
        <v>13.407897</v>
      </c>
      <c r="H7828">
        <v>0.278005</v>
      </c>
      <c r="I7828">
        <v>3.6254059999999999</v>
      </c>
      <c r="J7828">
        <v>0.18126999999999999</v>
      </c>
      <c r="K7828" t="str">
        <f t="shared" si="191"/>
        <v>1</v>
      </c>
      <c r="L7828" t="s">
        <v>208</v>
      </c>
      <c r="M7828" t="s">
        <v>209</v>
      </c>
      <c r="N7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28" s="10">
        <f>VLOOKUP(TableOMP[[#This Row],[Label]],TableAvg[],2,FALSE)</f>
        <v>13.096389884615384</v>
      </c>
      <c r="P7828" s="10">
        <f>VLOOKUP(TableOMP[[#This Row],[Label]],TableAvg[],3,FALSE)</f>
        <v>0.1596983413500761</v>
      </c>
      <c r="Q7828" s="10">
        <f>TableOMP[[#This Row],[Avg]]-$U$2*TableOMP[[#This Row],[StdDev]]</f>
        <v>12.936691543265308</v>
      </c>
      <c r="R7828" s="10">
        <f>TableOMP[[#This Row],[Avg]]+$U$2*TableOMP[[#This Row],[StdDev]]</f>
        <v>13.25608822596546</v>
      </c>
      <c r="S7828" s="10">
        <f>IF(AND(TableOMP[[#This Row],[total_time]]&gt;=TableOMP[[#This Row],[Low]], TableOMP[[#This Row],[total_time]]&lt;=TableOMP[[#This Row],[High]]),1,0)</f>
        <v>0</v>
      </c>
    </row>
    <row r="7829" spans="1:19" x14ac:dyDescent="0.25">
      <c r="A7829" t="s">
        <v>16</v>
      </c>
      <c r="B7829">
        <v>10000</v>
      </c>
      <c r="C7829">
        <v>100</v>
      </c>
      <c r="D7829">
        <v>100000</v>
      </c>
      <c r="E7829">
        <v>20</v>
      </c>
      <c r="F7829">
        <v>1</v>
      </c>
      <c r="G7829">
        <v>13.691530999999999</v>
      </c>
      <c r="H7829">
        <v>0.1426</v>
      </c>
      <c r="I7829">
        <v>0.88979200000000003</v>
      </c>
      <c r="J7829">
        <v>4.6830999999999998E-2</v>
      </c>
      <c r="K7829" t="str">
        <f t="shared" si="191"/>
        <v>1</v>
      </c>
      <c r="L7829" t="s">
        <v>208</v>
      </c>
      <c r="M7829" t="s">
        <v>209</v>
      </c>
      <c r="N7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29" s="10">
        <f>VLOOKUP(TableOMP[[#This Row],[Label]],TableAvg[],2,FALSE)</f>
        <v>13.651308038461538</v>
      </c>
      <c r="P7829" s="10">
        <f>VLOOKUP(TableOMP[[#This Row],[Label]],TableAvg[],3,FALSE)</f>
        <v>0.11481910648581574</v>
      </c>
      <c r="Q7829" s="10">
        <f>TableOMP[[#This Row],[Avg]]-$U$2*TableOMP[[#This Row],[StdDev]]</f>
        <v>13.536488931975722</v>
      </c>
      <c r="R7829" s="10">
        <f>TableOMP[[#This Row],[Avg]]+$U$2*TableOMP[[#This Row],[StdDev]]</f>
        <v>13.766127144947355</v>
      </c>
      <c r="S7829" s="10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16</v>
      </c>
      <c r="B7830">
        <v>10000</v>
      </c>
      <c r="C7830">
        <v>100</v>
      </c>
      <c r="D7830">
        <v>100000</v>
      </c>
      <c r="E7830">
        <v>19</v>
      </c>
      <c r="F7830">
        <v>1</v>
      </c>
      <c r="G7830">
        <v>14.587657</v>
      </c>
      <c r="H7830">
        <v>0.300066</v>
      </c>
      <c r="I7830">
        <v>0.57561200000000001</v>
      </c>
      <c r="J7830">
        <v>3.1977999999999999E-2</v>
      </c>
      <c r="K7830" t="str">
        <f t="shared" si="191"/>
        <v>1</v>
      </c>
      <c r="L7830" t="s">
        <v>208</v>
      </c>
      <c r="M7830" t="s">
        <v>209</v>
      </c>
      <c r="N7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30" s="10">
        <f>VLOOKUP(TableOMP[[#This Row],[Label]],TableAvg[],2,FALSE)</f>
        <v>14.32700723076923</v>
      </c>
      <c r="P7830" s="10">
        <f>VLOOKUP(TableOMP[[#This Row],[Label]],TableAvg[],3,FALSE)</f>
        <v>0.15283457974479744</v>
      </c>
      <c r="Q7830" s="10">
        <f>TableOMP[[#This Row],[Avg]]-$U$2*TableOMP[[#This Row],[StdDev]]</f>
        <v>14.174172651024431</v>
      </c>
      <c r="R7830" s="10">
        <f>TableOMP[[#This Row],[Avg]]+$U$2*TableOMP[[#This Row],[StdDev]]</f>
        <v>14.479841810514028</v>
      </c>
      <c r="S7830" s="10">
        <f>IF(AND(TableOMP[[#This Row],[total_time]]&gt;=TableOMP[[#This Row],[Low]], TableOMP[[#This Row],[total_time]]&lt;=TableOMP[[#This Row],[High]]),1,0)</f>
        <v>0</v>
      </c>
    </row>
    <row r="7831" spans="1:19" x14ac:dyDescent="0.25">
      <c r="A7831" t="s">
        <v>16</v>
      </c>
      <c r="B7831">
        <v>10000</v>
      </c>
      <c r="C7831">
        <v>100</v>
      </c>
      <c r="D7831">
        <v>100000</v>
      </c>
      <c r="E7831">
        <v>18</v>
      </c>
      <c r="F7831">
        <v>1</v>
      </c>
      <c r="G7831">
        <v>15.068122000000001</v>
      </c>
      <c r="H7831">
        <v>0.138351</v>
      </c>
      <c r="I7831">
        <v>0.62225200000000003</v>
      </c>
      <c r="J7831">
        <v>3.6602999999999997E-2</v>
      </c>
      <c r="K7831" t="str">
        <f t="shared" si="191"/>
        <v>1</v>
      </c>
      <c r="L7831" t="s">
        <v>208</v>
      </c>
      <c r="M7831" t="s">
        <v>209</v>
      </c>
      <c r="N7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31" s="10">
        <f>VLOOKUP(TableOMP[[#This Row],[Label]],TableAvg[],2,FALSE)</f>
        <v>14.982954076923075</v>
      </c>
      <c r="P7831" s="10">
        <f>VLOOKUP(TableOMP[[#This Row],[Label]],TableAvg[],3,FALSE)</f>
        <v>0.12400510884523741</v>
      </c>
      <c r="Q7831" s="10">
        <f>TableOMP[[#This Row],[Avg]]-$U$2*TableOMP[[#This Row],[StdDev]]</f>
        <v>14.858948968077838</v>
      </c>
      <c r="R7831" s="10">
        <f>TableOMP[[#This Row],[Avg]]+$U$2*TableOMP[[#This Row],[StdDev]]</f>
        <v>15.106959185768313</v>
      </c>
      <c r="S7831" s="10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16</v>
      </c>
      <c r="B7832">
        <v>10000</v>
      </c>
      <c r="C7832">
        <v>100</v>
      </c>
      <c r="D7832">
        <v>100000</v>
      </c>
      <c r="E7832">
        <v>17</v>
      </c>
      <c r="F7832">
        <v>1</v>
      </c>
      <c r="G7832">
        <v>15.855344000000001</v>
      </c>
      <c r="H7832">
        <v>0.121631</v>
      </c>
      <c r="I7832">
        <v>0.52731600000000001</v>
      </c>
      <c r="J7832">
        <v>3.2957E-2</v>
      </c>
      <c r="K7832" t="str">
        <f t="shared" si="191"/>
        <v>1</v>
      </c>
      <c r="L7832" t="s">
        <v>208</v>
      </c>
      <c r="M7832" t="s">
        <v>209</v>
      </c>
      <c r="N7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32" s="10">
        <f>VLOOKUP(TableOMP[[#This Row],[Label]],TableAvg[],2,FALSE)</f>
        <v>15.859912115384617</v>
      </c>
      <c r="P7832" s="10">
        <f>VLOOKUP(TableOMP[[#This Row],[Label]],TableAvg[],3,FALSE)</f>
        <v>0.12658426369522788</v>
      </c>
      <c r="Q7832" s="10">
        <f>TableOMP[[#This Row],[Avg]]-$U$2*TableOMP[[#This Row],[StdDev]]</f>
        <v>15.733327851689388</v>
      </c>
      <c r="R7832" s="10">
        <f>TableOMP[[#This Row],[Avg]]+$U$2*TableOMP[[#This Row],[StdDev]]</f>
        <v>15.986496379079846</v>
      </c>
      <c r="S7832" s="10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16</v>
      </c>
      <c r="B7833">
        <v>10000</v>
      </c>
      <c r="C7833">
        <v>100</v>
      </c>
      <c r="D7833">
        <v>100000</v>
      </c>
      <c r="E7833">
        <v>16</v>
      </c>
      <c r="F7833">
        <v>1</v>
      </c>
      <c r="G7833">
        <v>16.779537999999999</v>
      </c>
      <c r="H7833">
        <v>0.124025</v>
      </c>
      <c r="I7833">
        <v>0.49750699999999998</v>
      </c>
      <c r="J7833">
        <v>3.3167000000000002E-2</v>
      </c>
      <c r="K7833" t="str">
        <f t="shared" si="191"/>
        <v>1</v>
      </c>
      <c r="L7833" t="s">
        <v>208</v>
      </c>
      <c r="M7833" t="s">
        <v>209</v>
      </c>
      <c r="N7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33" s="10">
        <f>VLOOKUP(TableOMP[[#This Row],[Label]],TableAvg[],2,FALSE)</f>
        <v>16.738323999999999</v>
      </c>
      <c r="P7833" s="10">
        <f>VLOOKUP(TableOMP[[#This Row],[Label]],TableAvg[],3,FALSE)</f>
        <v>0.11969766042295053</v>
      </c>
      <c r="Q7833" s="10">
        <f>TableOMP[[#This Row],[Avg]]-$U$2*TableOMP[[#This Row],[StdDev]]</f>
        <v>16.618626339577048</v>
      </c>
      <c r="R7833" s="10">
        <f>TableOMP[[#This Row],[Avg]]+$U$2*TableOMP[[#This Row],[StdDev]]</f>
        <v>16.858021660422949</v>
      </c>
      <c r="S7833" s="10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16</v>
      </c>
      <c r="B7834">
        <v>10000</v>
      </c>
      <c r="C7834">
        <v>100</v>
      </c>
      <c r="D7834">
        <v>100000</v>
      </c>
      <c r="E7834">
        <v>15</v>
      </c>
      <c r="F7834">
        <v>1</v>
      </c>
      <c r="G7834">
        <v>17.594493</v>
      </c>
      <c r="H7834">
        <v>0.14490800000000001</v>
      </c>
      <c r="I7834">
        <v>0.57755500000000004</v>
      </c>
      <c r="J7834">
        <v>4.1253999999999999E-2</v>
      </c>
      <c r="K7834" t="str">
        <f t="shared" si="191"/>
        <v>1</v>
      </c>
      <c r="L7834" t="s">
        <v>208</v>
      </c>
      <c r="M7834" t="s">
        <v>209</v>
      </c>
      <c r="N7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34" s="10">
        <f>VLOOKUP(TableOMP[[#This Row],[Label]],TableAvg[],2,FALSE)</f>
        <v>17.603367192307694</v>
      </c>
      <c r="P7834" s="10">
        <f>VLOOKUP(TableOMP[[#This Row],[Label]],TableAvg[],3,FALSE)</f>
        <v>3.2560923865672123E-2</v>
      </c>
      <c r="Q7834" s="10">
        <f>TableOMP[[#This Row],[Avg]]-$U$2*TableOMP[[#This Row],[StdDev]]</f>
        <v>17.57080626844202</v>
      </c>
      <c r="R7834" s="10">
        <f>TableOMP[[#This Row],[Avg]]+$U$2*TableOMP[[#This Row],[StdDev]]</f>
        <v>17.635928116173368</v>
      </c>
      <c r="S7834" s="10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16</v>
      </c>
      <c r="B7835">
        <v>10000</v>
      </c>
      <c r="C7835">
        <v>100</v>
      </c>
      <c r="D7835">
        <v>100000</v>
      </c>
      <c r="E7835">
        <v>14</v>
      </c>
      <c r="F7835">
        <v>1</v>
      </c>
      <c r="G7835">
        <v>18.750102999999999</v>
      </c>
      <c r="H7835">
        <v>0.134436</v>
      </c>
      <c r="I7835">
        <v>0.52520500000000003</v>
      </c>
      <c r="J7835">
        <v>4.0399999999999998E-2</v>
      </c>
      <c r="K7835" t="str">
        <f t="shared" si="191"/>
        <v>1</v>
      </c>
      <c r="L7835" t="s">
        <v>208</v>
      </c>
      <c r="M7835" t="s">
        <v>209</v>
      </c>
      <c r="N7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35" s="10">
        <f>VLOOKUP(TableOMP[[#This Row],[Label]],TableAvg[],2,FALSE)</f>
        <v>18.780608192307689</v>
      </c>
      <c r="P7835" s="10">
        <f>VLOOKUP(TableOMP[[#This Row],[Label]],TableAvg[],3,FALSE)</f>
        <v>5.2310577369835014E-2</v>
      </c>
      <c r="Q7835" s="10">
        <f>TableOMP[[#This Row],[Avg]]-$U$2*TableOMP[[#This Row],[StdDev]]</f>
        <v>18.728297614937855</v>
      </c>
      <c r="R7835" s="10">
        <f>TableOMP[[#This Row],[Avg]]+$U$2*TableOMP[[#This Row],[StdDev]]</f>
        <v>18.832918769677523</v>
      </c>
      <c r="S7835" s="10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16</v>
      </c>
      <c r="B7836">
        <v>10000</v>
      </c>
      <c r="C7836">
        <v>100</v>
      </c>
      <c r="D7836">
        <v>100000</v>
      </c>
      <c r="E7836">
        <v>13</v>
      </c>
      <c r="F7836">
        <v>1</v>
      </c>
      <c r="G7836">
        <v>20.115033</v>
      </c>
      <c r="H7836">
        <v>0.14346300000000001</v>
      </c>
      <c r="I7836">
        <v>0.49402200000000002</v>
      </c>
      <c r="J7836">
        <v>4.1168999999999997E-2</v>
      </c>
      <c r="K7836" t="str">
        <f t="shared" si="191"/>
        <v>1</v>
      </c>
      <c r="L7836" t="s">
        <v>208</v>
      </c>
      <c r="M7836" t="s">
        <v>209</v>
      </c>
      <c r="N7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36" s="10">
        <f>VLOOKUP(TableOMP[[#This Row],[Label]],TableAvg[],2,FALSE)</f>
        <v>20.124444192307692</v>
      </c>
      <c r="P7836" s="10">
        <f>VLOOKUP(TableOMP[[#This Row],[Label]],TableAvg[],3,FALSE)</f>
        <v>3.9616744214437956E-2</v>
      </c>
      <c r="Q7836" s="10">
        <f>TableOMP[[#This Row],[Avg]]-$U$2*TableOMP[[#This Row],[StdDev]]</f>
        <v>20.084827448093254</v>
      </c>
      <c r="R7836" s="10">
        <f>TableOMP[[#This Row],[Avg]]+$U$2*TableOMP[[#This Row],[StdDev]]</f>
        <v>20.16406093652213</v>
      </c>
      <c r="S7836" s="10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16</v>
      </c>
      <c r="B7837">
        <v>10000</v>
      </c>
      <c r="C7837">
        <v>100</v>
      </c>
      <c r="D7837">
        <v>100000</v>
      </c>
      <c r="E7837">
        <v>12</v>
      </c>
      <c r="F7837">
        <v>1</v>
      </c>
      <c r="G7837">
        <v>21.911655</v>
      </c>
      <c r="H7837">
        <v>0.12945899999999999</v>
      </c>
      <c r="I7837">
        <v>0.32855600000000001</v>
      </c>
      <c r="J7837">
        <v>2.9869E-2</v>
      </c>
      <c r="K7837" t="str">
        <f t="shared" si="191"/>
        <v>1</v>
      </c>
      <c r="L7837" t="s">
        <v>208</v>
      </c>
      <c r="M7837" t="s">
        <v>209</v>
      </c>
      <c r="N7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37" s="10">
        <f>VLOOKUP(TableOMP[[#This Row],[Label]],TableAvg[],2,FALSE)</f>
        <v>21.73824484615384</v>
      </c>
      <c r="P7837" s="10">
        <f>VLOOKUP(TableOMP[[#This Row],[Label]],TableAvg[],3,FALSE)</f>
        <v>0.13605743734813985</v>
      </c>
      <c r="Q7837" s="10">
        <f>TableOMP[[#This Row],[Avg]]-$U$2*TableOMP[[#This Row],[StdDev]]</f>
        <v>21.602187408805701</v>
      </c>
      <c r="R7837" s="10">
        <f>TableOMP[[#This Row],[Avg]]+$U$2*TableOMP[[#This Row],[StdDev]]</f>
        <v>21.874302283501979</v>
      </c>
      <c r="S7837" s="10">
        <f>IF(AND(TableOMP[[#This Row],[total_time]]&gt;=TableOMP[[#This Row],[Low]], TableOMP[[#This Row],[total_time]]&lt;=TableOMP[[#This Row],[High]]),1,0)</f>
        <v>0</v>
      </c>
    </row>
    <row r="7838" spans="1:19" x14ac:dyDescent="0.25">
      <c r="A7838" t="s">
        <v>16</v>
      </c>
      <c r="B7838">
        <v>10000</v>
      </c>
      <c r="C7838">
        <v>100</v>
      </c>
      <c r="D7838">
        <v>100000</v>
      </c>
      <c r="E7838">
        <v>11</v>
      </c>
      <c r="F7838">
        <v>1</v>
      </c>
      <c r="G7838">
        <v>23.596245</v>
      </c>
      <c r="H7838">
        <v>0.13119</v>
      </c>
      <c r="I7838">
        <v>0.39562900000000001</v>
      </c>
      <c r="J7838">
        <v>3.9563000000000001E-2</v>
      </c>
      <c r="K7838" t="str">
        <f t="shared" si="191"/>
        <v>1</v>
      </c>
      <c r="L7838" t="s">
        <v>208</v>
      </c>
      <c r="M7838" t="s">
        <v>209</v>
      </c>
      <c r="N7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38" s="10">
        <f>VLOOKUP(TableOMP[[#This Row],[Label]],TableAvg[],2,FALSE)</f>
        <v>23.587429615384615</v>
      </c>
      <c r="P7838" s="10">
        <f>VLOOKUP(TableOMP[[#This Row],[Label]],TableAvg[],3,FALSE)</f>
        <v>1.9178630574054875E-2</v>
      </c>
      <c r="Q7838" s="10">
        <f>TableOMP[[#This Row],[Avg]]-$U$2*TableOMP[[#This Row],[StdDev]]</f>
        <v>23.568250984810561</v>
      </c>
      <c r="R7838" s="10">
        <f>TableOMP[[#This Row],[Avg]]+$U$2*TableOMP[[#This Row],[StdDev]]</f>
        <v>23.606608245958668</v>
      </c>
      <c r="S7838" s="10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16</v>
      </c>
      <c r="B7839">
        <v>10000</v>
      </c>
      <c r="C7839">
        <v>100</v>
      </c>
      <c r="D7839">
        <v>100000</v>
      </c>
      <c r="E7839">
        <v>10</v>
      </c>
      <c r="F7839">
        <v>1</v>
      </c>
      <c r="G7839">
        <v>25.893559</v>
      </c>
      <c r="H7839">
        <v>0.131825</v>
      </c>
      <c r="I7839">
        <v>0.27667199999999997</v>
      </c>
      <c r="J7839">
        <v>3.0741000000000001E-2</v>
      </c>
      <c r="K7839" t="str">
        <f t="shared" si="191"/>
        <v>1</v>
      </c>
      <c r="L7839" t="s">
        <v>208</v>
      </c>
      <c r="M7839" t="s">
        <v>209</v>
      </c>
      <c r="N7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39" s="10">
        <f>VLOOKUP(TableOMP[[#This Row],[Label]],TableAvg[],2,FALSE)</f>
        <v>25.873521692307698</v>
      </c>
      <c r="P7839" s="10">
        <f>VLOOKUP(TableOMP[[#This Row],[Label]],TableAvg[],3,FALSE)</f>
        <v>2.630083267130234E-2</v>
      </c>
      <c r="Q7839" s="10">
        <f>TableOMP[[#This Row],[Avg]]-$U$2*TableOMP[[#This Row],[StdDev]]</f>
        <v>25.847220859636394</v>
      </c>
      <c r="R7839" s="10">
        <f>TableOMP[[#This Row],[Avg]]+$U$2*TableOMP[[#This Row],[StdDev]]</f>
        <v>25.899822524979001</v>
      </c>
      <c r="S7839" s="10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16</v>
      </c>
      <c r="B7840">
        <v>10000</v>
      </c>
      <c r="C7840">
        <v>100</v>
      </c>
      <c r="D7840">
        <v>100000</v>
      </c>
      <c r="E7840">
        <v>9</v>
      </c>
      <c r="F7840">
        <v>1</v>
      </c>
      <c r="G7840">
        <v>28.800678000000001</v>
      </c>
      <c r="H7840">
        <v>0.22795599999999999</v>
      </c>
      <c r="I7840">
        <v>1.1223559999999999</v>
      </c>
      <c r="J7840">
        <v>0.140295</v>
      </c>
      <c r="K7840" t="str">
        <f t="shared" si="191"/>
        <v>1</v>
      </c>
      <c r="L7840" t="s">
        <v>208</v>
      </c>
      <c r="M7840" t="s">
        <v>209</v>
      </c>
      <c r="N7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40" s="10">
        <f>VLOOKUP(TableOMP[[#This Row],[Label]],TableAvg[],2,FALSE)</f>
        <v>28.694976346153847</v>
      </c>
      <c r="P7840" s="10">
        <f>VLOOKUP(TableOMP[[#This Row],[Label]],TableAvg[],3,FALSE)</f>
        <v>4.1658933501006773E-2</v>
      </c>
      <c r="Q7840" s="10">
        <f>TableOMP[[#This Row],[Avg]]-$U$2*TableOMP[[#This Row],[StdDev]]</f>
        <v>28.653317412652839</v>
      </c>
      <c r="R7840" s="10">
        <f>TableOMP[[#This Row],[Avg]]+$U$2*TableOMP[[#This Row],[StdDev]]</f>
        <v>28.736635279654855</v>
      </c>
      <c r="S7840" s="10">
        <f>IF(AND(TableOMP[[#This Row],[total_time]]&gt;=TableOMP[[#This Row],[Low]], TableOMP[[#This Row],[total_time]]&lt;=TableOMP[[#This Row],[High]]),1,0)</f>
        <v>0</v>
      </c>
    </row>
    <row r="7841" spans="1:19" x14ac:dyDescent="0.25">
      <c r="A7841" t="s">
        <v>16</v>
      </c>
      <c r="B7841">
        <v>10000</v>
      </c>
      <c r="C7841">
        <v>100</v>
      </c>
      <c r="D7841">
        <v>100000</v>
      </c>
      <c r="E7841">
        <v>8</v>
      </c>
      <c r="F7841">
        <v>1</v>
      </c>
      <c r="G7841">
        <v>32.202553999999999</v>
      </c>
      <c r="H7841">
        <v>0.13681099999999999</v>
      </c>
      <c r="I7841">
        <v>0.25559700000000002</v>
      </c>
      <c r="J7841">
        <v>3.6513999999999998E-2</v>
      </c>
      <c r="K7841" t="str">
        <f t="shared" si="191"/>
        <v>1</v>
      </c>
      <c r="L7841" t="s">
        <v>208</v>
      </c>
      <c r="M7841" t="s">
        <v>209</v>
      </c>
      <c r="N7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41" s="10">
        <f>VLOOKUP(TableOMP[[#This Row],[Label]],TableAvg[],2,FALSE)</f>
        <v>32.351851115384619</v>
      </c>
      <c r="P7841" s="10">
        <f>VLOOKUP(TableOMP[[#This Row],[Label]],TableAvg[],3,FALSE)</f>
        <v>0.16876201111038763</v>
      </c>
      <c r="Q7841" s="10">
        <f>TableOMP[[#This Row],[Avg]]-$U$2*TableOMP[[#This Row],[StdDev]]</f>
        <v>32.183089104274231</v>
      </c>
      <c r="R7841" s="10">
        <f>TableOMP[[#This Row],[Avg]]+$U$2*TableOMP[[#This Row],[StdDev]]</f>
        <v>32.520613126495007</v>
      </c>
      <c r="S7841" s="10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16</v>
      </c>
      <c r="B7842">
        <v>10000</v>
      </c>
      <c r="C7842">
        <v>100</v>
      </c>
      <c r="D7842">
        <v>100000</v>
      </c>
      <c r="E7842">
        <v>7</v>
      </c>
      <c r="F7842">
        <v>1</v>
      </c>
      <c r="G7842">
        <v>36.728434</v>
      </c>
      <c r="H7842">
        <v>0.18845500000000001</v>
      </c>
      <c r="I7842">
        <v>0.43365399999999998</v>
      </c>
      <c r="J7842">
        <v>7.2276000000000007E-2</v>
      </c>
      <c r="K7842" t="str">
        <f t="shared" si="191"/>
        <v>1</v>
      </c>
      <c r="L7842" t="s">
        <v>208</v>
      </c>
      <c r="M7842" t="s">
        <v>209</v>
      </c>
      <c r="N7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42" s="10">
        <f>VLOOKUP(TableOMP[[#This Row],[Label]],TableAvg[],2,FALSE)</f>
        <v>36.790685423076916</v>
      </c>
      <c r="P7842" s="10">
        <f>VLOOKUP(TableOMP[[#This Row],[Label]],TableAvg[],3,FALSE)</f>
        <v>8.6728327663819868E-2</v>
      </c>
      <c r="Q7842" s="10">
        <f>TableOMP[[#This Row],[Avg]]-$U$2*TableOMP[[#This Row],[StdDev]]</f>
        <v>36.703957095413095</v>
      </c>
      <c r="R7842" s="10">
        <f>TableOMP[[#This Row],[Avg]]+$U$2*TableOMP[[#This Row],[StdDev]]</f>
        <v>36.877413750740736</v>
      </c>
      <c r="S7842" s="10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16</v>
      </c>
      <c r="B7843">
        <v>10000</v>
      </c>
      <c r="C7843">
        <v>100</v>
      </c>
      <c r="D7843">
        <v>100000</v>
      </c>
      <c r="E7843">
        <v>6</v>
      </c>
      <c r="F7843">
        <v>1</v>
      </c>
      <c r="G7843">
        <v>42.770333000000001</v>
      </c>
      <c r="H7843">
        <v>0.18224399999999999</v>
      </c>
      <c r="I7843">
        <v>0.35669699999999999</v>
      </c>
      <c r="J7843">
        <v>7.1339E-2</v>
      </c>
      <c r="K7843" t="str">
        <f t="shared" si="191"/>
        <v>1</v>
      </c>
      <c r="L7843" t="s">
        <v>208</v>
      </c>
      <c r="M7843" t="s">
        <v>209</v>
      </c>
      <c r="N7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43" s="10">
        <f>VLOOKUP(TableOMP[[#This Row],[Label]],TableAvg[],2,FALSE)</f>
        <v>42.800457730769224</v>
      </c>
      <c r="P7843" s="10">
        <f>VLOOKUP(TableOMP[[#This Row],[Label]],TableAvg[],3,FALSE)</f>
        <v>7.699122272283114E-2</v>
      </c>
      <c r="Q7843" s="10">
        <f>TableOMP[[#This Row],[Avg]]-$U$2*TableOMP[[#This Row],[StdDev]]</f>
        <v>42.723466508046393</v>
      </c>
      <c r="R7843" s="10">
        <f>TableOMP[[#This Row],[Avg]]+$U$2*TableOMP[[#This Row],[StdDev]]</f>
        <v>42.877448953492056</v>
      </c>
      <c r="S7843" s="10">
        <f>IF(AND(TableOMP[[#This Row],[total_time]]&gt;=TableOMP[[#This Row],[Low]], TableOMP[[#This Row],[total_time]]&lt;=TableOMP[[#This Row],[High]]),1,0)</f>
        <v>1</v>
      </c>
    </row>
    <row r="7844" spans="1:19" x14ac:dyDescent="0.25">
      <c r="A7844" t="s">
        <v>16</v>
      </c>
      <c r="B7844">
        <v>10000</v>
      </c>
      <c r="C7844">
        <v>100</v>
      </c>
      <c r="D7844">
        <v>100000</v>
      </c>
      <c r="E7844">
        <v>5</v>
      </c>
      <c r="F7844">
        <v>1</v>
      </c>
      <c r="G7844">
        <v>51.220373000000002</v>
      </c>
      <c r="H7844">
        <v>0.169852</v>
      </c>
      <c r="I7844">
        <v>0.27765800000000002</v>
      </c>
      <c r="J7844">
        <v>6.9415000000000004E-2</v>
      </c>
      <c r="K7844" t="str">
        <f t="shared" si="191"/>
        <v>1</v>
      </c>
      <c r="L7844" t="s">
        <v>208</v>
      </c>
      <c r="M7844" t="s">
        <v>209</v>
      </c>
      <c r="N7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44" s="10">
        <f>VLOOKUP(TableOMP[[#This Row],[Label]],TableAvg[],2,FALSE)</f>
        <v>51.310618769230764</v>
      </c>
      <c r="P7844" s="10">
        <f>VLOOKUP(TableOMP[[#This Row],[Label]],TableAvg[],3,FALSE)</f>
        <v>4.3597463587045207E-2</v>
      </c>
      <c r="Q7844" s="10">
        <f>TableOMP[[#This Row],[Avg]]-$U$2*TableOMP[[#This Row],[StdDev]]</f>
        <v>51.267021305643716</v>
      </c>
      <c r="R7844" s="10">
        <f>TableOMP[[#This Row],[Avg]]+$U$2*TableOMP[[#This Row],[StdDev]]</f>
        <v>51.354216232817812</v>
      </c>
      <c r="S7844" s="10">
        <f>IF(AND(TableOMP[[#This Row],[total_time]]&gt;=TableOMP[[#This Row],[Low]], TableOMP[[#This Row],[total_time]]&lt;=TableOMP[[#This Row],[High]]),1,0)</f>
        <v>0</v>
      </c>
    </row>
    <row r="7845" spans="1:19" x14ac:dyDescent="0.25">
      <c r="A7845" t="s">
        <v>16</v>
      </c>
      <c r="B7845">
        <v>10000</v>
      </c>
      <c r="C7845">
        <v>100</v>
      </c>
      <c r="D7845">
        <v>100000</v>
      </c>
      <c r="E7845">
        <v>4</v>
      </c>
      <c r="F7845">
        <v>1</v>
      </c>
      <c r="G7845">
        <v>63.874957000000002</v>
      </c>
      <c r="H7845">
        <v>0.169796</v>
      </c>
      <c r="I7845">
        <v>0.21287800000000001</v>
      </c>
      <c r="J7845">
        <v>7.0958999999999994E-2</v>
      </c>
      <c r="K7845" t="str">
        <f t="shared" si="191"/>
        <v>1</v>
      </c>
      <c r="L7845" t="s">
        <v>208</v>
      </c>
      <c r="M7845" t="s">
        <v>209</v>
      </c>
      <c r="N7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45" s="10">
        <f>VLOOKUP(TableOMP[[#This Row],[Label]],TableAvg[],2,FALSE)</f>
        <v>63.869455692307717</v>
      </c>
      <c r="P7845" s="10">
        <f>VLOOKUP(TableOMP[[#This Row],[Label]],TableAvg[],3,FALSE)</f>
        <v>8.9465568901239689E-2</v>
      </c>
      <c r="Q7845" s="10">
        <f>TableOMP[[#This Row],[Avg]]-$U$2*TableOMP[[#This Row],[StdDev]]</f>
        <v>63.779990123406478</v>
      </c>
      <c r="R7845" s="10">
        <f>TableOMP[[#This Row],[Avg]]+$U$2*TableOMP[[#This Row],[StdDev]]</f>
        <v>63.958921261208957</v>
      </c>
      <c r="S7845" s="10">
        <f>IF(AND(TableOMP[[#This Row],[total_time]]&gt;=TableOMP[[#This Row],[Low]], TableOMP[[#This Row],[total_time]]&lt;=TableOMP[[#This Row],[High]]),1,0)</f>
        <v>1</v>
      </c>
    </row>
    <row r="7846" spans="1:19" x14ac:dyDescent="0.25">
      <c r="A7846" t="s">
        <v>16</v>
      </c>
      <c r="B7846">
        <v>10000</v>
      </c>
      <c r="C7846">
        <v>100</v>
      </c>
      <c r="D7846">
        <v>100000</v>
      </c>
      <c r="E7846">
        <v>3</v>
      </c>
      <c r="F7846">
        <v>1</v>
      </c>
      <c r="G7846">
        <v>84.961314999999999</v>
      </c>
      <c r="H7846">
        <v>0.18995200000000001</v>
      </c>
      <c r="I7846">
        <v>0.18384800000000001</v>
      </c>
      <c r="J7846">
        <v>9.1924000000000006E-2</v>
      </c>
      <c r="K7846" t="str">
        <f t="shared" si="191"/>
        <v>1</v>
      </c>
      <c r="L7846" t="s">
        <v>208</v>
      </c>
      <c r="M7846" t="s">
        <v>209</v>
      </c>
      <c r="N7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46" s="10">
        <f>VLOOKUP(TableOMP[[#This Row],[Label]],TableAvg[],2,FALSE)</f>
        <v>84.849168230769251</v>
      </c>
      <c r="P7846" s="10">
        <f>VLOOKUP(TableOMP[[#This Row],[Label]],TableAvg[],3,FALSE)</f>
        <v>6.2340339834251746E-2</v>
      </c>
      <c r="Q7846" s="10">
        <f>TableOMP[[#This Row],[Avg]]-$U$2*TableOMP[[#This Row],[StdDev]]</f>
        <v>84.786827890935001</v>
      </c>
      <c r="R7846" s="10">
        <f>TableOMP[[#This Row],[Avg]]+$U$2*TableOMP[[#This Row],[StdDev]]</f>
        <v>84.911508570603502</v>
      </c>
      <c r="S7846" s="10">
        <f>IF(AND(TableOMP[[#This Row],[total_time]]&gt;=TableOMP[[#This Row],[Low]], TableOMP[[#This Row],[total_time]]&lt;=TableOMP[[#This Row],[High]]),1,0)</f>
        <v>0</v>
      </c>
    </row>
    <row r="7847" spans="1:19" x14ac:dyDescent="0.25">
      <c r="A7847" t="s">
        <v>16</v>
      </c>
      <c r="B7847">
        <v>10000</v>
      </c>
      <c r="C7847">
        <v>100</v>
      </c>
      <c r="D7847">
        <v>100000</v>
      </c>
      <c r="E7847">
        <v>2</v>
      </c>
      <c r="F7847">
        <v>1</v>
      </c>
      <c r="G7847">
        <v>128.13541699999999</v>
      </c>
      <c r="H7847">
        <v>0.18484400000000001</v>
      </c>
      <c r="I7847">
        <v>8.9297000000000001E-2</v>
      </c>
      <c r="J7847">
        <v>8.9297000000000001E-2</v>
      </c>
      <c r="K7847" t="str">
        <f t="shared" si="191"/>
        <v>1</v>
      </c>
      <c r="L7847" t="s">
        <v>208</v>
      </c>
      <c r="M7847" t="s">
        <v>209</v>
      </c>
      <c r="N7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47" s="10">
        <f>VLOOKUP(TableOMP[[#This Row],[Label]],TableAvg[],2,FALSE)</f>
        <v>127.95561930769227</v>
      </c>
      <c r="P7847" s="10">
        <f>VLOOKUP(TableOMP[[#This Row],[Label]],TableAvg[],3,FALSE)</f>
        <v>0.11317677696849732</v>
      </c>
      <c r="Q7847" s="10">
        <f>TableOMP[[#This Row],[Avg]]-$U$2*TableOMP[[#This Row],[StdDev]]</f>
        <v>127.84244253072377</v>
      </c>
      <c r="R7847" s="10">
        <f>TableOMP[[#This Row],[Avg]]+$U$2*TableOMP[[#This Row],[StdDev]]</f>
        <v>128.06879608466076</v>
      </c>
      <c r="S7847" s="10">
        <f>IF(AND(TableOMP[[#This Row],[total_time]]&gt;=TableOMP[[#This Row],[Low]], TableOMP[[#This Row],[total_time]]&lt;=TableOMP[[#This Row],[High]]),1,0)</f>
        <v>0</v>
      </c>
    </row>
    <row r="7848" spans="1:19" x14ac:dyDescent="0.25">
      <c r="A7848" t="s">
        <v>16</v>
      </c>
      <c r="B7848">
        <v>10000</v>
      </c>
      <c r="C7848">
        <v>100</v>
      </c>
      <c r="D7848">
        <v>100000</v>
      </c>
      <c r="E7848">
        <v>1</v>
      </c>
      <c r="F7848">
        <v>1</v>
      </c>
      <c r="G7848">
        <v>257.18750899999998</v>
      </c>
      <c r="H7848">
        <v>0.149284</v>
      </c>
      <c r="I7848">
        <v>0</v>
      </c>
      <c r="J7848">
        <v>0</v>
      </c>
      <c r="K7848" t="str">
        <f t="shared" si="191"/>
        <v>1</v>
      </c>
      <c r="L7848" t="s">
        <v>208</v>
      </c>
      <c r="M7848" t="s">
        <v>209</v>
      </c>
      <c r="N7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48" s="10">
        <f>VLOOKUP(TableOMP[[#This Row],[Label]],TableAvg[],2,FALSE)</f>
        <v>257.38653288461535</v>
      </c>
      <c r="P7848" s="10">
        <f>VLOOKUP(TableOMP[[#This Row],[Label]],TableAvg[],3,FALSE)</f>
        <v>0.32949614951006057</v>
      </c>
      <c r="Q7848" s="10">
        <f>TableOMP[[#This Row],[Avg]]-$U$2*TableOMP[[#This Row],[StdDev]]</f>
        <v>257.05703673510527</v>
      </c>
      <c r="R7848" s="10">
        <f>TableOMP[[#This Row],[Avg]]+$U$2*TableOMP[[#This Row],[StdDev]]</f>
        <v>257.71602903412543</v>
      </c>
      <c r="S7848" s="10">
        <f>IF(AND(TableOMP[[#This Row],[total_time]]&gt;=TableOMP[[#This Row],[Low]], TableOMP[[#This Row],[total_time]]&lt;=TableOMP[[#This Row],[High]]),1,0)</f>
        <v>1</v>
      </c>
    </row>
    <row r="7849" spans="1:19" x14ac:dyDescent="0.25">
      <c r="A7849" t="s">
        <v>16</v>
      </c>
      <c r="B7849">
        <v>10000</v>
      </c>
      <c r="C7849">
        <v>100</v>
      </c>
      <c r="D7849">
        <v>100000</v>
      </c>
      <c r="E7849">
        <v>32</v>
      </c>
      <c r="F7849">
        <v>1</v>
      </c>
      <c r="G7849">
        <v>9.1765279999999994</v>
      </c>
      <c r="H7849">
        <v>0.31944899999999998</v>
      </c>
      <c r="I7849">
        <v>6.6704910000000002</v>
      </c>
      <c r="J7849">
        <v>0.21517700000000001</v>
      </c>
      <c r="K7849" t="str">
        <f t="shared" si="191"/>
        <v>1</v>
      </c>
      <c r="L7849" t="s">
        <v>208</v>
      </c>
      <c r="M7849" t="s">
        <v>209</v>
      </c>
      <c r="N7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49" s="10">
        <f>VLOOKUP(TableOMP[[#This Row],[Label]],TableAvg[],2,FALSE)</f>
        <v>9.2237927692307711</v>
      </c>
      <c r="P7849" s="10">
        <f>VLOOKUP(TableOMP[[#This Row],[Label]],TableAvg[],3,FALSE)</f>
        <v>8.8830172859370851E-2</v>
      </c>
      <c r="Q7849" s="10">
        <f>TableOMP[[#This Row],[Avg]]-$U$2*TableOMP[[#This Row],[StdDev]]</f>
        <v>9.1349625963714001</v>
      </c>
      <c r="R7849" s="10">
        <f>TableOMP[[#This Row],[Avg]]+$U$2*TableOMP[[#This Row],[StdDev]]</f>
        <v>9.3126229420901421</v>
      </c>
      <c r="S7849" s="10">
        <f>IF(AND(TableOMP[[#This Row],[total_time]]&gt;=TableOMP[[#This Row],[Low]], TableOMP[[#This Row],[total_time]]&lt;=TableOMP[[#This Row],[High]]),1,0)</f>
        <v>1</v>
      </c>
    </row>
    <row r="7850" spans="1:19" x14ac:dyDescent="0.25">
      <c r="A7850" t="s">
        <v>16</v>
      </c>
      <c r="B7850">
        <v>10000</v>
      </c>
      <c r="C7850">
        <v>100</v>
      </c>
      <c r="D7850">
        <v>100000</v>
      </c>
      <c r="E7850">
        <v>31</v>
      </c>
      <c r="F7850">
        <v>1</v>
      </c>
      <c r="G7850">
        <v>9.2801960000000001</v>
      </c>
      <c r="H7850">
        <v>0.12817500000000001</v>
      </c>
      <c r="I7850">
        <v>1.0883940000000001</v>
      </c>
      <c r="J7850">
        <v>3.628E-2</v>
      </c>
      <c r="K7850" t="str">
        <f t="shared" ref="K7850:K7881" si="192">MID(M7850,22,1)</f>
        <v>1</v>
      </c>
      <c r="L7850" t="s">
        <v>208</v>
      </c>
      <c r="M7850" t="s">
        <v>209</v>
      </c>
      <c r="N7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50" s="10">
        <f>VLOOKUP(TableOMP[[#This Row],[Label]],TableAvg[],2,FALSE)</f>
        <v>9.3816031153846158</v>
      </c>
      <c r="P7850" s="10">
        <f>VLOOKUP(TableOMP[[#This Row],[Label]],TableAvg[],3,FALSE)</f>
        <v>0.12371869642119264</v>
      </c>
      <c r="Q7850" s="10">
        <f>TableOMP[[#This Row],[Avg]]-$U$2*TableOMP[[#This Row],[StdDev]]</f>
        <v>9.2578844189634228</v>
      </c>
      <c r="R7850" s="10">
        <f>TableOMP[[#This Row],[Avg]]+$U$2*TableOMP[[#This Row],[StdDev]]</f>
        <v>9.5053218118058087</v>
      </c>
      <c r="S7850" s="10">
        <f>IF(AND(TableOMP[[#This Row],[total_time]]&gt;=TableOMP[[#This Row],[Low]], TableOMP[[#This Row],[total_time]]&lt;=TableOMP[[#This Row],[High]]),1,0)</f>
        <v>1</v>
      </c>
    </row>
    <row r="7851" spans="1:19" x14ac:dyDescent="0.25">
      <c r="A7851" t="s">
        <v>16</v>
      </c>
      <c r="B7851">
        <v>10000</v>
      </c>
      <c r="C7851">
        <v>100</v>
      </c>
      <c r="D7851">
        <v>100000</v>
      </c>
      <c r="E7851">
        <v>30</v>
      </c>
      <c r="F7851">
        <v>1</v>
      </c>
      <c r="G7851">
        <v>10.138832000000001</v>
      </c>
      <c r="H7851">
        <v>0.12058000000000001</v>
      </c>
      <c r="I7851">
        <v>0.90589799999999998</v>
      </c>
      <c r="J7851">
        <v>3.1237999999999998E-2</v>
      </c>
      <c r="K7851" t="str">
        <f t="shared" si="192"/>
        <v>1</v>
      </c>
      <c r="L7851" t="s">
        <v>208</v>
      </c>
      <c r="M7851" t="s">
        <v>209</v>
      </c>
      <c r="N7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51" s="10">
        <f>VLOOKUP(TableOMP[[#This Row],[Label]],TableAvg[],2,FALSE)</f>
        <v>9.6491385769230806</v>
      </c>
      <c r="P7851" s="10">
        <f>VLOOKUP(TableOMP[[#This Row],[Label]],TableAvg[],3,FALSE)</f>
        <v>0.18890941285992058</v>
      </c>
      <c r="Q7851" s="10">
        <f>TableOMP[[#This Row],[Avg]]-$U$2*TableOMP[[#This Row],[StdDev]]</f>
        <v>9.4602291640631595</v>
      </c>
      <c r="R7851" s="10">
        <f>TableOMP[[#This Row],[Avg]]+$U$2*TableOMP[[#This Row],[StdDev]]</f>
        <v>9.8380479897830018</v>
      </c>
      <c r="S7851" s="10">
        <f>IF(AND(TableOMP[[#This Row],[total_time]]&gt;=TableOMP[[#This Row],[Low]], TableOMP[[#This Row],[total_time]]&lt;=TableOMP[[#This Row],[High]]),1,0)</f>
        <v>0</v>
      </c>
    </row>
    <row r="7852" spans="1:19" x14ac:dyDescent="0.25">
      <c r="A7852" t="s">
        <v>16</v>
      </c>
      <c r="B7852">
        <v>10000</v>
      </c>
      <c r="C7852">
        <v>100</v>
      </c>
      <c r="D7852">
        <v>100000</v>
      </c>
      <c r="E7852">
        <v>29</v>
      </c>
      <c r="F7852">
        <v>1</v>
      </c>
      <c r="G7852">
        <v>9.9864069999999998</v>
      </c>
      <c r="H7852">
        <v>0.139876</v>
      </c>
      <c r="I7852">
        <v>1.18367</v>
      </c>
      <c r="J7852">
        <v>4.2273999999999999E-2</v>
      </c>
      <c r="K7852" t="str">
        <f t="shared" si="192"/>
        <v>1</v>
      </c>
      <c r="L7852" t="s">
        <v>208</v>
      </c>
      <c r="M7852" t="s">
        <v>209</v>
      </c>
      <c r="N7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52" s="10">
        <f>VLOOKUP(TableOMP[[#This Row],[Label]],TableAvg[],2,FALSE)</f>
        <v>9.939610807692306</v>
      </c>
      <c r="P7852" s="10">
        <f>VLOOKUP(TableOMP[[#This Row],[Label]],TableAvg[],3,FALSE)</f>
        <v>0.15886318359311039</v>
      </c>
      <c r="Q7852" s="10">
        <f>TableOMP[[#This Row],[Avg]]-$U$2*TableOMP[[#This Row],[StdDev]]</f>
        <v>9.7807476240991953</v>
      </c>
      <c r="R7852" s="10">
        <f>TableOMP[[#This Row],[Avg]]+$U$2*TableOMP[[#This Row],[StdDev]]</f>
        <v>10.098473991285417</v>
      </c>
      <c r="S7852" s="10">
        <f>IF(AND(TableOMP[[#This Row],[total_time]]&gt;=TableOMP[[#This Row],[Low]], TableOMP[[#This Row],[total_time]]&lt;=TableOMP[[#This Row],[High]]),1,0)</f>
        <v>1</v>
      </c>
    </row>
    <row r="7853" spans="1:19" x14ac:dyDescent="0.25">
      <c r="A7853" t="s">
        <v>16</v>
      </c>
      <c r="B7853">
        <v>10000</v>
      </c>
      <c r="C7853">
        <v>100</v>
      </c>
      <c r="D7853">
        <v>100000</v>
      </c>
      <c r="E7853">
        <v>28</v>
      </c>
      <c r="F7853">
        <v>1</v>
      </c>
      <c r="G7853">
        <v>10.36103</v>
      </c>
      <c r="H7853">
        <v>0.25702900000000001</v>
      </c>
      <c r="I7853">
        <v>4.2230800000000004</v>
      </c>
      <c r="J7853">
        <v>0.15640999999999999</v>
      </c>
      <c r="K7853" t="str">
        <f t="shared" si="192"/>
        <v>1</v>
      </c>
      <c r="L7853" t="s">
        <v>208</v>
      </c>
      <c r="M7853" t="s">
        <v>209</v>
      </c>
      <c r="N7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53" s="10">
        <f>VLOOKUP(TableOMP[[#This Row],[Label]],TableAvg[],2,FALSE)</f>
        <v>10.197996769230771</v>
      </c>
      <c r="P7853" s="10">
        <f>VLOOKUP(TableOMP[[#This Row],[Label]],TableAvg[],3,FALSE)</f>
        <v>0.116971681645234</v>
      </c>
      <c r="Q7853" s="10">
        <f>TableOMP[[#This Row],[Avg]]-$U$2*TableOMP[[#This Row],[StdDev]]</f>
        <v>10.081025087585537</v>
      </c>
      <c r="R7853" s="10">
        <f>TableOMP[[#This Row],[Avg]]+$U$2*TableOMP[[#This Row],[StdDev]]</f>
        <v>10.314968450876005</v>
      </c>
      <c r="S7853" s="10">
        <f>IF(AND(TableOMP[[#This Row],[total_time]]&gt;=TableOMP[[#This Row],[Low]], TableOMP[[#This Row],[total_time]]&lt;=TableOMP[[#This Row],[High]]),1,0)</f>
        <v>0</v>
      </c>
    </row>
    <row r="7854" spans="1:19" x14ac:dyDescent="0.25">
      <c r="A7854" t="s">
        <v>16</v>
      </c>
      <c r="B7854">
        <v>10000</v>
      </c>
      <c r="C7854">
        <v>100</v>
      </c>
      <c r="D7854">
        <v>100000</v>
      </c>
      <c r="E7854">
        <v>27</v>
      </c>
      <c r="F7854">
        <v>1</v>
      </c>
      <c r="G7854">
        <v>10.707414</v>
      </c>
      <c r="H7854">
        <v>0.15690899999999999</v>
      </c>
      <c r="I7854">
        <v>1.3416140000000001</v>
      </c>
      <c r="J7854">
        <v>5.1601000000000001E-2</v>
      </c>
      <c r="K7854" t="str">
        <f t="shared" si="192"/>
        <v>1</v>
      </c>
      <c r="L7854" t="s">
        <v>208</v>
      </c>
      <c r="M7854" t="s">
        <v>209</v>
      </c>
      <c r="N7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54" s="10">
        <f>VLOOKUP(TableOMP[[#This Row],[Label]],TableAvg[],2,FALSE)</f>
        <v>10.583970884615384</v>
      </c>
      <c r="P7854" s="10">
        <f>VLOOKUP(TableOMP[[#This Row],[Label]],TableAvg[],3,FALSE)</f>
        <v>0.17099758991090244</v>
      </c>
      <c r="Q7854" s="10">
        <f>TableOMP[[#This Row],[Avg]]-$U$2*TableOMP[[#This Row],[StdDev]]</f>
        <v>10.412973294704482</v>
      </c>
      <c r="R7854" s="10">
        <f>TableOMP[[#This Row],[Avg]]+$U$2*TableOMP[[#This Row],[StdDev]]</f>
        <v>10.754968474526287</v>
      </c>
      <c r="S7854" s="10">
        <f>IF(AND(TableOMP[[#This Row],[total_time]]&gt;=TableOMP[[#This Row],[Low]], TableOMP[[#This Row],[total_time]]&lt;=TableOMP[[#This Row],[High]]),1,0)</f>
        <v>1</v>
      </c>
    </row>
    <row r="7855" spans="1:19" x14ac:dyDescent="0.25">
      <c r="A7855" t="s">
        <v>16</v>
      </c>
      <c r="B7855">
        <v>10000</v>
      </c>
      <c r="C7855">
        <v>100</v>
      </c>
      <c r="D7855">
        <v>100000</v>
      </c>
      <c r="E7855">
        <v>26</v>
      </c>
      <c r="F7855">
        <v>1</v>
      </c>
      <c r="G7855">
        <v>10.915291</v>
      </c>
      <c r="H7855">
        <v>0.15012500000000001</v>
      </c>
      <c r="I7855">
        <v>1.214629</v>
      </c>
      <c r="J7855">
        <v>4.8585000000000003E-2</v>
      </c>
      <c r="K7855" t="str">
        <f t="shared" si="192"/>
        <v>1</v>
      </c>
      <c r="L7855" t="s">
        <v>208</v>
      </c>
      <c r="M7855" t="s">
        <v>209</v>
      </c>
      <c r="N7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55" s="10">
        <f>VLOOKUP(TableOMP[[#This Row],[Label]],TableAvg[],2,FALSE)</f>
        <v>10.863405653846154</v>
      </c>
      <c r="P7855" s="10">
        <f>VLOOKUP(TableOMP[[#This Row],[Label]],TableAvg[],3,FALSE)</f>
        <v>0.11624165237863653</v>
      </c>
      <c r="Q7855" s="10">
        <f>TableOMP[[#This Row],[Avg]]-$U$2*TableOMP[[#This Row],[StdDev]]</f>
        <v>10.747164001467517</v>
      </c>
      <c r="R7855" s="10">
        <f>TableOMP[[#This Row],[Avg]]+$U$2*TableOMP[[#This Row],[StdDev]]</f>
        <v>10.979647306224791</v>
      </c>
      <c r="S7855" s="10">
        <f>IF(AND(TableOMP[[#This Row],[total_time]]&gt;=TableOMP[[#This Row],[Low]], TableOMP[[#This Row],[total_time]]&lt;=TableOMP[[#This Row],[High]]),1,0)</f>
        <v>1</v>
      </c>
    </row>
    <row r="7856" spans="1:19" x14ac:dyDescent="0.25">
      <c r="A7856" t="s">
        <v>16</v>
      </c>
      <c r="B7856">
        <v>10000</v>
      </c>
      <c r="C7856">
        <v>100</v>
      </c>
      <c r="D7856">
        <v>100000</v>
      </c>
      <c r="E7856">
        <v>25</v>
      </c>
      <c r="F7856">
        <v>1</v>
      </c>
      <c r="G7856">
        <v>11.555778</v>
      </c>
      <c r="H7856">
        <v>0.12989200000000001</v>
      </c>
      <c r="I7856">
        <v>0.92885200000000001</v>
      </c>
      <c r="J7856">
        <v>3.8702E-2</v>
      </c>
      <c r="K7856" t="str">
        <f t="shared" si="192"/>
        <v>1</v>
      </c>
      <c r="L7856" t="s">
        <v>208</v>
      </c>
      <c r="M7856" t="s">
        <v>209</v>
      </c>
      <c r="N7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56" s="10">
        <f>VLOOKUP(TableOMP[[#This Row],[Label]],TableAvg[],2,FALSE)</f>
        <v>11.295174653846153</v>
      </c>
      <c r="P7856" s="10">
        <f>VLOOKUP(TableOMP[[#This Row],[Label]],TableAvg[],3,FALSE)</f>
        <v>0.15140431292027218</v>
      </c>
      <c r="Q7856" s="10">
        <f>TableOMP[[#This Row],[Avg]]-$U$2*TableOMP[[#This Row],[StdDev]]</f>
        <v>11.143770340925881</v>
      </c>
      <c r="R7856" s="10">
        <f>TableOMP[[#This Row],[Avg]]+$U$2*TableOMP[[#This Row],[StdDev]]</f>
        <v>11.446578966766426</v>
      </c>
      <c r="S7856" s="10">
        <f>IF(AND(TableOMP[[#This Row],[total_time]]&gt;=TableOMP[[#This Row],[Low]], TableOMP[[#This Row],[total_time]]&lt;=TableOMP[[#This Row],[High]]),1,0)</f>
        <v>0</v>
      </c>
    </row>
    <row r="7857" spans="1:19" x14ac:dyDescent="0.25">
      <c r="A7857" t="s">
        <v>16</v>
      </c>
      <c r="B7857">
        <v>10000</v>
      </c>
      <c r="C7857">
        <v>100</v>
      </c>
      <c r="D7857">
        <v>100000</v>
      </c>
      <c r="E7857">
        <v>24</v>
      </c>
      <c r="F7857">
        <v>1</v>
      </c>
      <c r="G7857">
        <v>11.698046</v>
      </c>
      <c r="H7857">
        <v>0.15517500000000001</v>
      </c>
      <c r="I7857">
        <v>1.2816529999999999</v>
      </c>
      <c r="J7857">
        <v>5.5724000000000003E-2</v>
      </c>
      <c r="K7857" t="str">
        <f t="shared" si="192"/>
        <v>1</v>
      </c>
      <c r="L7857" t="s">
        <v>208</v>
      </c>
      <c r="M7857" t="s">
        <v>209</v>
      </c>
      <c r="N7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57" s="10">
        <f>VLOOKUP(TableOMP[[#This Row],[Label]],TableAvg[],2,FALSE)</f>
        <v>11.641527653846152</v>
      </c>
      <c r="P7857" s="10">
        <f>VLOOKUP(TableOMP[[#This Row],[Label]],TableAvg[],3,FALSE)</f>
        <v>9.5518605427093423E-2</v>
      </c>
      <c r="Q7857" s="10">
        <f>TableOMP[[#This Row],[Avg]]-$U$2*TableOMP[[#This Row],[StdDev]]</f>
        <v>11.546009048419059</v>
      </c>
      <c r="R7857" s="10">
        <f>TableOMP[[#This Row],[Avg]]+$U$2*TableOMP[[#This Row],[StdDev]]</f>
        <v>11.737046259273246</v>
      </c>
      <c r="S7857" s="10">
        <f>IF(AND(TableOMP[[#This Row],[total_time]]&gt;=TableOMP[[#This Row],[Low]], TableOMP[[#This Row],[total_time]]&lt;=TableOMP[[#This Row],[High]]),1,0)</f>
        <v>1</v>
      </c>
    </row>
    <row r="7858" spans="1:19" x14ac:dyDescent="0.25">
      <c r="A7858" t="s">
        <v>16</v>
      </c>
      <c r="B7858">
        <v>10000</v>
      </c>
      <c r="C7858">
        <v>100</v>
      </c>
      <c r="D7858">
        <v>100000</v>
      </c>
      <c r="E7858">
        <v>23</v>
      </c>
      <c r="F7858">
        <v>1</v>
      </c>
      <c r="G7858">
        <v>12.113216</v>
      </c>
      <c r="H7858">
        <v>0.1216</v>
      </c>
      <c r="I7858">
        <v>0.68925199999999998</v>
      </c>
      <c r="J7858">
        <v>3.1329999999999997E-2</v>
      </c>
      <c r="K7858" t="str">
        <f t="shared" si="192"/>
        <v>1</v>
      </c>
      <c r="L7858" t="s">
        <v>208</v>
      </c>
      <c r="M7858" t="s">
        <v>209</v>
      </c>
      <c r="N7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58" s="10">
        <f>VLOOKUP(TableOMP[[#This Row],[Label]],TableAvg[],2,FALSE)</f>
        <v>12.094215730769228</v>
      </c>
      <c r="P7858" s="10">
        <f>VLOOKUP(TableOMP[[#This Row],[Label]],TableAvg[],3,FALSE)</f>
        <v>0.11805646826482695</v>
      </c>
      <c r="Q7858" s="10">
        <f>TableOMP[[#This Row],[Avg]]-$U$2*TableOMP[[#This Row],[StdDev]]</f>
        <v>11.976159262504401</v>
      </c>
      <c r="R7858" s="10">
        <f>TableOMP[[#This Row],[Avg]]+$U$2*TableOMP[[#This Row],[StdDev]]</f>
        <v>12.212272199034055</v>
      </c>
      <c r="S7858" s="10">
        <f>IF(AND(TableOMP[[#This Row],[total_time]]&gt;=TableOMP[[#This Row],[Low]], TableOMP[[#This Row],[total_time]]&lt;=TableOMP[[#This Row],[High]]),1,0)</f>
        <v>1</v>
      </c>
    </row>
    <row r="7859" spans="1:19" x14ac:dyDescent="0.25">
      <c r="A7859" t="s">
        <v>16</v>
      </c>
      <c r="B7859">
        <v>10000</v>
      </c>
      <c r="C7859">
        <v>100</v>
      </c>
      <c r="D7859">
        <v>100000</v>
      </c>
      <c r="E7859">
        <v>22</v>
      </c>
      <c r="F7859">
        <v>1</v>
      </c>
      <c r="G7859">
        <v>12.614412</v>
      </c>
      <c r="H7859">
        <v>0.13365099999999999</v>
      </c>
      <c r="I7859">
        <v>0.82762999999999998</v>
      </c>
      <c r="J7859">
        <v>3.9411000000000002E-2</v>
      </c>
      <c r="K7859" t="str">
        <f t="shared" si="192"/>
        <v>1</v>
      </c>
      <c r="L7859" t="s">
        <v>208</v>
      </c>
      <c r="M7859" t="s">
        <v>209</v>
      </c>
      <c r="N7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59" s="10">
        <f>VLOOKUP(TableOMP[[#This Row],[Label]],TableAvg[],2,FALSE)</f>
        <v>12.596708</v>
      </c>
      <c r="P7859" s="10">
        <f>VLOOKUP(TableOMP[[#This Row],[Label]],TableAvg[],3,FALSE)</f>
        <v>0.19322536242634572</v>
      </c>
      <c r="Q7859" s="10">
        <f>TableOMP[[#This Row],[Avg]]-$U$2*TableOMP[[#This Row],[StdDev]]</f>
        <v>12.403482637573655</v>
      </c>
      <c r="R7859" s="10">
        <f>TableOMP[[#This Row],[Avg]]+$U$2*TableOMP[[#This Row],[StdDev]]</f>
        <v>12.789933362426344</v>
      </c>
      <c r="S7859" s="10">
        <f>IF(AND(TableOMP[[#This Row],[total_time]]&gt;=TableOMP[[#This Row],[Low]], TableOMP[[#This Row],[total_time]]&lt;=TableOMP[[#This Row],[High]]),1,0)</f>
        <v>1</v>
      </c>
    </row>
    <row r="7860" spans="1:19" x14ac:dyDescent="0.25">
      <c r="A7860" t="s">
        <v>16</v>
      </c>
      <c r="B7860">
        <v>10000</v>
      </c>
      <c r="C7860">
        <v>100</v>
      </c>
      <c r="D7860">
        <v>100000</v>
      </c>
      <c r="E7860">
        <v>21</v>
      </c>
      <c r="F7860">
        <v>1</v>
      </c>
      <c r="G7860">
        <v>13.106415999999999</v>
      </c>
      <c r="H7860">
        <v>0.12657299999999999</v>
      </c>
      <c r="I7860">
        <v>0.66115699999999999</v>
      </c>
      <c r="J7860">
        <v>3.3057999999999997E-2</v>
      </c>
      <c r="K7860" t="str">
        <f t="shared" si="192"/>
        <v>1</v>
      </c>
      <c r="L7860" t="s">
        <v>208</v>
      </c>
      <c r="M7860" t="s">
        <v>209</v>
      </c>
      <c r="N7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60" s="10">
        <f>VLOOKUP(TableOMP[[#This Row],[Label]],TableAvg[],2,FALSE)</f>
        <v>13.096389884615384</v>
      </c>
      <c r="P7860" s="10">
        <f>VLOOKUP(TableOMP[[#This Row],[Label]],TableAvg[],3,FALSE)</f>
        <v>0.1596983413500761</v>
      </c>
      <c r="Q7860" s="10">
        <f>TableOMP[[#This Row],[Avg]]-$U$2*TableOMP[[#This Row],[StdDev]]</f>
        <v>12.936691543265308</v>
      </c>
      <c r="R7860" s="10">
        <f>TableOMP[[#This Row],[Avg]]+$U$2*TableOMP[[#This Row],[StdDev]]</f>
        <v>13.25608822596546</v>
      </c>
      <c r="S7860" s="10">
        <f>IF(AND(TableOMP[[#This Row],[total_time]]&gt;=TableOMP[[#This Row],[Low]], TableOMP[[#This Row],[total_time]]&lt;=TableOMP[[#This Row],[High]]),1,0)</f>
        <v>1</v>
      </c>
    </row>
    <row r="7861" spans="1:19" x14ac:dyDescent="0.25">
      <c r="A7861" t="s">
        <v>16</v>
      </c>
      <c r="B7861">
        <v>10000</v>
      </c>
      <c r="C7861">
        <v>100</v>
      </c>
      <c r="D7861">
        <v>100000</v>
      </c>
      <c r="E7861">
        <v>20</v>
      </c>
      <c r="F7861">
        <v>1</v>
      </c>
      <c r="G7861">
        <v>13.521872999999999</v>
      </c>
      <c r="H7861">
        <v>0.137937</v>
      </c>
      <c r="I7861">
        <v>0.87695000000000001</v>
      </c>
      <c r="J7861">
        <v>4.6155000000000002E-2</v>
      </c>
      <c r="K7861" t="str">
        <f t="shared" si="192"/>
        <v>1</v>
      </c>
      <c r="L7861" t="s">
        <v>208</v>
      </c>
      <c r="M7861" t="s">
        <v>209</v>
      </c>
      <c r="N7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61" s="10">
        <f>VLOOKUP(TableOMP[[#This Row],[Label]],TableAvg[],2,FALSE)</f>
        <v>13.651308038461538</v>
      </c>
      <c r="P7861" s="10">
        <f>VLOOKUP(TableOMP[[#This Row],[Label]],TableAvg[],3,FALSE)</f>
        <v>0.11481910648581574</v>
      </c>
      <c r="Q7861" s="10">
        <f>TableOMP[[#This Row],[Avg]]-$U$2*TableOMP[[#This Row],[StdDev]]</f>
        <v>13.536488931975722</v>
      </c>
      <c r="R7861" s="10">
        <f>TableOMP[[#This Row],[Avg]]+$U$2*TableOMP[[#This Row],[StdDev]]</f>
        <v>13.766127144947355</v>
      </c>
      <c r="S7861" s="10">
        <f>IF(AND(TableOMP[[#This Row],[total_time]]&gt;=TableOMP[[#This Row],[Low]], TableOMP[[#This Row],[total_time]]&lt;=TableOMP[[#This Row],[High]]),1,0)</f>
        <v>0</v>
      </c>
    </row>
    <row r="7862" spans="1:19" x14ac:dyDescent="0.25">
      <c r="A7862" t="s">
        <v>16</v>
      </c>
      <c r="B7862">
        <v>10000</v>
      </c>
      <c r="C7862">
        <v>100</v>
      </c>
      <c r="D7862">
        <v>100000</v>
      </c>
      <c r="E7862">
        <v>19</v>
      </c>
      <c r="F7862">
        <v>1</v>
      </c>
      <c r="G7862">
        <v>14.141852999999999</v>
      </c>
      <c r="H7862">
        <v>0.12471400000000001</v>
      </c>
      <c r="I7862">
        <v>0.64205199999999996</v>
      </c>
      <c r="J7862">
        <v>3.567E-2</v>
      </c>
      <c r="K7862" t="str">
        <f t="shared" si="192"/>
        <v>1</v>
      </c>
      <c r="L7862" t="s">
        <v>208</v>
      </c>
      <c r="M7862" t="s">
        <v>209</v>
      </c>
      <c r="N7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62" s="10">
        <f>VLOOKUP(TableOMP[[#This Row],[Label]],TableAvg[],2,FALSE)</f>
        <v>14.32700723076923</v>
      </c>
      <c r="P7862" s="10">
        <f>VLOOKUP(TableOMP[[#This Row],[Label]],TableAvg[],3,FALSE)</f>
        <v>0.15283457974479744</v>
      </c>
      <c r="Q7862" s="10">
        <f>TableOMP[[#This Row],[Avg]]-$U$2*TableOMP[[#This Row],[StdDev]]</f>
        <v>14.174172651024431</v>
      </c>
      <c r="R7862" s="10">
        <f>TableOMP[[#This Row],[Avg]]+$U$2*TableOMP[[#This Row],[StdDev]]</f>
        <v>14.479841810514028</v>
      </c>
      <c r="S7862" s="10">
        <f>IF(AND(TableOMP[[#This Row],[total_time]]&gt;=TableOMP[[#This Row],[Low]], TableOMP[[#This Row],[total_time]]&lt;=TableOMP[[#This Row],[High]]),1,0)</f>
        <v>0</v>
      </c>
    </row>
    <row r="7863" spans="1:19" x14ac:dyDescent="0.25">
      <c r="A7863" t="s">
        <v>16</v>
      </c>
      <c r="B7863">
        <v>10000</v>
      </c>
      <c r="C7863">
        <v>100</v>
      </c>
      <c r="D7863">
        <v>100000</v>
      </c>
      <c r="E7863">
        <v>18</v>
      </c>
      <c r="F7863">
        <v>1</v>
      </c>
      <c r="G7863">
        <v>14.875354</v>
      </c>
      <c r="H7863">
        <v>0.12843099999999999</v>
      </c>
      <c r="I7863">
        <v>0.65801299999999996</v>
      </c>
      <c r="J7863">
        <v>3.8706999999999998E-2</v>
      </c>
      <c r="K7863" t="str">
        <f t="shared" si="192"/>
        <v>1</v>
      </c>
      <c r="L7863" t="s">
        <v>208</v>
      </c>
      <c r="M7863" t="s">
        <v>209</v>
      </c>
      <c r="N7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63" s="10">
        <f>VLOOKUP(TableOMP[[#This Row],[Label]],TableAvg[],2,FALSE)</f>
        <v>14.982954076923075</v>
      </c>
      <c r="P7863" s="10">
        <f>VLOOKUP(TableOMP[[#This Row],[Label]],TableAvg[],3,FALSE)</f>
        <v>0.12400510884523741</v>
      </c>
      <c r="Q7863" s="10">
        <f>TableOMP[[#This Row],[Avg]]-$U$2*TableOMP[[#This Row],[StdDev]]</f>
        <v>14.858948968077838</v>
      </c>
      <c r="R7863" s="10">
        <f>TableOMP[[#This Row],[Avg]]+$U$2*TableOMP[[#This Row],[StdDev]]</f>
        <v>15.106959185768313</v>
      </c>
      <c r="S7863" s="10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16</v>
      </c>
      <c r="B7864">
        <v>10000</v>
      </c>
      <c r="C7864">
        <v>100</v>
      </c>
      <c r="D7864">
        <v>100000</v>
      </c>
      <c r="E7864">
        <v>17</v>
      </c>
      <c r="F7864">
        <v>1</v>
      </c>
      <c r="G7864">
        <v>15.994588</v>
      </c>
      <c r="H7864">
        <v>0.15420200000000001</v>
      </c>
      <c r="I7864">
        <v>0.56847599999999998</v>
      </c>
      <c r="J7864">
        <v>3.5529999999999999E-2</v>
      </c>
      <c r="K7864" t="str">
        <f t="shared" si="192"/>
        <v>1</v>
      </c>
      <c r="L7864" t="s">
        <v>208</v>
      </c>
      <c r="M7864" t="s">
        <v>209</v>
      </c>
      <c r="N7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64" s="10">
        <f>VLOOKUP(TableOMP[[#This Row],[Label]],TableAvg[],2,FALSE)</f>
        <v>15.859912115384617</v>
      </c>
      <c r="P7864" s="10">
        <f>VLOOKUP(TableOMP[[#This Row],[Label]],TableAvg[],3,FALSE)</f>
        <v>0.12658426369522788</v>
      </c>
      <c r="Q7864" s="10">
        <f>TableOMP[[#This Row],[Avg]]-$U$2*TableOMP[[#This Row],[StdDev]]</f>
        <v>15.733327851689388</v>
      </c>
      <c r="R7864" s="10">
        <f>TableOMP[[#This Row],[Avg]]+$U$2*TableOMP[[#This Row],[StdDev]]</f>
        <v>15.986496379079846</v>
      </c>
      <c r="S7864" s="10">
        <f>IF(AND(TableOMP[[#This Row],[total_time]]&gt;=TableOMP[[#This Row],[Low]], TableOMP[[#This Row],[total_time]]&lt;=TableOMP[[#This Row],[High]]),1,0)</f>
        <v>0</v>
      </c>
    </row>
    <row r="7865" spans="1:19" x14ac:dyDescent="0.25">
      <c r="A7865" t="s">
        <v>16</v>
      </c>
      <c r="B7865">
        <v>10000</v>
      </c>
      <c r="C7865">
        <v>100</v>
      </c>
      <c r="D7865">
        <v>100000</v>
      </c>
      <c r="E7865">
        <v>16</v>
      </c>
      <c r="F7865">
        <v>1</v>
      </c>
      <c r="G7865">
        <v>16.707298000000002</v>
      </c>
      <c r="H7865">
        <v>0.11784500000000001</v>
      </c>
      <c r="I7865">
        <v>0.44733600000000001</v>
      </c>
      <c r="J7865">
        <v>2.9822000000000001E-2</v>
      </c>
      <c r="K7865" t="str">
        <f t="shared" si="192"/>
        <v>1</v>
      </c>
      <c r="L7865" t="s">
        <v>208</v>
      </c>
      <c r="M7865" t="s">
        <v>209</v>
      </c>
      <c r="N7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65" s="10">
        <f>VLOOKUP(TableOMP[[#This Row],[Label]],TableAvg[],2,FALSE)</f>
        <v>16.738323999999999</v>
      </c>
      <c r="P7865" s="10">
        <f>VLOOKUP(TableOMP[[#This Row],[Label]],TableAvg[],3,FALSE)</f>
        <v>0.11969766042295053</v>
      </c>
      <c r="Q7865" s="10">
        <f>TableOMP[[#This Row],[Avg]]-$U$2*TableOMP[[#This Row],[StdDev]]</f>
        <v>16.618626339577048</v>
      </c>
      <c r="R7865" s="10">
        <f>TableOMP[[#This Row],[Avg]]+$U$2*TableOMP[[#This Row],[StdDev]]</f>
        <v>16.858021660422949</v>
      </c>
      <c r="S7865" s="10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16</v>
      </c>
      <c r="B7866">
        <v>10000</v>
      </c>
      <c r="C7866">
        <v>100</v>
      </c>
      <c r="D7866">
        <v>100000</v>
      </c>
      <c r="E7866">
        <v>15</v>
      </c>
      <c r="F7866">
        <v>1</v>
      </c>
      <c r="G7866">
        <v>17.624853999999999</v>
      </c>
      <c r="H7866">
        <v>0.17818500000000001</v>
      </c>
      <c r="I7866">
        <v>0.621255</v>
      </c>
      <c r="J7866">
        <v>4.4374999999999998E-2</v>
      </c>
      <c r="K7866" t="str">
        <f t="shared" si="192"/>
        <v>1</v>
      </c>
      <c r="L7866" t="s">
        <v>208</v>
      </c>
      <c r="M7866" t="s">
        <v>209</v>
      </c>
      <c r="N7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66" s="10">
        <f>VLOOKUP(TableOMP[[#This Row],[Label]],TableAvg[],2,FALSE)</f>
        <v>17.603367192307694</v>
      </c>
      <c r="P7866" s="10">
        <f>VLOOKUP(TableOMP[[#This Row],[Label]],TableAvg[],3,FALSE)</f>
        <v>3.2560923865672123E-2</v>
      </c>
      <c r="Q7866" s="10">
        <f>TableOMP[[#This Row],[Avg]]-$U$2*TableOMP[[#This Row],[StdDev]]</f>
        <v>17.57080626844202</v>
      </c>
      <c r="R7866" s="10">
        <f>TableOMP[[#This Row],[Avg]]+$U$2*TableOMP[[#This Row],[StdDev]]</f>
        <v>17.635928116173368</v>
      </c>
      <c r="S7866" s="10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16</v>
      </c>
      <c r="B7867">
        <v>10000</v>
      </c>
      <c r="C7867">
        <v>100</v>
      </c>
      <c r="D7867">
        <v>100000</v>
      </c>
      <c r="E7867">
        <v>14</v>
      </c>
      <c r="F7867">
        <v>1</v>
      </c>
      <c r="G7867">
        <v>18.744436</v>
      </c>
      <c r="H7867">
        <v>0.140623</v>
      </c>
      <c r="I7867">
        <v>0.49998900000000002</v>
      </c>
      <c r="J7867">
        <v>3.8461000000000002E-2</v>
      </c>
      <c r="K7867" t="str">
        <f t="shared" si="192"/>
        <v>1</v>
      </c>
      <c r="L7867" t="s">
        <v>208</v>
      </c>
      <c r="M7867" t="s">
        <v>209</v>
      </c>
      <c r="N7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67" s="10">
        <f>VLOOKUP(TableOMP[[#This Row],[Label]],TableAvg[],2,FALSE)</f>
        <v>18.780608192307689</v>
      </c>
      <c r="P7867" s="10">
        <f>VLOOKUP(TableOMP[[#This Row],[Label]],TableAvg[],3,FALSE)</f>
        <v>5.2310577369835014E-2</v>
      </c>
      <c r="Q7867" s="10">
        <f>TableOMP[[#This Row],[Avg]]-$U$2*TableOMP[[#This Row],[StdDev]]</f>
        <v>18.728297614937855</v>
      </c>
      <c r="R7867" s="10">
        <f>TableOMP[[#This Row],[Avg]]+$U$2*TableOMP[[#This Row],[StdDev]]</f>
        <v>18.832918769677523</v>
      </c>
      <c r="S7867" s="10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16</v>
      </c>
      <c r="B7868">
        <v>10000</v>
      </c>
      <c r="C7868">
        <v>100</v>
      </c>
      <c r="D7868">
        <v>100000</v>
      </c>
      <c r="E7868">
        <v>13</v>
      </c>
      <c r="F7868">
        <v>1</v>
      </c>
      <c r="G7868">
        <v>20.260966</v>
      </c>
      <c r="H7868">
        <v>0.26647100000000001</v>
      </c>
      <c r="I7868">
        <v>0.36589700000000003</v>
      </c>
      <c r="J7868">
        <v>3.0491000000000001E-2</v>
      </c>
      <c r="K7868" t="str">
        <f t="shared" si="192"/>
        <v>1</v>
      </c>
      <c r="L7868" t="s">
        <v>208</v>
      </c>
      <c r="M7868" t="s">
        <v>209</v>
      </c>
      <c r="N7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68" s="10">
        <f>VLOOKUP(TableOMP[[#This Row],[Label]],TableAvg[],2,FALSE)</f>
        <v>20.124444192307692</v>
      </c>
      <c r="P7868" s="10">
        <f>VLOOKUP(TableOMP[[#This Row],[Label]],TableAvg[],3,FALSE)</f>
        <v>3.9616744214437956E-2</v>
      </c>
      <c r="Q7868" s="10">
        <f>TableOMP[[#This Row],[Avg]]-$U$2*TableOMP[[#This Row],[StdDev]]</f>
        <v>20.084827448093254</v>
      </c>
      <c r="R7868" s="10">
        <f>TableOMP[[#This Row],[Avg]]+$U$2*TableOMP[[#This Row],[StdDev]]</f>
        <v>20.16406093652213</v>
      </c>
      <c r="S7868" s="10">
        <f>IF(AND(TableOMP[[#This Row],[total_time]]&gt;=TableOMP[[#This Row],[Low]], TableOMP[[#This Row],[total_time]]&lt;=TableOMP[[#This Row],[High]]),1,0)</f>
        <v>0</v>
      </c>
    </row>
    <row r="7869" spans="1:19" x14ac:dyDescent="0.25">
      <c r="A7869" t="s">
        <v>16</v>
      </c>
      <c r="B7869">
        <v>10000</v>
      </c>
      <c r="C7869">
        <v>100</v>
      </c>
      <c r="D7869">
        <v>100000</v>
      </c>
      <c r="E7869">
        <v>12</v>
      </c>
      <c r="F7869">
        <v>1</v>
      </c>
      <c r="G7869">
        <v>21.648793999999999</v>
      </c>
      <c r="H7869">
        <v>0.116967</v>
      </c>
      <c r="I7869">
        <v>0.32773200000000002</v>
      </c>
      <c r="J7869">
        <v>2.9794000000000001E-2</v>
      </c>
      <c r="K7869" t="str">
        <f t="shared" si="192"/>
        <v>1</v>
      </c>
      <c r="L7869" t="s">
        <v>208</v>
      </c>
      <c r="M7869" t="s">
        <v>209</v>
      </c>
      <c r="N7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69" s="10">
        <f>VLOOKUP(TableOMP[[#This Row],[Label]],TableAvg[],2,FALSE)</f>
        <v>21.73824484615384</v>
      </c>
      <c r="P7869" s="10">
        <f>VLOOKUP(TableOMP[[#This Row],[Label]],TableAvg[],3,FALSE)</f>
        <v>0.13605743734813985</v>
      </c>
      <c r="Q7869" s="10">
        <f>TableOMP[[#This Row],[Avg]]-$U$2*TableOMP[[#This Row],[StdDev]]</f>
        <v>21.602187408805701</v>
      </c>
      <c r="R7869" s="10">
        <f>TableOMP[[#This Row],[Avg]]+$U$2*TableOMP[[#This Row],[StdDev]]</f>
        <v>21.874302283501979</v>
      </c>
      <c r="S7869" s="10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16</v>
      </c>
      <c r="B7870">
        <v>10000</v>
      </c>
      <c r="C7870">
        <v>100</v>
      </c>
      <c r="D7870">
        <v>100000</v>
      </c>
      <c r="E7870">
        <v>11</v>
      </c>
      <c r="F7870">
        <v>1</v>
      </c>
      <c r="G7870">
        <v>23.583195</v>
      </c>
      <c r="H7870">
        <v>0.118744</v>
      </c>
      <c r="I7870">
        <v>0.32566000000000001</v>
      </c>
      <c r="J7870">
        <v>3.2565999999999998E-2</v>
      </c>
      <c r="K7870" t="str">
        <f t="shared" si="192"/>
        <v>1</v>
      </c>
      <c r="L7870" t="s">
        <v>208</v>
      </c>
      <c r="M7870" t="s">
        <v>209</v>
      </c>
      <c r="N7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70" s="10">
        <f>VLOOKUP(TableOMP[[#This Row],[Label]],TableAvg[],2,FALSE)</f>
        <v>23.587429615384615</v>
      </c>
      <c r="P7870" s="10">
        <f>VLOOKUP(TableOMP[[#This Row],[Label]],TableAvg[],3,FALSE)</f>
        <v>1.9178630574054875E-2</v>
      </c>
      <c r="Q7870" s="10">
        <f>TableOMP[[#This Row],[Avg]]-$U$2*TableOMP[[#This Row],[StdDev]]</f>
        <v>23.568250984810561</v>
      </c>
      <c r="R7870" s="10">
        <f>TableOMP[[#This Row],[Avg]]+$U$2*TableOMP[[#This Row],[StdDev]]</f>
        <v>23.606608245958668</v>
      </c>
      <c r="S7870" s="1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16</v>
      </c>
      <c r="B7871">
        <v>10000</v>
      </c>
      <c r="C7871">
        <v>100</v>
      </c>
      <c r="D7871">
        <v>100000</v>
      </c>
      <c r="E7871">
        <v>10</v>
      </c>
      <c r="F7871">
        <v>1</v>
      </c>
      <c r="G7871">
        <v>25.864439999999998</v>
      </c>
      <c r="H7871">
        <v>0.116381</v>
      </c>
      <c r="I7871">
        <v>0.26290400000000003</v>
      </c>
      <c r="J7871">
        <v>2.9211999999999998E-2</v>
      </c>
      <c r="K7871" t="str">
        <f t="shared" si="192"/>
        <v>1</v>
      </c>
      <c r="L7871" t="s">
        <v>208</v>
      </c>
      <c r="M7871" t="s">
        <v>209</v>
      </c>
      <c r="N7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71" s="10">
        <f>VLOOKUP(TableOMP[[#This Row],[Label]],TableAvg[],2,FALSE)</f>
        <v>25.873521692307698</v>
      </c>
      <c r="P7871" s="10">
        <f>VLOOKUP(TableOMP[[#This Row],[Label]],TableAvg[],3,FALSE)</f>
        <v>2.630083267130234E-2</v>
      </c>
      <c r="Q7871" s="10">
        <f>TableOMP[[#This Row],[Avg]]-$U$2*TableOMP[[#This Row],[StdDev]]</f>
        <v>25.847220859636394</v>
      </c>
      <c r="R7871" s="10">
        <f>TableOMP[[#This Row],[Avg]]+$U$2*TableOMP[[#This Row],[StdDev]]</f>
        <v>25.899822524979001</v>
      </c>
      <c r="S7871" s="10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16</v>
      </c>
      <c r="B7872">
        <v>10000</v>
      </c>
      <c r="C7872">
        <v>100</v>
      </c>
      <c r="D7872">
        <v>100000</v>
      </c>
      <c r="E7872">
        <v>9</v>
      </c>
      <c r="F7872">
        <v>1</v>
      </c>
      <c r="G7872">
        <v>28.731117000000001</v>
      </c>
      <c r="H7872">
        <v>0.17511099999999999</v>
      </c>
      <c r="I7872">
        <v>0.21976899999999999</v>
      </c>
      <c r="J7872">
        <v>2.7470999999999999E-2</v>
      </c>
      <c r="K7872" t="str">
        <f t="shared" si="192"/>
        <v>1</v>
      </c>
      <c r="L7872" t="s">
        <v>208</v>
      </c>
      <c r="M7872" t="s">
        <v>209</v>
      </c>
      <c r="N7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72" s="10">
        <f>VLOOKUP(TableOMP[[#This Row],[Label]],TableAvg[],2,FALSE)</f>
        <v>28.694976346153847</v>
      </c>
      <c r="P7872" s="10">
        <f>VLOOKUP(TableOMP[[#This Row],[Label]],TableAvg[],3,FALSE)</f>
        <v>4.1658933501006773E-2</v>
      </c>
      <c r="Q7872" s="10">
        <f>TableOMP[[#This Row],[Avg]]-$U$2*TableOMP[[#This Row],[StdDev]]</f>
        <v>28.653317412652839</v>
      </c>
      <c r="R7872" s="10">
        <f>TableOMP[[#This Row],[Avg]]+$U$2*TableOMP[[#This Row],[StdDev]]</f>
        <v>28.736635279654855</v>
      </c>
      <c r="S7872" s="10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16</v>
      </c>
      <c r="B7873">
        <v>10000</v>
      </c>
      <c r="C7873">
        <v>100</v>
      </c>
      <c r="D7873">
        <v>100000</v>
      </c>
      <c r="E7873">
        <v>8</v>
      </c>
      <c r="F7873">
        <v>1</v>
      </c>
      <c r="G7873">
        <v>32.138190999999999</v>
      </c>
      <c r="H7873">
        <v>0.12556300000000001</v>
      </c>
      <c r="I7873">
        <v>0.24914900000000001</v>
      </c>
      <c r="J7873">
        <v>3.5593E-2</v>
      </c>
      <c r="K7873" t="str">
        <f t="shared" si="192"/>
        <v>1</v>
      </c>
      <c r="L7873" t="s">
        <v>208</v>
      </c>
      <c r="M7873" t="s">
        <v>209</v>
      </c>
      <c r="N7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73" s="10">
        <f>VLOOKUP(TableOMP[[#This Row],[Label]],TableAvg[],2,FALSE)</f>
        <v>32.351851115384619</v>
      </c>
      <c r="P7873" s="10">
        <f>VLOOKUP(TableOMP[[#This Row],[Label]],TableAvg[],3,FALSE)</f>
        <v>0.16876201111038763</v>
      </c>
      <c r="Q7873" s="10">
        <f>TableOMP[[#This Row],[Avg]]-$U$2*TableOMP[[#This Row],[StdDev]]</f>
        <v>32.183089104274231</v>
      </c>
      <c r="R7873" s="10">
        <f>TableOMP[[#This Row],[Avg]]+$U$2*TableOMP[[#This Row],[StdDev]]</f>
        <v>32.520613126495007</v>
      </c>
      <c r="S7873" s="10">
        <f>IF(AND(TableOMP[[#This Row],[total_time]]&gt;=TableOMP[[#This Row],[Low]], TableOMP[[#This Row],[total_time]]&lt;=TableOMP[[#This Row],[High]]),1,0)</f>
        <v>0</v>
      </c>
    </row>
    <row r="7874" spans="1:19" x14ac:dyDescent="0.25">
      <c r="A7874" t="s">
        <v>16</v>
      </c>
      <c r="B7874">
        <v>10000</v>
      </c>
      <c r="C7874">
        <v>100</v>
      </c>
      <c r="D7874">
        <v>100000</v>
      </c>
      <c r="E7874">
        <v>7</v>
      </c>
      <c r="F7874">
        <v>1</v>
      </c>
      <c r="G7874">
        <v>36.667504000000001</v>
      </c>
      <c r="H7874">
        <v>0.12039</v>
      </c>
      <c r="I7874">
        <v>0.19341</v>
      </c>
      <c r="J7874">
        <v>3.2235E-2</v>
      </c>
      <c r="K7874" t="str">
        <f t="shared" si="192"/>
        <v>1</v>
      </c>
      <c r="L7874" t="s">
        <v>208</v>
      </c>
      <c r="M7874" t="s">
        <v>209</v>
      </c>
      <c r="N7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74" s="10">
        <f>VLOOKUP(TableOMP[[#This Row],[Label]],TableAvg[],2,FALSE)</f>
        <v>36.790685423076916</v>
      </c>
      <c r="P7874" s="10">
        <f>VLOOKUP(TableOMP[[#This Row],[Label]],TableAvg[],3,FALSE)</f>
        <v>8.6728327663819868E-2</v>
      </c>
      <c r="Q7874" s="10">
        <f>TableOMP[[#This Row],[Avg]]-$U$2*TableOMP[[#This Row],[StdDev]]</f>
        <v>36.703957095413095</v>
      </c>
      <c r="R7874" s="10">
        <f>TableOMP[[#This Row],[Avg]]+$U$2*TableOMP[[#This Row],[StdDev]]</f>
        <v>36.877413750740736</v>
      </c>
      <c r="S7874" s="10">
        <f>IF(AND(TableOMP[[#This Row],[total_time]]&gt;=TableOMP[[#This Row],[Low]], TableOMP[[#This Row],[total_time]]&lt;=TableOMP[[#This Row],[High]]),1,0)</f>
        <v>0</v>
      </c>
    </row>
    <row r="7875" spans="1:19" x14ac:dyDescent="0.25">
      <c r="A7875" t="s">
        <v>16</v>
      </c>
      <c r="B7875">
        <v>10000</v>
      </c>
      <c r="C7875">
        <v>100</v>
      </c>
      <c r="D7875">
        <v>100000</v>
      </c>
      <c r="E7875">
        <v>6</v>
      </c>
      <c r="F7875">
        <v>1</v>
      </c>
      <c r="G7875">
        <v>42.772511000000002</v>
      </c>
      <c r="H7875">
        <v>0.26275999999999999</v>
      </c>
      <c r="I7875">
        <v>0.805786</v>
      </c>
      <c r="J7875">
        <v>0.16115699999999999</v>
      </c>
      <c r="K7875" t="str">
        <f t="shared" si="192"/>
        <v>1</v>
      </c>
      <c r="L7875" t="s">
        <v>208</v>
      </c>
      <c r="M7875" t="s">
        <v>209</v>
      </c>
      <c r="N7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75" s="10">
        <f>VLOOKUP(TableOMP[[#This Row],[Label]],TableAvg[],2,FALSE)</f>
        <v>42.800457730769224</v>
      </c>
      <c r="P7875" s="10">
        <f>VLOOKUP(TableOMP[[#This Row],[Label]],TableAvg[],3,FALSE)</f>
        <v>7.699122272283114E-2</v>
      </c>
      <c r="Q7875" s="10">
        <f>TableOMP[[#This Row],[Avg]]-$U$2*TableOMP[[#This Row],[StdDev]]</f>
        <v>42.723466508046393</v>
      </c>
      <c r="R7875" s="10">
        <f>TableOMP[[#This Row],[Avg]]+$U$2*TableOMP[[#This Row],[StdDev]]</f>
        <v>42.877448953492056</v>
      </c>
      <c r="S7875" s="10">
        <f>IF(AND(TableOMP[[#This Row],[total_time]]&gt;=TableOMP[[#This Row],[Low]], TableOMP[[#This Row],[total_time]]&lt;=TableOMP[[#This Row],[High]]),1,0)</f>
        <v>1</v>
      </c>
    </row>
    <row r="7876" spans="1:19" x14ac:dyDescent="0.25">
      <c r="A7876" t="s">
        <v>16</v>
      </c>
      <c r="B7876">
        <v>10000</v>
      </c>
      <c r="C7876">
        <v>100</v>
      </c>
      <c r="D7876">
        <v>100000</v>
      </c>
      <c r="E7876">
        <v>5</v>
      </c>
      <c r="F7876">
        <v>1</v>
      </c>
      <c r="G7876">
        <v>51.250191000000001</v>
      </c>
      <c r="H7876">
        <v>0.17938499999999999</v>
      </c>
      <c r="I7876">
        <v>0.293846</v>
      </c>
      <c r="J7876">
        <v>7.3460999999999999E-2</v>
      </c>
      <c r="K7876" t="str">
        <f t="shared" si="192"/>
        <v>1</v>
      </c>
      <c r="L7876" t="s">
        <v>208</v>
      </c>
      <c r="M7876" t="s">
        <v>209</v>
      </c>
      <c r="N7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76" s="10">
        <f>VLOOKUP(TableOMP[[#This Row],[Label]],TableAvg[],2,FALSE)</f>
        <v>51.310618769230764</v>
      </c>
      <c r="P7876" s="10">
        <f>VLOOKUP(TableOMP[[#This Row],[Label]],TableAvg[],3,FALSE)</f>
        <v>4.3597463587045207E-2</v>
      </c>
      <c r="Q7876" s="10">
        <f>TableOMP[[#This Row],[Avg]]-$U$2*TableOMP[[#This Row],[StdDev]]</f>
        <v>51.267021305643716</v>
      </c>
      <c r="R7876" s="10">
        <f>TableOMP[[#This Row],[Avg]]+$U$2*TableOMP[[#This Row],[StdDev]]</f>
        <v>51.354216232817812</v>
      </c>
      <c r="S7876" s="10">
        <f>IF(AND(TableOMP[[#This Row],[total_time]]&gt;=TableOMP[[#This Row],[Low]], TableOMP[[#This Row],[total_time]]&lt;=TableOMP[[#This Row],[High]]),1,0)</f>
        <v>0</v>
      </c>
    </row>
    <row r="7877" spans="1:19" x14ac:dyDescent="0.25">
      <c r="A7877" t="s">
        <v>16</v>
      </c>
      <c r="B7877">
        <v>10000</v>
      </c>
      <c r="C7877">
        <v>100</v>
      </c>
      <c r="D7877">
        <v>100000</v>
      </c>
      <c r="E7877">
        <v>4</v>
      </c>
      <c r="F7877">
        <v>1</v>
      </c>
      <c r="G7877">
        <v>63.754931999999997</v>
      </c>
      <c r="H7877">
        <v>0.167181</v>
      </c>
      <c r="I7877">
        <v>0.211039</v>
      </c>
      <c r="J7877">
        <v>7.0346000000000006E-2</v>
      </c>
      <c r="K7877" t="str">
        <f t="shared" si="192"/>
        <v>1</v>
      </c>
      <c r="L7877" t="s">
        <v>208</v>
      </c>
      <c r="M7877" t="s">
        <v>209</v>
      </c>
      <c r="N7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77" s="10">
        <f>VLOOKUP(TableOMP[[#This Row],[Label]],TableAvg[],2,FALSE)</f>
        <v>63.869455692307717</v>
      </c>
      <c r="P7877" s="10">
        <f>VLOOKUP(TableOMP[[#This Row],[Label]],TableAvg[],3,FALSE)</f>
        <v>8.9465568901239689E-2</v>
      </c>
      <c r="Q7877" s="10">
        <f>TableOMP[[#This Row],[Avg]]-$U$2*TableOMP[[#This Row],[StdDev]]</f>
        <v>63.779990123406478</v>
      </c>
      <c r="R7877" s="10">
        <f>TableOMP[[#This Row],[Avg]]+$U$2*TableOMP[[#This Row],[StdDev]]</f>
        <v>63.958921261208957</v>
      </c>
      <c r="S7877" s="10">
        <f>IF(AND(TableOMP[[#This Row],[total_time]]&gt;=TableOMP[[#This Row],[Low]], TableOMP[[#This Row],[total_time]]&lt;=TableOMP[[#This Row],[High]]),1,0)</f>
        <v>0</v>
      </c>
    </row>
    <row r="7878" spans="1:19" x14ac:dyDescent="0.25">
      <c r="A7878" t="s">
        <v>16</v>
      </c>
      <c r="B7878">
        <v>10000</v>
      </c>
      <c r="C7878">
        <v>100</v>
      </c>
      <c r="D7878">
        <v>100000</v>
      </c>
      <c r="E7878">
        <v>3</v>
      </c>
      <c r="F7878">
        <v>1</v>
      </c>
      <c r="G7878">
        <v>84.813443000000007</v>
      </c>
      <c r="H7878">
        <v>0.175345</v>
      </c>
      <c r="I7878">
        <v>0.15422</v>
      </c>
      <c r="J7878">
        <v>7.7109999999999998E-2</v>
      </c>
      <c r="K7878" t="str">
        <f t="shared" si="192"/>
        <v>1</v>
      </c>
      <c r="L7878" t="s">
        <v>208</v>
      </c>
      <c r="M7878" t="s">
        <v>209</v>
      </c>
      <c r="N7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78" s="10">
        <f>VLOOKUP(TableOMP[[#This Row],[Label]],TableAvg[],2,FALSE)</f>
        <v>84.849168230769251</v>
      </c>
      <c r="P7878" s="10">
        <f>VLOOKUP(TableOMP[[#This Row],[Label]],TableAvg[],3,FALSE)</f>
        <v>6.2340339834251746E-2</v>
      </c>
      <c r="Q7878" s="10">
        <f>TableOMP[[#This Row],[Avg]]-$U$2*TableOMP[[#This Row],[StdDev]]</f>
        <v>84.786827890935001</v>
      </c>
      <c r="R7878" s="10">
        <f>TableOMP[[#This Row],[Avg]]+$U$2*TableOMP[[#This Row],[StdDev]]</f>
        <v>84.911508570603502</v>
      </c>
      <c r="S7878" s="10">
        <f>IF(AND(TableOMP[[#This Row],[total_time]]&gt;=TableOMP[[#This Row],[Low]], TableOMP[[#This Row],[total_time]]&lt;=TableOMP[[#This Row],[High]]),1,0)</f>
        <v>1</v>
      </c>
    </row>
    <row r="7879" spans="1:19" x14ac:dyDescent="0.25">
      <c r="A7879" t="s">
        <v>16</v>
      </c>
      <c r="B7879">
        <v>10000</v>
      </c>
      <c r="C7879">
        <v>100</v>
      </c>
      <c r="D7879">
        <v>100000</v>
      </c>
      <c r="E7879">
        <v>2</v>
      </c>
      <c r="F7879">
        <v>1</v>
      </c>
      <c r="G7879">
        <v>127.838652</v>
      </c>
      <c r="H7879">
        <v>0.18357999999999999</v>
      </c>
      <c r="I7879">
        <v>8.9940000000000006E-2</v>
      </c>
      <c r="J7879">
        <v>8.9940000000000006E-2</v>
      </c>
      <c r="K7879" t="str">
        <f t="shared" si="192"/>
        <v>1</v>
      </c>
      <c r="L7879" t="s">
        <v>208</v>
      </c>
      <c r="M7879" t="s">
        <v>209</v>
      </c>
      <c r="N7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79" s="10">
        <f>VLOOKUP(TableOMP[[#This Row],[Label]],TableAvg[],2,FALSE)</f>
        <v>127.95561930769227</v>
      </c>
      <c r="P7879" s="10">
        <f>VLOOKUP(TableOMP[[#This Row],[Label]],TableAvg[],3,FALSE)</f>
        <v>0.11317677696849732</v>
      </c>
      <c r="Q7879" s="10">
        <f>TableOMP[[#This Row],[Avg]]-$U$2*TableOMP[[#This Row],[StdDev]]</f>
        <v>127.84244253072377</v>
      </c>
      <c r="R7879" s="10">
        <f>TableOMP[[#This Row],[Avg]]+$U$2*TableOMP[[#This Row],[StdDev]]</f>
        <v>128.06879608466076</v>
      </c>
      <c r="S7879" s="10">
        <f>IF(AND(TableOMP[[#This Row],[total_time]]&gt;=TableOMP[[#This Row],[Low]], TableOMP[[#This Row],[total_time]]&lt;=TableOMP[[#This Row],[High]]),1,0)</f>
        <v>0</v>
      </c>
    </row>
    <row r="7880" spans="1:19" x14ac:dyDescent="0.25">
      <c r="A7880" t="s">
        <v>16</v>
      </c>
      <c r="B7880">
        <v>10000</v>
      </c>
      <c r="C7880">
        <v>100</v>
      </c>
      <c r="D7880">
        <v>100000</v>
      </c>
      <c r="E7880">
        <v>1</v>
      </c>
      <c r="F7880">
        <v>1</v>
      </c>
      <c r="G7880">
        <v>257.19694900000002</v>
      </c>
      <c r="H7880">
        <v>0.253521</v>
      </c>
      <c r="I7880">
        <v>0</v>
      </c>
      <c r="J7880">
        <v>0</v>
      </c>
      <c r="K7880" t="str">
        <f t="shared" si="192"/>
        <v>1</v>
      </c>
      <c r="L7880" t="s">
        <v>208</v>
      </c>
      <c r="M7880" t="s">
        <v>209</v>
      </c>
      <c r="N7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80" s="10">
        <f>VLOOKUP(TableOMP[[#This Row],[Label]],TableAvg[],2,FALSE)</f>
        <v>257.38653288461535</v>
      </c>
      <c r="P7880" s="10">
        <f>VLOOKUP(TableOMP[[#This Row],[Label]],TableAvg[],3,FALSE)</f>
        <v>0.32949614951006057</v>
      </c>
      <c r="Q7880" s="10">
        <f>TableOMP[[#This Row],[Avg]]-$U$2*TableOMP[[#This Row],[StdDev]]</f>
        <v>257.05703673510527</v>
      </c>
      <c r="R7880" s="10">
        <f>TableOMP[[#This Row],[Avg]]+$U$2*TableOMP[[#This Row],[StdDev]]</f>
        <v>257.71602903412543</v>
      </c>
      <c r="S7880" s="10">
        <f>IF(AND(TableOMP[[#This Row],[total_time]]&gt;=TableOMP[[#This Row],[Low]], TableOMP[[#This Row],[total_time]]&lt;=TableOMP[[#This Row],[High]]),1,0)</f>
        <v>1</v>
      </c>
    </row>
    <row r="7881" spans="1:19" x14ac:dyDescent="0.25">
      <c r="A7881" t="s">
        <v>16</v>
      </c>
      <c r="B7881">
        <v>10000</v>
      </c>
      <c r="C7881">
        <v>100</v>
      </c>
      <c r="D7881">
        <v>100000</v>
      </c>
      <c r="E7881">
        <v>32</v>
      </c>
      <c r="F7881">
        <v>1</v>
      </c>
      <c r="G7881">
        <v>9.2509840000000008</v>
      </c>
      <c r="H7881">
        <v>0.29931799999999997</v>
      </c>
      <c r="I7881">
        <v>3.6287389999999999</v>
      </c>
      <c r="J7881">
        <v>0.11705599999999999</v>
      </c>
      <c r="K7881" t="str">
        <f t="shared" si="192"/>
        <v>1</v>
      </c>
      <c r="L7881" t="s">
        <v>208</v>
      </c>
      <c r="M7881" t="s">
        <v>209</v>
      </c>
      <c r="N7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81" s="10">
        <f>VLOOKUP(TableOMP[[#This Row],[Label]],TableAvg[],2,FALSE)</f>
        <v>9.2237927692307711</v>
      </c>
      <c r="P7881" s="10">
        <f>VLOOKUP(TableOMP[[#This Row],[Label]],TableAvg[],3,FALSE)</f>
        <v>8.8830172859370851E-2</v>
      </c>
      <c r="Q7881" s="10">
        <f>TableOMP[[#This Row],[Avg]]-$U$2*TableOMP[[#This Row],[StdDev]]</f>
        <v>9.1349625963714001</v>
      </c>
      <c r="R7881" s="10">
        <f>TableOMP[[#This Row],[Avg]]+$U$2*TableOMP[[#This Row],[StdDev]]</f>
        <v>9.3126229420901421</v>
      </c>
      <c r="S7881" s="10">
        <f>IF(AND(TableOMP[[#This Row],[total_time]]&gt;=TableOMP[[#This Row],[Low]], TableOMP[[#This Row],[total_time]]&lt;=TableOMP[[#This Row],[High]]),1,0)</f>
        <v>1</v>
      </c>
    </row>
    <row r="7882" spans="1:19" x14ac:dyDescent="0.25">
      <c r="A7882" t="s">
        <v>16</v>
      </c>
      <c r="B7882">
        <v>10000</v>
      </c>
      <c r="C7882">
        <v>100</v>
      </c>
      <c r="D7882">
        <v>100000</v>
      </c>
      <c r="E7882">
        <v>31</v>
      </c>
      <c r="F7882">
        <v>1</v>
      </c>
      <c r="G7882">
        <v>9.2851099999999995</v>
      </c>
      <c r="H7882">
        <v>0.17639099999999999</v>
      </c>
      <c r="I7882">
        <v>1.004407</v>
      </c>
      <c r="J7882">
        <v>3.3480000000000003E-2</v>
      </c>
      <c r="K7882" t="str">
        <f t="shared" ref="K7882:K7912" si="193">MID(M7882,22,1)</f>
        <v>1</v>
      </c>
      <c r="L7882" t="s">
        <v>208</v>
      </c>
      <c r="M7882" t="s">
        <v>209</v>
      </c>
      <c r="N7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82" s="10">
        <f>VLOOKUP(TableOMP[[#This Row],[Label]],TableAvg[],2,FALSE)</f>
        <v>9.3816031153846158</v>
      </c>
      <c r="P7882" s="10">
        <f>VLOOKUP(TableOMP[[#This Row],[Label]],TableAvg[],3,FALSE)</f>
        <v>0.12371869642119264</v>
      </c>
      <c r="Q7882" s="10">
        <f>TableOMP[[#This Row],[Avg]]-$U$2*TableOMP[[#This Row],[StdDev]]</f>
        <v>9.2578844189634228</v>
      </c>
      <c r="R7882" s="10">
        <f>TableOMP[[#This Row],[Avg]]+$U$2*TableOMP[[#This Row],[StdDev]]</f>
        <v>9.5053218118058087</v>
      </c>
      <c r="S7882" s="10">
        <f>IF(AND(TableOMP[[#This Row],[total_time]]&gt;=TableOMP[[#This Row],[Low]], TableOMP[[#This Row],[total_time]]&lt;=TableOMP[[#This Row],[High]]),1,0)</f>
        <v>1</v>
      </c>
    </row>
    <row r="7883" spans="1:19" x14ac:dyDescent="0.25">
      <c r="A7883" t="s">
        <v>16</v>
      </c>
      <c r="B7883">
        <v>10000</v>
      </c>
      <c r="C7883">
        <v>100</v>
      </c>
      <c r="D7883">
        <v>100000</v>
      </c>
      <c r="E7883">
        <v>30</v>
      </c>
      <c r="F7883">
        <v>1</v>
      </c>
      <c r="G7883">
        <v>9.4797229999999999</v>
      </c>
      <c r="H7883">
        <v>0.18477199999999999</v>
      </c>
      <c r="I7883">
        <v>2.6730740000000002</v>
      </c>
      <c r="J7883">
        <v>9.2175000000000007E-2</v>
      </c>
      <c r="K7883" t="str">
        <f t="shared" si="193"/>
        <v>1</v>
      </c>
      <c r="L7883" t="s">
        <v>208</v>
      </c>
      <c r="M7883" t="s">
        <v>209</v>
      </c>
      <c r="N7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83" s="10">
        <f>VLOOKUP(TableOMP[[#This Row],[Label]],TableAvg[],2,FALSE)</f>
        <v>9.6491385769230806</v>
      </c>
      <c r="P7883" s="10">
        <f>VLOOKUP(TableOMP[[#This Row],[Label]],TableAvg[],3,FALSE)</f>
        <v>0.18890941285992058</v>
      </c>
      <c r="Q7883" s="10">
        <f>TableOMP[[#This Row],[Avg]]-$U$2*TableOMP[[#This Row],[StdDev]]</f>
        <v>9.4602291640631595</v>
      </c>
      <c r="R7883" s="10">
        <f>TableOMP[[#This Row],[Avg]]+$U$2*TableOMP[[#This Row],[StdDev]]</f>
        <v>9.8380479897830018</v>
      </c>
      <c r="S7883" s="10">
        <f>IF(AND(TableOMP[[#This Row],[total_time]]&gt;=TableOMP[[#This Row],[Low]], TableOMP[[#This Row],[total_time]]&lt;=TableOMP[[#This Row],[High]]),1,0)</f>
        <v>1</v>
      </c>
    </row>
    <row r="7884" spans="1:19" x14ac:dyDescent="0.25">
      <c r="A7884" t="s">
        <v>16</v>
      </c>
      <c r="B7884">
        <v>10000</v>
      </c>
      <c r="C7884">
        <v>100</v>
      </c>
      <c r="D7884">
        <v>100000</v>
      </c>
      <c r="E7884">
        <v>29</v>
      </c>
      <c r="F7884">
        <v>1</v>
      </c>
      <c r="G7884">
        <v>9.8184889999999996</v>
      </c>
      <c r="H7884">
        <v>0.15040000000000001</v>
      </c>
      <c r="I7884">
        <v>1.4339580000000001</v>
      </c>
      <c r="J7884">
        <v>5.1213000000000002E-2</v>
      </c>
      <c r="K7884" t="str">
        <f t="shared" si="193"/>
        <v>1</v>
      </c>
      <c r="L7884" t="s">
        <v>208</v>
      </c>
      <c r="M7884" t="s">
        <v>209</v>
      </c>
      <c r="N7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84" s="10">
        <f>VLOOKUP(TableOMP[[#This Row],[Label]],TableAvg[],2,FALSE)</f>
        <v>9.939610807692306</v>
      </c>
      <c r="P7884" s="10">
        <f>VLOOKUP(TableOMP[[#This Row],[Label]],TableAvg[],3,FALSE)</f>
        <v>0.15886318359311039</v>
      </c>
      <c r="Q7884" s="10">
        <f>TableOMP[[#This Row],[Avg]]-$U$2*TableOMP[[#This Row],[StdDev]]</f>
        <v>9.7807476240991953</v>
      </c>
      <c r="R7884" s="10">
        <f>TableOMP[[#This Row],[Avg]]+$U$2*TableOMP[[#This Row],[StdDev]]</f>
        <v>10.098473991285417</v>
      </c>
      <c r="S7884" s="10">
        <f>IF(AND(TableOMP[[#This Row],[total_time]]&gt;=TableOMP[[#This Row],[Low]], TableOMP[[#This Row],[total_time]]&lt;=TableOMP[[#This Row],[High]]),1,0)</f>
        <v>1</v>
      </c>
    </row>
    <row r="7885" spans="1:19" x14ac:dyDescent="0.25">
      <c r="A7885" t="s">
        <v>16</v>
      </c>
      <c r="B7885">
        <v>10000</v>
      </c>
      <c r="C7885">
        <v>100</v>
      </c>
      <c r="D7885">
        <v>100000</v>
      </c>
      <c r="E7885">
        <v>28</v>
      </c>
      <c r="F7885">
        <v>1</v>
      </c>
      <c r="G7885">
        <v>10.027305999999999</v>
      </c>
      <c r="H7885">
        <v>0.14985799999999999</v>
      </c>
      <c r="I7885">
        <v>1.2336370000000001</v>
      </c>
      <c r="J7885">
        <v>4.5690000000000001E-2</v>
      </c>
      <c r="K7885" t="str">
        <f t="shared" si="193"/>
        <v>1</v>
      </c>
      <c r="L7885" t="s">
        <v>208</v>
      </c>
      <c r="M7885" t="s">
        <v>209</v>
      </c>
      <c r="N7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85" s="10">
        <f>VLOOKUP(TableOMP[[#This Row],[Label]],TableAvg[],2,FALSE)</f>
        <v>10.197996769230771</v>
      </c>
      <c r="P7885" s="10">
        <f>VLOOKUP(TableOMP[[#This Row],[Label]],TableAvg[],3,FALSE)</f>
        <v>0.116971681645234</v>
      </c>
      <c r="Q7885" s="10">
        <f>TableOMP[[#This Row],[Avg]]-$U$2*TableOMP[[#This Row],[StdDev]]</f>
        <v>10.081025087585537</v>
      </c>
      <c r="R7885" s="10">
        <f>TableOMP[[#This Row],[Avg]]+$U$2*TableOMP[[#This Row],[StdDev]]</f>
        <v>10.314968450876005</v>
      </c>
      <c r="S7885" s="10">
        <f>IF(AND(TableOMP[[#This Row],[total_time]]&gt;=TableOMP[[#This Row],[Low]], TableOMP[[#This Row],[total_time]]&lt;=TableOMP[[#This Row],[High]]),1,0)</f>
        <v>0</v>
      </c>
    </row>
    <row r="7886" spans="1:19" x14ac:dyDescent="0.25">
      <c r="A7886" t="s">
        <v>16</v>
      </c>
      <c r="B7886">
        <v>10000</v>
      </c>
      <c r="C7886">
        <v>100</v>
      </c>
      <c r="D7886">
        <v>100000</v>
      </c>
      <c r="E7886">
        <v>27</v>
      </c>
      <c r="F7886">
        <v>1</v>
      </c>
      <c r="G7886">
        <v>10.566983</v>
      </c>
      <c r="H7886">
        <v>0.13955699999999999</v>
      </c>
      <c r="I7886">
        <v>1.0197309999999999</v>
      </c>
      <c r="J7886">
        <v>3.9219999999999998E-2</v>
      </c>
      <c r="K7886" t="str">
        <f t="shared" si="193"/>
        <v>1</v>
      </c>
      <c r="L7886" t="s">
        <v>208</v>
      </c>
      <c r="M7886" t="s">
        <v>209</v>
      </c>
      <c r="N7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86" s="10">
        <f>VLOOKUP(TableOMP[[#This Row],[Label]],TableAvg[],2,FALSE)</f>
        <v>10.583970884615384</v>
      </c>
      <c r="P7886" s="10">
        <f>VLOOKUP(TableOMP[[#This Row],[Label]],TableAvg[],3,FALSE)</f>
        <v>0.17099758991090244</v>
      </c>
      <c r="Q7886" s="10">
        <f>TableOMP[[#This Row],[Avg]]-$U$2*TableOMP[[#This Row],[StdDev]]</f>
        <v>10.412973294704482</v>
      </c>
      <c r="R7886" s="10">
        <f>TableOMP[[#This Row],[Avg]]+$U$2*TableOMP[[#This Row],[StdDev]]</f>
        <v>10.754968474526287</v>
      </c>
      <c r="S7886" s="10">
        <f>IF(AND(TableOMP[[#This Row],[total_time]]&gt;=TableOMP[[#This Row],[Low]], TableOMP[[#This Row],[total_time]]&lt;=TableOMP[[#This Row],[High]]),1,0)</f>
        <v>1</v>
      </c>
    </row>
    <row r="7887" spans="1:19" x14ac:dyDescent="0.25">
      <c r="A7887" t="s">
        <v>16</v>
      </c>
      <c r="B7887">
        <v>10000</v>
      </c>
      <c r="C7887">
        <v>100</v>
      </c>
      <c r="D7887">
        <v>100000</v>
      </c>
      <c r="E7887">
        <v>26</v>
      </c>
      <c r="F7887">
        <v>1</v>
      </c>
      <c r="G7887">
        <v>10.723796</v>
      </c>
      <c r="H7887">
        <v>0.137517</v>
      </c>
      <c r="I7887">
        <v>0.99993600000000005</v>
      </c>
      <c r="J7887">
        <v>3.9996999999999998E-2</v>
      </c>
      <c r="K7887" t="str">
        <f t="shared" si="193"/>
        <v>1</v>
      </c>
      <c r="L7887" t="s">
        <v>208</v>
      </c>
      <c r="M7887" t="s">
        <v>209</v>
      </c>
      <c r="N7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87" s="10">
        <f>VLOOKUP(TableOMP[[#This Row],[Label]],TableAvg[],2,FALSE)</f>
        <v>10.863405653846154</v>
      </c>
      <c r="P7887" s="10">
        <f>VLOOKUP(TableOMP[[#This Row],[Label]],TableAvg[],3,FALSE)</f>
        <v>0.11624165237863653</v>
      </c>
      <c r="Q7887" s="10">
        <f>TableOMP[[#This Row],[Avg]]-$U$2*TableOMP[[#This Row],[StdDev]]</f>
        <v>10.747164001467517</v>
      </c>
      <c r="R7887" s="10">
        <f>TableOMP[[#This Row],[Avg]]+$U$2*TableOMP[[#This Row],[StdDev]]</f>
        <v>10.979647306224791</v>
      </c>
      <c r="S7887" s="10">
        <f>IF(AND(TableOMP[[#This Row],[total_time]]&gt;=TableOMP[[#This Row],[Low]], TableOMP[[#This Row],[total_time]]&lt;=TableOMP[[#This Row],[High]]),1,0)</f>
        <v>0</v>
      </c>
    </row>
    <row r="7888" spans="1:19" x14ac:dyDescent="0.25">
      <c r="A7888" t="s">
        <v>16</v>
      </c>
      <c r="B7888">
        <v>10000</v>
      </c>
      <c r="C7888">
        <v>100</v>
      </c>
      <c r="D7888">
        <v>100000</v>
      </c>
      <c r="E7888">
        <v>25</v>
      </c>
      <c r="F7888">
        <v>1</v>
      </c>
      <c r="G7888">
        <v>11.27825</v>
      </c>
      <c r="H7888">
        <v>0.120516</v>
      </c>
      <c r="I7888">
        <v>0.69245999999999996</v>
      </c>
      <c r="J7888">
        <v>2.8851999999999999E-2</v>
      </c>
      <c r="K7888" t="str">
        <f t="shared" si="193"/>
        <v>1</v>
      </c>
      <c r="L7888" t="s">
        <v>208</v>
      </c>
      <c r="M7888" t="s">
        <v>209</v>
      </c>
      <c r="N7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88" s="10">
        <f>VLOOKUP(TableOMP[[#This Row],[Label]],TableAvg[],2,FALSE)</f>
        <v>11.295174653846153</v>
      </c>
      <c r="P7888" s="10">
        <f>VLOOKUP(TableOMP[[#This Row],[Label]],TableAvg[],3,FALSE)</f>
        <v>0.15140431292027218</v>
      </c>
      <c r="Q7888" s="10">
        <f>TableOMP[[#This Row],[Avg]]-$U$2*TableOMP[[#This Row],[StdDev]]</f>
        <v>11.143770340925881</v>
      </c>
      <c r="R7888" s="10">
        <f>TableOMP[[#This Row],[Avg]]+$U$2*TableOMP[[#This Row],[StdDev]]</f>
        <v>11.446578966766426</v>
      </c>
      <c r="S7888" s="10">
        <f>IF(AND(TableOMP[[#This Row],[total_time]]&gt;=TableOMP[[#This Row],[Low]], TableOMP[[#This Row],[total_time]]&lt;=TableOMP[[#This Row],[High]]),1,0)</f>
        <v>1</v>
      </c>
    </row>
    <row r="7889" spans="1:19" x14ac:dyDescent="0.25">
      <c r="A7889" t="s">
        <v>16</v>
      </c>
      <c r="B7889">
        <v>10000</v>
      </c>
      <c r="C7889">
        <v>100</v>
      </c>
      <c r="D7889">
        <v>100000</v>
      </c>
      <c r="E7889">
        <v>24</v>
      </c>
      <c r="F7889">
        <v>1</v>
      </c>
      <c r="G7889">
        <v>11.609774</v>
      </c>
      <c r="H7889">
        <v>0.13766200000000001</v>
      </c>
      <c r="I7889">
        <v>0.95709599999999995</v>
      </c>
      <c r="J7889">
        <v>4.1612999999999997E-2</v>
      </c>
      <c r="K7889" t="str">
        <f t="shared" si="193"/>
        <v>1</v>
      </c>
      <c r="L7889" t="s">
        <v>208</v>
      </c>
      <c r="M7889" t="s">
        <v>209</v>
      </c>
      <c r="N7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89" s="10">
        <f>VLOOKUP(TableOMP[[#This Row],[Label]],TableAvg[],2,FALSE)</f>
        <v>11.641527653846152</v>
      </c>
      <c r="P7889" s="10">
        <f>VLOOKUP(TableOMP[[#This Row],[Label]],TableAvg[],3,FALSE)</f>
        <v>9.5518605427093423E-2</v>
      </c>
      <c r="Q7889" s="10">
        <f>TableOMP[[#This Row],[Avg]]-$U$2*TableOMP[[#This Row],[StdDev]]</f>
        <v>11.546009048419059</v>
      </c>
      <c r="R7889" s="10">
        <f>TableOMP[[#This Row],[Avg]]+$U$2*TableOMP[[#This Row],[StdDev]]</f>
        <v>11.737046259273246</v>
      </c>
      <c r="S7889" s="10">
        <f>IF(AND(TableOMP[[#This Row],[total_time]]&gt;=TableOMP[[#This Row],[Low]], TableOMP[[#This Row],[total_time]]&lt;=TableOMP[[#This Row],[High]]),1,0)</f>
        <v>1</v>
      </c>
    </row>
    <row r="7890" spans="1:19" x14ac:dyDescent="0.25">
      <c r="A7890" t="s">
        <v>16</v>
      </c>
      <c r="B7890">
        <v>10000</v>
      </c>
      <c r="C7890">
        <v>100</v>
      </c>
      <c r="D7890">
        <v>100000</v>
      </c>
      <c r="E7890">
        <v>23</v>
      </c>
      <c r="F7890">
        <v>1</v>
      </c>
      <c r="G7890">
        <v>12.088843000000001</v>
      </c>
      <c r="H7890">
        <v>0.14213799999999999</v>
      </c>
      <c r="I7890">
        <v>0.87100999999999995</v>
      </c>
      <c r="J7890">
        <v>3.9591000000000001E-2</v>
      </c>
      <c r="K7890" t="str">
        <f t="shared" si="193"/>
        <v>1</v>
      </c>
      <c r="L7890" t="s">
        <v>208</v>
      </c>
      <c r="M7890" t="s">
        <v>209</v>
      </c>
      <c r="N7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90" s="10">
        <f>VLOOKUP(TableOMP[[#This Row],[Label]],TableAvg[],2,FALSE)</f>
        <v>12.094215730769228</v>
      </c>
      <c r="P7890" s="10">
        <f>VLOOKUP(TableOMP[[#This Row],[Label]],TableAvg[],3,FALSE)</f>
        <v>0.11805646826482695</v>
      </c>
      <c r="Q7890" s="10">
        <f>TableOMP[[#This Row],[Avg]]-$U$2*TableOMP[[#This Row],[StdDev]]</f>
        <v>11.976159262504401</v>
      </c>
      <c r="R7890" s="10">
        <f>TableOMP[[#This Row],[Avg]]+$U$2*TableOMP[[#This Row],[StdDev]]</f>
        <v>12.212272199034055</v>
      </c>
      <c r="S7890" s="10">
        <f>IF(AND(TableOMP[[#This Row],[total_time]]&gt;=TableOMP[[#This Row],[Low]], TableOMP[[#This Row],[total_time]]&lt;=TableOMP[[#This Row],[High]]),1,0)</f>
        <v>1</v>
      </c>
    </row>
    <row r="7891" spans="1:19" x14ac:dyDescent="0.25">
      <c r="A7891" t="s">
        <v>16</v>
      </c>
      <c r="B7891">
        <v>10000</v>
      </c>
      <c r="C7891">
        <v>100</v>
      </c>
      <c r="D7891">
        <v>100000</v>
      </c>
      <c r="E7891">
        <v>22</v>
      </c>
      <c r="F7891">
        <v>1</v>
      </c>
      <c r="G7891">
        <v>12.569277</v>
      </c>
      <c r="H7891">
        <v>0.117565</v>
      </c>
      <c r="I7891">
        <v>0.60743400000000003</v>
      </c>
      <c r="J7891">
        <v>2.8924999999999999E-2</v>
      </c>
      <c r="K7891" t="str">
        <f t="shared" si="193"/>
        <v>1</v>
      </c>
      <c r="L7891" t="s">
        <v>208</v>
      </c>
      <c r="M7891" t="s">
        <v>209</v>
      </c>
      <c r="N7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91" s="10">
        <f>VLOOKUP(TableOMP[[#This Row],[Label]],TableAvg[],2,FALSE)</f>
        <v>12.596708</v>
      </c>
      <c r="P7891" s="10">
        <f>VLOOKUP(TableOMP[[#This Row],[Label]],TableAvg[],3,FALSE)</f>
        <v>0.19322536242634572</v>
      </c>
      <c r="Q7891" s="10">
        <f>TableOMP[[#This Row],[Avg]]-$U$2*TableOMP[[#This Row],[StdDev]]</f>
        <v>12.403482637573655</v>
      </c>
      <c r="R7891" s="10">
        <f>TableOMP[[#This Row],[Avg]]+$U$2*TableOMP[[#This Row],[StdDev]]</f>
        <v>12.789933362426344</v>
      </c>
      <c r="S7891" s="10">
        <f>IF(AND(TableOMP[[#This Row],[total_time]]&gt;=TableOMP[[#This Row],[Low]], TableOMP[[#This Row],[total_time]]&lt;=TableOMP[[#This Row],[High]]),1,0)</f>
        <v>1</v>
      </c>
    </row>
    <row r="7892" spans="1:19" x14ac:dyDescent="0.25">
      <c r="A7892" t="s">
        <v>16</v>
      </c>
      <c r="B7892">
        <v>10000</v>
      </c>
      <c r="C7892">
        <v>100</v>
      </c>
      <c r="D7892">
        <v>100000</v>
      </c>
      <c r="E7892">
        <v>21</v>
      </c>
      <c r="F7892">
        <v>1</v>
      </c>
      <c r="G7892">
        <v>13.114224</v>
      </c>
      <c r="H7892">
        <v>0.13376299999999999</v>
      </c>
      <c r="I7892">
        <v>0.791771</v>
      </c>
      <c r="J7892">
        <v>3.9588999999999999E-2</v>
      </c>
      <c r="K7892" t="str">
        <f t="shared" si="193"/>
        <v>1</v>
      </c>
      <c r="L7892" t="s">
        <v>208</v>
      </c>
      <c r="M7892" t="s">
        <v>209</v>
      </c>
      <c r="N7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92" s="10">
        <f>VLOOKUP(TableOMP[[#This Row],[Label]],TableAvg[],2,FALSE)</f>
        <v>13.096389884615384</v>
      </c>
      <c r="P7892" s="10">
        <f>VLOOKUP(TableOMP[[#This Row],[Label]],TableAvg[],3,FALSE)</f>
        <v>0.1596983413500761</v>
      </c>
      <c r="Q7892" s="10">
        <f>TableOMP[[#This Row],[Avg]]-$U$2*TableOMP[[#This Row],[StdDev]]</f>
        <v>12.936691543265308</v>
      </c>
      <c r="R7892" s="10">
        <f>TableOMP[[#This Row],[Avg]]+$U$2*TableOMP[[#This Row],[StdDev]]</f>
        <v>13.25608822596546</v>
      </c>
      <c r="S7892" s="10">
        <f>IF(AND(TableOMP[[#This Row],[total_time]]&gt;=TableOMP[[#This Row],[Low]], TableOMP[[#This Row],[total_time]]&lt;=TableOMP[[#This Row],[High]]),1,0)</f>
        <v>1</v>
      </c>
    </row>
    <row r="7893" spans="1:19" x14ac:dyDescent="0.25">
      <c r="A7893" t="s">
        <v>16</v>
      </c>
      <c r="B7893">
        <v>10000</v>
      </c>
      <c r="C7893">
        <v>100</v>
      </c>
      <c r="D7893">
        <v>100000</v>
      </c>
      <c r="E7893">
        <v>20</v>
      </c>
      <c r="F7893">
        <v>1</v>
      </c>
      <c r="G7893">
        <v>13.659983</v>
      </c>
      <c r="H7893">
        <v>0.143099</v>
      </c>
      <c r="I7893">
        <v>0.89028799999999997</v>
      </c>
      <c r="J7893">
        <v>4.6857000000000003E-2</v>
      </c>
      <c r="K7893" t="str">
        <f t="shared" si="193"/>
        <v>1</v>
      </c>
      <c r="L7893" t="s">
        <v>208</v>
      </c>
      <c r="M7893" t="s">
        <v>209</v>
      </c>
      <c r="N7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93" s="10">
        <f>VLOOKUP(TableOMP[[#This Row],[Label]],TableAvg[],2,FALSE)</f>
        <v>13.651308038461538</v>
      </c>
      <c r="P7893" s="10">
        <f>VLOOKUP(TableOMP[[#This Row],[Label]],TableAvg[],3,FALSE)</f>
        <v>0.11481910648581574</v>
      </c>
      <c r="Q7893" s="10">
        <f>TableOMP[[#This Row],[Avg]]-$U$2*TableOMP[[#This Row],[StdDev]]</f>
        <v>13.536488931975722</v>
      </c>
      <c r="R7893" s="10">
        <f>TableOMP[[#This Row],[Avg]]+$U$2*TableOMP[[#This Row],[StdDev]]</f>
        <v>13.766127144947355</v>
      </c>
      <c r="S7893" s="10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16</v>
      </c>
      <c r="B7894">
        <v>10000</v>
      </c>
      <c r="C7894">
        <v>100</v>
      </c>
      <c r="D7894">
        <v>100000</v>
      </c>
      <c r="E7894">
        <v>19</v>
      </c>
      <c r="F7894">
        <v>1</v>
      </c>
      <c r="G7894">
        <v>14.156779999999999</v>
      </c>
      <c r="H7894">
        <v>0.12730900000000001</v>
      </c>
      <c r="I7894">
        <v>0.63722599999999996</v>
      </c>
      <c r="J7894">
        <v>3.5401000000000002E-2</v>
      </c>
      <c r="K7894" t="str">
        <f t="shared" si="193"/>
        <v>1</v>
      </c>
      <c r="L7894" t="s">
        <v>208</v>
      </c>
      <c r="M7894" t="s">
        <v>209</v>
      </c>
      <c r="N7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94" s="10">
        <f>VLOOKUP(TableOMP[[#This Row],[Label]],TableAvg[],2,FALSE)</f>
        <v>14.32700723076923</v>
      </c>
      <c r="P7894" s="10">
        <f>VLOOKUP(TableOMP[[#This Row],[Label]],TableAvg[],3,FALSE)</f>
        <v>0.15283457974479744</v>
      </c>
      <c r="Q7894" s="10">
        <f>TableOMP[[#This Row],[Avg]]-$U$2*TableOMP[[#This Row],[StdDev]]</f>
        <v>14.174172651024431</v>
      </c>
      <c r="R7894" s="10">
        <f>TableOMP[[#This Row],[Avg]]+$U$2*TableOMP[[#This Row],[StdDev]]</f>
        <v>14.479841810514028</v>
      </c>
      <c r="S7894" s="10">
        <f>IF(AND(TableOMP[[#This Row],[total_time]]&gt;=TableOMP[[#This Row],[Low]], TableOMP[[#This Row],[total_time]]&lt;=TableOMP[[#This Row],[High]]),1,0)</f>
        <v>0</v>
      </c>
    </row>
    <row r="7895" spans="1:19" x14ac:dyDescent="0.25">
      <c r="A7895" t="s">
        <v>16</v>
      </c>
      <c r="B7895">
        <v>10000</v>
      </c>
      <c r="C7895">
        <v>100</v>
      </c>
      <c r="D7895">
        <v>100000</v>
      </c>
      <c r="E7895">
        <v>18</v>
      </c>
      <c r="F7895">
        <v>1</v>
      </c>
      <c r="G7895">
        <v>15.050172</v>
      </c>
      <c r="H7895">
        <v>0.14119999999999999</v>
      </c>
      <c r="I7895">
        <v>0.72274400000000005</v>
      </c>
      <c r="J7895">
        <v>4.2514000000000003E-2</v>
      </c>
      <c r="K7895" t="str">
        <f t="shared" si="193"/>
        <v>1</v>
      </c>
      <c r="L7895" t="s">
        <v>208</v>
      </c>
      <c r="M7895" t="s">
        <v>209</v>
      </c>
      <c r="N7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95" s="10">
        <f>VLOOKUP(TableOMP[[#This Row],[Label]],TableAvg[],2,FALSE)</f>
        <v>14.982954076923075</v>
      </c>
      <c r="P7895" s="10">
        <f>VLOOKUP(TableOMP[[#This Row],[Label]],TableAvg[],3,FALSE)</f>
        <v>0.12400510884523741</v>
      </c>
      <c r="Q7895" s="10">
        <f>TableOMP[[#This Row],[Avg]]-$U$2*TableOMP[[#This Row],[StdDev]]</f>
        <v>14.858948968077838</v>
      </c>
      <c r="R7895" s="10">
        <f>TableOMP[[#This Row],[Avg]]+$U$2*TableOMP[[#This Row],[StdDev]]</f>
        <v>15.106959185768313</v>
      </c>
      <c r="S7895" s="10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16</v>
      </c>
      <c r="B7896">
        <v>10000</v>
      </c>
      <c r="C7896">
        <v>100</v>
      </c>
      <c r="D7896">
        <v>100000</v>
      </c>
      <c r="E7896">
        <v>17</v>
      </c>
      <c r="F7896">
        <v>1</v>
      </c>
      <c r="G7896">
        <v>15.860982999999999</v>
      </c>
      <c r="H7896">
        <v>0.149094</v>
      </c>
      <c r="I7896">
        <v>0.495392</v>
      </c>
      <c r="J7896">
        <v>3.0962E-2</v>
      </c>
      <c r="K7896" t="str">
        <f t="shared" si="193"/>
        <v>1</v>
      </c>
      <c r="L7896" t="s">
        <v>208</v>
      </c>
      <c r="M7896" t="s">
        <v>209</v>
      </c>
      <c r="N7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96" s="10">
        <f>VLOOKUP(TableOMP[[#This Row],[Label]],TableAvg[],2,FALSE)</f>
        <v>15.859912115384617</v>
      </c>
      <c r="P7896" s="10">
        <f>VLOOKUP(TableOMP[[#This Row],[Label]],TableAvg[],3,FALSE)</f>
        <v>0.12658426369522788</v>
      </c>
      <c r="Q7896" s="10">
        <f>TableOMP[[#This Row],[Avg]]-$U$2*TableOMP[[#This Row],[StdDev]]</f>
        <v>15.733327851689388</v>
      </c>
      <c r="R7896" s="10">
        <f>TableOMP[[#This Row],[Avg]]+$U$2*TableOMP[[#This Row],[StdDev]]</f>
        <v>15.986496379079846</v>
      </c>
      <c r="S7896" s="10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16</v>
      </c>
      <c r="B7897">
        <v>10000</v>
      </c>
      <c r="C7897">
        <v>100</v>
      </c>
      <c r="D7897">
        <v>100000</v>
      </c>
      <c r="E7897">
        <v>16</v>
      </c>
      <c r="F7897">
        <v>1</v>
      </c>
      <c r="G7897">
        <v>16.778887999999998</v>
      </c>
      <c r="H7897">
        <v>0.12044100000000001</v>
      </c>
      <c r="I7897">
        <v>0.47482999999999997</v>
      </c>
      <c r="J7897">
        <v>3.1655000000000003E-2</v>
      </c>
      <c r="K7897" t="str">
        <f t="shared" si="193"/>
        <v>1</v>
      </c>
      <c r="L7897" t="s">
        <v>208</v>
      </c>
      <c r="M7897" t="s">
        <v>209</v>
      </c>
      <c r="N7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97" s="10">
        <f>VLOOKUP(TableOMP[[#This Row],[Label]],TableAvg[],2,FALSE)</f>
        <v>16.738323999999999</v>
      </c>
      <c r="P7897" s="10">
        <f>VLOOKUP(TableOMP[[#This Row],[Label]],TableAvg[],3,FALSE)</f>
        <v>0.11969766042295053</v>
      </c>
      <c r="Q7897" s="10">
        <f>TableOMP[[#This Row],[Avg]]-$U$2*TableOMP[[#This Row],[StdDev]]</f>
        <v>16.618626339577048</v>
      </c>
      <c r="R7897" s="10">
        <f>TableOMP[[#This Row],[Avg]]+$U$2*TableOMP[[#This Row],[StdDev]]</f>
        <v>16.858021660422949</v>
      </c>
      <c r="S7897" s="10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16</v>
      </c>
      <c r="B7898">
        <v>10000</v>
      </c>
      <c r="C7898">
        <v>100</v>
      </c>
      <c r="D7898">
        <v>100000</v>
      </c>
      <c r="E7898">
        <v>15</v>
      </c>
      <c r="F7898">
        <v>1</v>
      </c>
      <c r="G7898">
        <v>17.620132999999999</v>
      </c>
      <c r="H7898">
        <v>0.16967699999999999</v>
      </c>
      <c r="I7898">
        <v>0.42000500000000002</v>
      </c>
      <c r="J7898">
        <v>0.03</v>
      </c>
      <c r="K7898" t="str">
        <f t="shared" si="193"/>
        <v>1</v>
      </c>
      <c r="L7898" t="s">
        <v>208</v>
      </c>
      <c r="M7898" t="s">
        <v>209</v>
      </c>
      <c r="N7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98" s="10">
        <f>VLOOKUP(TableOMP[[#This Row],[Label]],TableAvg[],2,FALSE)</f>
        <v>17.603367192307694</v>
      </c>
      <c r="P7898" s="10">
        <f>VLOOKUP(TableOMP[[#This Row],[Label]],TableAvg[],3,FALSE)</f>
        <v>3.2560923865672123E-2</v>
      </c>
      <c r="Q7898" s="10">
        <f>TableOMP[[#This Row],[Avg]]-$U$2*TableOMP[[#This Row],[StdDev]]</f>
        <v>17.57080626844202</v>
      </c>
      <c r="R7898" s="10">
        <f>TableOMP[[#This Row],[Avg]]+$U$2*TableOMP[[#This Row],[StdDev]]</f>
        <v>17.635928116173368</v>
      </c>
      <c r="S7898" s="10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16</v>
      </c>
      <c r="B7899">
        <v>10000</v>
      </c>
      <c r="C7899">
        <v>100</v>
      </c>
      <c r="D7899">
        <v>100000</v>
      </c>
      <c r="E7899">
        <v>14</v>
      </c>
      <c r="F7899">
        <v>1</v>
      </c>
      <c r="G7899">
        <v>18.744736</v>
      </c>
      <c r="H7899">
        <v>0.134441</v>
      </c>
      <c r="I7899">
        <v>0.50936099999999995</v>
      </c>
      <c r="J7899">
        <v>3.9182000000000002E-2</v>
      </c>
      <c r="K7899" t="str">
        <f t="shared" si="193"/>
        <v>1</v>
      </c>
      <c r="L7899" t="s">
        <v>208</v>
      </c>
      <c r="M7899" t="s">
        <v>209</v>
      </c>
      <c r="N7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99" s="10">
        <f>VLOOKUP(TableOMP[[#This Row],[Label]],TableAvg[],2,FALSE)</f>
        <v>18.780608192307689</v>
      </c>
      <c r="P7899" s="10">
        <f>VLOOKUP(TableOMP[[#This Row],[Label]],TableAvg[],3,FALSE)</f>
        <v>5.2310577369835014E-2</v>
      </c>
      <c r="Q7899" s="10">
        <f>TableOMP[[#This Row],[Avg]]-$U$2*TableOMP[[#This Row],[StdDev]]</f>
        <v>18.728297614937855</v>
      </c>
      <c r="R7899" s="10">
        <f>TableOMP[[#This Row],[Avg]]+$U$2*TableOMP[[#This Row],[StdDev]]</f>
        <v>18.832918769677523</v>
      </c>
      <c r="S7899" s="10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16</v>
      </c>
      <c r="B7900">
        <v>10000</v>
      </c>
      <c r="C7900">
        <v>100</v>
      </c>
      <c r="D7900">
        <v>100000</v>
      </c>
      <c r="E7900">
        <v>13</v>
      </c>
      <c r="F7900">
        <v>1</v>
      </c>
      <c r="G7900">
        <v>20.089983</v>
      </c>
      <c r="H7900">
        <v>0.12678300000000001</v>
      </c>
      <c r="I7900">
        <v>0.38517099999999999</v>
      </c>
      <c r="J7900">
        <v>3.2098000000000002E-2</v>
      </c>
      <c r="K7900" t="str">
        <f t="shared" si="193"/>
        <v>1</v>
      </c>
      <c r="L7900" t="s">
        <v>208</v>
      </c>
      <c r="M7900" t="s">
        <v>209</v>
      </c>
      <c r="N7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900" s="10">
        <f>VLOOKUP(TableOMP[[#This Row],[Label]],TableAvg[],2,FALSE)</f>
        <v>20.124444192307692</v>
      </c>
      <c r="P7900" s="10">
        <f>VLOOKUP(TableOMP[[#This Row],[Label]],TableAvg[],3,FALSE)</f>
        <v>3.9616744214437956E-2</v>
      </c>
      <c r="Q7900" s="10">
        <f>TableOMP[[#This Row],[Avg]]-$U$2*TableOMP[[#This Row],[StdDev]]</f>
        <v>20.084827448093254</v>
      </c>
      <c r="R7900" s="10">
        <f>TableOMP[[#This Row],[Avg]]+$U$2*TableOMP[[#This Row],[StdDev]]</f>
        <v>20.16406093652213</v>
      </c>
      <c r="S7900" s="10">
        <f>IF(AND(TableOMP[[#This Row],[total_time]]&gt;=TableOMP[[#This Row],[Low]], TableOMP[[#This Row],[total_time]]&lt;=TableOMP[[#This Row],[High]]),1,0)</f>
        <v>1</v>
      </c>
    </row>
    <row r="7901" spans="1:19" x14ac:dyDescent="0.25">
      <c r="A7901" t="s">
        <v>16</v>
      </c>
      <c r="B7901">
        <v>10000</v>
      </c>
      <c r="C7901">
        <v>100</v>
      </c>
      <c r="D7901">
        <v>100000</v>
      </c>
      <c r="E7901">
        <v>12</v>
      </c>
      <c r="F7901">
        <v>1</v>
      </c>
      <c r="G7901">
        <v>21.698461000000002</v>
      </c>
      <c r="H7901">
        <v>0.132021</v>
      </c>
      <c r="I7901">
        <v>0.35939599999999999</v>
      </c>
      <c r="J7901">
        <v>3.2672E-2</v>
      </c>
      <c r="K7901" t="str">
        <f t="shared" si="193"/>
        <v>1</v>
      </c>
      <c r="L7901" t="s">
        <v>208</v>
      </c>
      <c r="M7901" t="s">
        <v>209</v>
      </c>
      <c r="N7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901" s="10">
        <f>VLOOKUP(TableOMP[[#This Row],[Label]],TableAvg[],2,FALSE)</f>
        <v>21.73824484615384</v>
      </c>
      <c r="P7901" s="10">
        <f>VLOOKUP(TableOMP[[#This Row],[Label]],TableAvg[],3,FALSE)</f>
        <v>0.13605743734813985</v>
      </c>
      <c r="Q7901" s="10">
        <f>TableOMP[[#This Row],[Avg]]-$U$2*TableOMP[[#This Row],[StdDev]]</f>
        <v>21.602187408805701</v>
      </c>
      <c r="R7901" s="10">
        <f>TableOMP[[#This Row],[Avg]]+$U$2*TableOMP[[#This Row],[StdDev]]</f>
        <v>21.874302283501979</v>
      </c>
      <c r="S7901" s="10">
        <f>IF(AND(TableOMP[[#This Row],[total_time]]&gt;=TableOMP[[#This Row],[Low]], TableOMP[[#This Row],[total_time]]&lt;=TableOMP[[#This Row],[High]]),1,0)</f>
        <v>1</v>
      </c>
    </row>
    <row r="7902" spans="1:19" x14ac:dyDescent="0.25">
      <c r="A7902" t="s">
        <v>16</v>
      </c>
      <c r="B7902">
        <v>10000</v>
      </c>
      <c r="C7902">
        <v>100</v>
      </c>
      <c r="D7902">
        <v>100000</v>
      </c>
      <c r="E7902">
        <v>11</v>
      </c>
      <c r="F7902">
        <v>1</v>
      </c>
      <c r="G7902">
        <v>23.623446999999999</v>
      </c>
      <c r="H7902">
        <v>0.157084</v>
      </c>
      <c r="I7902">
        <v>0.29426200000000002</v>
      </c>
      <c r="J7902">
        <v>2.9426000000000001E-2</v>
      </c>
      <c r="K7902" t="str">
        <f t="shared" si="193"/>
        <v>1</v>
      </c>
      <c r="L7902" t="s">
        <v>208</v>
      </c>
      <c r="M7902" t="s">
        <v>209</v>
      </c>
      <c r="N7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902" s="10">
        <f>VLOOKUP(TableOMP[[#This Row],[Label]],TableAvg[],2,FALSE)</f>
        <v>23.587429615384615</v>
      </c>
      <c r="P7902" s="10">
        <f>VLOOKUP(TableOMP[[#This Row],[Label]],TableAvg[],3,FALSE)</f>
        <v>1.9178630574054875E-2</v>
      </c>
      <c r="Q7902" s="10">
        <f>TableOMP[[#This Row],[Avg]]-$U$2*TableOMP[[#This Row],[StdDev]]</f>
        <v>23.568250984810561</v>
      </c>
      <c r="R7902" s="10">
        <f>TableOMP[[#This Row],[Avg]]+$U$2*TableOMP[[#This Row],[StdDev]]</f>
        <v>23.606608245958668</v>
      </c>
      <c r="S7902" s="10">
        <f>IF(AND(TableOMP[[#This Row],[total_time]]&gt;=TableOMP[[#This Row],[Low]], TableOMP[[#This Row],[total_time]]&lt;=TableOMP[[#This Row],[High]]),1,0)</f>
        <v>0</v>
      </c>
    </row>
    <row r="7903" spans="1:19" x14ac:dyDescent="0.25">
      <c r="A7903" t="s">
        <v>16</v>
      </c>
      <c r="B7903">
        <v>10000</v>
      </c>
      <c r="C7903">
        <v>100</v>
      </c>
      <c r="D7903">
        <v>100000</v>
      </c>
      <c r="E7903">
        <v>10</v>
      </c>
      <c r="F7903">
        <v>1</v>
      </c>
      <c r="G7903">
        <v>25.898147000000002</v>
      </c>
      <c r="H7903">
        <v>0.114568</v>
      </c>
      <c r="I7903">
        <v>0.25878899999999999</v>
      </c>
      <c r="J7903">
        <v>2.8753999999999998E-2</v>
      </c>
      <c r="K7903" t="str">
        <f t="shared" si="193"/>
        <v>1</v>
      </c>
      <c r="L7903" t="s">
        <v>208</v>
      </c>
      <c r="M7903" t="s">
        <v>209</v>
      </c>
      <c r="N7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903" s="10">
        <f>VLOOKUP(TableOMP[[#This Row],[Label]],TableAvg[],2,FALSE)</f>
        <v>25.873521692307698</v>
      </c>
      <c r="P7903" s="10">
        <f>VLOOKUP(TableOMP[[#This Row],[Label]],TableAvg[],3,FALSE)</f>
        <v>2.630083267130234E-2</v>
      </c>
      <c r="Q7903" s="10">
        <f>TableOMP[[#This Row],[Avg]]-$U$2*TableOMP[[#This Row],[StdDev]]</f>
        <v>25.847220859636394</v>
      </c>
      <c r="R7903" s="10">
        <f>TableOMP[[#This Row],[Avg]]+$U$2*TableOMP[[#This Row],[StdDev]]</f>
        <v>25.899822524979001</v>
      </c>
      <c r="S7903" s="10">
        <f>IF(AND(TableOMP[[#This Row],[total_time]]&gt;=TableOMP[[#This Row],[Low]], TableOMP[[#This Row],[total_time]]&lt;=TableOMP[[#This Row],[High]]),1,0)</f>
        <v>1</v>
      </c>
    </row>
    <row r="7904" spans="1:19" x14ac:dyDescent="0.25">
      <c r="A7904" t="s">
        <v>16</v>
      </c>
      <c r="B7904">
        <v>10000</v>
      </c>
      <c r="C7904">
        <v>100</v>
      </c>
      <c r="D7904">
        <v>100000</v>
      </c>
      <c r="E7904">
        <v>9</v>
      </c>
      <c r="F7904">
        <v>1</v>
      </c>
      <c r="G7904">
        <v>28.637715</v>
      </c>
      <c r="H7904">
        <v>0.12632499999999999</v>
      </c>
      <c r="I7904">
        <v>0.246478</v>
      </c>
      <c r="J7904">
        <v>3.0810000000000001E-2</v>
      </c>
      <c r="K7904" t="str">
        <f t="shared" si="193"/>
        <v>1</v>
      </c>
      <c r="L7904" t="s">
        <v>208</v>
      </c>
      <c r="M7904" t="s">
        <v>209</v>
      </c>
      <c r="N7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904" s="10">
        <f>VLOOKUP(TableOMP[[#This Row],[Label]],TableAvg[],2,FALSE)</f>
        <v>28.694976346153847</v>
      </c>
      <c r="P7904" s="10">
        <f>VLOOKUP(TableOMP[[#This Row],[Label]],TableAvg[],3,FALSE)</f>
        <v>4.1658933501006773E-2</v>
      </c>
      <c r="Q7904" s="10">
        <f>TableOMP[[#This Row],[Avg]]-$U$2*TableOMP[[#This Row],[StdDev]]</f>
        <v>28.653317412652839</v>
      </c>
      <c r="R7904" s="10">
        <f>TableOMP[[#This Row],[Avg]]+$U$2*TableOMP[[#This Row],[StdDev]]</f>
        <v>28.736635279654855</v>
      </c>
      <c r="S7904" s="10">
        <f>IF(AND(TableOMP[[#This Row],[total_time]]&gt;=TableOMP[[#This Row],[Low]], TableOMP[[#This Row],[total_time]]&lt;=TableOMP[[#This Row],[High]]),1,0)</f>
        <v>0</v>
      </c>
    </row>
    <row r="7905" spans="1:19" x14ac:dyDescent="0.25">
      <c r="A7905" t="s">
        <v>16</v>
      </c>
      <c r="B7905">
        <v>10000</v>
      </c>
      <c r="C7905">
        <v>100</v>
      </c>
      <c r="D7905">
        <v>100000</v>
      </c>
      <c r="E7905">
        <v>8</v>
      </c>
      <c r="F7905">
        <v>1</v>
      </c>
      <c r="G7905">
        <v>32.128889000000001</v>
      </c>
      <c r="H7905">
        <v>0.12937000000000001</v>
      </c>
      <c r="I7905">
        <v>0.241978</v>
      </c>
      <c r="J7905">
        <v>3.4568000000000002E-2</v>
      </c>
      <c r="K7905" t="str">
        <f t="shared" si="193"/>
        <v>1</v>
      </c>
      <c r="L7905" t="s">
        <v>208</v>
      </c>
      <c r="M7905" t="s">
        <v>209</v>
      </c>
      <c r="N7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905" s="10">
        <f>VLOOKUP(TableOMP[[#This Row],[Label]],TableAvg[],2,FALSE)</f>
        <v>32.351851115384619</v>
      </c>
      <c r="P7905" s="10">
        <f>VLOOKUP(TableOMP[[#This Row],[Label]],TableAvg[],3,FALSE)</f>
        <v>0.16876201111038763</v>
      </c>
      <c r="Q7905" s="10">
        <f>TableOMP[[#This Row],[Avg]]-$U$2*TableOMP[[#This Row],[StdDev]]</f>
        <v>32.183089104274231</v>
      </c>
      <c r="R7905" s="10">
        <f>TableOMP[[#This Row],[Avg]]+$U$2*TableOMP[[#This Row],[StdDev]]</f>
        <v>32.520613126495007</v>
      </c>
      <c r="S7905" s="10">
        <f>IF(AND(TableOMP[[#This Row],[total_time]]&gt;=TableOMP[[#This Row],[Low]], TableOMP[[#This Row],[total_time]]&lt;=TableOMP[[#This Row],[High]]),1,0)</f>
        <v>0</v>
      </c>
    </row>
    <row r="7906" spans="1:19" x14ac:dyDescent="0.25">
      <c r="A7906" t="s">
        <v>16</v>
      </c>
      <c r="B7906">
        <v>10000</v>
      </c>
      <c r="C7906">
        <v>100</v>
      </c>
      <c r="D7906">
        <v>100000</v>
      </c>
      <c r="E7906">
        <v>7</v>
      </c>
      <c r="F7906">
        <v>1</v>
      </c>
      <c r="G7906">
        <v>36.622067999999999</v>
      </c>
      <c r="H7906">
        <v>0.12080100000000001</v>
      </c>
      <c r="I7906">
        <v>0.20052600000000001</v>
      </c>
      <c r="J7906">
        <v>3.3420999999999999E-2</v>
      </c>
      <c r="K7906" t="str">
        <f t="shared" si="193"/>
        <v>1</v>
      </c>
      <c r="L7906" t="s">
        <v>208</v>
      </c>
      <c r="M7906" t="s">
        <v>209</v>
      </c>
      <c r="N7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906" s="10">
        <f>VLOOKUP(TableOMP[[#This Row],[Label]],TableAvg[],2,FALSE)</f>
        <v>36.790685423076916</v>
      </c>
      <c r="P7906" s="10">
        <f>VLOOKUP(TableOMP[[#This Row],[Label]],TableAvg[],3,FALSE)</f>
        <v>8.6728327663819868E-2</v>
      </c>
      <c r="Q7906" s="10">
        <f>TableOMP[[#This Row],[Avg]]-$U$2*TableOMP[[#This Row],[StdDev]]</f>
        <v>36.703957095413095</v>
      </c>
      <c r="R7906" s="10">
        <f>TableOMP[[#This Row],[Avg]]+$U$2*TableOMP[[#This Row],[StdDev]]</f>
        <v>36.877413750740736</v>
      </c>
      <c r="S7906" s="10">
        <f>IF(AND(TableOMP[[#This Row],[total_time]]&gt;=TableOMP[[#This Row],[Low]], TableOMP[[#This Row],[total_time]]&lt;=TableOMP[[#This Row],[High]]),1,0)</f>
        <v>0</v>
      </c>
    </row>
    <row r="7907" spans="1:19" x14ac:dyDescent="0.25">
      <c r="A7907" t="s">
        <v>16</v>
      </c>
      <c r="B7907">
        <v>10000</v>
      </c>
      <c r="C7907">
        <v>100</v>
      </c>
      <c r="D7907">
        <v>100000</v>
      </c>
      <c r="E7907">
        <v>6</v>
      </c>
      <c r="F7907">
        <v>1</v>
      </c>
      <c r="G7907">
        <v>43.011442000000002</v>
      </c>
      <c r="H7907">
        <v>0.441581</v>
      </c>
      <c r="I7907">
        <v>0.89836400000000005</v>
      </c>
      <c r="J7907">
        <v>0.179673</v>
      </c>
      <c r="K7907" t="str">
        <f t="shared" si="193"/>
        <v>1</v>
      </c>
      <c r="L7907" t="s">
        <v>208</v>
      </c>
      <c r="M7907" t="s">
        <v>209</v>
      </c>
      <c r="N7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907" s="10">
        <f>VLOOKUP(TableOMP[[#This Row],[Label]],TableAvg[],2,FALSE)</f>
        <v>42.800457730769224</v>
      </c>
      <c r="P7907" s="10">
        <f>VLOOKUP(TableOMP[[#This Row],[Label]],TableAvg[],3,FALSE)</f>
        <v>7.699122272283114E-2</v>
      </c>
      <c r="Q7907" s="10">
        <f>TableOMP[[#This Row],[Avg]]-$U$2*TableOMP[[#This Row],[StdDev]]</f>
        <v>42.723466508046393</v>
      </c>
      <c r="R7907" s="10">
        <f>TableOMP[[#This Row],[Avg]]+$U$2*TableOMP[[#This Row],[StdDev]]</f>
        <v>42.877448953492056</v>
      </c>
      <c r="S7907" s="10">
        <f>IF(AND(TableOMP[[#This Row],[total_time]]&gt;=TableOMP[[#This Row],[Low]], TableOMP[[#This Row],[total_time]]&lt;=TableOMP[[#This Row],[High]]),1,0)</f>
        <v>0</v>
      </c>
    </row>
    <row r="7908" spans="1:19" x14ac:dyDescent="0.25">
      <c r="A7908" t="s">
        <v>16</v>
      </c>
      <c r="B7908">
        <v>10000</v>
      </c>
      <c r="C7908">
        <v>100</v>
      </c>
      <c r="D7908">
        <v>100000</v>
      </c>
      <c r="E7908">
        <v>5</v>
      </c>
      <c r="F7908">
        <v>1</v>
      </c>
      <c r="G7908">
        <v>51.387863000000003</v>
      </c>
      <c r="H7908">
        <v>0.27855999999999997</v>
      </c>
      <c r="I7908">
        <v>0.71526900000000004</v>
      </c>
      <c r="J7908">
        <v>0.178817</v>
      </c>
      <c r="K7908" t="str">
        <f t="shared" si="193"/>
        <v>1</v>
      </c>
      <c r="L7908" t="s">
        <v>208</v>
      </c>
      <c r="M7908" t="s">
        <v>209</v>
      </c>
      <c r="N7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908" s="10">
        <f>VLOOKUP(TableOMP[[#This Row],[Label]],TableAvg[],2,FALSE)</f>
        <v>51.310618769230764</v>
      </c>
      <c r="P7908" s="10">
        <f>VLOOKUP(TableOMP[[#This Row],[Label]],TableAvg[],3,FALSE)</f>
        <v>4.3597463587045207E-2</v>
      </c>
      <c r="Q7908" s="10">
        <f>TableOMP[[#This Row],[Avg]]-$U$2*TableOMP[[#This Row],[StdDev]]</f>
        <v>51.267021305643716</v>
      </c>
      <c r="R7908" s="10">
        <f>TableOMP[[#This Row],[Avg]]+$U$2*TableOMP[[#This Row],[StdDev]]</f>
        <v>51.354216232817812</v>
      </c>
      <c r="S7908" s="10">
        <f>IF(AND(TableOMP[[#This Row],[total_time]]&gt;=TableOMP[[#This Row],[Low]], TableOMP[[#This Row],[total_time]]&lt;=TableOMP[[#This Row],[High]]),1,0)</f>
        <v>0</v>
      </c>
    </row>
    <row r="7909" spans="1:19" x14ac:dyDescent="0.25">
      <c r="A7909" t="s">
        <v>16</v>
      </c>
      <c r="B7909">
        <v>10000</v>
      </c>
      <c r="C7909">
        <v>100</v>
      </c>
      <c r="D7909">
        <v>100000</v>
      </c>
      <c r="E7909">
        <v>4</v>
      </c>
      <c r="F7909">
        <v>1</v>
      </c>
      <c r="G7909">
        <v>63.823501</v>
      </c>
      <c r="H7909">
        <v>0.20424300000000001</v>
      </c>
      <c r="I7909">
        <v>0.32054500000000002</v>
      </c>
      <c r="J7909">
        <v>0.106848</v>
      </c>
      <c r="K7909" t="str">
        <f t="shared" si="193"/>
        <v>1</v>
      </c>
      <c r="L7909" t="s">
        <v>208</v>
      </c>
      <c r="M7909" t="s">
        <v>209</v>
      </c>
      <c r="N7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909" s="10">
        <f>VLOOKUP(TableOMP[[#This Row],[Label]],TableAvg[],2,FALSE)</f>
        <v>63.869455692307717</v>
      </c>
      <c r="P7909" s="10">
        <f>VLOOKUP(TableOMP[[#This Row],[Label]],TableAvg[],3,FALSE)</f>
        <v>8.9465568901239689E-2</v>
      </c>
      <c r="Q7909" s="10">
        <f>TableOMP[[#This Row],[Avg]]-$U$2*TableOMP[[#This Row],[StdDev]]</f>
        <v>63.779990123406478</v>
      </c>
      <c r="R7909" s="10">
        <f>TableOMP[[#This Row],[Avg]]+$U$2*TableOMP[[#This Row],[StdDev]]</f>
        <v>63.958921261208957</v>
      </c>
      <c r="S7909" s="10">
        <f>IF(AND(TableOMP[[#This Row],[total_time]]&gt;=TableOMP[[#This Row],[Low]], TableOMP[[#This Row],[total_time]]&lt;=TableOMP[[#This Row],[High]]),1,0)</f>
        <v>1</v>
      </c>
    </row>
    <row r="7910" spans="1:19" x14ac:dyDescent="0.25">
      <c r="A7910" t="s">
        <v>16</v>
      </c>
      <c r="B7910">
        <v>10000</v>
      </c>
      <c r="C7910">
        <v>100</v>
      </c>
      <c r="D7910">
        <v>100000</v>
      </c>
      <c r="E7910">
        <v>3</v>
      </c>
      <c r="F7910">
        <v>1</v>
      </c>
      <c r="G7910">
        <v>84.888373000000001</v>
      </c>
      <c r="H7910">
        <v>0.180918</v>
      </c>
      <c r="I7910">
        <v>0.153057</v>
      </c>
      <c r="J7910">
        <v>7.6527999999999999E-2</v>
      </c>
      <c r="K7910" t="str">
        <f t="shared" si="193"/>
        <v>1</v>
      </c>
      <c r="L7910" t="s">
        <v>208</v>
      </c>
      <c r="M7910" t="s">
        <v>209</v>
      </c>
      <c r="N7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910" s="10">
        <f>VLOOKUP(TableOMP[[#This Row],[Label]],TableAvg[],2,FALSE)</f>
        <v>84.849168230769251</v>
      </c>
      <c r="P7910" s="10">
        <f>VLOOKUP(TableOMP[[#This Row],[Label]],TableAvg[],3,FALSE)</f>
        <v>6.2340339834251746E-2</v>
      </c>
      <c r="Q7910" s="10">
        <f>TableOMP[[#This Row],[Avg]]-$U$2*TableOMP[[#This Row],[StdDev]]</f>
        <v>84.786827890935001</v>
      </c>
      <c r="R7910" s="10">
        <f>TableOMP[[#This Row],[Avg]]+$U$2*TableOMP[[#This Row],[StdDev]]</f>
        <v>84.911508570603502</v>
      </c>
      <c r="S7910" s="10">
        <f>IF(AND(TableOMP[[#This Row],[total_time]]&gt;=TableOMP[[#This Row],[Low]], TableOMP[[#This Row],[total_time]]&lt;=TableOMP[[#This Row],[High]]),1,0)</f>
        <v>1</v>
      </c>
    </row>
    <row r="7911" spans="1:19" x14ac:dyDescent="0.25">
      <c r="A7911" t="s">
        <v>16</v>
      </c>
      <c r="B7911">
        <v>10000</v>
      </c>
      <c r="C7911">
        <v>100</v>
      </c>
      <c r="D7911">
        <v>100000</v>
      </c>
      <c r="E7911">
        <v>2</v>
      </c>
      <c r="F7911">
        <v>1</v>
      </c>
      <c r="G7911">
        <v>127.87837399999999</v>
      </c>
      <c r="H7911">
        <v>0.20921200000000001</v>
      </c>
      <c r="I7911">
        <v>0.112104</v>
      </c>
      <c r="J7911">
        <v>0.112104</v>
      </c>
      <c r="K7911" t="str">
        <f t="shared" si="193"/>
        <v>1</v>
      </c>
      <c r="L7911" t="s">
        <v>208</v>
      </c>
      <c r="M7911" t="s">
        <v>209</v>
      </c>
      <c r="N7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911" s="10">
        <f>VLOOKUP(TableOMP[[#This Row],[Label]],TableAvg[],2,FALSE)</f>
        <v>127.95561930769227</v>
      </c>
      <c r="P7911" s="10">
        <f>VLOOKUP(TableOMP[[#This Row],[Label]],TableAvg[],3,FALSE)</f>
        <v>0.11317677696849732</v>
      </c>
      <c r="Q7911" s="10">
        <f>TableOMP[[#This Row],[Avg]]-$U$2*TableOMP[[#This Row],[StdDev]]</f>
        <v>127.84244253072377</v>
      </c>
      <c r="R7911" s="10">
        <f>TableOMP[[#This Row],[Avg]]+$U$2*TableOMP[[#This Row],[StdDev]]</f>
        <v>128.06879608466076</v>
      </c>
      <c r="S7911" s="10">
        <f>IF(AND(TableOMP[[#This Row],[total_time]]&gt;=TableOMP[[#This Row],[Low]], TableOMP[[#This Row],[total_time]]&lt;=TableOMP[[#This Row],[High]]),1,0)</f>
        <v>1</v>
      </c>
    </row>
    <row r="7912" spans="1:19" x14ac:dyDescent="0.25">
      <c r="A7912" t="s">
        <v>16</v>
      </c>
      <c r="B7912">
        <v>10000</v>
      </c>
      <c r="C7912">
        <v>100</v>
      </c>
      <c r="D7912">
        <v>100000</v>
      </c>
      <c r="E7912">
        <v>1</v>
      </c>
      <c r="F7912">
        <v>1</v>
      </c>
      <c r="G7912">
        <v>257.01032900000001</v>
      </c>
      <c r="H7912">
        <v>0.14765300000000001</v>
      </c>
      <c r="I7912">
        <v>0</v>
      </c>
      <c r="J7912">
        <v>0</v>
      </c>
      <c r="K7912" t="str">
        <f t="shared" si="193"/>
        <v>1</v>
      </c>
      <c r="L7912" t="s">
        <v>208</v>
      </c>
      <c r="M7912" t="s">
        <v>209</v>
      </c>
      <c r="N7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912" s="10">
        <f>VLOOKUP(TableOMP[[#This Row],[Label]],TableAvg[],2,FALSE)</f>
        <v>257.38653288461535</v>
      </c>
      <c r="P7912" s="10">
        <f>VLOOKUP(TableOMP[[#This Row],[Label]],TableAvg[],3,FALSE)</f>
        <v>0.32949614951006057</v>
      </c>
      <c r="Q7912" s="10">
        <f>TableOMP[[#This Row],[Avg]]-$U$2*TableOMP[[#This Row],[StdDev]]</f>
        <v>257.05703673510527</v>
      </c>
      <c r="R7912" s="10">
        <f>TableOMP[[#This Row],[Avg]]+$U$2*TableOMP[[#This Row],[StdDev]]</f>
        <v>257.71602903412543</v>
      </c>
      <c r="S7912" s="10">
        <f>IF(AND(TableOMP[[#This Row],[total_time]]&gt;=TableOMP[[#This Row],[Low]], TableOMP[[#This Row],[total_time]]&lt;=TableOMP[[#This Row],[High]]),1,0)</f>
        <v>0</v>
      </c>
    </row>
    <row r="7913" spans="1:19" x14ac:dyDescent="0.25">
      <c r="A7913" t="s">
        <v>15</v>
      </c>
      <c r="B7913">
        <v>10000</v>
      </c>
      <c r="C7913">
        <v>100</v>
      </c>
      <c r="D7913">
        <v>1</v>
      </c>
      <c r="E7913">
        <v>32</v>
      </c>
      <c r="F7913">
        <v>1</v>
      </c>
      <c r="G7913">
        <v>16.438590000000001</v>
      </c>
      <c r="H7913">
        <v>9.5226989999999994</v>
      </c>
      <c r="I7913">
        <v>10.769594</v>
      </c>
      <c r="J7913">
        <v>0.34740599999999999</v>
      </c>
      <c r="K7913" t="str">
        <f>MID(M7913,22,1)</f>
        <v>4</v>
      </c>
      <c r="L7913" t="s">
        <v>210</v>
      </c>
      <c r="M7913" t="s">
        <v>211</v>
      </c>
      <c r="N7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13" s="10">
        <f>VLOOKUP(TableOMP[[#This Row],[Label]],TableAvg[],2,FALSE)</f>
        <v>24.472715285714287</v>
      </c>
      <c r="P7913" s="10">
        <f>VLOOKUP(TableOMP[[#This Row],[Label]],TableAvg[],3,FALSE)</f>
        <v>4.2394312831035652</v>
      </c>
      <c r="Q7913" s="10">
        <f>TableOMP[[#This Row],[Avg]]-$U$2*TableOMP[[#This Row],[StdDev]]</f>
        <v>20.233284002610723</v>
      </c>
      <c r="R7913" s="10">
        <f>TableOMP[[#This Row],[Avg]]+$U$2*TableOMP[[#This Row],[StdDev]]</f>
        <v>28.71214656881785</v>
      </c>
      <c r="S7913" s="10">
        <f>IF(AND(TableOMP[[#This Row],[total_time]]&gt;=TableOMP[[#This Row],[Low]], TableOMP[[#This Row],[total_time]]&lt;=TableOMP[[#This Row],[High]]),1,0)</f>
        <v>0</v>
      </c>
    </row>
    <row r="7914" spans="1:19" x14ac:dyDescent="0.25">
      <c r="A7914" t="s">
        <v>15</v>
      </c>
      <c r="B7914">
        <v>10000</v>
      </c>
      <c r="C7914">
        <v>100</v>
      </c>
      <c r="D7914">
        <v>1</v>
      </c>
      <c r="E7914">
        <v>31</v>
      </c>
      <c r="F7914">
        <v>1</v>
      </c>
      <c r="G7914">
        <v>17.252742999999999</v>
      </c>
      <c r="H7914">
        <v>10.198653999999999</v>
      </c>
      <c r="I7914">
        <v>8.2273870000000002</v>
      </c>
      <c r="J7914">
        <v>0.27424599999999999</v>
      </c>
      <c r="K7914" t="str">
        <f t="shared" ref="K7914:K7945" si="194">MID(M7914,22,1)</f>
        <v>4</v>
      </c>
      <c r="L7914" t="s">
        <v>210</v>
      </c>
      <c r="M7914" t="s">
        <v>211</v>
      </c>
      <c r="N7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14" s="10">
        <f>VLOOKUP(TableOMP[[#This Row],[Label]],TableAvg[],2,FALSE)</f>
        <v>23.604585428571426</v>
      </c>
      <c r="P7914" s="10">
        <f>VLOOKUP(TableOMP[[#This Row],[Label]],TableAvg[],3,FALSE)</f>
        <v>3.5020286835659928</v>
      </c>
      <c r="Q7914" s="10">
        <f>TableOMP[[#This Row],[Avg]]-$U$2*TableOMP[[#This Row],[StdDev]]</f>
        <v>20.102556745005433</v>
      </c>
      <c r="R7914" s="10">
        <f>TableOMP[[#This Row],[Avg]]+$U$2*TableOMP[[#This Row],[StdDev]]</f>
        <v>27.106614112137418</v>
      </c>
      <c r="S7914" s="10">
        <f>IF(AND(TableOMP[[#This Row],[total_time]]&gt;=TableOMP[[#This Row],[Low]], TableOMP[[#This Row],[total_time]]&lt;=TableOMP[[#This Row],[High]]),1,0)</f>
        <v>0</v>
      </c>
    </row>
    <row r="7915" spans="1:19" x14ac:dyDescent="0.25">
      <c r="A7915" t="s">
        <v>15</v>
      </c>
      <c r="B7915">
        <v>10000</v>
      </c>
      <c r="C7915">
        <v>100</v>
      </c>
      <c r="D7915">
        <v>1</v>
      </c>
      <c r="E7915">
        <v>30</v>
      </c>
      <c r="F7915">
        <v>1</v>
      </c>
      <c r="G7915">
        <v>18.272074</v>
      </c>
      <c r="H7915">
        <v>11.102397</v>
      </c>
      <c r="I7915">
        <v>8.4134569999999993</v>
      </c>
      <c r="J7915">
        <v>0.29011900000000002</v>
      </c>
      <c r="K7915" t="str">
        <f t="shared" si="194"/>
        <v>4</v>
      </c>
      <c r="L7915" t="s">
        <v>210</v>
      </c>
      <c r="M7915" t="s">
        <v>211</v>
      </c>
      <c r="N7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15" s="10">
        <f>VLOOKUP(TableOMP[[#This Row],[Label]],TableAvg[],2,FALSE)</f>
        <v>23.459589428571427</v>
      </c>
      <c r="P7915" s="10">
        <f>VLOOKUP(TableOMP[[#This Row],[Label]],TableAvg[],3,FALSE)</f>
        <v>2.8216196305069023</v>
      </c>
      <c r="Q7915" s="10">
        <f>TableOMP[[#This Row],[Avg]]-$U$2*TableOMP[[#This Row],[StdDev]]</f>
        <v>20.637969798064525</v>
      </c>
      <c r="R7915" s="10">
        <f>TableOMP[[#This Row],[Avg]]+$U$2*TableOMP[[#This Row],[StdDev]]</f>
        <v>26.281209059078328</v>
      </c>
      <c r="S7915" s="10">
        <f>IF(AND(TableOMP[[#This Row],[total_time]]&gt;=TableOMP[[#This Row],[Low]], TableOMP[[#This Row],[total_time]]&lt;=TableOMP[[#This Row],[High]]),1,0)</f>
        <v>0</v>
      </c>
    </row>
    <row r="7916" spans="1:19" x14ac:dyDescent="0.25">
      <c r="A7916" t="s">
        <v>15</v>
      </c>
      <c r="B7916">
        <v>10000</v>
      </c>
      <c r="C7916">
        <v>100</v>
      </c>
      <c r="D7916">
        <v>1</v>
      </c>
      <c r="E7916">
        <v>29</v>
      </c>
      <c r="F7916">
        <v>1</v>
      </c>
      <c r="G7916">
        <v>24.994496000000002</v>
      </c>
      <c r="H7916">
        <v>14.389479</v>
      </c>
      <c r="I7916">
        <v>98.573982999999998</v>
      </c>
      <c r="J7916">
        <v>3.520499</v>
      </c>
      <c r="K7916" t="str">
        <f t="shared" si="194"/>
        <v>4</v>
      </c>
      <c r="L7916" t="s">
        <v>210</v>
      </c>
      <c r="M7916" t="s">
        <v>211</v>
      </c>
      <c r="N7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16" s="10">
        <f>VLOOKUP(TableOMP[[#This Row],[Label]],TableAvg[],2,FALSE)</f>
        <v>25.311500357142855</v>
      </c>
      <c r="P7916" s="10">
        <f>VLOOKUP(TableOMP[[#This Row],[Label]],TableAvg[],3,FALSE)</f>
        <v>0.73958774224120849</v>
      </c>
      <c r="Q7916" s="10">
        <f>TableOMP[[#This Row],[Avg]]-$U$2*TableOMP[[#This Row],[StdDev]]</f>
        <v>24.571912614901645</v>
      </c>
      <c r="R7916" s="10">
        <f>TableOMP[[#This Row],[Avg]]+$U$2*TableOMP[[#This Row],[StdDev]]</f>
        <v>26.051088099384064</v>
      </c>
      <c r="S7916" s="10">
        <f>IF(AND(TableOMP[[#This Row],[total_time]]&gt;=TableOMP[[#This Row],[Low]], TableOMP[[#This Row],[total_time]]&lt;=TableOMP[[#This Row],[High]]),1,0)</f>
        <v>1</v>
      </c>
    </row>
    <row r="7917" spans="1:19" x14ac:dyDescent="0.25">
      <c r="A7917" t="s">
        <v>15</v>
      </c>
      <c r="B7917">
        <v>10000</v>
      </c>
      <c r="C7917">
        <v>100</v>
      </c>
      <c r="D7917">
        <v>1</v>
      </c>
      <c r="E7917">
        <v>28</v>
      </c>
      <c r="F7917">
        <v>1</v>
      </c>
      <c r="G7917">
        <v>24.908436999999999</v>
      </c>
      <c r="H7917">
        <v>15.194915</v>
      </c>
      <c r="I7917">
        <v>108.467812</v>
      </c>
      <c r="J7917">
        <v>4.0173259999999997</v>
      </c>
      <c r="K7917" t="str">
        <f t="shared" si="194"/>
        <v>4</v>
      </c>
      <c r="L7917" t="s">
        <v>210</v>
      </c>
      <c r="M7917" t="s">
        <v>211</v>
      </c>
      <c r="N7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17" s="10">
        <f>VLOOKUP(TableOMP[[#This Row],[Label]],TableAvg[],2,FALSE)</f>
        <v>25.260013142857144</v>
      </c>
      <c r="P7917" s="10">
        <f>VLOOKUP(TableOMP[[#This Row],[Label]],TableAvg[],3,FALSE)</f>
        <v>0.86731017016821066</v>
      </c>
      <c r="Q7917" s="10">
        <f>TableOMP[[#This Row],[Avg]]-$U$2*TableOMP[[#This Row],[StdDev]]</f>
        <v>24.392702972688934</v>
      </c>
      <c r="R7917" s="10">
        <f>TableOMP[[#This Row],[Avg]]+$U$2*TableOMP[[#This Row],[StdDev]]</f>
        <v>26.127323313025354</v>
      </c>
      <c r="S7917" s="10">
        <f>IF(AND(TableOMP[[#This Row],[total_time]]&gt;=TableOMP[[#This Row],[Low]], TableOMP[[#This Row],[total_time]]&lt;=TableOMP[[#This Row],[High]]),1,0)</f>
        <v>1</v>
      </c>
    </row>
    <row r="7918" spans="1:19" x14ac:dyDescent="0.25">
      <c r="A7918" t="s">
        <v>15</v>
      </c>
      <c r="B7918">
        <v>10000</v>
      </c>
      <c r="C7918">
        <v>100</v>
      </c>
      <c r="D7918">
        <v>1</v>
      </c>
      <c r="E7918">
        <v>27</v>
      </c>
      <c r="F7918">
        <v>1</v>
      </c>
      <c r="G7918">
        <v>24.540572000000001</v>
      </c>
      <c r="H7918">
        <v>13.445997999999999</v>
      </c>
      <c r="I7918">
        <v>74.487468000000007</v>
      </c>
      <c r="J7918">
        <v>2.864903</v>
      </c>
      <c r="K7918" t="str">
        <f t="shared" si="194"/>
        <v>4</v>
      </c>
      <c r="L7918" t="s">
        <v>210</v>
      </c>
      <c r="M7918" t="s">
        <v>211</v>
      </c>
      <c r="N7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18" s="10">
        <f>VLOOKUP(TableOMP[[#This Row],[Label]],TableAvg[],2,FALSE)</f>
        <v>25.5579286</v>
      </c>
      <c r="P7918" s="10">
        <f>VLOOKUP(TableOMP[[#This Row],[Label]],TableAvg[],3,FALSE)</f>
        <v>1.2687559091977465</v>
      </c>
      <c r="Q7918" s="10">
        <f>TableOMP[[#This Row],[Avg]]-$U$2*TableOMP[[#This Row],[StdDev]]</f>
        <v>24.289172690802253</v>
      </c>
      <c r="R7918" s="10">
        <f>TableOMP[[#This Row],[Avg]]+$U$2*TableOMP[[#This Row],[StdDev]]</f>
        <v>26.826684509197747</v>
      </c>
      <c r="S7918" s="10">
        <f>IF(AND(TableOMP[[#This Row],[total_time]]&gt;=TableOMP[[#This Row],[Low]], TableOMP[[#This Row],[total_time]]&lt;=TableOMP[[#This Row],[High]]),1,0)</f>
        <v>1</v>
      </c>
    </row>
    <row r="7919" spans="1:19" x14ac:dyDescent="0.25">
      <c r="A7919" t="s">
        <v>15</v>
      </c>
      <c r="B7919">
        <v>10000</v>
      </c>
      <c r="C7919">
        <v>100</v>
      </c>
      <c r="D7919">
        <v>1</v>
      </c>
      <c r="E7919">
        <v>26</v>
      </c>
      <c r="F7919">
        <v>1</v>
      </c>
      <c r="G7919">
        <v>25.275725000000001</v>
      </c>
      <c r="H7919">
        <v>14.172348</v>
      </c>
      <c r="I7919">
        <v>78.980360000000005</v>
      </c>
      <c r="J7919">
        <v>3.159214</v>
      </c>
      <c r="K7919" t="str">
        <f t="shared" si="194"/>
        <v>4</v>
      </c>
      <c r="L7919" t="s">
        <v>210</v>
      </c>
      <c r="M7919" t="s">
        <v>211</v>
      </c>
      <c r="N7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19" s="10">
        <f>VLOOKUP(TableOMP[[#This Row],[Label]],TableAvg[],2,FALSE)</f>
        <v>25.691116066666666</v>
      </c>
      <c r="P7919" s="10">
        <f>VLOOKUP(TableOMP[[#This Row],[Label]],TableAvg[],3,FALSE)</f>
        <v>0.91643665341018821</v>
      </c>
      <c r="Q7919" s="10">
        <f>TableOMP[[#This Row],[Avg]]-$U$2*TableOMP[[#This Row],[StdDev]]</f>
        <v>24.774679413256479</v>
      </c>
      <c r="R7919" s="10">
        <f>TableOMP[[#This Row],[Avg]]+$U$2*TableOMP[[#This Row],[StdDev]]</f>
        <v>26.607552720076853</v>
      </c>
      <c r="S7919" s="10">
        <f>IF(AND(TableOMP[[#This Row],[total_time]]&gt;=TableOMP[[#This Row],[Low]], TableOMP[[#This Row],[total_time]]&lt;=TableOMP[[#This Row],[High]]),1,0)</f>
        <v>1</v>
      </c>
    </row>
    <row r="7920" spans="1:19" x14ac:dyDescent="0.25">
      <c r="A7920" t="s">
        <v>15</v>
      </c>
      <c r="B7920">
        <v>10000</v>
      </c>
      <c r="C7920">
        <v>100</v>
      </c>
      <c r="D7920">
        <v>1</v>
      </c>
      <c r="E7920">
        <v>25</v>
      </c>
      <c r="F7920">
        <v>1</v>
      </c>
      <c r="G7920">
        <v>24.912337000000001</v>
      </c>
      <c r="H7920">
        <v>13.347975</v>
      </c>
      <c r="I7920">
        <v>73.869326999999998</v>
      </c>
      <c r="J7920">
        <v>3.0778889999999999</v>
      </c>
      <c r="K7920" t="str">
        <f t="shared" si="194"/>
        <v>4</v>
      </c>
      <c r="L7920" t="s">
        <v>210</v>
      </c>
      <c r="M7920" t="s">
        <v>211</v>
      </c>
      <c r="N7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20" s="10">
        <f>VLOOKUP(TableOMP[[#This Row],[Label]],TableAvg[],2,FALSE)</f>
        <v>25.746910533333335</v>
      </c>
      <c r="P7920" s="10">
        <f>VLOOKUP(TableOMP[[#This Row],[Label]],TableAvg[],3,FALSE)</f>
        <v>1.029428159387727</v>
      </c>
      <c r="Q7920" s="10">
        <f>TableOMP[[#This Row],[Avg]]-$U$2*TableOMP[[#This Row],[StdDev]]</f>
        <v>24.717482373945607</v>
      </c>
      <c r="R7920" s="10">
        <f>TableOMP[[#This Row],[Avg]]+$U$2*TableOMP[[#This Row],[StdDev]]</f>
        <v>26.776338692721062</v>
      </c>
      <c r="S7920" s="10">
        <f>IF(AND(TableOMP[[#This Row],[total_time]]&gt;=TableOMP[[#This Row],[Low]], TableOMP[[#This Row],[total_time]]&lt;=TableOMP[[#This Row],[High]]),1,0)</f>
        <v>1</v>
      </c>
    </row>
    <row r="7921" spans="1:19" x14ac:dyDescent="0.25">
      <c r="A7921" t="s">
        <v>15</v>
      </c>
      <c r="B7921">
        <v>10000</v>
      </c>
      <c r="C7921">
        <v>100</v>
      </c>
      <c r="D7921">
        <v>1</v>
      </c>
      <c r="E7921">
        <v>24</v>
      </c>
      <c r="F7921">
        <v>1</v>
      </c>
      <c r="G7921">
        <v>25.193845</v>
      </c>
      <c r="H7921">
        <v>14.282139000000001</v>
      </c>
      <c r="I7921">
        <v>89.603521999999998</v>
      </c>
      <c r="J7921">
        <v>3.8958050000000002</v>
      </c>
      <c r="K7921" t="str">
        <f t="shared" si="194"/>
        <v>4</v>
      </c>
      <c r="L7921" t="s">
        <v>210</v>
      </c>
      <c r="M7921" t="s">
        <v>211</v>
      </c>
      <c r="N7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21" s="10">
        <f>VLOOKUP(TableOMP[[#This Row],[Label]],TableAvg[],2,FALSE)</f>
        <v>26.426474133333336</v>
      </c>
      <c r="P7921" s="10">
        <f>VLOOKUP(TableOMP[[#This Row],[Label]],TableAvg[],3,FALSE)</f>
        <v>0.87095573928265357</v>
      </c>
      <c r="Q7921" s="10">
        <f>TableOMP[[#This Row],[Avg]]-$U$2*TableOMP[[#This Row],[StdDev]]</f>
        <v>25.555518394050683</v>
      </c>
      <c r="R7921" s="10">
        <f>TableOMP[[#This Row],[Avg]]+$U$2*TableOMP[[#This Row],[StdDev]]</f>
        <v>27.297429872615989</v>
      </c>
      <c r="S7921" s="10">
        <f>IF(AND(TableOMP[[#This Row],[total_time]]&gt;=TableOMP[[#This Row],[Low]], TableOMP[[#This Row],[total_time]]&lt;=TableOMP[[#This Row],[High]]),1,0)</f>
        <v>0</v>
      </c>
    </row>
    <row r="7922" spans="1:19" x14ac:dyDescent="0.25">
      <c r="A7922" t="s">
        <v>15</v>
      </c>
      <c r="B7922">
        <v>10000</v>
      </c>
      <c r="C7922">
        <v>100</v>
      </c>
      <c r="D7922">
        <v>1</v>
      </c>
      <c r="E7922">
        <v>23</v>
      </c>
      <c r="F7922">
        <v>1</v>
      </c>
      <c r="G7922">
        <v>25.042591999999999</v>
      </c>
      <c r="H7922">
        <v>12.948283999999999</v>
      </c>
      <c r="I7922">
        <v>57.568055999999999</v>
      </c>
      <c r="J7922">
        <v>2.61673</v>
      </c>
      <c r="K7922" t="str">
        <f t="shared" si="194"/>
        <v>4</v>
      </c>
      <c r="L7922" t="s">
        <v>210</v>
      </c>
      <c r="M7922" t="s">
        <v>211</v>
      </c>
      <c r="N7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22" s="10">
        <f>VLOOKUP(TableOMP[[#This Row],[Label]],TableAvg[],2,FALSE)</f>
        <v>26.126541266666667</v>
      </c>
      <c r="P7922" s="10">
        <f>VLOOKUP(TableOMP[[#This Row],[Label]],TableAvg[],3,FALSE)</f>
        <v>0.95223458220947665</v>
      </c>
      <c r="Q7922" s="10">
        <f>TableOMP[[#This Row],[Avg]]-$U$2*TableOMP[[#This Row],[StdDev]]</f>
        <v>25.174306684457189</v>
      </c>
      <c r="R7922" s="10">
        <f>TableOMP[[#This Row],[Avg]]+$U$2*TableOMP[[#This Row],[StdDev]]</f>
        <v>27.078775848876145</v>
      </c>
      <c r="S7922" s="10">
        <f>IF(AND(TableOMP[[#This Row],[total_time]]&gt;=TableOMP[[#This Row],[Low]], TableOMP[[#This Row],[total_time]]&lt;=TableOMP[[#This Row],[High]]),1,0)</f>
        <v>0</v>
      </c>
    </row>
    <row r="7923" spans="1:19" x14ac:dyDescent="0.25">
      <c r="A7923" t="s">
        <v>15</v>
      </c>
      <c r="B7923">
        <v>10000</v>
      </c>
      <c r="C7923">
        <v>100</v>
      </c>
      <c r="D7923">
        <v>1</v>
      </c>
      <c r="E7923">
        <v>22</v>
      </c>
      <c r="F7923">
        <v>1</v>
      </c>
      <c r="G7923">
        <v>25.405991</v>
      </c>
      <c r="H7923">
        <v>12.197538</v>
      </c>
      <c r="I7923">
        <v>47.84478</v>
      </c>
      <c r="J7923">
        <v>2.2783229999999999</v>
      </c>
      <c r="K7923" t="str">
        <f t="shared" si="194"/>
        <v>4</v>
      </c>
      <c r="L7923" t="s">
        <v>210</v>
      </c>
      <c r="M7923" t="s">
        <v>211</v>
      </c>
      <c r="N7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23" s="10">
        <f>VLOOKUP(TableOMP[[#This Row],[Label]],TableAvg[],2,FALSE)</f>
        <v>26.793312199999999</v>
      </c>
      <c r="P7923" s="10">
        <f>VLOOKUP(TableOMP[[#This Row],[Label]],TableAvg[],3,FALSE)</f>
        <v>0.87583957376065891</v>
      </c>
      <c r="Q7923" s="10">
        <f>TableOMP[[#This Row],[Avg]]-$U$2*TableOMP[[#This Row],[StdDev]]</f>
        <v>25.917472626239341</v>
      </c>
      <c r="R7923" s="10">
        <f>TableOMP[[#This Row],[Avg]]+$U$2*TableOMP[[#This Row],[StdDev]]</f>
        <v>27.669151773760657</v>
      </c>
      <c r="S7923" s="10">
        <f>IF(AND(TableOMP[[#This Row],[total_time]]&gt;=TableOMP[[#This Row],[Low]], TableOMP[[#This Row],[total_time]]&lt;=TableOMP[[#This Row],[High]]),1,0)</f>
        <v>0</v>
      </c>
    </row>
    <row r="7924" spans="1:19" x14ac:dyDescent="0.25">
      <c r="A7924" t="s">
        <v>15</v>
      </c>
      <c r="B7924">
        <v>10000</v>
      </c>
      <c r="C7924">
        <v>100</v>
      </c>
      <c r="D7924">
        <v>1</v>
      </c>
      <c r="E7924">
        <v>21</v>
      </c>
      <c r="F7924">
        <v>1</v>
      </c>
      <c r="G7924">
        <v>25.591736999999998</v>
      </c>
      <c r="H7924">
        <v>12.929334000000001</v>
      </c>
      <c r="I7924">
        <v>61.294311</v>
      </c>
      <c r="J7924">
        <v>3.0647160000000002</v>
      </c>
      <c r="K7924" t="str">
        <f t="shared" si="194"/>
        <v>4</v>
      </c>
      <c r="L7924" t="s">
        <v>210</v>
      </c>
      <c r="M7924" t="s">
        <v>211</v>
      </c>
      <c r="N7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24" s="10">
        <f>VLOOKUP(TableOMP[[#This Row],[Label]],TableAvg[],2,FALSE)</f>
        <v>27.120550733333335</v>
      </c>
      <c r="P7924" s="10">
        <f>VLOOKUP(TableOMP[[#This Row],[Label]],TableAvg[],3,FALSE)</f>
        <v>1.3229857788994259</v>
      </c>
      <c r="Q7924" s="10">
        <f>TableOMP[[#This Row],[Avg]]-$U$2*TableOMP[[#This Row],[StdDev]]</f>
        <v>25.797564954433909</v>
      </c>
      <c r="R7924" s="10">
        <f>TableOMP[[#This Row],[Avg]]+$U$2*TableOMP[[#This Row],[StdDev]]</f>
        <v>28.443536512232761</v>
      </c>
      <c r="S7924" s="10">
        <f>IF(AND(TableOMP[[#This Row],[total_time]]&gt;=TableOMP[[#This Row],[Low]], TableOMP[[#This Row],[total_time]]&lt;=TableOMP[[#This Row],[High]]),1,0)</f>
        <v>0</v>
      </c>
    </row>
    <row r="7925" spans="1:19" x14ac:dyDescent="0.25">
      <c r="A7925" t="s">
        <v>15</v>
      </c>
      <c r="B7925">
        <v>10000</v>
      </c>
      <c r="C7925">
        <v>100</v>
      </c>
      <c r="D7925">
        <v>1</v>
      </c>
      <c r="E7925">
        <v>20</v>
      </c>
      <c r="F7925">
        <v>1</v>
      </c>
      <c r="G7925">
        <v>26.730391000000001</v>
      </c>
      <c r="H7925">
        <v>12.701128000000001</v>
      </c>
      <c r="I7925">
        <v>30.006139000000001</v>
      </c>
      <c r="J7925">
        <v>1.57927</v>
      </c>
      <c r="K7925" t="str">
        <f t="shared" si="194"/>
        <v>4</v>
      </c>
      <c r="L7925" t="s">
        <v>210</v>
      </c>
      <c r="M7925" t="s">
        <v>211</v>
      </c>
      <c r="N7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25" s="10">
        <f>VLOOKUP(TableOMP[[#This Row],[Label]],TableAvg[],2,FALSE)</f>
        <v>27.656563999999996</v>
      </c>
      <c r="P7925" s="10">
        <f>VLOOKUP(TableOMP[[#This Row],[Label]],TableAvg[],3,FALSE)</f>
        <v>0.80291047797207804</v>
      </c>
      <c r="Q7925" s="10">
        <f>TableOMP[[#This Row],[Avg]]-$U$2*TableOMP[[#This Row],[StdDev]]</f>
        <v>26.853653522027919</v>
      </c>
      <c r="R7925" s="10">
        <f>TableOMP[[#This Row],[Avg]]+$U$2*TableOMP[[#This Row],[StdDev]]</f>
        <v>28.459474477972073</v>
      </c>
      <c r="S7925" s="10">
        <f>IF(AND(TableOMP[[#This Row],[total_time]]&gt;=TableOMP[[#This Row],[Low]], TableOMP[[#This Row],[total_time]]&lt;=TableOMP[[#This Row],[High]]),1,0)</f>
        <v>0</v>
      </c>
    </row>
    <row r="7926" spans="1:19" x14ac:dyDescent="0.25">
      <c r="A7926" t="s">
        <v>15</v>
      </c>
      <c r="B7926">
        <v>10000</v>
      </c>
      <c r="C7926">
        <v>100</v>
      </c>
      <c r="D7926">
        <v>1</v>
      </c>
      <c r="E7926">
        <v>19</v>
      </c>
      <c r="F7926">
        <v>1</v>
      </c>
      <c r="G7926">
        <v>27.436267000000001</v>
      </c>
      <c r="H7926">
        <v>12.367374999999999</v>
      </c>
      <c r="I7926">
        <v>38.493702999999996</v>
      </c>
      <c r="J7926">
        <v>2.1385390000000002</v>
      </c>
      <c r="K7926" t="str">
        <f t="shared" si="194"/>
        <v>4</v>
      </c>
      <c r="L7926" t="s">
        <v>210</v>
      </c>
      <c r="M7926" t="s">
        <v>211</v>
      </c>
      <c r="N7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26" s="10">
        <f>VLOOKUP(TableOMP[[#This Row],[Label]],TableAvg[],2,FALSE)</f>
        <v>28.395312133333331</v>
      </c>
      <c r="P7926" s="10">
        <f>VLOOKUP(TableOMP[[#This Row],[Label]],TableAvg[],3,FALSE)</f>
        <v>0.90368940206585346</v>
      </c>
      <c r="Q7926" s="10">
        <f>TableOMP[[#This Row],[Avg]]-$U$2*TableOMP[[#This Row],[StdDev]]</f>
        <v>27.491622731267476</v>
      </c>
      <c r="R7926" s="10">
        <f>TableOMP[[#This Row],[Avg]]+$U$2*TableOMP[[#This Row],[StdDev]]</f>
        <v>29.299001535399185</v>
      </c>
      <c r="S7926" s="10">
        <f>IF(AND(TableOMP[[#This Row],[total_time]]&gt;=TableOMP[[#This Row],[Low]], TableOMP[[#This Row],[total_time]]&lt;=TableOMP[[#This Row],[High]]),1,0)</f>
        <v>0</v>
      </c>
    </row>
    <row r="7927" spans="1:19" x14ac:dyDescent="0.25">
      <c r="A7927" t="s">
        <v>15</v>
      </c>
      <c r="B7927">
        <v>10000</v>
      </c>
      <c r="C7927">
        <v>100</v>
      </c>
      <c r="D7927">
        <v>1</v>
      </c>
      <c r="E7927">
        <v>18</v>
      </c>
      <c r="F7927">
        <v>1</v>
      </c>
      <c r="G7927">
        <v>26.725912999999998</v>
      </c>
      <c r="H7927">
        <v>11.644857</v>
      </c>
      <c r="I7927">
        <v>31.366741999999999</v>
      </c>
      <c r="J7927">
        <v>1.845102</v>
      </c>
      <c r="K7927" t="str">
        <f t="shared" si="194"/>
        <v>4</v>
      </c>
      <c r="L7927" t="s">
        <v>210</v>
      </c>
      <c r="M7927" t="s">
        <v>211</v>
      </c>
      <c r="N7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27" s="10">
        <f>VLOOKUP(TableOMP[[#This Row],[Label]],TableAvg[],2,FALSE)</f>
        <v>29.1361472</v>
      </c>
      <c r="P7927" s="10">
        <f>VLOOKUP(TableOMP[[#This Row],[Label]],TableAvg[],3,FALSE)</f>
        <v>1.0307427110269212</v>
      </c>
      <c r="Q7927" s="10">
        <f>TableOMP[[#This Row],[Avg]]-$U$2*TableOMP[[#This Row],[StdDev]]</f>
        <v>28.105404488973079</v>
      </c>
      <c r="R7927" s="10">
        <f>TableOMP[[#This Row],[Avg]]+$U$2*TableOMP[[#This Row],[StdDev]]</f>
        <v>30.166889911026921</v>
      </c>
      <c r="S7927" s="10">
        <f>IF(AND(TableOMP[[#This Row],[total_time]]&gt;=TableOMP[[#This Row],[Low]], TableOMP[[#This Row],[total_time]]&lt;=TableOMP[[#This Row],[High]]),1,0)</f>
        <v>0</v>
      </c>
    </row>
    <row r="7928" spans="1:19" x14ac:dyDescent="0.25">
      <c r="A7928" t="s">
        <v>15</v>
      </c>
      <c r="B7928">
        <v>10000</v>
      </c>
      <c r="C7928">
        <v>100</v>
      </c>
      <c r="D7928">
        <v>1</v>
      </c>
      <c r="E7928">
        <v>17</v>
      </c>
      <c r="F7928">
        <v>1</v>
      </c>
      <c r="G7928">
        <v>27.668821000000001</v>
      </c>
      <c r="H7928">
        <v>11.37641</v>
      </c>
      <c r="I7928">
        <v>28.779024</v>
      </c>
      <c r="J7928">
        <v>1.798689</v>
      </c>
      <c r="K7928" t="str">
        <f t="shared" si="194"/>
        <v>4</v>
      </c>
      <c r="L7928" t="s">
        <v>210</v>
      </c>
      <c r="M7928" t="s">
        <v>211</v>
      </c>
      <c r="N7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28" s="10">
        <f>VLOOKUP(TableOMP[[#This Row],[Label]],TableAvg[],2,FALSE)</f>
        <v>29.646154599999992</v>
      </c>
      <c r="P7928" s="10">
        <f>VLOOKUP(TableOMP[[#This Row],[Label]],TableAvg[],3,FALSE)</f>
        <v>1.0708546290642178</v>
      </c>
      <c r="Q7928" s="10">
        <f>TableOMP[[#This Row],[Avg]]-$U$2*TableOMP[[#This Row],[StdDev]]</f>
        <v>28.575299970935774</v>
      </c>
      <c r="R7928" s="10">
        <f>TableOMP[[#This Row],[Avg]]+$U$2*TableOMP[[#This Row],[StdDev]]</f>
        <v>30.71700922906421</v>
      </c>
      <c r="S7928" s="10">
        <f>IF(AND(TableOMP[[#This Row],[total_time]]&gt;=TableOMP[[#This Row],[Low]], TableOMP[[#This Row],[total_time]]&lt;=TableOMP[[#This Row],[High]]),1,0)</f>
        <v>0</v>
      </c>
    </row>
    <row r="7929" spans="1:19" x14ac:dyDescent="0.25">
      <c r="A7929" t="s">
        <v>15</v>
      </c>
      <c r="B7929">
        <v>10000</v>
      </c>
      <c r="C7929">
        <v>100</v>
      </c>
      <c r="D7929">
        <v>1</v>
      </c>
      <c r="E7929">
        <v>16</v>
      </c>
      <c r="F7929">
        <v>1</v>
      </c>
      <c r="G7929">
        <v>29.255486000000001</v>
      </c>
      <c r="H7929">
        <v>13.022038</v>
      </c>
      <c r="I7929">
        <v>36.509554999999999</v>
      </c>
      <c r="J7929">
        <v>2.43397</v>
      </c>
      <c r="K7929" t="str">
        <f t="shared" si="194"/>
        <v>4</v>
      </c>
      <c r="L7929" t="s">
        <v>210</v>
      </c>
      <c r="M7929" t="s">
        <v>211</v>
      </c>
      <c r="N7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29" s="10">
        <f>VLOOKUP(TableOMP[[#This Row],[Label]],TableAvg[],2,FALSE)</f>
        <v>30.654017133333333</v>
      </c>
      <c r="P7929" s="10">
        <f>VLOOKUP(TableOMP[[#This Row],[Label]],TableAvg[],3,FALSE)</f>
        <v>0.98892203942378865</v>
      </c>
      <c r="Q7929" s="10">
        <f>TableOMP[[#This Row],[Avg]]-$U$2*TableOMP[[#This Row],[StdDev]]</f>
        <v>29.665095093909546</v>
      </c>
      <c r="R7929" s="10">
        <f>TableOMP[[#This Row],[Avg]]+$U$2*TableOMP[[#This Row],[StdDev]]</f>
        <v>31.642939172757121</v>
      </c>
      <c r="S7929" s="10">
        <f>IF(AND(TableOMP[[#This Row],[total_time]]&gt;=TableOMP[[#This Row],[Low]], TableOMP[[#This Row],[total_time]]&lt;=TableOMP[[#This Row],[High]]),1,0)</f>
        <v>0</v>
      </c>
    </row>
    <row r="7930" spans="1:19" x14ac:dyDescent="0.25">
      <c r="A7930" t="s">
        <v>15</v>
      </c>
      <c r="B7930">
        <v>10000</v>
      </c>
      <c r="C7930">
        <v>100</v>
      </c>
      <c r="D7930">
        <v>1</v>
      </c>
      <c r="E7930">
        <v>15</v>
      </c>
      <c r="F7930">
        <v>1</v>
      </c>
      <c r="G7930">
        <v>26.674800999999999</v>
      </c>
      <c r="H7930">
        <v>12.186901000000001</v>
      </c>
      <c r="I7930">
        <v>31.513090999999999</v>
      </c>
      <c r="J7930">
        <v>2.2509350000000001</v>
      </c>
      <c r="K7930" t="str">
        <f t="shared" si="194"/>
        <v>4</v>
      </c>
      <c r="L7930" t="s">
        <v>210</v>
      </c>
      <c r="M7930" t="s">
        <v>211</v>
      </c>
      <c r="N7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30" s="10">
        <f>VLOOKUP(TableOMP[[#This Row],[Label]],TableAvg[],2,FALSE)</f>
        <v>27.957936466666673</v>
      </c>
      <c r="P7930" s="10">
        <f>VLOOKUP(TableOMP[[#This Row],[Label]],TableAvg[],3,FALSE)</f>
        <v>0.94194740770900842</v>
      </c>
      <c r="Q7930" s="10">
        <f>TableOMP[[#This Row],[Avg]]-$U$2*TableOMP[[#This Row],[StdDev]]</f>
        <v>27.015989058957665</v>
      </c>
      <c r="R7930" s="10">
        <f>TableOMP[[#This Row],[Avg]]+$U$2*TableOMP[[#This Row],[StdDev]]</f>
        <v>28.899883874375682</v>
      </c>
      <c r="S7930" s="10">
        <f>IF(AND(TableOMP[[#This Row],[total_time]]&gt;=TableOMP[[#This Row],[Low]], TableOMP[[#This Row],[total_time]]&lt;=TableOMP[[#This Row],[High]]),1,0)</f>
        <v>0</v>
      </c>
    </row>
    <row r="7931" spans="1:19" x14ac:dyDescent="0.25">
      <c r="A7931" t="s">
        <v>15</v>
      </c>
      <c r="B7931">
        <v>10000</v>
      </c>
      <c r="C7931">
        <v>100</v>
      </c>
      <c r="D7931">
        <v>1</v>
      </c>
      <c r="E7931">
        <v>14</v>
      </c>
      <c r="F7931">
        <v>1</v>
      </c>
      <c r="G7931">
        <v>24.642278000000001</v>
      </c>
      <c r="H7931">
        <v>11.047599999999999</v>
      </c>
      <c r="I7931">
        <v>16.377320999999998</v>
      </c>
      <c r="J7931">
        <v>1.2597940000000001</v>
      </c>
      <c r="K7931" t="str">
        <f t="shared" si="194"/>
        <v>4</v>
      </c>
      <c r="L7931" t="s">
        <v>210</v>
      </c>
      <c r="M7931" t="s">
        <v>211</v>
      </c>
      <c r="N7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31" s="10">
        <f>VLOOKUP(TableOMP[[#This Row],[Label]],TableAvg[],2,FALSE)</f>
        <v>26.064264800000004</v>
      </c>
      <c r="P7931" s="10">
        <f>VLOOKUP(TableOMP[[#This Row],[Label]],TableAvg[],3,FALSE)</f>
        <v>0.90916184220725249</v>
      </c>
      <c r="Q7931" s="10">
        <f>TableOMP[[#This Row],[Avg]]-$U$2*TableOMP[[#This Row],[StdDev]]</f>
        <v>25.155102957792749</v>
      </c>
      <c r="R7931" s="10">
        <f>TableOMP[[#This Row],[Avg]]+$U$2*TableOMP[[#This Row],[StdDev]]</f>
        <v>26.973426642207258</v>
      </c>
      <c r="S7931" s="10">
        <f>IF(AND(TableOMP[[#This Row],[total_time]]&gt;=TableOMP[[#This Row],[Low]], TableOMP[[#This Row],[total_time]]&lt;=TableOMP[[#This Row],[High]]),1,0)</f>
        <v>0</v>
      </c>
    </row>
    <row r="7932" spans="1:19" x14ac:dyDescent="0.25">
      <c r="A7932" t="s">
        <v>15</v>
      </c>
      <c r="B7932">
        <v>10000</v>
      </c>
      <c r="C7932">
        <v>100</v>
      </c>
      <c r="D7932">
        <v>1</v>
      </c>
      <c r="E7932">
        <v>13</v>
      </c>
      <c r="F7932">
        <v>1</v>
      </c>
      <c r="G7932">
        <v>26.197354000000001</v>
      </c>
      <c r="H7932">
        <v>11.619693</v>
      </c>
      <c r="I7932">
        <v>20.393333999999999</v>
      </c>
      <c r="J7932">
        <v>1.699444</v>
      </c>
      <c r="K7932" t="str">
        <f t="shared" si="194"/>
        <v>4</v>
      </c>
      <c r="L7932" t="s">
        <v>210</v>
      </c>
      <c r="M7932" t="s">
        <v>211</v>
      </c>
      <c r="N7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32" s="10">
        <f>VLOOKUP(TableOMP[[#This Row],[Label]],TableAvg[],2,FALSE)</f>
        <v>27.233559333333332</v>
      </c>
      <c r="P7932" s="10">
        <f>VLOOKUP(TableOMP[[#This Row],[Label]],TableAvg[],3,FALSE)</f>
        <v>0.82321700438164702</v>
      </c>
      <c r="Q7932" s="10">
        <f>TableOMP[[#This Row],[Avg]]-$U$2*TableOMP[[#This Row],[StdDev]]</f>
        <v>26.410342328951685</v>
      </c>
      <c r="R7932" s="10">
        <f>TableOMP[[#This Row],[Avg]]+$U$2*TableOMP[[#This Row],[StdDev]]</f>
        <v>28.056776337714979</v>
      </c>
      <c r="S7932" s="10">
        <f>IF(AND(TableOMP[[#This Row],[total_time]]&gt;=TableOMP[[#This Row],[Low]], TableOMP[[#This Row],[total_time]]&lt;=TableOMP[[#This Row],[High]]),1,0)</f>
        <v>0</v>
      </c>
    </row>
    <row r="7933" spans="1:19" x14ac:dyDescent="0.25">
      <c r="A7933" t="s">
        <v>15</v>
      </c>
      <c r="B7933">
        <v>10000</v>
      </c>
      <c r="C7933">
        <v>100</v>
      </c>
      <c r="D7933">
        <v>1</v>
      </c>
      <c r="E7933">
        <v>12</v>
      </c>
      <c r="F7933">
        <v>1</v>
      </c>
      <c r="G7933">
        <v>26.738430999999999</v>
      </c>
      <c r="H7933">
        <v>11.013767</v>
      </c>
      <c r="I7933">
        <v>12.557359</v>
      </c>
      <c r="J7933">
        <v>1.141578</v>
      </c>
      <c r="K7933" t="str">
        <f t="shared" si="194"/>
        <v>4</v>
      </c>
      <c r="L7933" t="s">
        <v>210</v>
      </c>
      <c r="M7933" t="s">
        <v>211</v>
      </c>
      <c r="N7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33" s="10">
        <f>VLOOKUP(TableOMP[[#This Row],[Label]],TableAvg[],2,FALSE)</f>
        <v>27.615154666666662</v>
      </c>
      <c r="P7933" s="10">
        <f>VLOOKUP(TableOMP[[#This Row],[Label]],TableAvg[],3,FALSE)</f>
        <v>0.62425106587272639</v>
      </c>
      <c r="Q7933" s="10">
        <f>TableOMP[[#This Row],[Avg]]-$U$2*TableOMP[[#This Row],[StdDev]]</f>
        <v>26.990903600793935</v>
      </c>
      <c r="R7933" s="10">
        <f>TableOMP[[#This Row],[Avg]]+$U$2*TableOMP[[#This Row],[StdDev]]</f>
        <v>28.239405732539389</v>
      </c>
      <c r="S7933" s="10">
        <f>IF(AND(TableOMP[[#This Row],[total_time]]&gt;=TableOMP[[#This Row],[Low]], TableOMP[[#This Row],[total_time]]&lt;=TableOMP[[#This Row],[High]]),1,0)</f>
        <v>0</v>
      </c>
    </row>
    <row r="7934" spans="1:19" x14ac:dyDescent="0.25">
      <c r="A7934" t="s">
        <v>15</v>
      </c>
      <c r="B7934">
        <v>10000</v>
      </c>
      <c r="C7934">
        <v>100</v>
      </c>
      <c r="D7934">
        <v>1</v>
      </c>
      <c r="E7934">
        <v>11</v>
      </c>
      <c r="F7934">
        <v>1</v>
      </c>
      <c r="G7934">
        <v>28.15849</v>
      </c>
      <c r="H7934">
        <v>11.090002999999999</v>
      </c>
      <c r="I7934">
        <v>10.603517</v>
      </c>
      <c r="J7934">
        <v>1.060352</v>
      </c>
      <c r="K7934" t="str">
        <f t="shared" si="194"/>
        <v>4</v>
      </c>
      <c r="L7934" t="s">
        <v>210</v>
      </c>
      <c r="M7934" t="s">
        <v>211</v>
      </c>
      <c r="N7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34" s="10">
        <f>VLOOKUP(TableOMP[[#This Row],[Label]],TableAvg[],2,FALSE)</f>
        <v>28.982091466666663</v>
      </c>
      <c r="P7934" s="10">
        <f>VLOOKUP(TableOMP[[#This Row],[Label]],TableAvg[],3,FALSE)</f>
        <v>0.63499078867073755</v>
      </c>
      <c r="Q7934" s="10">
        <f>TableOMP[[#This Row],[Avg]]-$U$2*TableOMP[[#This Row],[StdDev]]</f>
        <v>28.347100677995925</v>
      </c>
      <c r="R7934" s="10">
        <f>TableOMP[[#This Row],[Avg]]+$U$2*TableOMP[[#This Row],[StdDev]]</f>
        <v>29.617082255337401</v>
      </c>
      <c r="S7934" s="10">
        <f>IF(AND(TableOMP[[#This Row],[total_time]]&gt;=TableOMP[[#This Row],[Low]], TableOMP[[#This Row],[total_time]]&lt;=TableOMP[[#This Row],[High]]),1,0)</f>
        <v>0</v>
      </c>
    </row>
    <row r="7935" spans="1:19" x14ac:dyDescent="0.25">
      <c r="A7935" t="s">
        <v>15</v>
      </c>
      <c r="B7935">
        <v>10000</v>
      </c>
      <c r="C7935">
        <v>100</v>
      </c>
      <c r="D7935">
        <v>1</v>
      </c>
      <c r="E7935">
        <v>10</v>
      </c>
      <c r="F7935">
        <v>1</v>
      </c>
      <c r="G7935">
        <v>29.305112000000001</v>
      </c>
      <c r="H7935">
        <v>10.550478999999999</v>
      </c>
      <c r="I7935">
        <v>9.5163659999999997</v>
      </c>
      <c r="J7935">
        <v>1.057374</v>
      </c>
      <c r="K7935" t="str">
        <f t="shared" si="194"/>
        <v>4</v>
      </c>
      <c r="L7935" t="s">
        <v>210</v>
      </c>
      <c r="M7935" t="s">
        <v>211</v>
      </c>
      <c r="N7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35" s="10">
        <f>VLOOKUP(TableOMP[[#This Row],[Label]],TableAvg[],2,FALSE)</f>
        <v>30.412464799999999</v>
      </c>
      <c r="P7935" s="10">
        <f>VLOOKUP(TableOMP[[#This Row],[Label]],TableAvg[],3,FALSE)</f>
        <v>0.72774818109002992</v>
      </c>
      <c r="Q7935" s="10">
        <f>TableOMP[[#This Row],[Avg]]-$U$2*TableOMP[[#This Row],[StdDev]]</f>
        <v>29.68471661890997</v>
      </c>
      <c r="R7935" s="10">
        <f>TableOMP[[#This Row],[Avg]]+$U$2*TableOMP[[#This Row],[StdDev]]</f>
        <v>31.140212981090027</v>
      </c>
      <c r="S7935" s="10">
        <f>IF(AND(TableOMP[[#This Row],[total_time]]&gt;=TableOMP[[#This Row],[Low]], TableOMP[[#This Row],[total_time]]&lt;=TableOMP[[#This Row],[High]]),1,0)</f>
        <v>0</v>
      </c>
    </row>
    <row r="7936" spans="1:19" x14ac:dyDescent="0.25">
      <c r="A7936" t="s">
        <v>15</v>
      </c>
      <c r="B7936">
        <v>10000</v>
      </c>
      <c r="C7936">
        <v>100</v>
      </c>
      <c r="D7936">
        <v>1</v>
      </c>
      <c r="E7936">
        <v>9</v>
      </c>
      <c r="F7936">
        <v>1</v>
      </c>
      <c r="G7936">
        <v>31.971985</v>
      </c>
      <c r="H7936">
        <v>11.247133</v>
      </c>
      <c r="I7936">
        <v>9.3502360000000007</v>
      </c>
      <c r="J7936">
        <v>1.168779</v>
      </c>
      <c r="K7936" t="str">
        <f t="shared" si="194"/>
        <v>4</v>
      </c>
      <c r="L7936" t="s">
        <v>210</v>
      </c>
      <c r="M7936" t="s">
        <v>211</v>
      </c>
      <c r="N7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36" s="10">
        <f>VLOOKUP(TableOMP[[#This Row],[Label]],TableAvg[],2,FALSE)</f>
        <v>32.727560133333334</v>
      </c>
      <c r="P7936" s="10">
        <f>VLOOKUP(TableOMP[[#This Row],[Label]],TableAvg[],3,FALSE)</f>
        <v>0.64489872289527661</v>
      </c>
      <c r="Q7936" s="10">
        <f>TableOMP[[#This Row],[Avg]]-$U$2*TableOMP[[#This Row],[StdDev]]</f>
        <v>32.082661410438057</v>
      </c>
      <c r="R7936" s="10">
        <f>TableOMP[[#This Row],[Avg]]+$U$2*TableOMP[[#This Row],[StdDev]]</f>
        <v>33.372458856228612</v>
      </c>
      <c r="S7936" s="10">
        <f>IF(AND(TableOMP[[#This Row],[total_time]]&gt;=TableOMP[[#This Row],[Low]], TableOMP[[#This Row],[total_time]]&lt;=TableOMP[[#This Row],[High]]),1,0)</f>
        <v>0</v>
      </c>
    </row>
    <row r="7937" spans="1:19" x14ac:dyDescent="0.25">
      <c r="A7937" t="s">
        <v>15</v>
      </c>
      <c r="B7937">
        <v>10000</v>
      </c>
      <c r="C7937">
        <v>100</v>
      </c>
      <c r="D7937">
        <v>1</v>
      </c>
      <c r="E7937">
        <v>8</v>
      </c>
      <c r="F7937">
        <v>1</v>
      </c>
      <c r="G7937">
        <v>34.76923</v>
      </c>
      <c r="H7937">
        <v>11.461914</v>
      </c>
      <c r="I7937">
        <v>8.1257640000000002</v>
      </c>
      <c r="J7937">
        <v>1.1608229999999999</v>
      </c>
      <c r="K7937" t="str">
        <f t="shared" si="194"/>
        <v>4</v>
      </c>
      <c r="L7937" t="s">
        <v>210</v>
      </c>
      <c r="M7937" t="s">
        <v>211</v>
      </c>
      <c r="N7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37" s="10">
        <f>VLOOKUP(TableOMP[[#This Row],[Label]],TableAvg[],2,FALSE)</f>
        <v>35.285584399999998</v>
      </c>
      <c r="P7937" s="10">
        <f>VLOOKUP(TableOMP[[#This Row],[Label]],TableAvg[],3,FALSE)</f>
        <v>0.56156210318440647</v>
      </c>
      <c r="Q7937" s="10">
        <f>TableOMP[[#This Row],[Avg]]-$U$2*TableOMP[[#This Row],[StdDev]]</f>
        <v>34.72402229681559</v>
      </c>
      <c r="R7937" s="10">
        <f>TableOMP[[#This Row],[Avg]]+$U$2*TableOMP[[#This Row],[StdDev]]</f>
        <v>35.847146503184405</v>
      </c>
      <c r="S7937" s="10">
        <f>IF(AND(TableOMP[[#This Row],[total_time]]&gt;=TableOMP[[#This Row],[Low]], TableOMP[[#This Row],[total_time]]&lt;=TableOMP[[#This Row],[High]]),1,0)</f>
        <v>1</v>
      </c>
    </row>
    <row r="7938" spans="1:19" x14ac:dyDescent="0.25">
      <c r="A7938" t="s">
        <v>15</v>
      </c>
      <c r="B7938">
        <v>10000</v>
      </c>
      <c r="C7938">
        <v>100</v>
      </c>
      <c r="D7938">
        <v>1</v>
      </c>
      <c r="E7938">
        <v>7</v>
      </c>
      <c r="F7938">
        <v>1</v>
      </c>
      <c r="G7938">
        <v>38.273266</v>
      </c>
      <c r="H7938">
        <v>11.770011999999999</v>
      </c>
      <c r="I7938">
        <v>7.426666</v>
      </c>
      <c r="J7938">
        <v>1.237778</v>
      </c>
      <c r="K7938" t="str">
        <f t="shared" si="194"/>
        <v>4</v>
      </c>
      <c r="L7938" t="s">
        <v>210</v>
      </c>
      <c r="M7938" t="s">
        <v>211</v>
      </c>
      <c r="N7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38" s="10">
        <f>VLOOKUP(TableOMP[[#This Row],[Label]],TableAvg[],2,FALSE)</f>
        <v>38.721189333333335</v>
      </c>
      <c r="P7938" s="10">
        <f>VLOOKUP(TableOMP[[#This Row],[Label]],TableAvg[],3,FALSE)</f>
        <v>0.65179271488225254</v>
      </c>
      <c r="Q7938" s="10">
        <f>TableOMP[[#This Row],[Avg]]-$U$2*TableOMP[[#This Row],[StdDev]]</f>
        <v>38.06939661845108</v>
      </c>
      <c r="R7938" s="10">
        <f>TableOMP[[#This Row],[Avg]]+$U$2*TableOMP[[#This Row],[StdDev]]</f>
        <v>39.37298204821559</v>
      </c>
      <c r="S7938" s="10">
        <f>IF(AND(TableOMP[[#This Row],[total_time]]&gt;=TableOMP[[#This Row],[Low]], TableOMP[[#This Row],[total_time]]&lt;=TableOMP[[#This Row],[High]]),1,0)</f>
        <v>1</v>
      </c>
    </row>
    <row r="7939" spans="1:19" x14ac:dyDescent="0.25">
      <c r="A7939" t="s">
        <v>15</v>
      </c>
      <c r="B7939">
        <v>10000</v>
      </c>
      <c r="C7939">
        <v>100</v>
      </c>
      <c r="D7939">
        <v>1</v>
      </c>
      <c r="E7939">
        <v>6</v>
      </c>
      <c r="F7939">
        <v>1</v>
      </c>
      <c r="G7939">
        <v>42.310032999999997</v>
      </c>
      <c r="H7939">
        <v>11.486013</v>
      </c>
      <c r="I7939">
        <v>6.8060989999999997</v>
      </c>
      <c r="J7939">
        <v>1.3612200000000001</v>
      </c>
      <c r="K7939" t="str">
        <f t="shared" si="194"/>
        <v>4</v>
      </c>
      <c r="L7939" t="s">
        <v>210</v>
      </c>
      <c r="M7939" t="s">
        <v>211</v>
      </c>
      <c r="N7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39" s="10">
        <f>VLOOKUP(TableOMP[[#This Row],[Label]],TableAvg[],2,FALSE)</f>
        <v>43.240172200000003</v>
      </c>
      <c r="P7939" s="10">
        <f>VLOOKUP(TableOMP[[#This Row],[Label]],TableAvg[],3,FALSE)</f>
        <v>0.69800222102710197</v>
      </c>
      <c r="Q7939" s="10">
        <f>TableOMP[[#This Row],[Avg]]-$U$2*TableOMP[[#This Row],[StdDev]]</f>
        <v>42.5421699789729</v>
      </c>
      <c r="R7939" s="10">
        <f>TableOMP[[#This Row],[Avg]]+$U$2*TableOMP[[#This Row],[StdDev]]</f>
        <v>43.938174421027107</v>
      </c>
      <c r="S7939" s="10">
        <f>IF(AND(TableOMP[[#This Row],[total_time]]&gt;=TableOMP[[#This Row],[Low]], TableOMP[[#This Row],[total_time]]&lt;=TableOMP[[#This Row],[High]]),1,0)</f>
        <v>0</v>
      </c>
    </row>
    <row r="7940" spans="1:19" x14ac:dyDescent="0.25">
      <c r="A7940" t="s">
        <v>15</v>
      </c>
      <c r="B7940">
        <v>10000</v>
      </c>
      <c r="C7940">
        <v>100</v>
      </c>
      <c r="D7940">
        <v>1</v>
      </c>
      <c r="E7940">
        <v>5</v>
      </c>
      <c r="F7940">
        <v>1</v>
      </c>
      <c r="G7940">
        <v>48.478656999999998</v>
      </c>
      <c r="H7940">
        <v>11.570437</v>
      </c>
      <c r="I7940">
        <v>5.885993</v>
      </c>
      <c r="J7940">
        <v>1.471498</v>
      </c>
      <c r="K7940" t="str">
        <f t="shared" si="194"/>
        <v>4</v>
      </c>
      <c r="L7940" t="s">
        <v>210</v>
      </c>
      <c r="M7940" t="s">
        <v>211</v>
      </c>
      <c r="N7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40" s="10">
        <f>VLOOKUP(TableOMP[[#This Row],[Label]],TableAvg[],2,FALSE)</f>
        <v>49.282806000000001</v>
      </c>
      <c r="P7940" s="10">
        <f>VLOOKUP(TableOMP[[#This Row],[Label]],TableAvg[],3,FALSE)</f>
        <v>0.74370203175404348</v>
      </c>
      <c r="Q7940" s="10">
        <f>TableOMP[[#This Row],[Avg]]-$U$2*TableOMP[[#This Row],[StdDev]]</f>
        <v>48.539103968245961</v>
      </c>
      <c r="R7940" s="10">
        <f>TableOMP[[#This Row],[Avg]]+$U$2*TableOMP[[#This Row],[StdDev]]</f>
        <v>50.026508031754041</v>
      </c>
      <c r="S7940" s="10">
        <f>IF(AND(TableOMP[[#This Row],[total_time]]&gt;=TableOMP[[#This Row],[Low]], TableOMP[[#This Row],[total_time]]&lt;=TableOMP[[#This Row],[High]]),1,0)</f>
        <v>0</v>
      </c>
    </row>
    <row r="7941" spans="1:19" x14ac:dyDescent="0.25">
      <c r="A7941" t="s">
        <v>15</v>
      </c>
      <c r="B7941">
        <v>10000</v>
      </c>
      <c r="C7941">
        <v>100</v>
      </c>
      <c r="D7941">
        <v>1</v>
      </c>
      <c r="E7941">
        <v>4</v>
      </c>
      <c r="F7941">
        <v>1</v>
      </c>
      <c r="G7941">
        <v>58.420290999999999</v>
      </c>
      <c r="H7941">
        <v>12.398699000000001</v>
      </c>
      <c r="I7941">
        <v>5.1562910000000004</v>
      </c>
      <c r="J7941">
        <v>1.718764</v>
      </c>
      <c r="K7941" t="str">
        <f t="shared" si="194"/>
        <v>4</v>
      </c>
      <c r="L7941" t="s">
        <v>210</v>
      </c>
      <c r="M7941" t="s">
        <v>211</v>
      </c>
      <c r="N7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41" s="10">
        <f>VLOOKUP(TableOMP[[#This Row],[Label]],TableAvg[],2,FALSE)</f>
        <v>58.923033266666678</v>
      </c>
      <c r="P7941" s="10">
        <f>VLOOKUP(TableOMP[[#This Row],[Label]],TableAvg[],3,FALSE)</f>
        <v>0.84851202291264771</v>
      </c>
      <c r="Q7941" s="10">
        <f>TableOMP[[#This Row],[Avg]]-$U$2*TableOMP[[#This Row],[StdDev]]</f>
        <v>58.074521243754027</v>
      </c>
      <c r="R7941" s="10">
        <f>TableOMP[[#This Row],[Avg]]+$U$2*TableOMP[[#This Row],[StdDev]]</f>
        <v>59.771545289579329</v>
      </c>
      <c r="S7941" s="10">
        <f>IF(AND(TableOMP[[#This Row],[total_time]]&gt;=TableOMP[[#This Row],[Low]], TableOMP[[#This Row],[total_time]]&lt;=TableOMP[[#This Row],[High]]),1,0)</f>
        <v>1</v>
      </c>
    </row>
    <row r="7942" spans="1:19" x14ac:dyDescent="0.25">
      <c r="A7942" t="s">
        <v>15</v>
      </c>
      <c r="B7942">
        <v>10000</v>
      </c>
      <c r="C7942">
        <v>100</v>
      </c>
      <c r="D7942">
        <v>1</v>
      </c>
      <c r="E7942">
        <v>3</v>
      </c>
      <c r="F7942">
        <v>1</v>
      </c>
      <c r="G7942">
        <v>73.228230999999994</v>
      </c>
      <c r="H7942">
        <v>12.169423</v>
      </c>
      <c r="I7942">
        <v>4.0097509999999996</v>
      </c>
      <c r="J7942">
        <v>2.0048750000000002</v>
      </c>
      <c r="K7942" t="str">
        <f t="shared" si="194"/>
        <v>4</v>
      </c>
      <c r="L7942" t="s">
        <v>210</v>
      </c>
      <c r="M7942" t="s">
        <v>211</v>
      </c>
      <c r="N7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42" s="10">
        <f>VLOOKUP(TableOMP[[#This Row],[Label]],TableAvg[],2,FALSE)</f>
        <v>74.22605999999999</v>
      </c>
      <c r="P7942" s="10">
        <f>VLOOKUP(TableOMP[[#This Row],[Label]],TableAvg[],3,FALSE)</f>
        <v>1.0185848912446103</v>
      </c>
      <c r="Q7942" s="10">
        <f>TableOMP[[#This Row],[Avg]]-$U$2*TableOMP[[#This Row],[StdDev]]</f>
        <v>73.207475108755375</v>
      </c>
      <c r="R7942" s="10">
        <f>TableOMP[[#This Row],[Avg]]+$U$2*TableOMP[[#This Row],[StdDev]]</f>
        <v>75.244644891244604</v>
      </c>
      <c r="S7942" s="10">
        <f>IF(AND(TableOMP[[#This Row],[total_time]]&gt;=TableOMP[[#This Row],[Low]], TableOMP[[#This Row],[total_time]]&lt;=TableOMP[[#This Row],[High]]),1,0)</f>
        <v>1</v>
      </c>
    </row>
    <row r="7943" spans="1:19" x14ac:dyDescent="0.25">
      <c r="A7943" t="s">
        <v>15</v>
      </c>
      <c r="B7943">
        <v>10000</v>
      </c>
      <c r="C7943">
        <v>100</v>
      </c>
      <c r="D7943">
        <v>1</v>
      </c>
      <c r="E7943">
        <v>2</v>
      </c>
      <c r="F7943">
        <v>1</v>
      </c>
      <c r="G7943">
        <v>105.882178</v>
      </c>
      <c r="H7943">
        <v>13.460812000000001</v>
      </c>
      <c r="I7943">
        <v>2.8890180000000001</v>
      </c>
      <c r="J7943">
        <v>2.8890180000000001</v>
      </c>
      <c r="K7943" t="str">
        <f t="shared" si="194"/>
        <v>4</v>
      </c>
      <c r="L7943" t="s">
        <v>210</v>
      </c>
      <c r="M7943" t="s">
        <v>211</v>
      </c>
      <c r="N7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43" s="10">
        <f>VLOOKUP(TableOMP[[#This Row],[Label]],TableAvg[],2,FALSE)</f>
        <v>107.00836806666666</v>
      </c>
      <c r="P7943" s="10">
        <f>VLOOKUP(TableOMP[[#This Row],[Label]],TableAvg[],3,FALSE)</f>
        <v>1.8709204402436457</v>
      </c>
      <c r="Q7943" s="10">
        <f>TableOMP[[#This Row],[Avg]]-$U$2*TableOMP[[#This Row],[StdDev]]</f>
        <v>105.13744762642301</v>
      </c>
      <c r="R7943" s="10">
        <f>TableOMP[[#This Row],[Avg]]+$U$2*TableOMP[[#This Row],[StdDev]]</f>
        <v>108.87928850691031</v>
      </c>
      <c r="S7943" s="10">
        <f>IF(AND(TableOMP[[#This Row],[total_time]]&gt;=TableOMP[[#This Row],[Low]], TableOMP[[#This Row],[total_time]]&lt;=TableOMP[[#This Row],[High]]),1,0)</f>
        <v>1</v>
      </c>
    </row>
    <row r="7944" spans="1:19" x14ac:dyDescent="0.25">
      <c r="A7944" t="s">
        <v>15</v>
      </c>
      <c r="B7944">
        <v>10000</v>
      </c>
      <c r="C7944">
        <v>100</v>
      </c>
      <c r="D7944">
        <v>1</v>
      </c>
      <c r="E7944">
        <v>1</v>
      </c>
      <c r="F7944">
        <v>1</v>
      </c>
      <c r="G7944">
        <v>192.608643</v>
      </c>
      <c r="H7944">
        <v>5.6281759999999998</v>
      </c>
      <c r="I7944">
        <v>0</v>
      </c>
      <c r="J7944">
        <v>0</v>
      </c>
      <c r="K7944" t="str">
        <f t="shared" si="194"/>
        <v>4</v>
      </c>
      <c r="L7944" t="s">
        <v>210</v>
      </c>
      <c r="M7944" t="s">
        <v>211</v>
      </c>
      <c r="N7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44" s="10">
        <f>VLOOKUP(TableOMP[[#This Row],[Label]],TableAvg[],2,FALSE)</f>
        <v>191.97639806666666</v>
      </c>
      <c r="P7944" s="10">
        <f>VLOOKUP(TableOMP[[#This Row],[Label]],TableAvg[],3,FALSE)</f>
        <v>0.46254488362789614</v>
      </c>
      <c r="Q7944" s="10">
        <f>TableOMP[[#This Row],[Avg]]-$U$2*TableOMP[[#This Row],[StdDev]]</f>
        <v>191.51385318303878</v>
      </c>
      <c r="R7944" s="10">
        <f>TableOMP[[#This Row],[Avg]]+$U$2*TableOMP[[#This Row],[StdDev]]</f>
        <v>192.43894295029455</v>
      </c>
      <c r="S7944" s="10">
        <f>IF(AND(TableOMP[[#This Row],[total_time]]&gt;=TableOMP[[#This Row],[Low]], TableOMP[[#This Row],[total_time]]&lt;=TableOMP[[#This Row],[High]]),1,0)</f>
        <v>0</v>
      </c>
    </row>
    <row r="7945" spans="1:19" x14ac:dyDescent="0.25">
      <c r="A7945" t="s">
        <v>15</v>
      </c>
      <c r="B7945">
        <v>10000</v>
      </c>
      <c r="C7945">
        <v>100</v>
      </c>
      <c r="D7945">
        <v>1</v>
      </c>
      <c r="E7945">
        <v>32</v>
      </c>
      <c r="F7945">
        <v>1</v>
      </c>
      <c r="G7945">
        <v>25.215900000000001</v>
      </c>
      <c r="H7945">
        <v>14.855479000000001</v>
      </c>
      <c r="I7945">
        <v>96.599631000000002</v>
      </c>
      <c r="J7945">
        <v>3.116117</v>
      </c>
      <c r="K7945" t="str">
        <f t="shared" si="194"/>
        <v>4</v>
      </c>
      <c r="L7945" t="s">
        <v>210</v>
      </c>
      <c r="M7945" t="s">
        <v>211</v>
      </c>
      <c r="N7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45" s="10">
        <f>VLOOKUP(TableOMP[[#This Row],[Label]],TableAvg[],2,FALSE)</f>
        <v>24.472715285714287</v>
      </c>
      <c r="P7945" s="10">
        <f>VLOOKUP(TableOMP[[#This Row],[Label]],TableAvg[],3,FALSE)</f>
        <v>4.2394312831035652</v>
      </c>
      <c r="Q7945" s="10">
        <f>TableOMP[[#This Row],[Avg]]-$U$2*TableOMP[[#This Row],[StdDev]]</f>
        <v>20.233284002610723</v>
      </c>
      <c r="R7945" s="10">
        <f>TableOMP[[#This Row],[Avg]]+$U$2*TableOMP[[#This Row],[StdDev]]</f>
        <v>28.71214656881785</v>
      </c>
      <c r="S7945" s="10">
        <f>IF(AND(TableOMP[[#This Row],[total_time]]&gt;=TableOMP[[#This Row],[Low]], TableOMP[[#This Row],[total_time]]&lt;=TableOMP[[#This Row],[High]]),1,0)</f>
        <v>1</v>
      </c>
    </row>
    <row r="7946" spans="1:19" x14ac:dyDescent="0.25">
      <c r="A7946" t="s">
        <v>15</v>
      </c>
      <c r="B7946">
        <v>10000</v>
      </c>
      <c r="C7946">
        <v>100</v>
      </c>
      <c r="D7946">
        <v>1</v>
      </c>
      <c r="E7946">
        <v>31</v>
      </c>
      <c r="F7946">
        <v>1</v>
      </c>
      <c r="G7946">
        <v>23.625221</v>
      </c>
      <c r="H7946">
        <v>13.733713</v>
      </c>
      <c r="I7946">
        <v>95.038081000000005</v>
      </c>
      <c r="J7946">
        <v>3.1679360000000001</v>
      </c>
      <c r="K7946" t="str">
        <f t="shared" ref="K7946:K7977" si="195">MID(M7946,22,1)</f>
        <v>4</v>
      </c>
      <c r="L7946" t="s">
        <v>210</v>
      </c>
      <c r="M7946" t="s">
        <v>211</v>
      </c>
      <c r="N7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46" s="10">
        <f>VLOOKUP(TableOMP[[#This Row],[Label]],TableAvg[],2,FALSE)</f>
        <v>23.604585428571426</v>
      </c>
      <c r="P7946" s="10">
        <f>VLOOKUP(TableOMP[[#This Row],[Label]],TableAvg[],3,FALSE)</f>
        <v>3.5020286835659928</v>
      </c>
      <c r="Q7946" s="10">
        <f>TableOMP[[#This Row],[Avg]]-$U$2*TableOMP[[#This Row],[StdDev]]</f>
        <v>20.102556745005433</v>
      </c>
      <c r="R7946" s="10">
        <f>TableOMP[[#This Row],[Avg]]+$U$2*TableOMP[[#This Row],[StdDev]]</f>
        <v>27.106614112137418</v>
      </c>
      <c r="S7946" s="10">
        <f>IF(AND(TableOMP[[#This Row],[total_time]]&gt;=TableOMP[[#This Row],[Low]], TableOMP[[#This Row],[total_time]]&lt;=TableOMP[[#This Row],[High]]),1,0)</f>
        <v>1</v>
      </c>
    </row>
    <row r="7947" spans="1:19" x14ac:dyDescent="0.25">
      <c r="A7947" t="s">
        <v>15</v>
      </c>
      <c r="B7947">
        <v>10000</v>
      </c>
      <c r="C7947">
        <v>100</v>
      </c>
      <c r="D7947">
        <v>1</v>
      </c>
      <c r="E7947">
        <v>30</v>
      </c>
      <c r="F7947">
        <v>1</v>
      </c>
      <c r="G7947">
        <v>24.526492000000001</v>
      </c>
      <c r="H7947">
        <v>14.447546000000001</v>
      </c>
      <c r="I7947">
        <v>87.066714000000005</v>
      </c>
      <c r="J7947">
        <v>3.0023</v>
      </c>
      <c r="K7947" t="str">
        <f t="shared" si="195"/>
        <v>4</v>
      </c>
      <c r="L7947" t="s">
        <v>210</v>
      </c>
      <c r="M7947" t="s">
        <v>211</v>
      </c>
      <c r="N7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47" s="10">
        <f>VLOOKUP(TableOMP[[#This Row],[Label]],TableAvg[],2,FALSE)</f>
        <v>23.459589428571427</v>
      </c>
      <c r="P7947" s="10">
        <f>VLOOKUP(TableOMP[[#This Row],[Label]],TableAvg[],3,FALSE)</f>
        <v>2.8216196305069023</v>
      </c>
      <c r="Q7947" s="10">
        <f>TableOMP[[#This Row],[Avg]]-$U$2*TableOMP[[#This Row],[StdDev]]</f>
        <v>20.637969798064525</v>
      </c>
      <c r="R7947" s="10">
        <f>TableOMP[[#This Row],[Avg]]+$U$2*TableOMP[[#This Row],[StdDev]]</f>
        <v>26.281209059078328</v>
      </c>
      <c r="S7947" s="10">
        <f>IF(AND(TableOMP[[#This Row],[total_time]]&gt;=TableOMP[[#This Row],[Low]], TableOMP[[#This Row],[total_time]]&lt;=TableOMP[[#This Row],[High]]),1,0)</f>
        <v>1</v>
      </c>
    </row>
    <row r="7948" spans="1:19" x14ac:dyDescent="0.25">
      <c r="A7948" t="s">
        <v>15</v>
      </c>
      <c r="B7948">
        <v>10000</v>
      </c>
      <c r="C7948">
        <v>100</v>
      </c>
      <c r="D7948">
        <v>1</v>
      </c>
      <c r="E7948">
        <v>29</v>
      </c>
      <c r="F7948">
        <v>1</v>
      </c>
      <c r="G7948">
        <v>25.971795</v>
      </c>
      <c r="H7948">
        <v>16.0139</v>
      </c>
      <c r="I7948">
        <v>118.49034</v>
      </c>
      <c r="J7948">
        <v>4.2317980000000004</v>
      </c>
      <c r="K7948" t="str">
        <f t="shared" si="195"/>
        <v>4</v>
      </c>
      <c r="L7948" t="s">
        <v>210</v>
      </c>
      <c r="M7948" t="s">
        <v>211</v>
      </c>
      <c r="N7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48" s="10">
        <f>VLOOKUP(TableOMP[[#This Row],[Label]],TableAvg[],2,FALSE)</f>
        <v>25.311500357142855</v>
      </c>
      <c r="P7948" s="10">
        <f>VLOOKUP(TableOMP[[#This Row],[Label]],TableAvg[],3,FALSE)</f>
        <v>0.73958774224120849</v>
      </c>
      <c r="Q7948" s="10">
        <f>TableOMP[[#This Row],[Avg]]-$U$2*TableOMP[[#This Row],[StdDev]]</f>
        <v>24.571912614901645</v>
      </c>
      <c r="R7948" s="10">
        <f>TableOMP[[#This Row],[Avg]]+$U$2*TableOMP[[#This Row],[StdDev]]</f>
        <v>26.051088099384064</v>
      </c>
      <c r="S7948" s="10">
        <f>IF(AND(TableOMP[[#This Row],[total_time]]&gt;=TableOMP[[#This Row],[Low]], TableOMP[[#This Row],[total_time]]&lt;=TableOMP[[#This Row],[High]]),1,0)</f>
        <v>1</v>
      </c>
    </row>
    <row r="7949" spans="1:19" x14ac:dyDescent="0.25">
      <c r="A7949" t="s">
        <v>15</v>
      </c>
      <c r="B7949">
        <v>10000</v>
      </c>
      <c r="C7949">
        <v>100</v>
      </c>
      <c r="D7949">
        <v>1</v>
      </c>
      <c r="E7949">
        <v>28</v>
      </c>
      <c r="F7949">
        <v>1</v>
      </c>
      <c r="G7949">
        <v>24.687673</v>
      </c>
      <c r="H7949">
        <v>14.325621999999999</v>
      </c>
      <c r="I7949">
        <v>86.919015999999999</v>
      </c>
      <c r="J7949">
        <v>3.2192229999999999</v>
      </c>
      <c r="K7949" t="str">
        <f t="shared" si="195"/>
        <v>4</v>
      </c>
      <c r="L7949" t="s">
        <v>210</v>
      </c>
      <c r="M7949" t="s">
        <v>211</v>
      </c>
      <c r="N7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49" s="10">
        <f>VLOOKUP(TableOMP[[#This Row],[Label]],TableAvg[],2,FALSE)</f>
        <v>25.260013142857144</v>
      </c>
      <c r="P7949" s="10">
        <f>VLOOKUP(TableOMP[[#This Row],[Label]],TableAvg[],3,FALSE)</f>
        <v>0.86731017016821066</v>
      </c>
      <c r="Q7949" s="10">
        <f>TableOMP[[#This Row],[Avg]]-$U$2*TableOMP[[#This Row],[StdDev]]</f>
        <v>24.392702972688934</v>
      </c>
      <c r="R7949" s="10">
        <f>TableOMP[[#This Row],[Avg]]+$U$2*TableOMP[[#This Row],[StdDev]]</f>
        <v>26.127323313025354</v>
      </c>
      <c r="S7949" s="10">
        <f>IF(AND(TableOMP[[#This Row],[total_time]]&gt;=TableOMP[[#This Row],[Low]], TableOMP[[#This Row],[total_time]]&lt;=TableOMP[[#This Row],[High]]),1,0)</f>
        <v>1</v>
      </c>
    </row>
    <row r="7950" spans="1:19" x14ac:dyDescent="0.25">
      <c r="A7950" t="s">
        <v>15</v>
      </c>
      <c r="B7950">
        <v>10000</v>
      </c>
      <c r="C7950">
        <v>100</v>
      </c>
      <c r="D7950">
        <v>1</v>
      </c>
      <c r="E7950">
        <v>27</v>
      </c>
      <c r="F7950">
        <v>1</v>
      </c>
      <c r="G7950">
        <v>24.435244000000001</v>
      </c>
      <c r="H7950">
        <v>13.711702000000001</v>
      </c>
      <c r="I7950">
        <v>78.801471000000006</v>
      </c>
      <c r="J7950">
        <v>3.0308259999999998</v>
      </c>
      <c r="K7950" t="str">
        <f t="shared" si="195"/>
        <v>4</v>
      </c>
      <c r="L7950" t="s">
        <v>210</v>
      </c>
      <c r="M7950" t="s">
        <v>211</v>
      </c>
      <c r="N7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50" s="10">
        <f>VLOOKUP(TableOMP[[#This Row],[Label]],TableAvg[],2,FALSE)</f>
        <v>25.5579286</v>
      </c>
      <c r="P7950" s="10">
        <f>VLOOKUP(TableOMP[[#This Row],[Label]],TableAvg[],3,FALSE)</f>
        <v>1.2687559091977465</v>
      </c>
      <c r="Q7950" s="10">
        <f>TableOMP[[#This Row],[Avg]]-$U$2*TableOMP[[#This Row],[StdDev]]</f>
        <v>24.289172690802253</v>
      </c>
      <c r="R7950" s="10">
        <f>TableOMP[[#This Row],[Avg]]+$U$2*TableOMP[[#This Row],[StdDev]]</f>
        <v>26.826684509197747</v>
      </c>
      <c r="S7950" s="10">
        <f>IF(AND(TableOMP[[#This Row],[total_time]]&gt;=TableOMP[[#This Row],[Low]], TableOMP[[#This Row],[total_time]]&lt;=TableOMP[[#This Row],[High]]),1,0)</f>
        <v>1</v>
      </c>
    </row>
    <row r="7951" spans="1:19" x14ac:dyDescent="0.25">
      <c r="A7951" t="s">
        <v>15</v>
      </c>
      <c r="B7951">
        <v>10000</v>
      </c>
      <c r="C7951">
        <v>100</v>
      </c>
      <c r="D7951">
        <v>1</v>
      </c>
      <c r="E7951">
        <v>26</v>
      </c>
      <c r="F7951">
        <v>1</v>
      </c>
      <c r="G7951">
        <v>25.290078000000001</v>
      </c>
      <c r="H7951">
        <v>15.018083000000001</v>
      </c>
      <c r="I7951">
        <v>90.147825999999995</v>
      </c>
      <c r="J7951">
        <v>3.6059130000000001</v>
      </c>
      <c r="K7951" t="str">
        <f t="shared" si="195"/>
        <v>4</v>
      </c>
      <c r="L7951" t="s">
        <v>210</v>
      </c>
      <c r="M7951" t="s">
        <v>211</v>
      </c>
      <c r="N7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51" s="10">
        <f>VLOOKUP(TableOMP[[#This Row],[Label]],TableAvg[],2,FALSE)</f>
        <v>25.691116066666666</v>
      </c>
      <c r="P7951" s="10">
        <f>VLOOKUP(TableOMP[[#This Row],[Label]],TableAvg[],3,FALSE)</f>
        <v>0.91643665341018821</v>
      </c>
      <c r="Q7951" s="10">
        <f>TableOMP[[#This Row],[Avg]]-$U$2*TableOMP[[#This Row],[StdDev]]</f>
        <v>24.774679413256479</v>
      </c>
      <c r="R7951" s="10">
        <f>TableOMP[[#This Row],[Avg]]+$U$2*TableOMP[[#This Row],[StdDev]]</f>
        <v>26.607552720076853</v>
      </c>
      <c r="S7951" s="10">
        <f>IF(AND(TableOMP[[#This Row],[total_time]]&gt;=TableOMP[[#This Row],[Low]], TableOMP[[#This Row],[total_time]]&lt;=TableOMP[[#This Row],[High]]),1,0)</f>
        <v>1</v>
      </c>
    </row>
    <row r="7952" spans="1:19" x14ac:dyDescent="0.25">
      <c r="A7952" t="s">
        <v>15</v>
      </c>
      <c r="B7952">
        <v>10000</v>
      </c>
      <c r="C7952">
        <v>100</v>
      </c>
      <c r="D7952">
        <v>1</v>
      </c>
      <c r="E7952">
        <v>25</v>
      </c>
      <c r="F7952">
        <v>1</v>
      </c>
      <c r="G7952">
        <v>24.855713999999999</v>
      </c>
      <c r="H7952">
        <v>13.709775</v>
      </c>
      <c r="I7952">
        <v>59.211554999999997</v>
      </c>
      <c r="J7952">
        <v>2.4671479999999999</v>
      </c>
      <c r="K7952" t="str">
        <f t="shared" si="195"/>
        <v>4</v>
      </c>
      <c r="L7952" t="s">
        <v>210</v>
      </c>
      <c r="M7952" t="s">
        <v>211</v>
      </c>
      <c r="N7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52" s="10">
        <f>VLOOKUP(TableOMP[[#This Row],[Label]],TableAvg[],2,FALSE)</f>
        <v>25.746910533333335</v>
      </c>
      <c r="P7952" s="10">
        <f>VLOOKUP(TableOMP[[#This Row],[Label]],TableAvg[],3,FALSE)</f>
        <v>1.029428159387727</v>
      </c>
      <c r="Q7952" s="10">
        <f>TableOMP[[#This Row],[Avg]]-$U$2*TableOMP[[#This Row],[StdDev]]</f>
        <v>24.717482373945607</v>
      </c>
      <c r="R7952" s="10">
        <f>TableOMP[[#This Row],[Avg]]+$U$2*TableOMP[[#This Row],[StdDev]]</f>
        <v>26.776338692721062</v>
      </c>
      <c r="S7952" s="10">
        <f>IF(AND(TableOMP[[#This Row],[total_time]]&gt;=TableOMP[[#This Row],[Low]], TableOMP[[#This Row],[total_time]]&lt;=TableOMP[[#This Row],[High]]),1,0)</f>
        <v>1</v>
      </c>
    </row>
    <row r="7953" spans="1:19" x14ac:dyDescent="0.25">
      <c r="A7953" t="s">
        <v>15</v>
      </c>
      <c r="B7953">
        <v>10000</v>
      </c>
      <c r="C7953">
        <v>100</v>
      </c>
      <c r="D7953">
        <v>1</v>
      </c>
      <c r="E7953">
        <v>24</v>
      </c>
      <c r="F7953">
        <v>1</v>
      </c>
      <c r="G7953">
        <v>26.297032000000002</v>
      </c>
      <c r="H7953">
        <v>13.978289</v>
      </c>
      <c r="I7953">
        <v>77.186312000000001</v>
      </c>
      <c r="J7953">
        <v>3.3559269999999999</v>
      </c>
      <c r="K7953" t="str">
        <f t="shared" si="195"/>
        <v>4</v>
      </c>
      <c r="L7953" t="s">
        <v>210</v>
      </c>
      <c r="M7953" t="s">
        <v>211</v>
      </c>
      <c r="N7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53" s="10">
        <f>VLOOKUP(TableOMP[[#This Row],[Label]],TableAvg[],2,FALSE)</f>
        <v>26.426474133333336</v>
      </c>
      <c r="P7953" s="10">
        <f>VLOOKUP(TableOMP[[#This Row],[Label]],TableAvg[],3,FALSE)</f>
        <v>0.87095573928265357</v>
      </c>
      <c r="Q7953" s="10">
        <f>TableOMP[[#This Row],[Avg]]-$U$2*TableOMP[[#This Row],[StdDev]]</f>
        <v>25.555518394050683</v>
      </c>
      <c r="R7953" s="10">
        <f>TableOMP[[#This Row],[Avg]]+$U$2*TableOMP[[#This Row],[StdDev]]</f>
        <v>27.297429872615989</v>
      </c>
      <c r="S7953" s="10">
        <f>IF(AND(TableOMP[[#This Row],[total_time]]&gt;=TableOMP[[#This Row],[Low]], TableOMP[[#This Row],[total_time]]&lt;=TableOMP[[#This Row],[High]]),1,0)</f>
        <v>1</v>
      </c>
    </row>
    <row r="7954" spans="1:19" x14ac:dyDescent="0.25">
      <c r="A7954" t="s">
        <v>15</v>
      </c>
      <c r="B7954">
        <v>10000</v>
      </c>
      <c r="C7954">
        <v>100</v>
      </c>
      <c r="D7954">
        <v>1</v>
      </c>
      <c r="E7954">
        <v>23</v>
      </c>
      <c r="F7954">
        <v>1</v>
      </c>
      <c r="G7954">
        <v>26.015201000000001</v>
      </c>
      <c r="H7954">
        <v>13.41877</v>
      </c>
      <c r="I7954">
        <v>41.681829999999998</v>
      </c>
      <c r="J7954">
        <v>1.8946289999999999</v>
      </c>
      <c r="K7954" t="str">
        <f t="shared" si="195"/>
        <v>4</v>
      </c>
      <c r="L7954" t="s">
        <v>210</v>
      </c>
      <c r="M7954" t="s">
        <v>211</v>
      </c>
      <c r="N7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54" s="10">
        <f>VLOOKUP(TableOMP[[#This Row],[Label]],TableAvg[],2,FALSE)</f>
        <v>26.126541266666667</v>
      </c>
      <c r="P7954" s="10">
        <f>VLOOKUP(TableOMP[[#This Row],[Label]],TableAvg[],3,FALSE)</f>
        <v>0.95223458220947665</v>
      </c>
      <c r="Q7954" s="10">
        <f>TableOMP[[#This Row],[Avg]]-$U$2*TableOMP[[#This Row],[StdDev]]</f>
        <v>25.174306684457189</v>
      </c>
      <c r="R7954" s="10">
        <f>TableOMP[[#This Row],[Avg]]+$U$2*TableOMP[[#This Row],[StdDev]]</f>
        <v>27.078775848876145</v>
      </c>
      <c r="S7954" s="10">
        <f>IF(AND(TableOMP[[#This Row],[total_time]]&gt;=TableOMP[[#This Row],[Low]], TableOMP[[#This Row],[total_time]]&lt;=TableOMP[[#This Row],[High]]),1,0)</f>
        <v>1</v>
      </c>
    </row>
    <row r="7955" spans="1:19" x14ac:dyDescent="0.25">
      <c r="A7955" t="s">
        <v>15</v>
      </c>
      <c r="B7955">
        <v>10000</v>
      </c>
      <c r="C7955">
        <v>100</v>
      </c>
      <c r="D7955">
        <v>1</v>
      </c>
      <c r="E7955">
        <v>22</v>
      </c>
      <c r="F7955">
        <v>1</v>
      </c>
      <c r="G7955">
        <v>26.627986</v>
      </c>
      <c r="H7955">
        <v>13.086637</v>
      </c>
      <c r="I7955">
        <v>55.388610999999997</v>
      </c>
      <c r="J7955">
        <v>2.637553</v>
      </c>
      <c r="K7955" t="str">
        <f t="shared" si="195"/>
        <v>4</v>
      </c>
      <c r="L7955" t="s">
        <v>210</v>
      </c>
      <c r="M7955" t="s">
        <v>211</v>
      </c>
      <c r="N7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55" s="10">
        <f>VLOOKUP(TableOMP[[#This Row],[Label]],TableAvg[],2,FALSE)</f>
        <v>26.793312199999999</v>
      </c>
      <c r="P7955" s="10">
        <f>VLOOKUP(TableOMP[[#This Row],[Label]],TableAvg[],3,FALSE)</f>
        <v>0.87583957376065891</v>
      </c>
      <c r="Q7955" s="10">
        <f>TableOMP[[#This Row],[Avg]]-$U$2*TableOMP[[#This Row],[StdDev]]</f>
        <v>25.917472626239341</v>
      </c>
      <c r="R7955" s="10">
        <f>TableOMP[[#This Row],[Avg]]+$U$2*TableOMP[[#This Row],[StdDev]]</f>
        <v>27.669151773760657</v>
      </c>
      <c r="S7955" s="10">
        <f>IF(AND(TableOMP[[#This Row],[total_time]]&gt;=TableOMP[[#This Row],[Low]], TableOMP[[#This Row],[total_time]]&lt;=TableOMP[[#This Row],[High]]),1,0)</f>
        <v>1</v>
      </c>
    </row>
    <row r="7956" spans="1:19" x14ac:dyDescent="0.25">
      <c r="A7956" t="s">
        <v>15</v>
      </c>
      <c r="B7956">
        <v>10000</v>
      </c>
      <c r="C7956">
        <v>100</v>
      </c>
      <c r="D7956">
        <v>1</v>
      </c>
      <c r="E7956">
        <v>21</v>
      </c>
      <c r="F7956">
        <v>1</v>
      </c>
      <c r="G7956">
        <v>26.762796000000002</v>
      </c>
      <c r="H7956">
        <v>12.565905000000001</v>
      </c>
      <c r="I7956">
        <v>39.180957999999997</v>
      </c>
      <c r="J7956">
        <v>1.9590479999999999</v>
      </c>
      <c r="K7956" t="str">
        <f t="shared" si="195"/>
        <v>4</v>
      </c>
      <c r="L7956" t="s">
        <v>210</v>
      </c>
      <c r="M7956" t="s">
        <v>211</v>
      </c>
      <c r="N7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56" s="10">
        <f>VLOOKUP(TableOMP[[#This Row],[Label]],TableAvg[],2,FALSE)</f>
        <v>27.120550733333335</v>
      </c>
      <c r="P7956" s="10">
        <f>VLOOKUP(TableOMP[[#This Row],[Label]],TableAvg[],3,FALSE)</f>
        <v>1.3229857788994259</v>
      </c>
      <c r="Q7956" s="10">
        <f>TableOMP[[#This Row],[Avg]]-$U$2*TableOMP[[#This Row],[StdDev]]</f>
        <v>25.797564954433909</v>
      </c>
      <c r="R7956" s="10">
        <f>TableOMP[[#This Row],[Avg]]+$U$2*TableOMP[[#This Row],[StdDev]]</f>
        <v>28.443536512232761</v>
      </c>
      <c r="S7956" s="10">
        <f>IF(AND(TableOMP[[#This Row],[total_time]]&gt;=TableOMP[[#This Row],[Low]], TableOMP[[#This Row],[total_time]]&lt;=TableOMP[[#This Row],[High]]),1,0)</f>
        <v>1</v>
      </c>
    </row>
    <row r="7957" spans="1:19" x14ac:dyDescent="0.25">
      <c r="A7957" t="s">
        <v>15</v>
      </c>
      <c r="B7957">
        <v>10000</v>
      </c>
      <c r="C7957">
        <v>100</v>
      </c>
      <c r="D7957">
        <v>1</v>
      </c>
      <c r="E7957">
        <v>20</v>
      </c>
      <c r="F7957">
        <v>1</v>
      </c>
      <c r="G7957">
        <v>27.866864</v>
      </c>
      <c r="H7957">
        <v>13.87256</v>
      </c>
      <c r="I7957">
        <v>53.025368</v>
      </c>
      <c r="J7957">
        <v>2.7908089999999999</v>
      </c>
      <c r="K7957" t="str">
        <f t="shared" si="195"/>
        <v>4</v>
      </c>
      <c r="L7957" t="s">
        <v>210</v>
      </c>
      <c r="M7957" t="s">
        <v>211</v>
      </c>
      <c r="N7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57" s="10">
        <f>VLOOKUP(TableOMP[[#This Row],[Label]],TableAvg[],2,FALSE)</f>
        <v>27.656563999999996</v>
      </c>
      <c r="P7957" s="10">
        <f>VLOOKUP(TableOMP[[#This Row],[Label]],TableAvg[],3,FALSE)</f>
        <v>0.80291047797207804</v>
      </c>
      <c r="Q7957" s="10">
        <f>TableOMP[[#This Row],[Avg]]-$U$2*TableOMP[[#This Row],[StdDev]]</f>
        <v>26.853653522027919</v>
      </c>
      <c r="R7957" s="10">
        <f>TableOMP[[#This Row],[Avg]]+$U$2*TableOMP[[#This Row],[StdDev]]</f>
        <v>28.459474477972073</v>
      </c>
      <c r="S7957" s="10">
        <f>IF(AND(TableOMP[[#This Row],[total_time]]&gt;=TableOMP[[#This Row],[Low]], TableOMP[[#This Row],[total_time]]&lt;=TableOMP[[#This Row],[High]]),1,0)</f>
        <v>1</v>
      </c>
    </row>
    <row r="7958" spans="1:19" x14ac:dyDescent="0.25">
      <c r="A7958" t="s">
        <v>15</v>
      </c>
      <c r="B7958">
        <v>10000</v>
      </c>
      <c r="C7958">
        <v>100</v>
      </c>
      <c r="D7958">
        <v>1</v>
      </c>
      <c r="E7958">
        <v>19</v>
      </c>
      <c r="F7958">
        <v>1</v>
      </c>
      <c r="G7958">
        <v>27.801096999999999</v>
      </c>
      <c r="H7958">
        <v>13.408322999999999</v>
      </c>
      <c r="I7958">
        <v>48.072702</v>
      </c>
      <c r="J7958">
        <v>2.670706</v>
      </c>
      <c r="K7958" t="str">
        <f t="shared" si="195"/>
        <v>4</v>
      </c>
      <c r="L7958" t="s">
        <v>210</v>
      </c>
      <c r="M7958" t="s">
        <v>211</v>
      </c>
      <c r="N7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58" s="10">
        <f>VLOOKUP(TableOMP[[#This Row],[Label]],TableAvg[],2,FALSE)</f>
        <v>28.395312133333331</v>
      </c>
      <c r="P7958" s="10">
        <f>VLOOKUP(TableOMP[[#This Row],[Label]],TableAvg[],3,FALSE)</f>
        <v>0.90368940206585346</v>
      </c>
      <c r="Q7958" s="10">
        <f>TableOMP[[#This Row],[Avg]]-$U$2*TableOMP[[#This Row],[StdDev]]</f>
        <v>27.491622731267476</v>
      </c>
      <c r="R7958" s="10">
        <f>TableOMP[[#This Row],[Avg]]+$U$2*TableOMP[[#This Row],[StdDev]]</f>
        <v>29.299001535399185</v>
      </c>
      <c r="S7958" s="10">
        <f>IF(AND(TableOMP[[#This Row],[total_time]]&gt;=TableOMP[[#This Row],[Low]], TableOMP[[#This Row],[total_time]]&lt;=TableOMP[[#This Row],[High]]),1,0)</f>
        <v>1</v>
      </c>
    </row>
    <row r="7959" spans="1:19" x14ac:dyDescent="0.25">
      <c r="A7959" t="s">
        <v>15</v>
      </c>
      <c r="B7959">
        <v>10000</v>
      </c>
      <c r="C7959">
        <v>100</v>
      </c>
      <c r="D7959">
        <v>1</v>
      </c>
      <c r="E7959">
        <v>18</v>
      </c>
      <c r="F7959">
        <v>1</v>
      </c>
      <c r="G7959">
        <v>29.253927000000001</v>
      </c>
      <c r="H7959">
        <v>13.602662</v>
      </c>
      <c r="I7959">
        <v>39.438240999999998</v>
      </c>
      <c r="J7959">
        <v>2.3198970000000001</v>
      </c>
      <c r="K7959" t="str">
        <f t="shared" si="195"/>
        <v>4</v>
      </c>
      <c r="L7959" t="s">
        <v>210</v>
      </c>
      <c r="M7959" t="s">
        <v>211</v>
      </c>
      <c r="N7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59" s="10">
        <f>VLOOKUP(TableOMP[[#This Row],[Label]],TableAvg[],2,FALSE)</f>
        <v>29.1361472</v>
      </c>
      <c r="P7959" s="10">
        <f>VLOOKUP(TableOMP[[#This Row],[Label]],TableAvg[],3,FALSE)</f>
        <v>1.0307427110269212</v>
      </c>
      <c r="Q7959" s="10">
        <f>TableOMP[[#This Row],[Avg]]-$U$2*TableOMP[[#This Row],[StdDev]]</f>
        <v>28.105404488973079</v>
      </c>
      <c r="R7959" s="10">
        <f>TableOMP[[#This Row],[Avg]]+$U$2*TableOMP[[#This Row],[StdDev]]</f>
        <v>30.166889911026921</v>
      </c>
      <c r="S7959" s="10">
        <f>IF(AND(TableOMP[[#This Row],[total_time]]&gt;=TableOMP[[#This Row],[Low]], TableOMP[[#This Row],[total_time]]&lt;=TableOMP[[#This Row],[High]]),1,0)</f>
        <v>1</v>
      </c>
    </row>
    <row r="7960" spans="1:19" x14ac:dyDescent="0.25">
      <c r="A7960" t="s">
        <v>15</v>
      </c>
      <c r="B7960">
        <v>10000</v>
      </c>
      <c r="C7960">
        <v>100</v>
      </c>
      <c r="D7960">
        <v>1</v>
      </c>
      <c r="E7960">
        <v>17</v>
      </c>
      <c r="F7960">
        <v>1</v>
      </c>
      <c r="G7960">
        <v>29.571397999999999</v>
      </c>
      <c r="H7960">
        <v>12.871271999999999</v>
      </c>
      <c r="I7960">
        <v>29.848787000000002</v>
      </c>
      <c r="J7960">
        <v>1.8655489999999999</v>
      </c>
      <c r="K7960" t="str">
        <f t="shared" si="195"/>
        <v>4</v>
      </c>
      <c r="L7960" t="s">
        <v>210</v>
      </c>
      <c r="M7960" t="s">
        <v>211</v>
      </c>
      <c r="N7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60" s="10">
        <f>VLOOKUP(TableOMP[[#This Row],[Label]],TableAvg[],2,FALSE)</f>
        <v>29.646154599999992</v>
      </c>
      <c r="P7960" s="10">
        <f>VLOOKUP(TableOMP[[#This Row],[Label]],TableAvg[],3,FALSE)</f>
        <v>1.0708546290642178</v>
      </c>
      <c r="Q7960" s="10">
        <f>TableOMP[[#This Row],[Avg]]-$U$2*TableOMP[[#This Row],[StdDev]]</f>
        <v>28.575299970935774</v>
      </c>
      <c r="R7960" s="10">
        <f>TableOMP[[#This Row],[Avg]]+$U$2*TableOMP[[#This Row],[StdDev]]</f>
        <v>30.71700922906421</v>
      </c>
      <c r="S7960" s="10">
        <f>IF(AND(TableOMP[[#This Row],[total_time]]&gt;=TableOMP[[#This Row],[Low]], TableOMP[[#This Row],[total_time]]&lt;=TableOMP[[#This Row],[High]]),1,0)</f>
        <v>1</v>
      </c>
    </row>
    <row r="7961" spans="1:19" x14ac:dyDescent="0.25">
      <c r="A7961" t="s">
        <v>15</v>
      </c>
      <c r="B7961">
        <v>10000</v>
      </c>
      <c r="C7961">
        <v>100</v>
      </c>
      <c r="D7961">
        <v>1</v>
      </c>
      <c r="E7961">
        <v>16</v>
      </c>
      <c r="F7961">
        <v>1</v>
      </c>
      <c r="G7961">
        <v>29.401132</v>
      </c>
      <c r="H7961">
        <v>12.428748000000001</v>
      </c>
      <c r="I7961">
        <v>27.776813000000001</v>
      </c>
      <c r="J7961">
        <v>1.851788</v>
      </c>
      <c r="K7961" t="str">
        <f t="shared" si="195"/>
        <v>4</v>
      </c>
      <c r="L7961" t="s">
        <v>210</v>
      </c>
      <c r="M7961" t="s">
        <v>211</v>
      </c>
      <c r="N7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61" s="10">
        <f>VLOOKUP(TableOMP[[#This Row],[Label]],TableAvg[],2,FALSE)</f>
        <v>30.654017133333333</v>
      </c>
      <c r="P7961" s="10">
        <f>VLOOKUP(TableOMP[[#This Row],[Label]],TableAvg[],3,FALSE)</f>
        <v>0.98892203942378865</v>
      </c>
      <c r="Q7961" s="10">
        <f>TableOMP[[#This Row],[Avg]]-$U$2*TableOMP[[#This Row],[StdDev]]</f>
        <v>29.665095093909546</v>
      </c>
      <c r="R7961" s="10">
        <f>TableOMP[[#This Row],[Avg]]+$U$2*TableOMP[[#This Row],[StdDev]]</f>
        <v>31.642939172757121</v>
      </c>
      <c r="S7961" s="10">
        <f>IF(AND(TableOMP[[#This Row],[total_time]]&gt;=TableOMP[[#This Row],[Low]], TableOMP[[#This Row],[total_time]]&lt;=TableOMP[[#This Row],[High]]),1,0)</f>
        <v>0</v>
      </c>
    </row>
    <row r="7962" spans="1:19" x14ac:dyDescent="0.25">
      <c r="A7962" t="s">
        <v>15</v>
      </c>
      <c r="B7962">
        <v>10000</v>
      </c>
      <c r="C7962">
        <v>100</v>
      </c>
      <c r="D7962">
        <v>1</v>
      </c>
      <c r="E7962">
        <v>15</v>
      </c>
      <c r="F7962">
        <v>1</v>
      </c>
      <c r="G7962">
        <v>27.289179000000001</v>
      </c>
      <c r="H7962">
        <v>13.078576</v>
      </c>
      <c r="I7962">
        <v>32.919606999999999</v>
      </c>
      <c r="J7962">
        <v>2.3514010000000001</v>
      </c>
      <c r="K7962" t="str">
        <f t="shared" si="195"/>
        <v>4</v>
      </c>
      <c r="L7962" t="s">
        <v>210</v>
      </c>
      <c r="M7962" t="s">
        <v>211</v>
      </c>
      <c r="N7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62" s="10">
        <f>VLOOKUP(TableOMP[[#This Row],[Label]],TableAvg[],2,FALSE)</f>
        <v>27.957936466666673</v>
      </c>
      <c r="P7962" s="10">
        <f>VLOOKUP(TableOMP[[#This Row],[Label]],TableAvg[],3,FALSE)</f>
        <v>0.94194740770900842</v>
      </c>
      <c r="Q7962" s="10">
        <f>TableOMP[[#This Row],[Avg]]-$U$2*TableOMP[[#This Row],[StdDev]]</f>
        <v>27.015989058957665</v>
      </c>
      <c r="R7962" s="10">
        <f>TableOMP[[#This Row],[Avg]]+$U$2*TableOMP[[#This Row],[StdDev]]</f>
        <v>28.899883874375682</v>
      </c>
      <c r="S7962" s="10">
        <f>IF(AND(TableOMP[[#This Row],[total_time]]&gt;=TableOMP[[#This Row],[Low]], TableOMP[[#This Row],[total_time]]&lt;=TableOMP[[#This Row],[High]]),1,0)</f>
        <v>1</v>
      </c>
    </row>
    <row r="7963" spans="1:19" x14ac:dyDescent="0.25">
      <c r="A7963" t="s">
        <v>15</v>
      </c>
      <c r="B7963">
        <v>10000</v>
      </c>
      <c r="C7963">
        <v>100</v>
      </c>
      <c r="D7963">
        <v>1</v>
      </c>
      <c r="E7963">
        <v>14</v>
      </c>
      <c r="F7963">
        <v>1</v>
      </c>
      <c r="G7963">
        <v>26.291947</v>
      </c>
      <c r="H7963">
        <v>12.626327</v>
      </c>
      <c r="I7963">
        <v>20.257722999999999</v>
      </c>
      <c r="J7963">
        <v>1.5582860000000001</v>
      </c>
      <c r="K7963" t="str">
        <f t="shared" si="195"/>
        <v>4</v>
      </c>
      <c r="L7963" t="s">
        <v>210</v>
      </c>
      <c r="M7963" t="s">
        <v>211</v>
      </c>
      <c r="N7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63" s="10">
        <f>VLOOKUP(TableOMP[[#This Row],[Label]],TableAvg[],2,FALSE)</f>
        <v>26.064264800000004</v>
      </c>
      <c r="P7963" s="10">
        <f>VLOOKUP(TableOMP[[#This Row],[Label]],TableAvg[],3,FALSE)</f>
        <v>0.90916184220725249</v>
      </c>
      <c r="Q7963" s="10">
        <f>TableOMP[[#This Row],[Avg]]-$U$2*TableOMP[[#This Row],[StdDev]]</f>
        <v>25.155102957792749</v>
      </c>
      <c r="R7963" s="10">
        <f>TableOMP[[#This Row],[Avg]]+$U$2*TableOMP[[#This Row],[StdDev]]</f>
        <v>26.973426642207258</v>
      </c>
      <c r="S7963" s="10">
        <f>IF(AND(TableOMP[[#This Row],[total_time]]&gt;=TableOMP[[#This Row],[Low]], TableOMP[[#This Row],[total_time]]&lt;=TableOMP[[#This Row],[High]]),1,0)</f>
        <v>1</v>
      </c>
    </row>
    <row r="7964" spans="1:19" x14ac:dyDescent="0.25">
      <c r="A7964" t="s">
        <v>15</v>
      </c>
      <c r="B7964">
        <v>10000</v>
      </c>
      <c r="C7964">
        <v>100</v>
      </c>
      <c r="D7964">
        <v>1</v>
      </c>
      <c r="E7964">
        <v>13</v>
      </c>
      <c r="F7964">
        <v>1</v>
      </c>
      <c r="G7964">
        <v>27.727595999999998</v>
      </c>
      <c r="H7964">
        <v>13.129204</v>
      </c>
      <c r="I7964">
        <v>21.733571999999999</v>
      </c>
      <c r="J7964">
        <v>1.811131</v>
      </c>
      <c r="K7964" t="str">
        <f t="shared" si="195"/>
        <v>4</v>
      </c>
      <c r="L7964" t="s">
        <v>210</v>
      </c>
      <c r="M7964" t="s">
        <v>211</v>
      </c>
      <c r="N7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64" s="10">
        <f>VLOOKUP(TableOMP[[#This Row],[Label]],TableAvg[],2,FALSE)</f>
        <v>27.233559333333332</v>
      </c>
      <c r="P7964" s="10">
        <f>VLOOKUP(TableOMP[[#This Row],[Label]],TableAvg[],3,FALSE)</f>
        <v>0.82321700438164702</v>
      </c>
      <c r="Q7964" s="10">
        <f>TableOMP[[#This Row],[Avg]]-$U$2*TableOMP[[#This Row],[StdDev]]</f>
        <v>26.410342328951685</v>
      </c>
      <c r="R7964" s="10">
        <f>TableOMP[[#This Row],[Avg]]+$U$2*TableOMP[[#This Row],[StdDev]]</f>
        <v>28.056776337714979</v>
      </c>
      <c r="S7964" s="10">
        <f>IF(AND(TableOMP[[#This Row],[total_time]]&gt;=TableOMP[[#This Row],[Low]], TableOMP[[#This Row],[total_time]]&lt;=TableOMP[[#This Row],[High]]),1,0)</f>
        <v>1</v>
      </c>
    </row>
    <row r="7965" spans="1:19" x14ac:dyDescent="0.25">
      <c r="A7965" t="s">
        <v>15</v>
      </c>
      <c r="B7965">
        <v>10000</v>
      </c>
      <c r="C7965">
        <v>100</v>
      </c>
      <c r="D7965">
        <v>1</v>
      </c>
      <c r="E7965">
        <v>12</v>
      </c>
      <c r="F7965">
        <v>1</v>
      </c>
      <c r="G7965">
        <v>27.407335</v>
      </c>
      <c r="H7965">
        <v>11.718882000000001</v>
      </c>
      <c r="I7965">
        <v>13.0427</v>
      </c>
      <c r="J7965">
        <v>1.1857</v>
      </c>
      <c r="K7965" t="str">
        <f t="shared" si="195"/>
        <v>4</v>
      </c>
      <c r="L7965" t="s">
        <v>210</v>
      </c>
      <c r="M7965" t="s">
        <v>211</v>
      </c>
      <c r="N7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65" s="10">
        <f>VLOOKUP(TableOMP[[#This Row],[Label]],TableAvg[],2,FALSE)</f>
        <v>27.615154666666662</v>
      </c>
      <c r="P7965" s="10">
        <f>VLOOKUP(TableOMP[[#This Row],[Label]],TableAvg[],3,FALSE)</f>
        <v>0.62425106587272639</v>
      </c>
      <c r="Q7965" s="10">
        <f>TableOMP[[#This Row],[Avg]]-$U$2*TableOMP[[#This Row],[StdDev]]</f>
        <v>26.990903600793935</v>
      </c>
      <c r="R7965" s="10">
        <f>TableOMP[[#This Row],[Avg]]+$U$2*TableOMP[[#This Row],[StdDev]]</f>
        <v>28.239405732539389</v>
      </c>
      <c r="S7965" s="10">
        <f>IF(AND(TableOMP[[#This Row],[total_time]]&gt;=TableOMP[[#This Row],[Low]], TableOMP[[#This Row],[total_time]]&lt;=TableOMP[[#This Row],[High]]),1,0)</f>
        <v>1</v>
      </c>
    </row>
    <row r="7966" spans="1:19" x14ac:dyDescent="0.25">
      <c r="A7966" t="s">
        <v>15</v>
      </c>
      <c r="B7966">
        <v>10000</v>
      </c>
      <c r="C7966">
        <v>100</v>
      </c>
      <c r="D7966">
        <v>1</v>
      </c>
      <c r="E7966">
        <v>11</v>
      </c>
      <c r="F7966">
        <v>1</v>
      </c>
      <c r="G7966">
        <v>28.921029999999998</v>
      </c>
      <c r="H7966">
        <v>11.844179</v>
      </c>
      <c r="I7966">
        <v>10.282145999999999</v>
      </c>
      <c r="J7966">
        <v>1.0282150000000001</v>
      </c>
      <c r="K7966" t="str">
        <f t="shared" si="195"/>
        <v>4</v>
      </c>
      <c r="L7966" t="s">
        <v>210</v>
      </c>
      <c r="M7966" t="s">
        <v>211</v>
      </c>
      <c r="N7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66" s="10">
        <f>VLOOKUP(TableOMP[[#This Row],[Label]],TableAvg[],2,FALSE)</f>
        <v>28.982091466666663</v>
      </c>
      <c r="P7966" s="10">
        <f>VLOOKUP(TableOMP[[#This Row],[Label]],TableAvg[],3,FALSE)</f>
        <v>0.63499078867073755</v>
      </c>
      <c r="Q7966" s="10">
        <f>TableOMP[[#This Row],[Avg]]-$U$2*TableOMP[[#This Row],[StdDev]]</f>
        <v>28.347100677995925</v>
      </c>
      <c r="R7966" s="10">
        <f>TableOMP[[#This Row],[Avg]]+$U$2*TableOMP[[#This Row],[StdDev]]</f>
        <v>29.617082255337401</v>
      </c>
      <c r="S7966" s="10">
        <f>IF(AND(TableOMP[[#This Row],[total_time]]&gt;=TableOMP[[#This Row],[Low]], TableOMP[[#This Row],[total_time]]&lt;=TableOMP[[#This Row],[High]]),1,0)</f>
        <v>1</v>
      </c>
    </row>
    <row r="7967" spans="1:19" x14ac:dyDescent="0.25">
      <c r="A7967" t="s">
        <v>15</v>
      </c>
      <c r="B7967">
        <v>10000</v>
      </c>
      <c r="C7967">
        <v>100</v>
      </c>
      <c r="D7967">
        <v>1</v>
      </c>
      <c r="E7967">
        <v>10</v>
      </c>
      <c r="F7967">
        <v>1</v>
      </c>
      <c r="G7967">
        <v>30.506423000000002</v>
      </c>
      <c r="H7967">
        <v>11.718033</v>
      </c>
      <c r="I7967">
        <v>10.184402</v>
      </c>
      <c r="J7967">
        <v>1.1315999999999999</v>
      </c>
      <c r="K7967" t="str">
        <f t="shared" si="195"/>
        <v>4</v>
      </c>
      <c r="L7967" t="s">
        <v>210</v>
      </c>
      <c r="M7967" t="s">
        <v>211</v>
      </c>
      <c r="N7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67" s="10">
        <f>VLOOKUP(TableOMP[[#This Row],[Label]],TableAvg[],2,FALSE)</f>
        <v>30.412464799999999</v>
      </c>
      <c r="P7967" s="10">
        <f>VLOOKUP(TableOMP[[#This Row],[Label]],TableAvg[],3,FALSE)</f>
        <v>0.72774818109002992</v>
      </c>
      <c r="Q7967" s="10">
        <f>TableOMP[[#This Row],[Avg]]-$U$2*TableOMP[[#This Row],[StdDev]]</f>
        <v>29.68471661890997</v>
      </c>
      <c r="R7967" s="10">
        <f>TableOMP[[#This Row],[Avg]]+$U$2*TableOMP[[#This Row],[StdDev]]</f>
        <v>31.140212981090027</v>
      </c>
      <c r="S7967" s="10">
        <f>IF(AND(TableOMP[[#This Row],[total_time]]&gt;=TableOMP[[#This Row],[Low]], TableOMP[[#This Row],[total_time]]&lt;=TableOMP[[#This Row],[High]]),1,0)</f>
        <v>1</v>
      </c>
    </row>
    <row r="7968" spans="1:19" x14ac:dyDescent="0.25">
      <c r="A7968" t="s">
        <v>15</v>
      </c>
      <c r="B7968">
        <v>10000</v>
      </c>
      <c r="C7968">
        <v>100</v>
      </c>
      <c r="D7968">
        <v>1</v>
      </c>
      <c r="E7968">
        <v>9</v>
      </c>
      <c r="F7968">
        <v>1</v>
      </c>
      <c r="G7968">
        <v>33.413407999999997</v>
      </c>
      <c r="H7968">
        <v>12.579132</v>
      </c>
      <c r="I7968">
        <v>9.1835310000000003</v>
      </c>
      <c r="J7968">
        <v>1.1479410000000001</v>
      </c>
      <c r="K7968" t="str">
        <f t="shared" si="195"/>
        <v>4</v>
      </c>
      <c r="L7968" t="s">
        <v>210</v>
      </c>
      <c r="M7968" t="s">
        <v>211</v>
      </c>
      <c r="N7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68" s="10">
        <f>VLOOKUP(TableOMP[[#This Row],[Label]],TableAvg[],2,FALSE)</f>
        <v>32.727560133333334</v>
      </c>
      <c r="P7968" s="10">
        <f>VLOOKUP(TableOMP[[#This Row],[Label]],TableAvg[],3,FALSE)</f>
        <v>0.64489872289527661</v>
      </c>
      <c r="Q7968" s="10">
        <f>TableOMP[[#This Row],[Avg]]-$U$2*TableOMP[[#This Row],[StdDev]]</f>
        <v>32.082661410438057</v>
      </c>
      <c r="R7968" s="10">
        <f>TableOMP[[#This Row],[Avg]]+$U$2*TableOMP[[#This Row],[StdDev]]</f>
        <v>33.372458856228612</v>
      </c>
      <c r="S7968" s="10">
        <f>IF(AND(TableOMP[[#This Row],[total_time]]&gt;=TableOMP[[#This Row],[Low]], TableOMP[[#This Row],[total_time]]&lt;=TableOMP[[#This Row],[High]]),1,0)</f>
        <v>0</v>
      </c>
    </row>
    <row r="7969" spans="1:19" x14ac:dyDescent="0.25">
      <c r="A7969" t="s">
        <v>15</v>
      </c>
      <c r="B7969">
        <v>10000</v>
      </c>
      <c r="C7969">
        <v>100</v>
      </c>
      <c r="D7969">
        <v>1</v>
      </c>
      <c r="E7969">
        <v>8</v>
      </c>
      <c r="F7969">
        <v>1</v>
      </c>
      <c r="G7969">
        <v>35.423074</v>
      </c>
      <c r="H7969">
        <v>12.175566</v>
      </c>
      <c r="I7969">
        <v>9.7090750000000003</v>
      </c>
      <c r="J7969">
        <v>1.387011</v>
      </c>
      <c r="K7969" t="str">
        <f t="shared" si="195"/>
        <v>4</v>
      </c>
      <c r="L7969" t="s">
        <v>210</v>
      </c>
      <c r="M7969" t="s">
        <v>211</v>
      </c>
      <c r="N7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69" s="10">
        <f>VLOOKUP(TableOMP[[#This Row],[Label]],TableAvg[],2,FALSE)</f>
        <v>35.285584399999998</v>
      </c>
      <c r="P7969" s="10">
        <f>VLOOKUP(TableOMP[[#This Row],[Label]],TableAvg[],3,FALSE)</f>
        <v>0.56156210318440647</v>
      </c>
      <c r="Q7969" s="10">
        <f>TableOMP[[#This Row],[Avg]]-$U$2*TableOMP[[#This Row],[StdDev]]</f>
        <v>34.72402229681559</v>
      </c>
      <c r="R7969" s="10">
        <f>TableOMP[[#This Row],[Avg]]+$U$2*TableOMP[[#This Row],[StdDev]]</f>
        <v>35.847146503184405</v>
      </c>
      <c r="S7969" s="10">
        <f>IF(AND(TableOMP[[#This Row],[total_time]]&gt;=TableOMP[[#This Row],[Low]], TableOMP[[#This Row],[total_time]]&lt;=TableOMP[[#This Row],[High]]),1,0)</f>
        <v>1</v>
      </c>
    </row>
    <row r="7970" spans="1:19" x14ac:dyDescent="0.25">
      <c r="A7970" t="s">
        <v>15</v>
      </c>
      <c r="B7970">
        <v>10000</v>
      </c>
      <c r="C7970">
        <v>100</v>
      </c>
      <c r="D7970">
        <v>1</v>
      </c>
      <c r="E7970">
        <v>7</v>
      </c>
      <c r="F7970">
        <v>1</v>
      </c>
      <c r="G7970">
        <v>38.482796</v>
      </c>
      <c r="H7970">
        <v>11.963481</v>
      </c>
      <c r="I7970">
        <v>8.6436899999999994</v>
      </c>
      <c r="J7970">
        <v>1.440615</v>
      </c>
      <c r="K7970" t="str">
        <f t="shared" si="195"/>
        <v>4</v>
      </c>
      <c r="L7970" t="s">
        <v>210</v>
      </c>
      <c r="M7970" t="s">
        <v>211</v>
      </c>
      <c r="N7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70" s="10">
        <f>VLOOKUP(TableOMP[[#This Row],[Label]],TableAvg[],2,FALSE)</f>
        <v>38.721189333333335</v>
      </c>
      <c r="P7970" s="10">
        <f>VLOOKUP(TableOMP[[#This Row],[Label]],TableAvg[],3,FALSE)</f>
        <v>0.65179271488225254</v>
      </c>
      <c r="Q7970" s="10">
        <f>TableOMP[[#This Row],[Avg]]-$U$2*TableOMP[[#This Row],[StdDev]]</f>
        <v>38.06939661845108</v>
      </c>
      <c r="R7970" s="10">
        <f>TableOMP[[#This Row],[Avg]]+$U$2*TableOMP[[#This Row],[StdDev]]</f>
        <v>39.37298204821559</v>
      </c>
      <c r="S7970" s="10">
        <f>IF(AND(TableOMP[[#This Row],[total_time]]&gt;=TableOMP[[#This Row],[Low]], TableOMP[[#This Row],[total_time]]&lt;=TableOMP[[#This Row],[High]]),1,0)</f>
        <v>1</v>
      </c>
    </row>
    <row r="7971" spans="1:19" x14ac:dyDescent="0.25">
      <c r="A7971" t="s">
        <v>15</v>
      </c>
      <c r="B7971">
        <v>10000</v>
      </c>
      <c r="C7971">
        <v>100</v>
      </c>
      <c r="D7971">
        <v>1</v>
      </c>
      <c r="E7971">
        <v>6</v>
      </c>
      <c r="F7971">
        <v>1</v>
      </c>
      <c r="G7971">
        <v>43.750864999999997</v>
      </c>
      <c r="H7971">
        <v>12.947578</v>
      </c>
      <c r="I7971">
        <v>7.6727230000000004</v>
      </c>
      <c r="J7971">
        <v>1.534545</v>
      </c>
      <c r="K7971" t="str">
        <f t="shared" si="195"/>
        <v>4</v>
      </c>
      <c r="L7971" t="s">
        <v>210</v>
      </c>
      <c r="M7971" t="s">
        <v>211</v>
      </c>
      <c r="N7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71" s="10">
        <f>VLOOKUP(TableOMP[[#This Row],[Label]],TableAvg[],2,FALSE)</f>
        <v>43.240172200000003</v>
      </c>
      <c r="P7971" s="10">
        <f>VLOOKUP(TableOMP[[#This Row],[Label]],TableAvg[],3,FALSE)</f>
        <v>0.69800222102710197</v>
      </c>
      <c r="Q7971" s="10">
        <f>TableOMP[[#This Row],[Avg]]-$U$2*TableOMP[[#This Row],[StdDev]]</f>
        <v>42.5421699789729</v>
      </c>
      <c r="R7971" s="10">
        <f>TableOMP[[#This Row],[Avg]]+$U$2*TableOMP[[#This Row],[StdDev]]</f>
        <v>43.938174421027107</v>
      </c>
      <c r="S7971" s="10">
        <f>IF(AND(TableOMP[[#This Row],[total_time]]&gt;=TableOMP[[#This Row],[Low]], TableOMP[[#This Row],[total_time]]&lt;=TableOMP[[#This Row],[High]]),1,0)</f>
        <v>1</v>
      </c>
    </row>
    <row r="7972" spans="1:19" x14ac:dyDescent="0.25">
      <c r="A7972" t="s">
        <v>15</v>
      </c>
      <c r="B7972">
        <v>10000</v>
      </c>
      <c r="C7972">
        <v>100</v>
      </c>
      <c r="D7972">
        <v>1</v>
      </c>
      <c r="E7972">
        <v>5</v>
      </c>
      <c r="F7972">
        <v>1</v>
      </c>
      <c r="G7972">
        <v>49.756374999999998</v>
      </c>
      <c r="H7972">
        <v>12.841753000000001</v>
      </c>
      <c r="I7972">
        <v>6.6689889999999998</v>
      </c>
      <c r="J7972">
        <v>1.6672469999999999</v>
      </c>
      <c r="K7972" t="str">
        <f t="shared" si="195"/>
        <v>4</v>
      </c>
      <c r="L7972" t="s">
        <v>210</v>
      </c>
      <c r="M7972" t="s">
        <v>211</v>
      </c>
      <c r="N7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72" s="10">
        <f>VLOOKUP(TableOMP[[#This Row],[Label]],TableAvg[],2,FALSE)</f>
        <v>49.282806000000001</v>
      </c>
      <c r="P7972" s="10">
        <f>VLOOKUP(TableOMP[[#This Row],[Label]],TableAvg[],3,FALSE)</f>
        <v>0.74370203175404348</v>
      </c>
      <c r="Q7972" s="10">
        <f>TableOMP[[#This Row],[Avg]]-$U$2*TableOMP[[#This Row],[StdDev]]</f>
        <v>48.539103968245961</v>
      </c>
      <c r="R7972" s="10">
        <f>TableOMP[[#This Row],[Avg]]+$U$2*TableOMP[[#This Row],[StdDev]]</f>
        <v>50.026508031754041</v>
      </c>
      <c r="S7972" s="10">
        <f>IF(AND(TableOMP[[#This Row],[total_time]]&gt;=TableOMP[[#This Row],[Low]], TableOMP[[#This Row],[total_time]]&lt;=TableOMP[[#This Row],[High]]),1,0)</f>
        <v>1</v>
      </c>
    </row>
    <row r="7973" spans="1:19" x14ac:dyDescent="0.25">
      <c r="A7973" t="s">
        <v>15</v>
      </c>
      <c r="B7973">
        <v>10000</v>
      </c>
      <c r="C7973">
        <v>100</v>
      </c>
      <c r="D7973">
        <v>1</v>
      </c>
      <c r="E7973">
        <v>4</v>
      </c>
      <c r="F7973">
        <v>1</v>
      </c>
      <c r="G7973">
        <v>59.437587999999998</v>
      </c>
      <c r="H7973">
        <v>13.496627</v>
      </c>
      <c r="I7973">
        <v>5.6119310000000002</v>
      </c>
      <c r="J7973">
        <v>1.870644</v>
      </c>
      <c r="K7973" t="str">
        <f t="shared" si="195"/>
        <v>4</v>
      </c>
      <c r="L7973" t="s">
        <v>210</v>
      </c>
      <c r="M7973" t="s">
        <v>211</v>
      </c>
      <c r="N7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73" s="10">
        <f>VLOOKUP(TableOMP[[#This Row],[Label]],TableAvg[],2,FALSE)</f>
        <v>58.923033266666678</v>
      </c>
      <c r="P7973" s="10">
        <f>VLOOKUP(TableOMP[[#This Row],[Label]],TableAvg[],3,FALSE)</f>
        <v>0.84851202291264771</v>
      </c>
      <c r="Q7973" s="10">
        <f>TableOMP[[#This Row],[Avg]]-$U$2*TableOMP[[#This Row],[StdDev]]</f>
        <v>58.074521243754027</v>
      </c>
      <c r="R7973" s="10">
        <f>TableOMP[[#This Row],[Avg]]+$U$2*TableOMP[[#This Row],[StdDev]]</f>
        <v>59.771545289579329</v>
      </c>
      <c r="S7973" s="10">
        <f>IF(AND(TableOMP[[#This Row],[total_time]]&gt;=TableOMP[[#This Row],[Low]], TableOMP[[#This Row],[total_time]]&lt;=TableOMP[[#This Row],[High]]),1,0)</f>
        <v>1</v>
      </c>
    </row>
    <row r="7974" spans="1:19" x14ac:dyDescent="0.25">
      <c r="A7974" t="s">
        <v>15</v>
      </c>
      <c r="B7974">
        <v>10000</v>
      </c>
      <c r="C7974">
        <v>100</v>
      </c>
      <c r="D7974">
        <v>1</v>
      </c>
      <c r="E7974">
        <v>3</v>
      </c>
      <c r="F7974">
        <v>1</v>
      </c>
      <c r="G7974">
        <v>74.183795000000003</v>
      </c>
      <c r="H7974">
        <v>13.117559</v>
      </c>
      <c r="I7974">
        <v>4.2771869999999996</v>
      </c>
      <c r="J7974">
        <v>2.1385939999999999</v>
      </c>
      <c r="K7974" t="str">
        <f t="shared" si="195"/>
        <v>4</v>
      </c>
      <c r="L7974" t="s">
        <v>210</v>
      </c>
      <c r="M7974" t="s">
        <v>211</v>
      </c>
      <c r="N7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74" s="10">
        <f>VLOOKUP(TableOMP[[#This Row],[Label]],TableAvg[],2,FALSE)</f>
        <v>74.22605999999999</v>
      </c>
      <c r="P7974" s="10">
        <f>VLOOKUP(TableOMP[[#This Row],[Label]],TableAvg[],3,FALSE)</f>
        <v>1.0185848912446103</v>
      </c>
      <c r="Q7974" s="10">
        <f>TableOMP[[#This Row],[Avg]]-$U$2*TableOMP[[#This Row],[StdDev]]</f>
        <v>73.207475108755375</v>
      </c>
      <c r="R7974" s="10">
        <f>TableOMP[[#This Row],[Avg]]+$U$2*TableOMP[[#This Row],[StdDev]]</f>
        <v>75.244644891244604</v>
      </c>
      <c r="S7974" s="10">
        <f>IF(AND(TableOMP[[#This Row],[total_time]]&gt;=TableOMP[[#This Row],[Low]], TableOMP[[#This Row],[total_time]]&lt;=TableOMP[[#This Row],[High]]),1,0)</f>
        <v>1</v>
      </c>
    </row>
    <row r="7975" spans="1:19" x14ac:dyDescent="0.25">
      <c r="A7975" t="s">
        <v>15</v>
      </c>
      <c r="B7975">
        <v>10000</v>
      </c>
      <c r="C7975">
        <v>100</v>
      </c>
      <c r="D7975">
        <v>1</v>
      </c>
      <c r="E7975">
        <v>2</v>
      </c>
      <c r="F7975">
        <v>1</v>
      </c>
      <c r="G7975">
        <v>106.254446</v>
      </c>
      <c r="H7975">
        <v>13.816056</v>
      </c>
      <c r="I7975">
        <v>3.0122450000000001</v>
      </c>
      <c r="J7975">
        <v>3.0122450000000001</v>
      </c>
      <c r="K7975" t="str">
        <f t="shared" si="195"/>
        <v>4</v>
      </c>
      <c r="L7975" t="s">
        <v>210</v>
      </c>
      <c r="M7975" t="s">
        <v>211</v>
      </c>
      <c r="N7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75" s="10">
        <f>VLOOKUP(TableOMP[[#This Row],[Label]],TableAvg[],2,FALSE)</f>
        <v>107.00836806666666</v>
      </c>
      <c r="P7975" s="10">
        <f>VLOOKUP(TableOMP[[#This Row],[Label]],TableAvg[],3,FALSE)</f>
        <v>1.8709204402436457</v>
      </c>
      <c r="Q7975" s="10">
        <f>TableOMP[[#This Row],[Avg]]-$U$2*TableOMP[[#This Row],[StdDev]]</f>
        <v>105.13744762642301</v>
      </c>
      <c r="R7975" s="10">
        <f>TableOMP[[#This Row],[Avg]]+$U$2*TableOMP[[#This Row],[StdDev]]</f>
        <v>108.87928850691031</v>
      </c>
      <c r="S7975" s="10">
        <f>IF(AND(TableOMP[[#This Row],[total_time]]&gt;=TableOMP[[#This Row],[Low]], TableOMP[[#This Row],[total_time]]&lt;=TableOMP[[#This Row],[High]]),1,0)</f>
        <v>1</v>
      </c>
    </row>
    <row r="7976" spans="1:19" x14ac:dyDescent="0.25">
      <c r="A7976" t="s">
        <v>15</v>
      </c>
      <c r="B7976">
        <v>10000</v>
      </c>
      <c r="C7976">
        <v>100</v>
      </c>
      <c r="D7976">
        <v>1</v>
      </c>
      <c r="E7976">
        <v>1</v>
      </c>
      <c r="F7976">
        <v>1</v>
      </c>
      <c r="G7976">
        <v>192.14174700000001</v>
      </c>
      <c r="H7976">
        <v>5.1290889999999996</v>
      </c>
      <c r="I7976">
        <v>0</v>
      </c>
      <c r="J7976">
        <v>0</v>
      </c>
      <c r="K7976" t="str">
        <f t="shared" si="195"/>
        <v>4</v>
      </c>
      <c r="L7976" t="s">
        <v>210</v>
      </c>
      <c r="M7976" t="s">
        <v>211</v>
      </c>
      <c r="N7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76" s="10">
        <f>VLOOKUP(TableOMP[[#This Row],[Label]],TableAvg[],2,FALSE)</f>
        <v>191.97639806666666</v>
      </c>
      <c r="P7976" s="10">
        <f>VLOOKUP(TableOMP[[#This Row],[Label]],TableAvg[],3,FALSE)</f>
        <v>0.46254488362789614</v>
      </c>
      <c r="Q7976" s="10">
        <f>TableOMP[[#This Row],[Avg]]-$U$2*TableOMP[[#This Row],[StdDev]]</f>
        <v>191.51385318303878</v>
      </c>
      <c r="R7976" s="10">
        <f>TableOMP[[#This Row],[Avg]]+$U$2*TableOMP[[#This Row],[StdDev]]</f>
        <v>192.43894295029455</v>
      </c>
      <c r="S7976" s="10">
        <f>IF(AND(TableOMP[[#This Row],[total_time]]&gt;=TableOMP[[#This Row],[Low]], TableOMP[[#This Row],[total_time]]&lt;=TableOMP[[#This Row],[High]]),1,0)</f>
        <v>1</v>
      </c>
    </row>
    <row r="7977" spans="1:19" x14ac:dyDescent="0.25">
      <c r="A7977" t="s">
        <v>15</v>
      </c>
      <c r="B7977">
        <v>10000</v>
      </c>
      <c r="C7977">
        <v>100</v>
      </c>
      <c r="D7977">
        <v>1</v>
      </c>
      <c r="E7977">
        <v>32</v>
      </c>
      <c r="F7977">
        <v>1</v>
      </c>
      <c r="G7977">
        <v>25.769798999999999</v>
      </c>
      <c r="H7977">
        <v>15.110617</v>
      </c>
      <c r="I7977">
        <v>126.86717</v>
      </c>
      <c r="J7977">
        <v>4.0924889999999996</v>
      </c>
      <c r="K7977" t="str">
        <f t="shared" si="195"/>
        <v>4</v>
      </c>
      <c r="L7977" t="s">
        <v>210</v>
      </c>
      <c r="M7977" t="s">
        <v>211</v>
      </c>
      <c r="N7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77" s="10">
        <f>VLOOKUP(TableOMP[[#This Row],[Label]],TableAvg[],2,FALSE)</f>
        <v>24.472715285714287</v>
      </c>
      <c r="P7977" s="10">
        <f>VLOOKUP(TableOMP[[#This Row],[Label]],TableAvg[],3,FALSE)</f>
        <v>4.2394312831035652</v>
      </c>
      <c r="Q7977" s="10">
        <f>TableOMP[[#This Row],[Avg]]-$U$2*TableOMP[[#This Row],[StdDev]]</f>
        <v>20.233284002610723</v>
      </c>
      <c r="R7977" s="10">
        <f>TableOMP[[#This Row],[Avg]]+$U$2*TableOMP[[#This Row],[StdDev]]</f>
        <v>28.71214656881785</v>
      </c>
      <c r="S7977" s="10">
        <f>IF(AND(TableOMP[[#This Row],[total_time]]&gt;=TableOMP[[#This Row],[Low]], TableOMP[[#This Row],[total_time]]&lt;=TableOMP[[#This Row],[High]]),1,0)</f>
        <v>1</v>
      </c>
    </row>
    <row r="7978" spans="1:19" x14ac:dyDescent="0.25">
      <c r="A7978" t="s">
        <v>15</v>
      </c>
      <c r="B7978">
        <v>10000</v>
      </c>
      <c r="C7978">
        <v>100</v>
      </c>
      <c r="D7978">
        <v>1</v>
      </c>
      <c r="E7978">
        <v>31</v>
      </c>
      <c r="F7978">
        <v>1</v>
      </c>
      <c r="G7978">
        <v>24.780093999999998</v>
      </c>
      <c r="H7978">
        <v>15.385294</v>
      </c>
      <c r="I7978">
        <v>114.716802</v>
      </c>
      <c r="J7978">
        <v>3.823893</v>
      </c>
      <c r="K7978" t="str">
        <f t="shared" ref="K7978:K8008" si="196">MID(M7978,22,1)</f>
        <v>4</v>
      </c>
      <c r="L7978" t="s">
        <v>210</v>
      </c>
      <c r="M7978" t="s">
        <v>211</v>
      </c>
      <c r="N7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78" s="10">
        <f>VLOOKUP(TableOMP[[#This Row],[Label]],TableAvg[],2,FALSE)</f>
        <v>23.604585428571426</v>
      </c>
      <c r="P7978" s="10">
        <f>VLOOKUP(TableOMP[[#This Row],[Label]],TableAvg[],3,FALSE)</f>
        <v>3.5020286835659928</v>
      </c>
      <c r="Q7978" s="10">
        <f>TableOMP[[#This Row],[Avg]]-$U$2*TableOMP[[#This Row],[StdDev]]</f>
        <v>20.102556745005433</v>
      </c>
      <c r="R7978" s="10">
        <f>TableOMP[[#This Row],[Avg]]+$U$2*TableOMP[[#This Row],[StdDev]]</f>
        <v>27.106614112137418</v>
      </c>
      <c r="S7978" s="10">
        <f>IF(AND(TableOMP[[#This Row],[total_time]]&gt;=TableOMP[[#This Row],[Low]], TableOMP[[#This Row],[total_time]]&lt;=TableOMP[[#This Row],[High]]),1,0)</f>
        <v>1</v>
      </c>
    </row>
    <row r="7979" spans="1:19" x14ac:dyDescent="0.25">
      <c r="A7979" t="s">
        <v>15</v>
      </c>
      <c r="B7979">
        <v>10000</v>
      </c>
      <c r="C7979">
        <v>100</v>
      </c>
      <c r="D7979">
        <v>1</v>
      </c>
      <c r="E7979">
        <v>30</v>
      </c>
      <c r="F7979">
        <v>1</v>
      </c>
      <c r="G7979">
        <v>23.651437000000001</v>
      </c>
      <c r="H7979">
        <v>13.279425</v>
      </c>
      <c r="I7979">
        <v>52.363308000000004</v>
      </c>
      <c r="J7979">
        <v>1.805631</v>
      </c>
      <c r="K7979" t="str">
        <f t="shared" si="196"/>
        <v>4</v>
      </c>
      <c r="L7979" t="s">
        <v>210</v>
      </c>
      <c r="M7979" t="s">
        <v>211</v>
      </c>
      <c r="N7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79" s="10">
        <f>VLOOKUP(TableOMP[[#This Row],[Label]],TableAvg[],2,FALSE)</f>
        <v>23.459589428571427</v>
      </c>
      <c r="P7979" s="10">
        <f>VLOOKUP(TableOMP[[#This Row],[Label]],TableAvg[],3,FALSE)</f>
        <v>2.8216196305069023</v>
      </c>
      <c r="Q7979" s="10">
        <f>TableOMP[[#This Row],[Avg]]-$U$2*TableOMP[[#This Row],[StdDev]]</f>
        <v>20.637969798064525</v>
      </c>
      <c r="R7979" s="10">
        <f>TableOMP[[#This Row],[Avg]]+$U$2*TableOMP[[#This Row],[StdDev]]</f>
        <v>26.281209059078328</v>
      </c>
      <c r="S7979" s="10">
        <f>IF(AND(TableOMP[[#This Row],[total_time]]&gt;=TableOMP[[#This Row],[Low]], TableOMP[[#This Row],[total_time]]&lt;=TableOMP[[#This Row],[High]]),1,0)</f>
        <v>1</v>
      </c>
    </row>
    <row r="7980" spans="1:19" x14ac:dyDescent="0.25">
      <c r="A7980" t="s">
        <v>15</v>
      </c>
      <c r="B7980">
        <v>10000</v>
      </c>
      <c r="C7980">
        <v>100</v>
      </c>
      <c r="D7980">
        <v>1</v>
      </c>
      <c r="E7980">
        <v>29</v>
      </c>
      <c r="F7980">
        <v>1</v>
      </c>
      <c r="G7980">
        <v>24.604327000000001</v>
      </c>
      <c r="H7980">
        <v>15.466996</v>
      </c>
      <c r="I7980">
        <v>122.265305</v>
      </c>
      <c r="J7980">
        <v>4.3666179999999999</v>
      </c>
      <c r="K7980" t="str">
        <f t="shared" si="196"/>
        <v>4</v>
      </c>
      <c r="L7980" t="s">
        <v>210</v>
      </c>
      <c r="M7980" t="s">
        <v>211</v>
      </c>
      <c r="N7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80" s="10">
        <f>VLOOKUP(TableOMP[[#This Row],[Label]],TableAvg[],2,FALSE)</f>
        <v>25.311500357142855</v>
      </c>
      <c r="P7980" s="10">
        <f>VLOOKUP(TableOMP[[#This Row],[Label]],TableAvg[],3,FALSE)</f>
        <v>0.73958774224120849</v>
      </c>
      <c r="Q7980" s="10">
        <f>TableOMP[[#This Row],[Avg]]-$U$2*TableOMP[[#This Row],[StdDev]]</f>
        <v>24.571912614901645</v>
      </c>
      <c r="R7980" s="10">
        <f>TableOMP[[#This Row],[Avg]]+$U$2*TableOMP[[#This Row],[StdDev]]</f>
        <v>26.051088099384064</v>
      </c>
      <c r="S7980" s="10">
        <f>IF(AND(TableOMP[[#This Row],[total_time]]&gt;=TableOMP[[#This Row],[Low]], TableOMP[[#This Row],[total_time]]&lt;=TableOMP[[#This Row],[High]]),1,0)</f>
        <v>1</v>
      </c>
    </row>
    <row r="7981" spans="1:19" x14ac:dyDescent="0.25">
      <c r="A7981" t="s">
        <v>15</v>
      </c>
      <c r="B7981">
        <v>10000</v>
      </c>
      <c r="C7981">
        <v>100</v>
      </c>
      <c r="D7981">
        <v>1</v>
      </c>
      <c r="E7981">
        <v>28</v>
      </c>
      <c r="F7981">
        <v>1</v>
      </c>
      <c r="G7981">
        <v>25.675464999999999</v>
      </c>
      <c r="H7981">
        <v>15.782209</v>
      </c>
      <c r="I7981">
        <v>93.209052</v>
      </c>
      <c r="J7981">
        <v>3.4521869999999999</v>
      </c>
      <c r="K7981" t="str">
        <f t="shared" si="196"/>
        <v>4</v>
      </c>
      <c r="L7981" t="s">
        <v>210</v>
      </c>
      <c r="M7981" t="s">
        <v>211</v>
      </c>
      <c r="N7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81" s="10">
        <f>VLOOKUP(TableOMP[[#This Row],[Label]],TableAvg[],2,FALSE)</f>
        <v>25.260013142857144</v>
      </c>
      <c r="P7981" s="10">
        <f>VLOOKUP(TableOMP[[#This Row],[Label]],TableAvg[],3,FALSE)</f>
        <v>0.86731017016821066</v>
      </c>
      <c r="Q7981" s="10">
        <f>TableOMP[[#This Row],[Avg]]-$U$2*TableOMP[[#This Row],[StdDev]]</f>
        <v>24.392702972688934</v>
      </c>
      <c r="R7981" s="10">
        <f>TableOMP[[#This Row],[Avg]]+$U$2*TableOMP[[#This Row],[StdDev]]</f>
        <v>26.127323313025354</v>
      </c>
      <c r="S7981" s="10">
        <f>IF(AND(TableOMP[[#This Row],[total_time]]&gt;=TableOMP[[#This Row],[Low]], TableOMP[[#This Row],[total_time]]&lt;=TableOMP[[#This Row],[High]]),1,0)</f>
        <v>1</v>
      </c>
    </row>
    <row r="7982" spans="1:19" x14ac:dyDescent="0.25">
      <c r="A7982" t="s">
        <v>15</v>
      </c>
      <c r="B7982">
        <v>10000</v>
      </c>
      <c r="C7982">
        <v>100</v>
      </c>
      <c r="D7982">
        <v>1</v>
      </c>
      <c r="E7982">
        <v>27</v>
      </c>
      <c r="F7982">
        <v>1</v>
      </c>
      <c r="G7982">
        <v>24.195262</v>
      </c>
      <c r="H7982">
        <v>13.57795</v>
      </c>
      <c r="I7982">
        <v>66.736440000000002</v>
      </c>
      <c r="J7982">
        <v>2.566786</v>
      </c>
      <c r="K7982" t="str">
        <f t="shared" si="196"/>
        <v>4</v>
      </c>
      <c r="L7982" t="s">
        <v>210</v>
      </c>
      <c r="M7982" t="s">
        <v>211</v>
      </c>
      <c r="N7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82" s="10">
        <f>VLOOKUP(TableOMP[[#This Row],[Label]],TableAvg[],2,FALSE)</f>
        <v>25.5579286</v>
      </c>
      <c r="P7982" s="10">
        <f>VLOOKUP(TableOMP[[#This Row],[Label]],TableAvg[],3,FALSE)</f>
        <v>1.2687559091977465</v>
      </c>
      <c r="Q7982" s="10">
        <f>TableOMP[[#This Row],[Avg]]-$U$2*TableOMP[[#This Row],[StdDev]]</f>
        <v>24.289172690802253</v>
      </c>
      <c r="R7982" s="10">
        <f>TableOMP[[#This Row],[Avg]]+$U$2*TableOMP[[#This Row],[StdDev]]</f>
        <v>26.826684509197747</v>
      </c>
      <c r="S7982" s="10">
        <f>IF(AND(TableOMP[[#This Row],[total_time]]&gt;=TableOMP[[#This Row],[Low]], TableOMP[[#This Row],[total_time]]&lt;=TableOMP[[#This Row],[High]]),1,0)</f>
        <v>0</v>
      </c>
    </row>
    <row r="7983" spans="1:19" x14ac:dyDescent="0.25">
      <c r="A7983" t="s">
        <v>15</v>
      </c>
      <c r="B7983">
        <v>10000</v>
      </c>
      <c r="C7983">
        <v>100</v>
      </c>
      <c r="D7983">
        <v>1</v>
      </c>
      <c r="E7983">
        <v>26</v>
      </c>
      <c r="F7983">
        <v>1</v>
      </c>
      <c r="G7983">
        <v>25.048192</v>
      </c>
      <c r="H7983">
        <v>13.802618000000001</v>
      </c>
      <c r="I7983">
        <v>85.318325999999999</v>
      </c>
      <c r="J7983">
        <v>3.4127329999999998</v>
      </c>
      <c r="K7983" t="str">
        <f t="shared" si="196"/>
        <v>4</v>
      </c>
      <c r="L7983" t="s">
        <v>210</v>
      </c>
      <c r="M7983" t="s">
        <v>211</v>
      </c>
      <c r="N7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83" s="10">
        <f>VLOOKUP(TableOMP[[#This Row],[Label]],TableAvg[],2,FALSE)</f>
        <v>25.691116066666666</v>
      </c>
      <c r="P7983" s="10">
        <f>VLOOKUP(TableOMP[[#This Row],[Label]],TableAvg[],3,FALSE)</f>
        <v>0.91643665341018821</v>
      </c>
      <c r="Q7983" s="10">
        <f>TableOMP[[#This Row],[Avg]]-$U$2*TableOMP[[#This Row],[StdDev]]</f>
        <v>24.774679413256479</v>
      </c>
      <c r="R7983" s="10">
        <f>TableOMP[[#This Row],[Avg]]+$U$2*TableOMP[[#This Row],[StdDev]]</f>
        <v>26.607552720076853</v>
      </c>
      <c r="S7983" s="10">
        <f>IF(AND(TableOMP[[#This Row],[total_time]]&gt;=TableOMP[[#This Row],[Low]], TableOMP[[#This Row],[total_time]]&lt;=TableOMP[[#This Row],[High]]),1,0)</f>
        <v>1</v>
      </c>
    </row>
    <row r="7984" spans="1:19" x14ac:dyDescent="0.25">
      <c r="A7984" t="s">
        <v>15</v>
      </c>
      <c r="B7984">
        <v>10000</v>
      </c>
      <c r="C7984">
        <v>100</v>
      </c>
      <c r="D7984">
        <v>1</v>
      </c>
      <c r="E7984">
        <v>25</v>
      </c>
      <c r="F7984">
        <v>1</v>
      </c>
      <c r="G7984">
        <v>25.68308</v>
      </c>
      <c r="H7984">
        <v>15.750144000000001</v>
      </c>
      <c r="I7984">
        <v>86.667224000000004</v>
      </c>
      <c r="J7984">
        <v>3.6111339999999998</v>
      </c>
      <c r="K7984" t="str">
        <f t="shared" si="196"/>
        <v>4</v>
      </c>
      <c r="L7984" t="s">
        <v>210</v>
      </c>
      <c r="M7984" t="s">
        <v>211</v>
      </c>
      <c r="N7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84" s="10">
        <f>VLOOKUP(TableOMP[[#This Row],[Label]],TableAvg[],2,FALSE)</f>
        <v>25.746910533333335</v>
      </c>
      <c r="P7984" s="10">
        <f>VLOOKUP(TableOMP[[#This Row],[Label]],TableAvg[],3,FALSE)</f>
        <v>1.029428159387727</v>
      </c>
      <c r="Q7984" s="10">
        <f>TableOMP[[#This Row],[Avg]]-$U$2*TableOMP[[#This Row],[StdDev]]</f>
        <v>24.717482373945607</v>
      </c>
      <c r="R7984" s="10">
        <f>TableOMP[[#This Row],[Avg]]+$U$2*TableOMP[[#This Row],[StdDev]]</f>
        <v>26.776338692721062</v>
      </c>
      <c r="S7984" s="10">
        <f>IF(AND(TableOMP[[#This Row],[total_time]]&gt;=TableOMP[[#This Row],[Low]], TableOMP[[#This Row],[total_time]]&lt;=TableOMP[[#This Row],[High]]),1,0)</f>
        <v>1</v>
      </c>
    </row>
    <row r="7985" spans="1:19" x14ac:dyDescent="0.25">
      <c r="A7985" t="s">
        <v>15</v>
      </c>
      <c r="B7985">
        <v>10000</v>
      </c>
      <c r="C7985">
        <v>100</v>
      </c>
      <c r="D7985">
        <v>1</v>
      </c>
      <c r="E7985">
        <v>24</v>
      </c>
      <c r="F7985">
        <v>1</v>
      </c>
      <c r="G7985">
        <v>26.254923999999999</v>
      </c>
      <c r="H7985">
        <v>13.972794</v>
      </c>
      <c r="I7985">
        <v>66.514058000000006</v>
      </c>
      <c r="J7985">
        <v>2.8919160000000002</v>
      </c>
      <c r="K7985" t="str">
        <f t="shared" si="196"/>
        <v>4</v>
      </c>
      <c r="L7985" t="s">
        <v>210</v>
      </c>
      <c r="M7985" t="s">
        <v>211</v>
      </c>
      <c r="N7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85" s="10">
        <f>VLOOKUP(TableOMP[[#This Row],[Label]],TableAvg[],2,FALSE)</f>
        <v>26.426474133333336</v>
      </c>
      <c r="P7985" s="10">
        <f>VLOOKUP(TableOMP[[#This Row],[Label]],TableAvg[],3,FALSE)</f>
        <v>0.87095573928265357</v>
      </c>
      <c r="Q7985" s="10">
        <f>TableOMP[[#This Row],[Avg]]-$U$2*TableOMP[[#This Row],[StdDev]]</f>
        <v>25.555518394050683</v>
      </c>
      <c r="R7985" s="10">
        <f>TableOMP[[#This Row],[Avg]]+$U$2*TableOMP[[#This Row],[StdDev]]</f>
        <v>27.297429872615989</v>
      </c>
      <c r="S7985" s="10">
        <f>IF(AND(TableOMP[[#This Row],[total_time]]&gt;=TableOMP[[#This Row],[Low]], TableOMP[[#This Row],[total_time]]&lt;=TableOMP[[#This Row],[High]]),1,0)</f>
        <v>1</v>
      </c>
    </row>
    <row r="7986" spans="1:19" x14ac:dyDescent="0.25">
      <c r="A7986" t="s">
        <v>15</v>
      </c>
      <c r="B7986">
        <v>10000</v>
      </c>
      <c r="C7986">
        <v>100</v>
      </c>
      <c r="D7986">
        <v>1</v>
      </c>
      <c r="E7986">
        <v>23</v>
      </c>
      <c r="F7986">
        <v>1</v>
      </c>
      <c r="G7986">
        <v>26.093337999999999</v>
      </c>
      <c r="H7986">
        <v>13.626901</v>
      </c>
      <c r="I7986">
        <v>63.972403</v>
      </c>
      <c r="J7986">
        <v>2.9078360000000001</v>
      </c>
      <c r="K7986" t="str">
        <f t="shared" si="196"/>
        <v>4</v>
      </c>
      <c r="L7986" t="s">
        <v>210</v>
      </c>
      <c r="M7986" t="s">
        <v>211</v>
      </c>
      <c r="N7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86" s="10">
        <f>VLOOKUP(TableOMP[[#This Row],[Label]],TableAvg[],2,FALSE)</f>
        <v>26.126541266666667</v>
      </c>
      <c r="P7986" s="10">
        <f>VLOOKUP(TableOMP[[#This Row],[Label]],TableAvg[],3,FALSE)</f>
        <v>0.95223458220947665</v>
      </c>
      <c r="Q7986" s="10">
        <f>TableOMP[[#This Row],[Avg]]-$U$2*TableOMP[[#This Row],[StdDev]]</f>
        <v>25.174306684457189</v>
      </c>
      <c r="R7986" s="10">
        <f>TableOMP[[#This Row],[Avg]]+$U$2*TableOMP[[#This Row],[StdDev]]</f>
        <v>27.078775848876145</v>
      </c>
      <c r="S7986" s="10">
        <f>IF(AND(TableOMP[[#This Row],[total_time]]&gt;=TableOMP[[#This Row],[Low]], TableOMP[[#This Row],[total_time]]&lt;=TableOMP[[#This Row],[High]]),1,0)</f>
        <v>1</v>
      </c>
    </row>
    <row r="7987" spans="1:19" x14ac:dyDescent="0.25">
      <c r="A7987" t="s">
        <v>15</v>
      </c>
      <c r="B7987">
        <v>10000</v>
      </c>
      <c r="C7987">
        <v>100</v>
      </c>
      <c r="D7987">
        <v>1</v>
      </c>
      <c r="E7987">
        <v>22</v>
      </c>
      <c r="F7987">
        <v>1</v>
      </c>
      <c r="G7987">
        <v>27.339942000000001</v>
      </c>
      <c r="H7987">
        <v>13.993143999999999</v>
      </c>
      <c r="I7987">
        <v>51.461962</v>
      </c>
      <c r="J7987">
        <v>2.4505699999999999</v>
      </c>
      <c r="K7987" t="str">
        <f t="shared" si="196"/>
        <v>4</v>
      </c>
      <c r="L7987" t="s">
        <v>210</v>
      </c>
      <c r="M7987" t="s">
        <v>211</v>
      </c>
      <c r="N7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87" s="10">
        <f>VLOOKUP(TableOMP[[#This Row],[Label]],TableAvg[],2,FALSE)</f>
        <v>26.793312199999999</v>
      </c>
      <c r="P7987" s="10">
        <f>VLOOKUP(TableOMP[[#This Row],[Label]],TableAvg[],3,FALSE)</f>
        <v>0.87583957376065891</v>
      </c>
      <c r="Q7987" s="10">
        <f>TableOMP[[#This Row],[Avg]]-$U$2*TableOMP[[#This Row],[StdDev]]</f>
        <v>25.917472626239341</v>
      </c>
      <c r="R7987" s="10">
        <f>TableOMP[[#This Row],[Avg]]+$U$2*TableOMP[[#This Row],[StdDev]]</f>
        <v>27.669151773760657</v>
      </c>
      <c r="S7987" s="10">
        <f>IF(AND(TableOMP[[#This Row],[total_time]]&gt;=TableOMP[[#This Row],[Low]], TableOMP[[#This Row],[total_time]]&lt;=TableOMP[[#This Row],[High]]),1,0)</f>
        <v>1</v>
      </c>
    </row>
    <row r="7988" spans="1:19" x14ac:dyDescent="0.25">
      <c r="A7988" t="s">
        <v>15</v>
      </c>
      <c r="B7988">
        <v>10000</v>
      </c>
      <c r="C7988">
        <v>100</v>
      </c>
      <c r="D7988">
        <v>1</v>
      </c>
      <c r="E7988">
        <v>21</v>
      </c>
      <c r="F7988">
        <v>1</v>
      </c>
      <c r="G7988">
        <v>26.924624999999999</v>
      </c>
      <c r="H7988">
        <v>13.595368000000001</v>
      </c>
      <c r="I7988">
        <v>53.579419999999999</v>
      </c>
      <c r="J7988">
        <v>2.6789710000000002</v>
      </c>
      <c r="K7988" t="str">
        <f t="shared" si="196"/>
        <v>4</v>
      </c>
      <c r="L7988" t="s">
        <v>210</v>
      </c>
      <c r="M7988" t="s">
        <v>211</v>
      </c>
      <c r="N7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88" s="10">
        <f>VLOOKUP(TableOMP[[#This Row],[Label]],TableAvg[],2,FALSE)</f>
        <v>27.120550733333335</v>
      </c>
      <c r="P7988" s="10">
        <f>VLOOKUP(TableOMP[[#This Row],[Label]],TableAvg[],3,FALSE)</f>
        <v>1.3229857788994259</v>
      </c>
      <c r="Q7988" s="10">
        <f>TableOMP[[#This Row],[Avg]]-$U$2*TableOMP[[#This Row],[StdDev]]</f>
        <v>25.797564954433909</v>
      </c>
      <c r="R7988" s="10">
        <f>TableOMP[[#This Row],[Avg]]+$U$2*TableOMP[[#This Row],[StdDev]]</f>
        <v>28.443536512232761</v>
      </c>
      <c r="S7988" s="10">
        <f>IF(AND(TableOMP[[#This Row],[total_time]]&gt;=TableOMP[[#This Row],[Low]], TableOMP[[#This Row],[total_time]]&lt;=TableOMP[[#This Row],[High]]),1,0)</f>
        <v>1</v>
      </c>
    </row>
    <row r="7989" spans="1:19" x14ac:dyDescent="0.25">
      <c r="A7989" t="s">
        <v>15</v>
      </c>
      <c r="B7989">
        <v>10000</v>
      </c>
      <c r="C7989">
        <v>100</v>
      </c>
      <c r="D7989">
        <v>1</v>
      </c>
      <c r="E7989">
        <v>20</v>
      </c>
      <c r="F7989">
        <v>1</v>
      </c>
      <c r="G7989">
        <v>27.529188000000001</v>
      </c>
      <c r="H7989">
        <v>13.615883</v>
      </c>
      <c r="I7989">
        <v>44.442785999999998</v>
      </c>
      <c r="J7989">
        <v>2.3390939999999998</v>
      </c>
      <c r="K7989" t="str">
        <f t="shared" si="196"/>
        <v>4</v>
      </c>
      <c r="L7989" t="s">
        <v>210</v>
      </c>
      <c r="M7989" t="s">
        <v>211</v>
      </c>
      <c r="N7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89" s="10">
        <f>VLOOKUP(TableOMP[[#This Row],[Label]],TableAvg[],2,FALSE)</f>
        <v>27.656563999999996</v>
      </c>
      <c r="P7989" s="10">
        <f>VLOOKUP(TableOMP[[#This Row],[Label]],TableAvg[],3,FALSE)</f>
        <v>0.80291047797207804</v>
      </c>
      <c r="Q7989" s="10">
        <f>TableOMP[[#This Row],[Avg]]-$U$2*TableOMP[[#This Row],[StdDev]]</f>
        <v>26.853653522027919</v>
      </c>
      <c r="R7989" s="10">
        <f>TableOMP[[#This Row],[Avg]]+$U$2*TableOMP[[#This Row],[StdDev]]</f>
        <v>28.459474477972073</v>
      </c>
      <c r="S7989" s="10">
        <f>IF(AND(TableOMP[[#This Row],[total_time]]&gt;=TableOMP[[#This Row],[Low]], TableOMP[[#This Row],[total_time]]&lt;=TableOMP[[#This Row],[High]]),1,0)</f>
        <v>1</v>
      </c>
    </row>
    <row r="7990" spans="1:19" x14ac:dyDescent="0.25">
      <c r="A7990" t="s">
        <v>15</v>
      </c>
      <c r="B7990">
        <v>10000</v>
      </c>
      <c r="C7990">
        <v>100</v>
      </c>
      <c r="D7990">
        <v>1</v>
      </c>
      <c r="E7990">
        <v>19</v>
      </c>
      <c r="F7990">
        <v>1</v>
      </c>
      <c r="G7990">
        <v>28.86694</v>
      </c>
      <c r="H7990">
        <v>15.011597999999999</v>
      </c>
      <c r="I7990">
        <v>60.975884999999998</v>
      </c>
      <c r="J7990">
        <v>3.3875489999999999</v>
      </c>
      <c r="K7990" t="str">
        <f t="shared" si="196"/>
        <v>4</v>
      </c>
      <c r="L7990" t="s">
        <v>210</v>
      </c>
      <c r="M7990" t="s">
        <v>211</v>
      </c>
      <c r="N7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90" s="10">
        <f>VLOOKUP(TableOMP[[#This Row],[Label]],TableAvg[],2,FALSE)</f>
        <v>28.395312133333331</v>
      </c>
      <c r="P7990" s="10">
        <f>VLOOKUP(TableOMP[[#This Row],[Label]],TableAvg[],3,FALSE)</f>
        <v>0.90368940206585346</v>
      </c>
      <c r="Q7990" s="10">
        <f>TableOMP[[#This Row],[Avg]]-$U$2*TableOMP[[#This Row],[StdDev]]</f>
        <v>27.491622731267476</v>
      </c>
      <c r="R7990" s="10">
        <f>TableOMP[[#This Row],[Avg]]+$U$2*TableOMP[[#This Row],[StdDev]]</f>
        <v>29.299001535399185</v>
      </c>
      <c r="S7990" s="10">
        <f>IF(AND(TableOMP[[#This Row],[total_time]]&gt;=TableOMP[[#This Row],[Low]], TableOMP[[#This Row],[total_time]]&lt;=TableOMP[[#This Row],[High]]),1,0)</f>
        <v>1</v>
      </c>
    </row>
    <row r="7991" spans="1:19" x14ac:dyDescent="0.25">
      <c r="A7991" t="s">
        <v>15</v>
      </c>
      <c r="B7991">
        <v>10000</v>
      </c>
      <c r="C7991">
        <v>100</v>
      </c>
      <c r="D7991">
        <v>1</v>
      </c>
      <c r="E7991">
        <v>18</v>
      </c>
      <c r="F7991">
        <v>1</v>
      </c>
      <c r="G7991">
        <v>29.355512000000001</v>
      </c>
      <c r="H7991">
        <v>13.692131</v>
      </c>
      <c r="I7991">
        <v>42.813938999999998</v>
      </c>
      <c r="J7991">
        <v>2.5184669999999998</v>
      </c>
      <c r="K7991" t="str">
        <f t="shared" si="196"/>
        <v>4</v>
      </c>
      <c r="L7991" t="s">
        <v>210</v>
      </c>
      <c r="M7991" t="s">
        <v>211</v>
      </c>
      <c r="N7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91" s="10">
        <f>VLOOKUP(TableOMP[[#This Row],[Label]],TableAvg[],2,FALSE)</f>
        <v>29.1361472</v>
      </c>
      <c r="P7991" s="10">
        <f>VLOOKUP(TableOMP[[#This Row],[Label]],TableAvg[],3,FALSE)</f>
        <v>1.0307427110269212</v>
      </c>
      <c r="Q7991" s="10">
        <f>TableOMP[[#This Row],[Avg]]-$U$2*TableOMP[[#This Row],[StdDev]]</f>
        <v>28.105404488973079</v>
      </c>
      <c r="R7991" s="10">
        <f>TableOMP[[#This Row],[Avg]]+$U$2*TableOMP[[#This Row],[StdDev]]</f>
        <v>30.166889911026921</v>
      </c>
      <c r="S7991" s="10">
        <f>IF(AND(TableOMP[[#This Row],[total_time]]&gt;=TableOMP[[#This Row],[Low]], TableOMP[[#This Row],[total_time]]&lt;=TableOMP[[#This Row],[High]]),1,0)</f>
        <v>1</v>
      </c>
    </row>
    <row r="7992" spans="1:19" x14ac:dyDescent="0.25">
      <c r="A7992" t="s">
        <v>15</v>
      </c>
      <c r="B7992">
        <v>10000</v>
      </c>
      <c r="C7992">
        <v>100</v>
      </c>
      <c r="D7992">
        <v>1</v>
      </c>
      <c r="E7992">
        <v>17</v>
      </c>
      <c r="F7992">
        <v>1</v>
      </c>
      <c r="G7992">
        <v>29.386144000000002</v>
      </c>
      <c r="H7992">
        <v>12.738409000000001</v>
      </c>
      <c r="I7992">
        <v>27.76585</v>
      </c>
      <c r="J7992">
        <v>1.735366</v>
      </c>
      <c r="K7992" t="str">
        <f t="shared" si="196"/>
        <v>4</v>
      </c>
      <c r="L7992" t="s">
        <v>210</v>
      </c>
      <c r="M7992" t="s">
        <v>211</v>
      </c>
      <c r="N7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92" s="10">
        <f>VLOOKUP(TableOMP[[#This Row],[Label]],TableAvg[],2,FALSE)</f>
        <v>29.646154599999992</v>
      </c>
      <c r="P7992" s="10">
        <f>VLOOKUP(TableOMP[[#This Row],[Label]],TableAvg[],3,FALSE)</f>
        <v>1.0708546290642178</v>
      </c>
      <c r="Q7992" s="10">
        <f>TableOMP[[#This Row],[Avg]]-$U$2*TableOMP[[#This Row],[StdDev]]</f>
        <v>28.575299970935774</v>
      </c>
      <c r="R7992" s="10">
        <f>TableOMP[[#This Row],[Avg]]+$U$2*TableOMP[[#This Row],[StdDev]]</f>
        <v>30.71700922906421</v>
      </c>
      <c r="S7992" s="10">
        <f>IF(AND(TableOMP[[#This Row],[total_time]]&gt;=TableOMP[[#This Row],[Low]], TableOMP[[#This Row],[total_time]]&lt;=TableOMP[[#This Row],[High]]),1,0)</f>
        <v>1</v>
      </c>
    </row>
    <row r="7993" spans="1:19" x14ac:dyDescent="0.25">
      <c r="A7993" t="s">
        <v>15</v>
      </c>
      <c r="B7993">
        <v>10000</v>
      </c>
      <c r="C7993">
        <v>100</v>
      </c>
      <c r="D7993">
        <v>1</v>
      </c>
      <c r="E7993">
        <v>16</v>
      </c>
      <c r="F7993">
        <v>1</v>
      </c>
      <c r="G7993">
        <v>31.424174000000001</v>
      </c>
      <c r="H7993">
        <v>14.003197</v>
      </c>
      <c r="I7993">
        <v>31.428571999999999</v>
      </c>
      <c r="J7993">
        <v>2.0952380000000002</v>
      </c>
      <c r="K7993" t="str">
        <f t="shared" si="196"/>
        <v>4</v>
      </c>
      <c r="L7993" t="s">
        <v>210</v>
      </c>
      <c r="M7993" t="s">
        <v>211</v>
      </c>
      <c r="N7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93" s="10">
        <f>VLOOKUP(TableOMP[[#This Row],[Label]],TableAvg[],2,FALSE)</f>
        <v>30.654017133333333</v>
      </c>
      <c r="P7993" s="10">
        <f>VLOOKUP(TableOMP[[#This Row],[Label]],TableAvg[],3,FALSE)</f>
        <v>0.98892203942378865</v>
      </c>
      <c r="Q7993" s="10">
        <f>TableOMP[[#This Row],[Avg]]-$U$2*TableOMP[[#This Row],[StdDev]]</f>
        <v>29.665095093909546</v>
      </c>
      <c r="R7993" s="10">
        <f>TableOMP[[#This Row],[Avg]]+$U$2*TableOMP[[#This Row],[StdDev]]</f>
        <v>31.642939172757121</v>
      </c>
      <c r="S7993" s="10">
        <f>IF(AND(TableOMP[[#This Row],[total_time]]&gt;=TableOMP[[#This Row],[Low]], TableOMP[[#This Row],[total_time]]&lt;=TableOMP[[#This Row],[High]]),1,0)</f>
        <v>1</v>
      </c>
    </row>
    <row r="7994" spans="1:19" x14ac:dyDescent="0.25">
      <c r="A7994" t="s">
        <v>15</v>
      </c>
      <c r="B7994">
        <v>10000</v>
      </c>
      <c r="C7994">
        <v>100</v>
      </c>
      <c r="D7994">
        <v>1</v>
      </c>
      <c r="E7994">
        <v>15</v>
      </c>
      <c r="F7994">
        <v>1</v>
      </c>
      <c r="G7994">
        <v>28.102293</v>
      </c>
      <c r="H7994">
        <v>14.231896000000001</v>
      </c>
      <c r="I7994">
        <v>40.143943</v>
      </c>
      <c r="J7994">
        <v>2.8674249999999999</v>
      </c>
      <c r="K7994" t="str">
        <f t="shared" si="196"/>
        <v>4</v>
      </c>
      <c r="L7994" t="s">
        <v>210</v>
      </c>
      <c r="M7994" t="s">
        <v>211</v>
      </c>
      <c r="N7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94" s="10">
        <f>VLOOKUP(TableOMP[[#This Row],[Label]],TableAvg[],2,FALSE)</f>
        <v>27.957936466666673</v>
      </c>
      <c r="P7994" s="10">
        <f>VLOOKUP(TableOMP[[#This Row],[Label]],TableAvg[],3,FALSE)</f>
        <v>0.94194740770900842</v>
      </c>
      <c r="Q7994" s="10">
        <f>TableOMP[[#This Row],[Avg]]-$U$2*TableOMP[[#This Row],[StdDev]]</f>
        <v>27.015989058957665</v>
      </c>
      <c r="R7994" s="10">
        <f>TableOMP[[#This Row],[Avg]]+$U$2*TableOMP[[#This Row],[StdDev]]</f>
        <v>28.899883874375682</v>
      </c>
      <c r="S7994" s="10">
        <f>IF(AND(TableOMP[[#This Row],[total_time]]&gt;=TableOMP[[#This Row],[Low]], TableOMP[[#This Row],[total_time]]&lt;=TableOMP[[#This Row],[High]]),1,0)</f>
        <v>1</v>
      </c>
    </row>
    <row r="7995" spans="1:19" x14ac:dyDescent="0.25">
      <c r="A7995" t="s">
        <v>15</v>
      </c>
      <c r="B7995">
        <v>10000</v>
      </c>
      <c r="C7995">
        <v>100</v>
      </c>
      <c r="D7995">
        <v>1</v>
      </c>
      <c r="E7995">
        <v>14</v>
      </c>
      <c r="F7995">
        <v>1</v>
      </c>
      <c r="G7995">
        <v>26.707013</v>
      </c>
      <c r="H7995">
        <v>12.935672</v>
      </c>
      <c r="I7995">
        <v>24.118956000000001</v>
      </c>
      <c r="J7995">
        <v>1.8553040000000001</v>
      </c>
      <c r="K7995" t="str">
        <f t="shared" si="196"/>
        <v>4</v>
      </c>
      <c r="L7995" t="s">
        <v>210</v>
      </c>
      <c r="M7995" t="s">
        <v>211</v>
      </c>
      <c r="N7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95" s="10">
        <f>VLOOKUP(TableOMP[[#This Row],[Label]],TableAvg[],2,FALSE)</f>
        <v>26.064264800000004</v>
      </c>
      <c r="P7995" s="10">
        <f>VLOOKUP(TableOMP[[#This Row],[Label]],TableAvg[],3,FALSE)</f>
        <v>0.90916184220725249</v>
      </c>
      <c r="Q7995" s="10">
        <f>TableOMP[[#This Row],[Avg]]-$U$2*TableOMP[[#This Row],[StdDev]]</f>
        <v>25.155102957792749</v>
      </c>
      <c r="R7995" s="10">
        <f>TableOMP[[#This Row],[Avg]]+$U$2*TableOMP[[#This Row],[StdDev]]</f>
        <v>26.973426642207258</v>
      </c>
      <c r="S7995" s="10">
        <f>IF(AND(TableOMP[[#This Row],[total_time]]&gt;=TableOMP[[#This Row],[Low]], TableOMP[[#This Row],[total_time]]&lt;=TableOMP[[#This Row],[High]]),1,0)</f>
        <v>1</v>
      </c>
    </row>
    <row r="7996" spans="1:19" x14ac:dyDescent="0.25">
      <c r="A7996" t="s">
        <v>15</v>
      </c>
      <c r="B7996">
        <v>10000</v>
      </c>
      <c r="C7996">
        <v>100</v>
      </c>
      <c r="D7996">
        <v>1</v>
      </c>
      <c r="E7996">
        <v>13</v>
      </c>
      <c r="F7996">
        <v>1</v>
      </c>
      <c r="G7996">
        <v>28.013945</v>
      </c>
      <c r="H7996">
        <v>13.112916</v>
      </c>
      <c r="I7996">
        <v>21.641292</v>
      </c>
      <c r="J7996">
        <v>1.8034410000000001</v>
      </c>
      <c r="K7996" t="str">
        <f t="shared" si="196"/>
        <v>4</v>
      </c>
      <c r="L7996" t="s">
        <v>210</v>
      </c>
      <c r="M7996" t="s">
        <v>211</v>
      </c>
      <c r="N7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96" s="10">
        <f>VLOOKUP(TableOMP[[#This Row],[Label]],TableAvg[],2,FALSE)</f>
        <v>27.233559333333332</v>
      </c>
      <c r="P7996" s="10">
        <f>VLOOKUP(TableOMP[[#This Row],[Label]],TableAvg[],3,FALSE)</f>
        <v>0.82321700438164702</v>
      </c>
      <c r="Q7996" s="10">
        <f>TableOMP[[#This Row],[Avg]]-$U$2*TableOMP[[#This Row],[StdDev]]</f>
        <v>26.410342328951685</v>
      </c>
      <c r="R7996" s="10">
        <f>TableOMP[[#This Row],[Avg]]+$U$2*TableOMP[[#This Row],[StdDev]]</f>
        <v>28.056776337714979</v>
      </c>
      <c r="S7996" s="10">
        <f>IF(AND(TableOMP[[#This Row],[total_time]]&gt;=TableOMP[[#This Row],[Low]], TableOMP[[#This Row],[total_time]]&lt;=TableOMP[[#This Row],[High]]),1,0)</f>
        <v>1</v>
      </c>
    </row>
    <row r="7997" spans="1:19" x14ac:dyDescent="0.25">
      <c r="A7997" t="s">
        <v>15</v>
      </c>
      <c r="B7997">
        <v>10000</v>
      </c>
      <c r="C7997">
        <v>100</v>
      </c>
      <c r="D7997">
        <v>1</v>
      </c>
      <c r="E7997">
        <v>12</v>
      </c>
      <c r="F7997">
        <v>1</v>
      </c>
      <c r="G7997">
        <v>27.721432</v>
      </c>
      <c r="H7997">
        <v>11.852043</v>
      </c>
      <c r="I7997">
        <v>12.222237</v>
      </c>
      <c r="J7997">
        <v>1.1111120000000001</v>
      </c>
      <c r="K7997" t="str">
        <f t="shared" si="196"/>
        <v>4</v>
      </c>
      <c r="L7997" t="s">
        <v>210</v>
      </c>
      <c r="M7997" t="s">
        <v>211</v>
      </c>
      <c r="N7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97" s="10">
        <f>VLOOKUP(TableOMP[[#This Row],[Label]],TableAvg[],2,FALSE)</f>
        <v>27.615154666666662</v>
      </c>
      <c r="P7997" s="10">
        <f>VLOOKUP(TableOMP[[#This Row],[Label]],TableAvg[],3,FALSE)</f>
        <v>0.62425106587272639</v>
      </c>
      <c r="Q7997" s="10">
        <f>TableOMP[[#This Row],[Avg]]-$U$2*TableOMP[[#This Row],[StdDev]]</f>
        <v>26.990903600793935</v>
      </c>
      <c r="R7997" s="10">
        <f>TableOMP[[#This Row],[Avg]]+$U$2*TableOMP[[#This Row],[StdDev]]</f>
        <v>28.239405732539389</v>
      </c>
      <c r="S7997" s="10">
        <f>IF(AND(TableOMP[[#This Row],[total_time]]&gt;=TableOMP[[#This Row],[Low]], TableOMP[[#This Row],[total_time]]&lt;=TableOMP[[#This Row],[High]]),1,0)</f>
        <v>1</v>
      </c>
    </row>
    <row r="7998" spans="1:19" x14ac:dyDescent="0.25">
      <c r="A7998" t="s">
        <v>15</v>
      </c>
      <c r="B7998">
        <v>10000</v>
      </c>
      <c r="C7998">
        <v>100</v>
      </c>
      <c r="D7998">
        <v>1</v>
      </c>
      <c r="E7998">
        <v>11</v>
      </c>
      <c r="F7998">
        <v>1</v>
      </c>
      <c r="G7998">
        <v>30.184038999999999</v>
      </c>
      <c r="H7998">
        <v>13.027314000000001</v>
      </c>
      <c r="I7998">
        <v>12.149896999999999</v>
      </c>
      <c r="J7998">
        <v>1.21499</v>
      </c>
      <c r="K7998" t="str">
        <f t="shared" si="196"/>
        <v>4</v>
      </c>
      <c r="L7998" t="s">
        <v>210</v>
      </c>
      <c r="M7998" t="s">
        <v>211</v>
      </c>
      <c r="N7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98" s="10">
        <f>VLOOKUP(TableOMP[[#This Row],[Label]],TableAvg[],2,FALSE)</f>
        <v>28.982091466666663</v>
      </c>
      <c r="P7998" s="10">
        <f>VLOOKUP(TableOMP[[#This Row],[Label]],TableAvg[],3,FALSE)</f>
        <v>0.63499078867073755</v>
      </c>
      <c r="Q7998" s="10">
        <f>TableOMP[[#This Row],[Avg]]-$U$2*TableOMP[[#This Row],[StdDev]]</f>
        <v>28.347100677995925</v>
      </c>
      <c r="R7998" s="10">
        <f>TableOMP[[#This Row],[Avg]]+$U$2*TableOMP[[#This Row],[StdDev]]</f>
        <v>29.617082255337401</v>
      </c>
      <c r="S7998" s="10">
        <f>IF(AND(TableOMP[[#This Row],[total_time]]&gt;=TableOMP[[#This Row],[Low]], TableOMP[[#This Row],[total_time]]&lt;=TableOMP[[#This Row],[High]]),1,0)</f>
        <v>0</v>
      </c>
    </row>
    <row r="7999" spans="1:19" x14ac:dyDescent="0.25">
      <c r="A7999" t="s">
        <v>15</v>
      </c>
      <c r="B7999">
        <v>10000</v>
      </c>
      <c r="C7999">
        <v>100</v>
      </c>
      <c r="D7999">
        <v>1</v>
      </c>
      <c r="E7999">
        <v>10</v>
      </c>
      <c r="F7999">
        <v>1</v>
      </c>
      <c r="G7999">
        <v>31.489021999999999</v>
      </c>
      <c r="H7999">
        <v>12.599594</v>
      </c>
      <c r="I7999">
        <v>14.45246</v>
      </c>
      <c r="J7999">
        <v>1.605829</v>
      </c>
      <c r="K7999" t="str">
        <f t="shared" si="196"/>
        <v>4</v>
      </c>
      <c r="L7999" t="s">
        <v>210</v>
      </c>
      <c r="M7999" t="s">
        <v>211</v>
      </c>
      <c r="N7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99" s="10">
        <f>VLOOKUP(TableOMP[[#This Row],[Label]],TableAvg[],2,FALSE)</f>
        <v>30.412464799999999</v>
      </c>
      <c r="P7999" s="10">
        <f>VLOOKUP(TableOMP[[#This Row],[Label]],TableAvg[],3,FALSE)</f>
        <v>0.72774818109002992</v>
      </c>
      <c r="Q7999" s="10">
        <f>TableOMP[[#This Row],[Avg]]-$U$2*TableOMP[[#This Row],[StdDev]]</f>
        <v>29.68471661890997</v>
      </c>
      <c r="R7999" s="10">
        <f>TableOMP[[#This Row],[Avg]]+$U$2*TableOMP[[#This Row],[StdDev]]</f>
        <v>31.140212981090027</v>
      </c>
      <c r="S7999" s="10">
        <f>IF(AND(TableOMP[[#This Row],[total_time]]&gt;=TableOMP[[#This Row],[Low]], TableOMP[[#This Row],[total_time]]&lt;=TableOMP[[#This Row],[High]]),1,0)</f>
        <v>0</v>
      </c>
    </row>
    <row r="8000" spans="1:19" x14ac:dyDescent="0.25">
      <c r="A8000" t="s">
        <v>15</v>
      </c>
      <c r="B8000">
        <v>10000</v>
      </c>
      <c r="C8000">
        <v>100</v>
      </c>
      <c r="D8000">
        <v>1</v>
      </c>
      <c r="E8000">
        <v>9</v>
      </c>
      <c r="F8000">
        <v>1</v>
      </c>
      <c r="G8000">
        <v>32.883127999999999</v>
      </c>
      <c r="H8000">
        <v>11.981248000000001</v>
      </c>
      <c r="I8000">
        <v>12.178343</v>
      </c>
      <c r="J8000">
        <v>1.5222929999999999</v>
      </c>
      <c r="K8000" t="str">
        <f t="shared" si="196"/>
        <v>4</v>
      </c>
      <c r="L8000" t="s">
        <v>210</v>
      </c>
      <c r="M8000" t="s">
        <v>211</v>
      </c>
      <c r="N8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000" s="10">
        <f>VLOOKUP(TableOMP[[#This Row],[Label]],TableAvg[],2,FALSE)</f>
        <v>32.727560133333334</v>
      </c>
      <c r="P8000" s="10">
        <f>VLOOKUP(TableOMP[[#This Row],[Label]],TableAvg[],3,FALSE)</f>
        <v>0.64489872289527661</v>
      </c>
      <c r="Q8000" s="10">
        <f>TableOMP[[#This Row],[Avg]]-$U$2*TableOMP[[#This Row],[StdDev]]</f>
        <v>32.082661410438057</v>
      </c>
      <c r="R8000" s="10">
        <f>TableOMP[[#This Row],[Avg]]+$U$2*TableOMP[[#This Row],[StdDev]]</f>
        <v>33.372458856228612</v>
      </c>
      <c r="S8000" s="10">
        <f>IF(AND(TableOMP[[#This Row],[total_time]]&gt;=TableOMP[[#This Row],[Low]], TableOMP[[#This Row],[total_time]]&lt;=TableOMP[[#This Row],[High]]),1,0)</f>
        <v>1</v>
      </c>
    </row>
    <row r="8001" spans="1:19" x14ac:dyDescent="0.25">
      <c r="A8001" t="s">
        <v>15</v>
      </c>
      <c r="B8001">
        <v>10000</v>
      </c>
      <c r="C8001">
        <v>100</v>
      </c>
      <c r="D8001">
        <v>1</v>
      </c>
      <c r="E8001">
        <v>8</v>
      </c>
      <c r="F8001">
        <v>1</v>
      </c>
      <c r="G8001">
        <v>36.203577000000003</v>
      </c>
      <c r="H8001">
        <v>12.933712999999999</v>
      </c>
      <c r="I8001">
        <v>10.572779000000001</v>
      </c>
      <c r="J8001">
        <v>1.510397</v>
      </c>
      <c r="K8001" t="str">
        <f t="shared" si="196"/>
        <v>4</v>
      </c>
      <c r="L8001" t="s">
        <v>210</v>
      </c>
      <c r="M8001" t="s">
        <v>211</v>
      </c>
      <c r="N8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001" s="10">
        <f>VLOOKUP(TableOMP[[#This Row],[Label]],TableAvg[],2,FALSE)</f>
        <v>35.285584399999998</v>
      </c>
      <c r="P8001" s="10">
        <f>VLOOKUP(TableOMP[[#This Row],[Label]],TableAvg[],3,FALSE)</f>
        <v>0.56156210318440647</v>
      </c>
      <c r="Q8001" s="10">
        <f>TableOMP[[#This Row],[Avg]]-$U$2*TableOMP[[#This Row],[StdDev]]</f>
        <v>34.72402229681559</v>
      </c>
      <c r="R8001" s="10">
        <f>TableOMP[[#This Row],[Avg]]+$U$2*TableOMP[[#This Row],[StdDev]]</f>
        <v>35.847146503184405</v>
      </c>
      <c r="S8001" s="10">
        <f>IF(AND(TableOMP[[#This Row],[total_time]]&gt;=TableOMP[[#This Row],[Low]], TableOMP[[#This Row],[total_time]]&lt;=TableOMP[[#This Row],[High]]),1,0)</f>
        <v>0</v>
      </c>
    </row>
    <row r="8002" spans="1:19" x14ac:dyDescent="0.25">
      <c r="A8002" t="s">
        <v>15</v>
      </c>
      <c r="B8002">
        <v>10000</v>
      </c>
      <c r="C8002">
        <v>100</v>
      </c>
      <c r="D8002">
        <v>1</v>
      </c>
      <c r="E8002">
        <v>7</v>
      </c>
      <c r="F8002">
        <v>1</v>
      </c>
      <c r="G8002">
        <v>39.836753000000002</v>
      </c>
      <c r="H8002">
        <v>13.235908999999999</v>
      </c>
      <c r="I8002">
        <v>9.9166100000000004</v>
      </c>
      <c r="J8002">
        <v>1.652768</v>
      </c>
      <c r="K8002" t="str">
        <f t="shared" si="196"/>
        <v>4</v>
      </c>
      <c r="L8002" t="s">
        <v>210</v>
      </c>
      <c r="M8002" t="s">
        <v>211</v>
      </c>
      <c r="N8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002" s="10">
        <f>VLOOKUP(TableOMP[[#This Row],[Label]],TableAvg[],2,FALSE)</f>
        <v>38.721189333333335</v>
      </c>
      <c r="P8002" s="10">
        <f>VLOOKUP(TableOMP[[#This Row],[Label]],TableAvg[],3,FALSE)</f>
        <v>0.65179271488225254</v>
      </c>
      <c r="Q8002" s="10">
        <f>TableOMP[[#This Row],[Avg]]-$U$2*TableOMP[[#This Row],[StdDev]]</f>
        <v>38.06939661845108</v>
      </c>
      <c r="R8002" s="10">
        <f>TableOMP[[#This Row],[Avg]]+$U$2*TableOMP[[#This Row],[StdDev]]</f>
        <v>39.37298204821559</v>
      </c>
      <c r="S8002" s="10">
        <f>IF(AND(TableOMP[[#This Row],[total_time]]&gt;=TableOMP[[#This Row],[Low]], TableOMP[[#This Row],[total_time]]&lt;=TableOMP[[#This Row],[High]]),1,0)</f>
        <v>0</v>
      </c>
    </row>
    <row r="8003" spans="1:19" x14ac:dyDescent="0.25">
      <c r="A8003" t="s">
        <v>15</v>
      </c>
      <c r="B8003">
        <v>10000</v>
      </c>
      <c r="C8003">
        <v>100</v>
      </c>
      <c r="D8003">
        <v>1</v>
      </c>
      <c r="E8003">
        <v>6</v>
      </c>
      <c r="F8003">
        <v>1</v>
      </c>
      <c r="G8003">
        <v>43.693058999999998</v>
      </c>
      <c r="H8003">
        <v>12.77459</v>
      </c>
      <c r="I8003">
        <v>8.4965019999999996</v>
      </c>
      <c r="J8003">
        <v>1.6993</v>
      </c>
      <c r="K8003" t="str">
        <f t="shared" si="196"/>
        <v>4</v>
      </c>
      <c r="L8003" t="s">
        <v>210</v>
      </c>
      <c r="M8003" t="s">
        <v>211</v>
      </c>
      <c r="N8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003" s="10">
        <f>VLOOKUP(TableOMP[[#This Row],[Label]],TableAvg[],2,FALSE)</f>
        <v>43.240172200000003</v>
      </c>
      <c r="P8003" s="10">
        <f>VLOOKUP(TableOMP[[#This Row],[Label]],TableAvg[],3,FALSE)</f>
        <v>0.69800222102710197</v>
      </c>
      <c r="Q8003" s="10">
        <f>TableOMP[[#This Row],[Avg]]-$U$2*TableOMP[[#This Row],[StdDev]]</f>
        <v>42.5421699789729</v>
      </c>
      <c r="R8003" s="10">
        <f>TableOMP[[#This Row],[Avg]]+$U$2*TableOMP[[#This Row],[StdDev]]</f>
        <v>43.938174421027107</v>
      </c>
      <c r="S8003" s="10">
        <f>IF(AND(TableOMP[[#This Row],[total_time]]&gt;=TableOMP[[#This Row],[Low]], TableOMP[[#This Row],[total_time]]&lt;=TableOMP[[#This Row],[High]]),1,0)</f>
        <v>1</v>
      </c>
    </row>
    <row r="8004" spans="1:19" x14ac:dyDescent="0.25">
      <c r="A8004" t="s">
        <v>15</v>
      </c>
      <c r="B8004">
        <v>10000</v>
      </c>
      <c r="C8004">
        <v>100</v>
      </c>
      <c r="D8004">
        <v>1</v>
      </c>
      <c r="E8004">
        <v>5</v>
      </c>
      <c r="F8004">
        <v>1</v>
      </c>
      <c r="G8004">
        <v>49.411760999999998</v>
      </c>
      <c r="H8004">
        <v>12.463998</v>
      </c>
      <c r="I8004">
        <v>7.1646049999999999</v>
      </c>
      <c r="J8004">
        <v>1.7911509999999999</v>
      </c>
      <c r="K8004" t="str">
        <f t="shared" si="196"/>
        <v>4</v>
      </c>
      <c r="L8004" t="s">
        <v>210</v>
      </c>
      <c r="M8004" t="s">
        <v>211</v>
      </c>
      <c r="N8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004" s="10">
        <f>VLOOKUP(TableOMP[[#This Row],[Label]],TableAvg[],2,FALSE)</f>
        <v>49.282806000000001</v>
      </c>
      <c r="P8004" s="10">
        <f>VLOOKUP(TableOMP[[#This Row],[Label]],TableAvg[],3,FALSE)</f>
        <v>0.74370203175404348</v>
      </c>
      <c r="Q8004" s="10">
        <f>TableOMP[[#This Row],[Avg]]-$U$2*TableOMP[[#This Row],[StdDev]]</f>
        <v>48.539103968245961</v>
      </c>
      <c r="R8004" s="10">
        <f>TableOMP[[#This Row],[Avg]]+$U$2*TableOMP[[#This Row],[StdDev]]</f>
        <v>50.026508031754041</v>
      </c>
      <c r="S8004" s="10">
        <f>IF(AND(TableOMP[[#This Row],[total_time]]&gt;=TableOMP[[#This Row],[Low]], TableOMP[[#This Row],[total_time]]&lt;=TableOMP[[#This Row],[High]]),1,0)</f>
        <v>1</v>
      </c>
    </row>
    <row r="8005" spans="1:19" x14ac:dyDescent="0.25">
      <c r="A8005" t="s">
        <v>15</v>
      </c>
      <c r="B8005">
        <v>10000</v>
      </c>
      <c r="C8005">
        <v>100</v>
      </c>
      <c r="D8005">
        <v>1</v>
      </c>
      <c r="E8005">
        <v>4</v>
      </c>
      <c r="F8005">
        <v>1</v>
      </c>
      <c r="G8005">
        <v>59.027509000000002</v>
      </c>
      <c r="H8005">
        <v>13.083294</v>
      </c>
      <c r="I8005">
        <v>5.9044350000000003</v>
      </c>
      <c r="J8005">
        <v>1.968145</v>
      </c>
      <c r="K8005" t="str">
        <f t="shared" si="196"/>
        <v>4</v>
      </c>
      <c r="L8005" t="s">
        <v>210</v>
      </c>
      <c r="M8005" t="s">
        <v>211</v>
      </c>
      <c r="N8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005" s="10">
        <f>VLOOKUP(TableOMP[[#This Row],[Label]],TableAvg[],2,FALSE)</f>
        <v>58.923033266666678</v>
      </c>
      <c r="P8005" s="10">
        <f>VLOOKUP(TableOMP[[#This Row],[Label]],TableAvg[],3,FALSE)</f>
        <v>0.84851202291264771</v>
      </c>
      <c r="Q8005" s="10">
        <f>TableOMP[[#This Row],[Avg]]-$U$2*TableOMP[[#This Row],[StdDev]]</f>
        <v>58.074521243754027</v>
      </c>
      <c r="R8005" s="10">
        <f>TableOMP[[#This Row],[Avg]]+$U$2*TableOMP[[#This Row],[StdDev]]</f>
        <v>59.771545289579329</v>
      </c>
      <c r="S8005" s="10">
        <f>IF(AND(TableOMP[[#This Row],[total_time]]&gt;=TableOMP[[#This Row],[Low]], TableOMP[[#This Row],[total_time]]&lt;=TableOMP[[#This Row],[High]]),1,0)</f>
        <v>1</v>
      </c>
    </row>
    <row r="8006" spans="1:19" x14ac:dyDescent="0.25">
      <c r="A8006" t="s">
        <v>15</v>
      </c>
      <c r="B8006">
        <v>10000</v>
      </c>
      <c r="C8006">
        <v>100</v>
      </c>
      <c r="D8006">
        <v>1</v>
      </c>
      <c r="E8006">
        <v>3</v>
      </c>
      <c r="F8006">
        <v>1</v>
      </c>
      <c r="G8006">
        <v>75.013067000000007</v>
      </c>
      <c r="H8006">
        <v>13.927237</v>
      </c>
      <c r="I8006">
        <v>4.7138119999999999</v>
      </c>
      <c r="J8006">
        <v>2.3569059999999999</v>
      </c>
      <c r="K8006" t="str">
        <f t="shared" si="196"/>
        <v>4</v>
      </c>
      <c r="L8006" t="s">
        <v>210</v>
      </c>
      <c r="M8006" t="s">
        <v>211</v>
      </c>
      <c r="N8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006" s="10">
        <f>VLOOKUP(TableOMP[[#This Row],[Label]],TableAvg[],2,FALSE)</f>
        <v>74.22605999999999</v>
      </c>
      <c r="P8006" s="10">
        <f>VLOOKUP(TableOMP[[#This Row],[Label]],TableAvg[],3,FALSE)</f>
        <v>1.0185848912446103</v>
      </c>
      <c r="Q8006" s="10">
        <f>TableOMP[[#This Row],[Avg]]-$U$2*TableOMP[[#This Row],[StdDev]]</f>
        <v>73.207475108755375</v>
      </c>
      <c r="R8006" s="10">
        <f>TableOMP[[#This Row],[Avg]]+$U$2*TableOMP[[#This Row],[StdDev]]</f>
        <v>75.244644891244604</v>
      </c>
      <c r="S8006" s="10">
        <f>IF(AND(TableOMP[[#This Row],[total_time]]&gt;=TableOMP[[#This Row],[Low]], TableOMP[[#This Row],[total_time]]&lt;=TableOMP[[#This Row],[High]]),1,0)</f>
        <v>1</v>
      </c>
    </row>
    <row r="8007" spans="1:19" x14ac:dyDescent="0.25">
      <c r="A8007" t="s">
        <v>15</v>
      </c>
      <c r="B8007">
        <v>10000</v>
      </c>
      <c r="C8007">
        <v>100</v>
      </c>
      <c r="D8007">
        <v>1</v>
      </c>
      <c r="E8007">
        <v>2</v>
      </c>
      <c r="F8007">
        <v>1</v>
      </c>
      <c r="G8007">
        <v>107.055278</v>
      </c>
      <c r="H8007">
        <v>14.613251</v>
      </c>
      <c r="I8007">
        <v>3.4102990000000002</v>
      </c>
      <c r="J8007">
        <v>3.4102990000000002</v>
      </c>
      <c r="K8007" t="str">
        <f t="shared" si="196"/>
        <v>4</v>
      </c>
      <c r="L8007" t="s">
        <v>210</v>
      </c>
      <c r="M8007" t="s">
        <v>211</v>
      </c>
      <c r="N8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007" s="10">
        <f>VLOOKUP(TableOMP[[#This Row],[Label]],TableAvg[],2,FALSE)</f>
        <v>107.00836806666666</v>
      </c>
      <c r="P8007" s="10">
        <f>VLOOKUP(TableOMP[[#This Row],[Label]],TableAvg[],3,FALSE)</f>
        <v>1.8709204402436457</v>
      </c>
      <c r="Q8007" s="10">
        <f>TableOMP[[#This Row],[Avg]]-$U$2*TableOMP[[#This Row],[StdDev]]</f>
        <v>105.13744762642301</v>
      </c>
      <c r="R8007" s="10">
        <f>TableOMP[[#This Row],[Avg]]+$U$2*TableOMP[[#This Row],[StdDev]]</f>
        <v>108.87928850691031</v>
      </c>
      <c r="S8007" s="10">
        <f>IF(AND(TableOMP[[#This Row],[total_time]]&gt;=TableOMP[[#This Row],[Low]], TableOMP[[#This Row],[total_time]]&lt;=TableOMP[[#This Row],[High]]),1,0)</f>
        <v>1</v>
      </c>
    </row>
    <row r="8008" spans="1:19" x14ac:dyDescent="0.25">
      <c r="A8008" t="s">
        <v>15</v>
      </c>
      <c r="B8008">
        <v>10000</v>
      </c>
      <c r="C8008">
        <v>100</v>
      </c>
      <c r="D8008">
        <v>1</v>
      </c>
      <c r="E8008">
        <v>1</v>
      </c>
      <c r="F8008">
        <v>1</v>
      </c>
      <c r="G8008">
        <v>192.86773600000001</v>
      </c>
      <c r="H8008">
        <v>5.9951160000000003</v>
      </c>
      <c r="I8008">
        <v>0</v>
      </c>
      <c r="J8008">
        <v>0</v>
      </c>
      <c r="K8008" t="str">
        <f t="shared" si="196"/>
        <v>4</v>
      </c>
      <c r="L8008" t="s">
        <v>210</v>
      </c>
      <c r="M8008" t="s">
        <v>211</v>
      </c>
      <c r="N8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008" s="10">
        <f>VLOOKUP(TableOMP[[#This Row],[Label]],TableAvg[],2,FALSE)</f>
        <v>191.97639806666666</v>
      </c>
      <c r="P8008" s="10">
        <f>VLOOKUP(TableOMP[[#This Row],[Label]],TableAvg[],3,FALSE)</f>
        <v>0.46254488362789614</v>
      </c>
      <c r="Q8008" s="10">
        <f>TableOMP[[#This Row],[Avg]]-$U$2*TableOMP[[#This Row],[StdDev]]</f>
        <v>191.51385318303878</v>
      </c>
      <c r="R8008" s="10">
        <f>TableOMP[[#This Row],[Avg]]+$U$2*TableOMP[[#This Row],[StdDev]]</f>
        <v>192.43894295029455</v>
      </c>
      <c r="S8008" s="10">
        <f>IF(AND(TableOMP[[#This Row],[total_time]]&gt;=TableOMP[[#This Row],[Low]], TableOMP[[#This Row],[total_time]]&lt;=TableOMP[[#This Row],[High]]),1,0)</f>
        <v>0</v>
      </c>
    </row>
    <row r="8009" spans="1:19" x14ac:dyDescent="0.25">
      <c r="A8009" t="s">
        <v>16</v>
      </c>
      <c r="B8009">
        <v>10000</v>
      </c>
      <c r="C8009">
        <v>100</v>
      </c>
      <c r="D8009">
        <v>1</v>
      </c>
      <c r="E8009">
        <v>32</v>
      </c>
      <c r="F8009">
        <v>1</v>
      </c>
      <c r="G8009">
        <v>18.857565000000001</v>
      </c>
      <c r="H8009">
        <v>9.8607329999999997</v>
      </c>
      <c r="I8009">
        <v>18.557364</v>
      </c>
      <c r="J8009">
        <v>0.59862499999999996</v>
      </c>
      <c r="K8009" t="str">
        <f>MID(M8009,22,1)</f>
        <v>2</v>
      </c>
      <c r="L8009" t="s">
        <v>212</v>
      </c>
      <c r="M8009" t="s">
        <v>213</v>
      </c>
      <c r="N8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09" s="10">
        <f>VLOOKUP(TableOMP[[#This Row],[Label]],TableAvg[],2,FALSE)</f>
        <v>28.555880818181819</v>
      </c>
      <c r="P8009" s="10">
        <f>VLOOKUP(TableOMP[[#This Row],[Label]],TableAvg[],3,FALSE)</f>
        <v>3.120008026697195</v>
      </c>
      <c r="Q8009" s="10">
        <f>TableOMP[[#This Row],[Avg]]-$U$2*TableOMP[[#This Row],[StdDev]]</f>
        <v>25.435872791484623</v>
      </c>
      <c r="R8009" s="10">
        <f>TableOMP[[#This Row],[Avg]]+$U$2*TableOMP[[#This Row],[StdDev]]</f>
        <v>31.675888844879015</v>
      </c>
      <c r="S8009" s="10">
        <f>IF(AND(TableOMP[[#This Row],[total_time]]&gt;=TableOMP[[#This Row],[Low]], TableOMP[[#This Row],[total_time]]&lt;=TableOMP[[#This Row],[High]]),1,0)</f>
        <v>0</v>
      </c>
    </row>
    <row r="8010" spans="1:19" x14ac:dyDescent="0.25">
      <c r="A8010" t="s">
        <v>16</v>
      </c>
      <c r="B8010">
        <v>10000</v>
      </c>
      <c r="C8010">
        <v>100</v>
      </c>
      <c r="D8010">
        <v>1</v>
      </c>
      <c r="E8010">
        <v>31</v>
      </c>
      <c r="F8010">
        <v>1</v>
      </c>
      <c r="G8010">
        <v>19.468097</v>
      </c>
      <c r="H8010">
        <v>10.345176</v>
      </c>
      <c r="I8010">
        <v>9.7740919999999996</v>
      </c>
      <c r="J8010">
        <v>0.32580300000000001</v>
      </c>
      <c r="K8010" t="str">
        <f t="shared" ref="K8010:K8041" si="197">MID(M8010,22,1)</f>
        <v>2</v>
      </c>
      <c r="L8010" t="s">
        <v>212</v>
      </c>
      <c r="M8010" t="s">
        <v>213</v>
      </c>
      <c r="N8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10" s="10">
        <f>VLOOKUP(TableOMP[[#This Row],[Label]],TableAvg[],2,FALSE)</f>
        <v>27.372491545454544</v>
      </c>
      <c r="P8010" s="10">
        <f>VLOOKUP(TableOMP[[#This Row],[Label]],TableAvg[],3,FALSE)</f>
        <v>2.613665951232687</v>
      </c>
      <c r="Q8010" s="10">
        <f>TableOMP[[#This Row],[Avg]]-$U$2*TableOMP[[#This Row],[StdDev]]</f>
        <v>24.758825594221857</v>
      </c>
      <c r="R8010" s="10">
        <f>TableOMP[[#This Row],[Avg]]+$U$2*TableOMP[[#This Row],[StdDev]]</f>
        <v>29.98615749668723</v>
      </c>
      <c r="S8010" s="10">
        <f>IF(AND(TableOMP[[#This Row],[total_time]]&gt;=TableOMP[[#This Row],[Low]], TableOMP[[#This Row],[total_time]]&lt;=TableOMP[[#This Row],[High]]),1,0)</f>
        <v>0</v>
      </c>
    </row>
    <row r="8011" spans="1:19" x14ac:dyDescent="0.25">
      <c r="A8011" t="s">
        <v>16</v>
      </c>
      <c r="B8011">
        <v>10000</v>
      </c>
      <c r="C8011">
        <v>100</v>
      </c>
      <c r="D8011">
        <v>1</v>
      </c>
      <c r="E8011">
        <v>30</v>
      </c>
      <c r="F8011">
        <v>1</v>
      </c>
      <c r="G8011">
        <v>21.126950999999998</v>
      </c>
      <c r="H8011">
        <v>11.671623</v>
      </c>
      <c r="I8011">
        <v>9.779515</v>
      </c>
      <c r="J8011">
        <v>0.337225</v>
      </c>
      <c r="K8011" t="str">
        <f t="shared" si="197"/>
        <v>2</v>
      </c>
      <c r="L8011" t="s">
        <v>212</v>
      </c>
      <c r="M8011" t="s">
        <v>213</v>
      </c>
      <c r="N8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11" s="10">
        <f>VLOOKUP(TableOMP[[#This Row],[Label]],TableAvg[],2,FALSE)</f>
        <v>27.182831272727274</v>
      </c>
      <c r="P8011" s="10">
        <f>VLOOKUP(TableOMP[[#This Row],[Label]],TableAvg[],3,FALSE)</f>
        <v>2.0515951917361068</v>
      </c>
      <c r="Q8011" s="10">
        <f>TableOMP[[#This Row],[Avg]]-$U$2*TableOMP[[#This Row],[StdDev]]</f>
        <v>25.131236080991165</v>
      </c>
      <c r="R8011" s="10">
        <f>TableOMP[[#This Row],[Avg]]+$U$2*TableOMP[[#This Row],[StdDev]]</f>
        <v>29.234426464463382</v>
      </c>
      <c r="S8011" s="10">
        <f>IF(AND(TableOMP[[#This Row],[total_time]]&gt;=TableOMP[[#This Row],[Low]], TableOMP[[#This Row],[total_time]]&lt;=TableOMP[[#This Row],[High]]),1,0)</f>
        <v>0</v>
      </c>
    </row>
    <row r="8012" spans="1:19" x14ac:dyDescent="0.25">
      <c r="A8012" t="s">
        <v>16</v>
      </c>
      <c r="B8012">
        <v>10000</v>
      </c>
      <c r="C8012">
        <v>100</v>
      </c>
      <c r="D8012">
        <v>1</v>
      </c>
      <c r="E8012">
        <v>29</v>
      </c>
      <c r="F8012">
        <v>1</v>
      </c>
      <c r="G8012">
        <v>28.262557000000001</v>
      </c>
      <c r="H8012">
        <v>14.764766</v>
      </c>
      <c r="I8012">
        <v>104.700395</v>
      </c>
      <c r="J8012">
        <v>3.7393000000000001</v>
      </c>
      <c r="K8012" t="str">
        <f t="shared" si="197"/>
        <v>2</v>
      </c>
      <c r="L8012" t="s">
        <v>212</v>
      </c>
      <c r="M8012" t="s">
        <v>213</v>
      </c>
      <c r="N8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12" s="10">
        <f>VLOOKUP(TableOMP[[#This Row],[Label]],TableAvg[],2,FALSE)</f>
        <v>27.530865545454539</v>
      </c>
      <c r="P8012" s="10">
        <f>VLOOKUP(TableOMP[[#This Row],[Label]],TableAvg[],3,FALSE)</f>
        <v>0.80907990139503461</v>
      </c>
      <c r="Q8012" s="10">
        <f>TableOMP[[#This Row],[Avg]]-$U$2*TableOMP[[#This Row],[StdDev]]</f>
        <v>26.721785644059505</v>
      </c>
      <c r="R8012" s="10">
        <f>TableOMP[[#This Row],[Avg]]+$U$2*TableOMP[[#This Row],[StdDev]]</f>
        <v>28.339945446849573</v>
      </c>
      <c r="S8012" s="10">
        <f>IF(AND(TableOMP[[#This Row],[total_time]]&gt;=TableOMP[[#This Row],[Low]], TableOMP[[#This Row],[total_time]]&lt;=TableOMP[[#This Row],[High]]),1,0)</f>
        <v>1</v>
      </c>
    </row>
    <row r="8013" spans="1:19" x14ac:dyDescent="0.25">
      <c r="A8013" t="s">
        <v>16</v>
      </c>
      <c r="B8013">
        <v>10000</v>
      </c>
      <c r="C8013">
        <v>100</v>
      </c>
      <c r="D8013">
        <v>1</v>
      </c>
      <c r="E8013">
        <v>28</v>
      </c>
      <c r="F8013">
        <v>1</v>
      </c>
      <c r="G8013">
        <v>28.741811999999999</v>
      </c>
      <c r="H8013">
        <v>15.091945000000001</v>
      </c>
      <c r="I8013">
        <v>93.136155000000002</v>
      </c>
      <c r="J8013">
        <v>3.449487</v>
      </c>
      <c r="K8013" t="str">
        <f t="shared" si="197"/>
        <v>2</v>
      </c>
      <c r="L8013" t="s">
        <v>212</v>
      </c>
      <c r="M8013" t="s">
        <v>213</v>
      </c>
      <c r="N8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13" s="10">
        <f>VLOOKUP(TableOMP[[#This Row],[Label]],TableAvg[],2,FALSE)</f>
        <v>28.303809363636365</v>
      </c>
      <c r="P8013" s="10">
        <f>VLOOKUP(TableOMP[[#This Row],[Label]],TableAvg[],3,FALSE)</f>
        <v>0.65267639395377974</v>
      </c>
      <c r="Q8013" s="10">
        <f>TableOMP[[#This Row],[Avg]]-$U$2*TableOMP[[#This Row],[StdDev]]</f>
        <v>27.651132969682585</v>
      </c>
      <c r="R8013" s="10">
        <f>TableOMP[[#This Row],[Avg]]+$U$2*TableOMP[[#This Row],[StdDev]]</f>
        <v>28.956485757590144</v>
      </c>
      <c r="S8013" s="10">
        <f>IF(AND(TableOMP[[#This Row],[total_time]]&gt;=TableOMP[[#This Row],[Low]], TableOMP[[#This Row],[total_time]]&lt;=TableOMP[[#This Row],[High]]),1,0)</f>
        <v>1</v>
      </c>
    </row>
    <row r="8014" spans="1:19" x14ac:dyDescent="0.25">
      <c r="A8014" t="s">
        <v>16</v>
      </c>
      <c r="B8014">
        <v>10000</v>
      </c>
      <c r="C8014">
        <v>100</v>
      </c>
      <c r="D8014">
        <v>1</v>
      </c>
      <c r="E8014">
        <v>27</v>
      </c>
      <c r="F8014">
        <v>1</v>
      </c>
      <c r="G8014">
        <v>29.326355</v>
      </c>
      <c r="H8014">
        <v>15.254148000000001</v>
      </c>
      <c r="I8014">
        <v>84.587869999999995</v>
      </c>
      <c r="J8014">
        <v>3.2533799999999999</v>
      </c>
      <c r="K8014" t="str">
        <f t="shared" si="197"/>
        <v>2</v>
      </c>
      <c r="L8014" t="s">
        <v>212</v>
      </c>
      <c r="M8014" t="s">
        <v>213</v>
      </c>
      <c r="N8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14" s="10">
        <f>VLOOKUP(TableOMP[[#This Row],[Label]],TableAvg[],2,FALSE)</f>
        <v>28.312944454545459</v>
      </c>
      <c r="P8014" s="10">
        <f>VLOOKUP(TableOMP[[#This Row],[Label]],TableAvg[],3,FALSE)</f>
        <v>0.96101509190255641</v>
      </c>
      <c r="Q8014" s="10">
        <f>TableOMP[[#This Row],[Avg]]-$U$2*TableOMP[[#This Row],[StdDev]]</f>
        <v>27.351929362642903</v>
      </c>
      <c r="R8014" s="10">
        <f>TableOMP[[#This Row],[Avg]]+$U$2*TableOMP[[#This Row],[StdDev]]</f>
        <v>29.273959546448015</v>
      </c>
      <c r="S8014" s="10">
        <f>IF(AND(TableOMP[[#This Row],[total_time]]&gt;=TableOMP[[#This Row],[Low]], TableOMP[[#This Row],[total_time]]&lt;=TableOMP[[#This Row],[High]]),1,0)</f>
        <v>0</v>
      </c>
    </row>
    <row r="8015" spans="1:19" x14ac:dyDescent="0.25">
      <c r="A8015" t="s">
        <v>16</v>
      </c>
      <c r="B8015">
        <v>10000</v>
      </c>
      <c r="C8015">
        <v>100</v>
      </c>
      <c r="D8015">
        <v>1</v>
      </c>
      <c r="E8015">
        <v>26</v>
      </c>
      <c r="F8015">
        <v>1</v>
      </c>
      <c r="G8015">
        <v>27.352684</v>
      </c>
      <c r="H8015">
        <v>13.579686000000001</v>
      </c>
      <c r="I8015">
        <v>73.266586000000004</v>
      </c>
      <c r="J8015">
        <v>2.930663</v>
      </c>
      <c r="K8015" t="str">
        <f t="shared" si="197"/>
        <v>2</v>
      </c>
      <c r="L8015" t="s">
        <v>212</v>
      </c>
      <c r="M8015" t="s">
        <v>213</v>
      </c>
      <c r="N8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15" s="10">
        <f>VLOOKUP(TableOMP[[#This Row],[Label]],TableAvg[],2,FALSE)</f>
        <v>28.806910181818182</v>
      </c>
      <c r="P8015" s="10">
        <f>VLOOKUP(TableOMP[[#This Row],[Label]],TableAvg[],3,FALSE)</f>
        <v>0.91194637523494659</v>
      </c>
      <c r="Q8015" s="10">
        <f>TableOMP[[#This Row],[Avg]]-$U$2*TableOMP[[#This Row],[StdDev]]</f>
        <v>27.894963806583235</v>
      </c>
      <c r="R8015" s="10">
        <f>TableOMP[[#This Row],[Avg]]+$U$2*TableOMP[[#This Row],[StdDev]]</f>
        <v>29.71885655705313</v>
      </c>
      <c r="S8015" s="10">
        <f>IF(AND(TableOMP[[#This Row],[total_time]]&gt;=TableOMP[[#This Row],[Low]], TableOMP[[#This Row],[total_time]]&lt;=TableOMP[[#This Row],[High]]),1,0)</f>
        <v>0</v>
      </c>
    </row>
    <row r="8016" spans="1:19" x14ac:dyDescent="0.25">
      <c r="A8016" t="s">
        <v>16</v>
      </c>
      <c r="B8016">
        <v>10000</v>
      </c>
      <c r="C8016">
        <v>100</v>
      </c>
      <c r="D8016">
        <v>1</v>
      </c>
      <c r="E8016">
        <v>25</v>
      </c>
      <c r="F8016">
        <v>1</v>
      </c>
      <c r="G8016">
        <v>29.431356000000001</v>
      </c>
      <c r="H8016">
        <v>13.33348</v>
      </c>
      <c r="I8016">
        <v>55.424002999999999</v>
      </c>
      <c r="J8016">
        <v>2.3093330000000001</v>
      </c>
      <c r="K8016" t="str">
        <f t="shared" si="197"/>
        <v>2</v>
      </c>
      <c r="L8016" t="s">
        <v>212</v>
      </c>
      <c r="M8016" t="s">
        <v>213</v>
      </c>
      <c r="N8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16" s="10">
        <f>VLOOKUP(TableOMP[[#This Row],[Label]],TableAvg[],2,FALSE)</f>
        <v>29.531173000000003</v>
      </c>
      <c r="P8016" s="10">
        <f>VLOOKUP(TableOMP[[#This Row],[Label]],TableAvg[],3,FALSE)</f>
        <v>0.73502955137668502</v>
      </c>
      <c r="Q8016" s="10">
        <f>TableOMP[[#This Row],[Avg]]-$U$2*TableOMP[[#This Row],[StdDev]]</f>
        <v>28.796143448623319</v>
      </c>
      <c r="R8016" s="10">
        <f>TableOMP[[#This Row],[Avg]]+$U$2*TableOMP[[#This Row],[StdDev]]</f>
        <v>30.266202551376686</v>
      </c>
      <c r="S8016" s="10">
        <f>IF(AND(TableOMP[[#This Row],[total_time]]&gt;=TableOMP[[#This Row],[Low]], TableOMP[[#This Row],[total_time]]&lt;=TableOMP[[#This Row],[High]]),1,0)</f>
        <v>1</v>
      </c>
    </row>
    <row r="8017" spans="1:19" x14ac:dyDescent="0.25">
      <c r="A8017" t="s">
        <v>16</v>
      </c>
      <c r="B8017">
        <v>10000</v>
      </c>
      <c r="C8017">
        <v>100</v>
      </c>
      <c r="D8017">
        <v>1</v>
      </c>
      <c r="E8017">
        <v>24</v>
      </c>
      <c r="F8017">
        <v>1</v>
      </c>
      <c r="G8017">
        <v>28.813421999999999</v>
      </c>
      <c r="H8017">
        <v>13.090942999999999</v>
      </c>
      <c r="I8017">
        <v>64.301112000000003</v>
      </c>
      <c r="J8017">
        <v>2.7957010000000002</v>
      </c>
      <c r="K8017" t="str">
        <f t="shared" si="197"/>
        <v>2</v>
      </c>
      <c r="L8017" t="s">
        <v>212</v>
      </c>
      <c r="M8017" t="s">
        <v>213</v>
      </c>
      <c r="N8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17" s="10">
        <f>VLOOKUP(TableOMP[[#This Row],[Label]],TableAvg[],2,FALSE)</f>
        <v>29.907702363636364</v>
      </c>
      <c r="P8017" s="10">
        <f>VLOOKUP(TableOMP[[#This Row],[Label]],TableAvg[],3,FALSE)</f>
        <v>1.4409196911815423</v>
      </c>
      <c r="Q8017" s="10">
        <f>TableOMP[[#This Row],[Avg]]-$U$2*TableOMP[[#This Row],[StdDev]]</f>
        <v>28.466782672454823</v>
      </c>
      <c r="R8017" s="10">
        <f>TableOMP[[#This Row],[Avg]]+$U$2*TableOMP[[#This Row],[StdDev]]</f>
        <v>31.348622054817906</v>
      </c>
      <c r="S8017" s="10">
        <f>IF(AND(TableOMP[[#This Row],[total_time]]&gt;=TableOMP[[#This Row],[Low]], TableOMP[[#This Row],[total_time]]&lt;=TableOMP[[#This Row],[High]]),1,0)</f>
        <v>1</v>
      </c>
    </row>
    <row r="8018" spans="1:19" x14ac:dyDescent="0.25">
      <c r="A8018" t="s">
        <v>16</v>
      </c>
      <c r="B8018">
        <v>10000</v>
      </c>
      <c r="C8018">
        <v>100</v>
      </c>
      <c r="D8018">
        <v>1</v>
      </c>
      <c r="E8018">
        <v>23</v>
      </c>
      <c r="F8018">
        <v>1</v>
      </c>
      <c r="G8018">
        <v>30.536121999999999</v>
      </c>
      <c r="H8018">
        <v>11.464601999999999</v>
      </c>
      <c r="I8018">
        <v>27.995037</v>
      </c>
      <c r="J8018">
        <v>1.272502</v>
      </c>
      <c r="K8018" t="str">
        <f t="shared" si="197"/>
        <v>2</v>
      </c>
      <c r="L8018" t="s">
        <v>212</v>
      </c>
      <c r="M8018" t="s">
        <v>213</v>
      </c>
      <c r="N8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18" s="10">
        <f>VLOOKUP(TableOMP[[#This Row],[Label]],TableAvg[],2,FALSE)</f>
        <v>30.852577636363637</v>
      </c>
      <c r="P8018" s="10">
        <f>VLOOKUP(TableOMP[[#This Row],[Label]],TableAvg[],3,FALSE)</f>
        <v>0.86032267131331586</v>
      </c>
      <c r="Q8018" s="10">
        <f>TableOMP[[#This Row],[Avg]]-$U$2*TableOMP[[#This Row],[StdDev]]</f>
        <v>29.992254965050321</v>
      </c>
      <c r="R8018" s="10">
        <f>TableOMP[[#This Row],[Avg]]+$U$2*TableOMP[[#This Row],[StdDev]]</f>
        <v>31.712900307676954</v>
      </c>
      <c r="S8018" s="10">
        <f>IF(AND(TableOMP[[#This Row],[total_time]]&gt;=TableOMP[[#This Row],[Low]], TableOMP[[#This Row],[total_time]]&lt;=TableOMP[[#This Row],[High]]),1,0)</f>
        <v>1</v>
      </c>
    </row>
    <row r="8019" spans="1:19" x14ac:dyDescent="0.25">
      <c r="A8019" t="s">
        <v>16</v>
      </c>
      <c r="B8019">
        <v>10000</v>
      </c>
      <c r="C8019">
        <v>100</v>
      </c>
      <c r="D8019">
        <v>1</v>
      </c>
      <c r="E8019">
        <v>22</v>
      </c>
      <c r="F8019">
        <v>1</v>
      </c>
      <c r="G8019">
        <v>30.900186000000001</v>
      </c>
      <c r="H8019">
        <v>13.007398</v>
      </c>
      <c r="I8019">
        <v>35.792628999999998</v>
      </c>
      <c r="J8019">
        <v>1.7044109999999999</v>
      </c>
      <c r="K8019" t="str">
        <f t="shared" si="197"/>
        <v>2</v>
      </c>
      <c r="L8019" t="s">
        <v>212</v>
      </c>
      <c r="M8019" t="s">
        <v>213</v>
      </c>
      <c r="N8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19" s="10">
        <f>VLOOKUP(TableOMP[[#This Row],[Label]],TableAvg[],2,FALSE)</f>
        <v>31.137478818181819</v>
      </c>
      <c r="P8019" s="10">
        <f>VLOOKUP(TableOMP[[#This Row],[Label]],TableAvg[],3,FALSE)</f>
        <v>0.60061049642654196</v>
      </c>
      <c r="Q8019" s="10">
        <f>TableOMP[[#This Row],[Avg]]-$U$2*TableOMP[[#This Row],[StdDev]]</f>
        <v>30.536868321755279</v>
      </c>
      <c r="R8019" s="10">
        <f>TableOMP[[#This Row],[Avg]]+$U$2*TableOMP[[#This Row],[StdDev]]</f>
        <v>31.738089314608359</v>
      </c>
      <c r="S8019" s="10">
        <f>IF(AND(TableOMP[[#This Row],[total_time]]&gt;=TableOMP[[#This Row],[Low]], TableOMP[[#This Row],[total_time]]&lt;=TableOMP[[#This Row],[High]]),1,0)</f>
        <v>1</v>
      </c>
    </row>
    <row r="8020" spans="1:19" x14ac:dyDescent="0.25">
      <c r="A8020" t="s">
        <v>16</v>
      </c>
      <c r="B8020">
        <v>10000</v>
      </c>
      <c r="C8020">
        <v>100</v>
      </c>
      <c r="D8020">
        <v>1</v>
      </c>
      <c r="E8020">
        <v>21</v>
      </c>
      <c r="F8020">
        <v>1</v>
      </c>
      <c r="G8020">
        <v>32.111660999999998</v>
      </c>
      <c r="H8020">
        <v>11.327502000000001</v>
      </c>
      <c r="I8020">
        <v>21.123080000000002</v>
      </c>
      <c r="J8020">
        <v>1.056154</v>
      </c>
      <c r="K8020" t="str">
        <f t="shared" si="197"/>
        <v>2</v>
      </c>
      <c r="L8020" t="s">
        <v>212</v>
      </c>
      <c r="M8020" t="s">
        <v>213</v>
      </c>
      <c r="N8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20" s="10">
        <f>VLOOKUP(TableOMP[[#This Row],[Label]],TableAvg[],2,FALSE)</f>
        <v>31.945945545454538</v>
      </c>
      <c r="P8020" s="10">
        <f>VLOOKUP(TableOMP[[#This Row],[Label]],TableAvg[],3,FALSE)</f>
        <v>0.80928593773575619</v>
      </c>
      <c r="Q8020" s="10">
        <f>TableOMP[[#This Row],[Avg]]-$U$2*TableOMP[[#This Row],[StdDev]]</f>
        <v>31.136659607718784</v>
      </c>
      <c r="R8020" s="10">
        <f>TableOMP[[#This Row],[Avg]]+$U$2*TableOMP[[#This Row],[StdDev]]</f>
        <v>32.755231483190293</v>
      </c>
      <c r="S8020" s="10">
        <f>IF(AND(TableOMP[[#This Row],[total_time]]&gt;=TableOMP[[#This Row],[Low]], TableOMP[[#This Row],[total_time]]&lt;=TableOMP[[#This Row],[High]]),1,0)</f>
        <v>1</v>
      </c>
    </row>
    <row r="8021" spans="1:19" x14ac:dyDescent="0.25">
      <c r="A8021" t="s">
        <v>16</v>
      </c>
      <c r="B8021">
        <v>10000</v>
      </c>
      <c r="C8021">
        <v>100</v>
      </c>
      <c r="D8021">
        <v>1</v>
      </c>
      <c r="E8021">
        <v>20</v>
      </c>
      <c r="F8021">
        <v>1</v>
      </c>
      <c r="G8021">
        <v>32.197384999999997</v>
      </c>
      <c r="H8021">
        <v>12.601106</v>
      </c>
      <c r="I8021">
        <v>30.647482</v>
      </c>
      <c r="J8021">
        <v>1.6130249999999999</v>
      </c>
      <c r="K8021" t="str">
        <f t="shared" si="197"/>
        <v>2</v>
      </c>
      <c r="L8021" t="s">
        <v>212</v>
      </c>
      <c r="M8021" t="s">
        <v>213</v>
      </c>
      <c r="N8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21" s="10">
        <f>VLOOKUP(TableOMP[[#This Row],[Label]],TableAvg[],2,FALSE)</f>
        <v>32.938693636363638</v>
      </c>
      <c r="P8021" s="10">
        <f>VLOOKUP(TableOMP[[#This Row],[Label]],TableAvg[],3,FALSE)</f>
        <v>0.77594632760584825</v>
      </c>
      <c r="Q8021" s="10">
        <f>TableOMP[[#This Row],[Avg]]-$U$2*TableOMP[[#This Row],[StdDev]]</f>
        <v>32.162747308757787</v>
      </c>
      <c r="R8021" s="10">
        <f>TableOMP[[#This Row],[Avg]]+$U$2*TableOMP[[#This Row],[StdDev]]</f>
        <v>33.714639963969489</v>
      </c>
      <c r="S8021" s="10">
        <f>IF(AND(TableOMP[[#This Row],[total_time]]&gt;=TableOMP[[#This Row],[Low]], TableOMP[[#This Row],[total_time]]&lt;=TableOMP[[#This Row],[High]]),1,0)</f>
        <v>1</v>
      </c>
    </row>
    <row r="8022" spans="1:19" x14ac:dyDescent="0.25">
      <c r="A8022" t="s">
        <v>16</v>
      </c>
      <c r="B8022">
        <v>10000</v>
      </c>
      <c r="C8022">
        <v>100</v>
      </c>
      <c r="D8022">
        <v>1</v>
      </c>
      <c r="E8022">
        <v>19</v>
      </c>
      <c r="F8022">
        <v>1</v>
      </c>
      <c r="G8022">
        <v>33.858331999999997</v>
      </c>
      <c r="H8022">
        <v>12.341499000000001</v>
      </c>
      <c r="I8022">
        <v>24.125668000000001</v>
      </c>
      <c r="J8022">
        <v>1.3403149999999999</v>
      </c>
      <c r="K8022" t="str">
        <f t="shared" si="197"/>
        <v>2</v>
      </c>
      <c r="L8022" t="s">
        <v>212</v>
      </c>
      <c r="M8022" t="s">
        <v>213</v>
      </c>
      <c r="N8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22" s="10">
        <f>VLOOKUP(TableOMP[[#This Row],[Label]],TableAvg[],2,FALSE)</f>
        <v>34.633298818181814</v>
      </c>
      <c r="P8022" s="10">
        <f>VLOOKUP(TableOMP[[#This Row],[Label]],TableAvg[],3,FALSE)</f>
        <v>0.62417317628897595</v>
      </c>
      <c r="Q8022" s="10">
        <f>TableOMP[[#This Row],[Avg]]-$U$2*TableOMP[[#This Row],[StdDev]]</f>
        <v>34.009125641892837</v>
      </c>
      <c r="R8022" s="10">
        <f>TableOMP[[#This Row],[Avg]]+$U$2*TableOMP[[#This Row],[StdDev]]</f>
        <v>35.257471994470791</v>
      </c>
      <c r="S8022" s="10">
        <f>IF(AND(TableOMP[[#This Row],[total_time]]&gt;=TableOMP[[#This Row],[Low]], TableOMP[[#This Row],[total_time]]&lt;=TableOMP[[#This Row],[High]]),1,0)</f>
        <v>0</v>
      </c>
    </row>
    <row r="8023" spans="1:19" x14ac:dyDescent="0.25">
      <c r="A8023" t="s">
        <v>16</v>
      </c>
      <c r="B8023">
        <v>10000</v>
      </c>
      <c r="C8023">
        <v>100</v>
      </c>
      <c r="D8023">
        <v>1</v>
      </c>
      <c r="E8023">
        <v>18</v>
      </c>
      <c r="F8023">
        <v>1</v>
      </c>
      <c r="G8023">
        <v>34.188077999999997</v>
      </c>
      <c r="H8023">
        <v>11.133191</v>
      </c>
      <c r="I8023">
        <v>17.479443</v>
      </c>
      <c r="J8023">
        <v>1.028203</v>
      </c>
      <c r="K8023" t="str">
        <f t="shared" si="197"/>
        <v>2</v>
      </c>
      <c r="L8023" t="s">
        <v>212</v>
      </c>
      <c r="M8023" t="s">
        <v>213</v>
      </c>
      <c r="N8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23" s="10">
        <f>VLOOKUP(TableOMP[[#This Row],[Label]],TableAvg[],2,FALSE)</f>
        <v>35.415514181818182</v>
      </c>
      <c r="P8023" s="10">
        <f>VLOOKUP(TableOMP[[#This Row],[Label]],TableAvg[],3,FALSE)</f>
        <v>0.62641157069740472</v>
      </c>
      <c r="Q8023" s="10">
        <f>TableOMP[[#This Row],[Avg]]-$U$2*TableOMP[[#This Row],[StdDev]]</f>
        <v>34.789102611120775</v>
      </c>
      <c r="R8023" s="10">
        <f>TableOMP[[#This Row],[Avg]]+$U$2*TableOMP[[#This Row],[StdDev]]</f>
        <v>36.041925752515588</v>
      </c>
      <c r="S8023" s="10">
        <f>IF(AND(TableOMP[[#This Row],[total_time]]&gt;=TableOMP[[#This Row],[Low]], TableOMP[[#This Row],[total_time]]&lt;=TableOMP[[#This Row],[High]]),1,0)</f>
        <v>0</v>
      </c>
    </row>
    <row r="8024" spans="1:19" x14ac:dyDescent="0.25">
      <c r="A8024" t="s">
        <v>16</v>
      </c>
      <c r="B8024">
        <v>10000</v>
      </c>
      <c r="C8024">
        <v>100</v>
      </c>
      <c r="D8024">
        <v>1</v>
      </c>
      <c r="E8024">
        <v>17</v>
      </c>
      <c r="F8024">
        <v>1</v>
      </c>
      <c r="G8024">
        <v>36.788285000000002</v>
      </c>
      <c r="H8024">
        <v>12.161122000000001</v>
      </c>
      <c r="I8024">
        <v>19.466429000000002</v>
      </c>
      <c r="J8024">
        <v>1.2166520000000001</v>
      </c>
      <c r="K8024" t="str">
        <f t="shared" si="197"/>
        <v>2</v>
      </c>
      <c r="L8024" t="s">
        <v>212</v>
      </c>
      <c r="M8024" t="s">
        <v>213</v>
      </c>
      <c r="N8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24" s="10">
        <f>VLOOKUP(TableOMP[[#This Row],[Label]],TableAvg[],2,FALSE)</f>
        <v>36.482004272727266</v>
      </c>
      <c r="P8024" s="10">
        <f>VLOOKUP(TableOMP[[#This Row],[Label]],TableAvg[],3,FALSE)</f>
        <v>0.78074141509577255</v>
      </c>
      <c r="Q8024" s="10">
        <f>TableOMP[[#This Row],[Avg]]-$U$2*TableOMP[[#This Row],[StdDev]]</f>
        <v>35.701262857631491</v>
      </c>
      <c r="R8024" s="10">
        <f>TableOMP[[#This Row],[Avg]]+$U$2*TableOMP[[#This Row],[StdDev]]</f>
        <v>37.262745687823042</v>
      </c>
      <c r="S8024" s="10">
        <f>IF(AND(TableOMP[[#This Row],[total_time]]&gt;=TableOMP[[#This Row],[Low]], TableOMP[[#This Row],[total_time]]&lt;=TableOMP[[#This Row],[High]]),1,0)</f>
        <v>1</v>
      </c>
    </row>
    <row r="8025" spans="1:19" x14ac:dyDescent="0.25">
      <c r="A8025" t="s">
        <v>16</v>
      </c>
      <c r="B8025">
        <v>10000</v>
      </c>
      <c r="C8025">
        <v>100</v>
      </c>
      <c r="D8025">
        <v>1</v>
      </c>
      <c r="E8025">
        <v>16</v>
      </c>
      <c r="F8025">
        <v>1</v>
      </c>
      <c r="G8025">
        <v>38.073045999999998</v>
      </c>
      <c r="H8025">
        <v>12.17699</v>
      </c>
      <c r="I8025">
        <v>15.743190999999999</v>
      </c>
      <c r="J8025">
        <v>1.0495460000000001</v>
      </c>
      <c r="K8025" t="str">
        <f t="shared" si="197"/>
        <v>2</v>
      </c>
      <c r="L8025" t="s">
        <v>212</v>
      </c>
      <c r="M8025" t="s">
        <v>213</v>
      </c>
      <c r="N8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25" s="10">
        <f>VLOOKUP(TableOMP[[#This Row],[Label]],TableAvg[],2,FALSE)</f>
        <v>37.986182636363644</v>
      </c>
      <c r="P8025" s="10">
        <f>VLOOKUP(TableOMP[[#This Row],[Label]],TableAvg[],3,FALSE)</f>
        <v>0.77675278234596001</v>
      </c>
      <c r="Q8025" s="10">
        <f>TableOMP[[#This Row],[Avg]]-$U$2*TableOMP[[#This Row],[StdDev]]</f>
        <v>37.209429854017685</v>
      </c>
      <c r="R8025" s="10">
        <f>TableOMP[[#This Row],[Avg]]+$U$2*TableOMP[[#This Row],[StdDev]]</f>
        <v>38.762935418709603</v>
      </c>
      <c r="S8025" s="10">
        <f>IF(AND(TableOMP[[#This Row],[total_time]]&gt;=TableOMP[[#This Row],[Low]], TableOMP[[#This Row],[total_time]]&lt;=TableOMP[[#This Row],[High]]),1,0)</f>
        <v>1</v>
      </c>
    </row>
    <row r="8026" spans="1:19" x14ac:dyDescent="0.25">
      <c r="A8026" t="s">
        <v>16</v>
      </c>
      <c r="B8026">
        <v>10000</v>
      </c>
      <c r="C8026">
        <v>100</v>
      </c>
      <c r="D8026">
        <v>1</v>
      </c>
      <c r="E8026">
        <v>15</v>
      </c>
      <c r="F8026">
        <v>1</v>
      </c>
      <c r="G8026">
        <v>31.287279000000002</v>
      </c>
      <c r="H8026">
        <v>12.343714</v>
      </c>
      <c r="I8026">
        <v>32.992694999999998</v>
      </c>
      <c r="J8026">
        <v>2.3566210000000001</v>
      </c>
      <c r="K8026" t="str">
        <f t="shared" si="197"/>
        <v>2</v>
      </c>
      <c r="L8026" t="s">
        <v>212</v>
      </c>
      <c r="M8026" t="s">
        <v>213</v>
      </c>
      <c r="N8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26" s="10">
        <f>VLOOKUP(TableOMP[[#This Row],[Label]],TableAvg[],2,FALSE)</f>
        <v>31.583262363636365</v>
      </c>
      <c r="P8026" s="10">
        <f>VLOOKUP(TableOMP[[#This Row],[Label]],TableAvg[],3,FALSE)</f>
        <v>0.7274431510359417</v>
      </c>
      <c r="Q8026" s="10">
        <f>TableOMP[[#This Row],[Avg]]-$U$2*TableOMP[[#This Row],[StdDev]]</f>
        <v>30.855819212600423</v>
      </c>
      <c r="R8026" s="10">
        <f>TableOMP[[#This Row],[Avg]]+$U$2*TableOMP[[#This Row],[StdDev]]</f>
        <v>32.310705514672307</v>
      </c>
      <c r="S8026" s="10">
        <f>IF(AND(TableOMP[[#This Row],[total_time]]&gt;=TableOMP[[#This Row],[Low]], TableOMP[[#This Row],[total_time]]&lt;=TableOMP[[#This Row],[High]]),1,0)</f>
        <v>1</v>
      </c>
    </row>
    <row r="8027" spans="1:19" x14ac:dyDescent="0.25">
      <c r="A8027" t="s">
        <v>16</v>
      </c>
      <c r="B8027">
        <v>10000</v>
      </c>
      <c r="C8027">
        <v>100</v>
      </c>
      <c r="D8027">
        <v>1</v>
      </c>
      <c r="E8027">
        <v>14</v>
      </c>
      <c r="F8027">
        <v>1</v>
      </c>
      <c r="G8027">
        <v>31.068997</v>
      </c>
      <c r="H8027">
        <v>12.329878000000001</v>
      </c>
      <c r="I8027">
        <v>12.540075999999999</v>
      </c>
      <c r="J8027">
        <v>0.96462099999999995</v>
      </c>
      <c r="K8027" t="str">
        <f t="shared" si="197"/>
        <v>2</v>
      </c>
      <c r="L8027" t="s">
        <v>212</v>
      </c>
      <c r="M8027" t="s">
        <v>213</v>
      </c>
      <c r="N8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27" s="10">
        <f>VLOOKUP(TableOMP[[#This Row],[Label]],TableAvg[],2,FALSE)</f>
        <v>31.130062636363633</v>
      </c>
      <c r="P8027" s="10">
        <f>VLOOKUP(TableOMP[[#This Row],[Label]],TableAvg[],3,FALSE)</f>
        <v>0.83030307877786647</v>
      </c>
      <c r="Q8027" s="10">
        <f>TableOMP[[#This Row],[Avg]]-$U$2*TableOMP[[#This Row],[StdDev]]</f>
        <v>30.299759557585766</v>
      </c>
      <c r="R8027" s="10">
        <f>TableOMP[[#This Row],[Avg]]+$U$2*TableOMP[[#This Row],[StdDev]]</f>
        <v>31.960365715141499</v>
      </c>
      <c r="S8027" s="10">
        <f>IF(AND(TableOMP[[#This Row],[total_time]]&gt;=TableOMP[[#This Row],[Low]], TableOMP[[#This Row],[total_time]]&lt;=TableOMP[[#This Row],[High]]),1,0)</f>
        <v>1</v>
      </c>
    </row>
    <row r="8028" spans="1:19" x14ac:dyDescent="0.25">
      <c r="A8028" t="s">
        <v>16</v>
      </c>
      <c r="B8028">
        <v>10000</v>
      </c>
      <c r="C8028">
        <v>100</v>
      </c>
      <c r="D8028">
        <v>1</v>
      </c>
      <c r="E8028">
        <v>13</v>
      </c>
      <c r="F8028">
        <v>1</v>
      </c>
      <c r="G8028">
        <v>32.279285999999999</v>
      </c>
      <c r="H8028">
        <v>12.116776</v>
      </c>
      <c r="I8028">
        <v>17.892028</v>
      </c>
      <c r="J8028">
        <v>1.4910019999999999</v>
      </c>
      <c r="K8028" t="str">
        <f t="shared" si="197"/>
        <v>2</v>
      </c>
      <c r="L8028" t="s">
        <v>212</v>
      </c>
      <c r="M8028" t="s">
        <v>213</v>
      </c>
      <c r="N8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28" s="10">
        <f>VLOOKUP(TableOMP[[#This Row],[Label]],TableAvg[],2,FALSE)</f>
        <v>32.661107999999999</v>
      </c>
      <c r="P8028" s="10">
        <f>VLOOKUP(TableOMP[[#This Row],[Label]],TableAvg[],3,FALSE)</f>
        <v>0.54243821318024199</v>
      </c>
      <c r="Q8028" s="10">
        <f>TableOMP[[#This Row],[Avg]]-$U$2*TableOMP[[#This Row],[StdDev]]</f>
        <v>32.118669786819758</v>
      </c>
      <c r="R8028" s="10">
        <f>TableOMP[[#This Row],[Avg]]+$U$2*TableOMP[[#This Row],[StdDev]]</f>
        <v>33.203546213180239</v>
      </c>
      <c r="S8028" s="10">
        <f>IF(AND(TableOMP[[#This Row],[total_time]]&gt;=TableOMP[[#This Row],[Low]], TableOMP[[#This Row],[total_time]]&lt;=TableOMP[[#This Row],[High]]),1,0)</f>
        <v>1</v>
      </c>
    </row>
    <row r="8029" spans="1:19" x14ac:dyDescent="0.25">
      <c r="A8029" t="s">
        <v>16</v>
      </c>
      <c r="B8029">
        <v>10000</v>
      </c>
      <c r="C8029">
        <v>100</v>
      </c>
      <c r="D8029">
        <v>1</v>
      </c>
      <c r="E8029">
        <v>12</v>
      </c>
      <c r="F8029">
        <v>1</v>
      </c>
      <c r="G8029">
        <v>32.998159999999999</v>
      </c>
      <c r="H8029">
        <v>11.371356</v>
      </c>
      <c r="I8029">
        <v>10.427491</v>
      </c>
      <c r="J8029">
        <v>0.94795399999999996</v>
      </c>
      <c r="K8029" t="str">
        <f t="shared" si="197"/>
        <v>2</v>
      </c>
      <c r="L8029" t="s">
        <v>212</v>
      </c>
      <c r="M8029" t="s">
        <v>213</v>
      </c>
      <c r="N8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29" s="10">
        <f>VLOOKUP(TableOMP[[#This Row],[Label]],TableAvg[],2,FALSE)</f>
        <v>33.611000090909094</v>
      </c>
      <c r="P8029" s="10">
        <f>VLOOKUP(TableOMP[[#This Row],[Label]],TableAvg[],3,FALSE)</f>
        <v>0.46158462443756471</v>
      </c>
      <c r="Q8029" s="10">
        <f>TableOMP[[#This Row],[Avg]]-$U$2*TableOMP[[#This Row],[StdDev]]</f>
        <v>33.149415466471531</v>
      </c>
      <c r="R8029" s="10">
        <f>TableOMP[[#This Row],[Avg]]+$U$2*TableOMP[[#This Row],[StdDev]]</f>
        <v>34.072584715346657</v>
      </c>
      <c r="S8029" s="10">
        <f>IF(AND(TableOMP[[#This Row],[total_time]]&gt;=TableOMP[[#This Row],[Low]], TableOMP[[#This Row],[total_time]]&lt;=TableOMP[[#This Row],[High]]),1,0)</f>
        <v>0</v>
      </c>
    </row>
    <row r="8030" spans="1:19" x14ac:dyDescent="0.25">
      <c r="A8030" t="s">
        <v>16</v>
      </c>
      <c r="B8030">
        <v>10000</v>
      </c>
      <c r="C8030">
        <v>100</v>
      </c>
      <c r="D8030">
        <v>1</v>
      </c>
      <c r="E8030">
        <v>11</v>
      </c>
      <c r="F8030">
        <v>1</v>
      </c>
      <c r="G8030">
        <v>35.186508000000003</v>
      </c>
      <c r="H8030">
        <v>11.665450999999999</v>
      </c>
      <c r="I8030">
        <v>10.145374</v>
      </c>
      <c r="J8030">
        <v>1.014537</v>
      </c>
      <c r="K8030" t="str">
        <f t="shared" si="197"/>
        <v>2</v>
      </c>
      <c r="L8030" t="s">
        <v>212</v>
      </c>
      <c r="M8030" t="s">
        <v>213</v>
      </c>
      <c r="N8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30" s="10">
        <f>VLOOKUP(TableOMP[[#This Row],[Label]],TableAvg[],2,FALSE)</f>
        <v>35.974690454545453</v>
      </c>
      <c r="P8030" s="10">
        <f>VLOOKUP(TableOMP[[#This Row],[Label]],TableAvg[],3,FALSE)</f>
        <v>0.63008700186600619</v>
      </c>
      <c r="Q8030" s="10">
        <f>TableOMP[[#This Row],[Avg]]-$U$2*TableOMP[[#This Row],[StdDev]]</f>
        <v>35.344603452679443</v>
      </c>
      <c r="R8030" s="10">
        <f>TableOMP[[#This Row],[Avg]]+$U$2*TableOMP[[#This Row],[StdDev]]</f>
        <v>36.604777456411462</v>
      </c>
      <c r="S8030" s="10">
        <f>IF(AND(TableOMP[[#This Row],[total_time]]&gt;=TableOMP[[#This Row],[Low]], TableOMP[[#This Row],[total_time]]&lt;=TableOMP[[#This Row],[High]]),1,0)</f>
        <v>0</v>
      </c>
    </row>
    <row r="8031" spans="1:19" x14ac:dyDescent="0.25">
      <c r="A8031" t="s">
        <v>16</v>
      </c>
      <c r="B8031">
        <v>10000</v>
      </c>
      <c r="C8031">
        <v>100</v>
      </c>
      <c r="D8031">
        <v>1</v>
      </c>
      <c r="E8031">
        <v>10</v>
      </c>
      <c r="F8031">
        <v>1</v>
      </c>
      <c r="G8031">
        <v>38.039318999999999</v>
      </c>
      <c r="H8031">
        <v>12.209714999999999</v>
      </c>
      <c r="I8031">
        <v>12.847161</v>
      </c>
      <c r="J8031">
        <v>1.427462</v>
      </c>
      <c r="K8031" t="str">
        <f t="shared" si="197"/>
        <v>2</v>
      </c>
      <c r="L8031" t="s">
        <v>212</v>
      </c>
      <c r="M8031" t="s">
        <v>213</v>
      </c>
      <c r="N8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31" s="10">
        <f>VLOOKUP(TableOMP[[#This Row],[Label]],TableAvg[],2,FALSE)</f>
        <v>38.05554345454545</v>
      </c>
      <c r="P8031" s="10">
        <f>VLOOKUP(TableOMP[[#This Row],[Label]],TableAvg[],3,FALSE)</f>
        <v>0.49471280833042591</v>
      </c>
      <c r="Q8031" s="10">
        <f>TableOMP[[#This Row],[Avg]]-$U$2*TableOMP[[#This Row],[StdDev]]</f>
        <v>37.560830646215024</v>
      </c>
      <c r="R8031" s="10">
        <f>TableOMP[[#This Row],[Avg]]+$U$2*TableOMP[[#This Row],[StdDev]]</f>
        <v>38.550256262875877</v>
      </c>
      <c r="S8031" s="10">
        <f>IF(AND(TableOMP[[#This Row],[total_time]]&gt;=TableOMP[[#This Row],[Low]], TableOMP[[#This Row],[total_time]]&lt;=TableOMP[[#This Row],[High]]),1,0)</f>
        <v>1</v>
      </c>
    </row>
    <row r="8032" spans="1:19" x14ac:dyDescent="0.25">
      <c r="A8032" t="s">
        <v>16</v>
      </c>
      <c r="B8032">
        <v>10000</v>
      </c>
      <c r="C8032">
        <v>100</v>
      </c>
      <c r="D8032">
        <v>1</v>
      </c>
      <c r="E8032">
        <v>9</v>
      </c>
      <c r="F8032">
        <v>1</v>
      </c>
      <c r="G8032">
        <v>39.867024000000001</v>
      </c>
      <c r="H8032">
        <v>11.236908</v>
      </c>
      <c r="I8032">
        <v>10.081950000000001</v>
      </c>
      <c r="J8032">
        <v>1.2602439999999999</v>
      </c>
      <c r="K8032" t="str">
        <f t="shared" si="197"/>
        <v>2</v>
      </c>
      <c r="L8032" t="s">
        <v>212</v>
      </c>
      <c r="M8032" t="s">
        <v>213</v>
      </c>
      <c r="N8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32" s="10">
        <f>VLOOKUP(TableOMP[[#This Row],[Label]],TableAvg[],2,FALSE)</f>
        <v>40.784883090909098</v>
      </c>
      <c r="P8032" s="10">
        <f>VLOOKUP(TableOMP[[#This Row],[Label]],TableAvg[],3,FALSE)</f>
        <v>0.60798373847651088</v>
      </c>
      <c r="Q8032" s="10">
        <f>TableOMP[[#This Row],[Avg]]-$U$2*TableOMP[[#This Row],[StdDev]]</f>
        <v>40.176899352432585</v>
      </c>
      <c r="R8032" s="10">
        <f>TableOMP[[#This Row],[Avg]]+$U$2*TableOMP[[#This Row],[StdDev]]</f>
        <v>41.392866829385611</v>
      </c>
      <c r="S8032" s="10">
        <f>IF(AND(TableOMP[[#This Row],[total_time]]&gt;=TableOMP[[#This Row],[Low]], TableOMP[[#This Row],[total_time]]&lt;=TableOMP[[#This Row],[High]]),1,0)</f>
        <v>0</v>
      </c>
    </row>
    <row r="8033" spans="1:19" x14ac:dyDescent="0.25">
      <c r="A8033" t="s">
        <v>16</v>
      </c>
      <c r="B8033">
        <v>10000</v>
      </c>
      <c r="C8033">
        <v>100</v>
      </c>
      <c r="D8033">
        <v>1</v>
      </c>
      <c r="E8033">
        <v>8</v>
      </c>
      <c r="F8033">
        <v>1</v>
      </c>
      <c r="G8033">
        <v>44.431744000000002</v>
      </c>
      <c r="H8033">
        <v>12.145292</v>
      </c>
      <c r="I8033">
        <v>8.3303060000000002</v>
      </c>
      <c r="J8033">
        <v>1.1900440000000001</v>
      </c>
      <c r="K8033" t="str">
        <f t="shared" si="197"/>
        <v>2</v>
      </c>
      <c r="L8033" t="s">
        <v>212</v>
      </c>
      <c r="M8033" t="s">
        <v>213</v>
      </c>
      <c r="N8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33" s="10">
        <f>VLOOKUP(TableOMP[[#This Row],[Label]],TableAvg[],2,FALSE)</f>
        <v>44.6600389090909</v>
      </c>
      <c r="P8033" s="10">
        <f>VLOOKUP(TableOMP[[#This Row],[Label]],TableAvg[],3,FALSE)</f>
        <v>0.28323245950338016</v>
      </c>
      <c r="Q8033" s="10">
        <f>TableOMP[[#This Row],[Avg]]-$U$2*TableOMP[[#This Row],[StdDev]]</f>
        <v>44.376806449587519</v>
      </c>
      <c r="R8033" s="10">
        <f>TableOMP[[#This Row],[Avg]]+$U$2*TableOMP[[#This Row],[StdDev]]</f>
        <v>44.943271368594282</v>
      </c>
      <c r="S8033" s="10">
        <f>IF(AND(TableOMP[[#This Row],[total_time]]&gt;=TableOMP[[#This Row],[Low]], TableOMP[[#This Row],[total_time]]&lt;=TableOMP[[#This Row],[High]]),1,0)</f>
        <v>1</v>
      </c>
    </row>
    <row r="8034" spans="1:19" x14ac:dyDescent="0.25">
      <c r="A8034" t="s">
        <v>16</v>
      </c>
      <c r="B8034">
        <v>10000</v>
      </c>
      <c r="C8034">
        <v>100</v>
      </c>
      <c r="D8034">
        <v>1</v>
      </c>
      <c r="E8034">
        <v>7</v>
      </c>
      <c r="F8034">
        <v>1</v>
      </c>
      <c r="G8034">
        <v>48.712626999999998</v>
      </c>
      <c r="H8034">
        <v>12.068908</v>
      </c>
      <c r="I8034">
        <v>7.7155329999999998</v>
      </c>
      <c r="J8034">
        <v>1.285922</v>
      </c>
      <c r="K8034" t="str">
        <f t="shared" si="197"/>
        <v>2</v>
      </c>
      <c r="L8034" t="s">
        <v>212</v>
      </c>
      <c r="M8034" t="s">
        <v>213</v>
      </c>
      <c r="N8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34" s="10">
        <f>VLOOKUP(TableOMP[[#This Row],[Label]],TableAvg[],2,FALSE)</f>
        <v>49.100004818181816</v>
      </c>
      <c r="P8034" s="10">
        <f>VLOOKUP(TableOMP[[#This Row],[Label]],TableAvg[],3,FALSE)</f>
        <v>0.67075628645049801</v>
      </c>
      <c r="Q8034" s="10">
        <f>TableOMP[[#This Row],[Avg]]-$U$2*TableOMP[[#This Row],[StdDev]]</f>
        <v>48.429248531731318</v>
      </c>
      <c r="R8034" s="10">
        <f>TableOMP[[#This Row],[Avg]]+$U$2*TableOMP[[#This Row],[StdDev]]</f>
        <v>49.770761104632314</v>
      </c>
      <c r="S8034" s="10">
        <f>IF(AND(TableOMP[[#This Row],[total_time]]&gt;=TableOMP[[#This Row],[Low]], TableOMP[[#This Row],[total_time]]&lt;=TableOMP[[#This Row],[High]]),1,0)</f>
        <v>1</v>
      </c>
    </row>
    <row r="8035" spans="1:19" x14ac:dyDescent="0.25">
      <c r="A8035" t="s">
        <v>16</v>
      </c>
      <c r="B8035">
        <v>10000</v>
      </c>
      <c r="C8035">
        <v>100</v>
      </c>
      <c r="D8035">
        <v>1</v>
      </c>
      <c r="E8035">
        <v>6</v>
      </c>
      <c r="F8035">
        <v>1</v>
      </c>
      <c r="G8035">
        <v>54.458564000000003</v>
      </c>
      <c r="H8035">
        <v>11.78664</v>
      </c>
      <c r="I8035">
        <v>6.8492959999999998</v>
      </c>
      <c r="J8035">
        <v>1.3698589999999999</v>
      </c>
      <c r="K8035" t="str">
        <f t="shared" si="197"/>
        <v>2</v>
      </c>
      <c r="L8035" t="s">
        <v>212</v>
      </c>
      <c r="M8035" t="s">
        <v>213</v>
      </c>
      <c r="N8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35" s="10">
        <f>VLOOKUP(TableOMP[[#This Row],[Label]],TableAvg[],2,FALSE)</f>
        <v>55.111271090909092</v>
      </c>
      <c r="P8035" s="10">
        <f>VLOOKUP(TableOMP[[#This Row],[Label]],TableAvg[],3,FALSE)</f>
        <v>0.75540303145061194</v>
      </c>
      <c r="Q8035" s="10">
        <f>TableOMP[[#This Row],[Avg]]-$U$2*TableOMP[[#This Row],[StdDev]]</f>
        <v>54.35586805945848</v>
      </c>
      <c r="R8035" s="10">
        <f>TableOMP[[#This Row],[Avg]]+$U$2*TableOMP[[#This Row],[StdDev]]</f>
        <v>55.866674122359704</v>
      </c>
      <c r="S8035" s="10">
        <f>IF(AND(TableOMP[[#This Row],[total_time]]&gt;=TableOMP[[#This Row],[Low]], TableOMP[[#This Row],[total_time]]&lt;=TableOMP[[#This Row],[High]]),1,0)</f>
        <v>1</v>
      </c>
    </row>
    <row r="8036" spans="1:19" x14ac:dyDescent="0.25">
      <c r="A8036" t="s">
        <v>16</v>
      </c>
      <c r="B8036">
        <v>10000</v>
      </c>
      <c r="C8036">
        <v>100</v>
      </c>
      <c r="D8036">
        <v>1</v>
      </c>
      <c r="E8036">
        <v>5</v>
      </c>
      <c r="F8036">
        <v>1</v>
      </c>
      <c r="G8036">
        <v>63.504547000000002</v>
      </c>
      <c r="H8036">
        <v>12.369028999999999</v>
      </c>
      <c r="I8036">
        <v>6.2811919999999999</v>
      </c>
      <c r="J8036">
        <v>1.570298</v>
      </c>
      <c r="K8036" t="str">
        <f t="shared" si="197"/>
        <v>2</v>
      </c>
      <c r="L8036" t="s">
        <v>212</v>
      </c>
      <c r="M8036" t="s">
        <v>213</v>
      </c>
      <c r="N8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36" s="10">
        <f>VLOOKUP(TableOMP[[#This Row],[Label]],TableAvg[],2,FALSE)</f>
        <v>64.105800181818182</v>
      </c>
      <c r="P8036" s="10">
        <f>VLOOKUP(TableOMP[[#This Row],[Label]],TableAvg[],3,FALSE)</f>
        <v>0.62900611665669115</v>
      </c>
      <c r="Q8036" s="10">
        <f>TableOMP[[#This Row],[Avg]]-$U$2*TableOMP[[#This Row],[StdDev]]</f>
        <v>63.476794065161492</v>
      </c>
      <c r="R8036" s="10">
        <f>TableOMP[[#This Row],[Avg]]+$U$2*TableOMP[[#This Row],[StdDev]]</f>
        <v>64.734806298474879</v>
      </c>
      <c r="S8036" s="10">
        <f>IF(AND(TableOMP[[#This Row],[total_time]]&gt;=TableOMP[[#This Row],[Low]], TableOMP[[#This Row],[total_time]]&lt;=TableOMP[[#This Row],[High]]),1,0)</f>
        <v>1</v>
      </c>
    </row>
    <row r="8037" spans="1:19" x14ac:dyDescent="0.25">
      <c r="A8037" t="s">
        <v>16</v>
      </c>
      <c r="B8037">
        <v>10000</v>
      </c>
      <c r="C8037">
        <v>100</v>
      </c>
      <c r="D8037">
        <v>1</v>
      </c>
      <c r="E8037">
        <v>4</v>
      </c>
      <c r="F8037">
        <v>1</v>
      </c>
      <c r="G8037">
        <v>77.759451999999996</v>
      </c>
      <c r="H8037">
        <v>14.112361999999999</v>
      </c>
      <c r="I8037">
        <v>5.2325299999999997</v>
      </c>
      <c r="J8037">
        <v>1.7441770000000001</v>
      </c>
      <c r="K8037" t="str">
        <f t="shared" si="197"/>
        <v>2</v>
      </c>
      <c r="L8037" t="s">
        <v>212</v>
      </c>
      <c r="M8037" t="s">
        <v>213</v>
      </c>
      <c r="N8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37" s="10">
        <f>VLOOKUP(TableOMP[[#This Row],[Label]],TableAvg[],2,FALSE)</f>
        <v>76.960016909090896</v>
      </c>
      <c r="P8037" s="10">
        <f>VLOOKUP(TableOMP[[#This Row],[Label]],TableAvg[],3,FALSE)</f>
        <v>0.95290523912233482</v>
      </c>
      <c r="Q8037" s="10">
        <f>TableOMP[[#This Row],[Avg]]-$U$2*TableOMP[[#This Row],[StdDev]]</f>
        <v>76.007111669968566</v>
      </c>
      <c r="R8037" s="10">
        <f>TableOMP[[#This Row],[Avg]]+$U$2*TableOMP[[#This Row],[StdDev]]</f>
        <v>77.912922148213227</v>
      </c>
      <c r="S8037" s="10">
        <f>IF(AND(TableOMP[[#This Row],[total_time]]&gt;=TableOMP[[#This Row],[Low]], TableOMP[[#This Row],[total_time]]&lt;=TableOMP[[#This Row],[High]]),1,0)</f>
        <v>1</v>
      </c>
    </row>
    <row r="8038" spans="1:19" x14ac:dyDescent="0.25">
      <c r="A8038" t="s">
        <v>16</v>
      </c>
      <c r="B8038">
        <v>10000</v>
      </c>
      <c r="C8038">
        <v>100</v>
      </c>
      <c r="D8038">
        <v>1</v>
      </c>
      <c r="E8038">
        <v>3</v>
      </c>
      <c r="F8038">
        <v>1</v>
      </c>
      <c r="G8038">
        <v>98.116828999999996</v>
      </c>
      <c r="H8038">
        <v>13.434324</v>
      </c>
      <c r="I8038">
        <v>4.1942750000000002</v>
      </c>
      <c r="J8038">
        <v>2.0971380000000002</v>
      </c>
      <c r="K8038" t="str">
        <f t="shared" si="197"/>
        <v>2</v>
      </c>
      <c r="L8038" t="s">
        <v>212</v>
      </c>
      <c r="M8038" t="s">
        <v>213</v>
      </c>
      <c r="N8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38" s="10">
        <f>VLOOKUP(TableOMP[[#This Row],[Label]],TableAvg[],2,FALSE)</f>
        <v>98.141300181818181</v>
      </c>
      <c r="P8038" s="10">
        <f>VLOOKUP(TableOMP[[#This Row],[Label]],TableAvg[],3,FALSE)</f>
        <v>0.80067476773124679</v>
      </c>
      <c r="Q8038" s="10">
        <f>TableOMP[[#This Row],[Avg]]-$U$2*TableOMP[[#This Row],[StdDev]]</f>
        <v>97.340625414086929</v>
      </c>
      <c r="R8038" s="10">
        <f>TableOMP[[#This Row],[Avg]]+$U$2*TableOMP[[#This Row],[StdDev]]</f>
        <v>98.941974949549433</v>
      </c>
      <c r="S8038" s="10">
        <f>IF(AND(TableOMP[[#This Row],[total_time]]&gt;=TableOMP[[#This Row],[Low]], TableOMP[[#This Row],[total_time]]&lt;=TableOMP[[#This Row],[High]]),1,0)</f>
        <v>1</v>
      </c>
    </row>
    <row r="8039" spans="1:19" x14ac:dyDescent="0.25">
      <c r="A8039" t="s">
        <v>16</v>
      </c>
      <c r="B8039">
        <v>10000</v>
      </c>
      <c r="C8039">
        <v>100</v>
      </c>
      <c r="D8039">
        <v>1</v>
      </c>
      <c r="E8039">
        <v>2</v>
      </c>
      <c r="F8039">
        <v>1</v>
      </c>
      <c r="G8039">
        <v>141.40036000000001</v>
      </c>
      <c r="H8039">
        <v>13.633020999999999</v>
      </c>
      <c r="I8039">
        <v>2.834886</v>
      </c>
      <c r="J8039">
        <v>2.834886</v>
      </c>
      <c r="K8039" t="str">
        <f t="shared" si="197"/>
        <v>2</v>
      </c>
      <c r="L8039" t="s">
        <v>212</v>
      </c>
      <c r="M8039" t="s">
        <v>213</v>
      </c>
      <c r="N8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39" s="10">
        <f>VLOOKUP(TableOMP[[#This Row],[Label]],TableAvg[],2,FALSE)</f>
        <v>143.37170909090909</v>
      </c>
      <c r="P8039" s="10">
        <f>VLOOKUP(TableOMP[[#This Row],[Label]],TableAvg[],3,FALSE)</f>
        <v>4.0383837927718522</v>
      </c>
      <c r="Q8039" s="10">
        <f>TableOMP[[#This Row],[Avg]]-$U$2*TableOMP[[#This Row],[StdDev]]</f>
        <v>139.33332529813725</v>
      </c>
      <c r="R8039" s="10">
        <f>TableOMP[[#This Row],[Avg]]+$U$2*TableOMP[[#This Row],[StdDev]]</f>
        <v>147.41009288368093</v>
      </c>
      <c r="S8039" s="10">
        <f>IF(AND(TableOMP[[#This Row],[total_time]]&gt;=TableOMP[[#This Row],[Low]], TableOMP[[#This Row],[total_time]]&lt;=TableOMP[[#This Row],[High]]),1,0)</f>
        <v>1</v>
      </c>
    </row>
    <row r="8040" spans="1:19" x14ac:dyDescent="0.25">
      <c r="A8040" t="s">
        <v>16</v>
      </c>
      <c r="B8040">
        <v>10000</v>
      </c>
      <c r="C8040">
        <v>100</v>
      </c>
      <c r="D8040">
        <v>1</v>
      </c>
      <c r="E8040">
        <v>1</v>
      </c>
      <c r="F8040">
        <v>1</v>
      </c>
      <c r="G8040">
        <v>262.69584099999997</v>
      </c>
      <c r="H8040">
        <v>5.4911399999999997</v>
      </c>
      <c r="I8040">
        <v>0</v>
      </c>
      <c r="J8040">
        <v>0</v>
      </c>
      <c r="K8040" t="str">
        <f t="shared" si="197"/>
        <v>2</v>
      </c>
      <c r="L8040" t="s">
        <v>212</v>
      </c>
      <c r="M8040" t="s">
        <v>213</v>
      </c>
      <c r="N8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40" s="10">
        <f>VLOOKUP(TableOMP[[#This Row],[Label]],TableAvg[],2,FALSE)</f>
        <v>262.84056227272725</v>
      </c>
      <c r="P8040" s="10">
        <f>VLOOKUP(TableOMP[[#This Row],[Label]],TableAvg[],3,FALSE)</f>
        <v>0.3891545094982331</v>
      </c>
      <c r="Q8040" s="10">
        <f>TableOMP[[#This Row],[Avg]]-$U$2*TableOMP[[#This Row],[StdDev]]</f>
        <v>262.45140776322904</v>
      </c>
      <c r="R8040" s="10">
        <f>TableOMP[[#This Row],[Avg]]+$U$2*TableOMP[[#This Row],[StdDev]]</f>
        <v>263.22971678222547</v>
      </c>
      <c r="S8040" s="10">
        <f>IF(AND(TableOMP[[#This Row],[total_time]]&gt;=TableOMP[[#This Row],[Low]], TableOMP[[#This Row],[total_time]]&lt;=TableOMP[[#This Row],[High]]),1,0)</f>
        <v>1</v>
      </c>
    </row>
    <row r="8041" spans="1:19" x14ac:dyDescent="0.25">
      <c r="A8041" t="s">
        <v>16</v>
      </c>
      <c r="B8041">
        <v>10000</v>
      </c>
      <c r="C8041">
        <v>100</v>
      </c>
      <c r="D8041">
        <v>1</v>
      </c>
      <c r="E8041">
        <v>32</v>
      </c>
      <c r="F8041">
        <v>1</v>
      </c>
      <c r="G8041">
        <v>29.277774000000001</v>
      </c>
      <c r="H8041">
        <v>16.030702000000002</v>
      </c>
      <c r="I8041">
        <v>116.401905</v>
      </c>
      <c r="J8041">
        <v>3.7549000000000001</v>
      </c>
      <c r="K8041" t="str">
        <f t="shared" si="197"/>
        <v>2</v>
      </c>
      <c r="L8041" t="s">
        <v>212</v>
      </c>
      <c r="M8041" t="s">
        <v>213</v>
      </c>
      <c r="N8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41" s="10">
        <f>VLOOKUP(TableOMP[[#This Row],[Label]],TableAvg[],2,FALSE)</f>
        <v>28.555880818181819</v>
      </c>
      <c r="P8041" s="10">
        <f>VLOOKUP(TableOMP[[#This Row],[Label]],TableAvg[],3,FALSE)</f>
        <v>3.120008026697195</v>
      </c>
      <c r="Q8041" s="10">
        <f>TableOMP[[#This Row],[Avg]]-$U$2*TableOMP[[#This Row],[StdDev]]</f>
        <v>25.435872791484623</v>
      </c>
      <c r="R8041" s="10">
        <f>TableOMP[[#This Row],[Avg]]+$U$2*TableOMP[[#This Row],[StdDev]]</f>
        <v>31.675888844879015</v>
      </c>
      <c r="S8041" s="10">
        <f>IF(AND(TableOMP[[#This Row],[total_time]]&gt;=TableOMP[[#This Row],[Low]], TableOMP[[#This Row],[total_time]]&lt;=TableOMP[[#This Row],[High]]),1,0)</f>
        <v>1</v>
      </c>
    </row>
    <row r="8042" spans="1:19" x14ac:dyDescent="0.25">
      <c r="A8042" t="s">
        <v>16</v>
      </c>
      <c r="B8042">
        <v>10000</v>
      </c>
      <c r="C8042">
        <v>100</v>
      </c>
      <c r="D8042">
        <v>1</v>
      </c>
      <c r="E8042">
        <v>31</v>
      </c>
      <c r="F8042">
        <v>1</v>
      </c>
      <c r="G8042">
        <v>27.273917999999998</v>
      </c>
      <c r="H8042">
        <v>14.775641999999999</v>
      </c>
      <c r="I8042">
        <v>75.122018999999995</v>
      </c>
      <c r="J8042">
        <v>2.504067</v>
      </c>
      <c r="K8042" t="str">
        <f t="shared" ref="K8042:K8073" si="198">MID(M8042,22,1)</f>
        <v>2</v>
      </c>
      <c r="L8042" t="s">
        <v>212</v>
      </c>
      <c r="M8042" t="s">
        <v>213</v>
      </c>
      <c r="N8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42" s="10">
        <f>VLOOKUP(TableOMP[[#This Row],[Label]],TableAvg[],2,FALSE)</f>
        <v>27.372491545454544</v>
      </c>
      <c r="P8042" s="10">
        <f>VLOOKUP(TableOMP[[#This Row],[Label]],TableAvg[],3,FALSE)</f>
        <v>2.613665951232687</v>
      </c>
      <c r="Q8042" s="10">
        <f>TableOMP[[#This Row],[Avg]]-$U$2*TableOMP[[#This Row],[StdDev]]</f>
        <v>24.758825594221857</v>
      </c>
      <c r="R8042" s="10">
        <f>TableOMP[[#This Row],[Avg]]+$U$2*TableOMP[[#This Row],[StdDev]]</f>
        <v>29.98615749668723</v>
      </c>
      <c r="S8042" s="10">
        <f>IF(AND(TableOMP[[#This Row],[total_time]]&gt;=TableOMP[[#This Row],[Low]], TableOMP[[#This Row],[total_time]]&lt;=TableOMP[[#This Row],[High]]),1,0)</f>
        <v>1</v>
      </c>
    </row>
    <row r="8043" spans="1:19" x14ac:dyDescent="0.25">
      <c r="A8043" t="s">
        <v>16</v>
      </c>
      <c r="B8043">
        <v>10000</v>
      </c>
      <c r="C8043">
        <v>100</v>
      </c>
      <c r="D8043">
        <v>1</v>
      </c>
      <c r="E8043">
        <v>30</v>
      </c>
      <c r="F8043">
        <v>1</v>
      </c>
      <c r="G8043">
        <v>26.767682000000001</v>
      </c>
      <c r="H8043">
        <v>13.849477</v>
      </c>
      <c r="I8043">
        <v>64.096041</v>
      </c>
      <c r="J8043">
        <v>2.2102080000000002</v>
      </c>
      <c r="K8043" t="str">
        <f t="shared" si="198"/>
        <v>2</v>
      </c>
      <c r="L8043" t="s">
        <v>212</v>
      </c>
      <c r="M8043" t="s">
        <v>213</v>
      </c>
      <c r="N8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43" s="10">
        <f>VLOOKUP(TableOMP[[#This Row],[Label]],TableAvg[],2,FALSE)</f>
        <v>27.182831272727274</v>
      </c>
      <c r="P8043" s="10">
        <f>VLOOKUP(TableOMP[[#This Row],[Label]],TableAvg[],3,FALSE)</f>
        <v>2.0515951917361068</v>
      </c>
      <c r="Q8043" s="10">
        <f>TableOMP[[#This Row],[Avg]]-$U$2*TableOMP[[#This Row],[StdDev]]</f>
        <v>25.131236080991165</v>
      </c>
      <c r="R8043" s="10">
        <f>TableOMP[[#This Row],[Avg]]+$U$2*TableOMP[[#This Row],[StdDev]]</f>
        <v>29.234426464463382</v>
      </c>
      <c r="S8043" s="10">
        <f>IF(AND(TableOMP[[#This Row],[total_time]]&gt;=TableOMP[[#This Row],[Low]], TableOMP[[#This Row],[total_time]]&lt;=TableOMP[[#This Row],[High]]),1,0)</f>
        <v>1</v>
      </c>
    </row>
    <row r="8044" spans="1:19" x14ac:dyDescent="0.25">
      <c r="A8044" t="s">
        <v>16</v>
      </c>
      <c r="B8044">
        <v>10000</v>
      </c>
      <c r="C8044">
        <v>100</v>
      </c>
      <c r="D8044">
        <v>1</v>
      </c>
      <c r="E8044">
        <v>29</v>
      </c>
      <c r="F8044">
        <v>1</v>
      </c>
      <c r="G8044">
        <v>27.805249</v>
      </c>
      <c r="H8044">
        <v>15.047914</v>
      </c>
      <c r="I8044">
        <v>92.487835000000004</v>
      </c>
      <c r="J8044">
        <v>3.303137</v>
      </c>
      <c r="K8044" t="str">
        <f t="shared" si="198"/>
        <v>2</v>
      </c>
      <c r="L8044" t="s">
        <v>212</v>
      </c>
      <c r="M8044" t="s">
        <v>213</v>
      </c>
      <c r="N8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44" s="10">
        <f>VLOOKUP(TableOMP[[#This Row],[Label]],TableAvg[],2,FALSE)</f>
        <v>27.530865545454539</v>
      </c>
      <c r="P8044" s="10">
        <f>VLOOKUP(TableOMP[[#This Row],[Label]],TableAvg[],3,FALSE)</f>
        <v>0.80907990139503461</v>
      </c>
      <c r="Q8044" s="10">
        <f>TableOMP[[#This Row],[Avg]]-$U$2*TableOMP[[#This Row],[StdDev]]</f>
        <v>26.721785644059505</v>
      </c>
      <c r="R8044" s="10">
        <f>TableOMP[[#This Row],[Avg]]+$U$2*TableOMP[[#This Row],[StdDev]]</f>
        <v>28.339945446849573</v>
      </c>
      <c r="S8044" s="10">
        <f>IF(AND(TableOMP[[#This Row],[total_time]]&gt;=TableOMP[[#This Row],[Low]], TableOMP[[#This Row],[total_time]]&lt;=TableOMP[[#This Row],[High]]),1,0)</f>
        <v>1</v>
      </c>
    </row>
    <row r="8045" spans="1:19" x14ac:dyDescent="0.25">
      <c r="A8045" t="s">
        <v>16</v>
      </c>
      <c r="B8045">
        <v>10000</v>
      </c>
      <c r="C8045">
        <v>100</v>
      </c>
      <c r="D8045">
        <v>1</v>
      </c>
      <c r="E8045">
        <v>28</v>
      </c>
      <c r="F8045">
        <v>1</v>
      </c>
      <c r="G8045">
        <v>29.260069999999999</v>
      </c>
      <c r="H8045">
        <v>15.723067</v>
      </c>
      <c r="I8045">
        <v>85.366506999999999</v>
      </c>
      <c r="J8045">
        <v>3.1617220000000001</v>
      </c>
      <c r="K8045" t="str">
        <f t="shared" si="198"/>
        <v>2</v>
      </c>
      <c r="L8045" t="s">
        <v>212</v>
      </c>
      <c r="M8045" t="s">
        <v>213</v>
      </c>
      <c r="N8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45" s="10">
        <f>VLOOKUP(TableOMP[[#This Row],[Label]],TableAvg[],2,FALSE)</f>
        <v>28.303809363636365</v>
      </c>
      <c r="P8045" s="10">
        <f>VLOOKUP(TableOMP[[#This Row],[Label]],TableAvg[],3,FALSE)</f>
        <v>0.65267639395377974</v>
      </c>
      <c r="Q8045" s="10">
        <f>TableOMP[[#This Row],[Avg]]-$U$2*TableOMP[[#This Row],[StdDev]]</f>
        <v>27.651132969682585</v>
      </c>
      <c r="R8045" s="10">
        <f>TableOMP[[#This Row],[Avg]]+$U$2*TableOMP[[#This Row],[StdDev]]</f>
        <v>28.956485757590144</v>
      </c>
      <c r="S8045" s="10">
        <f>IF(AND(TableOMP[[#This Row],[total_time]]&gt;=TableOMP[[#This Row],[Low]], TableOMP[[#This Row],[total_time]]&lt;=TableOMP[[#This Row],[High]]),1,0)</f>
        <v>0</v>
      </c>
    </row>
    <row r="8046" spans="1:19" x14ac:dyDescent="0.25">
      <c r="A8046" t="s">
        <v>16</v>
      </c>
      <c r="B8046">
        <v>10000</v>
      </c>
      <c r="C8046">
        <v>100</v>
      </c>
      <c r="D8046">
        <v>1</v>
      </c>
      <c r="E8046">
        <v>27</v>
      </c>
      <c r="F8046">
        <v>1</v>
      </c>
      <c r="G8046">
        <v>25.972335000000001</v>
      </c>
      <c r="H8046">
        <v>12.728061</v>
      </c>
      <c r="I8046">
        <v>54.055141999999996</v>
      </c>
      <c r="J8046">
        <v>2.0790440000000001</v>
      </c>
      <c r="K8046" t="str">
        <f t="shared" si="198"/>
        <v>2</v>
      </c>
      <c r="L8046" t="s">
        <v>212</v>
      </c>
      <c r="M8046" t="s">
        <v>213</v>
      </c>
      <c r="N8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46" s="10">
        <f>VLOOKUP(TableOMP[[#This Row],[Label]],TableAvg[],2,FALSE)</f>
        <v>28.312944454545459</v>
      </c>
      <c r="P8046" s="10">
        <f>VLOOKUP(TableOMP[[#This Row],[Label]],TableAvg[],3,FALSE)</f>
        <v>0.96101509190255641</v>
      </c>
      <c r="Q8046" s="10">
        <f>TableOMP[[#This Row],[Avg]]-$U$2*TableOMP[[#This Row],[StdDev]]</f>
        <v>27.351929362642903</v>
      </c>
      <c r="R8046" s="10">
        <f>TableOMP[[#This Row],[Avg]]+$U$2*TableOMP[[#This Row],[StdDev]]</f>
        <v>29.273959546448015</v>
      </c>
      <c r="S8046" s="10">
        <f>IF(AND(TableOMP[[#This Row],[total_time]]&gt;=TableOMP[[#This Row],[Low]], TableOMP[[#This Row],[total_time]]&lt;=TableOMP[[#This Row],[High]]),1,0)</f>
        <v>0</v>
      </c>
    </row>
    <row r="8047" spans="1:19" x14ac:dyDescent="0.25">
      <c r="A8047" t="s">
        <v>16</v>
      </c>
      <c r="B8047">
        <v>10000</v>
      </c>
      <c r="C8047">
        <v>100</v>
      </c>
      <c r="D8047">
        <v>1</v>
      </c>
      <c r="E8047">
        <v>26</v>
      </c>
      <c r="F8047">
        <v>1</v>
      </c>
      <c r="G8047">
        <v>29.291878000000001</v>
      </c>
      <c r="H8047">
        <v>13.925661</v>
      </c>
      <c r="I8047">
        <v>65.743238000000005</v>
      </c>
      <c r="J8047">
        <v>2.6297299999999999</v>
      </c>
      <c r="K8047" t="str">
        <f t="shared" si="198"/>
        <v>2</v>
      </c>
      <c r="L8047" t="s">
        <v>212</v>
      </c>
      <c r="M8047" t="s">
        <v>213</v>
      </c>
      <c r="N8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47" s="10">
        <f>VLOOKUP(TableOMP[[#This Row],[Label]],TableAvg[],2,FALSE)</f>
        <v>28.806910181818182</v>
      </c>
      <c r="P8047" s="10">
        <f>VLOOKUP(TableOMP[[#This Row],[Label]],TableAvg[],3,FALSE)</f>
        <v>0.91194637523494659</v>
      </c>
      <c r="Q8047" s="10">
        <f>TableOMP[[#This Row],[Avg]]-$U$2*TableOMP[[#This Row],[StdDev]]</f>
        <v>27.894963806583235</v>
      </c>
      <c r="R8047" s="10">
        <f>TableOMP[[#This Row],[Avg]]+$U$2*TableOMP[[#This Row],[StdDev]]</f>
        <v>29.71885655705313</v>
      </c>
      <c r="S8047" s="10">
        <f>IF(AND(TableOMP[[#This Row],[total_time]]&gt;=TableOMP[[#This Row],[Low]], TableOMP[[#This Row],[total_time]]&lt;=TableOMP[[#This Row],[High]]),1,0)</f>
        <v>1</v>
      </c>
    </row>
    <row r="8048" spans="1:19" x14ac:dyDescent="0.25">
      <c r="A8048" t="s">
        <v>16</v>
      </c>
      <c r="B8048">
        <v>10000</v>
      </c>
      <c r="C8048">
        <v>100</v>
      </c>
      <c r="D8048">
        <v>1</v>
      </c>
      <c r="E8048">
        <v>25</v>
      </c>
      <c r="F8048">
        <v>1</v>
      </c>
      <c r="G8048">
        <v>30.544501</v>
      </c>
      <c r="H8048">
        <v>15.03759</v>
      </c>
      <c r="I8048">
        <v>58.948743</v>
      </c>
      <c r="J8048">
        <v>2.4561980000000001</v>
      </c>
      <c r="K8048" t="str">
        <f t="shared" si="198"/>
        <v>2</v>
      </c>
      <c r="L8048" t="s">
        <v>212</v>
      </c>
      <c r="M8048" t="s">
        <v>213</v>
      </c>
      <c r="N8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48" s="10">
        <f>VLOOKUP(TableOMP[[#This Row],[Label]],TableAvg[],2,FALSE)</f>
        <v>29.531173000000003</v>
      </c>
      <c r="P8048" s="10">
        <f>VLOOKUP(TableOMP[[#This Row],[Label]],TableAvg[],3,FALSE)</f>
        <v>0.73502955137668502</v>
      </c>
      <c r="Q8048" s="10">
        <f>TableOMP[[#This Row],[Avg]]-$U$2*TableOMP[[#This Row],[StdDev]]</f>
        <v>28.796143448623319</v>
      </c>
      <c r="R8048" s="10">
        <f>TableOMP[[#This Row],[Avg]]+$U$2*TableOMP[[#This Row],[StdDev]]</f>
        <v>30.266202551376686</v>
      </c>
      <c r="S8048" s="10">
        <f>IF(AND(TableOMP[[#This Row],[total_time]]&gt;=TableOMP[[#This Row],[Low]], TableOMP[[#This Row],[total_time]]&lt;=TableOMP[[#This Row],[High]]),1,0)</f>
        <v>0</v>
      </c>
    </row>
    <row r="8049" spans="1:19" x14ac:dyDescent="0.25">
      <c r="A8049" t="s">
        <v>16</v>
      </c>
      <c r="B8049">
        <v>10000</v>
      </c>
      <c r="C8049">
        <v>100</v>
      </c>
      <c r="D8049">
        <v>1</v>
      </c>
      <c r="E8049">
        <v>24</v>
      </c>
      <c r="F8049">
        <v>1</v>
      </c>
      <c r="G8049">
        <v>29.791253000000001</v>
      </c>
      <c r="H8049">
        <v>13.723986999999999</v>
      </c>
      <c r="I8049">
        <v>60.844486000000003</v>
      </c>
      <c r="J8049">
        <v>2.6454119999999999</v>
      </c>
      <c r="K8049" t="str">
        <f t="shared" si="198"/>
        <v>2</v>
      </c>
      <c r="L8049" t="s">
        <v>212</v>
      </c>
      <c r="M8049" t="s">
        <v>213</v>
      </c>
      <c r="N8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49" s="10">
        <f>VLOOKUP(TableOMP[[#This Row],[Label]],TableAvg[],2,FALSE)</f>
        <v>29.907702363636364</v>
      </c>
      <c r="P8049" s="10">
        <f>VLOOKUP(TableOMP[[#This Row],[Label]],TableAvg[],3,FALSE)</f>
        <v>1.4409196911815423</v>
      </c>
      <c r="Q8049" s="10">
        <f>TableOMP[[#This Row],[Avg]]-$U$2*TableOMP[[#This Row],[StdDev]]</f>
        <v>28.466782672454823</v>
      </c>
      <c r="R8049" s="10">
        <f>TableOMP[[#This Row],[Avg]]+$U$2*TableOMP[[#This Row],[StdDev]]</f>
        <v>31.348622054817906</v>
      </c>
      <c r="S8049" s="10">
        <f>IF(AND(TableOMP[[#This Row],[total_time]]&gt;=TableOMP[[#This Row],[Low]], TableOMP[[#This Row],[total_time]]&lt;=TableOMP[[#This Row],[High]]),1,0)</f>
        <v>1</v>
      </c>
    </row>
    <row r="8050" spans="1:19" x14ac:dyDescent="0.25">
      <c r="A8050" t="s">
        <v>16</v>
      </c>
      <c r="B8050">
        <v>10000</v>
      </c>
      <c r="C8050">
        <v>100</v>
      </c>
      <c r="D8050">
        <v>1</v>
      </c>
      <c r="E8050">
        <v>23</v>
      </c>
      <c r="F8050">
        <v>1</v>
      </c>
      <c r="G8050">
        <v>30.139479999999999</v>
      </c>
      <c r="H8050">
        <v>12.914812</v>
      </c>
      <c r="I8050">
        <v>26.379076000000001</v>
      </c>
      <c r="J8050">
        <v>1.199049</v>
      </c>
      <c r="K8050" t="str">
        <f t="shared" si="198"/>
        <v>2</v>
      </c>
      <c r="L8050" t="s">
        <v>212</v>
      </c>
      <c r="M8050" t="s">
        <v>213</v>
      </c>
      <c r="N8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50" s="10">
        <f>VLOOKUP(TableOMP[[#This Row],[Label]],TableAvg[],2,FALSE)</f>
        <v>30.852577636363637</v>
      </c>
      <c r="P8050" s="10">
        <f>VLOOKUP(TableOMP[[#This Row],[Label]],TableAvg[],3,FALSE)</f>
        <v>0.86032267131331586</v>
      </c>
      <c r="Q8050" s="10">
        <f>TableOMP[[#This Row],[Avg]]-$U$2*TableOMP[[#This Row],[StdDev]]</f>
        <v>29.992254965050321</v>
      </c>
      <c r="R8050" s="10">
        <f>TableOMP[[#This Row],[Avg]]+$U$2*TableOMP[[#This Row],[StdDev]]</f>
        <v>31.712900307676954</v>
      </c>
      <c r="S8050" s="10">
        <f>IF(AND(TableOMP[[#This Row],[total_time]]&gt;=TableOMP[[#This Row],[Low]], TableOMP[[#This Row],[total_time]]&lt;=TableOMP[[#This Row],[High]]),1,0)</f>
        <v>1</v>
      </c>
    </row>
    <row r="8051" spans="1:19" x14ac:dyDescent="0.25">
      <c r="A8051" t="s">
        <v>16</v>
      </c>
      <c r="B8051">
        <v>10000</v>
      </c>
      <c r="C8051">
        <v>100</v>
      </c>
      <c r="D8051">
        <v>1</v>
      </c>
      <c r="E8051">
        <v>22</v>
      </c>
      <c r="F8051">
        <v>1</v>
      </c>
      <c r="G8051">
        <v>31.6264</v>
      </c>
      <c r="H8051">
        <v>13.072676</v>
      </c>
      <c r="I8051">
        <v>29.922886999999999</v>
      </c>
      <c r="J8051">
        <v>1.4248989999999999</v>
      </c>
      <c r="K8051" t="str">
        <f t="shared" si="198"/>
        <v>2</v>
      </c>
      <c r="L8051" t="s">
        <v>212</v>
      </c>
      <c r="M8051" t="s">
        <v>213</v>
      </c>
      <c r="N8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51" s="10">
        <f>VLOOKUP(TableOMP[[#This Row],[Label]],TableAvg[],2,FALSE)</f>
        <v>31.137478818181819</v>
      </c>
      <c r="P8051" s="10">
        <f>VLOOKUP(TableOMP[[#This Row],[Label]],TableAvg[],3,FALSE)</f>
        <v>0.60061049642654196</v>
      </c>
      <c r="Q8051" s="10">
        <f>TableOMP[[#This Row],[Avg]]-$U$2*TableOMP[[#This Row],[StdDev]]</f>
        <v>30.536868321755279</v>
      </c>
      <c r="R8051" s="10">
        <f>TableOMP[[#This Row],[Avg]]+$U$2*TableOMP[[#This Row],[StdDev]]</f>
        <v>31.738089314608359</v>
      </c>
      <c r="S8051" s="10">
        <f>IF(AND(TableOMP[[#This Row],[total_time]]&gt;=TableOMP[[#This Row],[Low]], TableOMP[[#This Row],[total_time]]&lt;=TableOMP[[#This Row],[High]]),1,0)</f>
        <v>1</v>
      </c>
    </row>
    <row r="8052" spans="1:19" x14ac:dyDescent="0.25">
      <c r="A8052" t="s">
        <v>16</v>
      </c>
      <c r="B8052">
        <v>10000</v>
      </c>
      <c r="C8052">
        <v>100</v>
      </c>
      <c r="D8052">
        <v>1</v>
      </c>
      <c r="E8052">
        <v>21</v>
      </c>
      <c r="F8052">
        <v>1</v>
      </c>
      <c r="G8052">
        <v>31.466275</v>
      </c>
      <c r="H8052">
        <v>12.7271</v>
      </c>
      <c r="I8052">
        <v>31.823571000000001</v>
      </c>
      <c r="J8052">
        <v>1.5911789999999999</v>
      </c>
      <c r="K8052" t="str">
        <f t="shared" si="198"/>
        <v>2</v>
      </c>
      <c r="L8052" t="s">
        <v>212</v>
      </c>
      <c r="M8052" t="s">
        <v>213</v>
      </c>
      <c r="N8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52" s="10">
        <f>VLOOKUP(TableOMP[[#This Row],[Label]],TableAvg[],2,FALSE)</f>
        <v>31.945945545454538</v>
      </c>
      <c r="P8052" s="10">
        <f>VLOOKUP(TableOMP[[#This Row],[Label]],TableAvg[],3,FALSE)</f>
        <v>0.80928593773575619</v>
      </c>
      <c r="Q8052" s="10">
        <f>TableOMP[[#This Row],[Avg]]-$U$2*TableOMP[[#This Row],[StdDev]]</f>
        <v>31.136659607718784</v>
      </c>
      <c r="R8052" s="10">
        <f>TableOMP[[#This Row],[Avg]]+$U$2*TableOMP[[#This Row],[StdDev]]</f>
        <v>32.755231483190293</v>
      </c>
      <c r="S8052" s="10">
        <f>IF(AND(TableOMP[[#This Row],[total_time]]&gt;=TableOMP[[#This Row],[Low]], TableOMP[[#This Row],[total_time]]&lt;=TableOMP[[#This Row],[High]]),1,0)</f>
        <v>1</v>
      </c>
    </row>
    <row r="8053" spans="1:19" x14ac:dyDescent="0.25">
      <c r="A8053" t="s">
        <v>16</v>
      </c>
      <c r="B8053">
        <v>10000</v>
      </c>
      <c r="C8053">
        <v>100</v>
      </c>
      <c r="D8053">
        <v>1</v>
      </c>
      <c r="E8053">
        <v>20</v>
      </c>
      <c r="F8053">
        <v>1</v>
      </c>
      <c r="G8053">
        <v>32.862389</v>
      </c>
      <c r="H8053">
        <v>13.500230999999999</v>
      </c>
      <c r="I8053">
        <v>30.499697999999999</v>
      </c>
      <c r="J8053">
        <v>1.6052470000000001</v>
      </c>
      <c r="K8053" t="str">
        <f t="shared" si="198"/>
        <v>2</v>
      </c>
      <c r="L8053" t="s">
        <v>212</v>
      </c>
      <c r="M8053" t="s">
        <v>213</v>
      </c>
      <c r="N8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53" s="10">
        <f>VLOOKUP(TableOMP[[#This Row],[Label]],TableAvg[],2,FALSE)</f>
        <v>32.938693636363638</v>
      </c>
      <c r="P8053" s="10">
        <f>VLOOKUP(TableOMP[[#This Row],[Label]],TableAvg[],3,FALSE)</f>
        <v>0.77594632760584825</v>
      </c>
      <c r="Q8053" s="10">
        <f>TableOMP[[#This Row],[Avg]]-$U$2*TableOMP[[#This Row],[StdDev]]</f>
        <v>32.162747308757787</v>
      </c>
      <c r="R8053" s="10">
        <f>TableOMP[[#This Row],[Avg]]+$U$2*TableOMP[[#This Row],[StdDev]]</f>
        <v>33.714639963969489</v>
      </c>
      <c r="S8053" s="10">
        <f>IF(AND(TableOMP[[#This Row],[total_time]]&gt;=TableOMP[[#This Row],[Low]], TableOMP[[#This Row],[total_time]]&lt;=TableOMP[[#This Row],[High]]),1,0)</f>
        <v>1</v>
      </c>
    </row>
    <row r="8054" spans="1:19" x14ac:dyDescent="0.25">
      <c r="A8054" t="s">
        <v>16</v>
      </c>
      <c r="B8054">
        <v>10000</v>
      </c>
      <c r="C8054">
        <v>100</v>
      </c>
      <c r="D8054">
        <v>1</v>
      </c>
      <c r="E8054">
        <v>19</v>
      </c>
      <c r="F8054">
        <v>1</v>
      </c>
      <c r="G8054">
        <v>34.834453000000003</v>
      </c>
      <c r="H8054">
        <v>12.528083000000001</v>
      </c>
      <c r="I8054">
        <v>19.943733000000002</v>
      </c>
      <c r="J8054">
        <v>1.107985</v>
      </c>
      <c r="K8054" t="str">
        <f t="shared" si="198"/>
        <v>2</v>
      </c>
      <c r="L8054" t="s">
        <v>212</v>
      </c>
      <c r="M8054" t="s">
        <v>213</v>
      </c>
      <c r="N8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54" s="10">
        <f>VLOOKUP(TableOMP[[#This Row],[Label]],TableAvg[],2,FALSE)</f>
        <v>34.633298818181814</v>
      </c>
      <c r="P8054" s="10">
        <f>VLOOKUP(TableOMP[[#This Row],[Label]],TableAvg[],3,FALSE)</f>
        <v>0.62417317628897595</v>
      </c>
      <c r="Q8054" s="10">
        <f>TableOMP[[#This Row],[Avg]]-$U$2*TableOMP[[#This Row],[StdDev]]</f>
        <v>34.009125641892837</v>
      </c>
      <c r="R8054" s="10">
        <f>TableOMP[[#This Row],[Avg]]+$U$2*TableOMP[[#This Row],[StdDev]]</f>
        <v>35.257471994470791</v>
      </c>
      <c r="S8054" s="10">
        <f>IF(AND(TableOMP[[#This Row],[total_time]]&gt;=TableOMP[[#This Row],[Low]], TableOMP[[#This Row],[total_time]]&lt;=TableOMP[[#This Row],[High]]),1,0)</f>
        <v>1</v>
      </c>
    </row>
    <row r="8055" spans="1:19" x14ac:dyDescent="0.25">
      <c r="A8055" t="s">
        <v>16</v>
      </c>
      <c r="B8055">
        <v>10000</v>
      </c>
      <c r="C8055">
        <v>100</v>
      </c>
      <c r="D8055">
        <v>1</v>
      </c>
      <c r="E8055">
        <v>18</v>
      </c>
      <c r="F8055">
        <v>1</v>
      </c>
      <c r="G8055">
        <v>35.996873000000001</v>
      </c>
      <c r="H8055">
        <v>13.106128</v>
      </c>
      <c r="I8055">
        <v>26.338633000000002</v>
      </c>
      <c r="J8055">
        <v>1.549331</v>
      </c>
      <c r="K8055" t="str">
        <f t="shared" si="198"/>
        <v>2</v>
      </c>
      <c r="L8055" t="s">
        <v>212</v>
      </c>
      <c r="M8055" t="s">
        <v>213</v>
      </c>
      <c r="N8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55" s="10">
        <f>VLOOKUP(TableOMP[[#This Row],[Label]],TableAvg[],2,FALSE)</f>
        <v>35.415514181818182</v>
      </c>
      <c r="P8055" s="10">
        <f>VLOOKUP(TableOMP[[#This Row],[Label]],TableAvg[],3,FALSE)</f>
        <v>0.62641157069740472</v>
      </c>
      <c r="Q8055" s="10">
        <f>TableOMP[[#This Row],[Avg]]-$U$2*TableOMP[[#This Row],[StdDev]]</f>
        <v>34.789102611120775</v>
      </c>
      <c r="R8055" s="10">
        <f>TableOMP[[#This Row],[Avg]]+$U$2*TableOMP[[#This Row],[StdDev]]</f>
        <v>36.041925752515588</v>
      </c>
      <c r="S8055" s="10">
        <f>IF(AND(TableOMP[[#This Row],[total_time]]&gt;=TableOMP[[#This Row],[Low]], TableOMP[[#This Row],[total_time]]&lt;=TableOMP[[#This Row],[High]]),1,0)</f>
        <v>1</v>
      </c>
    </row>
    <row r="8056" spans="1:19" x14ac:dyDescent="0.25">
      <c r="A8056" t="s">
        <v>16</v>
      </c>
      <c r="B8056">
        <v>10000</v>
      </c>
      <c r="C8056">
        <v>100</v>
      </c>
      <c r="D8056">
        <v>1</v>
      </c>
      <c r="E8056">
        <v>17</v>
      </c>
      <c r="F8056">
        <v>1</v>
      </c>
      <c r="G8056">
        <v>36.123348</v>
      </c>
      <c r="H8056">
        <v>13.28023</v>
      </c>
      <c r="I8056">
        <v>21.454719000000001</v>
      </c>
      <c r="J8056">
        <v>1.3409199999999999</v>
      </c>
      <c r="K8056" t="str">
        <f t="shared" si="198"/>
        <v>2</v>
      </c>
      <c r="L8056" t="s">
        <v>212</v>
      </c>
      <c r="M8056" t="s">
        <v>213</v>
      </c>
      <c r="N8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56" s="10">
        <f>VLOOKUP(TableOMP[[#This Row],[Label]],TableAvg[],2,FALSE)</f>
        <v>36.482004272727266</v>
      </c>
      <c r="P8056" s="10">
        <f>VLOOKUP(TableOMP[[#This Row],[Label]],TableAvg[],3,FALSE)</f>
        <v>0.78074141509577255</v>
      </c>
      <c r="Q8056" s="10">
        <f>TableOMP[[#This Row],[Avg]]-$U$2*TableOMP[[#This Row],[StdDev]]</f>
        <v>35.701262857631491</v>
      </c>
      <c r="R8056" s="10">
        <f>TableOMP[[#This Row],[Avg]]+$U$2*TableOMP[[#This Row],[StdDev]]</f>
        <v>37.262745687823042</v>
      </c>
      <c r="S8056" s="10">
        <f>IF(AND(TableOMP[[#This Row],[total_time]]&gt;=TableOMP[[#This Row],[Low]], TableOMP[[#This Row],[total_time]]&lt;=TableOMP[[#This Row],[High]]),1,0)</f>
        <v>1</v>
      </c>
    </row>
    <row r="8057" spans="1:19" x14ac:dyDescent="0.25">
      <c r="A8057" t="s">
        <v>16</v>
      </c>
      <c r="B8057">
        <v>10000</v>
      </c>
      <c r="C8057">
        <v>100</v>
      </c>
      <c r="D8057">
        <v>1</v>
      </c>
      <c r="E8057">
        <v>16</v>
      </c>
      <c r="F8057">
        <v>1</v>
      </c>
      <c r="G8057">
        <v>37.657843999999997</v>
      </c>
      <c r="H8057">
        <v>11.972365</v>
      </c>
      <c r="I8057">
        <v>20.134989999999998</v>
      </c>
      <c r="J8057">
        <v>1.342333</v>
      </c>
      <c r="K8057" t="str">
        <f t="shared" si="198"/>
        <v>2</v>
      </c>
      <c r="L8057" t="s">
        <v>212</v>
      </c>
      <c r="M8057" t="s">
        <v>213</v>
      </c>
      <c r="N8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57" s="10">
        <f>VLOOKUP(TableOMP[[#This Row],[Label]],TableAvg[],2,FALSE)</f>
        <v>37.986182636363644</v>
      </c>
      <c r="P8057" s="10">
        <f>VLOOKUP(TableOMP[[#This Row],[Label]],TableAvg[],3,FALSE)</f>
        <v>0.77675278234596001</v>
      </c>
      <c r="Q8057" s="10">
        <f>TableOMP[[#This Row],[Avg]]-$U$2*TableOMP[[#This Row],[StdDev]]</f>
        <v>37.209429854017685</v>
      </c>
      <c r="R8057" s="10">
        <f>TableOMP[[#This Row],[Avg]]+$U$2*TableOMP[[#This Row],[StdDev]]</f>
        <v>38.762935418709603</v>
      </c>
      <c r="S8057" s="10">
        <f>IF(AND(TableOMP[[#This Row],[total_time]]&gt;=TableOMP[[#This Row],[Low]], TableOMP[[#This Row],[total_time]]&lt;=TableOMP[[#This Row],[High]]),1,0)</f>
        <v>1</v>
      </c>
    </row>
    <row r="8058" spans="1:19" x14ac:dyDescent="0.25">
      <c r="A8058" t="s">
        <v>16</v>
      </c>
      <c r="B8058">
        <v>10000</v>
      </c>
      <c r="C8058">
        <v>100</v>
      </c>
      <c r="D8058">
        <v>1</v>
      </c>
      <c r="E8058">
        <v>15</v>
      </c>
      <c r="F8058">
        <v>1</v>
      </c>
      <c r="G8058">
        <v>31.868863000000001</v>
      </c>
      <c r="H8058">
        <v>13.340265</v>
      </c>
      <c r="I8058">
        <v>31.951658999999999</v>
      </c>
      <c r="J8058">
        <v>2.2822610000000001</v>
      </c>
      <c r="K8058" t="str">
        <f t="shared" si="198"/>
        <v>2</v>
      </c>
      <c r="L8058" t="s">
        <v>212</v>
      </c>
      <c r="M8058" t="s">
        <v>213</v>
      </c>
      <c r="N8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58" s="10">
        <f>VLOOKUP(TableOMP[[#This Row],[Label]],TableAvg[],2,FALSE)</f>
        <v>31.583262363636365</v>
      </c>
      <c r="P8058" s="10">
        <f>VLOOKUP(TableOMP[[#This Row],[Label]],TableAvg[],3,FALSE)</f>
        <v>0.7274431510359417</v>
      </c>
      <c r="Q8058" s="10">
        <f>TableOMP[[#This Row],[Avg]]-$U$2*TableOMP[[#This Row],[StdDev]]</f>
        <v>30.855819212600423</v>
      </c>
      <c r="R8058" s="10">
        <f>TableOMP[[#This Row],[Avg]]+$U$2*TableOMP[[#This Row],[StdDev]]</f>
        <v>32.310705514672307</v>
      </c>
      <c r="S8058" s="10">
        <f>IF(AND(TableOMP[[#This Row],[total_time]]&gt;=TableOMP[[#This Row],[Low]], TableOMP[[#This Row],[total_time]]&lt;=TableOMP[[#This Row],[High]]),1,0)</f>
        <v>1</v>
      </c>
    </row>
    <row r="8059" spans="1:19" x14ac:dyDescent="0.25">
      <c r="A8059" t="s">
        <v>16</v>
      </c>
      <c r="B8059">
        <v>10000</v>
      </c>
      <c r="C8059">
        <v>100</v>
      </c>
      <c r="D8059">
        <v>1</v>
      </c>
      <c r="E8059">
        <v>14</v>
      </c>
      <c r="F8059">
        <v>1</v>
      </c>
      <c r="G8059">
        <v>31.731552000000001</v>
      </c>
      <c r="H8059">
        <v>12.700784000000001</v>
      </c>
      <c r="I8059">
        <v>16.052555999999999</v>
      </c>
      <c r="J8059">
        <v>1.234812</v>
      </c>
      <c r="K8059" t="str">
        <f t="shared" si="198"/>
        <v>2</v>
      </c>
      <c r="L8059" t="s">
        <v>212</v>
      </c>
      <c r="M8059" t="s">
        <v>213</v>
      </c>
      <c r="N8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59" s="10">
        <f>VLOOKUP(TableOMP[[#This Row],[Label]],TableAvg[],2,FALSE)</f>
        <v>31.130062636363633</v>
      </c>
      <c r="P8059" s="10">
        <f>VLOOKUP(TableOMP[[#This Row],[Label]],TableAvg[],3,FALSE)</f>
        <v>0.83030307877786647</v>
      </c>
      <c r="Q8059" s="10">
        <f>TableOMP[[#This Row],[Avg]]-$U$2*TableOMP[[#This Row],[StdDev]]</f>
        <v>30.299759557585766</v>
      </c>
      <c r="R8059" s="10">
        <f>TableOMP[[#This Row],[Avg]]+$U$2*TableOMP[[#This Row],[StdDev]]</f>
        <v>31.960365715141499</v>
      </c>
      <c r="S8059" s="10">
        <f>IF(AND(TableOMP[[#This Row],[total_time]]&gt;=TableOMP[[#This Row],[Low]], TableOMP[[#This Row],[total_time]]&lt;=TableOMP[[#This Row],[High]]),1,0)</f>
        <v>1</v>
      </c>
    </row>
    <row r="8060" spans="1:19" x14ac:dyDescent="0.25">
      <c r="A8060" t="s">
        <v>16</v>
      </c>
      <c r="B8060">
        <v>10000</v>
      </c>
      <c r="C8060">
        <v>100</v>
      </c>
      <c r="D8060">
        <v>1</v>
      </c>
      <c r="E8060">
        <v>13</v>
      </c>
      <c r="F8060">
        <v>1</v>
      </c>
      <c r="G8060">
        <v>32.905825999999998</v>
      </c>
      <c r="H8060">
        <v>12.706348999999999</v>
      </c>
      <c r="I8060">
        <v>16.543576999999999</v>
      </c>
      <c r="J8060">
        <v>1.3786309999999999</v>
      </c>
      <c r="K8060" t="str">
        <f t="shared" si="198"/>
        <v>2</v>
      </c>
      <c r="L8060" t="s">
        <v>212</v>
      </c>
      <c r="M8060" t="s">
        <v>213</v>
      </c>
      <c r="N8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60" s="10">
        <f>VLOOKUP(TableOMP[[#This Row],[Label]],TableAvg[],2,FALSE)</f>
        <v>32.661107999999999</v>
      </c>
      <c r="P8060" s="10">
        <f>VLOOKUP(TableOMP[[#This Row],[Label]],TableAvg[],3,FALSE)</f>
        <v>0.54243821318024199</v>
      </c>
      <c r="Q8060" s="10">
        <f>TableOMP[[#This Row],[Avg]]-$U$2*TableOMP[[#This Row],[StdDev]]</f>
        <v>32.118669786819758</v>
      </c>
      <c r="R8060" s="10">
        <f>TableOMP[[#This Row],[Avg]]+$U$2*TableOMP[[#This Row],[StdDev]]</f>
        <v>33.203546213180239</v>
      </c>
      <c r="S8060" s="10">
        <f>IF(AND(TableOMP[[#This Row],[total_time]]&gt;=TableOMP[[#This Row],[Low]], TableOMP[[#This Row],[total_time]]&lt;=TableOMP[[#This Row],[High]]),1,0)</f>
        <v>1</v>
      </c>
    </row>
    <row r="8061" spans="1:19" x14ac:dyDescent="0.25">
      <c r="A8061" t="s">
        <v>16</v>
      </c>
      <c r="B8061">
        <v>10000</v>
      </c>
      <c r="C8061">
        <v>100</v>
      </c>
      <c r="D8061">
        <v>1</v>
      </c>
      <c r="E8061">
        <v>12</v>
      </c>
      <c r="F8061">
        <v>1</v>
      </c>
      <c r="G8061">
        <v>34.035513999999999</v>
      </c>
      <c r="H8061">
        <v>12.194131</v>
      </c>
      <c r="I8061">
        <v>11.844244</v>
      </c>
      <c r="J8061">
        <v>1.076749</v>
      </c>
      <c r="K8061" t="str">
        <f t="shared" si="198"/>
        <v>2</v>
      </c>
      <c r="L8061" t="s">
        <v>212</v>
      </c>
      <c r="M8061" t="s">
        <v>213</v>
      </c>
      <c r="N8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61" s="10">
        <f>VLOOKUP(TableOMP[[#This Row],[Label]],TableAvg[],2,FALSE)</f>
        <v>33.611000090909094</v>
      </c>
      <c r="P8061" s="10">
        <f>VLOOKUP(TableOMP[[#This Row],[Label]],TableAvg[],3,FALSE)</f>
        <v>0.46158462443756471</v>
      </c>
      <c r="Q8061" s="10">
        <f>TableOMP[[#This Row],[Avg]]-$U$2*TableOMP[[#This Row],[StdDev]]</f>
        <v>33.149415466471531</v>
      </c>
      <c r="R8061" s="10">
        <f>TableOMP[[#This Row],[Avg]]+$U$2*TableOMP[[#This Row],[StdDev]]</f>
        <v>34.072584715346657</v>
      </c>
      <c r="S8061" s="10">
        <f>IF(AND(TableOMP[[#This Row],[total_time]]&gt;=TableOMP[[#This Row],[Low]], TableOMP[[#This Row],[total_time]]&lt;=TableOMP[[#This Row],[High]]),1,0)</f>
        <v>1</v>
      </c>
    </row>
    <row r="8062" spans="1:19" x14ac:dyDescent="0.25">
      <c r="A8062" t="s">
        <v>16</v>
      </c>
      <c r="B8062">
        <v>10000</v>
      </c>
      <c r="C8062">
        <v>100</v>
      </c>
      <c r="D8062">
        <v>1</v>
      </c>
      <c r="E8062">
        <v>11</v>
      </c>
      <c r="F8062">
        <v>1</v>
      </c>
      <c r="G8062">
        <v>37.114503999999997</v>
      </c>
      <c r="H8062">
        <v>13.534673</v>
      </c>
      <c r="I8062">
        <v>11.601603000000001</v>
      </c>
      <c r="J8062">
        <v>1.1601600000000001</v>
      </c>
      <c r="K8062" t="str">
        <f t="shared" si="198"/>
        <v>2</v>
      </c>
      <c r="L8062" t="s">
        <v>212</v>
      </c>
      <c r="M8062" t="s">
        <v>213</v>
      </c>
      <c r="N8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62" s="10">
        <f>VLOOKUP(TableOMP[[#This Row],[Label]],TableAvg[],2,FALSE)</f>
        <v>35.974690454545453</v>
      </c>
      <c r="P8062" s="10">
        <f>VLOOKUP(TableOMP[[#This Row],[Label]],TableAvg[],3,FALSE)</f>
        <v>0.63008700186600619</v>
      </c>
      <c r="Q8062" s="10">
        <f>TableOMP[[#This Row],[Avg]]-$U$2*TableOMP[[#This Row],[StdDev]]</f>
        <v>35.344603452679443</v>
      </c>
      <c r="R8062" s="10">
        <f>TableOMP[[#This Row],[Avg]]+$U$2*TableOMP[[#This Row],[StdDev]]</f>
        <v>36.604777456411462</v>
      </c>
      <c r="S8062" s="10">
        <f>IF(AND(TableOMP[[#This Row],[total_time]]&gt;=TableOMP[[#This Row],[Low]], TableOMP[[#This Row],[total_time]]&lt;=TableOMP[[#This Row],[High]]),1,0)</f>
        <v>0</v>
      </c>
    </row>
    <row r="8063" spans="1:19" x14ac:dyDescent="0.25">
      <c r="A8063" t="s">
        <v>16</v>
      </c>
      <c r="B8063">
        <v>10000</v>
      </c>
      <c r="C8063">
        <v>100</v>
      </c>
      <c r="D8063">
        <v>1</v>
      </c>
      <c r="E8063">
        <v>10</v>
      </c>
      <c r="F8063">
        <v>1</v>
      </c>
      <c r="G8063">
        <v>38.349522999999998</v>
      </c>
      <c r="H8063">
        <v>12.498858999999999</v>
      </c>
      <c r="I8063">
        <v>10.828192</v>
      </c>
      <c r="J8063">
        <v>1.2031320000000001</v>
      </c>
      <c r="K8063" t="str">
        <f t="shared" si="198"/>
        <v>2</v>
      </c>
      <c r="L8063" t="s">
        <v>212</v>
      </c>
      <c r="M8063" t="s">
        <v>213</v>
      </c>
      <c r="N8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63" s="10">
        <f>VLOOKUP(TableOMP[[#This Row],[Label]],TableAvg[],2,FALSE)</f>
        <v>38.05554345454545</v>
      </c>
      <c r="P8063" s="10">
        <f>VLOOKUP(TableOMP[[#This Row],[Label]],TableAvg[],3,FALSE)</f>
        <v>0.49471280833042591</v>
      </c>
      <c r="Q8063" s="10">
        <f>TableOMP[[#This Row],[Avg]]-$U$2*TableOMP[[#This Row],[StdDev]]</f>
        <v>37.560830646215024</v>
      </c>
      <c r="R8063" s="10">
        <f>TableOMP[[#This Row],[Avg]]+$U$2*TableOMP[[#This Row],[StdDev]]</f>
        <v>38.550256262875877</v>
      </c>
      <c r="S8063" s="10">
        <f>IF(AND(TableOMP[[#This Row],[total_time]]&gt;=TableOMP[[#This Row],[Low]], TableOMP[[#This Row],[total_time]]&lt;=TableOMP[[#This Row],[High]]),1,0)</f>
        <v>1</v>
      </c>
    </row>
    <row r="8064" spans="1:19" x14ac:dyDescent="0.25">
      <c r="A8064" t="s">
        <v>16</v>
      </c>
      <c r="B8064">
        <v>10000</v>
      </c>
      <c r="C8064">
        <v>100</v>
      </c>
      <c r="D8064">
        <v>1</v>
      </c>
      <c r="E8064">
        <v>9</v>
      </c>
      <c r="F8064">
        <v>1</v>
      </c>
      <c r="G8064">
        <v>40.746299999999998</v>
      </c>
      <c r="H8064">
        <v>12.095749</v>
      </c>
      <c r="I8064">
        <v>10.239212999999999</v>
      </c>
      <c r="J8064">
        <v>1.2799020000000001</v>
      </c>
      <c r="K8064" t="str">
        <f t="shared" si="198"/>
        <v>2</v>
      </c>
      <c r="L8064" t="s">
        <v>212</v>
      </c>
      <c r="M8064" t="s">
        <v>213</v>
      </c>
      <c r="N8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64" s="10">
        <f>VLOOKUP(TableOMP[[#This Row],[Label]],TableAvg[],2,FALSE)</f>
        <v>40.784883090909098</v>
      </c>
      <c r="P8064" s="10">
        <f>VLOOKUP(TableOMP[[#This Row],[Label]],TableAvg[],3,FALSE)</f>
        <v>0.60798373847651088</v>
      </c>
      <c r="Q8064" s="10">
        <f>TableOMP[[#This Row],[Avg]]-$U$2*TableOMP[[#This Row],[StdDev]]</f>
        <v>40.176899352432585</v>
      </c>
      <c r="R8064" s="10">
        <f>TableOMP[[#This Row],[Avg]]+$U$2*TableOMP[[#This Row],[StdDev]]</f>
        <v>41.392866829385611</v>
      </c>
      <c r="S8064" s="10">
        <f>IF(AND(TableOMP[[#This Row],[total_time]]&gt;=TableOMP[[#This Row],[Low]], TableOMP[[#This Row],[total_time]]&lt;=TableOMP[[#This Row],[High]]),1,0)</f>
        <v>1</v>
      </c>
    </row>
    <row r="8065" spans="1:19" x14ac:dyDescent="0.25">
      <c r="A8065" t="s">
        <v>16</v>
      </c>
      <c r="B8065">
        <v>10000</v>
      </c>
      <c r="C8065">
        <v>100</v>
      </c>
      <c r="D8065">
        <v>1</v>
      </c>
      <c r="E8065">
        <v>8</v>
      </c>
      <c r="F8065">
        <v>1</v>
      </c>
      <c r="G8065">
        <v>44.924253</v>
      </c>
      <c r="H8065">
        <v>12.722894</v>
      </c>
      <c r="I8065">
        <v>9.9048510000000007</v>
      </c>
      <c r="J8065">
        <v>1.414979</v>
      </c>
      <c r="K8065" t="str">
        <f t="shared" si="198"/>
        <v>2</v>
      </c>
      <c r="L8065" t="s">
        <v>212</v>
      </c>
      <c r="M8065" t="s">
        <v>213</v>
      </c>
      <c r="N8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65" s="10">
        <f>VLOOKUP(TableOMP[[#This Row],[Label]],TableAvg[],2,FALSE)</f>
        <v>44.6600389090909</v>
      </c>
      <c r="P8065" s="10">
        <f>VLOOKUP(TableOMP[[#This Row],[Label]],TableAvg[],3,FALSE)</f>
        <v>0.28323245950338016</v>
      </c>
      <c r="Q8065" s="10">
        <f>TableOMP[[#This Row],[Avg]]-$U$2*TableOMP[[#This Row],[StdDev]]</f>
        <v>44.376806449587519</v>
      </c>
      <c r="R8065" s="10">
        <f>TableOMP[[#This Row],[Avg]]+$U$2*TableOMP[[#This Row],[StdDev]]</f>
        <v>44.943271368594282</v>
      </c>
      <c r="S8065" s="10">
        <f>IF(AND(TableOMP[[#This Row],[total_time]]&gt;=TableOMP[[#This Row],[Low]], TableOMP[[#This Row],[total_time]]&lt;=TableOMP[[#This Row],[High]]),1,0)</f>
        <v>1</v>
      </c>
    </row>
    <row r="8066" spans="1:19" x14ac:dyDescent="0.25">
      <c r="A8066" t="s">
        <v>16</v>
      </c>
      <c r="B8066">
        <v>10000</v>
      </c>
      <c r="C8066">
        <v>100</v>
      </c>
      <c r="D8066">
        <v>1</v>
      </c>
      <c r="E8066">
        <v>7</v>
      </c>
      <c r="F8066">
        <v>1</v>
      </c>
      <c r="G8066">
        <v>49.003323000000002</v>
      </c>
      <c r="H8066">
        <v>12.345094</v>
      </c>
      <c r="I8066">
        <v>8.7166530000000009</v>
      </c>
      <c r="J8066">
        <v>1.4527749999999999</v>
      </c>
      <c r="K8066" t="str">
        <f t="shared" si="198"/>
        <v>2</v>
      </c>
      <c r="L8066" t="s">
        <v>212</v>
      </c>
      <c r="M8066" t="s">
        <v>213</v>
      </c>
      <c r="N8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66" s="10">
        <f>VLOOKUP(TableOMP[[#This Row],[Label]],TableAvg[],2,FALSE)</f>
        <v>49.100004818181816</v>
      </c>
      <c r="P8066" s="10">
        <f>VLOOKUP(TableOMP[[#This Row],[Label]],TableAvg[],3,FALSE)</f>
        <v>0.67075628645049801</v>
      </c>
      <c r="Q8066" s="10">
        <f>TableOMP[[#This Row],[Avg]]-$U$2*TableOMP[[#This Row],[StdDev]]</f>
        <v>48.429248531731318</v>
      </c>
      <c r="R8066" s="10">
        <f>TableOMP[[#This Row],[Avg]]+$U$2*TableOMP[[#This Row],[StdDev]]</f>
        <v>49.770761104632314</v>
      </c>
      <c r="S8066" s="10">
        <f>IF(AND(TableOMP[[#This Row],[total_time]]&gt;=TableOMP[[#This Row],[Low]], TableOMP[[#This Row],[total_time]]&lt;=TableOMP[[#This Row],[High]]),1,0)</f>
        <v>1</v>
      </c>
    </row>
    <row r="8067" spans="1:19" x14ac:dyDescent="0.25">
      <c r="A8067" t="s">
        <v>16</v>
      </c>
      <c r="B8067">
        <v>10000</v>
      </c>
      <c r="C8067">
        <v>100</v>
      </c>
      <c r="D8067">
        <v>1</v>
      </c>
      <c r="E8067">
        <v>6</v>
      </c>
      <c r="F8067">
        <v>1</v>
      </c>
      <c r="G8067">
        <v>54.870716999999999</v>
      </c>
      <c r="H8067">
        <v>12.187697</v>
      </c>
      <c r="I8067">
        <v>7.8980110000000003</v>
      </c>
      <c r="J8067">
        <v>1.579602</v>
      </c>
      <c r="K8067" t="str">
        <f t="shared" si="198"/>
        <v>2</v>
      </c>
      <c r="L8067" t="s">
        <v>212</v>
      </c>
      <c r="M8067" t="s">
        <v>213</v>
      </c>
      <c r="N8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67" s="10">
        <f>VLOOKUP(TableOMP[[#This Row],[Label]],TableAvg[],2,FALSE)</f>
        <v>55.111271090909092</v>
      </c>
      <c r="P8067" s="10">
        <f>VLOOKUP(TableOMP[[#This Row],[Label]],TableAvg[],3,FALSE)</f>
        <v>0.75540303145061194</v>
      </c>
      <c r="Q8067" s="10">
        <f>TableOMP[[#This Row],[Avg]]-$U$2*TableOMP[[#This Row],[StdDev]]</f>
        <v>54.35586805945848</v>
      </c>
      <c r="R8067" s="10">
        <f>TableOMP[[#This Row],[Avg]]+$U$2*TableOMP[[#This Row],[StdDev]]</f>
        <v>55.866674122359704</v>
      </c>
      <c r="S8067" s="10">
        <f>IF(AND(TableOMP[[#This Row],[total_time]]&gt;=TableOMP[[#This Row],[Low]], TableOMP[[#This Row],[total_time]]&lt;=TableOMP[[#This Row],[High]]),1,0)</f>
        <v>1</v>
      </c>
    </row>
    <row r="8068" spans="1:19" x14ac:dyDescent="0.25">
      <c r="A8068" t="s">
        <v>16</v>
      </c>
      <c r="B8068">
        <v>10000</v>
      </c>
      <c r="C8068">
        <v>100</v>
      </c>
      <c r="D8068">
        <v>1</v>
      </c>
      <c r="E8068">
        <v>5</v>
      </c>
      <c r="F8068">
        <v>1</v>
      </c>
      <c r="G8068">
        <v>63.857852000000001</v>
      </c>
      <c r="H8068">
        <v>12.656959000000001</v>
      </c>
      <c r="I8068">
        <v>6.9175620000000002</v>
      </c>
      <c r="J8068">
        <v>1.7293909999999999</v>
      </c>
      <c r="K8068" t="str">
        <f t="shared" si="198"/>
        <v>2</v>
      </c>
      <c r="L8068" t="s">
        <v>212</v>
      </c>
      <c r="M8068" t="s">
        <v>213</v>
      </c>
      <c r="N8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68" s="10">
        <f>VLOOKUP(TableOMP[[#This Row],[Label]],TableAvg[],2,FALSE)</f>
        <v>64.105800181818182</v>
      </c>
      <c r="P8068" s="10">
        <f>VLOOKUP(TableOMP[[#This Row],[Label]],TableAvg[],3,FALSE)</f>
        <v>0.62900611665669115</v>
      </c>
      <c r="Q8068" s="10">
        <f>TableOMP[[#This Row],[Avg]]-$U$2*TableOMP[[#This Row],[StdDev]]</f>
        <v>63.476794065161492</v>
      </c>
      <c r="R8068" s="10">
        <f>TableOMP[[#This Row],[Avg]]+$U$2*TableOMP[[#This Row],[StdDev]]</f>
        <v>64.734806298474879</v>
      </c>
      <c r="S8068" s="10">
        <f>IF(AND(TableOMP[[#This Row],[total_time]]&gt;=TableOMP[[#This Row],[Low]], TableOMP[[#This Row],[total_time]]&lt;=TableOMP[[#This Row],[High]]),1,0)</f>
        <v>1</v>
      </c>
    </row>
    <row r="8069" spans="1:19" x14ac:dyDescent="0.25">
      <c r="A8069" t="s">
        <v>16</v>
      </c>
      <c r="B8069">
        <v>10000</v>
      </c>
      <c r="C8069">
        <v>100</v>
      </c>
      <c r="D8069">
        <v>1</v>
      </c>
      <c r="E8069">
        <v>4</v>
      </c>
      <c r="F8069">
        <v>1</v>
      </c>
      <c r="G8069">
        <v>76.861461000000006</v>
      </c>
      <c r="H8069">
        <v>13.087785999999999</v>
      </c>
      <c r="I8069">
        <v>5.324948</v>
      </c>
      <c r="J8069">
        <v>1.774983</v>
      </c>
      <c r="K8069" t="str">
        <f t="shared" si="198"/>
        <v>2</v>
      </c>
      <c r="L8069" t="s">
        <v>212</v>
      </c>
      <c r="M8069" t="s">
        <v>213</v>
      </c>
      <c r="N8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69" s="10">
        <f>VLOOKUP(TableOMP[[#This Row],[Label]],TableAvg[],2,FALSE)</f>
        <v>76.960016909090896</v>
      </c>
      <c r="P8069" s="10">
        <f>VLOOKUP(TableOMP[[#This Row],[Label]],TableAvg[],3,FALSE)</f>
        <v>0.95290523912233482</v>
      </c>
      <c r="Q8069" s="10">
        <f>TableOMP[[#This Row],[Avg]]-$U$2*TableOMP[[#This Row],[StdDev]]</f>
        <v>76.007111669968566</v>
      </c>
      <c r="R8069" s="10">
        <f>TableOMP[[#This Row],[Avg]]+$U$2*TableOMP[[#This Row],[StdDev]]</f>
        <v>77.912922148213227</v>
      </c>
      <c r="S8069" s="10">
        <f>IF(AND(TableOMP[[#This Row],[total_time]]&gt;=TableOMP[[#This Row],[Low]], TableOMP[[#This Row],[total_time]]&lt;=TableOMP[[#This Row],[High]]),1,0)</f>
        <v>1</v>
      </c>
    </row>
    <row r="8070" spans="1:19" x14ac:dyDescent="0.25">
      <c r="A8070" t="s">
        <v>16</v>
      </c>
      <c r="B8070">
        <v>10000</v>
      </c>
      <c r="C8070">
        <v>100</v>
      </c>
      <c r="D8070">
        <v>1</v>
      </c>
      <c r="E8070">
        <v>3</v>
      </c>
      <c r="F8070">
        <v>1</v>
      </c>
      <c r="G8070">
        <v>98.301580000000001</v>
      </c>
      <c r="H8070">
        <v>13.607540999999999</v>
      </c>
      <c r="I8070">
        <v>4.3057970000000001</v>
      </c>
      <c r="J8070">
        <v>2.152898</v>
      </c>
      <c r="K8070" t="str">
        <f t="shared" si="198"/>
        <v>2</v>
      </c>
      <c r="L8070" t="s">
        <v>212</v>
      </c>
      <c r="M8070" t="s">
        <v>213</v>
      </c>
      <c r="N8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70" s="10">
        <f>VLOOKUP(TableOMP[[#This Row],[Label]],TableAvg[],2,FALSE)</f>
        <v>98.141300181818181</v>
      </c>
      <c r="P8070" s="10">
        <f>VLOOKUP(TableOMP[[#This Row],[Label]],TableAvg[],3,FALSE)</f>
        <v>0.80067476773124679</v>
      </c>
      <c r="Q8070" s="10">
        <f>TableOMP[[#This Row],[Avg]]-$U$2*TableOMP[[#This Row],[StdDev]]</f>
        <v>97.340625414086929</v>
      </c>
      <c r="R8070" s="10">
        <f>TableOMP[[#This Row],[Avg]]+$U$2*TableOMP[[#This Row],[StdDev]]</f>
        <v>98.941974949549433</v>
      </c>
      <c r="S8070" s="10">
        <f>IF(AND(TableOMP[[#This Row],[total_time]]&gt;=TableOMP[[#This Row],[Low]], TableOMP[[#This Row],[total_time]]&lt;=TableOMP[[#This Row],[High]]),1,0)</f>
        <v>1</v>
      </c>
    </row>
    <row r="8071" spans="1:19" x14ac:dyDescent="0.25">
      <c r="A8071" t="s">
        <v>16</v>
      </c>
      <c r="B8071">
        <v>10000</v>
      </c>
      <c r="C8071">
        <v>100</v>
      </c>
      <c r="D8071">
        <v>1</v>
      </c>
      <c r="E8071">
        <v>2</v>
      </c>
      <c r="F8071">
        <v>1</v>
      </c>
      <c r="G8071">
        <v>141.833552</v>
      </c>
      <c r="H8071">
        <v>14.061959999999999</v>
      </c>
      <c r="I8071">
        <v>2.7839849999999999</v>
      </c>
      <c r="J8071">
        <v>2.7839849999999999</v>
      </c>
      <c r="K8071" t="str">
        <f t="shared" si="198"/>
        <v>2</v>
      </c>
      <c r="L8071" t="s">
        <v>212</v>
      </c>
      <c r="M8071" t="s">
        <v>213</v>
      </c>
      <c r="N8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71" s="10">
        <f>VLOOKUP(TableOMP[[#This Row],[Label]],TableAvg[],2,FALSE)</f>
        <v>143.37170909090909</v>
      </c>
      <c r="P8071" s="10">
        <f>VLOOKUP(TableOMP[[#This Row],[Label]],TableAvg[],3,FALSE)</f>
        <v>4.0383837927718522</v>
      </c>
      <c r="Q8071" s="10">
        <f>TableOMP[[#This Row],[Avg]]-$U$2*TableOMP[[#This Row],[StdDev]]</f>
        <v>139.33332529813725</v>
      </c>
      <c r="R8071" s="10">
        <f>TableOMP[[#This Row],[Avg]]+$U$2*TableOMP[[#This Row],[StdDev]]</f>
        <v>147.41009288368093</v>
      </c>
      <c r="S8071" s="10">
        <f>IF(AND(TableOMP[[#This Row],[total_time]]&gt;=TableOMP[[#This Row],[Low]], TableOMP[[#This Row],[total_time]]&lt;=TableOMP[[#This Row],[High]]),1,0)</f>
        <v>1</v>
      </c>
    </row>
    <row r="8072" spans="1:19" x14ac:dyDescent="0.25">
      <c r="A8072" t="s">
        <v>16</v>
      </c>
      <c r="B8072">
        <v>10000</v>
      </c>
      <c r="C8072">
        <v>100</v>
      </c>
      <c r="D8072">
        <v>1</v>
      </c>
      <c r="E8072">
        <v>1</v>
      </c>
      <c r="F8072">
        <v>1</v>
      </c>
      <c r="G8072">
        <v>263.21369900000002</v>
      </c>
      <c r="H8072">
        <v>5.8145759999999997</v>
      </c>
      <c r="I8072">
        <v>0</v>
      </c>
      <c r="J8072">
        <v>0</v>
      </c>
      <c r="K8072" t="str">
        <f t="shared" si="198"/>
        <v>2</v>
      </c>
      <c r="L8072" t="s">
        <v>212</v>
      </c>
      <c r="M8072" t="s">
        <v>213</v>
      </c>
      <c r="N8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72" s="10">
        <f>VLOOKUP(TableOMP[[#This Row],[Label]],TableAvg[],2,FALSE)</f>
        <v>262.84056227272725</v>
      </c>
      <c r="P8072" s="10">
        <f>VLOOKUP(TableOMP[[#This Row],[Label]],TableAvg[],3,FALSE)</f>
        <v>0.3891545094982331</v>
      </c>
      <c r="Q8072" s="10">
        <f>TableOMP[[#This Row],[Avg]]-$U$2*TableOMP[[#This Row],[StdDev]]</f>
        <v>262.45140776322904</v>
      </c>
      <c r="R8072" s="10">
        <f>TableOMP[[#This Row],[Avg]]+$U$2*TableOMP[[#This Row],[StdDev]]</f>
        <v>263.22971678222547</v>
      </c>
      <c r="S8072" s="10">
        <f>IF(AND(TableOMP[[#This Row],[total_time]]&gt;=TableOMP[[#This Row],[Low]], TableOMP[[#This Row],[total_time]]&lt;=TableOMP[[#This Row],[High]]),1,0)</f>
        <v>1</v>
      </c>
    </row>
    <row r="8073" spans="1:19" x14ac:dyDescent="0.25">
      <c r="A8073" t="s">
        <v>16</v>
      </c>
      <c r="B8073">
        <v>10000</v>
      </c>
      <c r="C8073">
        <v>100</v>
      </c>
      <c r="D8073">
        <v>1</v>
      </c>
      <c r="E8073">
        <v>32</v>
      </c>
      <c r="F8073">
        <v>1</v>
      </c>
      <c r="G8073">
        <v>29.735647</v>
      </c>
      <c r="H8073">
        <v>15.804273999999999</v>
      </c>
      <c r="I8073">
        <v>118.943426</v>
      </c>
      <c r="J8073">
        <v>3.8368850000000001</v>
      </c>
      <c r="K8073" t="str">
        <f t="shared" si="198"/>
        <v>2</v>
      </c>
      <c r="L8073" t="s">
        <v>212</v>
      </c>
      <c r="M8073" t="s">
        <v>213</v>
      </c>
      <c r="N8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73" s="10">
        <f>VLOOKUP(TableOMP[[#This Row],[Label]],TableAvg[],2,FALSE)</f>
        <v>28.555880818181819</v>
      </c>
      <c r="P8073" s="10">
        <f>VLOOKUP(TableOMP[[#This Row],[Label]],TableAvg[],3,FALSE)</f>
        <v>3.120008026697195</v>
      </c>
      <c r="Q8073" s="10">
        <f>TableOMP[[#This Row],[Avg]]-$U$2*TableOMP[[#This Row],[StdDev]]</f>
        <v>25.435872791484623</v>
      </c>
      <c r="R8073" s="10">
        <f>TableOMP[[#This Row],[Avg]]+$U$2*TableOMP[[#This Row],[StdDev]]</f>
        <v>31.675888844879015</v>
      </c>
      <c r="S8073" s="10">
        <f>IF(AND(TableOMP[[#This Row],[total_time]]&gt;=TableOMP[[#This Row],[Low]], TableOMP[[#This Row],[total_time]]&lt;=TableOMP[[#This Row],[High]]),1,0)</f>
        <v>1</v>
      </c>
    </row>
    <row r="8074" spans="1:19" x14ac:dyDescent="0.25">
      <c r="A8074" t="s">
        <v>16</v>
      </c>
      <c r="B8074">
        <v>10000</v>
      </c>
      <c r="C8074">
        <v>100</v>
      </c>
      <c r="D8074">
        <v>1</v>
      </c>
      <c r="E8074">
        <v>31</v>
      </c>
      <c r="F8074">
        <v>1</v>
      </c>
      <c r="G8074">
        <v>28.79617</v>
      </c>
      <c r="H8074">
        <v>16.065802999999999</v>
      </c>
      <c r="I8074">
        <v>123.1533</v>
      </c>
      <c r="J8074">
        <v>4.1051099999999998</v>
      </c>
      <c r="K8074" t="str">
        <f t="shared" ref="K8074:K8104" si="199">MID(M8074,22,1)</f>
        <v>2</v>
      </c>
      <c r="L8074" t="s">
        <v>212</v>
      </c>
      <c r="M8074" t="s">
        <v>213</v>
      </c>
      <c r="N8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74" s="10">
        <f>VLOOKUP(TableOMP[[#This Row],[Label]],TableAvg[],2,FALSE)</f>
        <v>27.372491545454544</v>
      </c>
      <c r="P8074" s="10">
        <f>VLOOKUP(TableOMP[[#This Row],[Label]],TableAvg[],3,FALSE)</f>
        <v>2.613665951232687</v>
      </c>
      <c r="Q8074" s="10">
        <f>TableOMP[[#This Row],[Avg]]-$U$2*TableOMP[[#This Row],[StdDev]]</f>
        <v>24.758825594221857</v>
      </c>
      <c r="R8074" s="10">
        <f>TableOMP[[#This Row],[Avg]]+$U$2*TableOMP[[#This Row],[StdDev]]</f>
        <v>29.98615749668723</v>
      </c>
      <c r="S8074" s="10">
        <f>IF(AND(TableOMP[[#This Row],[total_time]]&gt;=TableOMP[[#This Row],[Low]], TableOMP[[#This Row],[total_time]]&lt;=TableOMP[[#This Row],[High]]),1,0)</f>
        <v>1</v>
      </c>
    </row>
    <row r="8075" spans="1:19" x14ac:dyDescent="0.25">
      <c r="A8075" t="s">
        <v>16</v>
      </c>
      <c r="B8075">
        <v>10000</v>
      </c>
      <c r="C8075">
        <v>100</v>
      </c>
      <c r="D8075">
        <v>1</v>
      </c>
      <c r="E8075">
        <v>30</v>
      </c>
      <c r="F8075">
        <v>1</v>
      </c>
      <c r="G8075">
        <v>27.814381999999998</v>
      </c>
      <c r="H8075">
        <v>13.650717999999999</v>
      </c>
      <c r="I8075">
        <v>76.499831</v>
      </c>
      <c r="J8075">
        <v>2.6379250000000001</v>
      </c>
      <c r="K8075" t="str">
        <f t="shared" si="199"/>
        <v>2</v>
      </c>
      <c r="L8075" t="s">
        <v>212</v>
      </c>
      <c r="M8075" t="s">
        <v>213</v>
      </c>
      <c r="N8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75" s="10">
        <f>VLOOKUP(TableOMP[[#This Row],[Label]],TableAvg[],2,FALSE)</f>
        <v>27.182831272727274</v>
      </c>
      <c r="P8075" s="10">
        <f>VLOOKUP(TableOMP[[#This Row],[Label]],TableAvg[],3,FALSE)</f>
        <v>2.0515951917361068</v>
      </c>
      <c r="Q8075" s="10">
        <f>TableOMP[[#This Row],[Avg]]-$U$2*TableOMP[[#This Row],[StdDev]]</f>
        <v>25.131236080991165</v>
      </c>
      <c r="R8075" s="10">
        <f>TableOMP[[#This Row],[Avg]]+$U$2*TableOMP[[#This Row],[StdDev]]</f>
        <v>29.234426464463382</v>
      </c>
      <c r="S8075" s="10">
        <f>IF(AND(TableOMP[[#This Row],[total_time]]&gt;=TableOMP[[#This Row],[Low]], TableOMP[[#This Row],[total_time]]&lt;=TableOMP[[#This Row],[High]]),1,0)</f>
        <v>1</v>
      </c>
    </row>
    <row r="8076" spans="1:19" x14ac:dyDescent="0.25">
      <c r="A8076" t="s">
        <v>16</v>
      </c>
      <c r="B8076">
        <v>10000</v>
      </c>
      <c r="C8076">
        <v>100</v>
      </c>
      <c r="D8076">
        <v>1</v>
      </c>
      <c r="E8076">
        <v>29</v>
      </c>
      <c r="F8076">
        <v>1</v>
      </c>
      <c r="G8076">
        <v>27.794041</v>
      </c>
      <c r="H8076">
        <v>15.381917</v>
      </c>
      <c r="I8076">
        <v>73.970590999999999</v>
      </c>
      <c r="J8076">
        <v>2.641807</v>
      </c>
      <c r="K8076" t="str">
        <f t="shared" si="199"/>
        <v>2</v>
      </c>
      <c r="L8076" t="s">
        <v>212</v>
      </c>
      <c r="M8076" t="s">
        <v>213</v>
      </c>
      <c r="N8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76" s="10">
        <f>VLOOKUP(TableOMP[[#This Row],[Label]],TableAvg[],2,FALSE)</f>
        <v>27.530865545454539</v>
      </c>
      <c r="P8076" s="10">
        <f>VLOOKUP(TableOMP[[#This Row],[Label]],TableAvg[],3,FALSE)</f>
        <v>0.80907990139503461</v>
      </c>
      <c r="Q8076" s="10">
        <f>TableOMP[[#This Row],[Avg]]-$U$2*TableOMP[[#This Row],[StdDev]]</f>
        <v>26.721785644059505</v>
      </c>
      <c r="R8076" s="10">
        <f>TableOMP[[#This Row],[Avg]]+$U$2*TableOMP[[#This Row],[StdDev]]</f>
        <v>28.339945446849573</v>
      </c>
      <c r="S8076" s="10">
        <f>IF(AND(TableOMP[[#This Row],[total_time]]&gt;=TableOMP[[#This Row],[Low]], TableOMP[[#This Row],[total_time]]&lt;=TableOMP[[#This Row],[High]]),1,0)</f>
        <v>1</v>
      </c>
    </row>
    <row r="8077" spans="1:19" x14ac:dyDescent="0.25">
      <c r="A8077" t="s">
        <v>16</v>
      </c>
      <c r="B8077">
        <v>10000</v>
      </c>
      <c r="C8077">
        <v>100</v>
      </c>
      <c r="D8077">
        <v>1</v>
      </c>
      <c r="E8077">
        <v>28</v>
      </c>
      <c r="F8077">
        <v>1</v>
      </c>
      <c r="G8077">
        <v>29.241278000000001</v>
      </c>
      <c r="H8077">
        <v>14.857530000000001</v>
      </c>
      <c r="I8077">
        <v>78.659638999999999</v>
      </c>
      <c r="J8077">
        <v>2.9133200000000001</v>
      </c>
      <c r="K8077" t="str">
        <f t="shared" si="199"/>
        <v>2</v>
      </c>
      <c r="L8077" t="s">
        <v>212</v>
      </c>
      <c r="M8077" t="s">
        <v>213</v>
      </c>
      <c r="N8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77" s="10">
        <f>VLOOKUP(TableOMP[[#This Row],[Label]],TableAvg[],2,FALSE)</f>
        <v>28.303809363636365</v>
      </c>
      <c r="P8077" s="10">
        <f>VLOOKUP(TableOMP[[#This Row],[Label]],TableAvg[],3,FALSE)</f>
        <v>0.65267639395377974</v>
      </c>
      <c r="Q8077" s="10">
        <f>TableOMP[[#This Row],[Avg]]-$U$2*TableOMP[[#This Row],[StdDev]]</f>
        <v>27.651132969682585</v>
      </c>
      <c r="R8077" s="10">
        <f>TableOMP[[#This Row],[Avg]]+$U$2*TableOMP[[#This Row],[StdDev]]</f>
        <v>28.956485757590144</v>
      </c>
      <c r="S8077" s="10">
        <f>IF(AND(TableOMP[[#This Row],[total_time]]&gt;=TableOMP[[#This Row],[Low]], TableOMP[[#This Row],[total_time]]&lt;=TableOMP[[#This Row],[High]]),1,0)</f>
        <v>0</v>
      </c>
    </row>
    <row r="8078" spans="1:19" x14ac:dyDescent="0.25">
      <c r="A8078" t="s">
        <v>16</v>
      </c>
      <c r="B8078">
        <v>10000</v>
      </c>
      <c r="C8078">
        <v>100</v>
      </c>
      <c r="D8078">
        <v>1</v>
      </c>
      <c r="E8078">
        <v>27</v>
      </c>
      <c r="F8078">
        <v>1</v>
      </c>
      <c r="G8078">
        <v>28.453137999999999</v>
      </c>
      <c r="H8078">
        <v>14.491766</v>
      </c>
      <c r="I8078">
        <v>68.683451000000005</v>
      </c>
      <c r="J8078">
        <v>2.6416710000000001</v>
      </c>
      <c r="K8078" t="str">
        <f t="shared" si="199"/>
        <v>2</v>
      </c>
      <c r="L8078" t="s">
        <v>212</v>
      </c>
      <c r="M8078" t="s">
        <v>213</v>
      </c>
      <c r="N8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78" s="10">
        <f>VLOOKUP(TableOMP[[#This Row],[Label]],TableAvg[],2,FALSE)</f>
        <v>28.312944454545459</v>
      </c>
      <c r="P8078" s="10">
        <f>VLOOKUP(TableOMP[[#This Row],[Label]],TableAvg[],3,FALSE)</f>
        <v>0.96101509190255641</v>
      </c>
      <c r="Q8078" s="10">
        <f>TableOMP[[#This Row],[Avg]]-$U$2*TableOMP[[#This Row],[StdDev]]</f>
        <v>27.351929362642903</v>
      </c>
      <c r="R8078" s="10">
        <f>TableOMP[[#This Row],[Avg]]+$U$2*TableOMP[[#This Row],[StdDev]]</f>
        <v>29.273959546448015</v>
      </c>
      <c r="S8078" s="10">
        <f>IF(AND(TableOMP[[#This Row],[total_time]]&gt;=TableOMP[[#This Row],[Low]], TableOMP[[#This Row],[total_time]]&lt;=TableOMP[[#This Row],[High]]),1,0)</f>
        <v>1</v>
      </c>
    </row>
    <row r="8079" spans="1:19" x14ac:dyDescent="0.25">
      <c r="A8079" t="s">
        <v>16</v>
      </c>
      <c r="B8079">
        <v>10000</v>
      </c>
      <c r="C8079">
        <v>100</v>
      </c>
      <c r="D8079">
        <v>1</v>
      </c>
      <c r="E8079">
        <v>26</v>
      </c>
      <c r="F8079">
        <v>1</v>
      </c>
      <c r="G8079">
        <v>29.694421999999999</v>
      </c>
      <c r="H8079">
        <v>14.911161999999999</v>
      </c>
      <c r="I8079">
        <v>73.193333999999993</v>
      </c>
      <c r="J8079">
        <v>2.9277329999999999</v>
      </c>
      <c r="K8079" t="str">
        <f t="shared" si="199"/>
        <v>2</v>
      </c>
      <c r="L8079" t="s">
        <v>212</v>
      </c>
      <c r="M8079" t="s">
        <v>213</v>
      </c>
      <c r="N8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79" s="10">
        <f>VLOOKUP(TableOMP[[#This Row],[Label]],TableAvg[],2,FALSE)</f>
        <v>28.806910181818182</v>
      </c>
      <c r="P8079" s="10">
        <f>VLOOKUP(TableOMP[[#This Row],[Label]],TableAvg[],3,FALSE)</f>
        <v>0.91194637523494659</v>
      </c>
      <c r="Q8079" s="10">
        <f>TableOMP[[#This Row],[Avg]]-$U$2*TableOMP[[#This Row],[StdDev]]</f>
        <v>27.894963806583235</v>
      </c>
      <c r="R8079" s="10">
        <f>TableOMP[[#This Row],[Avg]]+$U$2*TableOMP[[#This Row],[StdDev]]</f>
        <v>29.71885655705313</v>
      </c>
      <c r="S8079" s="10">
        <f>IF(AND(TableOMP[[#This Row],[total_time]]&gt;=TableOMP[[#This Row],[Low]], TableOMP[[#This Row],[total_time]]&lt;=TableOMP[[#This Row],[High]]),1,0)</f>
        <v>1</v>
      </c>
    </row>
    <row r="8080" spans="1:19" x14ac:dyDescent="0.25">
      <c r="A8080" t="s">
        <v>16</v>
      </c>
      <c r="B8080">
        <v>10000</v>
      </c>
      <c r="C8080">
        <v>100</v>
      </c>
      <c r="D8080">
        <v>1</v>
      </c>
      <c r="E8080">
        <v>25</v>
      </c>
      <c r="F8080">
        <v>1</v>
      </c>
      <c r="G8080">
        <v>30.476417000000001</v>
      </c>
      <c r="H8080">
        <v>13.43796</v>
      </c>
      <c r="I8080">
        <v>47.747835000000002</v>
      </c>
      <c r="J8080">
        <v>1.989493</v>
      </c>
      <c r="K8080" t="str">
        <f t="shared" si="199"/>
        <v>2</v>
      </c>
      <c r="L8080" t="s">
        <v>212</v>
      </c>
      <c r="M8080" t="s">
        <v>213</v>
      </c>
      <c r="N8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80" s="10">
        <f>VLOOKUP(TableOMP[[#This Row],[Label]],TableAvg[],2,FALSE)</f>
        <v>29.531173000000003</v>
      </c>
      <c r="P8080" s="10">
        <f>VLOOKUP(TableOMP[[#This Row],[Label]],TableAvg[],3,FALSE)</f>
        <v>0.73502955137668502</v>
      </c>
      <c r="Q8080" s="10">
        <f>TableOMP[[#This Row],[Avg]]-$U$2*TableOMP[[#This Row],[StdDev]]</f>
        <v>28.796143448623319</v>
      </c>
      <c r="R8080" s="10">
        <f>TableOMP[[#This Row],[Avg]]+$U$2*TableOMP[[#This Row],[StdDev]]</f>
        <v>30.266202551376686</v>
      </c>
      <c r="S8080" s="10">
        <f>IF(AND(TableOMP[[#This Row],[total_time]]&gt;=TableOMP[[#This Row],[Low]], TableOMP[[#This Row],[total_time]]&lt;=TableOMP[[#This Row],[High]]),1,0)</f>
        <v>0</v>
      </c>
    </row>
    <row r="8081" spans="1:19" x14ac:dyDescent="0.25">
      <c r="A8081" t="s">
        <v>16</v>
      </c>
      <c r="B8081">
        <v>10000</v>
      </c>
      <c r="C8081">
        <v>100</v>
      </c>
      <c r="D8081">
        <v>1</v>
      </c>
      <c r="E8081">
        <v>24</v>
      </c>
      <c r="F8081">
        <v>1</v>
      </c>
      <c r="G8081">
        <v>32.061324999999997</v>
      </c>
      <c r="H8081">
        <v>13.839727999999999</v>
      </c>
      <c r="I8081">
        <v>49.517634999999999</v>
      </c>
      <c r="J8081">
        <v>2.1529410000000002</v>
      </c>
      <c r="K8081" t="str">
        <f t="shared" si="199"/>
        <v>2</v>
      </c>
      <c r="L8081" t="s">
        <v>212</v>
      </c>
      <c r="M8081" t="s">
        <v>213</v>
      </c>
      <c r="N8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81" s="10">
        <f>VLOOKUP(TableOMP[[#This Row],[Label]],TableAvg[],2,FALSE)</f>
        <v>29.907702363636364</v>
      </c>
      <c r="P8081" s="10">
        <f>VLOOKUP(TableOMP[[#This Row],[Label]],TableAvg[],3,FALSE)</f>
        <v>1.4409196911815423</v>
      </c>
      <c r="Q8081" s="10">
        <f>TableOMP[[#This Row],[Avg]]-$U$2*TableOMP[[#This Row],[StdDev]]</f>
        <v>28.466782672454823</v>
      </c>
      <c r="R8081" s="10">
        <f>TableOMP[[#This Row],[Avg]]+$U$2*TableOMP[[#This Row],[StdDev]]</f>
        <v>31.348622054817906</v>
      </c>
      <c r="S8081" s="10">
        <f>IF(AND(TableOMP[[#This Row],[total_time]]&gt;=TableOMP[[#This Row],[Low]], TableOMP[[#This Row],[total_time]]&lt;=TableOMP[[#This Row],[High]]),1,0)</f>
        <v>0</v>
      </c>
    </row>
    <row r="8082" spans="1:19" x14ac:dyDescent="0.25">
      <c r="A8082" t="s">
        <v>16</v>
      </c>
      <c r="B8082">
        <v>10000</v>
      </c>
      <c r="C8082">
        <v>100</v>
      </c>
      <c r="D8082">
        <v>1</v>
      </c>
      <c r="E8082">
        <v>23</v>
      </c>
      <c r="F8082">
        <v>1</v>
      </c>
      <c r="G8082">
        <v>31.796049</v>
      </c>
      <c r="H8082">
        <v>13.161806</v>
      </c>
      <c r="I8082">
        <v>32.924992000000003</v>
      </c>
      <c r="J8082">
        <v>1.496591</v>
      </c>
      <c r="K8082" t="str">
        <f t="shared" si="199"/>
        <v>2</v>
      </c>
      <c r="L8082" t="s">
        <v>212</v>
      </c>
      <c r="M8082" t="s">
        <v>213</v>
      </c>
      <c r="N8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82" s="10">
        <f>VLOOKUP(TableOMP[[#This Row],[Label]],TableAvg[],2,FALSE)</f>
        <v>30.852577636363637</v>
      </c>
      <c r="P8082" s="10">
        <f>VLOOKUP(TableOMP[[#This Row],[Label]],TableAvg[],3,FALSE)</f>
        <v>0.86032267131331586</v>
      </c>
      <c r="Q8082" s="10">
        <f>TableOMP[[#This Row],[Avg]]-$U$2*TableOMP[[#This Row],[StdDev]]</f>
        <v>29.992254965050321</v>
      </c>
      <c r="R8082" s="10">
        <f>TableOMP[[#This Row],[Avg]]+$U$2*TableOMP[[#This Row],[StdDev]]</f>
        <v>31.712900307676954</v>
      </c>
      <c r="S8082" s="10">
        <f>IF(AND(TableOMP[[#This Row],[total_time]]&gt;=TableOMP[[#This Row],[Low]], TableOMP[[#This Row],[total_time]]&lt;=TableOMP[[#This Row],[High]]),1,0)</f>
        <v>0</v>
      </c>
    </row>
    <row r="8083" spans="1:19" x14ac:dyDescent="0.25">
      <c r="A8083" t="s">
        <v>16</v>
      </c>
      <c r="B8083">
        <v>10000</v>
      </c>
      <c r="C8083">
        <v>100</v>
      </c>
      <c r="D8083">
        <v>1</v>
      </c>
      <c r="E8083">
        <v>22</v>
      </c>
      <c r="F8083">
        <v>1</v>
      </c>
      <c r="G8083">
        <v>30.622461000000001</v>
      </c>
      <c r="H8083">
        <v>13.561686</v>
      </c>
      <c r="I8083">
        <v>45.928497</v>
      </c>
      <c r="J8083">
        <v>2.187071</v>
      </c>
      <c r="K8083" t="str">
        <f t="shared" si="199"/>
        <v>2</v>
      </c>
      <c r="L8083" t="s">
        <v>212</v>
      </c>
      <c r="M8083" t="s">
        <v>213</v>
      </c>
      <c r="N8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83" s="10">
        <f>VLOOKUP(TableOMP[[#This Row],[Label]],TableAvg[],2,FALSE)</f>
        <v>31.137478818181819</v>
      </c>
      <c r="P8083" s="10">
        <f>VLOOKUP(TableOMP[[#This Row],[Label]],TableAvg[],3,FALSE)</f>
        <v>0.60061049642654196</v>
      </c>
      <c r="Q8083" s="10">
        <f>TableOMP[[#This Row],[Avg]]-$U$2*TableOMP[[#This Row],[StdDev]]</f>
        <v>30.536868321755279</v>
      </c>
      <c r="R8083" s="10">
        <f>TableOMP[[#This Row],[Avg]]+$U$2*TableOMP[[#This Row],[StdDev]]</f>
        <v>31.738089314608359</v>
      </c>
      <c r="S8083" s="10">
        <f>IF(AND(TableOMP[[#This Row],[total_time]]&gt;=TableOMP[[#This Row],[Low]], TableOMP[[#This Row],[total_time]]&lt;=TableOMP[[#This Row],[High]]),1,0)</f>
        <v>1</v>
      </c>
    </row>
    <row r="8084" spans="1:19" x14ac:dyDescent="0.25">
      <c r="A8084" t="s">
        <v>16</v>
      </c>
      <c r="B8084">
        <v>10000</v>
      </c>
      <c r="C8084">
        <v>100</v>
      </c>
      <c r="D8084">
        <v>1</v>
      </c>
      <c r="E8084">
        <v>21</v>
      </c>
      <c r="F8084">
        <v>1</v>
      </c>
      <c r="G8084">
        <v>33.432938</v>
      </c>
      <c r="H8084">
        <v>12.775845</v>
      </c>
      <c r="I8084">
        <v>35.030878000000001</v>
      </c>
      <c r="J8084">
        <v>1.751544</v>
      </c>
      <c r="K8084" t="str">
        <f t="shared" si="199"/>
        <v>2</v>
      </c>
      <c r="L8084" t="s">
        <v>212</v>
      </c>
      <c r="M8084" t="s">
        <v>213</v>
      </c>
      <c r="N8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84" s="10">
        <f>VLOOKUP(TableOMP[[#This Row],[Label]],TableAvg[],2,FALSE)</f>
        <v>31.945945545454538</v>
      </c>
      <c r="P8084" s="10">
        <f>VLOOKUP(TableOMP[[#This Row],[Label]],TableAvg[],3,FALSE)</f>
        <v>0.80928593773575619</v>
      </c>
      <c r="Q8084" s="10">
        <f>TableOMP[[#This Row],[Avg]]-$U$2*TableOMP[[#This Row],[StdDev]]</f>
        <v>31.136659607718784</v>
      </c>
      <c r="R8084" s="10">
        <f>TableOMP[[#This Row],[Avg]]+$U$2*TableOMP[[#This Row],[StdDev]]</f>
        <v>32.755231483190293</v>
      </c>
      <c r="S8084" s="10">
        <f>IF(AND(TableOMP[[#This Row],[total_time]]&gt;=TableOMP[[#This Row],[Low]], TableOMP[[#This Row],[total_time]]&lt;=TableOMP[[#This Row],[High]]),1,0)</f>
        <v>0</v>
      </c>
    </row>
    <row r="8085" spans="1:19" x14ac:dyDescent="0.25">
      <c r="A8085" t="s">
        <v>16</v>
      </c>
      <c r="B8085">
        <v>10000</v>
      </c>
      <c r="C8085">
        <v>100</v>
      </c>
      <c r="D8085">
        <v>1</v>
      </c>
      <c r="E8085">
        <v>20</v>
      </c>
      <c r="F8085">
        <v>1</v>
      </c>
      <c r="G8085">
        <v>33.434100000000001</v>
      </c>
      <c r="H8085">
        <v>12.957936</v>
      </c>
      <c r="I8085">
        <v>37.229159000000003</v>
      </c>
      <c r="J8085">
        <v>1.9594290000000001</v>
      </c>
      <c r="K8085" t="str">
        <f t="shared" si="199"/>
        <v>2</v>
      </c>
      <c r="L8085" t="s">
        <v>212</v>
      </c>
      <c r="M8085" t="s">
        <v>213</v>
      </c>
      <c r="N8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85" s="10">
        <f>VLOOKUP(TableOMP[[#This Row],[Label]],TableAvg[],2,FALSE)</f>
        <v>32.938693636363638</v>
      </c>
      <c r="P8085" s="10">
        <f>VLOOKUP(TableOMP[[#This Row],[Label]],TableAvg[],3,FALSE)</f>
        <v>0.77594632760584825</v>
      </c>
      <c r="Q8085" s="10">
        <f>TableOMP[[#This Row],[Avg]]-$U$2*TableOMP[[#This Row],[StdDev]]</f>
        <v>32.162747308757787</v>
      </c>
      <c r="R8085" s="10">
        <f>TableOMP[[#This Row],[Avg]]+$U$2*TableOMP[[#This Row],[StdDev]]</f>
        <v>33.714639963969489</v>
      </c>
      <c r="S8085" s="10">
        <f>IF(AND(TableOMP[[#This Row],[total_time]]&gt;=TableOMP[[#This Row],[Low]], TableOMP[[#This Row],[total_time]]&lt;=TableOMP[[#This Row],[High]]),1,0)</f>
        <v>1</v>
      </c>
    </row>
    <row r="8086" spans="1:19" x14ac:dyDescent="0.25">
      <c r="A8086" t="s">
        <v>16</v>
      </c>
      <c r="B8086">
        <v>10000</v>
      </c>
      <c r="C8086">
        <v>100</v>
      </c>
      <c r="D8086">
        <v>1</v>
      </c>
      <c r="E8086">
        <v>19</v>
      </c>
      <c r="F8086">
        <v>1</v>
      </c>
      <c r="G8086">
        <v>34.711084</v>
      </c>
      <c r="H8086">
        <v>12.388588</v>
      </c>
      <c r="I8086">
        <v>27.825996</v>
      </c>
      <c r="J8086">
        <v>1.5458890000000001</v>
      </c>
      <c r="K8086" t="str">
        <f t="shared" si="199"/>
        <v>2</v>
      </c>
      <c r="L8086" t="s">
        <v>212</v>
      </c>
      <c r="M8086" t="s">
        <v>213</v>
      </c>
      <c r="N8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86" s="10">
        <f>VLOOKUP(TableOMP[[#This Row],[Label]],TableAvg[],2,FALSE)</f>
        <v>34.633298818181814</v>
      </c>
      <c r="P8086" s="10">
        <f>VLOOKUP(TableOMP[[#This Row],[Label]],TableAvg[],3,FALSE)</f>
        <v>0.62417317628897595</v>
      </c>
      <c r="Q8086" s="10">
        <f>TableOMP[[#This Row],[Avg]]-$U$2*TableOMP[[#This Row],[StdDev]]</f>
        <v>34.009125641892837</v>
      </c>
      <c r="R8086" s="10">
        <f>TableOMP[[#This Row],[Avg]]+$U$2*TableOMP[[#This Row],[StdDev]]</f>
        <v>35.257471994470791</v>
      </c>
      <c r="S8086" s="10">
        <f>IF(AND(TableOMP[[#This Row],[total_time]]&gt;=TableOMP[[#This Row],[Low]], TableOMP[[#This Row],[total_time]]&lt;=TableOMP[[#This Row],[High]]),1,0)</f>
        <v>1</v>
      </c>
    </row>
    <row r="8087" spans="1:19" x14ac:dyDescent="0.25">
      <c r="A8087" t="s">
        <v>16</v>
      </c>
      <c r="B8087">
        <v>10000</v>
      </c>
      <c r="C8087">
        <v>100</v>
      </c>
      <c r="D8087">
        <v>1</v>
      </c>
      <c r="E8087">
        <v>18</v>
      </c>
      <c r="F8087">
        <v>1</v>
      </c>
      <c r="G8087">
        <v>36.387591</v>
      </c>
      <c r="H8087">
        <v>12.926579</v>
      </c>
      <c r="I8087">
        <v>23.551511000000001</v>
      </c>
      <c r="J8087">
        <v>1.385383</v>
      </c>
      <c r="K8087" t="str">
        <f t="shared" si="199"/>
        <v>2</v>
      </c>
      <c r="L8087" t="s">
        <v>212</v>
      </c>
      <c r="M8087" t="s">
        <v>213</v>
      </c>
      <c r="N8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87" s="10">
        <f>VLOOKUP(TableOMP[[#This Row],[Label]],TableAvg[],2,FALSE)</f>
        <v>35.415514181818182</v>
      </c>
      <c r="P8087" s="10">
        <f>VLOOKUP(TableOMP[[#This Row],[Label]],TableAvg[],3,FALSE)</f>
        <v>0.62641157069740472</v>
      </c>
      <c r="Q8087" s="10">
        <f>TableOMP[[#This Row],[Avg]]-$U$2*TableOMP[[#This Row],[StdDev]]</f>
        <v>34.789102611120775</v>
      </c>
      <c r="R8087" s="10">
        <f>TableOMP[[#This Row],[Avg]]+$U$2*TableOMP[[#This Row],[StdDev]]</f>
        <v>36.041925752515588</v>
      </c>
      <c r="S8087" s="10">
        <f>IF(AND(TableOMP[[#This Row],[total_time]]&gt;=TableOMP[[#This Row],[Low]], TableOMP[[#This Row],[total_time]]&lt;=TableOMP[[#This Row],[High]]),1,0)</f>
        <v>0</v>
      </c>
    </row>
    <row r="8088" spans="1:19" x14ac:dyDescent="0.25">
      <c r="A8088" t="s">
        <v>16</v>
      </c>
      <c r="B8088">
        <v>10000</v>
      </c>
      <c r="C8088">
        <v>100</v>
      </c>
      <c r="D8088">
        <v>1</v>
      </c>
      <c r="E8088">
        <v>17</v>
      </c>
      <c r="F8088">
        <v>1</v>
      </c>
      <c r="G8088">
        <v>37.070523000000001</v>
      </c>
      <c r="H8088">
        <v>13.08648</v>
      </c>
      <c r="I8088">
        <v>26.432304999999999</v>
      </c>
      <c r="J8088">
        <v>1.6520189999999999</v>
      </c>
      <c r="K8088" t="str">
        <f t="shared" si="199"/>
        <v>2</v>
      </c>
      <c r="L8088" t="s">
        <v>212</v>
      </c>
      <c r="M8088" t="s">
        <v>213</v>
      </c>
      <c r="N8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88" s="10">
        <f>VLOOKUP(TableOMP[[#This Row],[Label]],TableAvg[],2,FALSE)</f>
        <v>36.482004272727266</v>
      </c>
      <c r="P8088" s="10">
        <f>VLOOKUP(TableOMP[[#This Row],[Label]],TableAvg[],3,FALSE)</f>
        <v>0.78074141509577255</v>
      </c>
      <c r="Q8088" s="10">
        <f>TableOMP[[#This Row],[Avg]]-$U$2*TableOMP[[#This Row],[StdDev]]</f>
        <v>35.701262857631491</v>
      </c>
      <c r="R8088" s="10">
        <f>TableOMP[[#This Row],[Avg]]+$U$2*TableOMP[[#This Row],[StdDev]]</f>
        <v>37.262745687823042</v>
      </c>
      <c r="S8088" s="10">
        <f>IF(AND(TableOMP[[#This Row],[total_time]]&gt;=TableOMP[[#This Row],[Low]], TableOMP[[#This Row],[total_time]]&lt;=TableOMP[[#This Row],[High]]),1,0)</f>
        <v>1</v>
      </c>
    </row>
    <row r="8089" spans="1:19" x14ac:dyDescent="0.25">
      <c r="A8089" t="s">
        <v>16</v>
      </c>
      <c r="B8089">
        <v>10000</v>
      </c>
      <c r="C8089">
        <v>100</v>
      </c>
      <c r="D8089">
        <v>1</v>
      </c>
      <c r="E8089">
        <v>16</v>
      </c>
      <c r="F8089">
        <v>1</v>
      </c>
      <c r="G8089">
        <v>37.856665</v>
      </c>
      <c r="H8089">
        <v>12.607217</v>
      </c>
      <c r="I8089">
        <v>18.441814999999998</v>
      </c>
      <c r="J8089">
        <v>1.229454</v>
      </c>
      <c r="K8089" t="str">
        <f t="shared" si="199"/>
        <v>2</v>
      </c>
      <c r="L8089" t="s">
        <v>212</v>
      </c>
      <c r="M8089" t="s">
        <v>213</v>
      </c>
      <c r="N8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89" s="10">
        <f>VLOOKUP(TableOMP[[#This Row],[Label]],TableAvg[],2,FALSE)</f>
        <v>37.986182636363644</v>
      </c>
      <c r="P8089" s="10">
        <f>VLOOKUP(TableOMP[[#This Row],[Label]],TableAvg[],3,FALSE)</f>
        <v>0.77675278234596001</v>
      </c>
      <c r="Q8089" s="10">
        <f>TableOMP[[#This Row],[Avg]]-$U$2*TableOMP[[#This Row],[StdDev]]</f>
        <v>37.209429854017685</v>
      </c>
      <c r="R8089" s="10">
        <f>TableOMP[[#This Row],[Avg]]+$U$2*TableOMP[[#This Row],[StdDev]]</f>
        <v>38.762935418709603</v>
      </c>
      <c r="S8089" s="10">
        <f>IF(AND(TableOMP[[#This Row],[total_time]]&gt;=TableOMP[[#This Row],[Low]], TableOMP[[#This Row],[total_time]]&lt;=TableOMP[[#This Row],[High]]),1,0)</f>
        <v>1</v>
      </c>
    </row>
    <row r="8090" spans="1:19" x14ac:dyDescent="0.25">
      <c r="A8090" t="s">
        <v>16</v>
      </c>
      <c r="B8090">
        <v>10000</v>
      </c>
      <c r="C8090">
        <v>100</v>
      </c>
      <c r="D8090">
        <v>1</v>
      </c>
      <c r="E8090">
        <v>15</v>
      </c>
      <c r="F8090">
        <v>1</v>
      </c>
      <c r="G8090">
        <v>31.92173</v>
      </c>
      <c r="H8090">
        <v>13.845613999999999</v>
      </c>
      <c r="I8090">
        <v>37.333745999999998</v>
      </c>
      <c r="J8090">
        <v>2.666696</v>
      </c>
      <c r="K8090" t="str">
        <f t="shared" si="199"/>
        <v>2</v>
      </c>
      <c r="L8090" t="s">
        <v>212</v>
      </c>
      <c r="M8090" t="s">
        <v>213</v>
      </c>
      <c r="N8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90" s="10">
        <f>VLOOKUP(TableOMP[[#This Row],[Label]],TableAvg[],2,FALSE)</f>
        <v>31.583262363636365</v>
      </c>
      <c r="P8090" s="10">
        <f>VLOOKUP(TableOMP[[#This Row],[Label]],TableAvg[],3,FALSE)</f>
        <v>0.7274431510359417</v>
      </c>
      <c r="Q8090" s="10">
        <f>TableOMP[[#This Row],[Avg]]-$U$2*TableOMP[[#This Row],[StdDev]]</f>
        <v>30.855819212600423</v>
      </c>
      <c r="R8090" s="10">
        <f>TableOMP[[#This Row],[Avg]]+$U$2*TableOMP[[#This Row],[StdDev]]</f>
        <v>32.310705514672307</v>
      </c>
      <c r="S8090" s="10">
        <f>IF(AND(TableOMP[[#This Row],[total_time]]&gt;=TableOMP[[#This Row],[Low]], TableOMP[[#This Row],[total_time]]&lt;=TableOMP[[#This Row],[High]]),1,0)</f>
        <v>1</v>
      </c>
    </row>
    <row r="8091" spans="1:19" x14ac:dyDescent="0.25">
      <c r="A8091" t="s">
        <v>16</v>
      </c>
      <c r="B8091">
        <v>10000</v>
      </c>
      <c r="C8091">
        <v>100</v>
      </c>
      <c r="D8091">
        <v>1</v>
      </c>
      <c r="E8091">
        <v>14</v>
      </c>
      <c r="F8091">
        <v>1</v>
      </c>
      <c r="G8091">
        <v>30.904726</v>
      </c>
      <c r="H8091">
        <v>12.109862</v>
      </c>
      <c r="I8091">
        <v>17.915676000000001</v>
      </c>
      <c r="J8091">
        <v>1.3781289999999999</v>
      </c>
      <c r="K8091" t="str">
        <f t="shared" si="199"/>
        <v>2</v>
      </c>
      <c r="L8091" t="s">
        <v>212</v>
      </c>
      <c r="M8091" t="s">
        <v>213</v>
      </c>
      <c r="N8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91" s="10">
        <f>VLOOKUP(TableOMP[[#This Row],[Label]],TableAvg[],2,FALSE)</f>
        <v>31.130062636363633</v>
      </c>
      <c r="P8091" s="10">
        <f>VLOOKUP(TableOMP[[#This Row],[Label]],TableAvg[],3,FALSE)</f>
        <v>0.83030307877786647</v>
      </c>
      <c r="Q8091" s="10">
        <f>TableOMP[[#This Row],[Avg]]-$U$2*TableOMP[[#This Row],[StdDev]]</f>
        <v>30.299759557585766</v>
      </c>
      <c r="R8091" s="10">
        <f>TableOMP[[#This Row],[Avg]]+$U$2*TableOMP[[#This Row],[StdDev]]</f>
        <v>31.960365715141499</v>
      </c>
      <c r="S8091" s="10">
        <f>IF(AND(TableOMP[[#This Row],[total_time]]&gt;=TableOMP[[#This Row],[Low]], TableOMP[[#This Row],[total_time]]&lt;=TableOMP[[#This Row],[High]]),1,0)</f>
        <v>1</v>
      </c>
    </row>
    <row r="8092" spans="1:19" x14ac:dyDescent="0.25">
      <c r="A8092" t="s">
        <v>16</v>
      </c>
      <c r="B8092">
        <v>10000</v>
      </c>
      <c r="C8092">
        <v>100</v>
      </c>
      <c r="D8092">
        <v>1</v>
      </c>
      <c r="E8092">
        <v>13</v>
      </c>
      <c r="F8092">
        <v>1</v>
      </c>
      <c r="G8092">
        <v>33.103636000000002</v>
      </c>
      <c r="H8092">
        <v>12.938345</v>
      </c>
      <c r="I8092">
        <v>21.861395000000002</v>
      </c>
      <c r="J8092">
        <v>1.8217829999999999</v>
      </c>
      <c r="K8092" t="str">
        <f t="shared" si="199"/>
        <v>2</v>
      </c>
      <c r="L8092" t="s">
        <v>212</v>
      </c>
      <c r="M8092" t="s">
        <v>213</v>
      </c>
      <c r="N8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92" s="10">
        <f>VLOOKUP(TableOMP[[#This Row],[Label]],TableAvg[],2,FALSE)</f>
        <v>32.661107999999999</v>
      </c>
      <c r="P8092" s="10">
        <f>VLOOKUP(TableOMP[[#This Row],[Label]],TableAvg[],3,FALSE)</f>
        <v>0.54243821318024199</v>
      </c>
      <c r="Q8092" s="10">
        <f>TableOMP[[#This Row],[Avg]]-$U$2*TableOMP[[#This Row],[StdDev]]</f>
        <v>32.118669786819758</v>
      </c>
      <c r="R8092" s="10">
        <f>TableOMP[[#This Row],[Avg]]+$U$2*TableOMP[[#This Row],[StdDev]]</f>
        <v>33.203546213180239</v>
      </c>
      <c r="S8092" s="10">
        <f>IF(AND(TableOMP[[#This Row],[total_time]]&gt;=TableOMP[[#This Row],[Low]], TableOMP[[#This Row],[total_time]]&lt;=TableOMP[[#This Row],[High]]),1,0)</f>
        <v>1</v>
      </c>
    </row>
    <row r="8093" spans="1:19" x14ac:dyDescent="0.25">
      <c r="A8093" t="s">
        <v>16</v>
      </c>
      <c r="B8093">
        <v>10000</v>
      </c>
      <c r="C8093">
        <v>100</v>
      </c>
      <c r="D8093">
        <v>1</v>
      </c>
      <c r="E8093">
        <v>12</v>
      </c>
      <c r="F8093">
        <v>1</v>
      </c>
      <c r="G8093">
        <v>33.504607999999998</v>
      </c>
      <c r="H8093">
        <v>11.621549</v>
      </c>
      <c r="I8093">
        <v>11.743653</v>
      </c>
      <c r="J8093">
        <v>1.0676049999999999</v>
      </c>
      <c r="K8093" t="str">
        <f t="shared" si="199"/>
        <v>2</v>
      </c>
      <c r="L8093" t="s">
        <v>212</v>
      </c>
      <c r="M8093" t="s">
        <v>213</v>
      </c>
      <c r="N8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93" s="10">
        <f>VLOOKUP(TableOMP[[#This Row],[Label]],TableAvg[],2,FALSE)</f>
        <v>33.611000090909094</v>
      </c>
      <c r="P8093" s="10">
        <f>VLOOKUP(TableOMP[[#This Row],[Label]],TableAvg[],3,FALSE)</f>
        <v>0.46158462443756471</v>
      </c>
      <c r="Q8093" s="10">
        <f>TableOMP[[#This Row],[Avg]]-$U$2*TableOMP[[#This Row],[StdDev]]</f>
        <v>33.149415466471531</v>
      </c>
      <c r="R8093" s="10">
        <f>TableOMP[[#This Row],[Avg]]+$U$2*TableOMP[[#This Row],[StdDev]]</f>
        <v>34.072584715346657</v>
      </c>
      <c r="S8093" s="10">
        <f>IF(AND(TableOMP[[#This Row],[total_time]]&gt;=TableOMP[[#This Row],[Low]], TableOMP[[#This Row],[total_time]]&lt;=TableOMP[[#This Row],[High]]),1,0)</f>
        <v>1</v>
      </c>
    </row>
    <row r="8094" spans="1:19" x14ac:dyDescent="0.25">
      <c r="A8094" t="s">
        <v>16</v>
      </c>
      <c r="B8094">
        <v>10000</v>
      </c>
      <c r="C8094">
        <v>100</v>
      </c>
      <c r="D8094">
        <v>1</v>
      </c>
      <c r="E8094">
        <v>11</v>
      </c>
      <c r="F8094">
        <v>1</v>
      </c>
      <c r="G8094">
        <v>35.592737999999997</v>
      </c>
      <c r="H8094">
        <v>12.056910999999999</v>
      </c>
      <c r="I8094">
        <v>11.446598</v>
      </c>
      <c r="J8094">
        <v>1.14466</v>
      </c>
      <c r="K8094" t="str">
        <f t="shared" si="199"/>
        <v>2</v>
      </c>
      <c r="L8094" t="s">
        <v>212</v>
      </c>
      <c r="M8094" t="s">
        <v>213</v>
      </c>
      <c r="N8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94" s="10">
        <f>VLOOKUP(TableOMP[[#This Row],[Label]],TableAvg[],2,FALSE)</f>
        <v>35.974690454545453</v>
      </c>
      <c r="P8094" s="10">
        <f>VLOOKUP(TableOMP[[#This Row],[Label]],TableAvg[],3,FALSE)</f>
        <v>0.63008700186600619</v>
      </c>
      <c r="Q8094" s="10">
        <f>TableOMP[[#This Row],[Avg]]-$U$2*TableOMP[[#This Row],[StdDev]]</f>
        <v>35.344603452679443</v>
      </c>
      <c r="R8094" s="10">
        <f>TableOMP[[#This Row],[Avg]]+$U$2*TableOMP[[#This Row],[StdDev]]</f>
        <v>36.604777456411462</v>
      </c>
      <c r="S8094" s="10">
        <f>IF(AND(TableOMP[[#This Row],[total_time]]&gt;=TableOMP[[#This Row],[Low]], TableOMP[[#This Row],[total_time]]&lt;=TableOMP[[#This Row],[High]]),1,0)</f>
        <v>1</v>
      </c>
    </row>
    <row r="8095" spans="1:19" x14ac:dyDescent="0.25">
      <c r="A8095" t="s">
        <v>16</v>
      </c>
      <c r="B8095">
        <v>10000</v>
      </c>
      <c r="C8095">
        <v>100</v>
      </c>
      <c r="D8095">
        <v>1</v>
      </c>
      <c r="E8095">
        <v>10</v>
      </c>
      <c r="F8095">
        <v>1</v>
      </c>
      <c r="G8095">
        <v>38.000222000000001</v>
      </c>
      <c r="H8095">
        <v>12.164716</v>
      </c>
      <c r="I8095">
        <v>9.8943729999999999</v>
      </c>
      <c r="J8095">
        <v>1.099375</v>
      </c>
      <c r="K8095" t="str">
        <f t="shared" si="199"/>
        <v>2</v>
      </c>
      <c r="L8095" t="s">
        <v>212</v>
      </c>
      <c r="M8095" t="s">
        <v>213</v>
      </c>
      <c r="N8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95" s="10">
        <f>VLOOKUP(TableOMP[[#This Row],[Label]],TableAvg[],2,FALSE)</f>
        <v>38.05554345454545</v>
      </c>
      <c r="P8095" s="10">
        <f>VLOOKUP(TableOMP[[#This Row],[Label]],TableAvg[],3,FALSE)</f>
        <v>0.49471280833042591</v>
      </c>
      <c r="Q8095" s="10">
        <f>TableOMP[[#This Row],[Avg]]-$U$2*TableOMP[[#This Row],[StdDev]]</f>
        <v>37.560830646215024</v>
      </c>
      <c r="R8095" s="10">
        <f>TableOMP[[#This Row],[Avg]]+$U$2*TableOMP[[#This Row],[StdDev]]</f>
        <v>38.550256262875877</v>
      </c>
      <c r="S8095" s="10">
        <f>IF(AND(TableOMP[[#This Row],[total_time]]&gt;=TableOMP[[#This Row],[Low]], TableOMP[[#This Row],[total_time]]&lt;=TableOMP[[#This Row],[High]]),1,0)</f>
        <v>1</v>
      </c>
    </row>
    <row r="8096" spans="1:19" x14ac:dyDescent="0.25">
      <c r="A8096" t="s">
        <v>16</v>
      </c>
      <c r="B8096">
        <v>10000</v>
      </c>
      <c r="C8096">
        <v>100</v>
      </c>
      <c r="D8096">
        <v>1</v>
      </c>
      <c r="E8096">
        <v>9</v>
      </c>
      <c r="F8096">
        <v>1</v>
      </c>
      <c r="G8096">
        <v>40.944132000000003</v>
      </c>
      <c r="H8096">
        <v>12.269835</v>
      </c>
      <c r="I8096">
        <v>9.5022719999999996</v>
      </c>
      <c r="J8096">
        <v>1.187784</v>
      </c>
      <c r="K8096" t="str">
        <f t="shared" si="199"/>
        <v>2</v>
      </c>
      <c r="L8096" t="s">
        <v>212</v>
      </c>
      <c r="M8096" t="s">
        <v>213</v>
      </c>
      <c r="N8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96" s="10">
        <f>VLOOKUP(TableOMP[[#This Row],[Label]],TableAvg[],2,FALSE)</f>
        <v>40.784883090909098</v>
      </c>
      <c r="P8096" s="10">
        <f>VLOOKUP(TableOMP[[#This Row],[Label]],TableAvg[],3,FALSE)</f>
        <v>0.60798373847651088</v>
      </c>
      <c r="Q8096" s="10">
        <f>TableOMP[[#This Row],[Avg]]-$U$2*TableOMP[[#This Row],[StdDev]]</f>
        <v>40.176899352432585</v>
      </c>
      <c r="R8096" s="10">
        <f>TableOMP[[#This Row],[Avg]]+$U$2*TableOMP[[#This Row],[StdDev]]</f>
        <v>41.392866829385611</v>
      </c>
      <c r="S8096" s="10">
        <f>IF(AND(TableOMP[[#This Row],[total_time]]&gt;=TableOMP[[#This Row],[Low]], TableOMP[[#This Row],[total_time]]&lt;=TableOMP[[#This Row],[High]]),1,0)</f>
        <v>1</v>
      </c>
    </row>
    <row r="8097" spans="1:19" x14ac:dyDescent="0.25">
      <c r="A8097" t="s">
        <v>16</v>
      </c>
      <c r="B8097">
        <v>10000</v>
      </c>
      <c r="C8097">
        <v>100</v>
      </c>
      <c r="D8097">
        <v>1</v>
      </c>
      <c r="E8097">
        <v>8</v>
      </c>
      <c r="F8097">
        <v>1</v>
      </c>
      <c r="G8097">
        <v>44.504646000000001</v>
      </c>
      <c r="H8097">
        <v>12.263603</v>
      </c>
      <c r="I8097">
        <v>9.1107239999999994</v>
      </c>
      <c r="J8097">
        <v>1.3015319999999999</v>
      </c>
      <c r="K8097" t="str">
        <f t="shared" si="199"/>
        <v>2</v>
      </c>
      <c r="L8097" t="s">
        <v>212</v>
      </c>
      <c r="M8097" t="s">
        <v>213</v>
      </c>
      <c r="N8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97" s="10">
        <f>VLOOKUP(TableOMP[[#This Row],[Label]],TableAvg[],2,FALSE)</f>
        <v>44.6600389090909</v>
      </c>
      <c r="P8097" s="10">
        <f>VLOOKUP(TableOMP[[#This Row],[Label]],TableAvg[],3,FALSE)</f>
        <v>0.28323245950338016</v>
      </c>
      <c r="Q8097" s="10">
        <f>TableOMP[[#This Row],[Avg]]-$U$2*TableOMP[[#This Row],[StdDev]]</f>
        <v>44.376806449587519</v>
      </c>
      <c r="R8097" s="10">
        <f>TableOMP[[#This Row],[Avg]]+$U$2*TableOMP[[#This Row],[StdDev]]</f>
        <v>44.943271368594282</v>
      </c>
      <c r="S8097" s="10">
        <f>IF(AND(TableOMP[[#This Row],[total_time]]&gt;=TableOMP[[#This Row],[Low]], TableOMP[[#This Row],[total_time]]&lt;=TableOMP[[#This Row],[High]]),1,0)</f>
        <v>1</v>
      </c>
    </row>
    <row r="8098" spans="1:19" x14ac:dyDescent="0.25">
      <c r="A8098" t="s">
        <v>16</v>
      </c>
      <c r="B8098">
        <v>10000</v>
      </c>
      <c r="C8098">
        <v>100</v>
      </c>
      <c r="D8098">
        <v>1</v>
      </c>
      <c r="E8098">
        <v>7</v>
      </c>
      <c r="F8098">
        <v>1</v>
      </c>
      <c r="G8098">
        <v>49.457146999999999</v>
      </c>
      <c r="H8098">
        <v>12.823658</v>
      </c>
      <c r="I8098">
        <v>9.0431600000000003</v>
      </c>
      <c r="J8098">
        <v>1.507193</v>
      </c>
      <c r="K8098" t="str">
        <f t="shared" si="199"/>
        <v>2</v>
      </c>
      <c r="L8098" t="s">
        <v>212</v>
      </c>
      <c r="M8098" t="s">
        <v>213</v>
      </c>
      <c r="N8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98" s="10">
        <f>VLOOKUP(TableOMP[[#This Row],[Label]],TableAvg[],2,FALSE)</f>
        <v>49.100004818181816</v>
      </c>
      <c r="P8098" s="10">
        <f>VLOOKUP(TableOMP[[#This Row],[Label]],TableAvg[],3,FALSE)</f>
        <v>0.67075628645049801</v>
      </c>
      <c r="Q8098" s="10">
        <f>TableOMP[[#This Row],[Avg]]-$U$2*TableOMP[[#This Row],[StdDev]]</f>
        <v>48.429248531731318</v>
      </c>
      <c r="R8098" s="10">
        <f>TableOMP[[#This Row],[Avg]]+$U$2*TableOMP[[#This Row],[StdDev]]</f>
        <v>49.770761104632314</v>
      </c>
      <c r="S8098" s="10">
        <f>IF(AND(TableOMP[[#This Row],[total_time]]&gt;=TableOMP[[#This Row],[Low]], TableOMP[[#This Row],[total_time]]&lt;=TableOMP[[#This Row],[High]]),1,0)</f>
        <v>1</v>
      </c>
    </row>
    <row r="8099" spans="1:19" x14ac:dyDescent="0.25">
      <c r="A8099" t="s">
        <v>16</v>
      </c>
      <c r="B8099">
        <v>10000</v>
      </c>
      <c r="C8099">
        <v>100</v>
      </c>
      <c r="D8099">
        <v>1</v>
      </c>
      <c r="E8099">
        <v>6</v>
      </c>
      <c r="F8099">
        <v>1</v>
      </c>
      <c r="G8099">
        <v>54.796835000000002</v>
      </c>
      <c r="H8099">
        <v>12.137174999999999</v>
      </c>
      <c r="I8099">
        <v>7.4393310000000001</v>
      </c>
      <c r="J8099">
        <v>1.4878659999999999</v>
      </c>
      <c r="K8099" t="str">
        <f t="shared" si="199"/>
        <v>2</v>
      </c>
      <c r="L8099" t="s">
        <v>212</v>
      </c>
      <c r="M8099" t="s">
        <v>213</v>
      </c>
      <c r="N8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99" s="10">
        <f>VLOOKUP(TableOMP[[#This Row],[Label]],TableAvg[],2,FALSE)</f>
        <v>55.111271090909092</v>
      </c>
      <c r="P8099" s="10">
        <f>VLOOKUP(TableOMP[[#This Row],[Label]],TableAvg[],3,FALSE)</f>
        <v>0.75540303145061194</v>
      </c>
      <c r="Q8099" s="10">
        <f>TableOMP[[#This Row],[Avg]]-$U$2*TableOMP[[#This Row],[StdDev]]</f>
        <v>54.35586805945848</v>
      </c>
      <c r="R8099" s="10">
        <f>TableOMP[[#This Row],[Avg]]+$U$2*TableOMP[[#This Row],[StdDev]]</f>
        <v>55.866674122359704</v>
      </c>
      <c r="S8099" s="10">
        <f>IF(AND(TableOMP[[#This Row],[total_time]]&gt;=TableOMP[[#This Row],[Low]], TableOMP[[#This Row],[total_time]]&lt;=TableOMP[[#This Row],[High]]),1,0)</f>
        <v>1</v>
      </c>
    </row>
    <row r="8100" spans="1:19" x14ac:dyDescent="0.25">
      <c r="A8100" t="s">
        <v>16</v>
      </c>
      <c r="B8100">
        <v>10000</v>
      </c>
      <c r="C8100">
        <v>100</v>
      </c>
      <c r="D8100">
        <v>1</v>
      </c>
      <c r="E8100">
        <v>5</v>
      </c>
      <c r="F8100">
        <v>1</v>
      </c>
      <c r="G8100">
        <v>63.664794999999998</v>
      </c>
      <c r="H8100">
        <v>12.494324000000001</v>
      </c>
      <c r="I8100">
        <v>6.7392830000000004</v>
      </c>
      <c r="J8100">
        <v>1.6848209999999999</v>
      </c>
      <c r="K8100" t="str">
        <f t="shared" si="199"/>
        <v>2</v>
      </c>
      <c r="L8100" t="s">
        <v>212</v>
      </c>
      <c r="M8100" t="s">
        <v>213</v>
      </c>
      <c r="N8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00" s="10">
        <f>VLOOKUP(TableOMP[[#This Row],[Label]],TableAvg[],2,FALSE)</f>
        <v>64.105800181818182</v>
      </c>
      <c r="P8100" s="10">
        <f>VLOOKUP(TableOMP[[#This Row],[Label]],TableAvg[],3,FALSE)</f>
        <v>0.62900611665669115</v>
      </c>
      <c r="Q8100" s="10">
        <f>TableOMP[[#This Row],[Avg]]-$U$2*TableOMP[[#This Row],[StdDev]]</f>
        <v>63.476794065161492</v>
      </c>
      <c r="R8100" s="10">
        <f>TableOMP[[#This Row],[Avg]]+$U$2*TableOMP[[#This Row],[StdDev]]</f>
        <v>64.734806298474879</v>
      </c>
      <c r="S8100" s="10">
        <f>IF(AND(TableOMP[[#This Row],[total_time]]&gt;=TableOMP[[#This Row],[Low]], TableOMP[[#This Row],[total_time]]&lt;=TableOMP[[#This Row],[High]]),1,0)</f>
        <v>1</v>
      </c>
    </row>
    <row r="8101" spans="1:19" x14ac:dyDescent="0.25">
      <c r="A8101" t="s">
        <v>16</v>
      </c>
      <c r="B8101">
        <v>10000</v>
      </c>
      <c r="C8101">
        <v>100</v>
      </c>
      <c r="D8101">
        <v>1</v>
      </c>
      <c r="E8101">
        <v>4</v>
      </c>
      <c r="F8101">
        <v>1</v>
      </c>
      <c r="G8101">
        <v>75.518208999999999</v>
      </c>
      <c r="H8101">
        <v>11.803234</v>
      </c>
      <c r="I8101">
        <v>5.0900020000000001</v>
      </c>
      <c r="J8101">
        <v>1.6966669999999999</v>
      </c>
      <c r="K8101" t="str">
        <f t="shared" si="199"/>
        <v>2</v>
      </c>
      <c r="L8101" t="s">
        <v>212</v>
      </c>
      <c r="M8101" t="s">
        <v>213</v>
      </c>
      <c r="N8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01" s="10">
        <f>VLOOKUP(TableOMP[[#This Row],[Label]],TableAvg[],2,FALSE)</f>
        <v>76.960016909090896</v>
      </c>
      <c r="P8101" s="10">
        <f>VLOOKUP(TableOMP[[#This Row],[Label]],TableAvg[],3,FALSE)</f>
        <v>0.95290523912233482</v>
      </c>
      <c r="Q8101" s="10">
        <f>TableOMP[[#This Row],[Avg]]-$U$2*TableOMP[[#This Row],[StdDev]]</f>
        <v>76.007111669968566</v>
      </c>
      <c r="R8101" s="10">
        <f>TableOMP[[#This Row],[Avg]]+$U$2*TableOMP[[#This Row],[StdDev]]</f>
        <v>77.912922148213227</v>
      </c>
      <c r="S8101" s="10">
        <f>IF(AND(TableOMP[[#This Row],[total_time]]&gt;=TableOMP[[#This Row],[Low]], TableOMP[[#This Row],[total_time]]&lt;=TableOMP[[#This Row],[High]]),1,0)</f>
        <v>0</v>
      </c>
    </row>
    <row r="8102" spans="1:19" x14ac:dyDescent="0.25">
      <c r="A8102" t="s">
        <v>16</v>
      </c>
      <c r="B8102">
        <v>10000</v>
      </c>
      <c r="C8102">
        <v>100</v>
      </c>
      <c r="D8102">
        <v>1</v>
      </c>
      <c r="E8102">
        <v>3</v>
      </c>
      <c r="F8102">
        <v>1</v>
      </c>
      <c r="G8102">
        <v>97.98921</v>
      </c>
      <c r="H8102">
        <v>13.246324</v>
      </c>
      <c r="I8102">
        <v>4.4451770000000002</v>
      </c>
      <c r="J8102">
        <v>2.222588</v>
      </c>
      <c r="K8102" t="str">
        <f t="shared" si="199"/>
        <v>2</v>
      </c>
      <c r="L8102" t="s">
        <v>212</v>
      </c>
      <c r="M8102" t="s">
        <v>213</v>
      </c>
      <c r="N8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02" s="10">
        <f>VLOOKUP(TableOMP[[#This Row],[Label]],TableAvg[],2,FALSE)</f>
        <v>98.141300181818181</v>
      </c>
      <c r="P8102" s="10">
        <f>VLOOKUP(TableOMP[[#This Row],[Label]],TableAvg[],3,FALSE)</f>
        <v>0.80067476773124679</v>
      </c>
      <c r="Q8102" s="10">
        <f>TableOMP[[#This Row],[Avg]]-$U$2*TableOMP[[#This Row],[StdDev]]</f>
        <v>97.340625414086929</v>
      </c>
      <c r="R8102" s="10">
        <f>TableOMP[[#This Row],[Avg]]+$U$2*TableOMP[[#This Row],[StdDev]]</f>
        <v>98.941974949549433</v>
      </c>
      <c r="S8102" s="10">
        <f>IF(AND(TableOMP[[#This Row],[total_time]]&gt;=TableOMP[[#This Row],[Low]], TableOMP[[#This Row],[total_time]]&lt;=TableOMP[[#This Row],[High]]),1,0)</f>
        <v>1</v>
      </c>
    </row>
    <row r="8103" spans="1:19" x14ac:dyDescent="0.25">
      <c r="A8103" t="s">
        <v>16</v>
      </c>
      <c r="B8103">
        <v>10000</v>
      </c>
      <c r="C8103">
        <v>100</v>
      </c>
      <c r="D8103">
        <v>1</v>
      </c>
      <c r="E8103">
        <v>2</v>
      </c>
      <c r="F8103">
        <v>1</v>
      </c>
      <c r="G8103">
        <v>142.27909399999999</v>
      </c>
      <c r="H8103">
        <v>14.500734</v>
      </c>
      <c r="I8103">
        <v>2.9916369999999999</v>
      </c>
      <c r="J8103">
        <v>2.9916369999999999</v>
      </c>
      <c r="K8103" t="str">
        <f t="shared" si="199"/>
        <v>2</v>
      </c>
      <c r="L8103" t="s">
        <v>212</v>
      </c>
      <c r="M8103" t="s">
        <v>213</v>
      </c>
      <c r="N8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03" s="10">
        <f>VLOOKUP(TableOMP[[#This Row],[Label]],TableAvg[],2,FALSE)</f>
        <v>143.37170909090909</v>
      </c>
      <c r="P8103" s="10">
        <f>VLOOKUP(TableOMP[[#This Row],[Label]],TableAvg[],3,FALSE)</f>
        <v>4.0383837927718522</v>
      </c>
      <c r="Q8103" s="10">
        <f>TableOMP[[#This Row],[Avg]]-$U$2*TableOMP[[#This Row],[StdDev]]</f>
        <v>139.33332529813725</v>
      </c>
      <c r="R8103" s="10">
        <f>TableOMP[[#This Row],[Avg]]+$U$2*TableOMP[[#This Row],[StdDev]]</f>
        <v>147.41009288368093</v>
      </c>
      <c r="S8103" s="10">
        <f>IF(AND(TableOMP[[#This Row],[total_time]]&gt;=TableOMP[[#This Row],[Low]], TableOMP[[#This Row],[total_time]]&lt;=TableOMP[[#This Row],[High]]),1,0)</f>
        <v>1</v>
      </c>
    </row>
    <row r="8104" spans="1:19" x14ac:dyDescent="0.25">
      <c r="A8104" t="s">
        <v>16</v>
      </c>
      <c r="B8104">
        <v>10000</v>
      </c>
      <c r="C8104">
        <v>100</v>
      </c>
      <c r="D8104">
        <v>1</v>
      </c>
      <c r="E8104">
        <v>1</v>
      </c>
      <c r="F8104">
        <v>1</v>
      </c>
      <c r="G8104">
        <v>262.520037</v>
      </c>
      <c r="H8104">
        <v>5.3336399999999999</v>
      </c>
      <c r="I8104">
        <v>0</v>
      </c>
      <c r="J8104">
        <v>0</v>
      </c>
      <c r="K8104" t="str">
        <f t="shared" si="199"/>
        <v>2</v>
      </c>
      <c r="L8104" t="s">
        <v>212</v>
      </c>
      <c r="M8104" t="s">
        <v>213</v>
      </c>
      <c r="N8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04" s="10">
        <f>VLOOKUP(TableOMP[[#This Row],[Label]],TableAvg[],2,FALSE)</f>
        <v>262.84056227272725</v>
      </c>
      <c r="P8104" s="10">
        <f>VLOOKUP(TableOMP[[#This Row],[Label]],TableAvg[],3,FALSE)</f>
        <v>0.3891545094982331</v>
      </c>
      <c r="Q8104" s="10">
        <f>TableOMP[[#This Row],[Avg]]-$U$2*TableOMP[[#This Row],[StdDev]]</f>
        <v>262.45140776322904</v>
      </c>
      <c r="R8104" s="10">
        <f>TableOMP[[#This Row],[Avg]]+$U$2*TableOMP[[#This Row],[StdDev]]</f>
        <v>263.22971678222547</v>
      </c>
      <c r="S8104" s="10">
        <f>IF(AND(TableOMP[[#This Row],[total_time]]&gt;=TableOMP[[#This Row],[Low]], TableOMP[[#This Row],[total_time]]&lt;=TableOMP[[#This Row],[High]]),1,0)</f>
        <v>1</v>
      </c>
    </row>
    <row r="8105" spans="1:19" x14ac:dyDescent="0.25">
      <c r="A8105" t="s">
        <v>16</v>
      </c>
      <c r="B8105">
        <v>10000</v>
      </c>
      <c r="C8105">
        <v>100</v>
      </c>
      <c r="D8105">
        <v>1</v>
      </c>
      <c r="E8105">
        <v>32</v>
      </c>
      <c r="F8105">
        <v>1</v>
      </c>
      <c r="G8105">
        <v>28.443304999999999</v>
      </c>
      <c r="H8105">
        <v>14.129782000000001</v>
      </c>
      <c r="I8105">
        <v>81.871607999999995</v>
      </c>
      <c r="J8105">
        <v>2.6410200000000001</v>
      </c>
      <c r="K8105" t="str">
        <f>MID(M8105,22,1)</f>
        <v>5</v>
      </c>
      <c r="L8105" t="s">
        <v>214</v>
      </c>
      <c r="M8105" t="s">
        <v>215</v>
      </c>
      <c r="N8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05" s="10">
        <f>VLOOKUP(TableOMP[[#This Row],[Label]],TableAvg[],2,FALSE)</f>
        <v>28.555880818181819</v>
      </c>
      <c r="P8105" s="10">
        <f>VLOOKUP(TableOMP[[#This Row],[Label]],TableAvg[],3,FALSE)</f>
        <v>3.120008026697195</v>
      </c>
      <c r="Q8105" s="10">
        <f>TableOMP[[#This Row],[Avg]]-$U$2*TableOMP[[#This Row],[StdDev]]</f>
        <v>25.435872791484623</v>
      </c>
      <c r="R8105" s="10">
        <f>TableOMP[[#This Row],[Avg]]+$U$2*TableOMP[[#This Row],[StdDev]]</f>
        <v>31.675888844879015</v>
      </c>
      <c r="S8105" s="10">
        <f>IF(AND(TableOMP[[#This Row],[total_time]]&gt;=TableOMP[[#This Row],[Low]], TableOMP[[#This Row],[total_time]]&lt;=TableOMP[[#This Row],[High]]),1,0)</f>
        <v>1</v>
      </c>
    </row>
    <row r="8106" spans="1:19" x14ac:dyDescent="0.25">
      <c r="A8106" t="s">
        <v>16</v>
      </c>
      <c r="B8106">
        <v>10000</v>
      </c>
      <c r="C8106">
        <v>100</v>
      </c>
      <c r="D8106">
        <v>1</v>
      </c>
      <c r="E8106">
        <v>31</v>
      </c>
      <c r="F8106">
        <v>1</v>
      </c>
      <c r="G8106">
        <v>27.101067</v>
      </c>
      <c r="H8106">
        <v>14.357704999999999</v>
      </c>
      <c r="I8106">
        <v>98.597210000000004</v>
      </c>
      <c r="J8106">
        <v>3.2865739999999999</v>
      </c>
      <c r="K8106" t="str">
        <f t="shared" ref="K8106:K8137" si="200">MID(M8106,22,1)</f>
        <v>5</v>
      </c>
      <c r="L8106" t="s">
        <v>214</v>
      </c>
      <c r="M8106" t="s">
        <v>215</v>
      </c>
      <c r="N8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06" s="10">
        <f>VLOOKUP(TableOMP[[#This Row],[Label]],TableAvg[],2,FALSE)</f>
        <v>27.372491545454544</v>
      </c>
      <c r="P8106" s="10">
        <f>VLOOKUP(TableOMP[[#This Row],[Label]],TableAvg[],3,FALSE)</f>
        <v>2.613665951232687</v>
      </c>
      <c r="Q8106" s="10">
        <f>TableOMP[[#This Row],[Avg]]-$U$2*TableOMP[[#This Row],[StdDev]]</f>
        <v>24.758825594221857</v>
      </c>
      <c r="R8106" s="10">
        <f>TableOMP[[#This Row],[Avg]]+$U$2*TableOMP[[#This Row],[StdDev]]</f>
        <v>29.98615749668723</v>
      </c>
      <c r="S8106" s="10">
        <f>IF(AND(TableOMP[[#This Row],[total_time]]&gt;=TableOMP[[#This Row],[Low]], TableOMP[[#This Row],[total_time]]&lt;=TableOMP[[#This Row],[High]]),1,0)</f>
        <v>1</v>
      </c>
    </row>
    <row r="8107" spans="1:19" x14ac:dyDescent="0.25">
      <c r="A8107" t="s">
        <v>16</v>
      </c>
      <c r="B8107">
        <v>10000</v>
      </c>
      <c r="C8107">
        <v>100</v>
      </c>
      <c r="D8107">
        <v>1</v>
      </c>
      <c r="E8107">
        <v>30</v>
      </c>
      <c r="F8107">
        <v>1</v>
      </c>
      <c r="G8107">
        <v>27.600873</v>
      </c>
      <c r="H8107">
        <v>13.777307</v>
      </c>
      <c r="I8107">
        <v>85.206969000000001</v>
      </c>
      <c r="J8107">
        <v>2.9381710000000001</v>
      </c>
      <c r="K8107" t="str">
        <f t="shared" si="200"/>
        <v>5</v>
      </c>
      <c r="L8107" t="s">
        <v>214</v>
      </c>
      <c r="M8107" t="s">
        <v>215</v>
      </c>
      <c r="N8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07" s="10">
        <f>VLOOKUP(TableOMP[[#This Row],[Label]],TableAvg[],2,FALSE)</f>
        <v>27.182831272727274</v>
      </c>
      <c r="P8107" s="10">
        <f>VLOOKUP(TableOMP[[#This Row],[Label]],TableAvg[],3,FALSE)</f>
        <v>2.0515951917361068</v>
      </c>
      <c r="Q8107" s="10">
        <f>TableOMP[[#This Row],[Avg]]-$U$2*TableOMP[[#This Row],[StdDev]]</f>
        <v>25.131236080991165</v>
      </c>
      <c r="R8107" s="10">
        <f>TableOMP[[#This Row],[Avg]]+$U$2*TableOMP[[#This Row],[StdDev]]</f>
        <v>29.234426464463382</v>
      </c>
      <c r="S8107" s="10">
        <f>IF(AND(TableOMP[[#This Row],[total_time]]&gt;=TableOMP[[#This Row],[Low]], TableOMP[[#This Row],[total_time]]&lt;=TableOMP[[#This Row],[High]]),1,0)</f>
        <v>1</v>
      </c>
    </row>
    <row r="8108" spans="1:19" x14ac:dyDescent="0.25">
      <c r="A8108" t="s">
        <v>16</v>
      </c>
      <c r="B8108">
        <v>10000</v>
      </c>
      <c r="C8108">
        <v>100</v>
      </c>
      <c r="D8108">
        <v>1</v>
      </c>
      <c r="E8108">
        <v>29</v>
      </c>
      <c r="F8108">
        <v>1</v>
      </c>
      <c r="G8108">
        <v>26.522893</v>
      </c>
      <c r="H8108">
        <v>14.533839</v>
      </c>
      <c r="I8108">
        <v>89.744675000000001</v>
      </c>
      <c r="J8108">
        <v>3.2051669999999999</v>
      </c>
      <c r="K8108" t="str">
        <f t="shared" si="200"/>
        <v>5</v>
      </c>
      <c r="L8108" t="s">
        <v>214</v>
      </c>
      <c r="M8108" t="s">
        <v>215</v>
      </c>
      <c r="N8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08" s="10">
        <f>VLOOKUP(TableOMP[[#This Row],[Label]],TableAvg[],2,FALSE)</f>
        <v>27.530865545454539</v>
      </c>
      <c r="P8108" s="10">
        <f>VLOOKUP(TableOMP[[#This Row],[Label]],TableAvg[],3,FALSE)</f>
        <v>0.80907990139503461</v>
      </c>
      <c r="Q8108" s="10">
        <f>TableOMP[[#This Row],[Avg]]-$U$2*TableOMP[[#This Row],[StdDev]]</f>
        <v>26.721785644059505</v>
      </c>
      <c r="R8108" s="10">
        <f>TableOMP[[#This Row],[Avg]]+$U$2*TableOMP[[#This Row],[StdDev]]</f>
        <v>28.339945446849573</v>
      </c>
      <c r="S8108" s="10">
        <f>IF(AND(TableOMP[[#This Row],[total_time]]&gt;=TableOMP[[#This Row],[Low]], TableOMP[[#This Row],[total_time]]&lt;=TableOMP[[#This Row],[High]]),1,0)</f>
        <v>0</v>
      </c>
    </row>
    <row r="8109" spans="1:19" x14ac:dyDescent="0.25">
      <c r="A8109" t="s">
        <v>16</v>
      </c>
      <c r="B8109">
        <v>10000</v>
      </c>
      <c r="C8109">
        <v>100</v>
      </c>
      <c r="D8109">
        <v>1</v>
      </c>
      <c r="E8109">
        <v>28</v>
      </c>
      <c r="F8109">
        <v>1</v>
      </c>
      <c r="G8109">
        <v>27.458379000000001</v>
      </c>
      <c r="H8109">
        <v>14.395142999999999</v>
      </c>
      <c r="I8109">
        <v>75.960297999999995</v>
      </c>
      <c r="J8109">
        <v>2.8133439999999998</v>
      </c>
      <c r="K8109" t="str">
        <f t="shared" si="200"/>
        <v>5</v>
      </c>
      <c r="L8109" t="s">
        <v>214</v>
      </c>
      <c r="M8109" t="s">
        <v>215</v>
      </c>
      <c r="N8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09" s="10">
        <f>VLOOKUP(TableOMP[[#This Row],[Label]],TableAvg[],2,FALSE)</f>
        <v>28.303809363636365</v>
      </c>
      <c r="P8109" s="10">
        <f>VLOOKUP(TableOMP[[#This Row],[Label]],TableAvg[],3,FALSE)</f>
        <v>0.65267639395377974</v>
      </c>
      <c r="Q8109" s="10">
        <f>TableOMP[[#This Row],[Avg]]-$U$2*TableOMP[[#This Row],[StdDev]]</f>
        <v>27.651132969682585</v>
      </c>
      <c r="R8109" s="10">
        <f>TableOMP[[#This Row],[Avg]]+$U$2*TableOMP[[#This Row],[StdDev]]</f>
        <v>28.956485757590144</v>
      </c>
      <c r="S8109" s="10">
        <f>IF(AND(TableOMP[[#This Row],[total_time]]&gt;=TableOMP[[#This Row],[Low]], TableOMP[[#This Row],[total_time]]&lt;=TableOMP[[#This Row],[High]]),1,0)</f>
        <v>0</v>
      </c>
    </row>
    <row r="8110" spans="1:19" x14ac:dyDescent="0.25">
      <c r="A8110" t="s">
        <v>16</v>
      </c>
      <c r="B8110">
        <v>10000</v>
      </c>
      <c r="C8110">
        <v>100</v>
      </c>
      <c r="D8110">
        <v>1</v>
      </c>
      <c r="E8110">
        <v>27</v>
      </c>
      <c r="F8110">
        <v>1</v>
      </c>
      <c r="G8110">
        <v>28.178194000000001</v>
      </c>
      <c r="H8110">
        <v>14.278031</v>
      </c>
      <c r="I8110">
        <v>95.100013000000004</v>
      </c>
      <c r="J8110">
        <v>3.6576930000000001</v>
      </c>
      <c r="K8110" t="str">
        <f t="shared" si="200"/>
        <v>5</v>
      </c>
      <c r="L8110" t="s">
        <v>214</v>
      </c>
      <c r="M8110" t="s">
        <v>215</v>
      </c>
      <c r="N8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10" s="10">
        <f>VLOOKUP(TableOMP[[#This Row],[Label]],TableAvg[],2,FALSE)</f>
        <v>28.312944454545459</v>
      </c>
      <c r="P8110" s="10">
        <f>VLOOKUP(TableOMP[[#This Row],[Label]],TableAvg[],3,FALSE)</f>
        <v>0.96101509190255641</v>
      </c>
      <c r="Q8110" s="10">
        <f>TableOMP[[#This Row],[Avg]]-$U$2*TableOMP[[#This Row],[StdDev]]</f>
        <v>27.351929362642903</v>
      </c>
      <c r="R8110" s="10">
        <f>TableOMP[[#This Row],[Avg]]+$U$2*TableOMP[[#This Row],[StdDev]]</f>
        <v>29.273959546448015</v>
      </c>
      <c r="S8110" s="10">
        <f>IF(AND(TableOMP[[#This Row],[total_time]]&gt;=TableOMP[[#This Row],[Low]], TableOMP[[#This Row],[total_time]]&lt;=TableOMP[[#This Row],[High]]),1,0)</f>
        <v>1</v>
      </c>
    </row>
    <row r="8111" spans="1:19" x14ac:dyDescent="0.25">
      <c r="A8111" t="s">
        <v>16</v>
      </c>
      <c r="B8111">
        <v>10000</v>
      </c>
      <c r="C8111">
        <v>100</v>
      </c>
      <c r="D8111">
        <v>1</v>
      </c>
      <c r="E8111">
        <v>26</v>
      </c>
      <c r="F8111">
        <v>1</v>
      </c>
      <c r="G8111">
        <v>28.969446999999999</v>
      </c>
      <c r="H8111">
        <v>14.306025</v>
      </c>
      <c r="I8111">
        <v>68.741078999999999</v>
      </c>
      <c r="J8111">
        <v>2.7496429999999998</v>
      </c>
      <c r="K8111" t="str">
        <f t="shared" si="200"/>
        <v>5</v>
      </c>
      <c r="L8111" t="s">
        <v>214</v>
      </c>
      <c r="M8111" t="s">
        <v>215</v>
      </c>
      <c r="N8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11" s="10">
        <f>VLOOKUP(TableOMP[[#This Row],[Label]],TableAvg[],2,FALSE)</f>
        <v>28.806910181818182</v>
      </c>
      <c r="P8111" s="10">
        <f>VLOOKUP(TableOMP[[#This Row],[Label]],TableAvg[],3,FALSE)</f>
        <v>0.91194637523494659</v>
      </c>
      <c r="Q8111" s="10">
        <f>TableOMP[[#This Row],[Avg]]-$U$2*TableOMP[[#This Row],[StdDev]]</f>
        <v>27.894963806583235</v>
      </c>
      <c r="R8111" s="10">
        <f>TableOMP[[#This Row],[Avg]]+$U$2*TableOMP[[#This Row],[StdDev]]</f>
        <v>29.71885655705313</v>
      </c>
      <c r="S8111" s="10">
        <f>IF(AND(TableOMP[[#This Row],[total_time]]&gt;=TableOMP[[#This Row],[Low]], TableOMP[[#This Row],[total_time]]&lt;=TableOMP[[#This Row],[High]]),1,0)</f>
        <v>1</v>
      </c>
    </row>
    <row r="8112" spans="1:19" x14ac:dyDescent="0.25">
      <c r="A8112" t="s">
        <v>16</v>
      </c>
      <c r="B8112">
        <v>10000</v>
      </c>
      <c r="C8112">
        <v>100</v>
      </c>
      <c r="D8112">
        <v>1</v>
      </c>
      <c r="E8112">
        <v>25</v>
      </c>
      <c r="F8112">
        <v>1</v>
      </c>
      <c r="G8112">
        <v>28.518894</v>
      </c>
      <c r="H8112">
        <v>13.381983999999999</v>
      </c>
      <c r="I8112">
        <v>64.223746000000006</v>
      </c>
      <c r="J8112">
        <v>2.675989</v>
      </c>
      <c r="K8112" t="str">
        <f t="shared" si="200"/>
        <v>5</v>
      </c>
      <c r="L8112" t="s">
        <v>214</v>
      </c>
      <c r="M8112" t="s">
        <v>215</v>
      </c>
      <c r="N8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12" s="10">
        <f>VLOOKUP(TableOMP[[#This Row],[Label]],TableAvg[],2,FALSE)</f>
        <v>29.531173000000003</v>
      </c>
      <c r="P8112" s="10">
        <f>VLOOKUP(TableOMP[[#This Row],[Label]],TableAvg[],3,FALSE)</f>
        <v>0.73502955137668502</v>
      </c>
      <c r="Q8112" s="10">
        <f>TableOMP[[#This Row],[Avg]]-$U$2*TableOMP[[#This Row],[StdDev]]</f>
        <v>28.796143448623319</v>
      </c>
      <c r="R8112" s="10">
        <f>TableOMP[[#This Row],[Avg]]+$U$2*TableOMP[[#This Row],[StdDev]]</f>
        <v>30.266202551376686</v>
      </c>
      <c r="S8112" s="10">
        <f>IF(AND(TableOMP[[#This Row],[total_time]]&gt;=TableOMP[[#This Row],[Low]], TableOMP[[#This Row],[total_time]]&lt;=TableOMP[[#This Row],[High]]),1,0)</f>
        <v>0</v>
      </c>
    </row>
    <row r="8113" spans="1:19" x14ac:dyDescent="0.25">
      <c r="A8113" t="s">
        <v>16</v>
      </c>
      <c r="B8113">
        <v>10000</v>
      </c>
      <c r="C8113">
        <v>100</v>
      </c>
      <c r="D8113">
        <v>1</v>
      </c>
      <c r="E8113">
        <v>24</v>
      </c>
      <c r="F8113">
        <v>1</v>
      </c>
      <c r="G8113">
        <v>29.217041999999999</v>
      </c>
      <c r="H8113">
        <v>12.926005999999999</v>
      </c>
      <c r="I8113">
        <v>55.186236000000001</v>
      </c>
      <c r="J8113">
        <v>2.3994019999999998</v>
      </c>
      <c r="K8113" t="str">
        <f t="shared" si="200"/>
        <v>5</v>
      </c>
      <c r="L8113" t="s">
        <v>214</v>
      </c>
      <c r="M8113" t="s">
        <v>215</v>
      </c>
      <c r="N8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13" s="10">
        <f>VLOOKUP(TableOMP[[#This Row],[Label]],TableAvg[],2,FALSE)</f>
        <v>29.907702363636364</v>
      </c>
      <c r="P8113" s="10">
        <f>VLOOKUP(TableOMP[[#This Row],[Label]],TableAvg[],3,FALSE)</f>
        <v>1.4409196911815423</v>
      </c>
      <c r="Q8113" s="10">
        <f>TableOMP[[#This Row],[Avg]]-$U$2*TableOMP[[#This Row],[StdDev]]</f>
        <v>28.466782672454823</v>
      </c>
      <c r="R8113" s="10">
        <f>TableOMP[[#This Row],[Avg]]+$U$2*TableOMP[[#This Row],[StdDev]]</f>
        <v>31.348622054817906</v>
      </c>
      <c r="S8113" s="10">
        <f>IF(AND(TableOMP[[#This Row],[total_time]]&gt;=TableOMP[[#This Row],[Low]], TableOMP[[#This Row],[total_time]]&lt;=TableOMP[[#This Row],[High]]),1,0)</f>
        <v>1</v>
      </c>
    </row>
    <row r="8114" spans="1:19" x14ac:dyDescent="0.25">
      <c r="A8114" t="s">
        <v>16</v>
      </c>
      <c r="B8114">
        <v>10000</v>
      </c>
      <c r="C8114">
        <v>100</v>
      </c>
      <c r="D8114">
        <v>1</v>
      </c>
      <c r="E8114">
        <v>23</v>
      </c>
      <c r="F8114">
        <v>1</v>
      </c>
      <c r="G8114">
        <v>30.081824999999998</v>
      </c>
      <c r="H8114">
        <v>12.297923000000001</v>
      </c>
      <c r="I8114">
        <v>28.452175</v>
      </c>
      <c r="J8114">
        <v>1.2932809999999999</v>
      </c>
      <c r="K8114" t="str">
        <f t="shared" si="200"/>
        <v>5</v>
      </c>
      <c r="L8114" t="s">
        <v>214</v>
      </c>
      <c r="M8114" t="s">
        <v>215</v>
      </c>
      <c r="N8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14" s="10">
        <f>VLOOKUP(TableOMP[[#This Row],[Label]],TableAvg[],2,FALSE)</f>
        <v>30.852577636363637</v>
      </c>
      <c r="P8114" s="10">
        <f>VLOOKUP(TableOMP[[#This Row],[Label]],TableAvg[],3,FALSE)</f>
        <v>0.86032267131331586</v>
      </c>
      <c r="Q8114" s="10">
        <f>TableOMP[[#This Row],[Avg]]-$U$2*TableOMP[[#This Row],[StdDev]]</f>
        <v>29.992254965050321</v>
      </c>
      <c r="R8114" s="10">
        <f>TableOMP[[#This Row],[Avg]]+$U$2*TableOMP[[#This Row],[StdDev]]</f>
        <v>31.712900307676954</v>
      </c>
      <c r="S8114" s="10">
        <f>IF(AND(TableOMP[[#This Row],[total_time]]&gt;=TableOMP[[#This Row],[Low]], TableOMP[[#This Row],[total_time]]&lt;=TableOMP[[#This Row],[High]]),1,0)</f>
        <v>1</v>
      </c>
    </row>
    <row r="8115" spans="1:19" x14ac:dyDescent="0.25">
      <c r="A8115" t="s">
        <v>16</v>
      </c>
      <c r="B8115">
        <v>10000</v>
      </c>
      <c r="C8115">
        <v>100</v>
      </c>
      <c r="D8115">
        <v>1</v>
      </c>
      <c r="E8115">
        <v>22</v>
      </c>
      <c r="F8115">
        <v>1</v>
      </c>
      <c r="G8115">
        <v>30.191659000000001</v>
      </c>
      <c r="H8115">
        <v>13.107129</v>
      </c>
      <c r="I8115">
        <v>42.713932999999997</v>
      </c>
      <c r="J8115">
        <v>2.0339969999999998</v>
      </c>
      <c r="K8115" t="str">
        <f t="shared" si="200"/>
        <v>5</v>
      </c>
      <c r="L8115" t="s">
        <v>214</v>
      </c>
      <c r="M8115" t="s">
        <v>215</v>
      </c>
      <c r="N8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15" s="10">
        <f>VLOOKUP(TableOMP[[#This Row],[Label]],TableAvg[],2,FALSE)</f>
        <v>31.137478818181819</v>
      </c>
      <c r="P8115" s="10">
        <f>VLOOKUP(TableOMP[[#This Row],[Label]],TableAvg[],3,FALSE)</f>
        <v>0.60061049642654196</v>
      </c>
      <c r="Q8115" s="10">
        <f>TableOMP[[#This Row],[Avg]]-$U$2*TableOMP[[#This Row],[StdDev]]</f>
        <v>30.536868321755279</v>
      </c>
      <c r="R8115" s="10">
        <f>TableOMP[[#This Row],[Avg]]+$U$2*TableOMP[[#This Row],[StdDev]]</f>
        <v>31.738089314608359</v>
      </c>
      <c r="S8115" s="10">
        <f>IF(AND(TableOMP[[#This Row],[total_time]]&gt;=TableOMP[[#This Row],[Low]], TableOMP[[#This Row],[total_time]]&lt;=TableOMP[[#This Row],[High]]),1,0)</f>
        <v>0</v>
      </c>
    </row>
    <row r="8116" spans="1:19" x14ac:dyDescent="0.25">
      <c r="A8116" t="s">
        <v>16</v>
      </c>
      <c r="B8116">
        <v>10000</v>
      </c>
      <c r="C8116">
        <v>100</v>
      </c>
      <c r="D8116">
        <v>1</v>
      </c>
      <c r="E8116">
        <v>21</v>
      </c>
      <c r="F8116">
        <v>1</v>
      </c>
      <c r="G8116">
        <v>32.521853</v>
      </c>
      <c r="H8116">
        <v>12.301527999999999</v>
      </c>
      <c r="I8116">
        <v>39.123336000000002</v>
      </c>
      <c r="J8116">
        <v>1.956167</v>
      </c>
      <c r="K8116" t="str">
        <f t="shared" si="200"/>
        <v>5</v>
      </c>
      <c r="L8116" t="s">
        <v>214</v>
      </c>
      <c r="M8116" t="s">
        <v>215</v>
      </c>
      <c r="N8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16" s="10">
        <f>VLOOKUP(TableOMP[[#This Row],[Label]],TableAvg[],2,FALSE)</f>
        <v>31.945945545454538</v>
      </c>
      <c r="P8116" s="10">
        <f>VLOOKUP(TableOMP[[#This Row],[Label]],TableAvg[],3,FALSE)</f>
        <v>0.80928593773575619</v>
      </c>
      <c r="Q8116" s="10">
        <f>TableOMP[[#This Row],[Avg]]-$U$2*TableOMP[[#This Row],[StdDev]]</f>
        <v>31.136659607718784</v>
      </c>
      <c r="R8116" s="10">
        <f>TableOMP[[#This Row],[Avg]]+$U$2*TableOMP[[#This Row],[StdDev]]</f>
        <v>32.755231483190293</v>
      </c>
      <c r="S8116" s="10">
        <f>IF(AND(TableOMP[[#This Row],[total_time]]&gt;=TableOMP[[#This Row],[Low]], TableOMP[[#This Row],[total_time]]&lt;=TableOMP[[#This Row],[High]]),1,0)</f>
        <v>1</v>
      </c>
    </row>
    <row r="8117" spans="1:19" x14ac:dyDescent="0.25">
      <c r="A8117" t="s">
        <v>16</v>
      </c>
      <c r="B8117">
        <v>10000</v>
      </c>
      <c r="C8117">
        <v>100</v>
      </c>
      <c r="D8117">
        <v>1</v>
      </c>
      <c r="E8117">
        <v>20</v>
      </c>
      <c r="F8117">
        <v>1</v>
      </c>
      <c r="G8117">
        <v>32.611519999999999</v>
      </c>
      <c r="H8117">
        <v>11.660155</v>
      </c>
      <c r="I8117">
        <v>22.153015</v>
      </c>
      <c r="J8117">
        <v>1.165948</v>
      </c>
      <c r="K8117" t="str">
        <f t="shared" si="200"/>
        <v>5</v>
      </c>
      <c r="L8117" t="s">
        <v>214</v>
      </c>
      <c r="M8117" t="s">
        <v>215</v>
      </c>
      <c r="N8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17" s="10">
        <f>VLOOKUP(TableOMP[[#This Row],[Label]],TableAvg[],2,FALSE)</f>
        <v>32.938693636363638</v>
      </c>
      <c r="P8117" s="10">
        <f>VLOOKUP(TableOMP[[#This Row],[Label]],TableAvg[],3,FALSE)</f>
        <v>0.77594632760584825</v>
      </c>
      <c r="Q8117" s="10">
        <f>TableOMP[[#This Row],[Avg]]-$U$2*TableOMP[[#This Row],[StdDev]]</f>
        <v>32.162747308757787</v>
      </c>
      <c r="R8117" s="10">
        <f>TableOMP[[#This Row],[Avg]]+$U$2*TableOMP[[#This Row],[StdDev]]</f>
        <v>33.714639963969489</v>
      </c>
      <c r="S8117" s="10">
        <f>IF(AND(TableOMP[[#This Row],[total_time]]&gt;=TableOMP[[#This Row],[Low]], TableOMP[[#This Row],[total_time]]&lt;=TableOMP[[#This Row],[High]]),1,0)</f>
        <v>1</v>
      </c>
    </row>
    <row r="8118" spans="1:19" x14ac:dyDescent="0.25">
      <c r="A8118" t="s">
        <v>16</v>
      </c>
      <c r="B8118">
        <v>10000</v>
      </c>
      <c r="C8118">
        <v>100</v>
      </c>
      <c r="D8118">
        <v>1</v>
      </c>
      <c r="E8118">
        <v>19</v>
      </c>
      <c r="F8118">
        <v>1</v>
      </c>
      <c r="G8118">
        <v>35.183725000000003</v>
      </c>
      <c r="H8118">
        <v>11.884853</v>
      </c>
      <c r="I8118">
        <v>22.007000999999999</v>
      </c>
      <c r="J8118">
        <v>1.2226109999999999</v>
      </c>
      <c r="K8118" t="str">
        <f t="shared" si="200"/>
        <v>5</v>
      </c>
      <c r="L8118" t="s">
        <v>214</v>
      </c>
      <c r="M8118" t="s">
        <v>215</v>
      </c>
      <c r="N8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18" s="10">
        <f>VLOOKUP(TableOMP[[#This Row],[Label]],TableAvg[],2,FALSE)</f>
        <v>34.633298818181814</v>
      </c>
      <c r="P8118" s="10">
        <f>VLOOKUP(TableOMP[[#This Row],[Label]],TableAvg[],3,FALSE)</f>
        <v>0.62417317628897595</v>
      </c>
      <c r="Q8118" s="10">
        <f>TableOMP[[#This Row],[Avg]]-$U$2*TableOMP[[#This Row],[StdDev]]</f>
        <v>34.009125641892837</v>
      </c>
      <c r="R8118" s="10">
        <f>TableOMP[[#This Row],[Avg]]+$U$2*TableOMP[[#This Row],[StdDev]]</f>
        <v>35.257471994470791</v>
      </c>
      <c r="S8118" s="10">
        <f>IF(AND(TableOMP[[#This Row],[total_time]]&gt;=TableOMP[[#This Row],[Low]], TableOMP[[#This Row],[total_time]]&lt;=TableOMP[[#This Row],[High]]),1,0)</f>
        <v>1</v>
      </c>
    </row>
    <row r="8119" spans="1:19" x14ac:dyDescent="0.25">
      <c r="A8119" t="s">
        <v>16</v>
      </c>
      <c r="B8119">
        <v>10000</v>
      </c>
      <c r="C8119">
        <v>100</v>
      </c>
      <c r="D8119">
        <v>1</v>
      </c>
      <c r="E8119">
        <v>18</v>
      </c>
      <c r="F8119">
        <v>1</v>
      </c>
      <c r="G8119">
        <v>34.973528000000002</v>
      </c>
      <c r="H8119">
        <v>11.705949</v>
      </c>
      <c r="I8119">
        <v>23.113310999999999</v>
      </c>
      <c r="J8119">
        <v>1.359607</v>
      </c>
      <c r="K8119" t="str">
        <f t="shared" si="200"/>
        <v>5</v>
      </c>
      <c r="L8119" t="s">
        <v>214</v>
      </c>
      <c r="M8119" t="s">
        <v>215</v>
      </c>
      <c r="N8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19" s="10">
        <f>VLOOKUP(TableOMP[[#This Row],[Label]],TableAvg[],2,FALSE)</f>
        <v>35.415514181818182</v>
      </c>
      <c r="P8119" s="10">
        <f>VLOOKUP(TableOMP[[#This Row],[Label]],TableAvg[],3,FALSE)</f>
        <v>0.62641157069740472</v>
      </c>
      <c r="Q8119" s="10">
        <f>TableOMP[[#This Row],[Avg]]-$U$2*TableOMP[[#This Row],[StdDev]]</f>
        <v>34.789102611120775</v>
      </c>
      <c r="R8119" s="10">
        <f>TableOMP[[#This Row],[Avg]]+$U$2*TableOMP[[#This Row],[StdDev]]</f>
        <v>36.041925752515588</v>
      </c>
      <c r="S8119" s="10">
        <f>IF(AND(TableOMP[[#This Row],[total_time]]&gt;=TableOMP[[#This Row],[Low]], TableOMP[[#This Row],[total_time]]&lt;=TableOMP[[#This Row],[High]]),1,0)</f>
        <v>1</v>
      </c>
    </row>
    <row r="8120" spans="1:19" x14ac:dyDescent="0.25">
      <c r="A8120" t="s">
        <v>16</v>
      </c>
      <c r="B8120">
        <v>10000</v>
      </c>
      <c r="C8120">
        <v>100</v>
      </c>
      <c r="D8120">
        <v>1</v>
      </c>
      <c r="E8120">
        <v>17</v>
      </c>
      <c r="F8120">
        <v>1</v>
      </c>
      <c r="G8120">
        <v>34.836922000000001</v>
      </c>
      <c r="H8120">
        <v>11.371293</v>
      </c>
      <c r="I8120">
        <v>19.631868999999998</v>
      </c>
      <c r="J8120">
        <v>1.2269920000000001</v>
      </c>
      <c r="K8120" t="str">
        <f t="shared" si="200"/>
        <v>5</v>
      </c>
      <c r="L8120" t="s">
        <v>214</v>
      </c>
      <c r="M8120" t="s">
        <v>215</v>
      </c>
      <c r="N8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20" s="10">
        <f>VLOOKUP(TableOMP[[#This Row],[Label]],TableAvg[],2,FALSE)</f>
        <v>36.482004272727266</v>
      </c>
      <c r="P8120" s="10">
        <f>VLOOKUP(TableOMP[[#This Row],[Label]],TableAvg[],3,FALSE)</f>
        <v>0.78074141509577255</v>
      </c>
      <c r="Q8120" s="10">
        <f>TableOMP[[#This Row],[Avg]]-$U$2*TableOMP[[#This Row],[StdDev]]</f>
        <v>35.701262857631491</v>
      </c>
      <c r="R8120" s="10">
        <f>TableOMP[[#This Row],[Avg]]+$U$2*TableOMP[[#This Row],[StdDev]]</f>
        <v>37.262745687823042</v>
      </c>
      <c r="S8120" s="10">
        <f>IF(AND(TableOMP[[#This Row],[total_time]]&gt;=TableOMP[[#This Row],[Low]], TableOMP[[#This Row],[total_time]]&lt;=TableOMP[[#This Row],[High]]),1,0)</f>
        <v>0</v>
      </c>
    </row>
    <row r="8121" spans="1:19" x14ac:dyDescent="0.25">
      <c r="A8121" t="s">
        <v>16</v>
      </c>
      <c r="B8121">
        <v>10000</v>
      </c>
      <c r="C8121">
        <v>100</v>
      </c>
      <c r="D8121">
        <v>1</v>
      </c>
      <c r="E8121">
        <v>16</v>
      </c>
      <c r="F8121">
        <v>1</v>
      </c>
      <c r="G8121">
        <v>36.654815999999997</v>
      </c>
      <c r="H8121">
        <v>11.851682</v>
      </c>
      <c r="I8121">
        <v>19.634795</v>
      </c>
      <c r="J8121">
        <v>1.308986</v>
      </c>
      <c r="K8121" t="str">
        <f t="shared" si="200"/>
        <v>5</v>
      </c>
      <c r="L8121" t="s">
        <v>214</v>
      </c>
      <c r="M8121" t="s">
        <v>215</v>
      </c>
      <c r="N8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21" s="10">
        <f>VLOOKUP(TableOMP[[#This Row],[Label]],TableAvg[],2,FALSE)</f>
        <v>37.986182636363644</v>
      </c>
      <c r="P8121" s="10">
        <f>VLOOKUP(TableOMP[[#This Row],[Label]],TableAvg[],3,FALSE)</f>
        <v>0.77675278234596001</v>
      </c>
      <c r="Q8121" s="10">
        <f>TableOMP[[#This Row],[Avg]]-$U$2*TableOMP[[#This Row],[StdDev]]</f>
        <v>37.209429854017685</v>
      </c>
      <c r="R8121" s="10">
        <f>TableOMP[[#This Row],[Avg]]+$U$2*TableOMP[[#This Row],[StdDev]]</f>
        <v>38.762935418709603</v>
      </c>
      <c r="S8121" s="10">
        <f>IF(AND(TableOMP[[#This Row],[total_time]]&gt;=TableOMP[[#This Row],[Low]], TableOMP[[#This Row],[total_time]]&lt;=TableOMP[[#This Row],[High]]),1,0)</f>
        <v>0</v>
      </c>
    </row>
    <row r="8122" spans="1:19" x14ac:dyDescent="0.25">
      <c r="A8122" t="s">
        <v>16</v>
      </c>
      <c r="B8122">
        <v>10000</v>
      </c>
      <c r="C8122">
        <v>100</v>
      </c>
      <c r="D8122">
        <v>1</v>
      </c>
      <c r="E8122">
        <v>15</v>
      </c>
      <c r="F8122">
        <v>1</v>
      </c>
      <c r="G8122">
        <v>31.049880999999999</v>
      </c>
      <c r="H8122">
        <v>12.539164</v>
      </c>
      <c r="I8122">
        <v>30.639906</v>
      </c>
      <c r="J8122">
        <v>2.1885650000000001</v>
      </c>
      <c r="K8122" t="str">
        <f t="shared" si="200"/>
        <v>5</v>
      </c>
      <c r="L8122" t="s">
        <v>214</v>
      </c>
      <c r="M8122" t="s">
        <v>215</v>
      </c>
      <c r="N8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22" s="10">
        <f>VLOOKUP(TableOMP[[#This Row],[Label]],TableAvg[],2,FALSE)</f>
        <v>31.583262363636365</v>
      </c>
      <c r="P8122" s="10">
        <f>VLOOKUP(TableOMP[[#This Row],[Label]],TableAvg[],3,FALSE)</f>
        <v>0.7274431510359417</v>
      </c>
      <c r="Q8122" s="10">
        <f>TableOMP[[#This Row],[Avg]]-$U$2*TableOMP[[#This Row],[StdDev]]</f>
        <v>30.855819212600423</v>
      </c>
      <c r="R8122" s="10">
        <f>TableOMP[[#This Row],[Avg]]+$U$2*TableOMP[[#This Row],[StdDev]]</f>
        <v>32.310705514672307</v>
      </c>
      <c r="S8122" s="10">
        <f>IF(AND(TableOMP[[#This Row],[total_time]]&gt;=TableOMP[[#This Row],[Low]], TableOMP[[#This Row],[total_time]]&lt;=TableOMP[[#This Row],[High]]),1,0)</f>
        <v>1</v>
      </c>
    </row>
    <row r="8123" spans="1:19" x14ac:dyDescent="0.25">
      <c r="A8123" t="s">
        <v>16</v>
      </c>
      <c r="B8123">
        <v>10000</v>
      </c>
      <c r="C8123">
        <v>100</v>
      </c>
      <c r="D8123">
        <v>1</v>
      </c>
      <c r="E8123">
        <v>14</v>
      </c>
      <c r="F8123">
        <v>1</v>
      </c>
      <c r="G8123">
        <v>29.649918</v>
      </c>
      <c r="H8123">
        <v>10.84845</v>
      </c>
      <c r="I8123">
        <v>13.195365000000001</v>
      </c>
      <c r="J8123">
        <v>1.015028</v>
      </c>
      <c r="K8123" t="str">
        <f t="shared" si="200"/>
        <v>5</v>
      </c>
      <c r="L8123" t="s">
        <v>214</v>
      </c>
      <c r="M8123" t="s">
        <v>215</v>
      </c>
      <c r="N8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23" s="10">
        <f>VLOOKUP(TableOMP[[#This Row],[Label]],TableAvg[],2,FALSE)</f>
        <v>31.130062636363633</v>
      </c>
      <c r="P8123" s="10">
        <f>VLOOKUP(TableOMP[[#This Row],[Label]],TableAvg[],3,FALSE)</f>
        <v>0.83030307877786647</v>
      </c>
      <c r="Q8123" s="10">
        <f>TableOMP[[#This Row],[Avg]]-$U$2*TableOMP[[#This Row],[StdDev]]</f>
        <v>30.299759557585766</v>
      </c>
      <c r="R8123" s="10">
        <f>TableOMP[[#This Row],[Avg]]+$U$2*TableOMP[[#This Row],[StdDev]]</f>
        <v>31.960365715141499</v>
      </c>
      <c r="S8123" s="10">
        <f>IF(AND(TableOMP[[#This Row],[total_time]]&gt;=TableOMP[[#This Row],[Low]], TableOMP[[#This Row],[total_time]]&lt;=TableOMP[[#This Row],[High]]),1,0)</f>
        <v>0</v>
      </c>
    </row>
    <row r="8124" spans="1:19" x14ac:dyDescent="0.25">
      <c r="A8124" t="s">
        <v>16</v>
      </c>
      <c r="B8124">
        <v>10000</v>
      </c>
      <c r="C8124">
        <v>100</v>
      </c>
      <c r="D8124">
        <v>1</v>
      </c>
      <c r="E8124">
        <v>13</v>
      </c>
      <c r="F8124">
        <v>1</v>
      </c>
      <c r="G8124">
        <v>31.834575000000001</v>
      </c>
      <c r="H8124">
        <v>11.686533000000001</v>
      </c>
      <c r="I8124">
        <v>13.162426999999999</v>
      </c>
      <c r="J8124">
        <v>1.0968690000000001</v>
      </c>
      <c r="K8124" t="str">
        <f t="shared" si="200"/>
        <v>5</v>
      </c>
      <c r="L8124" t="s">
        <v>214</v>
      </c>
      <c r="M8124" t="s">
        <v>215</v>
      </c>
      <c r="N8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24" s="10">
        <f>VLOOKUP(TableOMP[[#This Row],[Label]],TableAvg[],2,FALSE)</f>
        <v>32.661107999999999</v>
      </c>
      <c r="P8124" s="10">
        <f>VLOOKUP(TableOMP[[#This Row],[Label]],TableAvg[],3,FALSE)</f>
        <v>0.54243821318024199</v>
      </c>
      <c r="Q8124" s="10">
        <f>TableOMP[[#This Row],[Avg]]-$U$2*TableOMP[[#This Row],[StdDev]]</f>
        <v>32.118669786819758</v>
      </c>
      <c r="R8124" s="10">
        <f>TableOMP[[#This Row],[Avg]]+$U$2*TableOMP[[#This Row],[StdDev]]</f>
        <v>33.203546213180239</v>
      </c>
      <c r="S8124" s="10">
        <f>IF(AND(TableOMP[[#This Row],[total_time]]&gt;=TableOMP[[#This Row],[Low]], TableOMP[[#This Row],[total_time]]&lt;=TableOMP[[#This Row],[High]]),1,0)</f>
        <v>0</v>
      </c>
    </row>
    <row r="8125" spans="1:19" x14ac:dyDescent="0.25">
      <c r="A8125" t="s">
        <v>16</v>
      </c>
      <c r="B8125">
        <v>10000</v>
      </c>
      <c r="C8125">
        <v>100</v>
      </c>
      <c r="D8125">
        <v>1</v>
      </c>
      <c r="E8125">
        <v>12</v>
      </c>
      <c r="F8125">
        <v>1</v>
      </c>
      <c r="G8125">
        <v>33.275444999999998</v>
      </c>
      <c r="H8125">
        <v>11.638941000000001</v>
      </c>
      <c r="I8125">
        <v>10.518325000000001</v>
      </c>
      <c r="J8125">
        <v>0.95621100000000003</v>
      </c>
      <c r="K8125" t="str">
        <f t="shared" si="200"/>
        <v>5</v>
      </c>
      <c r="L8125" t="s">
        <v>214</v>
      </c>
      <c r="M8125" t="s">
        <v>215</v>
      </c>
      <c r="N8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25" s="10">
        <f>VLOOKUP(TableOMP[[#This Row],[Label]],TableAvg[],2,FALSE)</f>
        <v>33.611000090909094</v>
      </c>
      <c r="P8125" s="10">
        <f>VLOOKUP(TableOMP[[#This Row],[Label]],TableAvg[],3,FALSE)</f>
        <v>0.46158462443756471</v>
      </c>
      <c r="Q8125" s="10">
        <f>TableOMP[[#This Row],[Avg]]-$U$2*TableOMP[[#This Row],[StdDev]]</f>
        <v>33.149415466471531</v>
      </c>
      <c r="R8125" s="10">
        <f>TableOMP[[#This Row],[Avg]]+$U$2*TableOMP[[#This Row],[StdDev]]</f>
        <v>34.072584715346657</v>
      </c>
      <c r="S8125" s="10">
        <f>IF(AND(TableOMP[[#This Row],[total_time]]&gt;=TableOMP[[#This Row],[Low]], TableOMP[[#This Row],[total_time]]&lt;=TableOMP[[#This Row],[High]]),1,0)</f>
        <v>1</v>
      </c>
    </row>
    <row r="8126" spans="1:19" x14ac:dyDescent="0.25">
      <c r="A8126" t="s">
        <v>16</v>
      </c>
      <c r="B8126">
        <v>10000</v>
      </c>
      <c r="C8126">
        <v>100</v>
      </c>
      <c r="D8126">
        <v>1</v>
      </c>
      <c r="E8126">
        <v>11</v>
      </c>
      <c r="F8126">
        <v>1</v>
      </c>
      <c r="G8126">
        <v>35.220419999999997</v>
      </c>
      <c r="H8126">
        <v>11.623048000000001</v>
      </c>
      <c r="I8126">
        <v>9.4651029999999992</v>
      </c>
      <c r="J8126">
        <v>0.94650999999999996</v>
      </c>
      <c r="K8126" t="str">
        <f t="shared" si="200"/>
        <v>5</v>
      </c>
      <c r="L8126" t="s">
        <v>214</v>
      </c>
      <c r="M8126" t="s">
        <v>215</v>
      </c>
      <c r="N8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26" s="10">
        <f>VLOOKUP(TableOMP[[#This Row],[Label]],TableAvg[],2,FALSE)</f>
        <v>35.974690454545453</v>
      </c>
      <c r="P8126" s="10">
        <f>VLOOKUP(TableOMP[[#This Row],[Label]],TableAvg[],3,FALSE)</f>
        <v>0.63008700186600619</v>
      </c>
      <c r="Q8126" s="10">
        <f>TableOMP[[#This Row],[Avg]]-$U$2*TableOMP[[#This Row],[StdDev]]</f>
        <v>35.344603452679443</v>
      </c>
      <c r="R8126" s="10">
        <f>TableOMP[[#This Row],[Avg]]+$U$2*TableOMP[[#This Row],[StdDev]]</f>
        <v>36.604777456411462</v>
      </c>
      <c r="S8126" s="10">
        <f>IF(AND(TableOMP[[#This Row],[total_time]]&gt;=TableOMP[[#This Row],[Low]], TableOMP[[#This Row],[total_time]]&lt;=TableOMP[[#This Row],[High]]),1,0)</f>
        <v>0</v>
      </c>
    </row>
    <row r="8127" spans="1:19" x14ac:dyDescent="0.25">
      <c r="A8127" t="s">
        <v>16</v>
      </c>
      <c r="B8127">
        <v>10000</v>
      </c>
      <c r="C8127">
        <v>100</v>
      </c>
      <c r="D8127">
        <v>1</v>
      </c>
      <c r="E8127">
        <v>10</v>
      </c>
      <c r="F8127">
        <v>1</v>
      </c>
      <c r="G8127">
        <v>37.643113</v>
      </c>
      <c r="H8127">
        <v>11.671533</v>
      </c>
      <c r="I8127">
        <v>9.4345689999999998</v>
      </c>
      <c r="J8127">
        <v>1.0482849999999999</v>
      </c>
      <c r="K8127" t="str">
        <f t="shared" si="200"/>
        <v>5</v>
      </c>
      <c r="L8127" t="s">
        <v>214</v>
      </c>
      <c r="M8127" t="s">
        <v>215</v>
      </c>
      <c r="N8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27" s="10">
        <f>VLOOKUP(TableOMP[[#This Row],[Label]],TableAvg[],2,FALSE)</f>
        <v>38.05554345454545</v>
      </c>
      <c r="P8127" s="10">
        <f>VLOOKUP(TableOMP[[#This Row],[Label]],TableAvg[],3,FALSE)</f>
        <v>0.49471280833042591</v>
      </c>
      <c r="Q8127" s="10">
        <f>TableOMP[[#This Row],[Avg]]-$U$2*TableOMP[[#This Row],[StdDev]]</f>
        <v>37.560830646215024</v>
      </c>
      <c r="R8127" s="10">
        <f>TableOMP[[#This Row],[Avg]]+$U$2*TableOMP[[#This Row],[StdDev]]</f>
        <v>38.550256262875877</v>
      </c>
      <c r="S8127" s="10">
        <f>IF(AND(TableOMP[[#This Row],[total_time]]&gt;=TableOMP[[#This Row],[Low]], TableOMP[[#This Row],[total_time]]&lt;=TableOMP[[#This Row],[High]]),1,0)</f>
        <v>1</v>
      </c>
    </row>
    <row r="8128" spans="1:19" x14ac:dyDescent="0.25">
      <c r="A8128" t="s">
        <v>16</v>
      </c>
      <c r="B8128">
        <v>10000</v>
      </c>
      <c r="C8128">
        <v>100</v>
      </c>
      <c r="D8128">
        <v>1</v>
      </c>
      <c r="E8128">
        <v>9</v>
      </c>
      <c r="F8128">
        <v>1</v>
      </c>
      <c r="G8128">
        <v>40.911358</v>
      </c>
      <c r="H8128">
        <v>12.073060999999999</v>
      </c>
      <c r="I8128">
        <v>8.7491319999999995</v>
      </c>
      <c r="J8128">
        <v>1.0936410000000001</v>
      </c>
      <c r="K8128" t="str">
        <f t="shared" si="200"/>
        <v>5</v>
      </c>
      <c r="L8128" t="s">
        <v>214</v>
      </c>
      <c r="M8128" t="s">
        <v>215</v>
      </c>
      <c r="N8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28" s="10">
        <f>VLOOKUP(TableOMP[[#This Row],[Label]],TableAvg[],2,FALSE)</f>
        <v>40.784883090909098</v>
      </c>
      <c r="P8128" s="10">
        <f>VLOOKUP(TableOMP[[#This Row],[Label]],TableAvg[],3,FALSE)</f>
        <v>0.60798373847651088</v>
      </c>
      <c r="Q8128" s="10">
        <f>TableOMP[[#This Row],[Avg]]-$U$2*TableOMP[[#This Row],[StdDev]]</f>
        <v>40.176899352432585</v>
      </c>
      <c r="R8128" s="10">
        <f>TableOMP[[#This Row],[Avg]]+$U$2*TableOMP[[#This Row],[StdDev]]</f>
        <v>41.392866829385611</v>
      </c>
      <c r="S8128" s="10">
        <f>IF(AND(TableOMP[[#This Row],[total_time]]&gt;=TableOMP[[#This Row],[Low]], TableOMP[[#This Row],[total_time]]&lt;=TableOMP[[#This Row],[High]]),1,0)</f>
        <v>1</v>
      </c>
    </row>
    <row r="8129" spans="1:19" x14ac:dyDescent="0.25">
      <c r="A8129" t="s">
        <v>16</v>
      </c>
      <c r="B8129">
        <v>10000</v>
      </c>
      <c r="C8129">
        <v>100</v>
      </c>
      <c r="D8129">
        <v>1</v>
      </c>
      <c r="E8129">
        <v>8</v>
      </c>
      <c r="F8129">
        <v>1</v>
      </c>
      <c r="G8129">
        <v>44.206059000000003</v>
      </c>
      <c r="H8129">
        <v>11.796103</v>
      </c>
      <c r="I8129">
        <v>9.3640100000000004</v>
      </c>
      <c r="J8129">
        <v>1.3377159999999999</v>
      </c>
      <c r="K8129" t="str">
        <f t="shared" si="200"/>
        <v>5</v>
      </c>
      <c r="L8129" t="s">
        <v>214</v>
      </c>
      <c r="M8129" t="s">
        <v>215</v>
      </c>
      <c r="N8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29" s="10">
        <f>VLOOKUP(TableOMP[[#This Row],[Label]],TableAvg[],2,FALSE)</f>
        <v>44.6600389090909</v>
      </c>
      <c r="P8129" s="10">
        <f>VLOOKUP(TableOMP[[#This Row],[Label]],TableAvg[],3,FALSE)</f>
        <v>0.28323245950338016</v>
      </c>
      <c r="Q8129" s="10">
        <f>TableOMP[[#This Row],[Avg]]-$U$2*TableOMP[[#This Row],[StdDev]]</f>
        <v>44.376806449587519</v>
      </c>
      <c r="R8129" s="10">
        <f>TableOMP[[#This Row],[Avg]]+$U$2*TableOMP[[#This Row],[StdDev]]</f>
        <v>44.943271368594282</v>
      </c>
      <c r="S8129" s="10">
        <f>IF(AND(TableOMP[[#This Row],[total_time]]&gt;=TableOMP[[#This Row],[Low]], TableOMP[[#This Row],[total_time]]&lt;=TableOMP[[#This Row],[High]]),1,0)</f>
        <v>0</v>
      </c>
    </row>
    <row r="8130" spans="1:19" x14ac:dyDescent="0.25">
      <c r="A8130" t="s">
        <v>16</v>
      </c>
      <c r="B8130">
        <v>10000</v>
      </c>
      <c r="C8130">
        <v>100</v>
      </c>
      <c r="D8130">
        <v>1</v>
      </c>
      <c r="E8130">
        <v>7</v>
      </c>
      <c r="F8130">
        <v>1</v>
      </c>
      <c r="G8130">
        <v>48.368510000000001</v>
      </c>
      <c r="H8130">
        <v>11.727492</v>
      </c>
      <c r="I8130">
        <v>7.5268269999999999</v>
      </c>
      <c r="J8130">
        <v>1.2544709999999999</v>
      </c>
      <c r="K8130" t="str">
        <f t="shared" si="200"/>
        <v>5</v>
      </c>
      <c r="L8130" t="s">
        <v>214</v>
      </c>
      <c r="M8130" t="s">
        <v>215</v>
      </c>
      <c r="N8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30" s="10">
        <f>VLOOKUP(TableOMP[[#This Row],[Label]],TableAvg[],2,FALSE)</f>
        <v>49.100004818181816</v>
      </c>
      <c r="P8130" s="10">
        <f>VLOOKUP(TableOMP[[#This Row],[Label]],TableAvg[],3,FALSE)</f>
        <v>0.67075628645049801</v>
      </c>
      <c r="Q8130" s="10">
        <f>TableOMP[[#This Row],[Avg]]-$U$2*TableOMP[[#This Row],[StdDev]]</f>
        <v>48.429248531731318</v>
      </c>
      <c r="R8130" s="10">
        <f>TableOMP[[#This Row],[Avg]]+$U$2*TableOMP[[#This Row],[StdDev]]</f>
        <v>49.770761104632314</v>
      </c>
      <c r="S8130" s="10">
        <f>IF(AND(TableOMP[[#This Row],[total_time]]&gt;=TableOMP[[#This Row],[Low]], TableOMP[[#This Row],[total_time]]&lt;=TableOMP[[#This Row],[High]]),1,0)</f>
        <v>0</v>
      </c>
    </row>
    <row r="8131" spans="1:19" x14ac:dyDescent="0.25">
      <c r="A8131" t="s">
        <v>16</v>
      </c>
      <c r="B8131">
        <v>10000</v>
      </c>
      <c r="C8131">
        <v>100</v>
      </c>
      <c r="D8131">
        <v>1</v>
      </c>
      <c r="E8131">
        <v>6</v>
      </c>
      <c r="F8131">
        <v>1</v>
      </c>
      <c r="G8131">
        <v>54.353805999999999</v>
      </c>
      <c r="H8131">
        <v>11.690075</v>
      </c>
      <c r="I8131">
        <v>6.7174779999999998</v>
      </c>
      <c r="J8131">
        <v>1.343496</v>
      </c>
      <c r="K8131" t="str">
        <f t="shared" si="200"/>
        <v>5</v>
      </c>
      <c r="L8131" t="s">
        <v>214</v>
      </c>
      <c r="M8131" t="s">
        <v>215</v>
      </c>
      <c r="N8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31" s="10">
        <f>VLOOKUP(TableOMP[[#This Row],[Label]],TableAvg[],2,FALSE)</f>
        <v>55.111271090909092</v>
      </c>
      <c r="P8131" s="10">
        <f>VLOOKUP(TableOMP[[#This Row],[Label]],TableAvg[],3,FALSE)</f>
        <v>0.75540303145061194</v>
      </c>
      <c r="Q8131" s="10">
        <f>TableOMP[[#This Row],[Avg]]-$U$2*TableOMP[[#This Row],[StdDev]]</f>
        <v>54.35586805945848</v>
      </c>
      <c r="R8131" s="10">
        <f>TableOMP[[#This Row],[Avg]]+$U$2*TableOMP[[#This Row],[StdDev]]</f>
        <v>55.866674122359704</v>
      </c>
      <c r="S8131" s="10">
        <f>IF(AND(TableOMP[[#This Row],[total_time]]&gt;=TableOMP[[#This Row],[Low]], TableOMP[[#This Row],[total_time]]&lt;=TableOMP[[#This Row],[High]]),1,0)</f>
        <v>0</v>
      </c>
    </row>
    <row r="8132" spans="1:19" x14ac:dyDescent="0.25">
      <c r="A8132" t="s">
        <v>16</v>
      </c>
      <c r="B8132">
        <v>10000</v>
      </c>
      <c r="C8132">
        <v>100</v>
      </c>
      <c r="D8132">
        <v>1</v>
      </c>
      <c r="E8132">
        <v>5</v>
      </c>
      <c r="F8132">
        <v>1</v>
      </c>
      <c r="G8132">
        <v>64.500917999999999</v>
      </c>
      <c r="H8132">
        <v>12.986974</v>
      </c>
      <c r="I8132">
        <v>5.9068719999999999</v>
      </c>
      <c r="J8132">
        <v>1.476718</v>
      </c>
      <c r="K8132" t="str">
        <f t="shared" si="200"/>
        <v>5</v>
      </c>
      <c r="L8132" t="s">
        <v>214</v>
      </c>
      <c r="M8132" t="s">
        <v>215</v>
      </c>
      <c r="N8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32" s="10">
        <f>VLOOKUP(TableOMP[[#This Row],[Label]],TableAvg[],2,FALSE)</f>
        <v>64.105800181818182</v>
      </c>
      <c r="P8132" s="10">
        <f>VLOOKUP(TableOMP[[#This Row],[Label]],TableAvg[],3,FALSE)</f>
        <v>0.62900611665669115</v>
      </c>
      <c r="Q8132" s="10">
        <f>TableOMP[[#This Row],[Avg]]-$U$2*TableOMP[[#This Row],[StdDev]]</f>
        <v>63.476794065161492</v>
      </c>
      <c r="R8132" s="10">
        <f>TableOMP[[#This Row],[Avg]]+$U$2*TableOMP[[#This Row],[StdDev]]</f>
        <v>64.734806298474879</v>
      </c>
      <c r="S8132" s="10">
        <f>IF(AND(TableOMP[[#This Row],[total_time]]&gt;=TableOMP[[#This Row],[Low]], TableOMP[[#This Row],[total_time]]&lt;=TableOMP[[#This Row],[High]]),1,0)</f>
        <v>1</v>
      </c>
    </row>
    <row r="8133" spans="1:19" x14ac:dyDescent="0.25">
      <c r="A8133" t="s">
        <v>16</v>
      </c>
      <c r="B8133">
        <v>10000</v>
      </c>
      <c r="C8133">
        <v>100</v>
      </c>
      <c r="D8133">
        <v>1</v>
      </c>
      <c r="E8133">
        <v>4</v>
      </c>
      <c r="F8133">
        <v>1</v>
      </c>
      <c r="G8133">
        <v>76.816824999999994</v>
      </c>
      <c r="H8133">
        <v>13.085829</v>
      </c>
      <c r="I8133">
        <v>4.9668489999999998</v>
      </c>
      <c r="J8133">
        <v>1.655616</v>
      </c>
      <c r="K8133" t="str">
        <f t="shared" si="200"/>
        <v>5</v>
      </c>
      <c r="L8133" t="s">
        <v>214</v>
      </c>
      <c r="M8133" t="s">
        <v>215</v>
      </c>
      <c r="N8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33" s="10">
        <f>VLOOKUP(TableOMP[[#This Row],[Label]],TableAvg[],2,FALSE)</f>
        <v>76.960016909090896</v>
      </c>
      <c r="P8133" s="10">
        <f>VLOOKUP(TableOMP[[#This Row],[Label]],TableAvg[],3,FALSE)</f>
        <v>0.95290523912233482</v>
      </c>
      <c r="Q8133" s="10">
        <f>TableOMP[[#This Row],[Avg]]-$U$2*TableOMP[[#This Row],[StdDev]]</f>
        <v>76.007111669968566</v>
      </c>
      <c r="R8133" s="10">
        <f>TableOMP[[#This Row],[Avg]]+$U$2*TableOMP[[#This Row],[StdDev]]</f>
        <v>77.912922148213227</v>
      </c>
      <c r="S8133" s="10">
        <f>IF(AND(TableOMP[[#This Row],[total_time]]&gt;=TableOMP[[#This Row],[Low]], TableOMP[[#This Row],[total_time]]&lt;=TableOMP[[#This Row],[High]]),1,0)</f>
        <v>1</v>
      </c>
    </row>
    <row r="8134" spans="1:19" x14ac:dyDescent="0.25">
      <c r="A8134" t="s">
        <v>16</v>
      </c>
      <c r="B8134">
        <v>10000</v>
      </c>
      <c r="C8134">
        <v>100</v>
      </c>
      <c r="D8134">
        <v>1</v>
      </c>
      <c r="E8134">
        <v>3</v>
      </c>
      <c r="F8134">
        <v>1</v>
      </c>
      <c r="G8134">
        <v>97.942151999999993</v>
      </c>
      <c r="H8134">
        <v>13.288824</v>
      </c>
      <c r="I8134">
        <v>4.2977670000000003</v>
      </c>
      <c r="J8134">
        <v>2.1488839999999998</v>
      </c>
      <c r="K8134" t="str">
        <f t="shared" si="200"/>
        <v>5</v>
      </c>
      <c r="L8134" t="s">
        <v>214</v>
      </c>
      <c r="M8134" t="s">
        <v>215</v>
      </c>
      <c r="N8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34" s="10">
        <f>VLOOKUP(TableOMP[[#This Row],[Label]],TableAvg[],2,FALSE)</f>
        <v>98.141300181818181</v>
      </c>
      <c r="P8134" s="10">
        <f>VLOOKUP(TableOMP[[#This Row],[Label]],TableAvg[],3,FALSE)</f>
        <v>0.80067476773124679</v>
      </c>
      <c r="Q8134" s="10">
        <f>TableOMP[[#This Row],[Avg]]-$U$2*TableOMP[[#This Row],[StdDev]]</f>
        <v>97.340625414086929</v>
      </c>
      <c r="R8134" s="10">
        <f>TableOMP[[#This Row],[Avg]]+$U$2*TableOMP[[#This Row],[StdDev]]</f>
        <v>98.941974949549433</v>
      </c>
      <c r="S8134" s="10">
        <f>IF(AND(TableOMP[[#This Row],[total_time]]&gt;=TableOMP[[#This Row],[Low]], TableOMP[[#This Row],[total_time]]&lt;=TableOMP[[#This Row],[High]]),1,0)</f>
        <v>1</v>
      </c>
    </row>
    <row r="8135" spans="1:19" x14ac:dyDescent="0.25">
      <c r="A8135" t="s">
        <v>16</v>
      </c>
      <c r="B8135">
        <v>10000</v>
      </c>
      <c r="C8135">
        <v>100</v>
      </c>
      <c r="D8135">
        <v>1</v>
      </c>
      <c r="E8135">
        <v>2</v>
      </c>
      <c r="F8135">
        <v>1</v>
      </c>
      <c r="G8135">
        <v>142.56964199999999</v>
      </c>
      <c r="H8135">
        <v>14.905167</v>
      </c>
      <c r="I8135">
        <v>2.967727</v>
      </c>
      <c r="J8135">
        <v>2.967727</v>
      </c>
      <c r="K8135" t="str">
        <f t="shared" si="200"/>
        <v>5</v>
      </c>
      <c r="L8135" t="s">
        <v>214</v>
      </c>
      <c r="M8135" t="s">
        <v>215</v>
      </c>
      <c r="N8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35" s="10">
        <f>VLOOKUP(TableOMP[[#This Row],[Label]],TableAvg[],2,FALSE)</f>
        <v>143.37170909090909</v>
      </c>
      <c r="P8135" s="10">
        <f>VLOOKUP(TableOMP[[#This Row],[Label]],TableAvg[],3,FALSE)</f>
        <v>4.0383837927718522</v>
      </c>
      <c r="Q8135" s="10">
        <f>TableOMP[[#This Row],[Avg]]-$U$2*TableOMP[[#This Row],[StdDev]]</f>
        <v>139.33332529813725</v>
      </c>
      <c r="R8135" s="10">
        <f>TableOMP[[#This Row],[Avg]]+$U$2*TableOMP[[#This Row],[StdDev]]</f>
        <v>147.41009288368093</v>
      </c>
      <c r="S8135" s="10">
        <f>IF(AND(TableOMP[[#This Row],[total_time]]&gt;=TableOMP[[#This Row],[Low]], TableOMP[[#This Row],[total_time]]&lt;=TableOMP[[#This Row],[High]]),1,0)</f>
        <v>1</v>
      </c>
    </row>
    <row r="8136" spans="1:19" x14ac:dyDescent="0.25">
      <c r="A8136" t="s">
        <v>16</v>
      </c>
      <c r="B8136">
        <v>10000</v>
      </c>
      <c r="C8136">
        <v>100</v>
      </c>
      <c r="D8136">
        <v>1</v>
      </c>
      <c r="E8136">
        <v>1</v>
      </c>
      <c r="F8136">
        <v>1</v>
      </c>
      <c r="G8136">
        <v>262.84149200000002</v>
      </c>
      <c r="H8136">
        <v>5.7489030000000003</v>
      </c>
      <c r="I8136">
        <v>0</v>
      </c>
      <c r="J8136">
        <v>0</v>
      </c>
      <c r="K8136" t="str">
        <f t="shared" si="200"/>
        <v>5</v>
      </c>
      <c r="L8136" t="s">
        <v>214</v>
      </c>
      <c r="M8136" t="s">
        <v>215</v>
      </c>
      <c r="N8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36" s="10">
        <f>VLOOKUP(TableOMP[[#This Row],[Label]],TableAvg[],2,FALSE)</f>
        <v>262.84056227272725</v>
      </c>
      <c r="P8136" s="10">
        <f>VLOOKUP(TableOMP[[#This Row],[Label]],TableAvg[],3,FALSE)</f>
        <v>0.3891545094982331</v>
      </c>
      <c r="Q8136" s="10">
        <f>TableOMP[[#This Row],[Avg]]-$U$2*TableOMP[[#This Row],[StdDev]]</f>
        <v>262.45140776322904</v>
      </c>
      <c r="R8136" s="10">
        <f>TableOMP[[#This Row],[Avg]]+$U$2*TableOMP[[#This Row],[StdDev]]</f>
        <v>263.22971678222547</v>
      </c>
      <c r="S8136" s="10">
        <f>IF(AND(TableOMP[[#This Row],[total_time]]&gt;=TableOMP[[#This Row],[Low]], TableOMP[[#This Row],[total_time]]&lt;=TableOMP[[#This Row],[High]]),1,0)</f>
        <v>1</v>
      </c>
    </row>
    <row r="8137" spans="1:19" x14ac:dyDescent="0.25">
      <c r="A8137" t="s">
        <v>16</v>
      </c>
      <c r="B8137">
        <v>10000</v>
      </c>
      <c r="C8137">
        <v>100</v>
      </c>
      <c r="D8137">
        <v>1</v>
      </c>
      <c r="E8137">
        <v>32</v>
      </c>
      <c r="F8137">
        <v>1</v>
      </c>
      <c r="G8137">
        <v>29.818275</v>
      </c>
      <c r="H8137">
        <v>14.875723000000001</v>
      </c>
      <c r="I8137">
        <v>104.99635000000001</v>
      </c>
      <c r="J8137">
        <v>3.3869790000000002</v>
      </c>
      <c r="K8137" t="str">
        <f t="shared" si="200"/>
        <v>5</v>
      </c>
      <c r="L8137" t="s">
        <v>214</v>
      </c>
      <c r="M8137" t="s">
        <v>215</v>
      </c>
      <c r="N8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37" s="10">
        <f>VLOOKUP(TableOMP[[#This Row],[Label]],TableAvg[],2,FALSE)</f>
        <v>28.555880818181819</v>
      </c>
      <c r="P8137" s="10">
        <f>VLOOKUP(TableOMP[[#This Row],[Label]],TableAvg[],3,FALSE)</f>
        <v>3.120008026697195</v>
      </c>
      <c r="Q8137" s="10">
        <f>TableOMP[[#This Row],[Avg]]-$U$2*TableOMP[[#This Row],[StdDev]]</f>
        <v>25.435872791484623</v>
      </c>
      <c r="R8137" s="10">
        <f>TableOMP[[#This Row],[Avg]]+$U$2*TableOMP[[#This Row],[StdDev]]</f>
        <v>31.675888844879015</v>
      </c>
      <c r="S8137" s="10">
        <f>IF(AND(TableOMP[[#This Row],[total_time]]&gt;=TableOMP[[#This Row],[Low]], TableOMP[[#This Row],[total_time]]&lt;=TableOMP[[#This Row],[High]]),1,0)</f>
        <v>1</v>
      </c>
    </row>
    <row r="8138" spans="1:19" x14ac:dyDescent="0.25">
      <c r="A8138" t="s">
        <v>16</v>
      </c>
      <c r="B8138">
        <v>10000</v>
      </c>
      <c r="C8138">
        <v>100</v>
      </c>
      <c r="D8138">
        <v>1</v>
      </c>
      <c r="E8138">
        <v>31</v>
      </c>
      <c r="F8138">
        <v>1</v>
      </c>
      <c r="G8138">
        <v>28.175241</v>
      </c>
      <c r="H8138">
        <v>14.882555999999999</v>
      </c>
      <c r="I8138">
        <v>87.657246000000001</v>
      </c>
      <c r="J8138">
        <v>2.9219080000000002</v>
      </c>
      <c r="K8138" t="str">
        <f t="shared" ref="K8138:K8169" si="201">MID(M8138,22,1)</f>
        <v>5</v>
      </c>
      <c r="L8138" t="s">
        <v>214</v>
      </c>
      <c r="M8138" t="s">
        <v>215</v>
      </c>
      <c r="N8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38" s="10">
        <f>VLOOKUP(TableOMP[[#This Row],[Label]],TableAvg[],2,FALSE)</f>
        <v>27.372491545454544</v>
      </c>
      <c r="P8138" s="10">
        <f>VLOOKUP(TableOMP[[#This Row],[Label]],TableAvg[],3,FALSE)</f>
        <v>2.613665951232687</v>
      </c>
      <c r="Q8138" s="10">
        <f>TableOMP[[#This Row],[Avg]]-$U$2*TableOMP[[#This Row],[StdDev]]</f>
        <v>24.758825594221857</v>
      </c>
      <c r="R8138" s="10">
        <f>TableOMP[[#This Row],[Avg]]+$U$2*TableOMP[[#This Row],[StdDev]]</f>
        <v>29.98615749668723</v>
      </c>
      <c r="S8138" s="10">
        <f>IF(AND(TableOMP[[#This Row],[total_time]]&gt;=TableOMP[[#This Row],[Low]], TableOMP[[#This Row],[total_time]]&lt;=TableOMP[[#This Row],[High]]),1,0)</f>
        <v>1</v>
      </c>
    </row>
    <row r="8139" spans="1:19" x14ac:dyDescent="0.25">
      <c r="A8139" t="s">
        <v>16</v>
      </c>
      <c r="B8139">
        <v>10000</v>
      </c>
      <c r="C8139">
        <v>100</v>
      </c>
      <c r="D8139">
        <v>1</v>
      </c>
      <c r="E8139">
        <v>30</v>
      </c>
      <c r="F8139">
        <v>1</v>
      </c>
      <c r="G8139">
        <v>29.181584999999998</v>
      </c>
      <c r="H8139">
        <v>15.429746</v>
      </c>
      <c r="I8139">
        <v>82.306500999999997</v>
      </c>
      <c r="J8139">
        <v>2.838155</v>
      </c>
      <c r="K8139" t="str">
        <f t="shared" si="201"/>
        <v>5</v>
      </c>
      <c r="L8139" t="s">
        <v>214</v>
      </c>
      <c r="M8139" t="s">
        <v>215</v>
      </c>
      <c r="N8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39" s="10">
        <f>VLOOKUP(TableOMP[[#This Row],[Label]],TableAvg[],2,FALSE)</f>
        <v>27.182831272727274</v>
      </c>
      <c r="P8139" s="10">
        <f>VLOOKUP(TableOMP[[#This Row],[Label]],TableAvg[],3,FALSE)</f>
        <v>2.0515951917361068</v>
      </c>
      <c r="Q8139" s="10">
        <f>TableOMP[[#This Row],[Avg]]-$U$2*TableOMP[[#This Row],[StdDev]]</f>
        <v>25.131236080991165</v>
      </c>
      <c r="R8139" s="10">
        <f>TableOMP[[#This Row],[Avg]]+$U$2*TableOMP[[#This Row],[StdDev]]</f>
        <v>29.234426464463382</v>
      </c>
      <c r="S8139" s="10">
        <f>IF(AND(TableOMP[[#This Row],[total_time]]&gt;=TableOMP[[#This Row],[Low]], TableOMP[[#This Row],[total_time]]&lt;=TableOMP[[#This Row],[High]]),1,0)</f>
        <v>1</v>
      </c>
    </row>
    <row r="8140" spans="1:19" x14ac:dyDescent="0.25">
      <c r="A8140" t="s">
        <v>16</v>
      </c>
      <c r="B8140">
        <v>10000</v>
      </c>
      <c r="C8140">
        <v>100</v>
      </c>
      <c r="D8140">
        <v>1</v>
      </c>
      <c r="E8140">
        <v>29</v>
      </c>
      <c r="F8140">
        <v>1</v>
      </c>
      <c r="G8140">
        <v>27.644742999999998</v>
      </c>
      <c r="H8140">
        <v>14.006525999999999</v>
      </c>
      <c r="I8140">
        <v>68.669267000000005</v>
      </c>
      <c r="J8140">
        <v>2.452474</v>
      </c>
      <c r="K8140" t="str">
        <f t="shared" si="201"/>
        <v>5</v>
      </c>
      <c r="L8140" t="s">
        <v>214</v>
      </c>
      <c r="M8140" t="s">
        <v>215</v>
      </c>
      <c r="N8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40" s="10">
        <f>VLOOKUP(TableOMP[[#This Row],[Label]],TableAvg[],2,FALSE)</f>
        <v>27.530865545454539</v>
      </c>
      <c r="P8140" s="10">
        <f>VLOOKUP(TableOMP[[#This Row],[Label]],TableAvg[],3,FALSE)</f>
        <v>0.80907990139503461</v>
      </c>
      <c r="Q8140" s="10">
        <f>TableOMP[[#This Row],[Avg]]-$U$2*TableOMP[[#This Row],[StdDev]]</f>
        <v>26.721785644059505</v>
      </c>
      <c r="R8140" s="10">
        <f>TableOMP[[#This Row],[Avg]]+$U$2*TableOMP[[#This Row],[StdDev]]</f>
        <v>28.339945446849573</v>
      </c>
      <c r="S8140" s="10">
        <f>IF(AND(TableOMP[[#This Row],[total_time]]&gt;=TableOMP[[#This Row],[Low]], TableOMP[[#This Row],[total_time]]&lt;=TableOMP[[#This Row],[High]]),1,0)</f>
        <v>1</v>
      </c>
    </row>
    <row r="8141" spans="1:19" x14ac:dyDescent="0.25">
      <c r="A8141" t="s">
        <v>16</v>
      </c>
      <c r="B8141">
        <v>10000</v>
      </c>
      <c r="C8141">
        <v>100</v>
      </c>
      <c r="D8141">
        <v>1</v>
      </c>
      <c r="E8141">
        <v>28</v>
      </c>
      <c r="F8141">
        <v>1</v>
      </c>
      <c r="G8141">
        <v>27.596685999999998</v>
      </c>
      <c r="H8141">
        <v>14.908561000000001</v>
      </c>
      <c r="I8141">
        <v>89.953838000000005</v>
      </c>
      <c r="J8141">
        <v>3.3316240000000001</v>
      </c>
      <c r="K8141" t="str">
        <f t="shared" si="201"/>
        <v>5</v>
      </c>
      <c r="L8141" t="s">
        <v>214</v>
      </c>
      <c r="M8141" t="s">
        <v>215</v>
      </c>
      <c r="N8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41" s="10">
        <f>VLOOKUP(TableOMP[[#This Row],[Label]],TableAvg[],2,FALSE)</f>
        <v>28.303809363636365</v>
      </c>
      <c r="P8141" s="10">
        <f>VLOOKUP(TableOMP[[#This Row],[Label]],TableAvg[],3,FALSE)</f>
        <v>0.65267639395377974</v>
      </c>
      <c r="Q8141" s="10">
        <f>TableOMP[[#This Row],[Avg]]-$U$2*TableOMP[[#This Row],[StdDev]]</f>
        <v>27.651132969682585</v>
      </c>
      <c r="R8141" s="10">
        <f>TableOMP[[#This Row],[Avg]]+$U$2*TableOMP[[#This Row],[StdDev]]</f>
        <v>28.956485757590144</v>
      </c>
      <c r="S8141" s="10">
        <f>IF(AND(TableOMP[[#This Row],[total_time]]&gt;=TableOMP[[#This Row],[Low]], TableOMP[[#This Row],[total_time]]&lt;=TableOMP[[#This Row],[High]]),1,0)</f>
        <v>0</v>
      </c>
    </row>
    <row r="8142" spans="1:19" x14ac:dyDescent="0.25">
      <c r="A8142" t="s">
        <v>16</v>
      </c>
      <c r="B8142">
        <v>10000</v>
      </c>
      <c r="C8142">
        <v>100</v>
      </c>
      <c r="D8142">
        <v>1</v>
      </c>
      <c r="E8142">
        <v>27</v>
      </c>
      <c r="F8142">
        <v>1</v>
      </c>
      <c r="G8142">
        <v>28.016739999999999</v>
      </c>
      <c r="H8142">
        <v>14.767051</v>
      </c>
      <c r="I8142">
        <v>73.186873000000006</v>
      </c>
      <c r="J8142">
        <v>2.81488</v>
      </c>
      <c r="K8142" t="str">
        <f t="shared" si="201"/>
        <v>5</v>
      </c>
      <c r="L8142" t="s">
        <v>214</v>
      </c>
      <c r="M8142" t="s">
        <v>215</v>
      </c>
      <c r="N8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42" s="10">
        <f>VLOOKUP(TableOMP[[#This Row],[Label]],TableAvg[],2,FALSE)</f>
        <v>28.312944454545459</v>
      </c>
      <c r="P8142" s="10">
        <f>VLOOKUP(TableOMP[[#This Row],[Label]],TableAvg[],3,FALSE)</f>
        <v>0.96101509190255641</v>
      </c>
      <c r="Q8142" s="10">
        <f>TableOMP[[#This Row],[Avg]]-$U$2*TableOMP[[#This Row],[StdDev]]</f>
        <v>27.351929362642903</v>
      </c>
      <c r="R8142" s="10">
        <f>TableOMP[[#This Row],[Avg]]+$U$2*TableOMP[[#This Row],[StdDev]]</f>
        <v>29.273959546448015</v>
      </c>
      <c r="S8142" s="10">
        <f>IF(AND(TableOMP[[#This Row],[total_time]]&gt;=TableOMP[[#This Row],[Low]], TableOMP[[#This Row],[total_time]]&lt;=TableOMP[[#This Row],[High]]),1,0)</f>
        <v>1</v>
      </c>
    </row>
    <row r="8143" spans="1:19" x14ac:dyDescent="0.25">
      <c r="A8143" t="s">
        <v>16</v>
      </c>
      <c r="B8143">
        <v>10000</v>
      </c>
      <c r="C8143">
        <v>100</v>
      </c>
      <c r="D8143">
        <v>1</v>
      </c>
      <c r="E8143">
        <v>26</v>
      </c>
      <c r="F8143">
        <v>1</v>
      </c>
      <c r="G8143">
        <v>29.466736999999998</v>
      </c>
      <c r="H8143">
        <v>15.278354999999999</v>
      </c>
      <c r="I8143">
        <v>79.349772000000002</v>
      </c>
      <c r="J8143">
        <v>3.173991</v>
      </c>
      <c r="K8143" t="str">
        <f t="shared" si="201"/>
        <v>5</v>
      </c>
      <c r="L8143" t="s">
        <v>214</v>
      </c>
      <c r="M8143" t="s">
        <v>215</v>
      </c>
      <c r="N8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43" s="10">
        <f>VLOOKUP(TableOMP[[#This Row],[Label]],TableAvg[],2,FALSE)</f>
        <v>28.806910181818182</v>
      </c>
      <c r="P8143" s="10">
        <f>VLOOKUP(TableOMP[[#This Row],[Label]],TableAvg[],3,FALSE)</f>
        <v>0.91194637523494659</v>
      </c>
      <c r="Q8143" s="10">
        <f>TableOMP[[#This Row],[Avg]]-$U$2*TableOMP[[#This Row],[StdDev]]</f>
        <v>27.894963806583235</v>
      </c>
      <c r="R8143" s="10">
        <f>TableOMP[[#This Row],[Avg]]+$U$2*TableOMP[[#This Row],[StdDev]]</f>
        <v>29.71885655705313</v>
      </c>
      <c r="S8143" s="10">
        <f>IF(AND(TableOMP[[#This Row],[total_time]]&gt;=TableOMP[[#This Row],[Low]], TableOMP[[#This Row],[total_time]]&lt;=TableOMP[[#This Row],[High]]),1,0)</f>
        <v>1</v>
      </c>
    </row>
    <row r="8144" spans="1:19" x14ac:dyDescent="0.25">
      <c r="A8144" t="s">
        <v>16</v>
      </c>
      <c r="B8144">
        <v>10000</v>
      </c>
      <c r="C8144">
        <v>100</v>
      </c>
      <c r="D8144">
        <v>1</v>
      </c>
      <c r="E8144">
        <v>25</v>
      </c>
      <c r="F8144">
        <v>1</v>
      </c>
      <c r="G8144">
        <v>28.713787</v>
      </c>
      <c r="H8144">
        <v>13.494851000000001</v>
      </c>
      <c r="I8144">
        <v>46.261406000000001</v>
      </c>
      <c r="J8144">
        <v>1.927559</v>
      </c>
      <c r="K8144" t="str">
        <f t="shared" si="201"/>
        <v>5</v>
      </c>
      <c r="L8144" t="s">
        <v>214</v>
      </c>
      <c r="M8144" t="s">
        <v>215</v>
      </c>
      <c r="N8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44" s="10">
        <f>VLOOKUP(TableOMP[[#This Row],[Label]],TableAvg[],2,FALSE)</f>
        <v>29.531173000000003</v>
      </c>
      <c r="P8144" s="10">
        <f>VLOOKUP(TableOMP[[#This Row],[Label]],TableAvg[],3,FALSE)</f>
        <v>0.73502955137668502</v>
      </c>
      <c r="Q8144" s="10">
        <f>TableOMP[[#This Row],[Avg]]-$U$2*TableOMP[[#This Row],[StdDev]]</f>
        <v>28.796143448623319</v>
      </c>
      <c r="R8144" s="10">
        <f>TableOMP[[#This Row],[Avg]]+$U$2*TableOMP[[#This Row],[StdDev]]</f>
        <v>30.266202551376686</v>
      </c>
      <c r="S8144" s="10">
        <f>IF(AND(TableOMP[[#This Row],[total_time]]&gt;=TableOMP[[#This Row],[Low]], TableOMP[[#This Row],[total_time]]&lt;=TableOMP[[#This Row],[High]]),1,0)</f>
        <v>0</v>
      </c>
    </row>
    <row r="8145" spans="1:19" x14ac:dyDescent="0.25">
      <c r="A8145" t="s">
        <v>16</v>
      </c>
      <c r="B8145">
        <v>10000</v>
      </c>
      <c r="C8145">
        <v>100</v>
      </c>
      <c r="D8145">
        <v>1</v>
      </c>
      <c r="E8145">
        <v>24</v>
      </c>
      <c r="F8145">
        <v>1</v>
      </c>
      <c r="G8145">
        <v>28.419115999999999</v>
      </c>
      <c r="H8145">
        <v>13.612875000000001</v>
      </c>
      <c r="I8145">
        <v>55.100729000000001</v>
      </c>
      <c r="J8145">
        <v>2.3956840000000001</v>
      </c>
      <c r="K8145" t="str">
        <f t="shared" si="201"/>
        <v>5</v>
      </c>
      <c r="L8145" t="s">
        <v>214</v>
      </c>
      <c r="M8145" t="s">
        <v>215</v>
      </c>
      <c r="N8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45" s="10">
        <f>VLOOKUP(TableOMP[[#This Row],[Label]],TableAvg[],2,FALSE)</f>
        <v>29.907702363636364</v>
      </c>
      <c r="P8145" s="10">
        <f>VLOOKUP(TableOMP[[#This Row],[Label]],TableAvg[],3,FALSE)</f>
        <v>1.4409196911815423</v>
      </c>
      <c r="Q8145" s="10">
        <f>TableOMP[[#This Row],[Avg]]-$U$2*TableOMP[[#This Row],[StdDev]]</f>
        <v>28.466782672454823</v>
      </c>
      <c r="R8145" s="10">
        <f>TableOMP[[#This Row],[Avg]]+$U$2*TableOMP[[#This Row],[StdDev]]</f>
        <v>31.348622054817906</v>
      </c>
      <c r="S8145" s="10">
        <f>IF(AND(TableOMP[[#This Row],[total_time]]&gt;=TableOMP[[#This Row],[Low]], TableOMP[[#This Row],[total_time]]&lt;=TableOMP[[#This Row],[High]]),1,0)</f>
        <v>0</v>
      </c>
    </row>
    <row r="8146" spans="1:19" x14ac:dyDescent="0.25">
      <c r="A8146" t="s">
        <v>16</v>
      </c>
      <c r="B8146">
        <v>10000</v>
      </c>
      <c r="C8146">
        <v>100</v>
      </c>
      <c r="D8146">
        <v>1</v>
      </c>
      <c r="E8146">
        <v>23</v>
      </c>
      <c r="F8146">
        <v>1</v>
      </c>
      <c r="G8146">
        <v>31.067869000000002</v>
      </c>
      <c r="H8146">
        <v>12.763688999999999</v>
      </c>
      <c r="I8146">
        <v>33.582661999999999</v>
      </c>
      <c r="J8146">
        <v>1.5264850000000001</v>
      </c>
      <c r="K8146" t="str">
        <f t="shared" si="201"/>
        <v>5</v>
      </c>
      <c r="L8146" t="s">
        <v>214</v>
      </c>
      <c r="M8146" t="s">
        <v>215</v>
      </c>
      <c r="N8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46" s="10">
        <f>VLOOKUP(TableOMP[[#This Row],[Label]],TableAvg[],2,FALSE)</f>
        <v>30.852577636363637</v>
      </c>
      <c r="P8146" s="10">
        <f>VLOOKUP(TableOMP[[#This Row],[Label]],TableAvg[],3,FALSE)</f>
        <v>0.86032267131331586</v>
      </c>
      <c r="Q8146" s="10">
        <f>TableOMP[[#This Row],[Avg]]-$U$2*TableOMP[[#This Row],[StdDev]]</f>
        <v>29.992254965050321</v>
      </c>
      <c r="R8146" s="10">
        <f>TableOMP[[#This Row],[Avg]]+$U$2*TableOMP[[#This Row],[StdDev]]</f>
        <v>31.712900307676954</v>
      </c>
      <c r="S8146" s="10">
        <f>IF(AND(TableOMP[[#This Row],[total_time]]&gt;=TableOMP[[#This Row],[Low]], TableOMP[[#This Row],[total_time]]&lt;=TableOMP[[#This Row],[High]]),1,0)</f>
        <v>1</v>
      </c>
    </row>
    <row r="8147" spans="1:19" x14ac:dyDescent="0.25">
      <c r="A8147" t="s">
        <v>16</v>
      </c>
      <c r="B8147">
        <v>10000</v>
      </c>
      <c r="C8147">
        <v>100</v>
      </c>
      <c r="D8147">
        <v>1</v>
      </c>
      <c r="E8147">
        <v>22</v>
      </c>
      <c r="F8147">
        <v>1</v>
      </c>
      <c r="G8147">
        <v>30.641877000000001</v>
      </c>
      <c r="H8147">
        <v>13.588210999999999</v>
      </c>
      <c r="I8147">
        <v>36.830427999999998</v>
      </c>
      <c r="J8147">
        <v>1.75383</v>
      </c>
      <c r="K8147" t="str">
        <f t="shared" si="201"/>
        <v>5</v>
      </c>
      <c r="L8147" t="s">
        <v>214</v>
      </c>
      <c r="M8147" t="s">
        <v>215</v>
      </c>
      <c r="N8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47" s="10">
        <f>VLOOKUP(TableOMP[[#This Row],[Label]],TableAvg[],2,FALSE)</f>
        <v>31.137478818181819</v>
      </c>
      <c r="P8147" s="10">
        <f>VLOOKUP(TableOMP[[#This Row],[Label]],TableAvg[],3,FALSE)</f>
        <v>0.60061049642654196</v>
      </c>
      <c r="Q8147" s="10">
        <f>TableOMP[[#This Row],[Avg]]-$U$2*TableOMP[[#This Row],[StdDev]]</f>
        <v>30.536868321755279</v>
      </c>
      <c r="R8147" s="10">
        <f>TableOMP[[#This Row],[Avg]]+$U$2*TableOMP[[#This Row],[StdDev]]</f>
        <v>31.738089314608359</v>
      </c>
      <c r="S8147" s="10">
        <f>IF(AND(TableOMP[[#This Row],[total_time]]&gt;=TableOMP[[#This Row],[Low]], TableOMP[[#This Row],[total_time]]&lt;=TableOMP[[#This Row],[High]]),1,0)</f>
        <v>1</v>
      </c>
    </row>
    <row r="8148" spans="1:19" x14ac:dyDescent="0.25">
      <c r="A8148" t="s">
        <v>16</v>
      </c>
      <c r="B8148">
        <v>10000</v>
      </c>
      <c r="C8148">
        <v>100</v>
      </c>
      <c r="D8148">
        <v>1</v>
      </c>
      <c r="E8148">
        <v>21</v>
      </c>
      <c r="F8148">
        <v>1</v>
      </c>
      <c r="G8148">
        <v>30.713965999999999</v>
      </c>
      <c r="H8148">
        <v>12.729618</v>
      </c>
      <c r="I8148">
        <v>31.315484000000001</v>
      </c>
      <c r="J8148">
        <v>1.565774</v>
      </c>
      <c r="K8148" t="str">
        <f t="shared" si="201"/>
        <v>5</v>
      </c>
      <c r="L8148" t="s">
        <v>214</v>
      </c>
      <c r="M8148" t="s">
        <v>215</v>
      </c>
      <c r="N8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48" s="10">
        <f>VLOOKUP(TableOMP[[#This Row],[Label]],TableAvg[],2,FALSE)</f>
        <v>31.945945545454538</v>
      </c>
      <c r="P8148" s="10">
        <f>VLOOKUP(TableOMP[[#This Row],[Label]],TableAvg[],3,FALSE)</f>
        <v>0.80928593773575619</v>
      </c>
      <c r="Q8148" s="10">
        <f>TableOMP[[#This Row],[Avg]]-$U$2*TableOMP[[#This Row],[StdDev]]</f>
        <v>31.136659607718784</v>
      </c>
      <c r="R8148" s="10">
        <f>TableOMP[[#This Row],[Avg]]+$U$2*TableOMP[[#This Row],[StdDev]]</f>
        <v>32.755231483190293</v>
      </c>
      <c r="S8148" s="10">
        <f>IF(AND(TableOMP[[#This Row],[total_time]]&gt;=TableOMP[[#This Row],[Low]], TableOMP[[#This Row],[total_time]]&lt;=TableOMP[[#This Row],[High]]),1,0)</f>
        <v>0</v>
      </c>
    </row>
    <row r="8149" spans="1:19" x14ac:dyDescent="0.25">
      <c r="A8149" t="s">
        <v>16</v>
      </c>
      <c r="B8149">
        <v>10000</v>
      </c>
      <c r="C8149">
        <v>100</v>
      </c>
      <c r="D8149">
        <v>1</v>
      </c>
      <c r="E8149">
        <v>20</v>
      </c>
      <c r="F8149">
        <v>1</v>
      </c>
      <c r="G8149">
        <v>32.043413999999999</v>
      </c>
      <c r="H8149">
        <v>12.970173000000001</v>
      </c>
      <c r="I8149">
        <v>25.012792999999999</v>
      </c>
      <c r="J8149">
        <v>1.3164629999999999</v>
      </c>
      <c r="K8149" t="str">
        <f t="shared" si="201"/>
        <v>5</v>
      </c>
      <c r="L8149" t="s">
        <v>214</v>
      </c>
      <c r="M8149" t="s">
        <v>215</v>
      </c>
      <c r="N8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49" s="10">
        <f>VLOOKUP(TableOMP[[#This Row],[Label]],TableAvg[],2,FALSE)</f>
        <v>32.938693636363638</v>
      </c>
      <c r="P8149" s="10">
        <f>VLOOKUP(TableOMP[[#This Row],[Label]],TableAvg[],3,FALSE)</f>
        <v>0.77594632760584825</v>
      </c>
      <c r="Q8149" s="10">
        <f>TableOMP[[#This Row],[Avg]]-$U$2*TableOMP[[#This Row],[StdDev]]</f>
        <v>32.162747308757787</v>
      </c>
      <c r="R8149" s="10">
        <f>TableOMP[[#This Row],[Avg]]+$U$2*TableOMP[[#This Row],[StdDev]]</f>
        <v>33.714639963969489</v>
      </c>
      <c r="S8149" s="10">
        <f>IF(AND(TableOMP[[#This Row],[total_time]]&gt;=TableOMP[[#This Row],[Low]], TableOMP[[#This Row],[total_time]]&lt;=TableOMP[[#This Row],[High]]),1,0)</f>
        <v>0</v>
      </c>
    </row>
    <row r="8150" spans="1:19" x14ac:dyDescent="0.25">
      <c r="A8150" t="s">
        <v>16</v>
      </c>
      <c r="B8150">
        <v>10000</v>
      </c>
      <c r="C8150">
        <v>100</v>
      </c>
      <c r="D8150">
        <v>1</v>
      </c>
      <c r="E8150">
        <v>19</v>
      </c>
      <c r="F8150">
        <v>1</v>
      </c>
      <c r="G8150">
        <v>34.823165000000003</v>
      </c>
      <c r="H8150">
        <v>13.469787999999999</v>
      </c>
      <c r="I8150">
        <v>27.529434999999999</v>
      </c>
      <c r="J8150">
        <v>1.5294129999999999</v>
      </c>
      <c r="K8150" t="str">
        <f t="shared" si="201"/>
        <v>5</v>
      </c>
      <c r="L8150" t="s">
        <v>214</v>
      </c>
      <c r="M8150" t="s">
        <v>215</v>
      </c>
      <c r="N8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50" s="10">
        <f>VLOOKUP(TableOMP[[#This Row],[Label]],TableAvg[],2,FALSE)</f>
        <v>34.633298818181814</v>
      </c>
      <c r="P8150" s="10">
        <f>VLOOKUP(TableOMP[[#This Row],[Label]],TableAvg[],3,FALSE)</f>
        <v>0.62417317628897595</v>
      </c>
      <c r="Q8150" s="10">
        <f>TableOMP[[#This Row],[Avg]]-$U$2*TableOMP[[#This Row],[StdDev]]</f>
        <v>34.009125641892837</v>
      </c>
      <c r="R8150" s="10">
        <f>TableOMP[[#This Row],[Avg]]+$U$2*TableOMP[[#This Row],[StdDev]]</f>
        <v>35.257471994470791</v>
      </c>
      <c r="S8150" s="10">
        <f>IF(AND(TableOMP[[#This Row],[total_time]]&gt;=TableOMP[[#This Row],[Low]], TableOMP[[#This Row],[total_time]]&lt;=TableOMP[[#This Row],[High]]),1,0)</f>
        <v>1</v>
      </c>
    </row>
    <row r="8151" spans="1:19" x14ac:dyDescent="0.25">
      <c r="A8151" t="s">
        <v>16</v>
      </c>
      <c r="B8151">
        <v>10000</v>
      </c>
      <c r="C8151">
        <v>100</v>
      </c>
      <c r="D8151">
        <v>1</v>
      </c>
      <c r="E8151">
        <v>18</v>
      </c>
      <c r="F8151">
        <v>1</v>
      </c>
      <c r="G8151">
        <v>35.446109</v>
      </c>
      <c r="H8151">
        <v>12.457229999999999</v>
      </c>
      <c r="I8151">
        <v>24.179680999999999</v>
      </c>
      <c r="J8151">
        <v>1.422334</v>
      </c>
      <c r="K8151" t="str">
        <f t="shared" si="201"/>
        <v>5</v>
      </c>
      <c r="L8151" t="s">
        <v>214</v>
      </c>
      <c r="M8151" t="s">
        <v>215</v>
      </c>
      <c r="N8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51" s="10">
        <f>VLOOKUP(TableOMP[[#This Row],[Label]],TableAvg[],2,FALSE)</f>
        <v>35.415514181818182</v>
      </c>
      <c r="P8151" s="10">
        <f>VLOOKUP(TableOMP[[#This Row],[Label]],TableAvg[],3,FALSE)</f>
        <v>0.62641157069740472</v>
      </c>
      <c r="Q8151" s="10">
        <f>TableOMP[[#This Row],[Avg]]-$U$2*TableOMP[[#This Row],[StdDev]]</f>
        <v>34.789102611120775</v>
      </c>
      <c r="R8151" s="10">
        <f>TableOMP[[#This Row],[Avg]]+$U$2*TableOMP[[#This Row],[StdDev]]</f>
        <v>36.041925752515588</v>
      </c>
      <c r="S8151" s="10">
        <f>IF(AND(TableOMP[[#This Row],[total_time]]&gt;=TableOMP[[#This Row],[Low]], TableOMP[[#This Row],[total_time]]&lt;=TableOMP[[#This Row],[High]]),1,0)</f>
        <v>1</v>
      </c>
    </row>
    <row r="8152" spans="1:19" x14ac:dyDescent="0.25">
      <c r="A8152" t="s">
        <v>16</v>
      </c>
      <c r="B8152">
        <v>10000</v>
      </c>
      <c r="C8152">
        <v>100</v>
      </c>
      <c r="D8152">
        <v>1</v>
      </c>
      <c r="E8152">
        <v>17</v>
      </c>
      <c r="F8152">
        <v>1</v>
      </c>
      <c r="G8152">
        <v>35.583854000000002</v>
      </c>
      <c r="H8152">
        <v>12.815994999999999</v>
      </c>
      <c r="I8152">
        <v>27.739231</v>
      </c>
      <c r="J8152">
        <v>1.7337020000000001</v>
      </c>
      <c r="K8152" t="str">
        <f t="shared" si="201"/>
        <v>5</v>
      </c>
      <c r="L8152" t="s">
        <v>214</v>
      </c>
      <c r="M8152" t="s">
        <v>215</v>
      </c>
      <c r="N8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52" s="10">
        <f>VLOOKUP(TableOMP[[#This Row],[Label]],TableAvg[],2,FALSE)</f>
        <v>36.482004272727266</v>
      </c>
      <c r="P8152" s="10">
        <f>VLOOKUP(TableOMP[[#This Row],[Label]],TableAvg[],3,FALSE)</f>
        <v>0.78074141509577255</v>
      </c>
      <c r="Q8152" s="10">
        <f>TableOMP[[#This Row],[Avg]]-$U$2*TableOMP[[#This Row],[StdDev]]</f>
        <v>35.701262857631491</v>
      </c>
      <c r="R8152" s="10">
        <f>TableOMP[[#This Row],[Avg]]+$U$2*TableOMP[[#This Row],[StdDev]]</f>
        <v>37.262745687823042</v>
      </c>
      <c r="S8152" s="10">
        <f>IF(AND(TableOMP[[#This Row],[total_time]]&gt;=TableOMP[[#This Row],[Low]], TableOMP[[#This Row],[total_time]]&lt;=TableOMP[[#This Row],[High]]),1,0)</f>
        <v>0</v>
      </c>
    </row>
    <row r="8153" spans="1:19" x14ac:dyDescent="0.25">
      <c r="A8153" t="s">
        <v>16</v>
      </c>
      <c r="B8153">
        <v>10000</v>
      </c>
      <c r="C8153">
        <v>100</v>
      </c>
      <c r="D8153">
        <v>1</v>
      </c>
      <c r="E8153">
        <v>16</v>
      </c>
      <c r="F8153">
        <v>1</v>
      </c>
      <c r="G8153">
        <v>38.540691000000002</v>
      </c>
      <c r="H8153">
        <v>12.805292</v>
      </c>
      <c r="I8153">
        <v>15.632458</v>
      </c>
      <c r="J8153">
        <v>1.0421640000000001</v>
      </c>
      <c r="K8153" t="str">
        <f t="shared" si="201"/>
        <v>5</v>
      </c>
      <c r="L8153" t="s">
        <v>214</v>
      </c>
      <c r="M8153" t="s">
        <v>215</v>
      </c>
      <c r="N8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53" s="10">
        <f>VLOOKUP(TableOMP[[#This Row],[Label]],TableAvg[],2,FALSE)</f>
        <v>37.986182636363644</v>
      </c>
      <c r="P8153" s="10">
        <f>VLOOKUP(TableOMP[[#This Row],[Label]],TableAvg[],3,FALSE)</f>
        <v>0.77675278234596001</v>
      </c>
      <c r="Q8153" s="10">
        <f>TableOMP[[#This Row],[Avg]]-$U$2*TableOMP[[#This Row],[StdDev]]</f>
        <v>37.209429854017685</v>
      </c>
      <c r="R8153" s="10">
        <f>TableOMP[[#This Row],[Avg]]+$U$2*TableOMP[[#This Row],[StdDev]]</f>
        <v>38.762935418709603</v>
      </c>
      <c r="S8153" s="10">
        <f>IF(AND(TableOMP[[#This Row],[total_time]]&gt;=TableOMP[[#This Row],[Low]], TableOMP[[#This Row],[total_time]]&lt;=TableOMP[[#This Row],[High]]),1,0)</f>
        <v>1</v>
      </c>
    </row>
    <row r="8154" spans="1:19" x14ac:dyDescent="0.25">
      <c r="A8154" t="s">
        <v>16</v>
      </c>
      <c r="B8154">
        <v>10000</v>
      </c>
      <c r="C8154">
        <v>100</v>
      </c>
      <c r="D8154">
        <v>1</v>
      </c>
      <c r="E8154">
        <v>15</v>
      </c>
      <c r="F8154">
        <v>1</v>
      </c>
      <c r="G8154">
        <v>31.130298</v>
      </c>
      <c r="H8154">
        <v>12.955347</v>
      </c>
      <c r="I8154">
        <v>32.451695999999998</v>
      </c>
      <c r="J8154">
        <v>2.3179780000000001</v>
      </c>
      <c r="K8154" t="str">
        <f t="shared" si="201"/>
        <v>5</v>
      </c>
      <c r="L8154" t="s">
        <v>214</v>
      </c>
      <c r="M8154" t="s">
        <v>215</v>
      </c>
      <c r="N8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54" s="10">
        <f>VLOOKUP(TableOMP[[#This Row],[Label]],TableAvg[],2,FALSE)</f>
        <v>31.583262363636365</v>
      </c>
      <c r="P8154" s="10">
        <f>VLOOKUP(TableOMP[[#This Row],[Label]],TableAvg[],3,FALSE)</f>
        <v>0.7274431510359417</v>
      </c>
      <c r="Q8154" s="10">
        <f>TableOMP[[#This Row],[Avg]]-$U$2*TableOMP[[#This Row],[StdDev]]</f>
        <v>30.855819212600423</v>
      </c>
      <c r="R8154" s="10">
        <f>TableOMP[[#This Row],[Avg]]+$U$2*TableOMP[[#This Row],[StdDev]]</f>
        <v>32.310705514672307</v>
      </c>
      <c r="S8154" s="10">
        <f>IF(AND(TableOMP[[#This Row],[total_time]]&gt;=TableOMP[[#This Row],[Low]], TableOMP[[#This Row],[total_time]]&lt;=TableOMP[[#This Row],[High]]),1,0)</f>
        <v>1</v>
      </c>
    </row>
    <row r="8155" spans="1:19" x14ac:dyDescent="0.25">
      <c r="A8155" t="s">
        <v>16</v>
      </c>
      <c r="B8155">
        <v>10000</v>
      </c>
      <c r="C8155">
        <v>100</v>
      </c>
      <c r="D8155">
        <v>1</v>
      </c>
      <c r="E8155">
        <v>14</v>
      </c>
      <c r="F8155">
        <v>1</v>
      </c>
      <c r="G8155">
        <v>31.724792000000001</v>
      </c>
      <c r="H8155">
        <v>12.555336</v>
      </c>
      <c r="I8155">
        <v>16.931605999999999</v>
      </c>
      <c r="J8155">
        <v>1.3024309999999999</v>
      </c>
      <c r="K8155" t="str">
        <f t="shared" si="201"/>
        <v>5</v>
      </c>
      <c r="L8155" t="s">
        <v>214</v>
      </c>
      <c r="M8155" t="s">
        <v>215</v>
      </c>
      <c r="N8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55" s="10">
        <f>VLOOKUP(TableOMP[[#This Row],[Label]],TableAvg[],2,FALSE)</f>
        <v>31.130062636363633</v>
      </c>
      <c r="P8155" s="10">
        <f>VLOOKUP(TableOMP[[#This Row],[Label]],TableAvg[],3,FALSE)</f>
        <v>0.83030307877786647</v>
      </c>
      <c r="Q8155" s="10">
        <f>TableOMP[[#This Row],[Avg]]-$U$2*TableOMP[[#This Row],[StdDev]]</f>
        <v>30.299759557585766</v>
      </c>
      <c r="R8155" s="10">
        <f>TableOMP[[#This Row],[Avg]]+$U$2*TableOMP[[#This Row],[StdDev]]</f>
        <v>31.960365715141499</v>
      </c>
      <c r="S8155" s="10">
        <f>IF(AND(TableOMP[[#This Row],[total_time]]&gt;=TableOMP[[#This Row],[Low]], TableOMP[[#This Row],[total_time]]&lt;=TableOMP[[#This Row],[High]]),1,0)</f>
        <v>1</v>
      </c>
    </row>
    <row r="8156" spans="1:19" x14ac:dyDescent="0.25">
      <c r="A8156" t="s">
        <v>16</v>
      </c>
      <c r="B8156">
        <v>10000</v>
      </c>
      <c r="C8156">
        <v>100</v>
      </c>
      <c r="D8156">
        <v>1</v>
      </c>
      <c r="E8156">
        <v>13</v>
      </c>
      <c r="F8156">
        <v>1</v>
      </c>
      <c r="G8156">
        <v>33.815666999999998</v>
      </c>
      <c r="H8156">
        <v>13.258213</v>
      </c>
      <c r="I8156">
        <v>19.750973999999999</v>
      </c>
      <c r="J8156">
        <v>1.645915</v>
      </c>
      <c r="K8156" t="str">
        <f t="shared" si="201"/>
        <v>5</v>
      </c>
      <c r="L8156" t="s">
        <v>214</v>
      </c>
      <c r="M8156" t="s">
        <v>215</v>
      </c>
      <c r="N8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56" s="10">
        <f>VLOOKUP(TableOMP[[#This Row],[Label]],TableAvg[],2,FALSE)</f>
        <v>32.661107999999999</v>
      </c>
      <c r="P8156" s="10">
        <f>VLOOKUP(TableOMP[[#This Row],[Label]],TableAvg[],3,FALSE)</f>
        <v>0.54243821318024199</v>
      </c>
      <c r="Q8156" s="10">
        <f>TableOMP[[#This Row],[Avg]]-$U$2*TableOMP[[#This Row],[StdDev]]</f>
        <v>32.118669786819758</v>
      </c>
      <c r="R8156" s="10">
        <f>TableOMP[[#This Row],[Avg]]+$U$2*TableOMP[[#This Row],[StdDev]]</f>
        <v>33.203546213180239</v>
      </c>
      <c r="S8156" s="10">
        <f>IF(AND(TableOMP[[#This Row],[total_time]]&gt;=TableOMP[[#This Row],[Low]], TableOMP[[#This Row],[total_time]]&lt;=TableOMP[[#This Row],[High]]),1,0)</f>
        <v>0</v>
      </c>
    </row>
    <row r="8157" spans="1:19" x14ac:dyDescent="0.25">
      <c r="A8157" t="s">
        <v>16</v>
      </c>
      <c r="B8157">
        <v>10000</v>
      </c>
      <c r="C8157">
        <v>100</v>
      </c>
      <c r="D8157">
        <v>1</v>
      </c>
      <c r="E8157">
        <v>12</v>
      </c>
      <c r="F8157">
        <v>1</v>
      </c>
      <c r="G8157">
        <v>33.505406000000001</v>
      </c>
      <c r="H8157">
        <v>11.721717999999999</v>
      </c>
      <c r="I8157">
        <v>11.306635</v>
      </c>
      <c r="J8157">
        <v>1.027876</v>
      </c>
      <c r="K8157" t="str">
        <f t="shared" si="201"/>
        <v>5</v>
      </c>
      <c r="L8157" t="s">
        <v>214</v>
      </c>
      <c r="M8157" t="s">
        <v>215</v>
      </c>
      <c r="N8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57" s="10">
        <f>VLOOKUP(TableOMP[[#This Row],[Label]],TableAvg[],2,FALSE)</f>
        <v>33.611000090909094</v>
      </c>
      <c r="P8157" s="10">
        <f>VLOOKUP(TableOMP[[#This Row],[Label]],TableAvg[],3,FALSE)</f>
        <v>0.46158462443756471</v>
      </c>
      <c r="Q8157" s="10">
        <f>TableOMP[[#This Row],[Avg]]-$U$2*TableOMP[[#This Row],[StdDev]]</f>
        <v>33.149415466471531</v>
      </c>
      <c r="R8157" s="10">
        <f>TableOMP[[#This Row],[Avg]]+$U$2*TableOMP[[#This Row],[StdDev]]</f>
        <v>34.072584715346657</v>
      </c>
      <c r="S8157" s="10">
        <f>IF(AND(TableOMP[[#This Row],[total_time]]&gt;=TableOMP[[#This Row],[Low]], TableOMP[[#This Row],[total_time]]&lt;=TableOMP[[#This Row],[High]]),1,0)</f>
        <v>1</v>
      </c>
    </row>
    <row r="8158" spans="1:19" x14ac:dyDescent="0.25">
      <c r="A8158" t="s">
        <v>16</v>
      </c>
      <c r="B8158">
        <v>10000</v>
      </c>
      <c r="C8158">
        <v>100</v>
      </c>
      <c r="D8158">
        <v>1</v>
      </c>
      <c r="E8158">
        <v>11</v>
      </c>
      <c r="F8158">
        <v>1</v>
      </c>
      <c r="G8158">
        <v>36.585866000000003</v>
      </c>
      <c r="H8158">
        <v>12.19791</v>
      </c>
      <c r="I8158">
        <v>11.750597000000001</v>
      </c>
      <c r="J8158">
        <v>1.17506</v>
      </c>
      <c r="K8158" t="str">
        <f t="shared" si="201"/>
        <v>5</v>
      </c>
      <c r="L8158" t="s">
        <v>214</v>
      </c>
      <c r="M8158" t="s">
        <v>215</v>
      </c>
      <c r="N8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58" s="10">
        <f>VLOOKUP(TableOMP[[#This Row],[Label]],TableAvg[],2,FALSE)</f>
        <v>35.974690454545453</v>
      </c>
      <c r="P8158" s="10">
        <f>VLOOKUP(TableOMP[[#This Row],[Label]],TableAvg[],3,FALSE)</f>
        <v>0.63008700186600619</v>
      </c>
      <c r="Q8158" s="10">
        <f>TableOMP[[#This Row],[Avg]]-$U$2*TableOMP[[#This Row],[StdDev]]</f>
        <v>35.344603452679443</v>
      </c>
      <c r="R8158" s="10">
        <f>TableOMP[[#This Row],[Avg]]+$U$2*TableOMP[[#This Row],[StdDev]]</f>
        <v>36.604777456411462</v>
      </c>
      <c r="S8158" s="10">
        <f>IF(AND(TableOMP[[#This Row],[total_time]]&gt;=TableOMP[[#This Row],[Low]], TableOMP[[#This Row],[total_time]]&lt;=TableOMP[[#This Row],[High]]),1,0)</f>
        <v>1</v>
      </c>
    </row>
    <row r="8159" spans="1:19" x14ac:dyDescent="0.25">
      <c r="A8159" t="s">
        <v>16</v>
      </c>
      <c r="B8159">
        <v>10000</v>
      </c>
      <c r="C8159">
        <v>100</v>
      </c>
      <c r="D8159">
        <v>1</v>
      </c>
      <c r="E8159">
        <v>10</v>
      </c>
      <c r="F8159">
        <v>1</v>
      </c>
      <c r="G8159">
        <v>38.558425</v>
      </c>
      <c r="H8159">
        <v>12.687441</v>
      </c>
      <c r="I8159">
        <v>11.710988</v>
      </c>
      <c r="J8159">
        <v>1.301221</v>
      </c>
      <c r="K8159" t="str">
        <f t="shared" si="201"/>
        <v>5</v>
      </c>
      <c r="L8159" t="s">
        <v>214</v>
      </c>
      <c r="M8159" t="s">
        <v>215</v>
      </c>
      <c r="N8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59" s="10">
        <f>VLOOKUP(TableOMP[[#This Row],[Label]],TableAvg[],2,FALSE)</f>
        <v>38.05554345454545</v>
      </c>
      <c r="P8159" s="10">
        <f>VLOOKUP(TableOMP[[#This Row],[Label]],TableAvg[],3,FALSE)</f>
        <v>0.49471280833042591</v>
      </c>
      <c r="Q8159" s="10">
        <f>TableOMP[[#This Row],[Avg]]-$U$2*TableOMP[[#This Row],[StdDev]]</f>
        <v>37.560830646215024</v>
      </c>
      <c r="R8159" s="10">
        <f>TableOMP[[#This Row],[Avg]]+$U$2*TableOMP[[#This Row],[StdDev]]</f>
        <v>38.550256262875877</v>
      </c>
      <c r="S8159" s="10">
        <f>IF(AND(TableOMP[[#This Row],[total_time]]&gt;=TableOMP[[#This Row],[Low]], TableOMP[[#This Row],[total_time]]&lt;=TableOMP[[#This Row],[High]]),1,0)</f>
        <v>0</v>
      </c>
    </row>
    <row r="8160" spans="1:19" x14ac:dyDescent="0.25">
      <c r="A8160" t="s">
        <v>16</v>
      </c>
      <c r="B8160">
        <v>10000</v>
      </c>
      <c r="C8160">
        <v>100</v>
      </c>
      <c r="D8160">
        <v>1</v>
      </c>
      <c r="E8160">
        <v>9</v>
      </c>
      <c r="F8160">
        <v>1</v>
      </c>
      <c r="G8160">
        <v>40.830457000000003</v>
      </c>
      <c r="H8160">
        <v>12.171237</v>
      </c>
      <c r="I8160">
        <v>11.723583</v>
      </c>
      <c r="J8160">
        <v>1.4654480000000001</v>
      </c>
      <c r="K8160" t="str">
        <f t="shared" si="201"/>
        <v>5</v>
      </c>
      <c r="L8160" t="s">
        <v>214</v>
      </c>
      <c r="M8160" t="s">
        <v>215</v>
      </c>
      <c r="N8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60" s="10">
        <f>VLOOKUP(TableOMP[[#This Row],[Label]],TableAvg[],2,FALSE)</f>
        <v>40.784883090909098</v>
      </c>
      <c r="P8160" s="10">
        <f>VLOOKUP(TableOMP[[#This Row],[Label]],TableAvg[],3,FALSE)</f>
        <v>0.60798373847651088</v>
      </c>
      <c r="Q8160" s="10">
        <f>TableOMP[[#This Row],[Avg]]-$U$2*TableOMP[[#This Row],[StdDev]]</f>
        <v>40.176899352432585</v>
      </c>
      <c r="R8160" s="10">
        <f>TableOMP[[#This Row],[Avg]]+$U$2*TableOMP[[#This Row],[StdDev]]</f>
        <v>41.392866829385611</v>
      </c>
      <c r="S8160" s="10">
        <f>IF(AND(TableOMP[[#This Row],[total_time]]&gt;=TableOMP[[#This Row],[Low]], TableOMP[[#This Row],[total_time]]&lt;=TableOMP[[#This Row],[High]]),1,0)</f>
        <v>1</v>
      </c>
    </row>
    <row r="8161" spans="1:19" x14ac:dyDescent="0.25">
      <c r="A8161" t="s">
        <v>16</v>
      </c>
      <c r="B8161">
        <v>10000</v>
      </c>
      <c r="C8161">
        <v>100</v>
      </c>
      <c r="D8161">
        <v>1</v>
      </c>
      <c r="E8161">
        <v>8</v>
      </c>
      <c r="F8161">
        <v>1</v>
      </c>
      <c r="G8161">
        <v>44.813763999999999</v>
      </c>
      <c r="H8161">
        <v>12.538454</v>
      </c>
      <c r="I8161">
        <v>9.7947199999999999</v>
      </c>
      <c r="J8161">
        <v>1.399246</v>
      </c>
      <c r="K8161" t="str">
        <f t="shared" si="201"/>
        <v>5</v>
      </c>
      <c r="L8161" t="s">
        <v>214</v>
      </c>
      <c r="M8161" t="s">
        <v>215</v>
      </c>
      <c r="N8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61" s="10">
        <f>VLOOKUP(TableOMP[[#This Row],[Label]],TableAvg[],2,FALSE)</f>
        <v>44.6600389090909</v>
      </c>
      <c r="P8161" s="10">
        <f>VLOOKUP(TableOMP[[#This Row],[Label]],TableAvg[],3,FALSE)</f>
        <v>0.28323245950338016</v>
      </c>
      <c r="Q8161" s="10">
        <f>TableOMP[[#This Row],[Avg]]-$U$2*TableOMP[[#This Row],[StdDev]]</f>
        <v>44.376806449587519</v>
      </c>
      <c r="R8161" s="10">
        <f>TableOMP[[#This Row],[Avg]]+$U$2*TableOMP[[#This Row],[StdDev]]</f>
        <v>44.943271368594282</v>
      </c>
      <c r="S8161" s="10">
        <f>IF(AND(TableOMP[[#This Row],[total_time]]&gt;=TableOMP[[#This Row],[Low]], TableOMP[[#This Row],[total_time]]&lt;=TableOMP[[#This Row],[High]]),1,0)</f>
        <v>1</v>
      </c>
    </row>
    <row r="8162" spans="1:19" x14ac:dyDescent="0.25">
      <c r="A8162" t="s">
        <v>16</v>
      </c>
      <c r="B8162">
        <v>10000</v>
      </c>
      <c r="C8162">
        <v>100</v>
      </c>
      <c r="D8162">
        <v>1</v>
      </c>
      <c r="E8162">
        <v>7</v>
      </c>
      <c r="F8162">
        <v>1</v>
      </c>
      <c r="G8162">
        <v>49.377555000000001</v>
      </c>
      <c r="H8162">
        <v>12.718734</v>
      </c>
      <c r="I8162">
        <v>8.7876460000000005</v>
      </c>
      <c r="J8162">
        <v>1.4646079999999999</v>
      </c>
      <c r="K8162" t="str">
        <f t="shared" si="201"/>
        <v>5</v>
      </c>
      <c r="L8162" t="s">
        <v>214</v>
      </c>
      <c r="M8162" t="s">
        <v>215</v>
      </c>
      <c r="N8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62" s="10">
        <f>VLOOKUP(TableOMP[[#This Row],[Label]],TableAvg[],2,FALSE)</f>
        <v>49.100004818181816</v>
      </c>
      <c r="P8162" s="10">
        <f>VLOOKUP(TableOMP[[#This Row],[Label]],TableAvg[],3,FALSE)</f>
        <v>0.67075628645049801</v>
      </c>
      <c r="Q8162" s="10">
        <f>TableOMP[[#This Row],[Avg]]-$U$2*TableOMP[[#This Row],[StdDev]]</f>
        <v>48.429248531731318</v>
      </c>
      <c r="R8162" s="10">
        <f>TableOMP[[#This Row],[Avg]]+$U$2*TableOMP[[#This Row],[StdDev]]</f>
        <v>49.770761104632314</v>
      </c>
      <c r="S8162" s="10">
        <f>IF(AND(TableOMP[[#This Row],[total_time]]&gt;=TableOMP[[#This Row],[Low]], TableOMP[[#This Row],[total_time]]&lt;=TableOMP[[#This Row],[High]]),1,0)</f>
        <v>1</v>
      </c>
    </row>
    <row r="8163" spans="1:19" x14ac:dyDescent="0.25">
      <c r="A8163" t="s">
        <v>16</v>
      </c>
      <c r="B8163">
        <v>10000</v>
      </c>
      <c r="C8163">
        <v>100</v>
      </c>
      <c r="D8163">
        <v>1</v>
      </c>
      <c r="E8163">
        <v>6</v>
      </c>
      <c r="F8163">
        <v>1</v>
      </c>
      <c r="G8163">
        <v>54.161797</v>
      </c>
      <c r="H8163">
        <v>11.530176000000001</v>
      </c>
      <c r="I8163">
        <v>7.3363889999999996</v>
      </c>
      <c r="J8163">
        <v>1.4672780000000001</v>
      </c>
      <c r="K8163" t="str">
        <f t="shared" si="201"/>
        <v>5</v>
      </c>
      <c r="L8163" t="s">
        <v>214</v>
      </c>
      <c r="M8163" t="s">
        <v>215</v>
      </c>
      <c r="N8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63" s="10">
        <f>VLOOKUP(TableOMP[[#This Row],[Label]],TableAvg[],2,FALSE)</f>
        <v>55.111271090909092</v>
      </c>
      <c r="P8163" s="10">
        <f>VLOOKUP(TableOMP[[#This Row],[Label]],TableAvg[],3,FALSE)</f>
        <v>0.75540303145061194</v>
      </c>
      <c r="Q8163" s="10">
        <f>TableOMP[[#This Row],[Avg]]-$U$2*TableOMP[[#This Row],[StdDev]]</f>
        <v>54.35586805945848</v>
      </c>
      <c r="R8163" s="10">
        <f>TableOMP[[#This Row],[Avg]]+$U$2*TableOMP[[#This Row],[StdDev]]</f>
        <v>55.866674122359704</v>
      </c>
      <c r="S8163" s="10">
        <f>IF(AND(TableOMP[[#This Row],[total_time]]&gt;=TableOMP[[#This Row],[Low]], TableOMP[[#This Row],[total_time]]&lt;=TableOMP[[#This Row],[High]]),1,0)</f>
        <v>0</v>
      </c>
    </row>
    <row r="8164" spans="1:19" x14ac:dyDescent="0.25">
      <c r="A8164" t="s">
        <v>16</v>
      </c>
      <c r="B8164">
        <v>10000</v>
      </c>
      <c r="C8164">
        <v>100</v>
      </c>
      <c r="D8164">
        <v>1</v>
      </c>
      <c r="E8164">
        <v>5</v>
      </c>
      <c r="F8164">
        <v>1</v>
      </c>
      <c r="G8164">
        <v>63.814366999999997</v>
      </c>
      <c r="H8164">
        <v>12.601773</v>
      </c>
      <c r="I8164">
        <v>6.9100830000000002</v>
      </c>
      <c r="J8164">
        <v>1.7275210000000001</v>
      </c>
      <c r="K8164" t="str">
        <f t="shared" si="201"/>
        <v>5</v>
      </c>
      <c r="L8164" t="s">
        <v>214</v>
      </c>
      <c r="M8164" t="s">
        <v>215</v>
      </c>
      <c r="N8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64" s="10">
        <f>VLOOKUP(TableOMP[[#This Row],[Label]],TableAvg[],2,FALSE)</f>
        <v>64.105800181818182</v>
      </c>
      <c r="P8164" s="10">
        <f>VLOOKUP(TableOMP[[#This Row],[Label]],TableAvg[],3,FALSE)</f>
        <v>0.62900611665669115</v>
      </c>
      <c r="Q8164" s="10">
        <f>TableOMP[[#This Row],[Avg]]-$U$2*TableOMP[[#This Row],[StdDev]]</f>
        <v>63.476794065161492</v>
      </c>
      <c r="R8164" s="10">
        <f>TableOMP[[#This Row],[Avg]]+$U$2*TableOMP[[#This Row],[StdDev]]</f>
        <v>64.734806298474879</v>
      </c>
      <c r="S8164" s="10">
        <f>IF(AND(TableOMP[[#This Row],[total_time]]&gt;=TableOMP[[#This Row],[Low]], TableOMP[[#This Row],[total_time]]&lt;=TableOMP[[#This Row],[High]]),1,0)</f>
        <v>1</v>
      </c>
    </row>
    <row r="8165" spans="1:19" x14ac:dyDescent="0.25">
      <c r="A8165" t="s">
        <v>16</v>
      </c>
      <c r="B8165">
        <v>10000</v>
      </c>
      <c r="C8165">
        <v>100</v>
      </c>
      <c r="D8165">
        <v>1</v>
      </c>
      <c r="E8165">
        <v>4</v>
      </c>
      <c r="F8165">
        <v>1</v>
      </c>
      <c r="G8165">
        <v>76.895459000000002</v>
      </c>
      <c r="H8165">
        <v>13.177576</v>
      </c>
      <c r="I8165">
        <v>5.35487</v>
      </c>
      <c r="J8165">
        <v>1.7849569999999999</v>
      </c>
      <c r="K8165" t="str">
        <f t="shared" si="201"/>
        <v>5</v>
      </c>
      <c r="L8165" t="s">
        <v>214</v>
      </c>
      <c r="M8165" t="s">
        <v>215</v>
      </c>
      <c r="N8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65" s="10">
        <f>VLOOKUP(TableOMP[[#This Row],[Label]],TableAvg[],2,FALSE)</f>
        <v>76.960016909090896</v>
      </c>
      <c r="P8165" s="10">
        <f>VLOOKUP(TableOMP[[#This Row],[Label]],TableAvg[],3,FALSE)</f>
        <v>0.95290523912233482</v>
      </c>
      <c r="Q8165" s="10">
        <f>TableOMP[[#This Row],[Avg]]-$U$2*TableOMP[[#This Row],[StdDev]]</f>
        <v>76.007111669968566</v>
      </c>
      <c r="R8165" s="10">
        <f>TableOMP[[#This Row],[Avg]]+$U$2*TableOMP[[#This Row],[StdDev]]</f>
        <v>77.912922148213227</v>
      </c>
      <c r="S8165" s="10">
        <f>IF(AND(TableOMP[[#This Row],[total_time]]&gt;=TableOMP[[#This Row],[Low]], TableOMP[[#This Row],[total_time]]&lt;=TableOMP[[#This Row],[High]]),1,0)</f>
        <v>1</v>
      </c>
    </row>
    <row r="8166" spans="1:19" x14ac:dyDescent="0.25">
      <c r="A8166" t="s">
        <v>16</v>
      </c>
      <c r="B8166">
        <v>10000</v>
      </c>
      <c r="C8166">
        <v>100</v>
      </c>
      <c r="D8166">
        <v>1</v>
      </c>
      <c r="E8166">
        <v>3</v>
      </c>
      <c r="F8166">
        <v>1</v>
      </c>
      <c r="G8166">
        <v>98.638160999999997</v>
      </c>
      <c r="H8166">
        <v>14.035263</v>
      </c>
      <c r="I8166">
        <v>4.1540549999999996</v>
      </c>
      <c r="J8166">
        <v>2.0770270000000002</v>
      </c>
      <c r="K8166" t="str">
        <f t="shared" si="201"/>
        <v>5</v>
      </c>
      <c r="L8166" t="s">
        <v>214</v>
      </c>
      <c r="M8166" t="s">
        <v>215</v>
      </c>
      <c r="N8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66" s="10">
        <f>VLOOKUP(TableOMP[[#This Row],[Label]],TableAvg[],2,FALSE)</f>
        <v>98.141300181818181</v>
      </c>
      <c r="P8166" s="10">
        <f>VLOOKUP(TableOMP[[#This Row],[Label]],TableAvg[],3,FALSE)</f>
        <v>0.80067476773124679</v>
      </c>
      <c r="Q8166" s="10">
        <f>TableOMP[[#This Row],[Avg]]-$U$2*TableOMP[[#This Row],[StdDev]]</f>
        <v>97.340625414086929</v>
      </c>
      <c r="R8166" s="10">
        <f>TableOMP[[#This Row],[Avg]]+$U$2*TableOMP[[#This Row],[StdDev]]</f>
        <v>98.941974949549433</v>
      </c>
      <c r="S8166" s="10">
        <f>IF(AND(TableOMP[[#This Row],[total_time]]&gt;=TableOMP[[#This Row],[Low]], TableOMP[[#This Row],[total_time]]&lt;=TableOMP[[#This Row],[High]]),1,0)</f>
        <v>1</v>
      </c>
    </row>
    <row r="8167" spans="1:19" x14ac:dyDescent="0.25">
      <c r="A8167" t="s">
        <v>16</v>
      </c>
      <c r="B8167">
        <v>10000</v>
      </c>
      <c r="C8167">
        <v>100</v>
      </c>
      <c r="D8167">
        <v>1</v>
      </c>
      <c r="E8167">
        <v>2</v>
      </c>
      <c r="F8167">
        <v>1</v>
      </c>
      <c r="G8167">
        <v>142.031183</v>
      </c>
      <c r="H8167">
        <v>14.373858999999999</v>
      </c>
      <c r="I8167">
        <v>2.9150239999999998</v>
      </c>
      <c r="J8167">
        <v>2.9150239999999998</v>
      </c>
      <c r="K8167" t="str">
        <f t="shared" si="201"/>
        <v>5</v>
      </c>
      <c r="L8167" t="s">
        <v>214</v>
      </c>
      <c r="M8167" t="s">
        <v>215</v>
      </c>
      <c r="N8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67" s="10">
        <f>VLOOKUP(TableOMP[[#This Row],[Label]],TableAvg[],2,FALSE)</f>
        <v>143.37170909090909</v>
      </c>
      <c r="P8167" s="10">
        <f>VLOOKUP(TableOMP[[#This Row],[Label]],TableAvg[],3,FALSE)</f>
        <v>4.0383837927718522</v>
      </c>
      <c r="Q8167" s="10">
        <f>TableOMP[[#This Row],[Avg]]-$U$2*TableOMP[[#This Row],[StdDev]]</f>
        <v>139.33332529813725</v>
      </c>
      <c r="R8167" s="10">
        <f>TableOMP[[#This Row],[Avg]]+$U$2*TableOMP[[#This Row],[StdDev]]</f>
        <v>147.41009288368093</v>
      </c>
      <c r="S8167" s="10">
        <f>IF(AND(TableOMP[[#This Row],[total_time]]&gt;=TableOMP[[#This Row],[Low]], TableOMP[[#This Row],[total_time]]&lt;=TableOMP[[#This Row],[High]]),1,0)</f>
        <v>1</v>
      </c>
    </row>
    <row r="8168" spans="1:19" x14ac:dyDescent="0.25">
      <c r="A8168" t="s">
        <v>16</v>
      </c>
      <c r="B8168">
        <v>10000</v>
      </c>
      <c r="C8168">
        <v>100</v>
      </c>
      <c r="D8168">
        <v>1</v>
      </c>
      <c r="E8168">
        <v>1</v>
      </c>
      <c r="F8168">
        <v>1</v>
      </c>
      <c r="G8168">
        <v>262.90017399999999</v>
      </c>
      <c r="H8168">
        <v>5.6774810000000002</v>
      </c>
      <c r="I8168">
        <v>0</v>
      </c>
      <c r="J8168">
        <v>0</v>
      </c>
      <c r="K8168" t="str">
        <f t="shared" si="201"/>
        <v>5</v>
      </c>
      <c r="L8168" t="s">
        <v>214</v>
      </c>
      <c r="M8168" t="s">
        <v>215</v>
      </c>
      <c r="N8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68" s="10">
        <f>VLOOKUP(TableOMP[[#This Row],[Label]],TableAvg[],2,FALSE)</f>
        <v>262.84056227272725</v>
      </c>
      <c r="P8168" s="10">
        <f>VLOOKUP(TableOMP[[#This Row],[Label]],TableAvg[],3,FALSE)</f>
        <v>0.3891545094982331</v>
      </c>
      <c r="Q8168" s="10">
        <f>TableOMP[[#This Row],[Avg]]-$U$2*TableOMP[[#This Row],[StdDev]]</f>
        <v>262.45140776322904</v>
      </c>
      <c r="R8168" s="10">
        <f>TableOMP[[#This Row],[Avg]]+$U$2*TableOMP[[#This Row],[StdDev]]</f>
        <v>263.22971678222547</v>
      </c>
      <c r="S8168" s="10">
        <f>IF(AND(TableOMP[[#This Row],[total_time]]&gt;=TableOMP[[#This Row],[Low]], TableOMP[[#This Row],[total_time]]&lt;=TableOMP[[#This Row],[High]]),1,0)</f>
        <v>1</v>
      </c>
    </row>
    <row r="8169" spans="1:19" x14ac:dyDescent="0.25">
      <c r="A8169" t="s">
        <v>16</v>
      </c>
      <c r="B8169">
        <v>10000</v>
      </c>
      <c r="C8169">
        <v>100</v>
      </c>
      <c r="D8169">
        <v>1</v>
      </c>
      <c r="E8169">
        <v>32</v>
      </c>
      <c r="F8169">
        <v>1</v>
      </c>
      <c r="G8169">
        <v>29.962693999999999</v>
      </c>
      <c r="H8169">
        <v>14.867955</v>
      </c>
      <c r="I8169">
        <v>80.851785000000007</v>
      </c>
      <c r="J8169">
        <v>2.6081219999999998</v>
      </c>
      <c r="K8169" t="str">
        <f t="shared" si="201"/>
        <v>5</v>
      </c>
      <c r="L8169" t="s">
        <v>214</v>
      </c>
      <c r="M8169" t="s">
        <v>215</v>
      </c>
      <c r="N8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69" s="10">
        <f>VLOOKUP(TableOMP[[#This Row],[Label]],TableAvg[],2,FALSE)</f>
        <v>28.555880818181819</v>
      </c>
      <c r="P8169" s="10">
        <f>VLOOKUP(TableOMP[[#This Row],[Label]],TableAvg[],3,FALSE)</f>
        <v>3.120008026697195</v>
      </c>
      <c r="Q8169" s="10">
        <f>TableOMP[[#This Row],[Avg]]-$U$2*TableOMP[[#This Row],[StdDev]]</f>
        <v>25.435872791484623</v>
      </c>
      <c r="R8169" s="10">
        <f>TableOMP[[#This Row],[Avg]]+$U$2*TableOMP[[#This Row],[StdDev]]</f>
        <v>31.675888844879015</v>
      </c>
      <c r="S8169" s="10">
        <f>IF(AND(TableOMP[[#This Row],[total_time]]&gt;=TableOMP[[#This Row],[Low]], TableOMP[[#This Row],[total_time]]&lt;=TableOMP[[#This Row],[High]]),1,0)</f>
        <v>1</v>
      </c>
    </row>
    <row r="8170" spans="1:19" x14ac:dyDescent="0.25">
      <c r="A8170" t="s">
        <v>16</v>
      </c>
      <c r="B8170">
        <v>10000</v>
      </c>
      <c r="C8170">
        <v>100</v>
      </c>
      <c r="D8170">
        <v>1</v>
      </c>
      <c r="E8170">
        <v>31</v>
      </c>
      <c r="F8170">
        <v>1</v>
      </c>
      <c r="G8170">
        <v>28.468699999999998</v>
      </c>
      <c r="H8170">
        <v>14.737856000000001</v>
      </c>
      <c r="I8170">
        <v>84.531755000000004</v>
      </c>
      <c r="J8170">
        <v>2.8177249999999998</v>
      </c>
      <c r="K8170" t="str">
        <f t="shared" ref="K8170:K8200" si="202">MID(M8170,22,1)</f>
        <v>5</v>
      </c>
      <c r="L8170" t="s">
        <v>214</v>
      </c>
      <c r="M8170" t="s">
        <v>215</v>
      </c>
      <c r="N8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70" s="10">
        <f>VLOOKUP(TableOMP[[#This Row],[Label]],TableAvg[],2,FALSE)</f>
        <v>27.372491545454544</v>
      </c>
      <c r="P8170" s="10">
        <f>VLOOKUP(TableOMP[[#This Row],[Label]],TableAvg[],3,FALSE)</f>
        <v>2.613665951232687</v>
      </c>
      <c r="Q8170" s="10">
        <f>TableOMP[[#This Row],[Avg]]-$U$2*TableOMP[[#This Row],[StdDev]]</f>
        <v>24.758825594221857</v>
      </c>
      <c r="R8170" s="10">
        <f>TableOMP[[#This Row],[Avg]]+$U$2*TableOMP[[#This Row],[StdDev]]</f>
        <v>29.98615749668723</v>
      </c>
      <c r="S8170" s="10">
        <f>IF(AND(TableOMP[[#This Row],[total_time]]&gt;=TableOMP[[#This Row],[Low]], TableOMP[[#This Row],[total_time]]&lt;=TableOMP[[#This Row],[High]]),1,0)</f>
        <v>1</v>
      </c>
    </row>
    <row r="8171" spans="1:19" x14ac:dyDescent="0.25">
      <c r="A8171" t="s">
        <v>16</v>
      </c>
      <c r="B8171">
        <v>10000</v>
      </c>
      <c r="C8171">
        <v>100</v>
      </c>
      <c r="D8171">
        <v>1</v>
      </c>
      <c r="E8171">
        <v>30</v>
      </c>
      <c r="F8171">
        <v>1</v>
      </c>
      <c r="G8171">
        <v>27.708075000000001</v>
      </c>
      <c r="H8171">
        <v>14.707532</v>
      </c>
      <c r="I8171">
        <v>83.393674000000004</v>
      </c>
      <c r="J8171">
        <v>2.8756439999999999</v>
      </c>
      <c r="K8171" t="str">
        <f t="shared" si="202"/>
        <v>5</v>
      </c>
      <c r="L8171" t="s">
        <v>214</v>
      </c>
      <c r="M8171" t="s">
        <v>215</v>
      </c>
      <c r="N8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71" s="10">
        <f>VLOOKUP(TableOMP[[#This Row],[Label]],TableAvg[],2,FALSE)</f>
        <v>27.182831272727274</v>
      </c>
      <c r="P8171" s="10">
        <f>VLOOKUP(TableOMP[[#This Row],[Label]],TableAvg[],3,FALSE)</f>
        <v>2.0515951917361068</v>
      </c>
      <c r="Q8171" s="10">
        <f>TableOMP[[#This Row],[Avg]]-$U$2*TableOMP[[#This Row],[StdDev]]</f>
        <v>25.131236080991165</v>
      </c>
      <c r="R8171" s="10">
        <f>TableOMP[[#This Row],[Avg]]+$U$2*TableOMP[[#This Row],[StdDev]]</f>
        <v>29.234426464463382</v>
      </c>
      <c r="S8171" s="10">
        <f>IF(AND(TableOMP[[#This Row],[total_time]]&gt;=TableOMP[[#This Row],[Low]], TableOMP[[#This Row],[total_time]]&lt;=TableOMP[[#This Row],[High]]),1,0)</f>
        <v>1</v>
      </c>
    </row>
    <row r="8172" spans="1:19" x14ac:dyDescent="0.25">
      <c r="A8172" t="s">
        <v>16</v>
      </c>
      <c r="B8172">
        <v>10000</v>
      </c>
      <c r="C8172">
        <v>100</v>
      </c>
      <c r="D8172">
        <v>1</v>
      </c>
      <c r="E8172">
        <v>29</v>
      </c>
      <c r="F8172">
        <v>1</v>
      </c>
      <c r="G8172">
        <v>28.509045</v>
      </c>
      <c r="H8172">
        <v>13.995791000000001</v>
      </c>
      <c r="I8172">
        <v>72.145975000000007</v>
      </c>
      <c r="J8172">
        <v>2.5766420000000001</v>
      </c>
      <c r="K8172" t="str">
        <f t="shared" si="202"/>
        <v>5</v>
      </c>
      <c r="L8172" t="s">
        <v>214</v>
      </c>
      <c r="M8172" t="s">
        <v>215</v>
      </c>
      <c r="N8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72" s="10">
        <f>VLOOKUP(TableOMP[[#This Row],[Label]],TableAvg[],2,FALSE)</f>
        <v>27.530865545454539</v>
      </c>
      <c r="P8172" s="10">
        <f>VLOOKUP(TableOMP[[#This Row],[Label]],TableAvg[],3,FALSE)</f>
        <v>0.80907990139503461</v>
      </c>
      <c r="Q8172" s="10">
        <f>TableOMP[[#This Row],[Avg]]-$U$2*TableOMP[[#This Row],[StdDev]]</f>
        <v>26.721785644059505</v>
      </c>
      <c r="R8172" s="10">
        <f>TableOMP[[#This Row],[Avg]]+$U$2*TableOMP[[#This Row],[StdDev]]</f>
        <v>28.339945446849573</v>
      </c>
      <c r="S8172" s="10">
        <f>IF(AND(TableOMP[[#This Row],[total_time]]&gt;=TableOMP[[#This Row],[Low]], TableOMP[[#This Row],[total_time]]&lt;=TableOMP[[#This Row],[High]]),1,0)</f>
        <v>0</v>
      </c>
    </row>
    <row r="8173" spans="1:19" x14ac:dyDescent="0.25">
      <c r="A8173" t="s">
        <v>16</v>
      </c>
      <c r="B8173">
        <v>10000</v>
      </c>
      <c r="C8173">
        <v>100</v>
      </c>
      <c r="D8173">
        <v>1</v>
      </c>
      <c r="E8173">
        <v>28</v>
      </c>
      <c r="F8173">
        <v>1</v>
      </c>
      <c r="G8173">
        <v>28.262505999999998</v>
      </c>
      <c r="H8173">
        <v>14.159580999999999</v>
      </c>
      <c r="I8173">
        <v>66.889651000000001</v>
      </c>
      <c r="J8173">
        <v>2.4773939999999999</v>
      </c>
      <c r="K8173" t="str">
        <f t="shared" si="202"/>
        <v>5</v>
      </c>
      <c r="L8173" t="s">
        <v>214</v>
      </c>
      <c r="M8173" t="s">
        <v>215</v>
      </c>
      <c r="N8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73" s="10">
        <f>VLOOKUP(TableOMP[[#This Row],[Label]],TableAvg[],2,FALSE)</f>
        <v>28.303809363636365</v>
      </c>
      <c r="P8173" s="10">
        <f>VLOOKUP(TableOMP[[#This Row],[Label]],TableAvg[],3,FALSE)</f>
        <v>0.65267639395377974</v>
      </c>
      <c r="Q8173" s="10">
        <f>TableOMP[[#This Row],[Avg]]-$U$2*TableOMP[[#This Row],[StdDev]]</f>
        <v>27.651132969682585</v>
      </c>
      <c r="R8173" s="10">
        <f>TableOMP[[#This Row],[Avg]]+$U$2*TableOMP[[#This Row],[StdDev]]</f>
        <v>28.956485757590144</v>
      </c>
      <c r="S8173" s="10">
        <f>IF(AND(TableOMP[[#This Row],[total_time]]&gt;=TableOMP[[#This Row],[Low]], TableOMP[[#This Row],[total_time]]&lt;=TableOMP[[#This Row],[High]]),1,0)</f>
        <v>1</v>
      </c>
    </row>
    <row r="8174" spans="1:19" x14ac:dyDescent="0.25">
      <c r="A8174" t="s">
        <v>16</v>
      </c>
      <c r="B8174">
        <v>10000</v>
      </c>
      <c r="C8174">
        <v>100</v>
      </c>
      <c r="D8174">
        <v>1</v>
      </c>
      <c r="E8174">
        <v>27</v>
      </c>
      <c r="F8174">
        <v>1</v>
      </c>
      <c r="G8174">
        <v>28.036757999999999</v>
      </c>
      <c r="H8174">
        <v>13.534948999999999</v>
      </c>
      <c r="I8174">
        <v>63.857905000000002</v>
      </c>
      <c r="J8174">
        <v>2.456073</v>
      </c>
      <c r="K8174" t="str">
        <f t="shared" si="202"/>
        <v>5</v>
      </c>
      <c r="L8174" t="s">
        <v>214</v>
      </c>
      <c r="M8174" t="s">
        <v>215</v>
      </c>
      <c r="N8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74" s="10">
        <f>VLOOKUP(TableOMP[[#This Row],[Label]],TableAvg[],2,FALSE)</f>
        <v>28.312944454545459</v>
      </c>
      <c r="P8174" s="10">
        <f>VLOOKUP(TableOMP[[#This Row],[Label]],TableAvg[],3,FALSE)</f>
        <v>0.96101509190255641</v>
      </c>
      <c r="Q8174" s="10">
        <f>TableOMP[[#This Row],[Avg]]-$U$2*TableOMP[[#This Row],[StdDev]]</f>
        <v>27.351929362642903</v>
      </c>
      <c r="R8174" s="10">
        <f>TableOMP[[#This Row],[Avg]]+$U$2*TableOMP[[#This Row],[StdDev]]</f>
        <v>29.273959546448015</v>
      </c>
      <c r="S8174" s="10">
        <f>IF(AND(TableOMP[[#This Row],[total_time]]&gt;=TableOMP[[#This Row],[Low]], TableOMP[[#This Row],[total_time]]&lt;=TableOMP[[#This Row],[High]]),1,0)</f>
        <v>1</v>
      </c>
    </row>
    <row r="8175" spans="1:19" x14ac:dyDescent="0.25">
      <c r="A8175" t="s">
        <v>16</v>
      </c>
      <c r="B8175">
        <v>10000</v>
      </c>
      <c r="C8175">
        <v>100</v>
      </c>
      <c r="D8175">
        <v>1</v>
      </c>
      <c r="E8175">
        <v>26</v>
      </c>
      <c r="F8175">
        <v>1</v>
      </c>
      <c r="G8175">
        <v>28.759004999999998</v>
      </c>
      <c r="H8175">
        <v>14.422159000000001</v>
      </c>
      <c r="I8175">
        <v>79.759895</v>
      </c>
      <c r="J8175">
        <v>3.1903959999999998</v>
      </c>
      <c r="K8175" t="str">
        <f t="shared" si="202"/>
        <v>5</v>
      </c>
      <c r="L8175" t="s">
        <v>214</v>
      </c>
      <c r="M8175" t="s">
        <v>215</v>
      </c>
      <c r="N8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75" s="10">
        <f>VLOOKUP(TableOMP[[#This Row],[Label]],TableAvg[],2,FALSE)</f>
        <v>28.806910181818182</v>
      </c>
      <c r="P8175" s="10">
        <f>VLOOKUP(TableOMP[[#This Row],[Label]],TableAvg[],3,FALSE)</f>
        <v>0.91194637523494659</v>
      </c>
      <c r="Q8175" s="10">
        <f>TableOMP[[#This Row],[Avg]]-$U$2*TableOMP[[#This Row],[StdDev]]</f>
        <v>27.894963806583235</v>
      </c>
      <c r="R8175" s="10">
        <f>TableOMP[[#This Row],[Avg]]+$U$2*TableOMP[[#This Row],[StdDev]]</f>
        <v>29.71885655705313</v>
      </c>
      <c r="S8175" s="10">
        <f>IF(AND(TableOMP[[#This Row],[total_time]]&gt;=TableOMP[[#This Row],[Low]], TableOMP[[#This Row],[total_time]]&lt;=TableOMP[[#This Row],[High]]),1,0)</f>
        <v>1</v>
      </c>
    </row>
    <row r="8176" spans="1:19" x14ac:dyDescent="0.25">
      <c r="A8176" t="s">
        <v>16</v>
      </c>
      <c r="B8176">
        <v>10000</v>
      </c>
      <c r="C8176">
        <v>100</v>
      </c>
      <c r="D8176">
        <v>1</v>
      </c>
      <c r="E8176">
        <v>25</v>
      </c>
      <c r="F8176">
        <v>1</v>
      </c>
      <c r="G8176">
        <v>28.477972000000001</v>
      </c>
      <c r="H8176">
        <v>13.345267</v>
      </c>
      <c r="I8176">
        <v>62.778601999999999</v>
      </c>
      <c r="J8176">
        <v>2.6157750000000002</v>
      </c>
      <c r="K8176" t="str">
        <f t="shared" si="202"/>
        <v>5</v>
      </c>
      <c r="L8176" t="s">
        <v>214</v>
      </c>
      <c r="M8176" t="s">
        <v>215</v>
      </c>
      <c r="N8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76" s="10">
        <f>VLOOKUP(TableOMP[[#This Row],[Label]],TableAvg[],2,FALSE)</f>
        <v>29.531173000000003</v>
      </c>
      <c r="P8176" s="10">
        <f>VLOOKUP(TableOMP[[#This Row],[Label]],TableAvg[],3,FALSE)</f>
        <v>0.73502955137668502</v>
      </c>
      <c r="Q8176" s="10">
        <f>TableOMP[[#This Row],[Avg]]-$U$2*TableOMP[[#This Row],[StdDev]]</f>
        <v>28.796143448623319</v>
      </c>
      <c r="R8176" s="10">
        <f>TableOMP[[#This Row],[Avg]]+$U$2*TableOMP[[#This Row],[StdDev]]</f>
        <v>30.266202551376686</v>
      </c>
      <c r="S8176" s="10">
        <f>IF(AND(TableOMP[[#This Row],[total_time]]&gt;=TableOMP[[#This Row],[Low]], TableOMP[[#This Row],[total_time]]&lt;=TableOMP[[#This Row],[High]]),1,0)</f>
        <v>0</v>
      </c>
    </row>
    <row r="8177" spans="1:19" x14ac:dyDescent="0.25">
      <c r="A8177" t="s">
        <v>16</v>
      </c>
      <c r="B8177">
        <v>10000</v>
      </c>
      <c r="C8177">
        <v>100</v>
      </c>
      <c r="D8177">
        <v>1</v>
      </c>
      <c r="E8177">
        <v>24</v>
      </c>
      <c r="F8177">
        <v>1</v>
      </c>
      <c r="G8177">
        <v>29.984109</v>
      </c>
      <c r="H8177">
        <v>13.525853</v>
      </c>
      <c r="I8177">
        <v>52.6462</v>
      </c>
      <c r="J8177">
        <v>2.2889650000000001</v>
      </c>
      <c r="K8177" t="str">
        <f t="shared" si="202"/>
        <v>5</v>
      </c>
      <c r="L8177" t="s">
        <v>214</v>
      </c>
      <c r="M8177" t="s">
        <v>215</v>
      </c>
      <c r="N8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77" s="10">
        <f>VLOOKUP(TableOMP[[#This Row],[Label]],TableAvg[],2,FALSE)</f>
        <v>29.907702363636364</v>
      </c>
      <c r="P8177" s="10">
        <f>VLOOKUP(TableOMP[[#This Row],[Label]],TableAvg[],3,FALSE)</f>
        <v>1.4409196911815423</v>
      </c>
      <c r="Q8177" s="10">
        <f>TableOMP[[#This Row],[Avg]]-$U$2*TableOMP[[#This Row],[StdDev]]</f>
        <v>28.466782672454823</v>
      </c>
      <c r="R8177" s="10">
        <f>TableOMP[[#This Row],[Avg]]+$U$2*TableOMP[[#This Row],[StdDev]]</f>
        <v>31.348622054817906</v>
      </c>
      <c r="S8177" s="10">
        <f>IF(AND(TableOMP[[#This Row],[total_time]]&gt;=TableOMP[[#This Row],[Low]], TableOMP[[#This Row],[total_time]]&lt;=TableOMP[[#This Row],[High]]),1,0)</f>
        <v>1</v>
      </c>
    </row>
    <row r="8178" spans="1:19" x14ac:dyDescent="0.25">
      <c r="A8178" t="s">
        <v>16</v>
      </c>
      <c r="B8178">
        <v>10000</v>
      </c>
      <c r="C8178">
        <v>100</v>
      </c>
      <c r="D8178">
        <v>1</v>
      </c>
      <c r="E8178">
        <v>23</v>
      </c>
      <c r="F8178">
        <v>1</v>
      </c>
      <c r="G8178">
        <v>31.166457999999999</v>
      </c>
      <c r="H8178">
        <v>12.863949</v>
      </c>
      <c r="I8178">
        <v>38.703265000000002</v>
      </c>
      <c r="J8178">
        <v>1.759239</v>
      </c>
      <c r="K8178" t="str">
        <f t="shared" si="202"/>
        <v>5</v>
      </c>
      <c r="L8178" t="s">
        <v>214</v>
      </c>
      <c r="M8178" t="s">
        <v>215</v>
      </c>
      <c r="N8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78" s="10">
        <f>VLOOKUP(TableOMP[[#This Row],[Label]],TableAvg[],2,FALSE)</f>
        <v>30.852577636363637</v>
      </c>
      <c r="P8178" s="10">
        <f>VLOOKUP(TableOMP[[#This Row],[Label]],TableAvg[],3,FALSE)</f>
        <v>0.86032267131331586</v>
      </c>
      <c r="Q8178" s="10">
        <f>TableOMP[[#This Row],[Avg]]-$U$2*TableOMP[[#This Row],[StdDev]]</f>
        <v>29.992254965050321</v>
      </c>
      <c r="R8178" s="10">
        <f>TableOMP[[#This Row],[Avg]]+$U$2*TableOMP[[#This Row],[StdDev]]</f>
        <v>31.712900307676954</v>
      </c>
      <c r="S8178" s="10">
        <f>IF(AND(TableOMP[[#This Row],[total_time]]&gt;=TableOMP[[#This Row],[Low]], TableOMP[[#This Row],[total_time]]&lt;=TableOMP[[#This Row],[High]]),1,0)</f>
        <v>1</v>
      </c>
    </row>
    <row r="8179" spans="1:19" x14ac:dyDescent="0.25">
      <c r="A8179" t="s">
        <v>16</v>
      </c>
      <c r="B8179">
        <v>10000</v>
      </c>
      <c r="C8179">
        <v>100</v>
      </c>
      <c r="D8179">
        <v>1</v>
      </c>
      <c r="E8179">
        <v>22</v>
      </c>
      <c r="F8179">
        <v>1</v>
      </c>
      <c r="G8179">
        <v>31.899415999999999</v>
      </c>
      <c r="H8179">
        <v>13.067178999999999</v>
      </c>
      <c r="I8179">
        <v>36.823506999999999</v>
      </c>
      <c r="J8179">
        <v>1.7535000000000001</v>
      </c>
      <c r="K8179" t="str">
        <f t="shared" si="202"/>
        <v>5</v>
      </c>
      <c r="L8179" t="s">
        <v>214</v>
      </c>
      <c r="M8179" t="s">
        <v>215</v>
      </c>
      <c r="N8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79" s="10">
        <f>VLOOKUP(TableOMP[[#This Row],[Label]],TableAvg[],2,FALSE)</f>
        <v>31.137478818181819</v>
      </c>
      <c r="P8179" s="10">
        <f>VLOOKUP(TableOMP[[#This Row],[Label]],TableAvg[],3,FALSE)</f>
        <v>0.60061049642654196</v>
      </c>
      <c r="Q8179" s="10">
        <f>TableOMP[[#This Row],[Avg]]-$U$2*TableOMP[[#This Row],[StdDev]]</f>
        <v>30.536868321755279</v>
      </c>
      <c r="R8179" s="10">
        <f>TableOMP[[#This Row],[Avg]]+$U$2*TableOMP[[#This Row],[StdDev]]</f>
        <v>31.738089314608359</v>
      </c>
      <c r="S8179" s="10">
        <f>IF(AND(TableOMP[[#This Row],[total_time]]&gt;=TableOMP[[#This Row],[Low]], TableOMP[[#This Row],[total_time]]&lt;=TableOMP[[#This Row],[High]]),1,0)</f>
        <v>0</v>
      </c>
    </row>
    <row r="8180" spans="1:19" x14ac:dyDescent="0.25">
      <c r="A8180" t="s">
        <v>16</v>
      </c>
      <c r="B8180">
        <v>10000</v>
      </c>
      <c r="C8180">
        <v>100</v>
      </c>
      <c r="D8180">
        <v>1</v>
      </c>
      <c r="E8180">
        <v>21</v>
      </c>
      <c r="F8180">
        <v>1</v>
      </c>
      <c r="G8180">
        <v>32.799320000000002</v>
      </c>
      <c r="H8180">
        <v>12.031867999999999</v>
      </c>
      <c r="I8180">
        <v>21.473379999999999</v>
      </c>
      <c r="J8180">
        <v>1.073669</v>
      </c>
      <c r="K8180" t="str">
        <f t="shared" si="202"/>
        <v>5</v>
      </c>
      <c r="L8180" t="s">
        <v>214</v>
      </c>
      <c r="M8180" t="s">
        <v>215</v>
      </c>
      <c r="N8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80" s="10">
        <f>VLOOKUP(TableOMP[[#This Row],[Label]],TableAvg[],2,FALSE)</f>
        <v>31.945945545454538</v>
      </c>
      <c r="P8180" s="10">
        <f>VLOOKUP(TableOMP[[#This Row],[Label]],TableAvg[],3,FALSE)</f>
        <v>0.80928593773575619</v>
      </c>
      <c r="Q8180" s="10">
        <f>TableOMP[[#This Row],[Avg]]-$U$2*TableOMP[[#This Row],[StdDev]]</f>
        <v>31.136659607718784</v>
      </c>
      <c r="R8180" s="10">
        <f>TableOMP[[#This Row],[Avg]]+$U$2*TableOMP[[#This Row],[StdDev]]</f>
        <v>32.755231483190293</v>
      </c>
      <c r="S8180" s="10">
        <f>IF(AND(TableOMP[[#This Row],[total_time]]&gt;=TableOMP[[#This Row],[Low]], TableOMP[[#This Row],[total_time]]&lt;=TableOMP[[#This Row],[High]]),1,0)</f>
        <v>0</v>
      </c>
    </row>
    <row r="8181" spans="1:19" x14ac:dyDescent="0.25">
      <c r="A8181" t="s">
        <v>16</v>
      </c>
      <c r="B8181">
        <v>10000</v>
      </c>
      <c r="C8181">
        <v>100</v>
      </c>
      <c r="D8181">
        <v>1</v>
      </c>
      <c r="E8181">
        <v>20</v>
      </c>
      <c r="F8181">
        <v>1</v>
      </c>
      <c r="G8181">
        <v>32.950705999999997</v>
      </c>
      <c r="H8181">
        <v>12.313589</v>
      </c>
      <c r="I8181">
        <v>27.285187000000001</v>
      </c>
      <c r="J8181">
        <v>1.4360619999999999</v>
      </c>
      <c r="K8181" t="str">
        <f t="shared" si="202"/>
        <v>5</v>
      </c>
      <c r="L8181" t="s">
        <v>214</v>
      </c>
      <c r="M8181" t="s">
        <v>215</v>
      </c>
      <c r="N8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81" s="10">
        <f>VLOOKUP(TableOMP[[#This Row],[Label]],TableAvg[],2,FALSE)</f>
        <v>32.938693636363638</v>
      </c>
      <c r="P8181" s="10">
        <f>VLOOKUP(TableOMP[[#This Row],[Label]],TableAvg[],3,FALSE)</f>
        <v>0.77594632760584825</v>
      </c>
      <c r="Q8181" s="10">
        <f>TableOMP[[#This Row],[Avg]]-$U$2*TableOMP[[#This Row],[StdDev]]</f>
        <v>32.162747308757787</v>
      </c>
      <c r="R8181" s="10">
        <f>TableOMP[[#This Row],[Avg]]+$U$2*TableOMP[[#This Row],[StdDev]]</f>
        <v>33.714639963969489</v>
      </c>
      <c r="S8181" s="10">
        <f>IF(AND(TableOMP[[#This Row],[total_time]]&gt;=TableOMP[[#This Row],[Low]], TableOMP[[#This Row],[total_time]]&lt;=TableOMP[[#This Row],[High]]),1,0)</f>
        <v>1</v>
      </c>
    </row>
    <row r="8182" spans="1:19" x14ac:dyDescent="0.25">
      <c r="A8182" t="s">
        <v>16</v>
      </c>
      <c r="B8182">
        <v>10000</v>
      </c>
      <c r="C8182">
        <v>100</v>
      </c>
      <c r="D8182">
        <v>1</v>
      </c>
      <c r="E8182">
        <v>19</v>
      </c>
      <c r="F8182">
        <v>1</v>
      </c>
      <c r="G8182">
        <v>34.531650999999997</v>
      </c>
      <c r="H8182">
        <v>12.370518000000001</v>
      </c>
      <c r="I8182">
        <v>28.527144</v>
      </c>
      <c r="J8182">
        <v>1.5848409999999999</v>
      </c>
      <c r="K8182" t="str">
        <f t="shared" si="202"/>
        <v>5</v>
      </c>
      <c r="L8182" t="s">
        <v>214</v>
      </c>
      <c r="M8182" t="s">
        <v>215</v>
      </c>
      <c r="N8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82" s="10">
        <f>VLOOKUP(TableOMP[[#This Row],[Label]],TableAvg[],2,FALSE)</f>
        <v>34.633298818181814</v>
      </c>
      <c r="P8182" s="10">
        <f>VLOOKUP(TableOMP[[#This Row],[Label]],TableAvg[],3,FALSE)</f>
        <v>0.62417317628897595</v>
      </c>
      <c r="Q8182" s="10">
        <f>TableOMP[[#This Row],[Avg]]-$U$2*TableOMP[[#This Row],[StdDev]]</f>
        <v>34.009125641892837</v>
      </c>
      <c r="R8182" s="10">
        <f>TableOMP[[#This Row],[Avg]]+$U$2*TableOMP[[#This Row],[StdDev]]</f>
        <v>35.257471994470791</v>
      </c>
      <c r="S8182" s="10">
        <f>IF(AND(TableOMP[[#This Row],[total_time]]&gt;=TableOMP[[#This Row],[Low]], TableOMP[[#This Row],[total_time]]&lt;=TableOMP[[#This Row],[High]]),1,0)</f>
        <v>1</v>
      </c>
    </row>
    <row r="8183" spans="1:19" x14ac:dyDescent="0.25">
      <c r="A8183" t="s">
        <v>16</v>
      </c>
      <c r="B8183">
        <v>10000</v>
      </c>
      <c r="C8183">
        <v>100</v>
      </c>
      <c r="D8183">
        <v>1</v>
      </c>
      <c r="E8183">
        <v>18</v>
      </c>
      <c r="F8183">
        <v>1</v>
      </c>
      <c r="G8183">
        <v>35.265526999999999</v>
      </c>
      <c r="H8183">
        <v>13.028624000000001</v>
      </c>
      <c r="I8183">
        <v>26.150976</v>
      </c>
      <c r="J8183">
        <v>1.5382929999999999</v>
      </c>
      <c r="K8183" t="str">
        <f t="shared" si="202"/>
        <v>5</v>
      </c>
      <c r="L8183" t="s">
        <v>214</v>
      </c>
      <c r="M8183" t="s">
        <v>215</v>
      </c>
      <c r="N8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83" s="10">
        <f>VLOOKUP(TableOMP[[#This Row],[Label]],TableAvg[],2,FALSE)</f>
        <v>35.415514181818182</v>
      </c>
      <c r="P8183" s="10">
        <f>VLOOKUP(TableOMP[[#This Row],[Label]],TableAvg[],3,FALSE)</f>
        <v>0.62641157069740472</v>
      </c>
      <c r="Q8183" s="10">
        <f>TableOMP[[#This Row],[Avg]]-$U$2*TableOMP[[#This Row],[StdDev]]</f>
        <v>34.789102611120775</v>
      </c>
      <c r="R8183" s="10">
        <f>TableOMP[[#This Row],[Avg]]+$U$2*TableOMP[[#This Row],[StdDev]]</f>
        <v>36.041925752515588</v>
      </c>
      <c r="S8183" s="10">
        <f>IF(AND(TableOMP[[#This Row],[total_time]]&gt;=TableOMP[[#This Row],[Low]], TableOMP[[#This Row],[total_time]]&lt;=TableOMP[[#This Row],[High]]),1,0)</f>
        <v>1</v>
      </c>
    </row>
    <row r="8184" spans="1:19" x14ac:dyDescent="0.25">
      <c r="A8184" t="s">
        <v>16</v>
      </c>
      <c r="B8184">
        <v>10000</v>
      </c>
      <c r="C8184">
        <v>100</v>
      </c>
      <c r="D8184">
        <v>1</v>
      </c>
      <c r="E8184">
        <v>17</v>
      </c>
      <c r="F8184">
        <v>1</v>
      </c>
      <c r="G8184">
        <v>36.022010000000002</v>
      </c>
      <c r="H8184">
        <v>12.837754</v>
      </c>
      <c r="I8184">
        <v>23.751861999999999</v>
      </c>
      <c r="J8184">
        <v>1.484491</v>
      </c>
      <c r="K8184" t="str">
        <f t="shared" si="202"/>
        <v>5</v>
      </c>
      <c r="L8184" t="s">
        <v>214</v>
      </c>
      <c r="M8184" t="s">
        <v>215</v>
      </c>
      <c r="N8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84" s="10">
        <f>VLOOKUP(TableOMP[[#This Row],[Label]],TableAvg[],2,FALSE)</f>
        <v>36.482004272727266</v>
      </c>
      <c r="P8184" s="10">
        <f>VLOOKUP(TableOMP[[#This Row],[Label]],TableAvg[],3,FALSE)</f>
        <v>0.78074141509577255</v>
      </c>
      <c r="Q8184" s="10">
        <f>TableOMP[[#This Row],[Avg]]-$U$2*TableOMP[[#This Row],[StdDev]]</f>
        <v>35.701262857631491</v>
      </c>
      <c r="R8184" s="10">
        <f>TableOMP[[#This Row],[Avg]]+$U$2*TableOMP[[#This Row],[StdDev]]</f>
        <v>37.262745687823042</v>
      </c>
      <c r="S8184" s="10">
        <f>IF(AND(TableOMP[[#This Row],[total_time]]&gt;=TableOMP[[#This Row],[Low]], TableOMP[[#This Row],[total_time]]&lt;=TableOMP[[#This Row],[High]]),1,0)</f>
        <v>1</v>
      </c>
    </row>
    <row r="8185" spans="1:19" x14ac:dyDescent="0.25">
      <c r="A8185" t="s">
        <v>16</v>
      </c>
      <c r="B8185">
        <v>10000</v>
      </c>
      <c r="C8185">
        <v>100</v>
      </c>
      <c r="D8185">
        <v>1</v>
      </c>
      <c r="E8185">
        <v>16</v>
      </c>
      <c r="F8185">
        <v>1</v>
      </c>
      <c r="G8185">
        <v>37.42407</v>
      </c>
      <c r="H8185">
        <v>11.837358999999999</v>
      </c>
      <c r="I8185">
        <v>21.522531000000001</v>
      </c>
      <c r="J8185">
        <v>1.4348350000000001</v>
      </c>
      <c r="K8185" t="str">
        <f t="shared" si="202"/>
        <v>5</v>
      </c>
      <c r="L8185" t="s">
        <v>214</v>
      </c>
      <c r="M8185" t="s">
        <v>215</v>
      </c>
      <c r="N8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85" s="10">
        <f>VLOOKUP(TableOMP[[#This Row],[Label]],TableAvg[],2,FALSE)</f>
        <v>37.986182636363644</v>
      </c>
      <c r="P8185" s="10">
        <f>VLOOKUP(TableOMP[[#This Row],[Label]],TableAvg[],3,FALSE)</f>
        <v>0.77675278234596001</v>
      </c>
      <c r="Q8185" s="10">
        <f>TableOMP[[#This Row],[Avg]]-$U$2*TableOMP[[#This Row],[StdDev]]</f>
        <v>37.209429854017685</v>
      </c>
      <c r="R8185" s="10">
        <f>TableOMP[[#This Row],[Avg]]+$U$2*TableOMP[[#This Row],[StdDev]]</f>
        <v>38.762935418709603</v>
      </c>
      <c r="S8185" s="10">
        <f>IF(AND(TableOMP[[#This Row],[total_time]]&gt;=TableOMP[[#This Row],[Low]], TableOMP[[#This Row],[total_time]]&lt;=TableOMP[[#This Row],[High]]),1,0)</f>
        <v>1</v>
      </c>
    </row>
    <row r="8186" spans="1:19" x14ac:dyDescent="0.25">
      <c r="A8186" t="s">
        <v>16</v>
      </c>
      <c r="B8186">
        <v>10000</v>
      </c>
      <c r="C8186">
        <v>100</v>
      </c>
      <c r="D8186">
        <v>1</v>
      </c>
      <c r="E8186">
        <v>15</v>
      </c>
      <c r="F8186">
        <v>1</v>
      </c>
      <c r="G8186">
        <v>32.809812000000001</v>
      </c>
      <c r="H8186">
        <v>13.015712000000001</v>
      </c>
      <c r="I8186">
        <v>31.36449</v>
      </c>
      <c r="J8186">
        <v>2.2403209999999998</v>
      </c>
      <c r="K8186" t="str">
        <f t="shared" si="202"/>
        <v>5</v>
      </c>
      <c r="L8186" t="s">
        <v>214</v>
      </c>
      <c r="M8186" t="s">
        <v>215</v>
      </c>
      <c r="N8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86" s="10">
        <f>VLOOKUP(TableOMP[[#This Row],[Label]],TableAvg[],2,FALSE)</f>
        <v>31.583262363636365</v>
      </c>
      <c r="P8186" s="10">
        <f>VLOOKUP(TableOMP[[#This Row],[Label]],TableAvg[],3,FALSE)</f>
        <v>0.7274431510359417</v>
      </c>
      <c r="Q8186" s="10">
        <f>TableOMP[[#This Row],[Avg]]-$U$2*TableOMP[[#This Row],[StdDev]]</f>
        <v>30.855819212600423</v>
      </c>
      <c r="R8186" s="10">
        <f>TableOMP[[#This Row],[Avg]]+$U$2*TableOMP[[#This Row],[StdDev]]</f>
        <v>32.310705514672307</v>
      </c>
      <c r="S8186" s="10">
        <f>IF(AND(TableOMP[[#This Row],[total_time]]&gt;=TableOMP[[#This Row],[Low]], TableOMP[[#This Row],[total_time]]&lt;=TableOMP[[#This Row],[High]]),1,0)</f>
        <v>0</v>
      </c>
    </row>
    <row r="8187" spans="1:19" x14ac:dyDescent="0.25">
      <c r="A8187" t="s">
        <v>16</v>
      </c>
      <c r="B8187">
        <v>10000</v>
      </c>
      <c r="C8187">
        <v>100</v>
      </c>
      <c r="D8187">
        <v>1</v>
      </c>
      <c r="E8187">
        <v>14</v>
      </c>
      <c r="F8187">
        <v>1</v>
      </c>
      <c r="G8187">
        <v>30.434512999999999</v>
      </c>
      <c r="H8187">
        <v>11.560632</v>
      </c>
      <c r="I8187">
        <v>13.631354</v>
      </c>
      <c r="J8187">
        <v>1.0485660000000001</v>
      </c>
      <c r="K8187" t="str">
        <f t="shared" si="202"/>
        <v>5</v>
      </c>
      <c r="L8187" t="s">
        <v>214</v>
      </c>
      <c r="M8187" t="s">
        <v>215</v>
      </c>
      <c r="N8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87" s="10">
        <f>VLOOKUP(TableOMP[[#This Row],[Label]],TableAvg[],2,FALSE)</f>
        <v>31.130062636363633</v>
      </c>
      <c r="P8187" s="10">
        <f>VLOOKUP(TableOMP[[#This Row],[Label]],TableAvg[],3,FALSE)</f>
        <v>0.83030307877786647</v>
      </c>
      <c r="Q8187" s="10">
        <f>TableOMP[[#This Row],[Avg]]-$U$2*TableOMP[[#This Row],[StdDev]]</f>
        <v>30.299759557585766</v>
      </c>
      <c r="R8187" s="10">
        <f>TableOMP[[#This Row],[Avg]]+$U$2*TableOMP[[#This Row],[StdDev]]</f>
        <v>31.960365715141499</v>
      </c>
      <c r="S8187" s="10">
        <f>IF(AND(TableOMP[[#This Row],[total_time]]&gt;=TableOMP[[#This Row],[Low]], TableOMP[[#This Row],[total_time]]&lt;=TableOMP[[#This Row],[High]]),1,0)</f>
        <v>1</v>
      </c>
    </row>
    <row r="8188" spans="1:19" x14ac:dyDescent="0.25">
      <c r="A8188" t="s">
        <v>16</v>
      </c>
      <c r="B8188">
        <v>10000</v>
      </c>
      <c r="C8188">
        <v>100</v>
      </c>
      <c r="D8188">
        <v>1</v>
      </c>
      <c r="E8188">
        <v>13</v>
      </c>
      <c r="F8188">
        <v>1</v>
      </c>
      <c r="G8188">
        <v>32.417546999999999</v>
      </c>
      <c r="H8188">
        <v>12.153727</v>
      </c>
      <c r="I8188">
        <v>18.007776</v>
      </c>
      <c r="J8188">
        <v>1.500648</v>
      </c>
      <c r="K8188" t="str">
        <f t="shared" si="202"/>
        <v>5</v>
      </c>
      <c r="L8188" t="s">
        <v>214</v>
      </c>
      <c r="M8188" t="s">
        <v>215</v>
      </c>
      <c r="N8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88" s="10">
        <f>VLOOKUP(TableOMP[[#This Row],[Label]],TableAvg[],2,FALSE)</f>
        <v>32.661107999999999</v>
      </c>
      <c r="P8188" s="10">
        <f>VLOOKUP(TableOMP[[#This Row],[Label]],TableAvg[],3,FALSE)</f>
        <v>0.54243821318024199</v>
      </c>
      <c r="Q8188" s="10">
        <f>TableOMP[[#This Row],[Avg]]-$U$2*TableOMP[[#This Row],[StdDev]]</f>
        <v>32.118669786819758</v>
      </c>
      <c r="R8188" s="10">
        <f>TableOMP[[#This Row],[Avg]]+$U$2*TableOMP[[#This Row],[StdDev]]</f>
        <v>33.203546213180239</v>
      </c>
      <c r="S8188" s="10">
        <f>IF(AND(TableOMP[[#This Row],[total_time]]&gt;=TableOMP[[#This Row],[Low]], TableOMP[[#This Row],[total_time]]&lt;=TableOMP[[#This Row],[High]]),1,0)</f>
        <v>1</v>
      </c>
    </row>
    <row r="8189" spans="1:19" x14ac:dyDescent="0.25">
      <c r="A8189" t="s">
        <v>16</v>
      </c>
      <c r="B8189">
        <v>10000</v>
      </c>
      <c r="C8189">
        <v>100</v>
      </c>
      <c r="D8189">
        <v>1</v>
      </c>
      <c r="E8189">
        <v>12</v>
      </c>
      <c r="F8189">
        <v>1</v>
      </c>
      <c r="G8189">
        <v>33.496979000000003</v>
      </c>
      <c r="H8189">
        <v>11.517681</v>
      </c>
      <c r="I8189">
        <v>12.371741999999999</v>
      </c>
      <c r="J8189">
        <v>1.1247039999999999</v>
      </c>
      <c r="K8189" t="str">
        <f t="shared" si="202"/>
        <v>5</v>
      </c>
      <c r="L8189" t="s">
        <v>214</v>
      </c>
      <c r="M8189" t="s">
        <v>215</v>
      </c>
      <c r="N8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89" s="10">
        <f>VLOOKUP(TableOMP[[#This Row],[Label]],TableAvg[],2,FALSE)</f>
        <v>33.611000090909094</v>
      </c>
      <c r="P8189" s="10">
        <f>VLOOKUP(TableOMP[[#This Row],[Label]],TableAvg[],3,FALSE)</f>
        <v>0.46158462443756471</v>
      </c>
      <c r="Q8189" s="10">
        <f>TableOMP[[#This Row],[Avg]]-$U$2*TableOMP[[#This Row],[StdDev]]</f>
        <v>33.149415466471531</v>
      </c>
      <c r="R8189" s="10">
        <f>TableOMP[[#This Row],[Avg]]+$U$2*TableOMP[[#This Row],[StdDev]]</f>
        <v>34.072584715346657</v>
      </c>
      <c r="S8189" s="10">
        <f>IF(AND(TableOMP[[#This Row],[total_time]]&gt;=TableOMP[[#This Row],[Low]], TableOMP[[#This Row],[total_time]]&lt;=TableOMP[[#This Row],[High]]),1,0)</f>
        <v>1</v>
      </c>
    </row>
    <row r="8190" spans="1:19" x14ac:dyDescent="0.25">
      <c r="A8190" t="s">
        <v>16</v>
      </c>
      <c r="B8190">
        <v>10000</v>
      </c>
      <c r="C8190">
        <v>100</v>
      </c>
      <c r="D8190">
        <v>1</v>
      </c>
      <c r="E8190">
        <v>11</v>
      </c>
      <c r="F8190">
        <v>1</v>
      </c>
      <c r="G8190">
        <v>35.477283999999997</v>
      </c>
      <c r="H8190">
        <v>11.93416</v>
      </c>
      <c r="I8190">
        <v>11.095181999999999</v>
      </c>
      <c r="J8190">
        <v>1.109518</v>
      </c>
      <c r="K8190" t="str">
        <f t="shared" si="202"/>
        <v>5</v>
      </c>
      <c r="L8190" t="s">
        <v>214</v>
      </c>
      <c r="M8190" t="s">
        <v>215</v>
      </c>
      <c r="N8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90" s="10">
        <f>VLOOKUP(TableOMP[[#This Row],[Label]],TableAvg[],2,FALSE)</f>
        <v>35.974690454545453</v>
      </c>
      <c r="P8190" s="10">
        <f>VLOOKUP(TableOMP[[#This Row],[Label]],TableAvg[],3,FALSE)</f>
        <v>0.63008700186600619</v>
      </c>
      <c r="Q8190" s="10">
        <f>TableOMP[[#This Row],[Avg]]-$U$2*TableOMP[[#This Row],[StdDev]]</f>
        <v>35.344603452679443</v>
      </c>
      <c r="R8190" s="10">
        <f>TableOMP[[#This Row],[Avg]]+$U$2*TableOMP[[#This Row],[StdDev]]</f>
        <v>36.604777456411462</v>
      </c>
      <c r="S8190" s="10">
        <f>IF(AND(TableOMP[[#This Row],[total_time]]&gt;=TableOMP[[#This Row],[Low]], TableOMP[[#This Row],[total_time]]&lt;=TableOMP[[#This Row],[High]]),1,0)</f>
        <v>1</v>
      </c>
    </row>
    <row r="8191" spans="1:19" x14ac:dyDescent="0.25">
      <c r="A8191" t="s">
        <v>16</v>
      </c>
      <c r="B8191">
        <v>10000</v>
      </c>
      <c r="C8191">
        <v>100</v>
      </c>
      <c r="D8191">
        <v>1</v>
      </c>
      <c r="E8191">
        <v>10</v>
      </c>
      <c r="F8191">
        <v>1</v>
      </c>
      <c r="G8191">
        <v>37.617019999999997</v>
      </c>
      <c r="H8191">
        <v>11.769551999999999</v>
      </c>
      <c r="I8191">
        <v>10.63753</v>
      </c>
      <c r="J8191">
        <v>1.181948</v>
      </c>
      <c r="K8191" t="str">
        <f t="shared" si="202"/>
        <v>5</v>
      </c>
      <c r="L8191" t="s">
        <v>214</v>
      </c>
      <c r="M8191" t="s">
        <v>215</v>
      </c>
      <c r="N8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91" s="10">
        <f>VLOOKUP(TableOMP[[#This Row],[Label]],TableAvg[],2,FALSE)</f>
        <v>38.05554345454545</v>
      </c>
      <c r="P8191" s="10">
        <f>VLOOKUP(TableOMP[[#This Row],[Label]],TableAvg[],3,FALSE)</f>
        <v>0.49471280833042591</v>
      </c>
      <c r="Q8191" s="10">
        <f>TableOMP[[#This Row],[Avg]]-$U$2*TableOMP[[#This Row],[StdDev]]</f>
        <v>37.560830646215024</v>
      </c>
      <c r="R8191" s="10">
        <f>TableOMP[[#This Row],[Avg]]+$U$2*TableOMP[[#This Row],[StdDev]]</f>
        <v>38.550256262875877</v>
      </c>
      <c r="S8191" s="10">
        <f>IF(AND(TableOMP[[#This Row],[total_time]]&gt;=TableOMP[[#This Row],[Low]], TableOMP[[#This Row],[total_time]]&lt;=TableOMP[[#This Row],[High]]),1,0)</f>
        <v>1</v>
      </c>
    </row>
    <row r="8192" spans="1:19" x14ac:dyDescent="0.25">
      <c r="A8192" t="s">
        <v>16</v>
      </c>
      <c r="B8192">
        <v>10000</v>
      </c>
      <c r="C8192">
        <v>100</v>
      </c>
      <c r="D8192">
        <v>1</v>
      </c>
      <c r="E8192">
        <v>9</v>
      </c>
      <c r="F8192">
        <v>1</v>
      </c>
      <c r="G8192">
        <v>40.263247</v>
      </c>
      <c r="H8192">
        <v>11.631482999999999</v>
      </c>
      <c r="I8192">
        <v>9.8990550000000006</v>
      </c>
      <c r="J8192">
        <v>1.237382</v>
      </c>
      <c r="K8192" t="str">
        <f t="shared" si="202"/>
        <v>5</v>
      </c>
      <c r="L8192" t="s">
        <v>214</v>
      </c>
      <c r="M8192" t="s">
        <v>215</v>
      </c>
      <c r="N8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92" s="10">
        <f>VLOOKUP(TableOMP[[#This Row],[Label]],TableAvg[],2,FALSE)</f>
        <v>40.784883090909098</v>
      </c>
      <c r="P8192" s="10">
        <f>VLOOKUP(TableOMP[[#This Row],[Label]],TableAvg[],3,FALSE)</f>
        <v>0.60798373847651088</v>
      </c>
      <c r="Q8192" s="10">
        <f>TableOMP[[#This Row],[Avg]]-$U$2*TableOMP[[#This Row],[StdDev]]</f>
        <v>40.176899352432585</v>
      </c>
      <c r="R8192" s="10">
        <f>TableOMP[[#This Row],[Avg]]+$U$2*TableOMP[[#This Row],[StdDev]]</f>
        <v>41.392866829385611</v>
      </c>
      <c r="S8192" s="10">
        <f>IF(AND(TableOMP[[#This Row],[total_time]]&gt;=TableOMP[[#This Row],[Low]], TableOMP[[#This Row],[total_time]]&lt;=TableOMP[[#This Row],[High]]),1,0)</f>
        <v>1</v>
      </c>
    </row>
    <row r="8193" spans="1:19" x14ac:dyDescent="0.25">
      <c r="A8193" t="s">
        <v>16</v>
      </c>
      <c r="B8193">
        <v>10000</v>
      </c>
      <c r="C8193">
        <v>100</v>
      </c>
      <c r="D8193">
        <v>1</v>
      </c>
      <c r="E8193">
        <v>8</v>
      </c>
      <c r="F8193">
        <v>1</v>
      </c>
      <c r="G8193">
        <v>44.239356999999998</v>
      </c>
      <c r="H8193">
        <v>12.022109</v>
      </c>
      <c r="I8193">
        <v>9.9001669999999997</v>
      </c>
      <c r="J8193">
        <v>1.41431</v>
      </c>
      <c r="K8193" t="str">
        <f t="shared" si="202"/>
        <v>5</v>
      </c>
      <c r="L8193" t="s">
        <v>214</v>
      </c>
      <c r="M8193" t="s">
        <v>215</v>
      </c>
      <c r="N8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93" s="10">
        <f>VLOOKUP(TableOMP[[#This Row],[Label]],TableAvg[],2,FALSE)</f>
        <v>44.6600389090909</v>
      </c>
      <c r="P8193" s="10">
        <f>VLOOKUP(TableOMP[[#This Row],[Label]],TableAvg[],3,FALSE)</f>
        <v>0.28323245950338016</v>
      </c>
      <c r="Q8193" s="10">
        <f>TableOMP[[#This Row],[Avg]]-$U$2*TableOMP[[#This Row],[StdDev]]</f>
        <v>44.376806449587519</v>
      </c>
      <c r="R8193" s="10">
        <f>TableOMP[[#This Row],[Avg]]+$U$2*TableOMP[[#This Row],[StdDev]]</f>
        <v>44.943271368594282</v>
      </c>
      <c r="S8193" s="10">
        <f>IF(AND(TableOMP[[#This Row],[total_time]]&gt;=TableOMP[[#This Row],[Low]], TableOMP[[#This Row],[total_time]]&lt;=TableOMP[[#This Row],[High]]),1,0)</f>
        <v>0</v>
      </c>
    </row>
    <row r="8194" spans="1:19" x14ac:dyDescent="0.25">
      <c r="A8194" t="s">
        <v>16</v>
      </c>
      <c r="B8194">
        <v>10000</v>
      </c>
      <c r="C8194">
        <v>100</v>
      </c>
      <c r="D8194">
        <v>1</v>
      </c>
      <c r="E8194">
        <v>7</v>
      </c>
      <c r="F8194">
        <v>1</v>
      </c>
      <c r="G8194">
        <v>49.604340000000001</v>
      </c>
      <c r="H8194">
        <v>12.964738000000001</v>
      </c>
      <c r="I8194">
        <v>8.4141980000000007</v>
      </c>
      <c r="J8194">
        <v>1.402366</v>
      </c>
      <c r="K8194" t="str">
        <f t="shared" si="202"/>
        <v>5</v>
      </c>
      <c r="L8194" t="s">
        <v>214</v>
      </c>
      <c r="M8194" t="s">
        <v>215</v>
      </c>
      <c r="N8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94" s="10">
        <f>VLOOKUP(TableOMP[[#This Row],[Label]],TableAvg[],2,FALSE)</f>
        <v>49.100004818181816</v>
      </c>
      <c r="P8194" s="10">
        <f>VLOOKUP(TableOMP[[#This Row],[Label]],TableAvg[],3,FALSE)</f>
        <v>0.67075628645049801</v>
      </c>
      <c r="Q8194" s="10">
        <f>TableOMP[[#This Row],[Avg]]-$U$2*TableOMP[[#This Row],[StdDev]]</f>
        <v>48.429248531731318</v>
      </c>
      <c r="R8194" s="10">
        <f>TableOMP[[#This Row],[Avg]]+$U$2*TableOMP[[#This Row],[StdDev]]</f>
        <v>49.770761104632314</v>
      </c>
      <c r="S8194" s="10">
        <f>IF(AND(TableOMP[[#This Row],[total_time]]&gt;=TableOMP[[#This Row],[Low]], TableOMP[[#This Row],[total_time]]&lt;=TableOMP[[#This Row],[High]]),1,0)</f>
        <v>1</v>
      </c>
    </row>
    <row r="8195" spans="1:19" x14ac:dyDescent="0.25">
      <c r="A8195" t="s">
        <v>16</v>
      </c>
      <c r="B8195">
        <v>10000</v>
      </c>
      <c r="C8195">
        <v>100</v>
      </c>
      <c r="D8195">
        <v>1</v>
      </c>
      <c r="E8195">
        <v>6</v>
      </c>
      <c r="F8195">
        <v>1</v>
      </c>
      <c r="G8195">
        <v>54.643313999999997</v>
      </c>
      <c r="H8195">
        <v>12.032520999999999</v>
      </c>
      <c r="I8195">
        <v>7.4140309999999996</v>
      </c>
      <c r="J8195">
        <v>1.4828060000000001</v>
      </c>
      <c r="K8195" t="str">
        <f t="shared" si="202"/>
        <v>5</v>
      </c>
      <c r="L8195" t="s">
        <v>214</v>
      </c>
      <c r="M8195" t="s">
        <v>215</v>
      </c>
      <c r="N8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95" s="10">
        <f>VLOOKUP(TableOMP[[#This Row],[Label]],TableAvg[],2,FALSE)</f>
        <v>55.111271090909092</v>
      </c>
      <c r="P8195" s="10">
        <f>VLOOKUP(TableOMP[[#This Row],[Label]],TableAvg[],3,FALSE)</f>
        <v>0.75540303145061194</v>
      </c>
      <c r="Q8195" s="10">
        <f>TableOMP[[#This Row],[Avg]]-$U$2*TableOMP[[#This Row],[StdDev]]</f>
        <v>54.35586805945848</v>
      </c>
      <c r="R8195" s="10">
        <f>TableOMP[[#This Row],[Avg]]+$U$2*TableOMP[[#This Row],[StdDev]]</f>
        <v>55.866674122359704</v>
      </c>
      <c r="S8195" s="10">
        <f>IF(AND(TableOMP[[#This Row],[total_time]]&gt;=TableOMP[[#This Row],[Low]], TableOMP[[#This Row],[total_time]]&lt;=TableOMP[[#This Row],[High]]),1,0)</f>
        <v>1</v>
      </c>
    </row>
    <row r="8196" spans="1:19" x14ac:dyDescent="0.25">
      <c r="A8196" t="s">
        <v>16</v>
      </c>
      <c r="B8196">
        <v>10000</v>
      </c>
      <c r="C8196">
        <v>100</v>
      </c>
      <c r="D8196">
        <v>1</v>
      </c>
      <c r="E8196">
        <v>5</v>
      </c>
      <c r="F8196">
        <v>1</v>
      </c>
      <c r="G8196">
        <v>64.350819000000001</v>
      </c>
      <c r="H8196">
        <v>13.235613000000001</v>
      </c>
      <c r="I8196">
        <v>6.5851680000000004</v>
      </c>
      <c r="J8196">
        <v>1.6462920000000001</v>
      </c>
      <c r="K8196" t="str">
        <f t="shared" si="202"/>
        <v>5</v>
      </c>
      <c r="L8196" t="s">
        <v>214</v>
      </c>
      <c r="M8196" t="s">
        <v>215</v>
      </c>
      <c r="N8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96" s="10">
        <f>VLOOKUP(TableOMP[[#This Row],[Label]],TableAvg[],2,FALSE)</f>
        <v>64.105800181818182</v>
      </c>
      <c r="P8196" s="10">
        <f>VLOOKUP(TableOMP[[#This Row],[Label]],TableAvg[],3,FALSE)</f>
        <v>0.62900611665669115</v>
      </c>
      <c r="Q8196" s="10">
        <f>TableOMP[[#This Row],[Avg]]-$U$2*TableOMP[[#This Row],[StdDev]]</f>
        <v>63.476794065161492</v>
      </c>
      <c r="R8196" s="10">
        <f>TableOMP[[#This Row],[Avg]]+$U$2*TableOMP[[#This Row],[StdDev]]</f>
        <v>64.734806298474879</v>
      </c>
      <c r="S8196" s="10">
        <f>IF(AND(TableOMP[[#This Row],[total_time]]&gt;=TableOMP[[#This Row],[Low]], TableOMP[[#This Row],[total_time]]&lt;=TableOMP[[#This Row],[High]]),1,0)</f>
        <v>1</v>
      </c>
    </row>
    <row r="8197" spans="1:19" x14ac:dyDescent="0.25">
      <c r="A8197" t="s">
        <v>16</v>
      </c>
      <c r="B8197">
        <v>10000</v>
      </c>
      <c r="C8197">
        <v>100</v>
      </c>
      <c r="D8197">
        <v>1</v>
      </c>
      <c r="E8197">
        <v>4</v>
      </c>
      <c r="F8197">
        <v>1</v>
      </c>
      <c r="G8197">
        <v>77.440443000000002</v>
      </c>
      <c r="H8197">
        <v>13.790129</v>
      </c>
      <c r="I8197">
        <v>5.521388</v>
      </c>
      <c r="J8197">
        <v>1.840463</v>
      </c>
      <c r="K8197" t="str">
        <f t="shared" si="202"/>
        <v>5</v>
      </c>
      <c r="L8197" t="s">
        <v>214</v>
      </c>
      <c r="M8197" t="s">
        <v>215</v>
      </c>
      <c r="N8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97" s="10">
        <f>VLOOKUP(TableOMP[[#This Row],[Label]],TableAvg[],2,FALSE)</f>
        <v>76.960016909090896</v>
      </c>
      <c r="P8197" s="10">
        <f>VLOOKUP(TableOMP[[#This Row],[Label]],TableAvg[],3,FALSE)</f>
        <v>0.95290523912233482</v>
      </c>
      <c r="Q8197" s="10">
        <f>TableOMP[[#This Row],[Avg]]-$U$2*TableOMP[[#This Row],[StdDev]]</f>
        <v>76.007111669968566</v>
      </c>
      <c r="R8197" s="10">
        <f>TableOMP[[#This Row],[Avg]]+$U$2*TableOMP[[#This Row],[StdDev]]</f>
        <v>77.912922148213227</v>
      </c>
      <c r="S8197" s="10">
        <f>IF(AND(TableOMP[[#This Row],[total_time]]&gt;=TableOMP[[#This Row],[Low]], TableOMP[[#This Row],[total_time]]&lt;=TableOMP[[#This Row],[High]]),1,0)</f>
        <v>1</v>
      </c>
    </row>
    <row r="8198" spans="1:19" x14ac:dyDescent="0.25">
      <c r="A8198" t="s">
        <v>16</v>
      </c>
      <c r="B8198">
        <v>10000</v>
      </c>
      <c r="C8198">
        <v>100</v>
      </c>
      <c r="D8198">
        <v>1</v>
      </c>
      <c r="E8198">
        <v>3</v>
      </c>
      <c r="F8198">
        <v>1</v>
      </c>
      <c r="G8198">
        <v>97.834909999999994</v>
      </c>
      <c r="H8198">
        <v>13.17456</v>
      </c>
      <c r="I8198">
        <v>4.1942139999999997</v>
      </c>
      <c r="J8198">
        <v>2.0971069999999998</v>
      </c>
      <c r="K8198" t="str">
        <f t="shared" si="202"/>
        <v>5</v>
      </c>
      <c r="L8198" t="s">
        <v>214</v>
      </c>
      <c r="M8198" t="s">
        <v>215</v>
      </c>
      <c r="N8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98" s="10">
        <f>VLOOKUP(TableOMP[[#This Row],[Label]],TableAvg[],2,FALSE)</f>
        <v>98.141300181818181</v>
      </c>
      <c r="P8198" s="10">
        <f>VLOOKUP(TableOMP[[#This Row],[Label]],TableAvg[],3,FALSE)</f>
        <v>0.80067476773124679</v>
      </c>
      <c r="Q8198" s="10">
        <f>TableOMP[[#This Row],[Avg]]-$U$2*TableOMP[[#This Row],[StdDev]]</f>
        <v>97.340625414086929</v>
      </c>
      <c r="R8198" s="10">
        <f>TableOMP[[#This Row],[Avg]]+$U$2*TableOMP[[#This Row],[StdDev]]</f>
        <v>98.941974949549433</v>
      </c>
      <c r="S8198" s="10">
        <f>IF(AND(TableOMP[[#This Row],[total_time]]&gt;=TableOMP[[#This Row],[Low]], TableOMP[[#This Row],[total_time]]&lt;=TableOMP[[#This Row],[High]]),1,0)</f>
        <v>1</v>
      </c>
    </row>
    <row r="8199" spans="1:19" x14ac:dyDescent="0.25">
      <c r="A8199" t="s">
        <v>16</v>
      </c>
      <c r="B8199">
        <v>10000</v>
      </c>
      <c r="C8199">
        <v>100</v>
      </c>
      <c r="D8199">
        <v>1</v>
      </c>
      <c r="E8199">
        <v>2</v>
      </c>
      <c r="F8199">
        <v>1</v>
      </c>
      <c r="G8199">
        <v>141.282185</v>
      </c>
      <c r="H8199">
        <v>13.588679000000001</v>
      </c>
      <c r="I8199">
        <v>2.9527730000000001</v>
      </c>
      <c r="J8199">
        <v>2.9527730000000001</v>
      </c>
      <c r="K8199" t="str">
        <f t="shared" si="202"/>
        <v>5</v>
      </c>
      <c r="L8199" t="s">
        <v>214</v>
      </c>
      <c r="M8199" t="s">
        <v>215</v>
      </c>
      <c r="N8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99" s="10">
        <f>VLOOKUP(TableOMP[[#This Row],[Label]],TableAvg[],2,FALSE)</f>
        <v>143.37170909090909</v>
      </c>
      <c r="P8199" s="10">
        <f>VLOOKUP(TableOMP[[#This Row],[Label]],TableAvg[],3,FALSE)</f>
        <v>4.0383837927718522</v>
      </c>
      <c r="Q8199" s="10">
        <f>TableOMP[[#This Row],[Avg]]-$U$2*TableOMP[[#This Row],[StdDev]]</f>
        <v>139.33332529813725</v>
      </c>
      <c r="R8199" s="10">
        <f>TableOMP[[#This Row],[Avg]]+$U$2*TableOMP[[#This Row],[StdDev]]</f>
        <v>147.41009288368093</v>
      </c>
      <c r="S8199" s="10">
        <f>IF(AND(TableOMP[[#This Row],[total_time]]&gt;=TableOMP[[#This Row],[Low]], TableOMP[[#This Row],[total_time]]&lt;=TableOMP[[#This Row],[High]]),1,0)</f>
        <v>1</v>
      </c>
    </row>
    <row r="8200" spans="1:19" x14ac:dyDescent="0.25">
      <c r="A8200" t="s">
        <v>16</v>
      </c>
      <c r="B8200">
        <v>10000</v>
      </c>
      <c r="C8200">
        <v>100</v>
      </c>
      <c r="D8200">
        <v>1</v>
      </c>
      <c r="E8200">
        <v>1</v>
      </c>
      <c r="F8200">
        <v>1</v>
      </c>
      <c r="G8200">
        <v>262.87953700000003</v>
      </c>
      <c r="H8200">
        <v>5.6247550000000004</v>
      </c>
      <c r="I8200">
        <v>0</v>
      </c>
      <c r="J8200">
        <v>0</v>
      </c>
      <c r="K8200" t="str">
        <f t="shared" si="202"/>
        <v>5</v>
      </c>
      <c r="L8200" t="s">
        <v>214</v>
      </c>
      <c r="M8200" t="s">
        <v>215</v>
      </c>
      <c r="N8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200" s="10">
        <f>VLOOKUP(TableOMP[[#This Row],[Label]],TableAvg[],2,FALSE)</f>
        <v>262.84056227272725</v>
      </c>
      <c r="P8200" s="10">
        <f>VLOOKUP(TableOMP[[#This Row],[Label]],TableAvg[],3,FALSE)</f>
        <v>0.3891545094982331</v>
      </c>
      <c r="Q8200" s="10">
        <f>TableOMP[[#This Row],[Avg]]-$U$2*TableOMP[[#This Row],[StdDev]]</f>
        <v>262.45140776322904</v>
      </c>
      <c r="R8200" s="10">
        <f>TableOMP[[#This Row],[Avg]]+$U$2*TableOMP[[#This Row],[StdDev]]</f>
        <v>263.22971678222547</v>
      </c>
      <c r="S8200" s="10">
        <f>IF(AND(TableOMP[[#This Row],[total_time]]&gt;=TableOMP[[#This Row],[Low]], TableOMP[[#This Row],[total_time]]&lt;=TableOMP[[#This Row],[High]]),1,0)</f>
        <v>1</v>
      </c>
    </row>
    <row r="8201" spans="1:19" x14ac:dyDescent="0.25">
      <c r="A8201" t="s">
        <v>15</v>
      </c>
      <c r="B8201">
        <v>10000</v>
      </c>
      <c r="C8201">
        <v>100</v>
      </c>
      <c r="D8201">
        <v>100000</v>
      </c>
      <c r="E8201">
        <v>32</v>
      </c>
      <c r="F8201">
        <v>1</v>
      </c>
      <c r="G8201">
        <v>6.8203930000000001</v>
      </c>
      <c r="H8201">
        <v>0.21598000000000001</v>
      </c>
      <c r="I8201">
        <v>3.4627370000000002</v>
      </c>
      <c r="J8201">
        <v>0.11170099999999999</v>
      </c>
      <c r="K8201" t="str">
        <f>MID(M8201,22,1)</f>
        <v>1</v>
      </c>
      <c r="L8201" t="s">
        <v>216</v>
      </c>
      <c r="M8201" t="s">
        <v>217</v>
      </c>
      <c r="N8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01" s="10">
        <f>VLOOKUP(TableOMP[[#This Row],[Label]],TableAvg[],2,FALSE)</f>
        <v>7.0451463181818204</v>
      </c>
      <c r="P8201" s="10">
        <f>VLOOKUP(TableOMP[[#This Row],[Label]],TableAvg[],3,FALSE)</f>
        <v>0.2269395698430671</v>
      </c>
      <c r="Q8201" s="10">
        <f>TableOMP[[#This Row],[Avg]]-$U$2*TableOMP[[#This Row],[StdDev]]</f>
        <v>6.8182067483387536</v>
      </c>
      <c r="R8201" s="10">
        <f>TableOMP[[#This Row],[Avg]]+$U$2*TableOMP[[#This Row],[StdDev]]</f>
        <v>7.2720858880248871</v>
      </c>
      <c r="S8201" s="10">
        <f>IF(AND(TableOMP[[#This Row],[total_time]]&gt;=TableOMP[[#This Row],[Low]], TableOMP[[#This Row],[total_time]]&lt;=TableOMP[[#This Row],[High]]),1,0)</f>
        <v>1</v>
      </c>
    </row>
    <row r="8202" spans="1:19" x14ac:dyDescent="0.25">
      <c r="A8202" t="s">
        <v>15</v>
      </c>
      <c r="B8202">
        <v>10000</v>
      </c>
      <c r="C8202">
        <v>100</v>
      </c>
      <c r="D8202">
        <v>100000</v>
      </c>
      <c r="E8202">
        <v>31</v>
      </c>
      <c r="F8202">
        <v>1</v>
      </c>
      <c r="G8202">
        <v>6.9733020000000003</v>
      </c>
      <c r="H8202">
        <v>0.142955</v>
      </c>
      <c r="I8202">
        <v>1.2432879999999999</v>
      </c>
      <c r="J8202">
        <v>4.1443000000000001E-2</v>
      </c>
      <c r="K8202" t="str">
        <f t="shared" ref="K8202:K8233" si="203">MID(M8202,22,1)</f>
        <v>1</v>
      </c>
      <c r="L8202" t="s">
        <v>216</v>
      </c>
      <c r="M8202" t="s">
        <v>217</v>
      </c>
      <c r="N8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02" s="10">
        <f>VLOOKUP(TableOMP[[#This Row],[Label]],TableAvg[],2,FALSE)</f>
        <v>7.1072796363636375</v>
      </c>
      <c r="P8202" s="10">
        <f>VLOOKUP(TableOMP[[#This Row],[Label]],TableAvg[],3,FALSE)</f>
        <v>0.15711102310565489</v>
      </c>
      <c r="Q8202" s="10">
        <f>TableOMP[[#This Row],[Avg]]-$U$2*TableOMP[[#This Row],[StdDev]]</f>
        <v>6.9501686132579827</v>
      </c>
      <c r="R8202" s="10">
        <f>TableOMP[[#This Row],[Avg]]+$U$2*TableOMP[[#This Row],[StdDev]]</f>
        <v>7.2643906594692922</v>
      </c>
      <c r="S8202" s="10">
        <f>IF(AND(TableOMP[[#This Row],[total_time]]&gt;=TableOMP[[#This Row],[Low]], TableOMP[[#This Row],[total_time]]&lt;=TableOMP[[#This Row],[High]]),1,0)</f>
        <v>1</v>
      </c>
    </row>
    <row r="8203" spans="1:19" x14ac:dyDescent="0.25">
      <c r="A8203" t="s">
        <v>15</v>
      </c>
      <c r="B8203">
        <v>10000</v>
      </c>
      <c r="C8203">
        <v>100</v>
      </c>
      <c r="D8203">
        <v>100000</v>
      </c>
      <c r="E8203">
        <v>30</v>
      </c>
      <c r="F8203">
        <v>1</v>
      </c>
      <c r="G8203">
        <v>7.1616340000000003</v>
      </c>
      <c r="H8203">
        <v>0.12645500000000001</v>
      </c>
      <c r="I8203">
        <v>1.1225419999999999</v>
      </c>
      <c r="J8203">
        <v>3.8707999999999999E-2</v>
      </c>
      <c r="K8203" t="str">
        <f t="shared" si="203"/>
        <v>1</v>
      </c>
      <c r="L8203" t="s">
        <v>216</v>
      </c>
      <c r="M8203" t="s">
        <v>217</v>
      </c>
      <c r="N8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03" s="10">
        <f>VLOOKUP(TableOMP[[#This Row],[Label]],TableAvg[],2,FALSE)</f>
        <v>7.2538345909090909</v>
      </c>
      <c r="P8203" s="10">
        <f>VLOOKUP(TableOMP[[#This Row],[Label]],TableAvg[],3,FALSE)</f>
        <v>0.15638660570800317</v>
      </c>
      <c r="Q8203" s="10">
        <f>TableOMP[[#This Row],[Avg]]-$U$2*TableOMP[[#This Row],[StdDev]]</f>
        <v>7.0974479852010877</v>
      </c>
      <c r="R8203" s="10">
        <f>TableOMP[[#This Row],[Avg]]+$U$2*TableOMP[[#This Row],[StdDev]]</f>
        <v>7.4102211966170941</v>
      </c>
      <c r="S8203" s="10">
        <f>IF(AND(TableOMP[[#This Row],[total_time]]&gt;=TableOMP[[#This Row],[Low]], TableOMP[[#This Row],[total_time]]&lt;=TableOMP[[#This Row],[High]]),1,0)</f>
        <v>1</v>
      </c>
    </row>
    <row r="8204" spans="1:19" x14ac:dyDescent="0.25">
      <c r="A8204" t="s">
        <v>15</v>
      </c>
      <c r="B8204">
        <v>10000</v>
      </c>
      <c r="C8204">
        <v>100</v>
      </c>
      <c r="D8204">
        <v>100000</v>
      </c>
      <c r="E8204">
        <v>29</v>
      </c>
      <c r="F8204">
        <v>1</v>
      </c>
      <c r="G8204">
        <v>7.3710370000000003</v>
      </c>
      <c r="H8204">
        <v>0.19483900000000001</v>
      </c>
      <c r="I8204">
        <v>2.5828630000000001</v>
      </c>
      <c r="J8204">
        <v>9.2244999999999994E-2</v>
      </c>
      <c r="K8204" t="str">
        <f t="shared" si="203"/>
        <v>1</v>
      </c>
      <c r="L8204" t="s">
        <v>216</v>
      </c>
      <c r="M8204" t="s">
        <v>217</v>
      </c>
      <c r="N8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04" s="10">
        <f>VLOOKUP(TableOMP[[#This Row],[Label]],TableAvg[],2,FALSE)</f>
        <v>7.8912270000000007</v>
      </c>
      <c r="P8204" s="10">
        <f>VLOOKUP(TableOMP[[#This Row],[Label]],TableAvg[],3,FALSE)</f>
        <v>2.1468001039700888</v>
      </c>
      <c r="Q8204" s="10">
        <f>TableOMP[[#This Row],[Avg]]-$U$2*TableOMP[[#This Row],[StdDev]]</f>
        <v>5.7444268960299123</v>
      </c>
      <c r="R8204" s="10">
        <f>TableOMP[[#This Row],[Avg]]+$U$2*TableOMP[[#This Row],[StdDev]]</f>
        <v>10.038027103970089</v>
      </c>
      <c r="S8204" s="10">
        <f>IF(AND(TableOMP[[#This Row],[total_time]]&gt;=TableOMP[[#This Row],[Low]], TableOMP[[#This Row],[total_time]]&lt;=TableOMP[[#This Row],[High]]),1,0)</f>
        <v>1</v>
      </c>
    </row>
    <row r="8205" spans="1:19" x14ac:dyDescent="0.25">
      <c r="A8205" t="s">
        <v>15</v>
      </c>
      <c r="B8205">
        <v>10000</v>
      </c>
      <c r="C8205">
        <v>100</v>
      </c>
      <c r="D8205">
        <v>100000</v>
      </c>
      <c r="E8205">
        <v>28</v>
      </c>
      <c r="F8205">
        <v>1</v>
      </c>
      <c r="G8205">
        <v>7.6691890000000003</v>
      </c>
      <c r="H8205">
        <v>0.13430400000000001</v>
      </c>
      <c r="I8205">
        <v>1.089013</v>
      </c>
      <c r="J8205">
        <v>4.0334000000000002E-2</v>
      </c>
      <c r="K8205" t="str">
        <f t="shared" si="203"/>
        <v>1</v>
      </c>
      <c r="L8205" t="s">
        <v>216</v>
      </c>
      <c r="M8205" t="s">
        <v>217</v>
      </c>
      <c r="N8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05" s="10">
        <f>VLOOKUP(TableOMP[[#This Row],[Label]],TableAvg[],2,FALSE)</f>
        <v>7.6442593181818159</v>
      </c>
      <c r="P8205" s="10">
        <f>VLOOKUP(TableOMP[[#This Row],[Label]],TableAvg[],3,FALSE)</f>
        <v>0.10236925435301064</v>
      </c>
      <c r="Q8205" s="10">
        <f>TableOMP[[#This Row],[Avg]]-$U$2*TableOMP[[#This Row],[StdDev]]</f>
        <v>7.5418900638288049</v>
      </c>
      <c r="R8205" s="10">
        <f>TableOMP[[#This Row],[Avg]]+$U$2*TableOMP[[#This Row],[StdDev]]</f>
        <v>7.746628572534827</v>
      </c>
      <c r="S8205" s="10">
        <f>IF(AND(TableOMP[[#This Row],[total_time]]&gt;=TableOMP[[#This Row],[Low]], TableOMP[[#This Row],[total_time]]&lt;=TableOMP[[#This Row],[High]]),1,0)</f>
        <v>1</v>
      </c>
    </row>
    <row r="8206" spans="1:19" x14ac:dyDescent="0.25">
      <c r="A8206" t="s">
        <v>15</v>
      </c>
      <c r="B8206">
        <v>10000</v>
      </c>
      <c r="C8206">
        <v>100</v>
      </c>
      <c r="D8206">
        <v>100000</v>
      </c>
      <c r="E8206">
        <v>27</v>
      </c>
      <c r="F8206">
        <v>1</v>
      </c>
      <c r="G8206">
        <v>7.6908669999999999</v>
      </c>
      <c r="H8206">
        <v>0.124324</v>
      </c>
      <c r="I8206">
        <v>0.87314099999999994</v>
      </c>
      <c r="J8206">
        <v>3.3582000000000001E-2</v>
      </c>
      <c r="K8206" t="str">
        <f t="shared" si="203"/>
        <v>1</v>
      </c>
      <c r="L8206" t="s">
        <v>216</v>
      </c>
      <c r="M8206" t="s">
        <v>217</v>
      </c>
      <c r="N8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06" s="10">
        <f>VLOOKUP(TableOMP[[#This Row],[Label]],TableAvg[],2,FALSE)</f>
        <v>7.8902751818181818</v>
      </c>
      <c r="P8206" s="10">
        <f>VLOOKUP(TableOMP[[#This Row],[Label]],TableAvg[],3,FALSE)</f>
        <v>0.15369230499890646</v>
      </c>
      <c r="Q8206" s="10">
        <f>TableOMP[[#This Row],[Avg]]-$U$2*TableOMP[[#This Row],[StdDev]]</f>
        <v>7.7365828768192753</v>
      </c>
      <c r="R8206" s="10">
        <f>TableOMP[[#This Row],[Avg]]+$U$2*TableOMP[[#This Row],[StdDev]]</f>
        <v>8.0439674868170883</v>
      </c>
      <c r="S8206" s="10">
        <f>IF(AND(TableOMP[[#This Row],[total_time]]&gt;=TableOMP[[#This Row],[Low]], TableOMP[[#This Row],[total_time]]&lt;=TableOMP[[#This Row],[High]]),1,0)</f>
        <v>0</v>
      </c>
    </row>
    <row r="8207" spans="1:19" x14ac:dyDescent="0.25">
      <c r="A8207" t="s">
        <v>15</v>
      </c>
      <c r="B8207">
        <v>10000</v>
      </c>
      <c r="C8207">
        <v>100</v>
      </c>
      <c r="D8207">
        <v>100000</v>
      </c>
      <c r="E8207">
        <v>26</v>
      </c>
      <c r="F8207">
        <v>1</v>
      </c>
      <c r="G8207">
        <v>8.1961379999999995</v>
      </c>
      <c r="H8207">
        <v>0.12626399999999999</v>
      </c>
      <c r="I8207">
        <v>0.905111</v>
      </c>
      <c r="J8207">
        <v>3.6204E-2</v>
      </c>
      <c r="K8207" t="str">
        <f t="shared" si="203"/>
        <v>1</v>
      </c>
      <c r="L8207" t="s">
        <v>216</v>
      </c>
      <c r="M8207" t="s">
        <v>217</v>
      </c>
      <c r="N8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07" s="10">
        <f>VLOOKUP(TableOMP[[#This Row],[Label]],TableAvg[],2,FALSE)</f>
        <v>8.1725642727272731</v>
      </c>
      <c r="P8207" s="10">
        <f>VLOOKUP(TableOMP[[#This Row],[Label]],TableAvg[],3,FALSE)</f>
        <v>0.25149259800064933</v>
      </c>
      <c r="Q8207" s="10">
        <f>TableOMP[[#This Row],[Avg]]-$U$2*TableOMP[[#This Row],[StdDev]]</f>
        <v>7.9210716747266234</v>
      </c>
      <c r="R8207" s="10">
        <f>TableOMP[[#This Row],[Avg]]+$U$2*TableOMP[[#This Row],[StdDev]]</f>
        <v>8.424056870727922</v>
      </c>
      <c r="S8207" s="10">
        <f>IF(AND(TableOMP[[#This Row],[total_time]]&gt;=TableOMP[[#This Row],[Low]], TableOMP[[#This Row],[total_time]]&lt;=TableOMP[[#This Row],[High]]),1,0)</f>
        <v>1</v>
      </c>
    </row>
    <row r="8208" spans="1:19" x14ac:dyDescent="0.25">
      <c r="A8208" t="s">
        <v>15</v>
      </c>
      <c r="B8208">
        <v>10000</v>
      </c>
      <c r="C8208">
        <v>100</v>
      </c>
      <c r="D8208">
        <v>100000</v>
      </c>
      <c r="E8208">
        <v>25</v>
      </c>
      <c r="F8208">
        <v>1</v>
      </c>
      <c r="G8208">
        <v>8.2439739999999997</v>
      </c>
      <c r="H8208">
        <v>0.13969100000000001</v>
      </c>
      <c r="I8208">
        <v>0.93964099999999995</v>
      </c>
      <c r="J8208">
        <v>3.9151999999999999E-2</v>
      </c>
      <c r="K8208" t="str">
        <f t="shared" si="203"/>
        <v>1</v>
      </c>
      <c r="L8208" t="s">
        <v>216</v>
      </c>
      <c r="M8208" t="s">
        <v>217</v>
      </c>
      <c r="N8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08" s="10">
        <f>VLOOKUP(TableOMP[[#This Row],[Label]],TableAvg[],2,FALSE)</f>
        <v>8.4049835454545434</v>
      </c>
      <c r="P8208" s="10">
        <f>VLOOKUP(TableOMP[[#This Row],[Label]],TableAvg[],3,FALSE)</f>
        <v>0.1616022681666674</v>
      </c>
      <c r="Q8208" s="10">
        <f>TableOMP[[#This Row],[Avg]]-$U$2*TableOMP[[#This Row],[StdDev]]</f>
        <v>8.2433812772878756</v>
      </c>
      <c r="R8208" s="10">
        <f>TableOMP[[#This Row],[Avg]]+$U$2*TableOMP[[#This Row],[StdDev]]</f>
        <v>8.5665858136212112</v>
      </c>
      <c r="S8208" s="10">
        <f>IF(AND(TableOMP[[#This Row],[total_time]]&gt;=TableOMP[[#This Row],[Low]], TableOMP[[#This Row],[total_time]]&lt;=TableOMP[[#This Row],[High]]),1,0)</f>
        <v>1</v>
      </c>
    </row>
    <row r="8209" spans="1:19" x14ac:dyDescent="0.25">
      <c r="A8209" t="s">
        <v>15</v>
      </c>
      <c r="B8209">
        <v>10000</v>
      </c>
      <c r="C8209">
        <v>100</v>
      </c>
      <c r="D8209">
        <v>100000</v>
      </c>
      <c r="E8209">
        <v>24</v>
      </c>
      <c r="F8209">
        <v>1</v>
      </c>
      <c r="G8209">
        <v>8.5744539999999994</v>
      </c>
      <c r="H8209">
        <v>0.134634</v>
      </c>
      <c r="I8209">
        <v>0.92670300000000005</v>
      </c>
      <c r="J8209">
        <v>4.0291E-2</v>
      </c>
      <c r="K8209" t="str">
        <f t="shared" si="203"/>
        <v>1</v>
      </c>
      <c r="L8209" t="s">
        <v>216</v>
      </c>
      <c r="M8209" t="s">
        <v>217</v>
      </c>
      <c r="N8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09" s="10">
        <f>VLOOKUP(TableOMP[[#This Row],[Label]],TableAvg[],2,FALSE)</f>
        <v>8.7591316363636356</v>
      </c>
      <c r="P8209" s="10">
        <f>VLOOKUP(TableOMP[[#This Row],[Label]],TableAvg[],3,FALSE)</f>
        <v>0.38630876307353645</v>
      </c>
      <c r="Q8209" s="10">
        <f>TableOMP[[#This Row],[Avg]]-$U$2*TableOMP[[#This Row],[StdDev]]</f>
        <v>8.3728228732900991</v>
      </c>
      <c r="R8209" s="10">
        <f>TableOMP[[#This Row],[Avg]]+$U$2*TableOMP[[#This Row],[StdDev]]</f>
        <v>9.145440399437172</v>
      </c>
      <c r="S8209" s="10">
        <f>IF(AND(TableOMP[[#This Row],[total_time]]&gt;=TableOMP[[#This Row],[Low]], TableOMP[[#This Row],[total_time]]&lt;=TableOMP[[#This Row],[High]]),1,0)</f>
        <v>1</v>
      </c>
    </row>
    <row r="8210" spans="1:19" x14ac:dyDescent="0.25">
      <c r="A8210" t="s">
        <v>15</v>
      </c>
      <c r="B8210">
        <v>10000</v>
      </c>
      <c r="C8210">
        <v>100</v>
      </c>
      <c r="D8210">
        <v>100000</v>
      </c>
      <c r="E8210">
        <v>23</v>
      </c>
      <c r="F8210">
        <v>1</v>
      </c>
      <c r="G8210">
        <v>8.8699779999999997</v>
      </c>
      <c r="H8210">
        <v>0.14501900000000001</v>
      </c>
      <c r="I8210">
        <v>1.16049</v>
      </c>
      <c r="J8210">
        <v>5.2749999999999998E-2</v>
      </c>
      <c r="K8210" t="str">
        <f t="shared" si="203"/>
        <v>1</v>
      </c>
      <c r="L8210" t="s">
        <v>216</v>
      </c>
      <c r="M8210" t="s">
        <v>217</v>
      </c>
      <c r="N8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10" s="10">
        <f>VLOOKUP(TableOMP[[#This Row],[Label]],TableAvg[],2,FALSE)</f>
        <v>9.060190227272729</v>
      </c>
      <c r="P8210" s="10">
        <f>VLOOKUP(TableOMP[[#This Row],[Label]],TableAvg[],3,FALSE)</f>
        <v>0.23336976734023174</v>
      </c>
      <c r="Q8210" s="10">
        <f>TableOMP[[#This Row],[Avg]]-$U$2*TableOMP[[#This Row],[StdDev]]</f>
        <v>8.8268204599324971</v>
      </c>
      <c r="R8210" s="10">
        <f>TableOMP[[#This Row],[Avg]]+$U$2*TableOMP[[#This Row],[StdDev]]</f>
        <v>9.293559994612961</v>
      </c>
      <c r="S8210" s="10">
        <f>IF(AND(TableOMP[[#This Row],[total_time]]&gt;=TableOMP[[#This Row],[Low]], TableOMP[[#This Row],[total_time]]&lt;=TableOMP[[#This Row],[High]]),1,0)</f>
        <v>1</v>
      </c>
    </row>
    <row r="8211" spans="1:19" x14ac:dyDescent="0.25">
      <c r="A8211" t="s">
        <v>15</v>
      </c>
      <c r="B8211">
        <v>10000</v>
      </c>
      <c r="C8211">
        <v>100</v>
      </c>
      <c r="D8211">
        <v>100000</v>
      </c>
      <c r="E8211">
        <v>22</v>
      </c>
      <c r="F8211">
        <v>1</v>
      </c>
      <c r="G8211">
        <v>9.1981450000000002</v>
      </c>
      <c r="H8211">
        <v>0.14147699999999999</v>
      </c>
      <c r="I8211">
        <v>0.89536499999999997</v>
      </c>
      <c r="J8211">
        <v>4.2636E-2</v>
      </c>
      <c r="K8211" t="str">
        <f t="shared" si="203"/>
        <v>1</v>
      </c>
      <c r="L8211" t="s">
        <v>216</v>
      </c>
      <c r="M8211" t="s">
        <v>217</v>
      </c>
      <c r="N8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11" s="10">
        <f>VLOOKUP(TableOMP[[#This Row],[Label]],TableAvg[],2,FALSE)</f>
        <v>9.3080216363636357</v>
      </c>
      <c r="P8211" s="10">
        <f>VLOOKUP(TableOMP[[#This Row],[Label]],TableAvg[],3,FALSE)</f>
        <v>0.13388485799482511</v>
      </c>
      <c r="Q8211" s="10">
        <f>TableOMP[[#This Row],[Avg]]-$U$2*TableOMP[[#This Row],[StdDev]]</f>
        <v>9.1741367783688101</v>
      </c>
      <c r="R8211" s="10">
        <f>TableOMP[[#This Row],[Avg]]+$U$2*TableOMP[[#This Row],[StdDev]]</f>
        <v>9.4419064943584612</v>
      </c>
      <c r="S8211" s="10">
        <f>IF(AND(TableOMP[[#This Row],[total_time]]&gt;=TableOMP[[#This Row],[Low]], TableOMP[[#This Row],[total_time]]&lt;=TableOMP[[#This Row],[High]]),1,0)</f>
        <v>1</v>
      </c>
    </row>
    <row r="8212" spans="1:19" x14ac:dyDescent="0.25">
      <c r="A8212" t="s">
        <v>15</v>
      </c>
      <c r="B8212">
        <v>10000</v>
      </c>
      <c r="C8212">
        <v>100</v>
      </c>
      <c r="D8212">
        <v>100000</v>
      </c>
      <c r="E8212">
        <v>21</v>
      </c>
      <c r="F8212">
        <v>1</v>
      </c>
      <c r="G8212">
        <v>9.7179830000000003</v>
      </c>
      <c r="H8212">
        <v>0.13511000000000001</v>
      </c>
      <c r="I8212">
        <v>0.79194699999999996</v>
      </c>
      <c r="J8212">
        <v>3.9597E-2</v>
      </c>
      <c r="K8212" t="str">
        <f t="shared" si="203"/>
        <v>1</v>
      </c>
      <c r="L8212" t="s">
        <v>216</v>
      </c>
      <c r="M8212" t="s">
        <v>217</v>
      </c>
      <c r="N8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12" s="10">
        <f>VLOOKUP(TableOMP[[#This Row],[Label]],TableAvg[],2,FALSE)</f>
        <v>10.102179363636365</v>
      </c>
      <c r="P8212" s="10">
        <f>VLOOKUP(TableOMP[[#This Row],[Label]],TableAvg[],3,FALSE)</f>
        <v>1.9716078611518906</v>
      </c>
      <c r="Q8212" s="10">
        <f>TableOMP[[#This Row],[Avg]]-$U$2*TableOMP[[#This Row],[StdDev]]</f>
        <v>8.1305715024844751</v>
      </c>
      <c r="R8212" s="10">
        <f>TableOMP[[#This Row],[Avg]]+$U$2*TableOMP[[#This Row],[StdDev]]</f>
        <v>12.073787224788255</v>
      </c>
      <c r="S8212" s="10">
        <f>IF(AND(TableOMP[[#This Row],[total_time]]&gt;=TableOMP[[#This Row],[Low]], TableOMP[[#This Row],[total_time]]&lt;=TableOMP[[#This Row],[High]]),1,0)</f>
        <v>1</v>
      </c>
    </row>
    <row r="8213" spans="1:19" x14ac:dyDescent="0.25">
      <c r="A8213" t="s">
        <v>15</v>
      </c>
      <c r="B8213">
        <v>10000</v>
      </c>
      <c r="C8213">
        <v>100</v>
      </c>
      <c r="D8213">
        <v>100000</v>
      </c>
      <c r="E8213">
        <v>20</v>
      </c>
      <c r="F8213">
        <v>1</v>
      </c>
      <c r="G8213">
        <v>10.146077</v>
      </c>
      <c r="H8213">
        <v>0.119808</v>
      </c>
      <c r="I8213">
        <v>0.626892</v>
      </c>
      <c r="J8213">
        <v>3.2994000000000002E-2</v>
      </c>
      <c r="K8213" t="str">
        <f t="shared" si="203"/>
        <v>1</v>
      </c>
      <c r="L8213" t="s">
        <v>216</v>
      </c>
      <c r="M8213" t="s">
        <v>217</v>
      </c>
      <c r="N8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13" s="10">
        <f>VLOOKUP(TableOMP[[#This Row],[Label]],TableAvg[],2,FALSE)</f>
        <v>10.392273772727272</v>
      </c>
      <c r="P8213" s="10">
        <f>VLOOKUP(TableOMP[[#This Row],[Label]],TableAvg[],3,FALSE)</f>
        <v>1.3486421489939875</v>
      </c>
      <c r="Q8213" s="10">
        <f>TableOMP[[#This Row],[Avg]]-$U$2*TableOMP[[#This Row],[StdDev]]</f>
        <v>9.043631623733285</v>
      </c>
      <c r="R8213" s="10">
        <f>TableOMP[[#This Row],[Avg]]+$U$2*TableOMP[[#This Row],[StdDev]]</f>
        <v>11.740915921721259</v>
      </c>
      <c r="S8213" s="10">
        <f>IF(AND(TableOMP[[#This Row],[total_time]]&gt;=TableOMP[[#This Row],[Low]], TableOMP[[#This Row],[total_time]]&lt;=TableOMP[[#This Row],[High]]),1,0)</f>
        <v>1</v>
      </c>
    </row>
    <row r="8214" spans="1:19" x14ac:dyDescent="0.25">
      <c r="A8214" t="s">
        <v>15</v>
      </c>
      <c r="B8214">
        <v>10000</v>
      </c>
      <c r="C8214">
        <v>100</v>
      </c>
      <c r="D8214">
        <v>100000</v>
      </c>
      <c r="E8214">
        <v>19</v>
      </c>
      <c r="F8214">
        <v>1</v>
      </c>
      <c r="G8214">
        <v>10.60543</v>
      </c>
      <c r="H8214">
        <v>0.122462</v>
      </c>
      <c r="I8214">
        <v>0.65285400000000005</v>
      </c>
      <c r="J8214">
        <v>3.6269999999999997E-2</v>
      </c>
      <c r="K8214" t="str">
        <f t="shared" si="203"/>
        <v>1</v>
      </c>
      <c r="L8214" t="s">
        <v>216</v>
      </c>
      <c r="M8214" t="s">
        <v>217</v>
      </c>
      <c r="N8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14" s="10">
        <f>VLOOKUP(TableOMP[[#This Row],[Label]],TableAvg[],2,FALSE)</f>
        <v>10.798984478260872</v>
      </c>
      <c r="P8214" s="10">
        <f>VLOOKUP(TableOMP[[#This Row],[Label]],TableAvg[],3,FALSE)</f>
        <v>0.88289044297918029</v>
      </c>
      <c r="Q8214" s="10">
        <f>TableOMP[[#This Row],[Avg]]-$U$2*TableOMP[[#This Row],[StdDev]]</f>
        <v>9.9160940352816915</v>
      </c>
      <c r="R8214" s="10">
        <f>TableOMP[[#This Row],[Avg]]+$U$2*TableOMP[[#This Row],[StdDev]]</f>
        <v>11.681874921240052</v>
      </c>
      <c r="S8214" s="10">
        <f>IF(AND(TableOMP[[#This Row],[total_time]]&gt;=TableOMP[[#This Row],[Low]], TableOMP[[#This Row],[total_time]]&lt;=TableOMP[[#This Row],[High]]),1,0)</f>
        <v>1</v>
      </c>
    </row>
    <row r="8215" spans="1:19" x14ac:dyDescent="0.25">
      <c r="A8215" t="s">
        <v>15</v>
      </c>
      <c r="B8215">
        <v>10000</v>
      </c>
      <c r="C8215">
        <v>100</v>
      </c>
      <c r="D8215">
        <v>100000</v>
      </c>
      <c r="E8215">
        <v>18</v>
      </c>
      <c r="F8215">
        <v>1</v>
      </c>
      <c r="G8215">
        <v>11.158731</v>
      </c>
      <c r="H8215">
        <v>0.138266</v>
      </c>
      <c r="I8215">
        <v>0.71462499999999995</v>
      </c>
      <c r="J8215">
        <v>4.2036999999999998E-2</v>
      </c>
      <c r="K8215" t="str">
        <f t="shared" si="203"/>
        <v>1</v>
      </c>
      <c r="L8215" t="s">
        <v>216</v>
      </c>
      <c r="M8215" t="s">
        <v>217</v>
      </c>
      <c r="N8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15" s="10">
        <f>VLOOKUP(TableOMP[[#This Row],[Label]],TableAvg[],2,FALSE)</f>
        <v>11.119783217391305</v>
      </c>
      <c r="P8215" s="10">
        <f>VLOOKUP(TableOMP[[#This Row],[Label]],TableAvg[],3,FALSE)</f>
        <v>0.10245514262114744</v>
      </c>
      <c r="Q8215" s="10">
        <f>TableOMP[[#This Row],[Avg]]-$U$2*TableOMP[[#This Row],[StdDev]]</f>
        <v>11.017328074770157</v>
      </c>
      <c r="R8215" s="10">
        <f>TableOMP[[#This Row],[Avg]]+$U$2*TableOMP[[#This Row],[StdDev]]</f>
        <v>11.222238360012453</v>
      </c>
      <c r="S8215" s="10">
        <f>IF(AND(TableOMP[[#This Row],[total_time]]&gt;=TableOMP[[#This Row],[Low]], TableOMP[[#This Row],[total_time]]&lt;=TableOMP[[#This Row],[High]]),1,0)</f>
        <v>1</v>
      </c>
    </row>
    <row r="8216" spans="1:19" x14ac:dyDescent="0.25">
      <c r="A8216" t="s">
        <v>15</v>
      </c>
      <c r="B8216">
        <v>10000</v>
      </c>
      <c r="C8216">
        <v>100</v>
      </c>
      <c r="D8216">
        <v>100000</v>
      </c>
      <c r="E8216">
        <v>17</v>
      </c>
      <c r="F8216">
        <v>1</v>
      </c>
      <c r="G8216">
        <v>11.680401</v>
      </c>
      <c r="H8216">
        <v>0.14055400000000001</v>
      </c>
      <c r="I8216">
        <v>0.77164699999999997</v>
      </c>
      <c r="J8216">
        <v>4.8228E-2</v>
      </c>
      <c r="K8216" t="str">
        <f t="shared" si="203"/>
        <v>1</v>
      </c>
      <c r="L8216" t="s">
        <v>216</v>
      </c>
      <c r="M8216" t="s">
        <v>217</v>
      </c>
      <c r="N8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16" s="10">
        <f>VLOOKUP(TableOMP[[#This Row],[Label]],TableAvg[],2,FALSE)</f>
        <v>11.685698913043476</v>
      </c>
      <c r="P8216" s="10">
        <f>VLOOKUP(TableOMP[[#This Row],[Label]],TableAvg[],3,FALSE)</f>
        <v>0.13692201243225002</v>
      </c>
      <c r="Q8216" s="10">
        <f>TableOMP[[#This Row],[Avg]]-$U$2*TableOMP[[#This Row],[StdDev]]</f>
        <v>11.548776900611227</v>
      </c>
      <c r="R8216" s="10">
        <f>TableOMP[[#This Row],[Avg]]+$U$2*TableOMP[[#This Row],[StdDev]]</f>
        <v>11.822620925475725</v>
      </c>
      <c r="S8216" s="10">
        <f>IF(AND(TableOMP[[#This Row],[total_time]]&gt;=TableOMP[[#This Row],[Low]], TableOMP[[#This Row],[total_time]]&lt;=TableOMP[[#This Row],[High]]),1,0)</f>
        <v>1</v>
      </c>
    </row>
    <row r="8217" spans="1:19" x14ac:dyDescent="0.25">
      <c r="A8217" t="s">
        <v>15</v>
      </c>
      <c r="B8217">
        <v>10000</v>
      </c>
      <c r="C8217">
        <v>100</v>
      </c>
      <c r="D8217">
        <v>100000</v>
      </c>
      <c r="E8217">
        <v>16</v>
      </c>
      <c r="F8217">
        <v>1</v>
      </c>
      <c r="G8217">
        <v>12.288410000000001</v>
      </c>
      <c r="H8217">
        <v>0.13234599999999999</v>
      </c>
      <c r="I8217">
        <v>0.67335900000000004</v>
      </c>
      <c r="J8217">
        <v>4.4891E-2</v>
      </c>
      <c r="K8217" t="str">
        <f t="shared" si="203"/>
        <v>1</v>
      </c>
      <c r="L8217" t="s">
        <v>216</v>
      </c>
      <c r="M8217" t="s">
        <v>217</v>
      </c>
      <c r="N8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17" s="10">
        <f>VLOOKUP(TableOMP[[#This Row],[Label]],TableAvg[],2,FALSE)</f>
        <v>12.328149999999999</v>
      </c>
      <c r="P8217" s="10">
        <f>VLOOKUP(TableOMP[[#This Row],[Label]],TableAvg[],3,FALSE)</f>
        <v>0.13658903521412447</v>
      </c>
      <c r="Q8217" s="10">
        <f>TableOMP[[#This Row],[Avg]]-$U$2*TableOMP[[#This Row],[StdDev]]</f>
        <v>12.191560964785875</v>
      </c>
      <c r="R8217" s="10">
        <f>TableOMP[[#This Row],[Avg]]+$U$2*TableOMP[[#This Row],[StdDev]]</f>
        <v>12.464739035214123</v>
      </c>
      <c r="S8217" s="10">
        <f>IF(AND(TableOMP[[#This Row],[total_time]]&gt;=TableOMP[[#This Row],[Low]], TableOMP[[#This Row],[total_time]]&lt;=TableOMP[[#This Row],[High]]),1,0)</f>
        <v>1</v>
      </c>
    </row>
    <row r="8218" spans="1:19" x14ac:dyDescent="0.25">
      <c r="A8218" t="s">
        <v>15</v>
      </c>
      <c r="B8218">
        <v>10000</v>
      </c>
      <c r="C8218">
        <v>100</v>
      </c>
      <c r="D8218">
        <v>100000</v>
      </c>
      <c r="E8218">
        <v>15</v>
      </c>
      <c r="F8218">
        <v>1</v>
      </c>
      <c r="G8218">
        <v>12.836271999999999</v>
      </c>
      <c r="H8218">
        <v>0.117593</v>
      </c>
      <c r="I8218">
        <v>0.44205699999999998</v>
      </c>
      <c r="J8218">
        <v>3.1576E-2</v>
      </c>
      <c r="K8218" t="str">
        <f t="shared" si="203"/>
        <v>1</v>
      </c>
      <c r="L8218" t="s">
        <v>216</v>
      </c>
      <c r="M8218" t="s">
        <v>217</v>
      </c>
      <c r="N8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18" s="10">
        <f>VLOOKUP(TableOMP[[#This Row],[Label]],TableAvg[],2,FALSE)</f>
        <v>12.97124252173913</v>
      </c>
      <c r="P8218" s="10">
        <f>VLOOKUP(TableOMP[[#This Row],[Label]],TableAvg[],3,FALSE)</f>
        <v>0.29707264686291696</v>
      </c>
      <c r="Q8218" s="10">
        <f>TableOMP[[#This Row],[Avg]]-$U$2*TableOMP[[#This Row],[StdDev]]</f>
        <v>12.674169874876213</v>
      </c>
      <c r="R8218" s="10">
        <f>TableOMP[[#This Row],[Avg]]+$U$2*TableOMP[[#This Row],[StdDev]]</f>
        <v>13.268315168602047</v>
      </c>
      <c r="S8218" s="10">
        <f>IF(AND(TableOMP[[#This Row],[total_time]]&gt;=TableOMP[[#This Row],[Low]], TableOMP[[#This Row],[total_time]]&lt;=TableOMP[[#This Row],[High]]),1,0)</f>
        <v>1</v>
      </c>
    </row>
    <row r="8219" spans="1:19" x14ac:dyDescent="0.25">
      <c r="A8219" t="s">
        <v>15</v>
      </c>
      <c r="B8219">
        <v>10000</v>
      </c>
      <c r="C8219">
        <v>100</v>
      </c>
      <c r="D8219">
        <v>100000</v>
      </c>
      <c r="E8219">
        <v>14</v>
      </c>
      <c r="F8219">
        <v>1</v>
      </c>
      <c r="G8219">
        <v>13.684536</v>
      </c>
      <c r="H8219">
        <v>0.14139099999999999</v>
      </c>
      <c r="I8219">
        <v>0.54265699999999994</v>
      </c>
      <c r="J8219">
        <v>4.1743000000000002E-2</v>
      </c>
      <c r="K8219" t="str">
        <f t="shared" si="203"/>
        <v>1</v>
      </c>
      <c r="L8219" t="s">
        <v>216</v>
      </c>
      <c r="M8219" t="s">
        <v>217</v>
      </c>
      <c r="N8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19" s="10">
        <f>VLOOKUP(TableOMP[[#This Row],[Label]],TableAvg[],2,FALSE)</f>
        <v>13.757445260869565</v>
      </c>
      <c r="P8219" s="10">
        <f>VLOOKUP(TableOMP[[#This Row],[Label]],TableAvg[],3,FALSE)</f>
        <v>0.11264115998595195</v>
      </c>
      <c r="Q8219" s="10">
        <f>TableOMP[[#This Row],[Avg]]-$U$2*TableOMP[[#This Row],[StdDev]]</f>
        <v>13.644804100883613</v>
      </c>
      <c r="R8219" s="10">
        <f>TableOMP[[#This Row],[Avg]]+$U$2*TableOMP[[#This Row],[StdDev]]</f>
        <v>13.870086420855516</v>
      </c>
      <c r="S8219" s="10">
        <f>IF(AND(TableOMP[[#This Row],[total_time]]&gt;=TableOMP[[#This Row],[Low]], TableOMP[[#This Row],[total_time]]&lt;=TableOMP[[#This Row],[High]]),1,0)</f>
        <v>1</v>
      </c>
    </row>
    <row r="8220" spans="1:19" x14ac:dyDescent="0.25">
      <c r="A8220" t="s">
        <v>15</v>
      </c>
      <c r="B8220">
        <v>10000</v>
      </c>
      <c r="C8220">
        <v>100</v>
      </c>
      <c r="D8220">
        <v>100000</v>
      </c>
      <c r="E8220">
        <v>13</v>
      </c>
      <c r="F8220">
        <v>1</v>
      </c>
      <c r="G8220">
        <v>14.648394</v>
      </c>
      <c r="H8220">
        <v>0.13719500000000001</v>
      </c>
      <c r="I8220">
        <v>0.48811599999999999</v>
      </c>
      <c r="J8220">
        <v>4.0675999999999997E-2</v>
      </c>
      <c r="K8220" t="str">
        <f t="shared" si="203"/>
        <v>1</v>
      </c>
      <c r="L8220" t="s">
        <v>216</v>
      </c>
      <c r="M8220" t="s">
        <v>217</v>
      </c>
      <c r="N8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20" s="10">
        <f>VLOOKUP(TableOMP[[#This Row],[Label]],TableAvg[],2,FALSE)</f>
        <v>15.870637521739129</v>
      </c>
      <c r="P8220" s="10">
        <f>VLOOKUP(TableOMP[[#This Row],[Label]],TableAvg[],3,FALSE)</f>
        <v>5.4128179251698603</v>
      </c>
      <c r="Q8220" s="10">
        <f>TableOMP[[#This Row],[Avg]]-$U$2*TableOMP[[#This Row],[StdDev]]</f>
        <v>10.457819596569269</v>
      </c>
      <c r="R8220" s="10">
        <f>TableOMP[[#This Row],[Avg]]+$U$2*TableOMP[[#This Row],[StdDev]]</f>
        <v>21.283455446908988</v>
      </c>
      <c r="S8220" s="10">
        <f>IF(AND(TableOMP[[#This Row],[total_time]]&gt;=TableOMP[[#This Row],[Low]], TableOMP[[#This Row],[total_time]]&lt;=TableOMP[[#This Row],[High]]),1,0)</f>
        <v>1</v>
      </c>
    </row>
    <row r="8221" spans="1:19" x14ac:dyDescent="0.25">
      <c r="A8221" t="s">
        <v>15</v>
      </c>
      <c r="B8221">
        <v>10000</v>
      </c>
      <c r="C8221">
        <v>100</v>
      </c>
      <c r="D8221">
        <v>100000</v>
      </c>
      <c r="E8221">
        <v>12</v>
      </c>
      <c r="F8221">
        <v>1</v>
      </c>
      <c r="G8221">
        <v>15.758184999999999</v>
      </c>
      <c r="H8221">
        <v>0.13169800000000001</v>
      </c>
      <c r="I8221">
        <v>0.34270400000000001</v>
      </c>
      <c r="J8221">
        <v>3.1154999999999999E-2</v>
      </c>
      <c r="K8221" t="str">
        <f t="shared" si="203"/>
        <v>1</v>
      </c>
      <c r="L8221" t="s">
        <v>216</v>
      </c>
      <c r="M8221" t="s">
        <v>217</v>
      </c>
      <c r="N8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21" s="10">
        <f>VLOOKUP(TableOMP[[#This Row],[Label]],TableAvg[],2,FALSE)</f>
        <v>15.898126739130433</v>
      </c>
      <c r="P8221" s="10">
        <f>VLOOKUP(TableOMP[[#This Row],[Label]],TableAvg[],3,FALSE)</f>
        <v>0.34656081854735199</v>
      </c>
      <c r="Q8221" s="10">
        <f>TableOMP[[#This Row],[Avg]]-$U$2*TableOMP[[#This Row],[StdDev]]</f>
        <v>15.55156592058308</v>
      </c>
      <c r="R8221" s="10">
        <f>TableOMP[[#This Row],[Avg]]+$U$2*TableOMP[[#This Row],[StdDev]]</f>
        <v>16.244687557677786</v>
      </c>
      <c r="S8221" s="10">
        <f>IF(AND(TableOMP[[#This Row],[total_time]]&gt;=TableOMP[[#This Row],[Low]], TableOMP[[#This Row],[total_time]]&lt;=TableOMP[[#This Row],[High]]),1,0)</f>
        <v>1</v>
      </c>
    </row>
    <row r="8222" spans="1:19" x14ac:dyDescent="0.25">
      <c r="A8222" t="s">
        <v>15</v>
      </c>
      <c r="B8222">
        <v>10000</v>
      </c>
      <c r="C8222">
        <v>100</v>
      </c>
      <c r="D8222">
        <v>100000</v>
      </c>
      <c r="E8222">
        <v>11</v>
      </c>
      <c r="F8222">
        <v>1</v>
      </c>
      <c r="G8222">
        <v>17.119157000000001</v>
      </c>
      <c r="H8222">
        <v>0.120922</v>
      </c>
      <c r="I8222">
        <v>0.34044099999999999</v>
      </c>
      <c r="J8222">
        <v>3.4043999999999998E-2</v>
      </c>
      <c r="K8222" t="str">
        <f t="shared" si="203"/>
        <v>1</v>
      </c>
      <c r="L8222" t="s">
        <v>216</v>
      </c>
      <c r="M8222" t="s">
        <v>217</v>
      </c>
      <c r="N8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22" s="10">
        <f>VLOOKUP(TableOMP[[#This Row],[Label]],TableAvg[],2,FALSE)</f>
        <v>17.230369043478259</v>
      </c>
      <c r="P8222" s="10">
        <f>VLOOKUP(TableOMP[[#This Row],[Label]],TableAvg[],3,FALSE)</f>
        <v>0.15534723286533453</v>
      </c>
      <c r="Q8222" s="10">
        <f>TableOMP[[#This Row],[Avg]]-$U$2*TableOMP[[#This Row],[StdDev]]</f>
        <v>17.075021810612924</v>
      </c>
      <c r="R8222" s="10">
        <f>TableOMP[[#This Row],[Avg]]+$U$2*TableOMP[[#This Row],[StdDev]]</f>
        <v>17.385716276343594</v>
      </c>
      <c r="S8222" s="10">
        <f>IF(AND(TableOMP[[#This Row],[total_time]]&gt;=TableOMP[[#This Row],[Low]], TableOMP[[#This Row],[total_time]]&lt;=TableOMP[[#This Row],[High]]),1,0)</f>
        <v>1</v>
      </c>
    </row>
    <row r="8223" spans="1:19" x14ac:dyDescent="0.25">
      <c r="A8223" t="s">
        <v>15</v>
      </c>
      <c r="B8223">
        <v>10000</v>
      </c>
      <c r="C8223">
        <v>100</v>
      </c>
      <c r="D8223">
        <v>100000</v>
      </c>
      <c r="E8223">
        <v>10</v>
      </c>
      <c r="F8223">
        <v>1</v>
      </c>
      <c r="G8223">
        <v>18.852329999999998</v>
      </c>
      <c r="H8223">
        <v>0.18942800000000001</v>
      </c>
      <c r="I8223">
        <v>0.26541799999999999</v>
      </c>
      <c r="J8223">
        <v>2.9491E-2</v>
      </c>
      <c r="K8223" t="str">
        <f t="shared" si="203"/>
        <v>1</v>
      </c>
      <c r="L8223" t="s">
        <v>216</v>
      </c>
      <c r="M8223" t="s">
        <v>217</v>
      </c>
      <c r="N8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23" s="10">
        <f>VLOOKUP(TableOMP[[#This Row],[Label]],TableAvg[],2,FALSE)</f>
        <v>19.0531452173913</v>
      </c>
      <c r="P8223" s="10">
        <f>VLOOKUP(TableOMP[[#This Row],[Label]],TableAvg[],3,FALSE)</f>
        <v>0.9628957805382824</v>
      </c>
      <c r="Q8223" s="10">
        <f>TableOMP[[#This Row],[Avg]]-$U$2*TableOMP[[#This Row],[StdDev]]</f>
        <v>18.090249436853018</v>
      </c>
      <c r="R8223" s="10">
        <f>TableOMP[[#This Row],[Avg]]+$U$2*TableOMP[[#This Row],[StdDev]]</f>
        <v>20.016040997929583</v>
      </c>
      <c r="S8223" s="10">
        <f>IF(AND(TableOMP[[#This Row],[total_time]]&gt;=TableOMP[[#This Row],[Low]], TableOMP[[#This Row],[total_time]]&lt;=TableOMP[[#This Row],[High]]),1,0)</f>
        <v>1</v>
      </c>
    </row>
    <row r="8224" spans="1:19" x14ac:dyDescent="0.25">
      <c r="A8224" t="s">
        <v>15</v>
      </c>
      <c r="B8224">
        <v>10000</v>
      </c>
      <c r="C8224">
        <v>100</v>
      </c>
      <c r="D8224">
        <v>100000</v>
      </c>
      <c r="E8224">
        <v>9</v>
      </c>
      <c r="F8224">
        <v>1</v>
      </c>
      <c r="G8224">
        <v>20.780494000000001</v>
      </c>
      <c r="H8224">
        <v>0.125641</v>
      </c>
      <c r="I8224">
        <v>0.25017299999999998</v>
      </c>
      <c r="J8224">
        <v>3.1272000000000001E-2</v>
      </c>
      <c r="K8224" t="str">
        <f t="shared" si="203"/>
        <v>1</v>
      </c>
      <c r="L8224" t="s">
        <v>216</v>
      </c>
      <c r="M8224" t="s">
        <v>217</v>
      </c>
      <c r="N8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24" s="10">
        <f>VLOOKUP(TableOMP[[#This Row],[Label]],TableAvg[],2,FALSE)</f>
        <v>20.927363260869562</v>
      </c>
      <c r="P8224" s="10">
        <f>VLOOKUP(TableOMP[[#This Row],[Label]],TableAvg[],3,FALSE)</f>
        <v>0.3023933234151292</v>
      </c>
      <c r="Q8224" s="10">
        <f>TableOMP[[#This Row],[Avg]]-$U$2*TableOMP[[#This Row],[StdDev]]</f>
        <v>20.624969937454434</v>
      </c>
      <c r="R8224" s="10">
        <f>TableOMP[[#This Row],[Avg]]+$U$2*TableOMP[[#This Row],[StdDev]]</f>
        <v>21.22975658428469</v>
      </c>
      <c r="S8224" s="10">
        <f>IF(AND(TableOMP[[#This Row],[total_time]]&gt;=TableOMP[[#This Row],[Low]], TableOMP[[#This Row],[total_time]]&lt;=TableOMP[[#This Row],[High]]),1,0)</f>
        <v>1</v>
      </c>
    </row>
    <row r="8225" spans="1:19" x14ac:dyDescent="0.25">
      <c r="A8225" t="s">
        <v>15</v>
      </c>
      <c r="B8225">
        <v>10000</v>
      </c>
      <c r="C8225">
        <v>100</v>
      </c>
      <c r="D8225">
        <v>100000</v>
      </c>
      <c r="E8225">
        <v>8</v>
      </c>
      <c r="F8225">
        <v>1</v>
      </c>
      <c r="G8225">
        <v>23.309494999999998</v>
      </c>
      <c r="H8225">
        <v>0.12531200000000001</v>
      </c>
      <c r="I8225">
        <v>0.23776900000000001</v>
      </c>
      <c r="J8225">
        <v>3.3966999999999997E-2</v>
      </c>
      <c r="K8225" t="str">
        <f t="shared" si="203"/>
        <v>1</v>
      </c>
      <c r="L8225" t="s">
        <v>216</v>
      </c>
      <c r="M8225" t="s">
        <v>217</v>
      </c>
      <c r="N8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25" s="10">
        <f>VLOOKUP(TableOMP[[#This Row],[Label]],TableAvg[],2,FALSE)</f>
        <v>23.609564956521741</v>
      </c>
      <c r="P8225" s="10">
        <f>VLOOKUP(TableOMP[[#This Row],[Label]],TableAvg[],3,FALSE)</f>
        <v>0.69885900659048528</v>
      </c>
      <c r="Q8225" s="10">
        <f>TableOMP[[#This Row],[Avg]]-$U$2*TableOMP[[#This Row],[StdDev]]</f>
        <v>22.910705949931256</v>
      </c>
      <c r="R8225" s="10">
        <f>TableOMP[[#This Row],[Avg]]+$U$2*TableOMP[[#This Row],[StdDev]]</f>
        <v>24.308423963112226</v>
      </c>
      <c r="S8225" s="10">
        <f>IF(AND(TableOMP[[#This Row],[total_time]]&gt;=TableOMP[[#This Row],[Low]], TableOMP[[#This Row],[total_time]]&lt;=TableOMP[[#This Row],[High]]),1,0)</f>
        <v>1</v>
      </c>
    </row>
    <row r="8226" spans="1:19" x14ac:dyDescent="0.25">
      <c r="A8226" t="s">
        <v>15</v>
      </c>
      <c r="B8226">
        <v>10000</v>
      </c>
      <c r="C8226">
        <v>100</v>
      </c>
      <c r="D8226">
        <v>100000</v>
      </c>
      <c r="E8226">
        <v>7</v>
      </c>
      <c r="F8226">
        <v>1</v>
      </c>
      <c r="G8226">
        <v>26.558039000000001</v>
      </c>
      <c r="H8226">
        <v>0.124683</v>
      </c>
      <c r="I8226">
        <v>0.20769000000000001</v>
      </c>
      <c r="J8226">
        <v>3.4615E-2</v>
      </c>
      <c r="K8226" t="str">
        <f t="shared" si="203"/>
        <v>1</v>
      </c>
      <c r="L8226" t="s">
        <v>216</v>
      </c>
      <c r="M8226" t="s">
        <v>217</v>
      </c>
      <c r="N8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26" s="10">
        <f>VLOOKUP(TableOMP[[#This Row],[Label]],TableAvg[],2,FALSE)</f>
        <v>26.786993541666678</v>
      </c>
      <c r="P8226" s="10">
        <f>VLOOKUP(TableOMP[[#This Row],[Label]],TableAvg[],3,FALSE)</f>
        <v>0.44572297977919706</v>
      </c>
      <c r="Q8226" s="10">
        <f>TableOMP[[#This Row],[Avg]]-$U$2*TableOMP[[#This Row],[StdDev]]</f>
        <v>26.34127056188748</v>
      </c>
      <c r="R8226" s="10">
        <f>TableOMP[[#This Row],[Avg]]+$U$2*TableOMP[[#This Row],[StdDev]]</f>
        <v>27.232716521445877</v>
      </c>
      <c r="S8226" s="10">
        <f>IF(AND(TableOMP[[#This Row],[total_time]]&gt;=TableOMP[[#This Row],[Low]], TableOMP[[#This Row],[total_time]]&lt;=TableOMP[[#This Row],[High]]),1,0)</f>
        <v>1</v>
      </c>
    </row>
    <row r="8227" spans="1:19" x14ac:dyDescent="0.25">
      <c r="A8227" t="s">
        <v>15</v>
      </c>
      <c r="B8227">
        <v>10000</v>
      </c>
      <c r="C8227">
        <v>100</v>
      </c>
      <c r="D8227">
        <v>100000</v>
      </c>
      <c r="E8227">
        <v>6</v>
      </c>
      <c r="F8227">
        <v>1</v>
      </c>
      <c r="G8227">
        <v>30.861124</v>
      </c>
      <c r="H8227">
        <v>0.12421699999999999</v>
      </c>
      <c r="I8227">
        <v>0.18496599999999999</v>
      </c>
      <c r="J8227">
        <v>3.6992999999999998E-2</v>
      </c>
      <c r="K8227" t="str">
        <f t="shared" si="203"/>
        <v>1</v>
      </c>
      <c r="L8227" t="s">
        <v>216</v>
      </c>
      <c r="M8227" t="s">
        <v>217</v>
      </c>
      <c r="N8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27" s="10">
        <f>VLOOKUP(TableOMP[[#This Row],[Label]],TableAvg[],2,FALSE)</f>
        <v>31.001791291666663</v>
      </c>
      <c r="P8227" s="10">
        <f>VLOOKUP(TableOMP[[#This Row],[Label]],TableAvg[],3,FALSE)</f>
        <v>0.23526211178364886</v>
      </c>
      <c r="Q8227" s="10">
        <f>TableOMP[[#This Row],[Avg]]-$U$2*TableOMP[[#This Row],[StdDev]]</f>
        <v>30.766529179883015</v>
      </c>
      <c r="R8227" s="10">
        <f>TableOMP[[#This Row],[Avg]]+$U$2*TableOMP[[#This Row],[StdDev]]</f>
        <v>31.237053403450311</v>
      </c>
      <c r="S8227" s="10">
        <f>IF(AND(TableOMP[[#This Row],[total_time]]&gt;=TableOMP[[#This Row],[Low]], TableOMP[[#This Row],[total_time]]&lt;=TableOMP[[#This Row],[High]]),1,0)</f>
        <v>1</v>
      </c>
    </row>
    <row r="8228" spans="1:19" x14ac:dyDescent="0.25">
      <c r="A8228" t="s">
        <v>15</v>
      </c>
      <c r="B8228">
        <v>10000</v>
      </c>
      <c r="C8228">
        <v>100</v>
      </c>
      <c r="D8228">
        <v>100000</v>
      </c>
      <c r="E8228">
        <v>5</v>
      </c>
      <c r="F8228">
        <v>1</v>
      </c>
      <c r="G8228">
        <v>37.231090999999999</v>
      </c>
      <c r="H8228">
        <v>0.37369599999999997</v>
      </c>
      <c r="I8228">
        <v>0.53133600000000003</v>
      </c>
      <c r="J8228">
        <v>0.13283400000000001</v>
      </c>
      <c r="K8228" t="str">
        <f t="shared" si="203"/>
        <v>1</v>
      </c>
      <c r="L8228" t="s">
        <v>216</v>
      </c>
      <c r="M8228" t="s">
        <v>217</v>
      </c>
      <c r="N8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28" s="10">
        <f>VLOOKUP(TableOMP[[#This Row],[Label]],TableAvg[],2,FALSE)</f>
        <v>37.131555291666665</v>
      </c>
      <c r="P8228" s="10">
        <f>VLOOKUP(TableOMP[[#This Row],[Label]],TableAvg[],3,FALSE)</f>
        <v>0.22261257788958302</v>
      </c>
      <c r="Q8228" s="10">
        <f>TableOMP[[#This Row],[Avg]]-$U$2*TableOMP[[#This Row],[StdDev]]</f>
        <v>36.90894271377708</v>
      </c>
      <c r="R8228" s="10">
        <f>TableOMP[[#This Row],[Avg]]+$U$2*TableOMP[[#This Row],[StdDev]]</f>
        <v>37.35416786955625</v>
      </c>
      <c r="S8228" s="10">
        <f>IF(AND(TableOMP[[#This Row],[total_time]]&gt;=TableOMP[[#This Row],[Low]], TableOMP[[#This Row],[total_time]]&lt;=TableOMP[[#This Row],[High]]),1,0)</f>
        <v>1</v>
      </c>
    </row>
    <row r="8229" spans="1:19" x14ac:dyDescent="0.25">
      <c r="A8229" t="s">
        <v>15</v>
      </c>
      <c r="B8229">
        <v>10000</v>
      </c>
      <c r="C8229">
        <v>100</v>
      </c>
      <c r="D8229">
        <v>100000</v>
      </c>
      <c r="E8229">
        <v>4</v>
      </c>
      <c r="F8229">
        <v>1</v>
      </c>
      <c r="G8229">
        <v>46.207410000000003</v>
      </c>
      <c r="H8229">
        <v>0.26395299999999999</v>
      </c>
      <c r="I8229">
        <v>0.22759799999999999</v>
      </c>
      <c r="J8229">
        <v>7.5866000000000003E-2</v>
      </c>
      <c r="K8229" t="str">
        <f t="shared" si="203"/>
        <v>1</v>
      </c>
      <c r="L8229" t="s">
        <v>216</v>
      </c>
      <c r="M8229" t="s">
        <v>217</v>
      </c>
      <c r="N8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29" s="10">
        <f>VLOOKUP(TableOMP[[#This Row],[Label]],TableAvg[],2,FALSE)</f>
        <v>46.906570625000001</v>
      </c>
      <c r="P8229" s="10">
        <f>VLOOKUP(TableOMP[[#This Row],[Label]],TableAvg[],3,FALSE)</f>
        <v>2.4208416639962103</v>
      </c>
      <c r="Q8229" s="10">
        <f>TableOMP[[#This Row],[Avg]]-$U$2*TableOMP[[#This Row],[StdDev]]</f>
        <v>44.485728961003787</v>
      </c>
      <c r="R8229" s="10">
        <f>TableOMP[[#This Row],[Avg]]+$U$2*TableOMP[[#This Row],[StdDev]]</f>
        <v>49.327412288996214</v>
      </c>
      <c r="S8229" s="10">
        <f>IF(AND(TableOMP[[#This Row],[total_time]]&gt;=TableOMP[[#This Row],[Low]], TableOMP[[#This Row],[total_time]]&lt;=TableOMP[[#This Row],[High]]),1,0)</f>
        <v>1</v>
      </c>
    </row>
    <row r="8230" spans="1:19" x14ac:dyDescent="0.25">
      <c r="A8230" t="s">
        <v>15</v>
      </c>
      <c r="B8230">
        <v>10000</v>
      </c>
      <c r="C8230">
        <v>100</v>
      </c>
      <c r="D8230">
        <v>100000</v>
      </c>
      <c r="E8230">
        <v>3</v>
      </c>
      <c r="F8230">
        <v>1</v>
      </c>
      <c r="G8230">
        <v>61.282065000000003</v>
      </c>
      <c r="H8230">
        <v>0.18567800000000001</v>
      </c>
      <c r="I8230">
        <v>0.17799400000000001</v>
      </c>
      <c r="J8230">
        <v>8.8997000000000007E-2</v>
      </c>
      <c r="K8230" t="str">
        <f t="shared" si="203"/>
        <v>1</v>
      </c>
      <c r="L8230" t="s">
        <v>216</v>
      </c>
      <c r="M8230" t="s">
        <v>217</v>
      </c>
      <c r="N8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30" s="10">
        <f>VLOOKUP(TableOMP[[#This Row],[Label]],TableAvg[],2,FALSE)</f>
        <v>61.441858208333336</v>
      </c>
      <c r="P8230" s="10">
        <f>VLOOKUP(TableOMP[[#This Row],[Label]],TableAvg[],3,FALSE)</f>
        <v>0.42468092275109814</v>
      </c>
      <c r="Q8230" s="10">
        <f>TableOMP[[#This Row],[Avg]]-$U$2*TableOMP[[#This Row],[StdDev]]</f>
        <v>61.017177285582235</v>
      </c>
      <c r="R8230" s="10">
        <f>TableOMP[[#This Row],[Avg]]+$U$2*TableOMP[[#This Row],[StdDev]]</f>
        <v>61.866539131084437</v>
      </c>
      <c r="S8230" s="10">
        <f>IF(AND(TableOMP[[#This Row],[total_time]]&gt;=TableOMP[[#This Row],[Low]], TableOMP[[#This Row],[total_time]]&lt;=TableOMP[[#This Row],[High]]),1,0)</f>
        <v>1</v>
      </c>
    </row>
    <row r="8231" spans="1:19" x14ac:dyDescent="0.25">
      <c r="A8231" t="s">
        <v>15</v>
      </c>
      <c r="B8231">
        <v>10000</v>
      </c>
      <c r="C8231">
        <v>100</v>
      </c>
      <c r="D8231">
        <v>100000</v>
      </c>
      <c r="E8231">
        <v>2</v>
      </c>
      <c r="F8231">
        <v>1</v>
      </c>
      <c r="G8231">
        <v>92.567948999999999</v>
      </c>
      <c r="H8231">
        <v>0.26676899999999998</v>
      </c>
      <c r="I8231">
        <v>0.169353</v>
      </c>
      <c r="J8231">
        <v>0.169353</v>
      </c>
      <c r="K8231" t="str">
        <f t="shared" si="203"/>
        <v>1</v>
      </c>
      <c r="L8231" t="s">
        <v>216</v>
      </c>
      <c r="M8231" t="s">
        <v>217</v>
      </c>
      <c r="N8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31" s="10">
        <f>VLOOKUP(TableOMP[[#This Row],[Label]],TableAvg[],2,FALSE)</f>
        <v>92.953807416666663</v>
      </c>
      <c r="P8231" s="10">
        <f>VLOOKUP(TableOMP[[#This Row],[Label]],TableAvg[],3,FALSE)</f>
        <v>0.94240087551620455</v>
      </c>
      <c r="Q8231" s="10">
        <f>TableOMP[[#This Row],[Avg]]-$U$2*TableOMP[[#This Row],[StdDev]]</f>
        <v>92.011406541150464</v>
      </c>
      <c r="R8231" s="10">
        <f>TableOMP[[#This Row],[Avg]]+$U$2*TableOMP[[#This Row],[StdDev]]</f>
        <v>93.896208292182862</v>
      </c>
      <c r="S8231" s="10">
        <f>IF(AND(TableOMP[[#This Row],[total_time]]&gt;=TableOMP[[#This Row],[Low]], TableOMP[[#This Row],[total_time]]&lt;=TableOMP[[#This Row],[High]]),1,0)</f>
        <v>1</v>
      </c>
    </row>
    <row r="8232" spans="1:19" x14ac:dyDescent="0.25">
      <c r="A8232" t="s">
        <v>15</v>
      </c>
      <c r="B8232">
        <v>10000</v>
      </c>
      <c r="C8232">
        <v>100</v>
      </c>
      <c r="D8232">
        <v>100000</v>
      </c>
      <c r="E8232">
        <v>1</v>
      </c>
      <c r="F8232">
        <v>1</v>
      </c>
      <c r="G8232">
        <v>186.48354900000001</v>
      </c>
      <c r="H8232">
        <v>0.24998000000000001</v>
      </c>
      <c r="I8232">
        <v>0</v>
      </c>
      <c r="J8232">
        <v>0</v>
      </c>
      <c r="K8232" t="str">
        <f t="shared" si="203"/>
        <v>1</v>
      </c>
      <c r="L8232" t="s">
        <v>216</v>
      </c>
      <c r="M8232" t="s">
        <v>217</v>
      </c>
      <c r="N8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32" s="10">
        <f>VLOOKUP(TableOMP[[#This Row],[Label]],TableAvg[],2,FALSE)</f>
        <v>186.54209166666666</v>
      </c>
      <c r="P8232" s="10">
        <f>VLOOKUP(TableOMP[[#This Row],[Label]],TableAvg[],3,FALSE)</f>
        <v>0.34441681482777609</v>
      </c>
      <c r="Q8232" s="10">
        <f>TableOMP[[#This Row],[Avg]]-$U$2*TableOMP[[#This Row],[StdDev]]</f>
        <v>186.19767485183888</v>
      </c>
      <c r="R8232" s="10">
        <f>TableOMP[[#This Row],[Avg]]+$U$2*TableOMP[[#This Row],[StdDev]]</f>
        <v>186.88650848149445</v>
      </c>
      <c r="S8232" s="10">
        <f>IF(AND(TableOMP[[#This Row],[total_time]]&gt;=TableOMP[[#This Row],[Low]], TableOMP[[#This Row],[total_time]]&lt;=TableOMP[[#This Row],[High]]),1,0)</f>
        <v>1</v>
      </c>
    </row>
    <row r="8233" spans="1:19" x14ac:dyDescent="0.25">
      <c r="A8233" t="s">
        <v>15</v>
      </c>
      <c r="B8233">
        <v>10000</v>
      </c>
      <c r="C8233">
        <v>100</v>
      </c>
      <c r="D8233">
        <v>100000</v>
      </c>
      <c r="E8233">
        <v>32</v>
      </c>
      <c r="F8233">
        <v>1</v>
      </c>
      <c r="G8233">
        <v>6.9427159999999999</v>
      </c>
      <c r="H8233">
        <v>0.240755</v>
      </c>
      <c r="I8233">
        <v>4.2581910000000001</v>
      </c>
      <c r="J8233">
        <v>0.13736100000000001</v>
      </c>
      <c r="K8233" t="str">
        <f t="shared" si="203"/>
        <v>1</v>
      </c>
      <c r="L8233" t="s">
        <v>216</v>
      </c>
      <c r="M8233" t="s">
        <v>217</v>
      </c>
      <c r="N8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33" s="10">
        <f>VLOOKUP(TableOMP[[#This Row],[Label]],TableAvg[],2,FALSE)</f>
        <v>7.0451463181818204</v>
      </c>
      <c r="P8233" s="10">
        <f>VLOOKUP(TableOMP[[#This Row],[Label]],TableAvg[],3,FALSE)</f>
        <v>0.2269395698430671</v>
      </c>
      <c r="Q8233" s="10">
        <f>TableOMP[[#This Row],[Avg]]-$U$2*TableOMP[[#This Row],[StdDev]]</f>
        <v>6.8182067483387536</v>
      </c>
      <c r="R8233" s="10">
        <f>TableOMP[[#This Row],[Avg]]+$U$2*TableOMP[[#This Row],[StdDev]]</f>
        <v>7.2720858880248871</v>
      </c>
      <c r="S8233" s="10">
        <f>IF(AND(TableOMP[[#This Row],[total_time]]&gt;=TableOMP[[#This Row],[Low]], TableOMP[[#This Row],[total_time]]&lt;=TableOMP[[#This Row],[High]]),1,0)</f>
        <v>1</v>
      </c>
    </row>
    <row r="8234" spans="1:19" x14ac:dyDescent="0.25">
      <c r="A8234" t="s">
        <v>15</v>
      </c>
      <c r="B8234">
        <v>10000</v>
      </c>
      <c r="C8234">
        <v>100</v>
      </c>
      <c r="D8234">
        <v>100000</v>
      </c>
      <c r="E8234">
        <v>31</v>
      </c>
      <c r="F8234">
        <v>1</v>
      </c>
      <c r="G8234">
        <v>6.94841</v>
      </c>
      <c r="H8234">
        <v>0.13456699999999999</v>
      </c>
      <c r="I8234">
        <v>1.0913550000000001</v>
      </c>
      <c r="J8234">
        <v>3.6379000000000002E-2</v>
      </c>
      <c r="K8234" t="str">
        <f t="shared" ref="K8234:K8265" si="204">MID(M8234,22,1)</f>
        <v>1</v>
      </c>
      <c r="L8234" t="s">
        <v>216</v>
      </c>
      <c r="M8234" t="s">
        <v>217</v>
      </c>
      <c r="N8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34" s="10">
        <f>VLOOKUP(TableOMP[[#This Row],[Label]],TableAvg[],2,FALSE)</f>
        <v>7.1072796363636375</v>
      </c>
      <c r="P8234" s="10">
        <f>VLOOKUP(TableOMP[[#This Row],[Label]],TableAvg[],3,FALSE)</f>
        <v>0.15711102310565489</v>
      </c>
      <c r="Q8234" s="10">
        <f>TableOMP[[#This Row],[Avg]]-$U$2*TableOMP[[#This Row],[StdDev]]</f>
        <v>6.9501686132579827</v>
      </c>
      <c r="R8234" s="10">
        <f>TableOMP[[#This Row],[Avg]]+$U$2*TableOMP[[#This Row],[StdDev]]</f>
        <v>7.2643906594692922</v>
      </c>
      <c r="S8234" s="10">
        <f>IF(AND(TableOMP[[#This Row],[total_time]]&gt;=TableOMP[[#This Row],[Low]], TableOMP[[#This Row],[total_time]]&lt;=TableOMP[[#This Row],[High]]),1,0)</f>
        <v>0</v>
      </c>
    </row>
    <row r="8235" spans="1:19" x14ac:dyDescent="0.25">
      <c r="A8235" t="s">
        <v>15</v>
      </c>
      <c r="B8235">
        <v>10000</v>
      </c>
      <c r="C8235">
        <v>100</v>
      </c>
      <c r="D8235">
        <v>100000</v>
      </c>
      <c r="E8235">
        <v>30</v>
      </c>
      <c r="F8235">
        <v>1</v>
      </c>
      <c r="G8235">
        <v>7.1986990000000004</v>
      </c>
      <c r="H8235">
        <v>0.14552300000000001</v>
      </c>
      <c r="I8235">
        <v>1.2313909999999999</v>
      </c>
      <c r="J8235">
        <v>4.2462E-2</v>
      </c>
      <c r="K8235" t="str">
        <f t="shared" si="204"/>
        <v>1</v>
      </c>
      <c r="L8235" t="s">
        <v>216</v>
      </c>
      <c r="M8235" t="s">
        <v>217</v>
      </c>
      <c r="N8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35" s="10">
        <f>VLOOKUP(TableOMP[[#This Row],[Label]],TableAvg[],2,FALSE)</f>
        <v>7.2538345909090909</v>
      </c>
      <c r="P8235" s="10">
        <f>VLOOKUP(TableOMP[[#This Row],[Label]],TableAvg[],3,FALSE)</f>
        <v>0.15638660570800317</v>
      </c>
      <c r="Q8235" s="10">
        <f>TableOMP[[#This Row],[Avg]]-$U$2*TableOMP[[#This Row],[StdDev]]</f>
        <v>7.0974479852010877</v>
      </c>
      <c r="R8235" s="10">
        <f>TableOMP[[#This Row],[Avg]]+$U$2*TableOMP[[#This Row],[StdDev]]</f>
        <v>7.4102211966170941</v>
      </c>
      <c r="S8235" s="10">
        <f>IF(AND(TableOMP[[#This Row],[total_time]]&gt;=TableOMP[[#This Row],[Low]], TableOMP[[#This Row],[total_time]]&lt;=TableOMP[[#This Row],[High]]),1,0)</f>
        <v>1</v>
      </c>
    </row>
    <row r="8236" spans="1:19" x14ac:dyDescent="0.25">
      <c r="A8236" t="s">
        <v>15</v>
      </c>
      <c r="B8236">
        <v>10000</v>
      </c>
      <c r="C8236">
        <v>100</v>
      </c>
      <c r="D8236">
        <v>100000</v>
      </c>
      <c r="E8236">
        <v>29</v>
      </c>
      <c r="F8236">
        <v>1</v>
      </c>
      <c r="G8236">
        <v>7.3070040000000001</v>
      </c>
      <c r="H8236">
        <v>0.160687</v>
      </c>
      <c r="I8236">
        <v>0.95274000000000003</v>
      </c>
      <c r="J8236">
        <v>3.4026000000000001E-2</v>
      </c>
      <c r="K8236" t="str">
        <f t="shared" si="204"/>
        <v>1</v>
      </c>
      <c r="L8236" t="s">
        <v>216</v>
      </c>
      <c r="M8236" t="s">
        <v>217</v>
      </c>
      <c r="N8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36" s="10">
        <f>VLOOKUP(TableOMP[[#This Row],[Label]],TableAvg[],2,FALSE)</f>
        <v>7.8912270000000007</v>
      </c>
      <c r="P8236" s="10">
        <f>VLOOKUP(TableOMP[[#This Row],[Label]],TableAvg[],3,FALSE)</f>
        <v>2.1468001039700888</v>
      </c>
      <c r="Q8236" s="10">
        <f>TableOMP[[#This Row],[Avg]]-$U$2*TableOMP[[#This Row],[StdDev]]</f>
        <v>5.7444268960299123</v>
      </c>
      <c r="R8236" s="10">
        <f>TableOMP[[#This Row],[Avg]]+$U$2*TableOMP[[#This Row],[StdDev]]</f>
        <v>10.038027103970089</v>
      </c>
      <c r="S8236" s="10">
        <f>IF(AND(TableOMP[[#This Row],[total_time]]&gt;=TableOMP[[#This Row],[Low]], TableOMP[[#This Row],[total_time]]&lt;=TableOMP[[#This Row],[High]]),1,0)</f>
        <v>1</v>
      </c>
    </row>
    <row r="8237" spans="1:19" x14ac:dyDescent="0.25">
      <c r="A8237" t="s">
        <v>15</v>
      </c>
      <c r="B8237">
        <v>10000</v>
      </c>
      <c r="C8237">
        <v>100</v>
      </c>
      <c r="D8237">
        <v>100000</v>
      </c>
      <c r="E8237">
        <v>28</v>
      </c>
      <c r="F8237">
        <v>1</v>
      </c>
      <c r="G8237">
        <v>7.5051129999999997</v>
      </c>
      <c r="H8237">
        <v>0.153005</v>
      </c>
      <c r="I8237">
        <v>1.430795</v>
      </c>
      <c r="J8237">
        <v>5.2991999999999997E-2</v>
      </c>
      <c r="K8237" t="str">
        <f t="shared" si="204"/>
        <v>1</v>
      </c>
      <c r="L8237" t="s">
        <v>216</v>
      </c>
      <c r="M8237" t="s">
        <v>217</v>
      </c>
      <c r="N8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37" s="10">
        <f>VLOOKUP(TableOMP[[#This Row],[Label]],TableAvg[],2,FALSE)</f>
        <v>7.6442593181818159</v>
      </c>
      <c r="P8237" s="10">
        <f>VLOOKUP(TableOMP[[#This Row],[Label]],TableAvg[],3,FALSE)</f>
        <v>0.10236925435301064</v>
      </c>
      <c r="Q8237" s="10">
        <f>TableOMP[[#This Row],[Avg]]-$U$2*TableOMP[[#This Row],[StdDev]]</f>
        <v>7.5418900638288049</v>
      </c>
      <c r="R8237" s="10">
        <f>TableOMP[[#This Row],[Avg]]+$U$2*TableOMP[[#This Row],[StdDev]]</f>
        <v>7.746628572534827</v>
      </c>
      <c r="S8237" s="10">
        <f>IF(AND(TableOMP[[#This Row],[total_time]]&gt;=TableOMP[[#This Row],[Low]], TableOMP[[#This Row],[total_time]]&lt;=TableOMP[[#This Row],[High]]),1,0)</f>
        <v>0</v>
      </c>
    </row>
    <row r="8238" spans="1:19" x14ac:dyDescent="0.25">
      <c r="A8238" t="s">
        <v>15</v>
      </c>
      <c r="B8238">
        <v>10000</v>
      </c>
      <c r="C8238">
        <v>100</v>
      </c>
      <c r="D8238">
        <v>100000</v>
      </c>
      <c r="E8238">
        <v>27</v>
      </c>
      <c r="F8238">
        <v>1</v>
      </c>
      <c r="G8238">
        <v>7.7449250000000003</v>
      </c>
      <c r="H8238">
        <v>0.14476</v>
      </c>
      <c r="I8238">
        <v>1.3390120000000001</v>
      </c>
      <c r="J8238">
        <v>5.1499999999999997E-2</v>
      </c>
      <c r="K8238" t="str">
        <f t="shared" si="204"/>
        <v>1</v>
      </c>
      <c r="L8238" t="s">
        <v>216</v>
      </c>
      <c r="M8238" t="s">
        <v>217</v>
      </c>
      <c r="N8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38" s="10">
        <f>VLOOKUP(TableOMP[[#This Row],[Label]],TableAvg[],2,FALSE)</f>
        <v>7.8902751818181818</v>
      </c>
      <c r="P8238" s="10">
        <f>VLOOKUP(TableOMP[[#This Row],[Label]],TableAvg[],3,FALSE)</f>
        <v>0.15369230499890646</v>
      </c>
      <c r="Q8238" s="10">
        <f>TableOMP[[#This Row],[Avg]]-$U$2*TableOMP[[#This Row],[StdDev]]</f>
        <v>7.7365828768192753</v>
      </c>
      <c r="R8238" s="10">
        <f>TableOMP[[#This Row],[Avg]]+$U$2*TableOMP[[#This Row],[StdDev]]</f>
        <v>8.0439674868170883</v>
      </c>
      <c r="S8238" s="10">
        <f>IF(AND(TableOMP[[#This Row],[total_time]]&gt;=TableOMP[[#This Row],[Low]], TableOMP[[#This Row],[total_time]]&lt;=TableOMP[[#This Row],[High]]),1,0)</f>
        <v>1</v>
      </c>
    </row>
    <row r="8239" spans="1:19" x14ac:dyDescent="0.25">
      <c r="A8239" t="s">
        <v>15</v>
      </c>
      <c r="B8239">
        <v>10000</v>
      </c>
      <c r="C8239">
        <v>100</v>
      </c>
      <c r="D8239">
        <v>100000</v>
      </c>
      <c r="E8239">
        <v>26</v>
      </c>
      <c r="F8239">
        <v>1</v>
      </c>
      <c r="G8239">
        <v>7.9284460000000001</v>
      </c>
      <c r="H8239">
        <v>0.13771900000000001</v>
      </c>
      <c r="I8239">
        <v>1.0513729999999999</v>
      </c>
      <c r="J8239">
        <v>4.2055000000000002E-2</v>
      </c>
      <c r="K8239" t="str">
        <f t="shared" si="204"/>
        <v>1</v>
      </c>
      <c r="L8239" t="s">
        <v>216</v>
      </c>
      <c r="M8239" t="s">
        <v>217</v>
      </c>
      <c r="N8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39" s="10">
        <f>VLOOKUP(TableOMP[[#This Row],[Label]],TableAvg[],2,FALSE)</f>
        <v>8.1725642727272731</v>
      </c>
      <c r="P8239" s="10">
        <f>VLOOKUP(TableOMP[[#This Row],[Label]],TableAvg[],3,FALSE)</f>
        <v>0.25149259800064933</v>
      </c>
      <c r="Q8239" s="10">
        <f>TableOMP[[#This Row],[Avg]]-$U$2*TableOMP[[#This Row],[StdDev]]</f>
        <v>7.9210716747266234</v>
      </c>
      <c r="R8239" s="10">
        <f>TableOMP[[#This Row],[Avg]]+$U$2*TableOMP[[#This Row],[StdDev]]</f>
        <v>8.424056870727922</v>
      </c>
      <c r="S8239" s="10">
        <f>IF(AND(TableOMP[[#This Row],[total_time]]&gt;=TableOMP[[#This Row],[Low]], TableOMP[[#This Row],[total_time]]&lt;=TableOMP[[#This Row],[High]]),1,0)</f>
        <v>1</v>
      </c>
    </row>
    <row r="8240" spans="1:19" x14ac:dyDescent="0.25">
      <c r="A8240" t="s">
        <v>15</v>
      </c>
      <c r="B8240">
        <v>10000</v>
      </c>
      <c r="C8240">
        <v>100</v>
      </c>
      <c r="D8240">
        <v>100000</v>
      </c>
      <c r="E8240">
        <v>25</v>
      </c>
      <c r="F8240">
        <v>1</v>
      </c>
      <c r="G8240">
        <v>8.2321840000000002</v>
      </c>
      <c r="H8240">
        <v>0.14415900000000001</v>
      </c>
      <c r="I8240">
        <v>1.1707529999999999</v>
      </c>
      <c r="J8240">
        <v>4.8780999999999998E-2</v>
      </c>
      <c r="K8240" t="str">
        <f t="shared" si="204"/>
        <v>1</v>
      </c>
      <c r="L8240" t="s">
        <v>216</v>
      </c>
      <c r="M8240" t="s">
        <v>217</v>
      </c>
      <c r="N8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40" s="10">
        <f>VLOOKUP(TableOMP[[#This Row],[Label]],TableAvg[],2,FALSE)</f>
        <v>8.4049835454545434</v>
      </c>
      <c r="P8240" s="10">
        <f>VLOOKUP(TableOMP[[#This Row],[Label]],TableAvg[],3,FALSE)</f>
        <v>0.1616022681666674</v>
      </c>
      <c r="Q8240" s="10">
        <f>TableOMP[[#This Row],[Avg]]-$U$2*TableOMP[[#This Row],[StdDev]]</f>
        <v>8.2433812772878756</v>
      </c>
      <c r="R8240" s="10">
        <f>TableOMP[[#This Row],[Avg]]+$U$2*TableOMP[[#This Row],[StdDev]]</f>
        <v>8.5665858136212112</v>
      </c>
      <c r="S8240" s="10">
        <f>IF(AND(TableOMP[[#This Row],[total_time]]&gt;=TableOMP[[#This Row],[Low]], TableOMP[[#This Row],[total_time]]&lt;=TableOMP[[#This Row],[High]]),1,0)</f>
        <v>0</v>
      </c>
    </row>
    <row r="8241" spans="1:19" x14ac:dyDescent="0.25">
      <c r="A8241" t="s">
        <v>15</v>
      </c>
      <c r="B8241">
        <v>10000</v>
      </c>
      <c r="C8241">
        <v>100</v>
      </c>
      <c r="D8241">
        <v>100000</v>
      </c>
      <c r="E8241">
        <v>24</v>
      </c>
      <c r="F8241">
        <v>1</v>
      </c>
      <c r="G8241">
        <v>8.5352589999999999</v>
      </c>
      <c r="H8241">
        <v>0.140901</v>
      </c>
      <c r="I8241">
        <v>0.99802500000000005</v>
      </c>
      <c r="J8241">
        <v>4.3392E-2</v>
      </c>
      <c r="K8241" t="str">
        <f t="shared" si="204"/>
        <v>1</v>
      </c>
      <c r="L8241" t="s">
        <v>216</v>
      </c>
      <c r="M8241" t="s">
        <v>217</v>
      </c>
      <c r="N8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41" s="10">
        <f>VLOOKUP(TableOMP[[#This Row],[Label]],TableAvg[],2,FALSE)</f>
        <v>8.7591316363636356</v>
      </c>
      <c r="P8241" s="10">
        <f>VLOOKUP(TableOMP[[#This Row],[Label]],TableAvg[],3,FALSE)</f>
        <v>0.38630876307353645</v>
      </c>
      <c r="Q8241" s="10">
        <f>TableOMP[[#This Row],[Avg]]-$U$2*TableOMP[[#This Row],[StdDev]]</f>
        <v>8.3728228732900991</v>
      </c>
      <c r="R8241" s="10">
        <f>TableOMP[[#This Row],[Avg]]+$U$2*TableOMP[[#This Row],[StdDev]]</f>
        <v>9.145440399437172</v>
      </c>
      <c r="S8241" s="10">
        <f>IF(AND(TableOMP[[#This Row],[total_time]]&gt;=TableOMP[[#This Row],[Low]], TableOMP[[#This Row],[total_time]]&lt;=TableOMP[[#This Row],[High]]),1,0)</f>
        <v>1</v>
      </c>
    </row>
    <row r="8242" spans="1:19" x14ac:dyDescent="0.25">
      <c r="A8242" t="s">
        <v>15</v>
      </c>
      <c r="B8242">
        <v>10000</v>
      </c>
      <c r="C8242">
        <v>100</v>
      </c>
      <c r="D8242">
        <v>100000</v>
      </c>
      <c r="E8242">
        <v>23</v>
      </c>
      <c r="F8242">
        <v>1</v>
      </c>
      <c r="G8242">
        <v>8.8282589999999992</v>
      </c>
      <c r="H8242">
        <v>0.124834</v>
      </c>
      <c r="I8242">
        <v>0.76076100000000002</v>
      </c>
      <c r="J8242">
        <v>3.458E-2</v>
      </c>
      <c r="K8242" t="str">
        <f t="shared" si="204"/>
        <v>1</v>
      </c>
      <c r="L8242" t="s">
        <v>216</v>
      </c>
      <c r="M8242" t="s">
        <v>217</v>
      </c>
      <c r="N8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42" s="10">
        <f>VLOOKUP(TableOMP[[#This Row],[Label]],TableAvg[],2,FALSE)</f>
        <v>9.060190227272729</v>
      </c>
      <c r="P8242" s="10">
        <f>VLOOKUP(TableOMP[[#This Row],[Label]],TableAvg[],3,FALSE)</f>
        <v>0.23336976734023174</v>
      </c>
      <c r="Q8242" s="10">
        <f>TableOMP[[#This Row],[Avg]]-$U$2*TableOMP[[#This Row],[StdDev]]</f>
        <v>8.8268204599324971</v>
      </c>
      <c r="R8242" s="10">
        <f>TableOMP[[#This Row],[Avg]]+$U$2*TableOMP[[#This Row],[StdDev]]</f>
        <v>9.293559994612961</v>
      </c>
      <c r="S8242" s="10">
        <f>IF(AND(TableOMP[[#This Row],[total_time]]&gt;=TableOMP[[#This Row],[Low]], TableOMP[[#This Row],[total_time]]&lt;=TableOMP[[#This Row],[High]]),1,0)</f>
        <v>1</v>
      </c>
    </row>
    <row r="8243" spans="1:19" x14ac:dyDescent="0.25">
      <c r="A8243" t="s">
        <v>15</v>
      </c>
      <c r="B8243">
        <v>10000</v>
      </c>
      <c r="C8243">
        <v>100</v>
      </c>
      <c r="D8243">
        <v>100000</v>
      </c>
      <c r="E8243">
        <v>22</v>
      </c>
      <c r="F8243">
        <v>1</v>
      </c>
      <c r="G8243">
        <v>9.2258150000000008</v>
      </c>
      <c r="H8243">
        <v>0.13608500000000001</v>
      </c>
      <c r="I8243">
        <v>0.85333800000000004</v>
      </c>
      <c r="J8243">
        <v>4.0634999999999998E-2</v>
      </c>
      <c r="K8243" t="str">
        <f t="shared" si="204"/>
        <v>1</v>
      </c>
      <c r="L8243" t="s">
        <v>216</v>
      </c>
      <c r="M8243" t="s">
        <v>217</v>
      </c>
      <c r="N8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43" s="10">
        <f>VLOOKUP(TableOMP[[#This Row],[Label]],TableAvg[],2,FALSE)</f>
        <v>9.3080216363636357</v>
      </c>
      <c r="P8243" s="10">
        <f>VLOOKUP(TableOMP[[#This Row],[Label]],TableAvg[],3,FALSE)</f>
        <v>0.13388485799482511</v>
      </c>
      <c r="Q8243" s="10">
        <f>TableOMP[[#This Row],[Avg]]-$U$2*TableOMP[[#This Row],[StdDev]]</f>
        <v>9.1741367783688101</v>
      </c>
      <c r="R8243" s="10">
        <f>TableOMP[[#This Row],[Avg]]+$U$2*TableOMP[[#This Row],[StdDev]]</f>
        <v>9.4419064943584612</v>
      </c>
      <c r="S8243" s="10">
        <f>IF(AND(TableOMP[[#This Row],[total_time]]&gt;=TableOMP[[#This Row],[Low]], TableOMP[[#This Row],[total_time]]&lt;=TableOMP[[#This Row],[High]]),1,0)</f>
        <v>1</v>
      </c>
    </row>
    <row r="8244" spans="1:19" x14ac:dyDescent="0.25">
      <c r="A8244" t="s">
        <v>15</v>
      </c>
      <c r="B8244">
        <v>10000</v>
      </c>
      <c r="C8244">
        <v>100</v>
      </c>
      <c r="D8244">
        <v>100000</v>
      </c>
      <c r="E8244">
        <v>21</v>
      </c>
      <c r="F8244">
        <v>1</v>
      </c>
      <c r="G8244">
        <v>9.5696270000000005</v>
      </c>
      <c r="H8244">
        <v>0.116187</v>
      </c>
      <c r="I8244">
        <v>0.58002100000000001</v>
      </c>
      <c r="J8244">
        <v>2.9000999999999999E-2</v>
      </c>
      <c r="K8244" t="str">
        <f t="shared" si="204"/>
        <v>1</v>
      </c>
      <c r="L8244" t="s">
        <v>216</v>
      </c>
      <c r="M8244" t="s">
        <v>217</v>
      </c>
      <c r="N8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44" s="10">
        <f>VLOOKUP(TableOMP[[#This Row],[Label]],TableAvg[],2,FALSE)</f>
        <v>10.102179363636365</v>
      </c>
      <c r="P8244" s="10">
        <f>VLOOKUP(TableOMP[[#This Row],[Label]],TableAvg[],3,FALSE)</f>
        <v>1.9716078611518906</v>
      </c>
      <c r="Q8244" s="10">
        <f>TableOMP[[#This Row],[Avg]]-$U$2*TableOMP[[#This Row],[StdDev]]</f>
        <v>8.1305715024844751</v>
      </c>
      <c r="R8244" s="10">
        <f>TableOMP[[#This Row],[Avg]]+$U$2*TableOMP[[#This Row],[StdDev]]</f>
        <v>12.073787224788255</v>
      </c>
      <c r="S8244" s="10">
        <f>IF(AND(TableOMP[[#This Row],[total_time]]&gt;=TableOMP[[#This Row],[Low]], TableOMP[[#This Row],[total_time]]&lt;=TableOMP[[#This Row],[High]]),1,0)</f>
        <v>1</v>
      </c>
    </row>
    <row r="8245" spans="1:19" x14ac:dyDescent="0.25">
      <c r="A8245" t="s">
        <v>15</v>
      </c>
      <c r="B8245">
        <v>10000</v>
      </c>
      <c r="C8245">
        <v>100</v>
      </c>
      <c r="D8245">
        <v>100000</v>
      </c>
      <c r="E8245">
        <v>20</v>
      </c>
      <c r="F8245">
        <v>1</v>
      </c>
      <c r="G8245">
        <v>9.9736030000000007</v>
      </c>
      <c r="H8245">
        <v>0.152309</v>
      </c>
      <c r="I8245">
        <v>1.0325839999999999</v>
      </c>
      <c r="J8245">
        <v>5.4346999999999999E-2</v>
      </c>
      <c r="K8245" t="str">
        <f t="shared" si="204"/>
        <v>1</v>
      </c>
      <c r="L8245" t="s">
        <v>216</v>
      </c>
      <c r="M8245" t="s">
        <v>217</v>
      </c>
      <c r="N8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45" s="10">
        <f>VLOOKUP(TableOMP[[#This Row],[Label]],TableAvg[],2,FALSE)</f>
        <v>10.392273772727272</v>
      </c>
      <c r="P8245" s="10">
        <f>VLOOKUP(TableOMP[[#This Row],[Label]],TableAvg[],3,FALSE)</f>
        <v>1.3486421489939875</v>
      </c>
      <c r="Q8245" s="10">
        <f>TableOMP[[#This Row],[Avg]]-$U$2*TableOMP[[#This Row],[StdDev]]</f>
        <v>9.043631623733285</v>
      </c>
      <c r="R8245" s="10">
        <f>TableOMP[[#This Row],[Avg]]+$U$2*TableOMP[[#This Row],[StdDev]]</f>
        <v>11.740915921721259</v>
      </c>
      <c r="S8245" s="10">
        <f>IF(AND(TableOMP[[#This Row],[total_time]]&gt;=TableOMP[[#This Row],[Low]], TableOMP[[#This Row],[total_time]]&lt;=TableOMP[[#This Row],[High]]),1,0)</f>
        <v>1</v>
      </c>
    </row>
    <row r="8246" spans="1:19" x14ac:dyDescent="0.25">
      <c r="A8246" t="s">
        <v>15</v>
      </c>
      <c r="B8246">
        <v>10000</v>
      </c>
      <c r="C8246">
        <v>100</v>
      </c>
      <c r="D8246">
        <v>100000</v>
      </c>
      <c r="E8246">
        <v>19</v>
      </c>
      <c r="F8246">
        <v>1</v>
      </c>
      <c r="G8246">
        <v>10.429238</v>
      </c>
      <c r="H8246">
        <v>0.13431599999999999</v>
      </c>
      <c r="I8246">
        <v>0.67917099999999997</v>
      </c>
      <c r="J8246">
        <v>3.7732000000000002E-2</v>
      </c>
      <c r="K8246" t="str">
        <f t="shared" si="204"/>
        <v>1</v>
      </c>
      <c r="L8246" t="s">
        <v>216</v>
      </c>
      <c r="M8246" t="s">
        <v>217</v>
      </c>
      <c r="N8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46" s="10">
        <f>VLOOKUP(TableOMP[[#This Row],[Label]],TableAvg[],2,FALSE)</f>
        <v>10.798984478260872</v>
      </c>
      <c r="P8246" s="10">
        <f>VLOOKUP(TableOMP[[#This Row],[Label]],TableAvg[],3,FALSE)</f>
        <v>0.88289044297918029</v>
      </c>
      <c r="Q8246" s="10">
        <f>TableOMP[[#This Row],[Avg]]-$U$2*TableOMP[[#This Row],[StdDev]]</f>
        <v>9.9160940352816915</v>
      </c>
      <c r="R8246" s="10">
        <f>TableOMP[[#This Row],[Avg]]+$U$2*TableOMP[[#This Row],[StdDev]]</f>
        <v>11.681874921240052</v>
      </c>
      <c r="S8246" s="10">
        <f>IF(AND(TableOMP[[#This Row],[total_time]]&gt;=TableOMP[[#This Row],[Low]], TableOMP[[#This Row],[total_time]]&lt;=TableOMP[[#This Row],[High]]),1,0)</f>
        <v>1</v>
      </c>
    </row>
    <row r="8247" spans="1:19" x14ac:dyDescent="0.25">
      <c r="A8247" t="s">
        <v>15</v>
      </c>
      <c r="B8247">
        <v>10000</v>
      </c>
      <c r="C8247">
        <v>100</v>
      </c>
      <c r="D8247">
        <v>100000</v>
      </c>
      <c r="E8247">
        <v>18</v>
      </c>
      <c r="F8247">
        <v>1</v>
      </c>
      <c r="G8247">
        <v>10.923598999999999</v>
      </c>
      <c r="H8247">
        <v>0.138179</v>
      </c>
      <c r="I8247">
        <v>0.75581799999999999</v>
      </c>
      <c r="J8247">
        <v>4.446E-2</v>
      </c>
      <c r="K8247" t="str">
        <f t="shared" si="204"/>
        <v>1</v>
      </c>
      <c r="L8247" t="s">
        <v>216</v>
      </c>
      <c r="M8247" t="s">
        <v>217</v>
      </c>
      <c r="N8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47" s="10">
        <f>VLOOKUP(TableOMP[[#This Row],[Label]],TableAvg[],2,FALSE)</f>
        <v>11.119783217391305</v>
      </c>
      <c r="P8247" s="10">
        <f>VLOOKUP(TableOMP[[#This Row],[Label]],TableAvg[],3,FALSE)</f>
        <v>0.10245514262114744</v>
      </c>
      <c r="Q8247" s="10">
        <f>TableOMP[[#This Row],[Avg]]-$U$2*TableOMP[[#This Row],[StdDev]]</f>
        <v>11.017328074770157</v>
      </c>
      <c r="R8247" s="10">
        <f>TableOMP[[#This Row],[Avg]]+$U$2*TableOMP[[#This Row],[StdDev]]</f>
        <v>11.222238360012453</v>
      </c>
      <c r="S8247" s="10">
        <f>IF(AND(TableOMP[[#This Row],[total_time]]&gt;=TableOMP[[#This Row],[Low]], TableOMP[[#This Row],[total_time]]&lt;=TableOMP[[#This Row],[High]]),1,0)</f>
        <v>0</v>
      </c>
    </row>
    <row r="8248" spans="1:19" x14ac:dyDescent="0.25">
      <c r="A8248" t="s">
        <v>15</v>
      </c>
      <c r="B8248">
        <v>10000</v>
      </c>
      <c r="C8248">
        <v>100</v>
      </c>
      <c r="D8248">
        <v>100000</v>
      </c>
      <c r="E8248">
        <v>17</v>
      </c>
      <c r="F8248">
        <v>1</v>
      </c>
      <c r="G8248">
        <v>11.480147000000001</v>
      </c>
      <c r="H8248">
        <v>0.121984</v>
      </c>
      <c r="I8248">
        <v>0.53121200000000002</v>
      </c>
      <c r="J8248">
        <v>3.3201000000000001E-2</v>
      </c>
      <c r="K8248" t="str">
        <f t="shared" si="204"/>
        <v>1</v>
      </c>
      <c r="L8248" t="s">
        <v>216</v>
      </c>
      <c r="M8248" t="s">
        <v>217</v>
      </c>
      <c r="N8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48" s="10">
        <f>VLOOKUP(TableOMP[[#This Row],[Label]],TableAvg[],2,FALSE)</f>
        <v>11.685698913043476</v>
      </c>
      <c r="P8248" s="10">
        <f>VLOOKUP(TableOMP[[#This Row],[Label]],TableAvg[],3,FALSE)</f>
        <v>0.13692201243225002</v>
      </c>
      <c r="Q8248" s="10">
        <f>TableOMP[[#This Row],[Avg]]-$U$2*TableOMP[[#This Row],[StdDev]]</f>
        <v>11.548776900611227</v>
      </c>
      <c r="R8248" s="10">
        <f>TableOMP[[#This Row],[Avg]]+$U$2*TableOMP[[#This Row],[StdDev]]</f>
        <v>11.822620925475725</v>
      </c>
      <c r="S8248" s="10">
        <f>IF(AND(TableOMP[[#This Row],[total_time]]&gt;=TableOMP[[#This Row],[Low]], TableOMP[[#This Row],[total_time]]&lt;=TableOMP[[#This Row],[High]]),1,0)</f>
        <v>0</v>
      </c>
    </row>
    <row r="8249" spans="1:19" x14ac:dyDescent="0.25">
      <c r="A8249" t="s">
        <v>15</v>
      </c>
      <c r="B8249">
        <v>10000</v>
      </c>
      <c r="C8249">
        <v>100</v>
      </c>
      <c r="D8249">
        <v>100000</v>
      </c>
      <c r="E8249">
        <v>16</v>
      </c>
      <c r="F8249">
        <v>1</v>
      </c>
      <c r="G8249">
        <v>12.16818</v>
      </c>
      <c r="H8249">
        <v>0.135189</v>
      </c>
      <c r="I8249">
        <v>0.62999700000000003</v>
      </c>
      <c r="J8249">
        <v>4.2000000000000003E-2</v>
      </c>
      <c r="K8249" t="str">
        <f t="shared" si="204"/>
        <v>1</v>
      </c>
      <c r="L8249" t="s">
        <v>216</v>
      </c>
      <c r="M8249" t="s">
        <v>217</v>
      </c>
      <c r="N8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49" s="10">
        <f>VLOOKUP(TableOMP[[#This Row],[Label]],TableAvg[],2,FALSE)</f>
        <v>12.328149999999999</v>
      </c>
      <c r="P8249" s="10">
        <f>VLOOKUP(TableOMP[[#This Row],[Label]],TableAvg[],3,FALSE)</f>
        <v>0.13658903521412447</v>
      </c>
      <c r="Q8249" s="10">
        <f>TableOMP[[#This Row],[Avg]]-$U$2*TableOMP[[#This Row],[StdDev]]</f>
        <v>12.191560964785875</v>
      </c>
      <c r="R8249" s="10">
        <f>TableOMP[[#This Row],[Avg]]+$U$2*TableOMP[[#This Row],[StdDev]]</f>
        <v>12.464739035214123</v>
      </c>
      <c r="S8249" s="10">
        <f>IF(AND(TableOMP[[#This Row],[total_time]]&gt;=TableOMP[[#This Row],[Low]], TableOMP[[#This Row],[total_time]]&lt;=TableOMP[[#This Row],[High]]),1,0)</f>
        <v>0</v>
      </c>
    </row>
    <row r="8250" spans="1:19" x14ac:dyDescent="0.25">
      <c r="A8250" t="s">
        <v>15</v>
      </c>
      <c r="B8250">
        <v>10000</v>
      </c>
      <c r="C8250">
        <v>100</v>
      </c>
      <c r="D8250">
        <v>100000</v>
      </c>
      <c r="E8250">
        <v>15</v>
      </c>
      <c r="F8250">
        <v>1</v>
      </c>
      <c r="G8250">
        <v>12.867409</v>
      </c>
      <c r="H8250">
        <v>0.12994600000000001</v>
      </c>
      <c r="I8250">
        <v>0.52929700000000002</v>
      </c>
      <c r="J8250">
        <v>3.7807E-2</v>
      </c>
      <c r="K8250" t="str">
        <f t="shared" si="204"/>
        <v>1</v>
      </c>
      <c r="L8250" t="s">
        <v>216</v>
      </c>
      <c r="M8250" t="s">
        <v>217</v>
      </c>
      <c r="N8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50" s="10">
        <f>VLOOKUP(TableOMP[[#This Row],[Label]],TableAvg[],2,FALSE)</f>
        <v>12.97124252173913</v>
      </c>
      <c r="P8250" s="10">
        <f>VLOOKUP(TableOMP[[#This Row],[Label]],TableAvg[],3,FALSE)</f>
        <v>0.29707264686291696</v>
      </c>
      <c r="Q8250" s="10">
        <f>TableOMP[[#This Row],[Avg]]-$U$2*TableOMP[[#This Row],[StdDev]]</f>
        <v>12.674169874876213</v>
      </c>
      <c r="R8250" s="10">
        <f>TableOMP[[#This Row],[Avg]]+$U$2*TableOMP[[#This Row],[StdDev]]</f>
        <v>13.268315168602047</v>
      </c>
      <c r="S8250" s="10">
        <f>IF(AND(TableOMP[[#This Row],[total_time]]&gt;=TableOMP[[#This Row],[Low]], TableOMP[[#This Row],[total_time]]&lt;=TableOMP[[#This Row],[High]]),1,0)</f>
        <v>1</v>
      </c>
    </row>
    <row r="8251" spans="1:19" x14ac:dyDescent="0.25">
      <c r="A8251" t="s">
        <v>15</v>
      </c>
      <c r="B8251">
        <v>10000</v>
      </c>
      <c r="C8251">
        <v>100</v>
      </c>
      <c r="D8251">
        <v>100000</v>
      </c>
      <c r="E8251">
        <v>14</v>
      </c>
      <c r="F8251">
        <v>1</v>
      </c>
      <c r="G8251">
        <v>13.674291</v>
      </c>
      <c r="H8251">
        <v>0.12089800000000001</v>
      </c>
      <c r="I8251">
        <v>0.412858</v>
      </c>
      <c r="J8251">
        <v>3.1758000000000002E-2</v>
      </c>
      <c r="K8251" t="str">
        <f t="shared" si="204"/>
        <v>1</v>
      </c>
      <c r="L8251" t="s">
        <v>216</v>
      </c>
      <c r="M8251" t="s">
        <v>217</v>
      </c>
      <c r="N8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51" s="10">
        <f>VLOOKUP(TableOMP[[#This Row],[Label]],TableAvg[],2,FALSE)</f>
        <v>13.757445260869565</v>
      </c>
      <c r="P8251" s="10">
        <f>VLOOKUP(TableOMP[[#This Row],[Label]],TableAvg[],3,FALSE)</f>
        <v>0.11264115998595195</v>
      </c>
      <c r="Q8251" s="10">
        <f>TableOMP[[#This Row],[Avg]]-$U$2*TableOMP[[#This Row],[StdDev]]</f>
        <v>13.644804100883613</v>
      </c>
      <c r="R8251" s="10">
        <f>TableOMP[[#This Row],[Avg]]+$U$2*TableOMP[[#This Row],[StdDev]]</f>
        <v>13.870086420855516</v>
      </c>
      <c r="S8251" s="10">
        <f>IF(AND(TableOMP[[#This Row],[total_time]]&gt;=TableOMP[[#This Row],[Low]], TableOMP[[#This Row],[total_time]]&lt;=TableOMP[[#This Row],[High]]),1,0)</f>
        <v>1</v>
      </c>
    </row>
    <row r="8252" spans="1:19" x14ac:dyDescent="0.25">
      <c r="A8252" t="s">
        <v>15</v>
      </c>
      <c r="B8252">
        <v>10000</v>
      </c>
      <c r="C8252">
        <v>100</v>
      </c>
      <c r="D8252">
        <v>100000</v>
      </c>
      <c r="E8252">
        <v>13</v>
      </c>
      <c r="F8252">
        <v>1</v>
      </c>
      <c r="G8252">
        <v>14.658813</v>
      </c>
      <c r="H8252">
        <v>0.14471100000000001</v>
      </c>
      <c r="I8252">
        <v>0.61302000000000001</v>
      </c>
      <c r="J8252">
        <v>5.1084999999999998E-2</v>
      </c>
      <c r="K8252" t="str">
        <f t="shared" si="204"/>
        <v>1</v>
      </c>
      <c r="L8252" t="s">
        <v>216</v>
      </c>
      <c r="M8252" t="s">
        <v>217</v>
      </c>
      <c r="N8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52" s="10">
        <f>VLOOKUP(TableOMP[[#This Row],[Label]],TableAvg[],2,FALSE)</f>
        <v>15.870637521739129</v>
      </c>
      <c r="P8252" s="10">
        <f>VLOOKUP(TableOMP[[#This Row],[Label]],TableAvg[],3,FALSE)</f>
        <v>5.4128179251698603</v>
      </c>
      <c r="Q8252" s="10">
        <f>TableOMP[[#This Row],[Avg]]-$U$2*TableOMP[[#This Row],[StdDev]]</f>
        <v>10.457819596569269</v>
      </c>
      <c r="R8252" s="10">
        <f>TableOMP[[#This Row],[Avg]]+$U$2*TableOMP[[#This Row],[StdDev]]</f>
        <v>21.283455446908988</v>
      </c>
      <c r="S8252" s="10">
        <f>IF(AND(TableOMP[[#This Row],[total_time]]&gt;=TableOMP[[#This Row],[Low]], TableOMP[[#This Row],[total_time]]&lt;=TableOMP[[#This Row],[High]]),1,0)</f>
        <v>1</v>
      </c>
    </row>
    <row r="8253" spans="1:19" x14ac:dyDescent="0.25">
      <c r="A8253" t="s">
        <v>15</v>
      </c>
      <c r="B8253">
        <v>10000</v>
      </c>
      <c r="C8253">
        <v>100</v>
      </c>
      <c r="D8253">
        <v>100000</v>
      </c>
      <c r="E8253">
        <v>12</v>
      </c>
      <c r="F8253">
        <v>1</v>
      </c>
      <c r="G8253">
        <v>15.776763000000001</v>
      </c>
      <c r="H8253">
        <v>0.12835099999999999</v>
      </c>
      <c r="I8253">
        <v>0.36310799999999999</v>
      </c>
      <c r="J8253">
        <v>3.3009999999999998E-2</v>
      </c>
      <c r="K8253" t="str">
        <f t="shared" si="204"/>
        <v>1</v>
      </c>
      <c r="L8253" t="s">
        <v>216</v>
      </c>
      <c r="M8253" t="s">
        <v>217</v>
      </c>
      <c r="N8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53" s="10">
        <f>VLOOKUP(TableOMP[[#This Row],[Label]],TableAvg[],2,FALSE)</f>
        <v>15.898126739130433</v>
      </c>
      <c r="P8253" s="10">
        <f>VLOOKUP(TableOMP[[#This Row],[Label]],TableAvg[],3,FALSE)</f>
        <v>0.34656081854735199</v>
      </c>
      <c r="Q8253" s="10">
        <f>TableOMP[[#This Row],[Avg]]-$U$2*TableOMP[[#This Row],[StdDev]]</f>
        <v>15.55156592058308</v>
      </c>
      <c r="R8253" s="10">
        <f>TableOMP[[#This Row],[Avg]]+$U$2*TableOMP[[#This Row],[StdDev]]</f>
        <v>16.244687557677786</v>
      </c>
      <c r="S8253" s="10">
        <f>IF(AND(TableOMP[[#This Row],[total_time]]&gt;=TableOMP[[#This Row],[Low]], TableOMP[[#This Row],[total_time]]&lt;=TableOMP[[#This Row],[High]]),1,0)</f>
        <v>1</v>
      </c>
    </row>
    <row r="8254" spans="1:19" x14ac:dyDescent="0.25">
      <c r="A8254" t="s">
        <v>15</v>
      </c>
      <c r="B8254">
        <v>10000</v>
      </c>
      <c r="C8254">
        <v>100</v>
      </c>
      <c r="D8254">
        <v>100000</v>
      </c>
      <c r="E8254">
        <v>11</v>
      </c>
      <c r="F8254">
        <v>1</v>
      </c>
      <c r="G8254">
        <v>17.128609999999998</v>
      </c>
      <c r="H8254">
        <v>0.114594</v>
      </c>
      <c r="I8254">
        <v>0.28284199999999998</v>
      </c>
      <c r="J8254">
        <v>2.8284E-2</v>
      </c>
      <c r="K8254" t="str">
        <f t="shared" si="204"/>
        <v>1</v>
      </c>
      <c r="L8254" t="s">
        <v>216</v>
      </c>
      <c r="M8254" t="s">
        <v>217</v>
      </c>
      <c r="N8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54" s="10">
        <f>VLOOKUP(TableOMP[[#This Row],[Label]],TableAvg[],2,FALSE)</f>
        <v>17.230369043478259</v>
      </c>
      <c r="P8254" s="10">
        <f>VLOOKUP(TableOMP[[#This Row],[Label]],TableAvg[],3,FALSE)</f>
        <v>0.15534723286533453</v>
      </c>
      <c r="Q8254" s="10">
        <f>TableOMP[[#This Row],[Avg]]-$U$2*TableOMP[[#This Row],[StdDev]]</f>
        <v>17.075021810612924</v>
      </c>
      <c r="R8254" s="10">
        <f>TableOMP[[#This Row],[Avg]]+$U$2*TableOMP[[#This Row],[StdDev]]</f>
        <v>17.385716276343594</v>
      </c>
      <c r="S8254" s="10">
        <f>IF(AND(TableOMP[[#This Row],[total_time]]&gt;=TableOMP[[#This Row],[Low]], TableOMP[[#This Row],[total_time]]&lt;=TableOMP[[#This Row],[High]]),1,0)</f>
        <v>1</v>
      </c>
    </row>
    <row r="8255" spans="1:19" x14ac:dyDescent="0.25">
      <c r="A8255" t="s">
        <v>15</v>
      </c>
      <c r="B8255">
        <v>10000</v>
      </c>
      <c r="C8255">
        <v>100</v>
      </c>
      <c r="D8255">
        <v>100000</v>
      </c>
      <c r="E8255">
        <v>10</v>
      </c>
      <c r="F8255">
        <v>1</v>
      </c>
      <c r="G8255">
        <v>18.795887</v>
      </c>
      <c r="H8255">
        <v>0.13731599999999999</v>
      </c>
      <c r="I8255">
        <v>0.37287199999999998</v>
      </c>
      <c r="J8255">
        <v>4.1430000000000002E-2</v>
      </c>
      <c r="K8255" t="str">
        <f t="shared" si="204"/>
        <v>1</v>
      </c>
      <c r="L8255" t="s">
        <v>216</v>
      </c>
      <c r="M8255" t="s">
        <v>217</v>
      </c>
      <c r="N8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55" s="10">
        <f>VLOOKUP(TableOMP[[#This Row],[Label]],TableAvg[],2,FALSE)</f>
        <v>19.0531452173913</v>
      </c>
      <c r="P8255" s="10">
        <f>VLOOKUP(TableOMP[[#This Row],[Label]],TableAvg[],3,FALSE)</f>
        <v>0.9628957805382824</v>
      </c>
      <c r="Q8255" s="10">
        <f>TableOMP[[#This Row],[Avg]]-$U$2*TableOMP[[#This Row],[StdDev]]</f>
        <v>18.090249436853018</v>
      </c>
      <c r="R8255" s="10">
        <f>TableOMP[[#This Row],[Avg]]+$U$2*TableOMP[[#This Row],[StdDev]]</f>
        <v>20.016040997929583</v>
      </c>
      <c r="S8255" s="10">
        <f>IF(AND(TableOMP[[#This Row],[total_time]]&gt;=TableOMP[[#This Row],[Low]], TableOMP[[#This Row],[total_time]]&lt;=TableOMP[[#This Row],[High]]),1,0)</f>
        <v>1</v>
      </c>
    </row>
    <row r="8256" spans="1:19" x14ac:dyDescent="0.25">
      <c r="A8256" t="s">
        <v>15</v>
      </c>
      <c r="B8256">
        <v>10000</v>
      </c>
      <c r="C8256">
        <v>100</v>
      </c>
      <c r="D8256">
        <v>100000</v>
      </c>
      <c r="E8256">
        <v>9</v>
      </c>
      <c r="F8256">
        <v>1</v>
      </c>
      <c r="G8256">
        <v>20.793392000000001</v>
      </c>
      <c r="H8256">
        <v>0.11561399999999999</v>
      </c>
      <c r="I8256">
        <v>0.24592800000000001</v>
      </c>
      <c r="J8256">
        <v>3.0741000000000001E-2</v>
      </c>
      <c r="K8256" t="str">
        <f t="shared" si="204"/>
        <v>1</v>
      </c>
      <c r="L8256" t="s">
        <v>216</v>
      </c>
      <c r="M8256" t="s">
        <v>217</v>
      </c>
      <c r="N8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56" s="10">
        <f>VLOOKUP(TableOMP[[#This Row],[Label]],TableAvg[],2,FALSE)</f>
        <v>20.927363260869562</v>
      </c>
      <c r="P8256" s="10">
        <f>VLOOKUP(TableOMP[[#This Row],[Label]],TableAvg[],3,FALSE)</f>
        <v>0.3023933234151292</v>
      </c>
      <c r="Q8256" s="10">
        <f>TableOMP[[#This Row],[Avg]]-$U$2*TableOMP[[#This Row],[StdDev]]</f>
        <v>20.624969937454434</v>
      </c>
      <c r="R8256" s="10">
        <f>TableOMP[[#This Row],[Avg]]+$U$2*TableOMP[[#This Row],[StdDev]]</f>
        <v>21.22975658428469</v>
      </c>
      <c r="S8256" s="10">
        <f>IF(AND(TableOMP[[#This Row],[total_time]]&gt;=TableOMP[[#This Row],[Low]], TableOMP[[#This Row],[total_time]]&lt;=TableOMP[[#This Row],[High]]),1,0)</f>
        <v>1</v>
      </c>
    </row>
    <row r="8257" spans="1:19" x14ac:dyDescent="0.25">
      <c r="A8257" t="s">
        <v>15</v>
      </c>
      <c r="B8257">
        <v>10000</v>
      </c>
      <c r="C8257">
        <v>100</v>
      </c>
      <c r="D8257">
        <v>100000</v>
      </c>
      <c r="E8257">
        <v>8</v>
      </c>
      <c r="F8257">
        <v>1</v>
      </c>
      <c r="G8257">
        <v>23.291831999999999</v>
      </c>
      <c r="H8257">
        <v>0.12547</v>
      </c>
      <c r="I8257">
        <v>0.24727399999999999</v>
      </c>
      <c r="J8257">
        <v>3.5325000000000002E-2</v>
      </c>
      <c r="K8257" t="str">
        <f t="shared" si="204"/>
        <v>1</v>
      </c>
      <c r="L8257" t="s">
        <v>216</v>
      </c>
      <c r="M8257" t="s">
        <v>217</v>
      </c>
      <c r="N8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57" s="10">
        <f>VLOOKUP(TableOMP[[#This Row],[Label]],TableAvg[],2,FALSE)</f>
        <v>23.609564956521741</v>
      </c>
      <c r="P8257" s="10">
        <f>VLOOKUP(TableOMP[[#This Row],[Label]],TableAvg[],3,FALSE)</f>
        <v>0.69885900659048528</v>
      </c>
      <c r="Q8257" s="10">
        <f>TableOMP[[#This Row],[Avg]]-$U$2*TableOMP[[#This Row],[StdDev]]</f>
        <v>22.910705949931256</v>
      </c>
      <c r="R8257" s="10">
        <f>TableOMP[[#This Row],[Avg]]+$U$2*TableOMP[[#This Row],[StdDev]]</f>
        <v>24.308423963112226</v>
      </c>
      <c r="S8257" s="10">
        <f>IF(AND(TableOMP[[#This Row],[total_time]]&gt;=TableOMP[[#This Row],[Low]], TableOMP[[#This Row],[total_time]]&lt;=TableOMP[[#This Row],[High]]),1,0)</f>
        <v>1</v>
      </c>
    </row>
    <row r="8258" spans="1:19" x14ac:dyDescent="0.25">
      <c r="A8258" t="s">
        <v>15</v>
      </c>
      <c r="B8258">
        <v>10000</v>
      </c>
      <c r="C8258">
        <v>100</v>
      </c>
      <c r="D8258">
        <v>100000</v>
      </c>
      <c r="E8258">
        <v>7</v>
      </c>
      <c r="F8258">
        <v>1</v>
      </c>
      <c r="G8258">
        <v>26.526693999999999</v>
      </c>
      <c r="H8258">
        <v>0.115298</v>
      </c>
      <c r="I8258">
        <v>0.18143599999999999</v>
      </c>
      <c r="J8258">
        <v>3.0238999999999999E-2</v>
      </c>
      <c r="K8258" t="str">
        <f t="shared" si="204"/>
        <v>1</v>
      </c>
      <c r="L8258" t="s">
        <v>216</v>
      </c>
      <c r="M8258" t="s">
        <v>217</v>
      </c>
      <c r="N8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58" s="10">
        <f>VLOOKUP(TableOMP[[#This Row],[Label]],TableAvg[],2,FALSE)</f>
        <v>26.786993541666678</v>
      </c>
      <c r="P8258" s="10">
        <f>VLOOKUP(TableOMP[[#This Row],[Label]],TableAvg[],3,FALSE)</f>
        <v>0.44572297977919706</v>
      </c>
      <c r="Q8258" s="10">
        <f>TableOMP[[#This Row],[Avg]]-$U$2*TableOMP[[#This Row],[StdDev]]</f>
        <v>26.34127056188748</v>
      </c>
      <c r="R8258" s="10">
        <f>TableOMP[[#This Row],[Avg]]+$U$2*TableOMP[[#This Row],[StdDev]]</f>
        <v>27.232716521445877</v>
      </c>
      <c r="S8258" s="10">
        <f>IF(AND(TableOMP[[#This Row],[total_time]]&gt;=TableOMP[[#This Row],[Low]], TableOMP[[#This Row],[total_time]]&lt;=TableOMP[[#This Row],[High]]),1,0)</f>
        <v>1</v>
      </c>
    </row>
    <row r="8259" spans="1:19" x14ac:dyDescent="0.25">
      <c r="A8259" t="s">
        <v>15</v>
      </c>
      <c r="B8259">
        <v>10000</v>
      </c>
      <c r="C8259">
        <v>100</v>
      </c>
      <c r="D8259">
        <v>100000</v>
      </c>
      <c r="E8259">
        <v>6</v>
      </c>
      <c r="F8259">
        <v>1</v>
      </c>
      <c r="G8259">
        <v>30.869057999999999</v>
      </c>
      <c r="H8259">
        <v>0.12534899999999999</v>
      </c>
      <c r="I8259">
        <v>0.17487800000000001</v>
      </c>
      <c r="J8259">
        <v>3.4976E-2</v>
      </c>
      <c r="K8259" t="str">
        <f t="shared" si="204"/>
        <v>1</v>
      </c>
      <c r="L8259" t="s">
        <v>216</v>
      </c>
      <c r="M8259" t="s">
        <v>217</v>
      </c>
      <c r="N8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59" s="10">
        <f>VLOOKUP(TableOMP[[#This Row],[Label]],TableAvg[],2,FALSE)</f>
        <v>31.001791291666663</v>
      </c>
      <c r="P8259" s="10">
        <f>VLOOKUP(TableOMP[[#This Row],[Label]],TableAvg[],3,FALSE)</f>
        <v>0.23526211178364886</v>
      </c>
      <c r="Q8259" s="10">
        <f>TableOMP[[#This Row],[Avg]]-$U$2*TableOMP[[#This Row],[StdDev]]</f>
        <v>30.766529179883015</v>
      </c>
      <c r="R8259" s="10">
        <f>TableOMP[[#This Row],[Avg]]+$U$2*TableOMP[[#This Row],[StdDev]]</f>
        <v>31.237053403450311</v>
      </c>
      <c r="S8259" s="10">
        <f>IF(AND(TableOMP[[#This Row],[total_time]]&gt;=TableOMP[[#This Row],[Low]], TableOMP[[#This Row],[total_time]]&lt;=TableOMP[[#This Row],[High]]),1,0)</f>
        <v>1</v>
      </c>
    </row>
    <row r="8260" spans="1:19" x14ac:dyDescent="0.25">
      <c r="A8260" t="s">
        <v>15</v>
      </c>
      <c r="B8260">
        <v>10000</v>
      </c>
      <c r="C8260">
        <v>100</v>
      </c>
      <c r="D8260">
        <v>100000</v>
      </c>
      <c r="E8260">
        <v>5</v>
      </c>
      <c r="F8260">
        <v>1</v>
      </c>
      <c r="G8260">
        <v>36.987012</v>
      </c>
      <c r="H8260">
        <v>0.12606200000000001</v>
      </c>
      <c r="I8260">
        <v>0.14717</v>
      </c>
      <c r="J8260">
        <v>3.6792999999999999E-2</v>
      </c>
      <c r="K8260" t="str">
        <f t="shared" si="204"/>
        <v>1</v>
      </c>
      <c r="L8260" t="s">
        <v>216</v>
      </c>
      <c r="M8260" t="s">
        <v>217</v>
      </c>
      <c r="N8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60" s="10">
        <f>VLOOKUP(TableOMP[[#This Row],[Label]],TableAvg[],2,FALSE)</f>
        <v>37.131555291666665</v>
      </c>
      <c r="P8260" s="10">
        <f>VLOOKUP(TableOMP[[#This Row],[Label]],TableAvg[],3,FALSE)</f>
        <v>0.22261257788958302</v>
      </c>
      <c r="Q8260" s="10">
        <f>TableOMP[[#This Row],[Avg]]-$U$2*TableOMP[[#This Row],[StdDev]]</f>
        <v>36.90894271377708</v>
      </c>
      <c r="R8260" s="10">
        <f>TableOMP[[#This Row],[Avg]]+$U$2*TableOMP[[#This Row],[StdDev]]</f>
        <v>37.35416786955625</v>
      </c>
      <c r="S8260" s="10">
        <f>IF(AND(TableOMP[[#This Row],[total_time]]&gt;=TableOMP[[#This Row],[Low]], TableOMP[[#This Row],[total_time]]&lt;=TableOMP[[#This Row],[High]]),1,0)</f>
        <v>1</v>
      </c>
    </row>
    <row r="8261" spans="1:19" x14ac:dyDescent="0.25">
      <c r="A8261" t="s">
        <v>15</v>
      </c>
      <c r="B8261">
        <v>10000</v>
      </c>
      <c r="C8261">
        <v>100</v>
      </c>
      <c r="D8261">
        <v>100000</v>
      </c>
      <c r="E8261">
        <v>4</v>
      </c>
      <c r="F8261">
        <v>1</v>
      </c>
      <c r="G8261">
        <v>46.180323000000001</v>
      </c>
      <c r="H8261">
        <v>0.25733</v>
      </c>
      <c r="I8261">
        <v>0.47195199999999998</v>
      </c>
      <c r="J8261">
        <v>0.15731700000000001</v>
      </c>
      <c r="K8261" t="str">
        <f t="shared" si="204"/>
        <v>1</v>
      </c>
      <c r="L8261" t="s">
        <v>216</v>
      </c>
      <c r="M8261" t="s">
        <v>217</v>
      </c>
      <c r="N8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61" s="10">
        <f>VLOOKUP(TableOMP[[#This Row],[Label]],TableAvg[],2,FALSE)</f>
        <v>46.906570625000001</v>
      </c>
      <c r="P8261" s="10">
        <f>VLOOKUP(TableOMP[[#This Row],[Label]],TableAvg[],3,FALSE)</f>
        <v>2.4208416639962103</v>
      </c>
      <c r="Q8261" s="10">
        <f>TableOMP[[#This Row],[Avg]]-$U$2*TableOMP[[#This Row],[StdDev]]</f>
        <v>44.485728961003787</v>
      </c>
      <c r="R8261" s="10">
        <f>TableOMP[[#This Row],[Avg]]+$U$2*TableOMP[[#This Row],[StdDev]]</f>
        <v>49.327412288996214</v>
      </c>
      <c r="S8261" s="10">
        <f>IF(AND(TableOMP[[#This Row],[total_time]]&gt;=TableOMP[[#This Row],[Low]], TableOMP[[#This Row],[total_time]]&lt;=TableOMP[[#This Row],[High]]),1,0)</f>
        <v>1</v>
      </c>
    </row>
    <row r="8262" spans="1:19" x14ac:dyDescent="0.25">
      <c r="A8262" t="s">
        <v>15</v>
      </c>
      <c r="B8262">
        <v>10000</v>
      </c>
      <c r="C8262">
        <v>100</v>
      </c>
      <c r="D8262">
        <v>100000</v>
      </c>
      <c r="E8262">
        <v>3</v>
      </c>
      <c r="F8262">
        <v>1</v>
      </c>
      <c r="G8262">
        <v>61.325265000000002</v>
      </c>
      <c r="H8262">
        <v>0.19431999999999999</v>
      </c>
      <c r="I8262">
        <v>0.170574</v>
      </c>
      <c r="J8262">
        <v>8.5287000000000002E-2</v>
      </c>
      <c r="K8262" t="str">
        <f t="shared" si="204"/>
        <v>1</v>
      </c>
      <c r="L8262" t="s">
        <v>216</v>
      </c>
      <c r="M8262" t="s">
        <v>217</v>
      </c>
      <c r="N8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62" s="10">
        <f>VLOOKUP(TableOMP[[#This Row],[Label]],TableAvg[],2,FALSE)</f>
        <v>61.441858208333336</v>
      </c>
      <c r="P8262" s="10">
        <f>VLOOKUP(TableOMP[[#This Row],[Label]],TableAvg[],3,FALSE)</f>
        <v>0.42468092275109814</v>
      </c>
      <c r="Q8262" s="10">
        <f>TableOMP[[#This Row],[Avg]]-$U$2*TableOMP[[#This Row],[StdDev]]</f>
        <v>61.017177285582235</v>
      </c>
      <c r="R8262" s="10">
        <f>TableOMP[[#This Row],[Avg]]+$U$2*TableOMP[[#This Row],[StdDev]]</f>
        <v>61.866539131084437</v>
      </c>
      <c r="S8262" s="10">
        <f>IF(AND(TableOMP[[#This Row],[total_time]]&gt;=TableOMP[[#This Row],[Low]], TableOMP[[#This Row],[total_time]]&lt;=TableOMP[[#This Row],[High]]),1,0)</f>
        <v>1</v>
      </c>
    </row>
    <row r="8263" spans="1:19" x14ac:dyDescent="0.25">
      <c r="A8263" t="s">
        <v>15</v>
      </c>
      <c r="B8263">
        <v>10000</v>
      </c>
      <c r="C8263">
        <v>100</v>
      </c>
      <c r="D8263">
        <v>100000</v>
      </c>
      <c r="E8263">
        <v>2</v>
      </c>
      <c r="F8263">
        <v>1</v>
      </c>
      <c r="G8263">
        <v>92.564038999999994</v>
      </c>
      <c r="H8263">
        <v>0.25714199999999998</v>
      </c>
      <c r="I8263">
        <v>0.15912200000000001</v>
      </c>
      <c r="J8263">
        <v>0.15912200000000001</v>
      </c>
      <c r="K8263" t="str">
        <f t="shared" si="204"/>
        <v>1</v>
      </c>
      <c r="L8263" t="s">
        <v>216</v>
      </c>
      <c r="M8263" t="s">
        <v>217</v>
      </c>
      <c r="N8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63" s="10">
        <f>VLOOKUP(TableOMP[[#This Row],[Label]],TableAvg[],2,FALSE)</f>
        <v>92.953807416666663</v>
      </c>
      <c r="P8263" s="10">
        <f>VLOOKUP(TableOMP[[#This Row],[Label]],TableAvg[],3,FALSE)</f>
        <v>0.94240087551620455</v>
      </c>
      <c r="Q8263" s="10">
        <f>TableOMP[[#This Row],[Avg]]-$U$2*TableOMP[[#This Row],[StdDev]]</f>
        <v>92.011406541150464</v>
      </c>
      <c r="R8263" s="10">
        <f>TableOMP[[#This Row],[Avg]]+$U$2*TableOMP[[#This Row],[StdDev]]</f>
        <v>93.896208292182862</v>
      </c>
      <c r="S8263" s="10">
        <f>IF(AND(TableOMP[[#This Row],[total_time]]&gt;=TableOMP[[#This Row],[Low]], TableOMP[[#This Row],[total_time]]&lt;=TableOMP[[#This Row],[High]]),1,0)</f>
        <v>1</v>
      </c>
    </row>
    <row r="8264" spans="1:19" x14ac:dyDescent="0.25">
      <c r="A8264" t="s">
        <v>15</v>
      </c>
      <c r="B8264">
        <v>10000</v>
      </c>
      <c r="C8264">
        <v>100</v>
      </c>
      <c r="D8264">
        <v>100000</v>
      </c>
      <c r="E8264">
        <v>1</v>
      </c>
      <c r="F8264">
        <v>1</v>
      </c>
      <c r="G8264">
        <v>186.42411799999999</v>
      </c>
      <c r="H8264">
        <v>0.203821</v>
      </c>
      <c r="I8264">
        <v>0</v>
      </c>
      <c r="J8264">
        <v>0</v>
      </c>
      <c r="K8264" t="str">
        <f t="shared" si="204"/>
        <v>1</v>
      </c>
      <c r="L8264" t="s">
        <v>216</v>
      </c>
      <c r="M8264" t="s">
        <v>217</v>
      </c>
      <c r="N8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64" s="10">
        <f>VLOOKUP(TableOMP[[#This Row],[Label]],TableAvg[],2,FALSE)</f>
        <v>186.54209166666666</v>
      </c>
      <c r="P8264" s="10">
        <f>VLOOKUP(TableOMP[[#This Row],[Label]],TableAvg[],3,FALSE)</f>
        <v>0.34441681482777609</v>
      </c>
      <c r="Q8264" s="10">
        <f>TableOMP[[#This Row],[Avg]]-$U$2*TableOMP[[#This Row],[StdDev]]</f>
        <v>186.19767485183888</v>
      </c>
      <c r="R8264" s="10">
        <f>TableOMP[[#This Row],[Avg]]+$U$2*TableOMP[[#This Row],[StdDev]]</f>
        <v>186.88650848149445</v>
      </c>
      <c r="S8264" s="10">
        <f>IF(AND(TableOMP[[#This Row],[total_time]]&gt;=TableOMP[[#This Row],[Low]], TableOMP[[#This Row],[total_time]]&lt;=TableOMP[[#This Row],[High]]),1,0)</f>
        <v>1</v>
      </c>
    </row>
    <row r="8265" spans="1:19" x14ac:dyDescent="0.25">
      <c r="A8265" t="s">
        <v>15</v>
      </c>
      <c r="B8265">
        <v>10000</v>
      </c>
      <c r="C8265">
        <v>100</v>
      </c>
      <c r="D8265">
        <v>100000</v>
      </c>
      <c r="E8265">
        <v>32</v>
      </c>
      <c r="F8265">
        <v>1</v>
      </c>
      <c r="G8265">
        <v>6.8686780000000001</v>
      </c>
      <c r="H8265">
        <v>0.24950900000000001</v>
      </c>
      <c r="I8265">
        <v>4.5191480000000004</v>
      </c>
      <c r="J8265">
        <v>0.14577899999999999</v>
      </c>
      <c r="K8265" t="str">
        <f t="shared" si="204"/>
        <v>1</v>
      </c>
      <c r="L8265" t="s">
        <v>216</v>
      </c>
      <c r="M8265" t="s">
        <v>217</v>
      </c>
      <c r="N8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65" s="10">
        <f>VLOOKUP(TableOMP[[#This Row],[Label]],TableAvg[],2,FALSE)</f>
        <v>7.0451463181818204</v>
      </c>
      <c r="P8265" s="10">
        <f>VLOOKUP(TableOMP[[#This Row],[Label]],TableAvg[],3,FALSE)</f>
        <v>0.2269395698430671</v>
      </c>
      <c r="Q8265" s="10">
        <f>TableOMP[[#This Row],[Avg]]-$U$2*TableOMP[[#This Row],[StdDev]]</f>
        <v>6.8182067483387536</v>
      </c>
      <c r="R8265" s="10">
        <f>TableOMP[[#This Row],[Avg]]+$U$2*TableOMP[[#This Row],[StdDev]]</f>
        <v>7.2720858880248871</v>
      </c>
      <c r="S8265" s="10">
        <f>IF(AND(TableOMP[[#This Row],[total_time]]&gt;=TableOMP[[#This Row],[Low]], TableOMP[[#This Row],[total_time]]&lt;=TableOMP[[#This Row],[High]]),1,0)</f>
        <v>1</v>
      </c>
    </row>
    <row r="8266" spans="1:19" x14ac:dyDescent="0.25">
      <c r="A8266" t="s">
        <v>15</v>
      </c>
      <c r="B8266">
        <v>10000</v>
      </c>
      <c r="C8266">
        <v>100</v>
      </c>
      <c r="D8266">
        <v>100000</v>
      </c>
      <c r="E8266">
        <v>31</v>
      </c>
      <c r="F8266">
        <v>1</v>
      </c>
      <c r="G8266">
        <v>6.9316979999999999</v>
      </c>
      <c r="H8266">
        <v>0.11902500000000001</v>
      </c>
      <c r="I8266">
        <v>0.93734399999999996</v>
      </c>
      <c r="J8266">
        <v>3.1244999999999998E-2</v>
      </c>
      <c r="K8266" t="str">
        <f t="shared" ref="K8266:K8296" si="205">MID(M8266,22,1)</f>
        <v>1</v>
      </c>
      <c r="L8266" t="s">
        <v>216</v>
      </c>
      <c r="M8266" t="s">
        <v>217</v>
      </c>
      <c r="N8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66" s="10">
        <f>VLOOKUP(TableOMP[[#This Row],[Label]],TableAvg[],2,FALSE)</f>
        <v>7.1072796363636375</v>
      </c>
      <c r="P8266" s="10">
        <f>VLOOKUP(TableOMP[[#This Row],[Label]],TableAvg[],3,FALSE)</f>
        <v>0.15711102310565489</v>
      </c>
      <c r="Q8266" s="10">
        <f>TableOMP[[#This Row],[Avg]]-$U$2*TableOMP[[#This Row],[StdDev]]</f>
        <v>6.9501686132579827</v>
      </c>
      <c r="R8266" s="10">
        <f>TableOMP[[#This Row],[Avg]]+$U$2*TableOMP[[#This Row],[StdDev]]</f>
        <v>7.2643906594692922</v>
      </c>
      <c r="S8266" s="10">
        <f>IF(AND(TableOMP[[#This Row],[total_time]]&gt;=TableOMP[[#This Row],[Low]], TableOMP[[#This Row],[total_time]]&lt;=TableOMP[[#This Row],[High]]),1,0)</f>
        <v>0</v>
      </c>
    </row>
    <row r="8267" spans="1:19" x14ac:dyDescent="0.25">
      <c r="A8267" t="s">
        <v>15</v>
      </c>
      <c r="B8267">
        <v>10000</v>
      </c>
      <c r="C8267">
        <v>100</v>
      </c>
      <c r="D8267">
        <v>100000</v>
      </c>
      <c r="E8267">
        <v>30</v>
      </c>
      <c r="F8267">
        <v>1</v>
      </c>
      <c r="G8267">
        <v>7.1674179999999996</v>
      </c>
      <c r="H8267">
        <v>0.14452499999999999</v>
      </c>
      <c r="I8267">
        <v>1.414822</v>
      </c>
      <c r="J8267">
        <v>4.8786999999999997E-2</v>
      </c>
      <c r="K8267" t="str">
        <f t="shared" si="205"/>
        <v>1</v>
      </c>
      <c r="L8267" t="s">
        <v>216</v>
      </c>
      <c r="M8267" t="s">
        <v>217</v>
      </c>
      <c r="N8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67" s="10">
        <f>VLOOKUP(TableOMP[[#This Row],[Label]],TableAvg[],2,FALSE)</f>
        <v>7.2538345909090909</v>
      </c>
      <c r="P8267" s="10">
        <f>VLOOKUP(TableOMP[[#This Row],[Label]],TableAvg[],3,FALSE)</f>
        <v>0.15638660570800317</v>
      </c>
      <c r="Q8267" s="10">
        <f>TableOMP[[#This Row],[Avg]]-$U$2*TableOMP[[#This Row],[StdDev]]</f>
        <v>7.0974479852010877</v>
      </c>
      <c r="R8267" s="10">
        <f>TableOMP[[#This Row],[Avg]]+$U$2*TableOMP[[#This Row],[StdDev]]</f>
        <v>7.4102211966170941</v>
      </c>
      <c r="S8267" s="10">
        <f>IF(AND(TableOMP[[#This Row],[total_time]]&gt;=TableOMP[[#This Row],[Low]], TableOMP[[#This Row],[total_time]]&lt;=TableOMP[[#This Row],[High]]),1,0)</f>
        <v>1</v>
      </c>
    </row>
    <row r="8268" spans="1:19" x14ac:dyDescent="0.25">
      <c r="A8268" t="s">
        <v>15</v>
      </c>
      <c r="B8268">
        <v>10000</v>
      </c>
      <c r="C8268">
        <v>100</v>
      </c>
      <c r="D8268">
        <v>100000</v>
      </c>
      <c r="E8268">
        <v>29</v>
      </c>
      <c r="F8268">
        <v>1</v>
      </c>
      <c r="G8268">
        <v>7.2850229999999998</v>
      </c>
      <c r="H8268">
        <v>0.13747599999999999</v>
      </c>
      <c r="I8268">
        <v>1.303037</v>
      </c>
      <c r="J8268">
        <v>4.6537000000000002E-2</v>
      </c>
      <c r="K8268" t="str">
        <f t="shared" si="205"/>
        <v>1</v>
      </c>
      <c r="L8268" t="s">
        <v>216</v>
      </c>
      <c r="M8268" t="s">
        <v>217</v>
      </c>
      <c r="N8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68" s="10">
        <f>VLOOKUP(TableOMP[[#This Row],[Label]],TableAvg[],2,FALSE)</f>
        <v>7.8912270000000007</v>
      </c>
      <c r="P8268" s="10">
        <f>VLOOKUP(TableOMP[[#This Row],[Label]],TableAvg[],3,FALSE)</f>
        <v>2.1468001039700888</v>
      </c>
      <c r="Q8268" s="10">
        <f>TableOMP[[#This Row],[Avg]]-$U$2*TableOMP[[#This Row],[StdDev]]</f>
        <v>5.7444268960299123</v>
      </c>
      <c r="R8268" s="10">
        <f>TableOMP[[#This Row],[Avg]]+$U$2*TableOMP[[#This Row],[StdDev]]</f>
        <v>10.038027103970089</v>
      </c>
      <c r="S8268" s="10">
        <f>IF(AND(TableOMP[[#This Row],[total_time]]&gt;=TableOMP[[#This Row],[Low]], TableOMP[[#This Row],[total_time]]&lt;=TableOMP[[#This Row],[High]]),1,0)</f>
        <v>1</v>
      </c>
    </row>
    <row r="8269" spans="1:19" x14ac:dyDescent="0.25">
      <c r="A8269" t="s">
        <v>15</v>
      </c>
      <c r="B8269">
        <v>10000</v>
      </c>
      <c r="C8269">
        <v>100</v>
      </c>
      <c r="D8269">
        <v>100000</v>
      </c>
      <c r="E8269">
        <v>28</v>
      </c>
      <c r="F8269">
        <v>1</v>
      </c>
      <c r="G8269">
        <v>7.5695480000000002</v>
      </c>
      <c r="H8269">
        <v>0.13738800000000001</v>
      </c>
      <c r="I8269">
        <v>1.214399</v>
      </c>
      <c r="J8269">
        <v>4.4977999999999997E-2</v>
      </c>
      <c r="K8269" t="str">
        <f t="shared" si="205"/>
        <v>1</v>
      </c>
      <c r="L8269" t="s">
        <v>216</v>
      </c>
      <c r="M8269" t="s">
        <v>217</v>
      </c>
      <c r="N8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69" s="10">
        <f>VLOOKUP(TableOMP[[#This Row],[Label]],TableAvg[],2,FALSE)</f>
        <v>7.6442593181818159</v>
      </c>
      <c r="P8269" s="10">
        <f>VLOOKUP(TableOMP[[#This Row],[Label]],TableAvg[],3,FALSE)</f>
        <v>0.10236925435301064</v>
      </c>
      <c r="Q8269" s="10">
        <f>TableOMP[[#This Row],[Avg]]-$U$2*TableOMP[[#This Row],[StdDev]]</f>
        <v>7.5418900638288049</v>
      </c>
      <c r="R8269" s="10">
        <f>TableOMP[[#This Row],[Avg]]+$U$2*TableOMP[[#This Row],[StdDev]]</f>
        <v>7.746628572534827</v>
      </c>
      <c r="S8269" s="10">
        <f>IF(AND(TableOMP[[#This Row],[total_time]]&gt;=TableOMP[[#This Row],[Low]], TableOMP[[#This Row],[total_time]]&lt;=TableOMP[[#This Row],[High]]),1,0)</f>
        <v>1</v>
      </c>
    </row>
    <row r="8270" spans="1:19" x14ac:dyDescent="0.25">
      <c r="A8270" t="s">
        <v>15</v>
      </c>
      <c r="B8270">
        <v>10000</v>
      </c>
      <c r="C8270">
        <v>100</v>
      </c>
      <c r="D8270">
        <v>100000</v>
      </c>
      <c r="E8270">
        <v>27</v>
      </c>
      <c r="F8270">
        <v>1</v>
      </c>
      <c r="G8270">
        <v>7.7735089999999998</v>
      </c>
      <c r="H8270">
        <v>0.14276700000000001</v>
      </c>
      <c r="I8270">
        <v>1.1803760000000001</v>
      </c>
      <c r="J8270">
        <v>4.5399000000000002E-2</v>
      </c>
      <c r="K8270" t="str">
        <f t="shared" si="205"/>
        <v>1</v>
      </c>
      <c r="L8270" t="s">
        <v>216</v>
      </c>
      <c r="M8270" t="s">
        <v>217</v>
      </c>
      <c r="N8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70" s="10">
        <f>VLOOKUP(TableOMP[[#This Row],[Label]],TableAvg[],2,FALSE)</f>
        <v>7.8902751818181818</v>
      </c>
      <c r="P8270" s="10">
        <f>VLOOKUP(TableOMP[[#This Row],[Label]],TableAvg[],3,FALSE)</f>
        <v>0.15369230499890646</v>
      </c>
      <c r="Q8270" s="10">
        <f>TableOMP[[#This Row],[Avg]]-$U$2*TableOMP[[#This Row],[StdDev]]</f>
        <v>7.7365828768192753</v>
      </c>
      <c r="R8270" s="10">
        <f>TableOMP[[#This Row],[Avg]]+$U$2*TableOMP[[#This Row],[StdDev]]</f>
        <v>8.0439674868170883</v>
      </c>
      <c r="S8270" s="10">
        <f>IF(AND(TableOMP[[#This Row],[total_time]]&gt;=TableOMP[[#This Row],[Low]], TableOMP[[#This Row],[total_time]]&lt;=TableOMP[[#This Row],[High]]),1,0)</f>
        <v>1</v>
      </c>
    </row>
    <row r="8271" spans="1:19" x14ac:dyDescent="0.25">
      <c r="A8271" t="s">
        <v>15</v>
      </c>
      <c r="B8271">
        <v>10000</v>
      </c>
      <c r="C8271">
        <v>100</v>
      </c>
      <c r="D8271">
        <v>100000</v>
      </c>
      <c r="E8271">
        <v>26</v>
      </c>
      <c r="F8271">
        <v>1</v>
      </c>
      <c r="G8271">
        <v>7.9481020000000004</v>
      </c>
      <c r="H8271">
        <v>0.140768</v>
      </c>
      <c r="I8271">
        <v>1.188752</v>
      </c>
      <c r="J8271">
        <v>4.7550000000000002E-2</v>
      </c>
      <c r="K8271" t="str">
        <f t="shared" si="205"/>
        <v>1</v>
      </c>
      <c r="L8271" t="s">
        <v>216</v>
      </c>
      <c r="M8271" t="s">
        <v>217</v>
      </c>
      <c r="N8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71" s="10">
        <f>VLOOKUP(TableOMP[[#This Row],[Label]],TableAvg[],2,FALSE)</f>
        <v>8.1725642727272731</v>
      </c>
      <c r="P8271" s="10">
        <f>VLOOKUP(TableOMP[[#This Row],[Label]],TableAvg[],3,FALSE)</f>
        <v>0.25149259800064933</v>
      </c>
      <c r="Q8271" s="10">
        <f>TableOMP[[#This Row],[Avg]]-$U$2*TableOMP[[#This Row],[StdDev]]</f>
        <v>7.9210716747266234</v>
      </c>
      <c r="R8271" s="10">
        <f>TableOMP[[#This Row],[Avg]]+$U$2*TableOMP[[#This Row],[StdDev]]</f>
        <v>8.424056870727922</v>
      </c>
      <c r="S8271" s="10">
        <f>IF(AND(TableOMP[[#This Row],[total_time]]&gt;=TableOMP[[#This Row],[Low]], TableOMP[[#This Row],[total_time]]&lt;=TableOMP[[#This Row],[High]]),1,0)</f>
        <v>1</v>
      </c>
    </row>
    <row r="8272" spans="1:19" x14ac:dyDescent="0.25">
      <c r="A8272" t="s">
        <v>15</v>
      </c>
      <c r="B8272">
        <v>10000</v>
      </c>
      <c r="C8272">
        <v>100</v>
      </c>
      <c r="D8272">
        <v>100000</v>
      </c>
      <c r="E8272">
        <v>25</v>
      </c>
      <c r="F8272">
        <v>1</v>
      </c>
      <c r="G8272">
        <v>8.2599129999999992</v>
      </c>
      <c r="H8272">
        <v>0.12396699999999999</v>
      </c>
      <c r="I8272">
        <v>0.70963200000000004</v>
      </c>
      <c r="J8272">
        <v>2.9568000000000001E-2</v>
      </c>
      <c r="K8272" t="str">
        <f t="shared" si="205"/>
        <v>1</v>
      </c>
      <c r="L8272" t="s">
        <v>216</v>
      </c>
      <c r="M8272" t="s">
        <v>217</v>
      </c>
      <c r="N8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72" s="10">
        <f>VLOOKUP(TableOMP[[#This Row],[Label]],TableAvg[],2,FALSE)</f>
        <v>8.4049835454545434</v>
      </c>
      <c r="P8272" s="10">
        <f>VLOOKUP(TableOMP[[#This Row],[Label]],TableAvg[],3,FALSE)</f>
        <v>0.1616022681666674</v>
      </c>
      <c r="Q8272" s="10">
        <f>TableOMP[[#This Row],[Avg]]-$U$2*TableOMP[[#This Row],[StdDev]]</f>
        <v>8.2433812772878756</v>
      </c>
      <c r="R8272" s="10">
        <f>TableOMP[[#This Row],[Avg]]+$U$2*TableOMP[[#This Row],[StdDev]]</f>
        <v>8.5665858136212112</v>
      </c>
      <c r="S8272" s="10">
        <f>IF(AND(TableOMP[[#This Row],[total_time]]&gt;=TableOMP[[#This Row],[Low]], TableOMP[[#This Row],[total_time]]&lt;=TableOMP[[#This Row],[High]]),1,0)</f>
        <v>1</v>
      </c>
    </row>
    <row r="8273" spans="1:19" x14ac:dyDescent="0.25">
      <c r="A8273" t="s">
        <v>15</v>
      </c>
      <c r="B8273">
        <v>10000</v>
      </c>
      <c r="C8273">
        <v>100</v>
      </c>
      <c r="D8273">
        <v>100000</v>
      </c>
      <c r="E8273">
        <v>24</v>
      </c>
      <c r="F8273">
        <v>1</v>
      </c>
      <c r="G8273">
        <v>8.5976909999999993</v>
      </c>
      <c r="H8273">
        <v>0.122862</v>
      </c>
      <c r="I8273">
        <v>0.77049500000000004</v>
      </c>
      <c r="J8273">
        <v>3.3500000000000002E-2</v>
      </c>
      <c r="K8273" t="str">
        <f t="shared" si="205"/>
        <v>1</v>
      </c>
      <c r="L8273" t="s">
        <v>216</v>
      </c>
      <c r="M8273" t="s">
        <v>217</v>
      </c>
      <c r="N8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73" s="10">
        <f>VLOOKUP(TableOMP[[#This Row],[Label]],TableAvg[],2,FALSE)</f>
        <v>8.7591316363636356</v>
      </c>
      <c r="P8273" s="10">
        <f>VLOOKUP(TableOMP[[#This Row],[Label]],TableAvg[],3,FALSE)</f>
        <v>0.38630876307353645</v>
      </c>
      <c r="Q8273" s="10">
        <f>TableOMP[[#This Row],[Avg]]-$U$2*TableOMP[[#This Row],[StdDev]]</f>
        <v>8.3728228732900991</v>
      </c>
      <c r="R8273" s="10">
        <f>TableOMP[[#This Row],[Avg]]+$U$2*TableOMP[[#This Row],[StdDev]]</f>
        <v>9.145440399437172</v>
      </c>
      <c r="S8273" s="10">
        <f>IF(AND(TableOMP[[#This Row],[total_time]]&gt;=TableOMP[[#This Row],[Low]], TableOMP[[#This Row],[total_time]]&lt;=TableOMP[[#This Row],[High]]),1,0)</f>
        <v>1</v>
      </c>
    </row>
    <row r="8274" spans="1:19" x14ac:dyDescent="0.25">
      <c r="A8274" t="s">
        <v>15</v>
      </c>
      <c r="B8274">
        <v>10000</v>
      </c>
      <c r="C8274">
        <v>100</v>
      </c>
      <c r="D8274">
        <v>100000</v>
      </c>
      <c r="E8274">
        <v>23</v>
      </c>
      <c r="F8274">
        <v>1</v>
      </c>
      <c r="G8274">
        <v>8.8965750000000003</v>
      </c>
      <c r="H8274">
        <v>0.13561599999999999</v>
      </c>
      <c r="I8274">
        <v>0.81859400000000004</v>
      </c>
      <c r="J8274">
        <v>3.7208999999999999E-2</v>
      </c>
      <c r="K8274" t="str">
        <f t="shared" si="205"/>
        <v>1</v>
      </c>
      <c r="L8274" t="s">
        <v>216</v>
      </c>
      <c r="M8274" t="s">
        <v>217</v>
      </c>
      <c r="N8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74" s="10">
        <f>VLOOKUP(TableOMP[[#This Row],[Label]],TableAvg[],2,FALSE)</f>
        <v>9.060190227272729</v>
      </c>
      <c r="P8274" s="10">
        <f>VLOOKUP(TableOMP[[#This Row],[Label]],TableAvg[],3,FALSE)</f>
        <v>0.23336976734023174</v>
      </c>
      <c r="Q8274" s="10">
        <f>TableOMP[[#This Row],[Avg]]-$U$2*TableOMP[[#This Row],[StdDev]]</f>
        <v>8.8268204599324971</v>
      </c>
      <c r="R8274" s="10">
        <f>TableOMP[[#This Row],[Avg]]+$U$2*TableOMP[[#This Row],[StdDev]]</f>
        <v>9.293559994612961</v>
      </c>
      <c r="S8274" s="10">
        <f>IF(AND(TableOMP[[#This Row],[total_time]]&gt;=TableOMP[[#This Row],[Low]], TableOMP[[#This Row],[total_time]]&lt;=TableOMP[[#This Row],[High]]),1,0)</f>
        <v>1</v>
      </c>
    </row>
    <row r="8275" spans="1:19" x14ac:dyDescent="0.25">
      <c r="A8275" t="s">
        <v>15</v>
      </c>
      <c r="B8275">
        <v>10000</v>
      </c>
      <c r="C8275">
        <v>100</v>
      </c>
      <c r="D8275">
        <v>100000</v>
      </c>
      <c r="E8275">
        <v>22</v>
      </c>
      <c r="F8275">
        <v>1</v>
      </c>
      <c r="G8275">
        <v>9.1593490000000006</v>
      </c>
      <c r="H8275">
        <v>0.125775</v>
      </c>
      <c r="I8275">
        <v>0.72495100000000001</v>
      </c>
      <c r="J8275">
        <v>3.4521000000000003E-2</v>
      </c>
      <c r="K8275" t="str">
        <f t="shared" si="205"/>
        <v>1</v>
      </c>
      <c r="L8275" t="s">
        <v>216</v>
      </c>
      <c r="M8275" t="s">
        <v>217</v>
      </c>
      <c r="N8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75" s="10">
        <f>VLOOKUP(TableOMP[[#This Row],[Label]],TableAvg[],2,FALSE)</f>
        <v>9.3080216363636357</v>
      </c>
      <c r="P8275" s="10">
        <f>VLOOKUP(TableOMP[[#This Row],[Label]],TableAvg[],3,FALSE)</f>
        <v>0.13388485799482511</v>
      </c>
      <c r="Q8275" s="10">
        <f>TableOMP[[#This Row],[Avg]]-$U$2*TableOMP[[#This Row],[StdDev]]</f>
        <v>9.1741367783688101</v>
      </c>
      <c r="R8275" s="10">
        <f>TableOMP[[#This Row],[Avg]]+$U$2*TableOMP[[#This Row],[StdDev]]</f>
        <v>9.4419064943584612</v>
      </c>
      <c r="S8275" s="10">
        <f>IF(AND(TableOMP[[#This Row],[total_time]]&gt;=TableOMP[[#This Row],[Low]], TableOMP[[#This Row],[total_time]]&lt;=TableOMP[[#This Row],[High]]),1,0)</f>
        <v>0</v>
      </c>
    </row>
    <row r="8276" spans="1:19" x14ac:dyDescent="0.25">
      <c r="A8276" t="s">
        <v>15</v>
      </c>
      <c r="B8276">
        <v>10000</v>
      </c>
      <c r="C8276">
        <v>100</v>
      </c>
      <c r="D8276">
        <v>100000</v>
      </c>
      <c r="E8276">
        <v>21</v>
      </c>
      <c r="F8276">
        <v>1</v>
      </c>
      <c r="G8276">
        <v>9.7183989999999998</v>
      </c>
      <c r="H8276">
        <v>0.14203499999999999</v>
      </c>
      <c r="I8276">
        <v>0.91553600000000002</v>
      </c>
      <c r="J8276">
        <v>4.5776999999999998E-2</v>
      </c>
      <c r="K8276" t="str">
        <f t="shared" si="205"/>
        <v>1</v>
      </c>
      <c r="L8276" t="s">
        <v>216</v>
      </c>
      <c r="M8276" t="s">
        <v>217</v>
      </c>
      <c r="N8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76" s="10">
        <f>VLOOKUP(TableOMP[[#This Row],[Label]],TableAvg[],2,FALSE)</f>
        <v>10.102179363636365</v>
      </c>
      <c r="P8276" s="10">
        <f>VLOOKUP(TableOMP[[#This Row],[Label]],TableAvg[],3,FALSE)</f>
        <v>1.9716078611518906</v>
      </c>
      <c r="Q8276" s="10">
        <f>TableOMP[[#This Row],[Avg]]-$U$2*TableOMP[[#This Row],[StdDev]]</f>
        <v>8.1305715024844751</v>
      </c>
      <c r="R8276" s="10">
        <f>TableOMP[[#This Row],[Avg]]+$U$2*TableOMP[[#This Row],[StdDev]]</f>
        <v>12.073787224788255</v>
      </c>
      <c r="S8276" s="10">
        <f>IF(AND(TableOMP[[#This Row],[total_time]]&gt;=TableOMP[[#This Row],[Low]], TableOMP[[#This Row],[total_time]]&lt;=TableOMP[[#This Row],[High]]),1,0)</f>
        <v>1</v>
      </c>
    </row>
    <row r="8277" spans="1:19" x14ac:dyDescent="0.25">
      <c r="A8277" t="s">
        <v>15</v>
      </c>
      <c r="B8277">
        <v>10000</v>
      </c>
      <c r="C8277">
        <v>100</v>
      </c>
      <c r="D8277">
        <v>100000</v>
      </c>
      <c r="E8277">
        <v>20</v>
      </c>
      <c r="F8277">
        <v>1</v>
      </c>
      <c r="G8277">
        <v>10.154911</v>
      </c>
      <c r="H8277">
        <v>0.151148</v>
      </c>
      <c r="I8277">
        <v>0.99754399999999999</v>
      </c>
      <c r="J8277">
        <v>5.2502E-2</v>
      </c>
      <c r="K8277" t="str">
        <f t="shared" si="205"/>
        <v>1</v>
      </c>
      <c r="L8277" t="s">
        <v>216</v>
      </c>
      <c r="M8277" t="s">
        <v>217</v>
      </c>
      <c r="N8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77" s="10">
        <f>VLOOKUP(TableOMP[[#This Row],[Label]],TableAvg[],2,FALSE)</f>
        <v>10.392273772727272</v>
      </c>
      <c r="P8277" s="10">
        <f>VLOOKUP(TableOMP[[#This Row],[Label]],TableAvg[],3,FALSE)</f>
        <v>1.3486421489939875</v>
      </c>
      <c r="Q8277" s="10">
        <f>TableOMP[[#This Row],[Avg]]-$U$2*TableOMP[[#This Row],[StdDev]]</f>
        <v>9.043631623733285</v>
      </c>
      <c r="R8277" s="10">
        <f>TableOMP[[#This Row],[Avg]]+$U$2*TableOMP[[#This Row],[StdDev]]</f>
        <v>11.740915921721259</v>
      </c>
      <c r="S8277" s="10">
        <f>IF(AND(TableOMP[[#This Row],[total_time]]&gt;=TableOMP[[#This Row],[Low]], TableOMP[[#This Row],[total_time]]&lt;=TableOMP[[#This Row],[High]]),1,0)</f>
        <v>1</v>
      </c>
    </row>
    <row r="8278" spans="1:19" x14ac:dyDescent="0.25">
      <c r="A8278" t="s">
        <v>15</v>
      </c>
      <c r="B8278">
        <v>10000</v>
      </c>
      <c r="C8278">
        <v>100</v>
      </c>
      <c r="D8278">
        <v>100000</v>
      </c>
      <c r="E8278">
        <v>19</v>
      </c>
      <c r="F8278">
        <v>1</v>
      </c>
      <c r="G8278">
        <v>10.602690000000001</v>
      </c>
      <c r="H8278">
        <v>0.13787199999999999</v>
      </c>
      <c r="I8278">
        <v>0.82477599999999995</v>
      </c>
      <c r="J8278">
        <v>4.5821000000000001E-2</v>
      </c>
      <c r="K8278" t="str">
        <f t="shared" si="205"/>
        <v>1</v>
      </c>
      <c r="L8278" t="s">
        <v>216</v>
      </c>
      <c r="M8278" t="s">
        <v>217</v>
      </c>
      <c r="N8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78" s="10">
        <f>VLOOKUP(TableOMP[[#This Row],[Label]],TableAvg[],2,FALSE)</f>
        <v>10.798984478260872</v>
      </c>
      <c r="P8278" s="10">
        <f>VLOOKUP(TableOMP[[#This Row],[Label]],TableAvg[],3,FALSE)</f>
        <v>0.88289044297918029</v>
      </c>
      <c r="Q8278" s="10">
        <f>TableOMP[[#This Row],[Avg]]-$U$2*TableOMP[[#This Row],[StdDev]]</f>
        <v>9.9160940352816915</v>
      </c>
      <c r="R8278" s="10">
        <f>TableOMP[[#This Row],[Avg]]+$U$2*TableOMP[[#This Row],[StdDev]]</f>
        <v>11.681874921240052</v>
      </c>
      <c r="S8278" s="10">
        <f>IF(AND(TableOMP[[#This Row],[total_time]]&gt;=TableOMP[[#This Row],[Low]], TableOMP[[#This Row],[total_time]]&lt;=TableOMP[[#This Row],[High]]),1,0)</f>
        <v>1</v>
      </c>
    </row>
    <row r="8279" spans="1:19" x14ac:dyDescent="0.25">
      <c r="A8279" t="s">
        <v>15</v>
      </c>
      <c r="B8279">
        <v>10000</v>
      </c>
      <c r="C8279">
        <v>100</v>
      </c>
      <c r="D8279">
        <v>100000</v>
      </c>
      <c r="E8279">
        <v>18</v>
      </c>
      <c r="F8279">
        <v>1</v>
      </c>
      <c r="G8279">
        <v>11.106431000000001</v>
      </c>
      <c r="H8279">
        <v>0.13822400000000001</v>
      </c>
      <c r="I8279">
        <v>0.64614000000000005</v>
      </c>
      <c r="J8279">
        <v>3.8008E-2</v>
      </c>
      <c r="K8279" t="str">
        <f t="shared" si="205"/>
        <v>1</v>
      </c>
      <c r="L8279" t="s">
        <v>216</v>
      </c>
      <c r="M8279" t="s">
        <v>217</v>
      </c>
      <c r="N8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79" s="10">
        <f>VLOOKUP(TableOMP[[#This Row],[Label]],TableAvg[],2,FALSE)</f>
        <v>11.119783217391305</v>
      </c>
      <c r="P8279" s="10">
        <f>VLOOKUP(TableOMP[[#This Row],[Label]],TableAvg[],3,FALSE)</f>
        <v>0.10245514262114744</v>
      </c>
      <c r="Q8279" s="10">
        <f>TableOMP[[#This Row],[Avg]]-$U$2*TableOMP[[#This Row],[StdDev]]</f>
        <v>11.017328074770157</v>
      </c>
      <c r="R8279" s="10">
        <f>TableOMP[[#This Row],[Avg]]+$U$2*TableOMP[[#This Row],[StdDev]]</f>
        <v>11.222238360012453</v>
      </c>
      <c r="S8279" s="10">
        <f>IF(AND(TableOMP[[#This Row],[total_time]]&gt;=TableOMP[[#This Row],[Low]], TableOMP[[#This Row],[total_time]]&lt;=TableOMP[[#This Row],[High]]),1,0)</f>
        <v>1</v>
      </c>
    </row>
    <row r="8280" spans="1:19" x14ac:dyDescent="0.25">
      <c r="A8280" t="s">
        <v>15</v>
      </c>
      <c r="B8280">
        <v>10000</v>
      </c>
      <c r="C8280">
        <v>100</v>
      </c>
      <c r="D8280">
        <v>100000</v>
      </c>
      <c r="E8280">
        <v>17</v>
      </c>
      <c r="F8280">
        <v>1</v>
      </c>
      <c r="G8280">
        <v>11.685426</v>
      </c>
      <c r="H8280">
        <v>0.13408400000000001</v>
      </c>
      <c r="I8280">
        <v>0.646845</v>
      </c>
      <c r="J8280">
        <v>4.0427999999999999E-2</v>
      </c>
      <c r="K8280" t="str">
        <f t="shared" si="205"/>
        <v>1</v>
      </c>
      <c r="L8280" t="s">
        <v>216</v>
      </c>
      <c r="M8280" t="s">
        <v>217</v>
      </c>
      <c r="N8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80" s="10">
        <f>VLOOKUP(TableOMP[[#This Row],[Label]],TableAvg[],2,FALSE)</f>
        <v>11.685698913043476</v>
      </c>
      <c r="P8280" s="10">
        <f>VLOOKUP(TableOMP[[#This Row],[Label]],TableAvg[],3,FALSE)</f>
        <v>0.13692201243225002</v>
      </c>
      <c r="Q8280" s="10">
        <f>TableOMP[[#This Row],[Avg]]-$U$2*TableOMP[[#This Row],[StdDev]]</f>
        <v>11.548776900611227</v>
      </c>
      <c r="R8280" s="10">
        <f>TableOMP[[#This Row],[Avg]]+$U$2*TableOMP[[#This Row],[StdDev]]</f>
        <v>11.822620925475725</v>
      </c>
      <c r="S8280" s="10">
        <f>IF(AND(TableOMP[[#This Row],[total_time]]&gt;=TableOMP[[#This Row],[Low]], TableOMP[[#This Row],[total_time]]&lt;=TableOMP[[#This Row],[High]]),1,0)</f>
        <v>1</v>
      </c>
    </row>
    <row r="8281" spans="1:19" x14ac:dyDescent="0.25">
      <c r="A8281" t="s">
        <v>15</v>
      </c>
      <c r="B8281">
        <v>10000</v>
      </c>
      <c r="C8281">
        <v>100</v>
      </c>
      <c r="D8281">
        <v>100000</v>
      </c>
      <c r="E8281">
        <v>16</v>
      </c>
      <c r="F8281">
        <v>1</v>
      </c>
      <c r="G8281">
        <v>12.282423</v>
      </c>
      <c r="H8281">
        <v>0.12585199999999999</v>
      </c>
      <c r="I8281">
        <v>0.56727399999999994</v>
      </c>
      <c r="J8281">
        <v>3.7817999999999997E-2</v>
      </c>
      <c r="K8281" t="str">
        <f t="shared" si="205"/>
        <v>1</v>
      </c>
      <c r="L8281" t="s">
        <v>216</v>
      </c>
      <c r="M8281" t="s">
        <v>217</v>
      </c>
      <c r="N8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81" s="10">
        <f>VLOOKUP(TableOMP[[#This Row],[Label]],TableAvg[],2,FALSE)</f>
        <v>12.328149999999999</v>
      </c>
      <c r="P8281" s="10">
        <f>VLOOKUP(TableOMP[[#This Row],[Label]],TableAvg[],3,FALSE)</f>
        <v>0.13658903521412447</v>
      </c>
      <c r="Q8281" s="10">
        <f>TableOMP[[#This Row],[Avg]]-$U$2*TableOMP[[#This Row],[StdDev]]</f>
        <v>12.191560964785875</v>
      </c>
      <c r="R8281" s="10">
        <f>TableOMP[[#This Row],[Avg]]+$U$2*TableOMP[[#This Row],[StdDev]]</f>
        <v>12.464739035214123</v>
      </c>
      <c r="S8281" s="10">
        <f>IF(AND(TableOMP[[#This Row],[total_time]]&gt;=TableOMP[[#This Row],[Low]], TableOMP[[#This Row],[total_time]]&lt;=TableOMP[[#This Row],[High]]),1,0)</f>
        <v>1</v>
      </c>
    </row>
    <row r="8282" spans="1:19" x14ac:dyDescent="0.25">
      <c r="A8282" t="s">
        <v>15</v>
      </c>
      <c r="B8282">
        <v>10000</v>
      </c>
      <c r="C8282">
        <v>100</v>
      </c>
      <c r="D8282">
        <v>100000</v>
      </c>
      <c r="E8282">
        <v>15</v>
      </c>
      <c r="F8282">
        <v>1</v>
      </c>
      <c r="G8282">
        <v>12.866595</v>
      </c>
      <c r="H8282">
        <v>0.13333500000000001</v>
      </c>
      <c r="I8282">
        <v>0.61625200000000002</v>
      </c>
      <c r="J8282">
        <v>4.4018000000000002E-2</v>
      </c>
      <c r="K8282" t="str">
        <f t="shared" si="205"/>
        <v>1</v>
      </c>
      <c r="L8282" t="s">
        <v>216</v>
      </c>
      <c r="M8282" t="s">
        <v>217</v>
      </c>
      <c r="N8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82" s="10">
        <f>VLOOKUP(TableOMP[[#This Row],[Label]],TableAvg[],2,FALSE)</f>
        <v>12.97124252173913</v>
      </c>
      <c r="P8282" s="10">
        <f>VLOOKUP(TableOMP[[#This Row],[Label]],TableAvg[],3,FALSE)</f>
        <v>0.29707264686291696</v>
      </c>
      <c r="Q8282" s="10">
        <f>TableOMP[[#This Row],[Avg]]-$U$2*TableOMP[[#This Row],[StdDev]]</f>
        <v>12.674169874876213</v>
      </c>
      <c r="R8282" s="10">
        <f>TableOMP[[#This Row],[Avg]]+$U$2*TableOMP[[#This Row],[StdDev]]</f>
        <v>13.268315168602047</v>
      </c>
      <c r="S8282" s="10">
        <f>IF(AND(TableOMP[[#This Row],[total_time]]&gt;=TableOMP[[#This Row],[Low]], TableOMP[[#This Row],[total_time]]&lt;=TableOMP[[#This Row],[High]]),1,0)</f>
        <v>1</v>
      </c>
    </row>
    <row r="8283" spans="1:19" x14ac:dyDescent="0.25">
      <c r="A8283" t="s">
        <v>15</v>
      </c>
      <c r="B8283">
        <v>10000</v>
      </c>
      <c r="C8283">
        <v>100</v>
      </c>
      <c r="D8283">
        <v>100000</v>
      </c>
      <c r="E8283">
        <v>14</v>
      </c>
      <c r="F8283">
        <v>1</v>
      </c>
      <c r="G8283">
        <v>13.673598</v>
      </c>
      <c r="H8283">
        <v>0.121604</v>
      </c>
      <c r="I8283">
        <v>0.44069900000000001</v>
      </c>
      <c r="J8283">
        <v>3.39E-2</v>
      </c>
      <c r="K8283" t="str">
        <f t="shared" si="205"/>
        <v>1</v>
      </c>
      <c r="L8283" t="s">
        <v>216</v>
      </c>
      <c r="M8283" t="s">
        <v>217</v>
      </c>
      <c r="N8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83" s="10">
        <f>VLOOKUP(TableOMP[[#This Row],[Label]],TableAvg[],2,FALSE)</f>
        <v>13.757445260869565</v>
      </c>
      <c r="P8283" s="10">
        <f>VLOOKUP(TableOMP[[#This Row],[Label]],TableAvg[],3,FALSE)</f>
        <v>0.11264115998595195</v>
      </c>
      <c r="Q8283" s="10">
        <f>TableOMP[[#This Row],[Avg]]-$U$2*TableOMP[[#This Row],[StdDev]]</f>
        <v>13.644804100883613</v>
      </c>
      <c r="R8283" s="10">
        <f>TableOMP[[#This Row],[Avg]]+$U$2*TableOMP[[#This Row],[StdDev]]</f>
        <v>13.870086420855516</v>
      </c>
      <c r="S8283" s="10">
        <f>IF(AND(TableOMP[[#This Row],[total_time]]&gt;=TableOMP[[#This Row],[Low]], TableOMP[[#This Row],[total_time]]&lt;=TableOMP[[#This Row],[High]]),1,0)</f>
        <v>1</v>
      </c>
    </row>
    <row r="8284" spans="1:19" x14ac:dyDescent="0.25">
      <c r="A8284" t="s">
        <v>15</v>
      </c>
      <c r="B8284">
        <v>10000</v>
      </c>
      <c r="C8284">
        <v>100</v>
      </c>
      <c r="D8284">
        <v>100000</v>
      </c>
      <c r="E8284">
        <v>13</v>
      </c>
      <c r="F8284">
        <v>1</v>
      </c>
      <c r="G8284">
        <v>14.643134</v>
      </c>
      <c r="H8284">
        <v>0.1328</v>
      </c>
      <c r="I8284">
        <v>0.47986000000000001</v>
      </c>
      <c r="J8284">
        <v>3.9988000000000003E-2</v>
      </c>
      <c r="K8284" t="str">
        <f t="shared" si="205"/>
        <v>1</v>
      </c>
      <c r="L8284" t="s">
        <v>216</v>
      </c>
      <c r="M8284" t="s">
        <v>217</v>
      </c>
      <c r="N8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84" s="10">
        <f>VLOOKUP(TableOMP[[#This Row],[Label]],TableAvg[],2,FALSE)</f>
        <v>15.870637521739129</v>
      </c>
      <c r="P8284" s="10">
        <f>VLOOKUP(TableOMP[[#This Row],[Label]],TableAvg[],3,FALSE)</f>
        <v>5.4128179251698603</v>
      </c>
      <c r="Q8284" s="10">
        <f>TableOMP[[#This Row],[Avg]]-$U$2*TableOMP[[#This Row],[StdDev]]</f>
        <v>10.457819596569269</v>
      </c>
      <c r="R8284" s="10">
        <f>TableOMP[[#This Row],[Avg]]+$U$2*TableOMP[[#This Row],[StdDev]]</f>
        <v>21.283455446908988</v>
      </c>
      <c r="S8284" s="10">
        <f>IF(AND(TableOMP[[#This Row],[total_time]]&gt;=TableOMP[[#This Row],[Low]], TableOMP[[#This Row],[total_time]]&lt;=TableOMP[[#This Row],[High]]),1,0)</f>
        <v>1</v>
      </c>
    </row>
    <row r="8285" spans="1:19" x14ac:dyDescent="0.25">
      <c r="A8285" t="s">
        <v>15</v>
      </c>
      <c r="B8285">
        <v>10000</v>
      </c>
      <c r="C8285">
        <v>100</v>
      </c>
      <c r="D8285">
        <v>100000</v>
      </c>
      <c r="E8285">
        <v>12</v>
      </c>
      <c r="F8285">
        <v>1</v>
      </c>
      <c r="G8285">
        <v>15.760828</v>
      </c>
      <c r="H8285">
        <v>0.13076199999999999</v>
      </c>
      <c r="I8285">
        <v>0.38392999999999999</v>
      </c>
      <c r="J8285">
        <v>3.4903000000000003E-2</v>
      </c>
      <c r="K8285" t="str">
        <f t="shared" si="205"/>
        <v>1</v>
      </c>
      <c r="L8285" t="s">
        <v>216</v>
      </c>
      <c r="M8285" t="s">
        <v>217</v>
      </c>
      <c r="N8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85" s="10">
        <f>VLOOKUP(TableOMP[[#This Row],[Label]],TableAvg[],2,FALSE)</f>
        <v>15.898126739130433</v>
      </c>
      <c r="P8285" s="10">
        <f>VLOOKUP(TableOMP[[#This Row],[Label]],TableAvg[],3,FALSE)</f>
        <v>0.34656081854735199</v>
      </c>
      <c r="Q8285" s="10">
        <f>TableOMP[[#This Row],[Avg]]-$U$2*TableOMP[[#This Row],[StdDev]]</f>
        <v>15.55156592058308</v>
      </c>
      <c r="R8285" s="10">
        <f>TableOMP[[#This Row],[Avg]]+$U$2*TableOMP[[#This Row],[StdDev]]</f>
        <v>16.244687557677786</v>
      </c>
      <c r="S8285" s="10">
        <f>IF(AND(TableOMP[[#This Row],[total_time]]&gt;=TableOMP[[#This Row],[Low]], TableOMP[[#This Row],[total_time]]&lt;=TableOMP[[#This Row],[High]]),1,0)</f>
        <v>1</v>
      </c>
    </row>
    <row r="8286" spans="1:19" x14ac:dyDescent="0.25">
      <c r="A8286" t="s">
        <v>15</v>
      </c>
      <c r="B8286">
        <v>10000</v>
      </c>
      <c r="C8286">
        <v>100</v>
      </c>
      <c r="D8286">
        <v>100000</v>
      </c>
      <c r="E8286">
        <v>11</v>
      </c>
      <c r="F8286">
        <v>1</v>
      </c>
      <c r="G8286">
        <v>17.137799000000001</v>
      </c>
      <c r="H8286">
        <v>0.11999700000000001</v>
      </c>
      <c r="I8286">
        <v>0.30379699999999998</v>
      </c>
      <c r="J8286">
        <v>3.0380000000000001E-2</v>
      </c>
      <c r="K8286" t="str">
        <f t="shared" si="205"/>
        <v>1</v>
      </c>
      <c r="L8286" t="s">
        <v>216</v>
      </c>
      <c r="M8286" t="s">
        <v>217</v>
      </c>
      <c r="N8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86" s="10">
        <f>VLOOKUP(TableOMP[[#This Row],[Label]],TableAvg[],2,FALSE)</f>
        <v>17.230369043478259</v>
      </c>
      <c r="P8286" s="10">
        <f>VLOOKUP(TableOMP[[#This Row],[Label]],TableAvg[],3,FALSE)</f>
        <v>0.15534723286533453</v>
      </c>
      <c r="Q8286" s="10">
        <f>TableOMP[[#This Row],[Avg]]-$U$2*TableOMP[[#This Row],[StdDev]]</f>
        <v>17.075021810612924</v>
      </c>
      <c r="R8286" s="10">
        <f>TableOMP[[#This Row],[Avg]]+$U$2*TableOMP[[#This Row],[StdDev]]</f>
        <v>17.385716276343594</v>
      </c>
      <c r="S8286" s="10">
        <f>IF(AND(TableOMP[[#This Row],[total_time]]&gt;=TableOMP[[#This Row],[Low]], TableOMP[[#This Row],[total_time]]&lt;=TableOMP[[#This Row],[High]]),1,0)</f>
        <v>1</v>
      </c>
    </row>
    <row r="8287" spans="1:19" x14ac:dyDescent="0.25">
      <c r="A8287" t="s">
        <v>15</v>
      </c>
      <c r="B8287">
        <v>10000</v>
      </c>
      <c r="C8287">
        <v>100</v>
      </c>
      <c r="D8287">
        <v>100000</v>
      </c>
      <c r="E8287">
        <v>10</v>
      </c>
      <c r="F8287">
        <v>1</v>
      </c>
      <c r="G8287">
        <v>18.769614000000001</v>
      </c>
      <c r="H8287">
        <v>0.12784599999999999</v>
      </c>
      <c r="I8287">
        <v>0.33665600000000001</v>
      </c>
      <c r="J8287">
        <v>3.7406000000000002E-2</v>
      </c>
      <c r="K8287" t="str">
        <f t="shared" si="205"/>
        <v>1</v>
      </c>
      <c r="L8287" t="s">
        <v>216</v>
      </c>
      <c r="M8287" t="s">
        <v>217</v>
      </c>
      <c r="N8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87" s="10">
        <f>VLOOKUP(TableOMP[[#This Row],[Label]],TableAvg[],2,FALSE)</f>
        <v>19.0531452173913</v>
      </c>
      <c r="P8287" s="10">
        <f>VLOOKUP(TableOMP[[#This Row],[Label]],TableAvg[],3,FALSE)</f>
        <v>0.9628957805382824</v>
      </c>
      <c r="Q8287" s="10">
        <f>TableOMP[[#This Row],[Avg]]-$U$2*TableOMP[[#This Row],[StdDev]]</f>
        <v>18.090249436853018</v>
      </c>
      <c r="R8287" s="10">
        <f>TableOMP[[#This Row],[Avg]]+$U$2*TableOMP[[#This Row],[StdDev]]</f>
        <v>20.016040997929583</v>
      </c>
      <c r="S8287" s="10">
        <f>IF(AND(TableOMP[[#This Row],[total_time]]&gt;=TableOMP[[#This Row],[Low]], TableOMP[[#This Row],[total_time]]&lt;=TableOMP[[#This Row],[High]]),1,0)</f>
        <v>1</v>
      </c>
    </row>
    <row r="8288" spans="1:19" x14ac:dyDescent="0.25">
      <c r="A8288" t="s">
        <v>15</v>
      </c>
      <c r="B8288">
        <v>10000</v>
      </c>
      <c r="C8288">
        <v>100</v>
      </c>
      <c r="D8288">
        <v>100000</v>
      </c>
      <c r="E8288">
        <v>9</v>
      </c>
      <c r="F8288">
        <v>1</v>
      </c>
      <c r="G8288">
        <v>20.799161000000002</v>
      </c>
      <c r="H8288">
        <v>0.121199</v>
      </c>
      <c r="I8288">
        <v>0.25281799999999999</v>
      </c>
      <c r="J8288">
        <v>3.1601999999999998E-2</v>
      </c>
      <c r="K8288" t="str">
        <f t="shared" si="205"/>
        <v>1</v>
      </c>
      <c r="L8288" t="s">
        <v>216</v>
      </c>
      <c r="M8288" t="s">
        <v>217</v>
      </c>
      <c r="N8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88" s="10">
        <f>VLOOKUP(TableOMP[[#This Row],[Label]],TableAvg[],2,FALSE)</f>
        <v>20.927363260869562</v>
      </c>
      <c r="P8288" s="10">
        <f>VLOOKUP(TableOMP[[#This Row],[Label]],TableAvg[],3,FALSE)</f>
        <v>0.3023933234151292</v>
      </c>
      <c r="Q8288" s="10">
        <f>TableOMP[[#This Row],[Avg]]-$U$2*TableOMP[[#This Row],[StdDev]]</f>
        <v>20.624969937454434</v>
      </c>
      <c r="R8288" s="10">
        <f>TableOMP[[#This Row],[Avg]]+$U$2*TableOMP[[#This Row],[StdDev]]</f>
        <v>21.22975658428469</v>
      </c>
      <c r="S8288" s="10">
        <f>IF(AND(TableOMP[[#This Row],[total_time]]&gt;=TableOMP[[#This Row],[Low]], TableOMP[[#This Row],[total_time]]&lt;=TableOMP[[#This Row],[High]]),1,0)</f>
        <v>1</v>
      </c>
    </row>
    <row r="8289" spans="1:19" x14ac:dyDescent="0.25">
      <c r="A8289" t="s">
        <v>15</v>
      </c>
      <c r="B8289">
        <v>10000</v>
      </c>
      <c r="C8289">
        <v>100</v>
      </c>
      <c r="D8289">
        <v>100000</v>
      </c>
      <c r="E8289">
        <v>8</v>
      </c>
      <c r="F8289">
        <v>1</v>
      </c>
      <c r="G8289">
        <v>23.300816000000001</v>
      </c>
      <c r="H8289">
        <v>0.12664900000000001</v>
      </c>
      <c r="I8289">
        <v>0.234567</v>
      </c>
      <c r="J8289">
        <v>3.3509999999999998E-2</v>
      </c>
      <c r="K8289" t="str">
        <f t="shared" si="205"/>
        <v>1</v>
      </c>
      <c r="L8289" t="s">
        <v>216</v>
      </c>
      <c r="M8289" t="s">
        <v>217</v>
      </c>
      <c r="N8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89" s="10">
        <f>VLOOKUP(TableOMP[[#This Row],[Label]],TableAvg[],2,FALSE)</f>
        <v>23.609564956521741</v>
      </c>
      <c r="P8289" s="10">
        <f>VLOOKUP(TableOMP[[#This Row],[Label]],TableAvg[],3,FALSE)</f>
        <v>0.69885900659048528</v>
      </c>
      <c r="Q8289" s="10">
        <f>TableOMP[[#This Row],[Avg]]-$U$2*TableOMP[[#This Row],[StdDev]]</f>
        <v>22.910705949931256</v>
      </c>
      <c r="R8289" s="10">
        <f>TableOMP[[#This Row],[Avg]]+$U$2*TableOMP[[#This Row],[StdDev]]</f>
        <v>24.308423963112226</v>
      </c>
      <c r="S8289" s="10">
        <f>IF(AND(TableOMP[[#This Row],[total_time]]&gt;=TableOMP[[#This Row],[Low]], TableOMP[[#This Row],[total_time]]&lt;=TableOMP[[#This Row],[High]]),1,0)</f>
        <v>1</v>
      </c>
    </row>
    <row r="8290" spans="1:19" x14ac:dyDescent="0.25">
      <c r="A8290" t="s">
        <v>15</v>
      </c>
      <c r="B8290">
        <v>10000</v>
      </c>
      <c r="C8290">
        <v>100</v>
      </c>
      <c r="D8290">
        <v>100000</v>
      </c>
      <c r="E8290">
        <v>7</v>
      </c>
      <c r="F8290">
        <v>1</v>
      </c>
      <c r="G8290">
        <v>26.557344000000001</v>
      </c>
      <c r="H8290">
        <v>0.12142699999999999</v>
      </c>
      <c r="I8290">
        <v>0.19137399999999999</v>
      </c>
      <c r="J8290">
        <v>3.1896000000000001E-2</v>
      </c>
      <c r="K8290" t="str">
        <f t="shared" si="205"/>
        <v>1</v>
      </c>
      <c r="L8290" t="s">
        <v>216</v>
      </c>
      <c r="M8290" t="s">
        <v>217</v>
      </c>
      <c r="N8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90" s="10">
        <f>VLOOKUP(TableOMP[[#This Row],[Label]],TableAvg[],2,FALSE)</f>
        <v>26.786993541666678</v>
      </c>
      <c r="P8290" s="10">
        <f>VLOOKUP(TableOMP[[#This Row],[Label]],TableAvg[],3,FALSE)</f>
        <v>0.44572297977919706</v>
      </c>
      <c r="Q8290" s="10">
        <f>TableOMP[[#This Row],[Avg]]-$U$2*TableOMP[[#This Row],[StdDev]]</f>
        <v>26.34127056188748</v>
      </c>
      <c r="R8290" s="10">
        <f>TableOMP[[#This Row],[Avg]]+$U$2*TableOMP[[#This Row],[StdDev]]</f>
        <v>27.232716521445877</v>
      </c>
      <c r="S8290" s="10">
        <f>IF(AND(TableOMP[[#This Row],[total_time]]&gt;=TableOMP[[#This Row],[Low]], TableOMP[[#This Row],[total_time]]&lt;=TableOMP[[#This Row],[High]]),1,0)</f>
        <v>1</v>
      </c>
    </row>
    <row r="8291" spans="1:19" x14ac:dyDescent="0.25">
      <c r="A8291" t="s">
        <v>15</v>
      </c>
      <c r="B8291">
        <v>10000</v>
      </c>
      <c r="C8291">
        <v>100</v>
      </c>
      <c r="D8291">
        <v>100000</v>
      </c>
      <c r="E8291">
        <v>6</v>
      </c>
      <c r="F8291">
        <v>1</v>
      </c>
      <c r="G8291">
        <v>30.865483999999999</v>
      </c>
      <c r="H8291">
        <v>0.113651</v>
      </c>
      <c r="I8291">
        <v>0.15387400000000001</v>
      </c>
      <c r="J8291">
        <v>3.0775E-2</v>
      </c>
      <c r="K8291" t="str">
        <f t="shared" si="205"/>
        <v>1</v>
      </c>
      <c r="L8291" t="s">
        <v>216</v>
      </c>
      <c r="M8291" t="s">
        <v>217</v>
      </c>
      <c r="N8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91" s="10">
        <f>VLOOKUP(TableOMP[[#This Row],[Label]],TableAvg[],2,FALSE)</f>
        <v>31.001791291666663</v>
      </c>
      <c r="P8291" s="10">
        <f>VLOOKUP(TableOMP[[#This Row],[Label]],TableAvg[],3,FALSE)</f>
        <v>0.23526211178364886</v>
      </c>
      <c r="Q8291" s="10">
        <f>TableOMP[[#This Row],[Avg]]-$U$2*TableOMP[[#This Row],[StdDev]]</f>
        <v>30.766529179883015</v>
      </c>
      <c r="R8291" s="10">
        <f>TableOMP[[#This Row],[Avg]]+$U$2*TableOMP[[#This Row],[StdDev]]</f>
        <v>31.237053403450311</v>
      </c>
      <c r="S8291" s="10">
        <f>IF(AND(TableOMP[[#This Row],[total_time]]&gt;=TableOMP[[#This Row],[Low]], TableOMP[[#This Row],[total_time]]&lt;=TableOMP[[#This Row],[High]]),1,0)</f>
        <v>1</v>
      </c>
    </row>
    <row r="8292" spans="1:19" x14ac:dyDescent="0.25">
      <c r="A8292" t="s">
        <v>15</v>
      </c>
      <c r="B8292">
        <v>10000</v>
      </c>
      <c r="C8292">
        <v>100</v>
      </c>
      <c r="D8292">
        <v>100000</v>
      </c>
      <c r="E8292">
        <v>5</v>
      </c>
      <c r="F8292">
        <v>1</v>
      </c>
      <c r="G8292">
        <v>37.045217000000001</v>
      </c>
      <c r="H8292">
        <v>0.172406</v>
      </c>
      <c r="I8292">
        <v>0.29708000000000001</v>
      </c>
      <c r="J8292">
        <v>7.4270000000000003E-2</v>
      </c>
      <c r="K8292" t="str">
        <f t="shared" si="205"/>
        <v>1</v>
      </c>
      <c r="L8292" t="s">
        <v>216</v>
      </c>
      <c r="M8292" t="s">
        <v>217</v>
      </c>
      <c r="N8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92" s="10">
        <f>VLOOKUP(TableOMP[[#This Row],[Label]],TableAvg[],2,FALSE)</f>
        <v>37.131555291666665</v>
      </c>
      <c r="P8292" s="10">
        <f>VLOOKUP(TableOMP[[#This Row],[Label]],TableAvg[],3,FALSE)</f>
        <v>0.22261257788958302</v>
      </c>
      <c r="Q8292" s="10">
        <f>TableOMP[[#This Row],[Avg]]-$U$2*TableOMP[[#This Row],[StdDev]]</f>
        <v>36.90894271377708</v>
      </c>
      <c r="R8292" s="10">
        <f>TableOMP[[#This Row],[Avg]]+$U$2*TableOMP[[#This Row],[StdDev]]</f>
        <v>37.35416786955625</v>
      </c>
      <c r="S8292" s="10">
        <f>IF(AND(TableOMP[[#This Row],[total_time]]&gt;=TableOMP[[#This Row],[Low]], TableOMP[[#This Row],[total_time]]&lt;=TableOMP[[#This Row],[High]]),1,0)</f>
        <v>1</v>
      </c>
    </row>
    <row r="8293" spans="1:19" x14ac:dyDescent="0.25">
      <c r="A8293" t="s">
        <v>15</v>
      </c>
      <c r="B8293">
        <v>10000</v>
      </c>
      <c r="C8293">
        <v>100</v>
      </c>
      <c r="D8293">
        <v>100000</v>
      </c>
      <c r="E8293">
        <v>4</v>
      </c>
      <c r="F8293">
        <v>1</v>
      </c>
      <c r="G8293">
        <v>46.085830999999999</v>
      </c>
      <c r="H8293">
        <v>0.186921</v>
      </c>
      <c r="I8293">
        <v>0.265098</v>
      </c>
      <c r="J8293">
        <v>8.8366E-2</v>
      </c>
      <c r="K8293" t="str">
        <f t="shared" si="205"/>
        <v>1</v>
      </c>
      <c r="L8293" t="s">
        <v>216</v>
      </c>
      <c r="M8293" t="s">
        <v>217</v>
      </c>
      <c r="N8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93" s="10">
        <f>VLOOKUP(TableOMP[[#This Row],[Label]],TableAvg[],2,FALSE)</f>
        <v>46.906570625000001</v>
      </c>
      <c r="P8293" s="10">
        <f>VLOOKUP(TableOMP[[#This Row],[Label]],TableAvg[],3,FALSE)</f>
        <v>2.4208416639962103</v>
      </c>
      <c r="Q8293" s="10">
        <f>TableOMP[[#This Row],[Avg]]-$U$2*TableOMP[[#This Row],[StdDev]]</f>
        <v>44.485728961003787</v>
      </c>
      <c r="R8293" s="10">
        <f>TableOMP[[#This Row],[Avg]]+$U$2*TableOMP[[#This Row],[StdDev]]</f>
        <v>49.327412288996214</v>
      </c>
      <c r="S8293" s="10">
        <f>IF(AND(TableOMP[[#This Row],[total_time]]&gt;=TableOMP[[#This Row],[Low]], TableOMP[[#This Row],[total_time]]&lt;=TableOMP[[#This Row],[High]]),1,0)</f>
        <v>1</v>
      </c>
    </row>
    <row r="8294" spans="1:19" x14ac:dyDescent="0.25">
      <c r="A8294" t="s">
        <v>15</v>
      </c>
      <c r="B8294">
        <v>10000</v>
      </c>
      <c r="C8294">
        <v>100</v>
      </c>
      <c r="D8294">
        <v>100000</v>
      </c>
      <c r="E8294">
        <v>3</v>
      </c>
      <c r="F8294">
        <v>1</v>
      </c>
      <c r="G8294">
        <v>61.296326999999998</v>
      </c>
      <c r="H8294">
        <v>0.19413800000000001</v>
      </c>
      <c r="I8294">
        <v>0.191327</v>
      </c>
      <c r="J8294">
        <v>9.5663999999999999E-2</v>
      </c>
      <c r="K8294" t="str">
        <f t="shared" si="205"/>
        <v>1</v>
      </c>
      <c r="L8294" t="s">
        <v>216</v>
      </c>
      <c r="M8294" t="s">
        <v>217</v>
      </c>
      <c r="N8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94" s="10">
        <f>VLOOKUP(TableOMP[[#This Row],[Label]],TableAvg[],2,FALSE)</f>
        <v>61.441858208333336</v>
      </c>
      <c r="P8294" s="10">
        <f>VLOOKUP(TableOMP[[#This Row],[Label]],TableAvg[],3,FALSE)</f>
        <v>0.42468092275109814</v>
      </c>
      <c r="Q8294" s="10">
        <f>TableOMP[[#This Row],[Avg]]-$U$2*TableOMP[[#This Row],[StdDev]]</f>
        <v>61.017177285582235</v>
      </c>
      <c r="R8294" s="10">
        <f>TableOMP[[#This Row],[Avg]]+$U$2*TableOMP[[#This Row],[StdDev]]</f>
        <v>61.866539131084437</v>
      </c>
      <c r="S8294" s="10">
        <f>IF(AND(TableOMP[[#This Row],[total_time]]&gt;=TableOMP[[#This Row],[Low]], TableOMP[[#This Row],[total_time]]&lt;=TableOMP[[#This Row],[High]]),1,0)</f>
        <v>1</v>
      </c>
    </row>
    <row r="8295" spans="1:19" x14ac:dyDescent="0.25">
      <c r="A8295" t="s">
        <v>15</v>
      </c>
      <c r="B8295">
        <v>10000</v>
      </c>
      <c r="C8295">
        <v>100</v>
      </c>
      <c r="D8295">
        <v>100000</v>
      </c>
      <c r="E8295">
        <v>2</v>
      </c>
      <c r="F8295">
        <v>1</v>
      </c>
      <c r="G8295">
        <v>92.517517999999995</v>
      </c>
      <c r="H8295">
        <v>0.21024200000000001</v>
      </c>
      <c r="I8295">
        <v>0.113189</v>
      </c>
      <c r="J8295">
        <v>0.113189</v>
      </c>
      <c r="K8295" t="str">
        <f t="shared" si="205"/>
        <v>1</v>
      </c>
      <c r="L8295" t="s">
        <v>216</v>
      </c>
      <c r="M8295" t="s">
        <v>217</v>
      </c>
      <c r="N8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95" s="10">
        <f>VLOOKUP(TableOMP[[#This Row],[Label]],TableAvg[],2,FALSE)</f>
        <v>92.953807416666663</v>
      </c>
      <c r="P8295" s="10">
        <f>VLOOKUP(TableOMP[[#This Row],[Label]],TableAvg[],3,FALSE)</f>
        <v>0.94240087551620455</v>
      </c>
      <c r="Q8295" s="10">
        <f>TableOMP[[#This Row],[Avg]]-$U$2*TableOMP[[#This Row],[StdDev]]</f>
        <v>92.011406541150464</v>
      </c>
      <c r="R8295" s="10">
        <f>TableOMP[[#This Row],[Avg]]+$U$2*TableOMP[[#This Row],[StdDev]]</f>
        <v>93.896208292182862</v>
      </c>
      <c r="S8295" s="10">
        <f>IF(AND(TableOMP[[#This Row],[total_time]]&gt;=TableOMP[[#This Row],[Low]], TableOMP[[#This Row],[total_time]]&lt;=TableOMP[[#This Row],[High]]),1,0)</f>
        <v>1</v>
      </c>
    </row>
    <row r="8296" spans="1:19" x14ac:dyDescent="0.25">
      <c r="A8296" t="s">
        <v>15</v>
      </c>
      <c r="B8296">
        <v>10000</v>
      </c>
      <c r="C8296">
        <v>100</v>
      </c>
      <c r="D8296">
        <v>100000</v>
      </c>
      <c r="E8296">
        <v>1</v>
      </c>
      <c r="F8296">
        <v>1</v>
      </c>
      <c r="G8296">
        <v>186.386685</v>
      </c>
      <c r="H8296">
        <v>0.162213</v>
      </c>
      <c r="I8296">
        <v>0</v>
      </c>
      <c r="J8296">
        <v>0</v>
      </c>
      <c r="K8296" t="str">
        <f t="shared" si="205"/>
        <v>1</v>
      </c>
      <c r="L8296" t="s">
        <v>216</v>
      </c>
      <c r="M8296" t="s">
        <v>217</v>
      </c>
      <c r="N8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96" s="10">
        <f>VLOOKUP(TableOMP[[#This Row],[Label]],TableAvg[],2,FALSE)</f>
        <v>186.54209166666666</v>
      </c>
      <c r="P8296" s="10">
        <f>VLOOKUP(TableOMP[[#This Row],[Label]],TableAvg[],3,FALSE)</f>
        <v>0.34441681482777609</v>
      </c>
      <c r="Q8296" s="10">
        <f>TableOMP[[#This Row],[Avg]]-$U$2*TableOMP[[#This Row],[StdDev]]</f>
        <v>186.19767485183888</v>
      </c>
      <c r="R8296" s="10">
        <f>TableOMP[[#This Row],[Avg]]+$U$2*TableOMP[[#This Row],[StdDev]]</f>
        <v>186.88650848149445</v>
      </c>
      <c r="S8296" s="10">
        <f>IF(AND(TableOMP[[#This Row],[total_time]]&gt;=TableOMP[[#This Row],[Low]], TableOMP[[#This Row],[total_time]]&lt;=TableOMP[[#This Row],[High]]),1,0)</f>
        <v>1</v>
      </c>
    </row>
    <row r="8297" spans="1:19" x14ac:dyDescent="0.25">
      <c r="A8297" t="s">
        <v>16</v>
      </c>
      <c r="B8297">
        <v>10000</v>
      </c>
      <c r="C8297">
        <v>100</v>
      </c>
      <c r="D8297">
        <v>100000</v>
      </c>
      <c r="E8297">
        <v>32</v>
      </c>
      <c r="F8297">
        <v>1</v>
      </c>
      <c r="G8297">
        <v>9.2667359999999999</v>
      </c>
      <c r="H8297">
        <v>0.38636900000000002</v>
      </c>
      <c r="I8297">
        <v>8.5595180000000006</v>
      </c>
      <c r="J8297">
        <v>0.276113</v>
      </c>
      <c r="K8297" t="str">
        <f>MID(M8297,22,1)</f>
        <v>4</v>
      </c>
      <c r="L8297" t="s">
        <v>218</v>
      </c>
      <c r="M8297" t="s">
        <v>219</v>
      </c>
      <c r="N8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297" s="10">
        <f>VLOOKUP(TableOMP[[#This Row],[Label]],TableAvg[],2,FALSE)</f>
        <v>9.2237927692307711</v>
      </c>
      <c r="P8297" s="10">
        <f>VLOOKUP(TableOMP[[#This Row],[Label]],TableAvg[],3,FALSE)</f>
        <v>8.8830172859370851E-2</v>
      </c>
      <c r="Q8297" s="10">
        <f>TableOMP[[#This Row],[Avg]]-$U$2*TableOMP[[#This Row],[StdDev]]</f>
        <v>9.1349625963714001</v>
      </c>
      <c r="R8297" s="10">
        <f>TableOMP[[#This Row],[Avg]]+$U$2*TableOMP[[#This Row],[StdDev]]</f>
        <v>9.3126229420901421</v>
      </c>
      <c r="S8297" s="10">
        <f>IF(AND(TableOMP[[#This Row],[total_time]]&gt;=TableOMP[[#This Row],[Low]], TableOMP[[#This Row],[total_time]]&lt;=TableOMP[[#This Row],[High]]),1,0)</f>
        <v>1</v>
      </c>
    </row>
    <row r="8298" spans="1:19" x14ac:dyDescent="0.25">
      <c r="A8298" t="s">
        <v>16</v>
      </c>
      <c r="B8298">
        <v>10000</v>
      </c>
      <c r="C8298">
        <v>100</v>
      </c>
      <c r="D8298">
        <v>100000</v>
      </c>
      <c r="E8298">
        <v>31</v>
      </c>
      <c r="F8298">
        <v>1</v>
      </c>
      <c r="G8298">
        <v>9.2483430000000002</v>
      </c>
      <c r="H8298">
        <v>0.14804999999999999</v>
      </c>
      <c r="I8298">
        <v>1.498909</v>
      </c>
      <c r="J8298">
        <v>4.9964000000000001E-2</v>
      </c>
      <c r="K8298" t="str">
        <f t="shared" ref="K8298:K8329" si="206">MID(M8298,22,1)</f>
        <v>4</v>
      </c>
      <c r="L8298" t="s">
        <v>218</v>
      </c>
      <c r="M8298" t="s">
        <v>219</v>
      </c>
      <c r="N8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298" s="10">
        <f>VLOOKUP(TableOMP[[#This Row],[Label]],TableAvg[],2,FALSE)</f>
        <v>9.3816031153846158</v>
      </c>
      <c r="P8298" s="10">
        <f>VLOOKUP(TableOMP[[#This Row],[Label]],TableAvg[],3,FALSE)</f>
        <v>0.12371869642119264</v>
      </c>
      <c r="Q8298" s="10">
        <f>TableOMP[[#This Row],[Avg]]-$U$2*TableOMP[[#This Row],[StdDev]]</f>
        <v>9.2578844189634228</v>
      </c>
      <c r="R8298" s="10">
        <f>TableOMP[[#This Row],[Avg]]+$U$2*TableOMP[[#This Row],[StdDev]]</f>
        <v>9.5053218118058087</v>
      </c>
      <c r="S8298" s="10">
        <f>IF(AND(TableOMP[[#This Row],[total_time]]&gt;=TableOMP[[#This Row],[Low]], TableOMP[[#This Row],[total_time]]&lt;=TableOMP[[#This Row],[High]]),1,0)</f>
        <v>0</v>
      </c>
    </row>
    <row r="8299" spans="1:19" x14ac:dyDescent="0.25">
      <c r="A8299" t="s">
        <v>16</v>
      </c>
      <c r="B8299">
        <v>10000</v>
      </c>
      <c r="C8299">
        <v>100</v>
      </c>
      <c r="D8299">
        <v>100000</v>
      </c>
      <c r="E8299">
        <v>30</v>
      </c>
      <c r="F8299">
        <v>1</v>
      </c>
      <c r="G8299">
        <v>9.5304800000000007</v>
      </c>
      <c r="H8299">
        <v>0.16144900000000001</v>
      </c>
      <c r="I8299">
        <v>1.6148</v>
      </c>
      <c r="J8299">
        <v>5.5683000000000003E-2</v>
      </c>
      <c r="K8299" t="str">
        <f t="shared" si="206"/>
        <v>4</v>
      </c>
      <c r="L8299" t="s">
        <v>218</v>
      </c>
      <c r="M8299" t="s">
        <v>219</v>
      </c>
      <c r="N8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299" s="10">
        <f>VLOOKUP(TableOMP[[#This Row],[Label]],TableAvg[],2,FALSE)</f>
        <v>9.6491385769230806</v>
      </c>
      <c r="P8299" s="10">
        <f>VLOOKUP(TableOMP[[#This Row],[Label]],TableAvg[],3,FALSE)</f>
        <v>0.18890941285992058</v>
      </c>
      <c r="Q8299" s="10">
        <f>TableOMP[[#This Row],[Avg]]-$U$2*TableOMP[[#This Row],[StdDev]]</f>
        <v>9.4602291640631595</v>
      </c>
      <c r="R8299" s="10">
        <f>TableOMP[[#This Row],[Avg]]+$U$2*TableOMP[[#This Row],[StdDev]]</f>
        <v>9.8380479897830018</v>
      </c>
      <c r="S8299" s="10">
        <f>IF(AND(TableOMP[[#This Row],[total_time]]&gt;=TableOMP[[#This Row],[Low]], TableOMP[[#This Row],[total_time]]&lt;=TableOMP[[#This Row],[High]]),1,0)</f>
        <v>1</v>
      </c>
    </row>
    <row r="8300" spans="1:19" x14ac:dyDescent="0.25">
      <c r="A8300" t="s">
        <v>16</v>
      </c>
      <c r="B8300">
        <v>10000</v>
      </c>
      <c r="C8300">
        <v>100</v>
      </c>
      <c r="D8300">
        <v>100000</v>
      </c>
      <c r="E8300">
        <v>29</v>
      </c>
      <c r="F8300">
        <v>1</v>
      </c>
      <c r="G8300">
        <v>10.424125999999999</v>
      </c>
      <c r="H8300">
        <v>0.147815</v>
      </c>
      <c r="I8300">
        <v>1.2929029999999999</v>
      </c>
      <c r="J8300">
        <v>4.6175000000000001E-2</v>
      </c>
      <c r="K8300" t="str">
        <f t="shared" si="206"/>
        <v>4</v>
      </c>
      <c r="L8300" t="s">
        <v>218</v>
      </c>
      <c r="M8300" t="s">
        <v>219</v>
      </c>
      <c r="N8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00" s="10">
        <f>VLOOKUP(TableOMP[[#This Row],[Label]],TableAvg[],2,FALSE)</f>
        <v>9.939610807692306</v>
      </c>
      <c r="P8300" s="10">
        <f>VLOOKUP(TableOMP[[#This Row],[Label]],TableAvg[],3,FALSE)</f>
        <v>0.15886318359311039</v>
      </c>
      <c r="Q8300" s="10">
        <f>TableOMP[[#This Row],[Avg]]-$U$2*TableOMP[[#This Row],[StdDev]]</f>
        <v>9.7807476240991953</v>
      </c>
      <c r="R8300" s="10">
        <f>TableOMP[[#This Row],[Avg]]+$U$2*TableOMP[[#This Row],[StdDev]]</f>
        <v>10.098473991285417</v>
      </c>
      <c r="S8300" s="10">
        <f>IF(AND(TableOMP[[#This Row],[total_time]]&gt;=TableOMP[[#This Row],[Low]], TableOMP[[#This Row],[total_time]]&lt;=TableOMP[[#This Row],[High]]),1,0)</f>
        <v>0</v>
      </c>
    </row>
    <row r="8301" spans="1:19" x14ac:dyDescent="0.25">
      <c r="A8301" t="s">
        <v>16</v>
      </c>
      <c r="B8301">
        <v>10000</v>
      </c>
      <c r="C8301">
        <v>100</v>
      </c>
      <c r="D8301">
        <v>100000</v>
      </c>
      <c r="E8301">
        <v>28</v>
      </c>
      <c r="F8301">
        <v>1</v>
      </c>
      <c r="G8301">
        <v>10.276007</v>
      </c>
      <c r="H8301">
        <v>0.14285900000000001</v>
      </c>
      <c r="I8301">
        <v>1.1174219999999999</v>
      </c>
      <c r="J8301">
        <v>4.1385999999999999E-2</v>
      </c>
      <c r="K8301" t="str">
        <f t="shared" si="206"/>
        <v>4</v>
      </c>
      <c r="L8301" t="s">
        <v>218</v>
      </c>
      <c r="M8301" t="s">
        <v>219</v>
      </c>
      <c r="N8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01" s="10">
        <f>VLOOKUP(TableOMP[[#This Row],[Label]],TableAvg[],2,FALSE)</f>
        <v>10.197996769230771</v>
      </c>
      <c r="P8301" s="10">
        <f>VLOOKUP(TableOMP[[#This Row],[Label]],TableAvg[],3,FALSE)</f>
        <v>0.116971681645234</v>
      </c>
      <c r="Q8301" s="10">
        <f>TableOMP[[#This Row],[Avg]]-$U$2*TableOMP[[#This Row],[StdDev]]</f>
        <v>10.081025087585537</v>
      </c>
      <c r="R8301" s="10">
        <f>TableOMP[[#This Row],[Avg]]+$U$2*TableOMP[[#This Row],[StdDev]]</f>
        <v>10.314968450876005</v>
      </c>
      <c r="S8301" s="10">
        <f>IF(AND(TableOMP[[#This Row],[total_time]]&gt;=TableOMP[[#This Row],[Low]], TableOMP[[#This Row],[total_time]]&lt;=TableOMP[[#This Row],[High]]),1,0)</f>
        <v>1</v>
      </c>
    </row>
    <row r="8302" spans="1:19" x14ac:dyDescent="0.25">
      <c r="A8302" t="s">
        <v>16</v>
      </c>
      <c r="B8302">
        <v>10000</v>
      </c>
      <c r="C8302">
        <v>100</v>
      </c>
      <c r="D8302">
        <v>100000</v>
      </c>
      <c r="E8302">
        <v>27</v>
      </c>
      <c r="F8302">
        <v>1</v>
      </c>
      <c r="G8302">
        <v>10.608713</v>
      </c>
      <c r="H8302">
        <v>0.139621</v>
      </c>
      <c r="I8302">
        <v>0.95612299999999995</v>
      </c>
      <c r="J8302">
        <v>3.6774000000000001E-2</v>
      </c>
      <c r="K8302" t="str">
        <f t="shared" si="206"/>
        <v>4</v>
      </c>
      <c r="L8302" t="s">
        <v>218</v>
      </c>
      <c r="M8302" t="s">
        <v>219</v>
      </c>
      <c r="N8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02" s="10">
        <f>VLOOKUP(TableOMP[[#This Row],[Label]],TableAvg[],2,FALSE)</f>
        <v>10.583970884615384</v>
      </c>
      <c r="P8302" s="10">
        <f>VLOOKUP(TableOMP[[#This Row],[Label]],TableAvg[],3,FALSE)</f>
        <v>0.17099758991090244</v>
      </c>
      <c r="Q8302" s="10">
        <f>TableOMP[[#This Row],[Avg]]-$U$2*TableOMP[[#This Row],[StdDev]]</f>
        <v>10.412973294704482</v>
      </c>
      <c r="R8302" s="10">
        <f>TableOMP[[#This Row],[Avg]]+$U$2*TableOMP[[#This Row],[StdDev]]</f>
        <v>10.754968474526287</v>
      </c>
      <c r="S8302" s="10">
        <f>IF(AND(TableOMP[[#This Row],[total_time]]&gt;=TableOMP[[#This Row],[Low]], TableOMP[[#This Row],[total_time]]&lt;=TableOMP[[#This Row],[High]]),1,0)</f>
        <v>1</v>
      </c>
    </row>
    <row r="8303" spans="1:19" x14ac:dyDescent="0.25">
      <c r="A8303" t="s">
        <v>16</v>
      </c>
      <c r="B8303">
        <v>10000</v>
      </c>
      <c r="C8303">
        <v>100</v>
      </c>
      <c r="D8303">
        <v>100000</v>
      </c>
      <c r="E8303">
        <v>26</v>
      </c>
      <c r="F8303">
        <v>1</v>
      </c>
      <c r="G8303">
        <v>10.897624</v>
      </c>
      <c r="H8303">
        <v>0.13203300000000001</v>
      </c>
      <c r="I8303">
        <v>0.96952300000000002</v>
      </c>
      <c r="J8303">
        <v>3.8781000000000003E-2</v>
      </c>
      <c r="K8303" t="str">
        <f t="shared" si="206"/>
        <v>4</v>
      </c>
      <c r="L8303" t="s">
        <v>218</v>
      </c>
      <c r="M8303" t="s">
        <v>219</v>
      </c>
      <c r="N8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03" s="10">
        <f>VLOOKUP(TableOMP[[#This Row],[Label]],TableAvg[],2,FALSE)</f>
        <v>10.863405653846154</v>
      </c>
      <c r="P8303" s="10">
        <f>VLOOKUP(TableOMP[[#This Row],[Label]],TableAvg[],3,FALSE)</f>
        <v>0.11624165237863653</v>
      </c>
      <c r="Q8303" s="10">
        <f>TableOMP[[#This Row],[Avg]]-$U$2*TableOMP[[#This Row],[StdDev]]</f>
        <v>10.747164001467517</v>
      </c>
      <c r="R8303" s="10">
        <f>TableOMP[[#This Row],[Avg]]+$U$2*TableOMP[[#This Row],[StdDev]]</f>
        <v>10.979647306224791</v>
      </c>
      <c r="S8303" s="10">
        <f>IF(AND(TableOMP[[#This Row],[total_time]]&gt;=TableOMP[[#This Row],[Low]], TableOMP[[#This Row],[total_time]]&lt;=TableOMP[[#This Row],[High]]),1,0)</f>
        <v>1</v>
      </c>
    </row>
    <row r="8304" spans="1:19" x14ac:dyDescent="0.25">
      <c r="A8304" t="s">
        <v>16</v>
      </c>
      <c r="B8304">
        <v>10000</v>
      </c>
      <c r="C8304">
        <v>100</v>
      </c>
      <c r="D8304">
        <v>100000</v>
      </c>
      <c r="E8304">
        <v>25</v>
      </c>
      <c r="F8304">
        <v>1</v>
      </c>
      <c r="G8304">
        <v>11.344260999999999</v>
      </c>
      <c r="H8304">
        <v>0.16217699999999999</v>
      </c>
      <c r="I8304">
        <v>0.72372700000000001</v>
      </c>
      <c r="J8304">
        <v>3.0155000000000001E-2</v>
      </c>
      <c r="K8304" t="str">
        <f t="shared" si="206"/>
        <v>4</v>
      </c>
      <c r="L8304" t="s">
        <v>218</v>
      </c>
      <c r="M8304" t="s">
        <v>219</v>
      </c>
      <c r="N8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04" s="10">
        <f>VLOOKUP(TableOMP[[#This Row],[Label]],TableAvg[],2,FALSE)</f>
        <v>11.295174653846153</v>
      </c>
      <c r="P8304" s="10">
        <f>VLOOKUP(TableOMP[[#This Row],[Label]],TableAvg[],3,FALSE)</f>
        <v>0.15140431292027218</v>
      </c>
      <c r="Q8304" s="10">
        <f>TableOMP[[#This Row],[Avg]]-$U$2*TableOMP[[#This Row],[StdDev]]</f>
        <v>11.143770340925881</v>
      </c>
      <c r="R8304" s="10">
        <f>TableOMP[[#This Row],[Avg]]+$U$2*TableOMP[[#This Row],[StdDev]]</f>
        <v>11.446578966766426</v>
      </c>
      <c r="S8304" s="10">
        <f>IF(AND(TableOMP[[#This Row],[total_time]]&gt;=TableOMP[[#This Row],[Low]], TableOMP[[#This Row],[total_time]]&lt;=TableOMP[[#This Row],[High]]),1,0)</f>
        <v>1</v>
      </c>
    </row>
    <row r="8305" spans="1:19" x14ac:dyDescent="0.25">
      <c r="A8305" t="s">
        <v>16</v>
      </c>
      <c r="B8305">
        <v>10000</v>
      </c>
      <c r="C8305">
        <v>100</v>
      </c>
      <c r="D8305">
        <v>100000</v>
      </c>
      <c r="E8305">
        <v>24</v>
      </c>
      <c r="F8305">
        <v>1</v>
      </c>
      <c r="G8305">
        <v>11.810964999999999</v>
      </c>
      <c r="H8305">
        <v>0.132295</v>
      </c>
      <c r="I8305">
        <v>0.92590700000000004</v>
      </c>
      <c r="J8305">
        <v>4.0257000000000001E-2</v>
      </c>
      <c r="K8305" t="str">
        <f t="shared" si="206"/>
        <v>4</v>
      </c>
      <c r="L8305" t="s">
        <v>218</v>
      </c>
      <c r="M8305" t="s">
        <v>219</v>
      </c>
      <c r="N8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05" s="10">
        <f>VLOOKUP(TableOMP[[#This Row],[Label]],TableAvg[],2,FALSE)</f>
        <v>11.641527653846152</v>
      </c>
      <c r="P8305" s="10">
        <f>VLOOKUP(TableOMP[[#This Row],[Label]],TableAvg[],3,FALSE)</f>
        <v>9.5518605427093423E-2</v>
      </c>
      <c r="Q8305" s="10">
        <f>TableOMP[[#This Row],[Avg]]-$U$2*TableOMP[[#This Row],[StdDev]]</f>
        <v>11.546009048419059</v>
      </c>
      <c r="R8305" s="10">
        <f>TableOMP[[#This Row],[Avg]]+$U$2*TableOMP[[#This Row],[StdDev]]</f>
        <v>11.737046259273246</v>
      </c>
      <c r="S8305" s="10">
        <f>IF(AND(TableOMP[[#This Row],[total_time]]&gt;=TableOMP[[#This Row],[Low]], TableOMP[[#This Row],[total_time]]&lt;=TableOMP[[#This Row],[High]]),1,0)</f>
        <v>0</v>
      </c>
    </row>
    <row r="8306" spans="1:19" x14ac:dyDescent="0.25">
      <c r="A8306" t="s">
        <v>16</v>
      </c>
      <c r="B8306">
        <v>10000</v>
      </c>
      <c r="C8306">
        <v>100</v>
      </c>
      <c r="D8306">
        <v>100000</v>
      </c>
      <c r="E8306">
        <v>23</v>
      </c>
      <c r="F8306">
        <v>1</v>
      </c>
      <c r="G8306">
        <v>12.132294</v>
      </c>
      <c r="H8306">
        <v>0.13924500000000001</v>
      </c>
      <c r="I8306">
        <v>0.93539300000000003</v>
      </c>
      <c r="J8306">
        <v>4.2518E-2</v>
      </c>
      <c r="K8306" t="str">
        <f t="shared" si="206"/>
        <v>4</v>
      </c>
      <c r="L8306" t="s">
        <v>218</v>
      </c>
      <c r="M8306" t="s">
        <v>219</v>
      </c>
      <c r="N8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06" s="10">
        <f>VLOOKUP(TableOMP[[#This Row],[Label]],TableAvg[],2,FALSE)</f>
        <v>12.094215730769228</v>
      </c>
      <c r="P8306" s="10">
        <f>VLOOKUP(TableOMP[[#This Row],[Label]],TableAvg[],3,FALSE)</f>
        <v>0.11805646826482695</v>
      </c>
      <c r="Q8306" s="10">
        <f>TableOMP[[#This Row],[Avg]]-$U$2*TableOMP[[#This Row],[StdDev]]</f>
        <v>11.976159262504401</v>
      </c>
      <c r="R8306" s="10">
        <f>TableOMP[[#This Row],[Avg]]+$U$2*TableOMP[[#This Row],[StdDev]]</f>
        <v>12.212272199034055</v>
      </c>
      <c r="S8306" s="10">
        <f>IF(AND(TableOMP[[#This Row],[total_time]]&gt;=TableOMP[[#This Row],[Low]], TableOMP[[#This Row],[total_time]]&lt;=TableOMP[[#This Row],[High]]),1,0)</f>
        <v>1</v>
      </c>
    </row>
    <row r="8307" spans="1:19" x14ac:dyDescent="0.25">
      <c r="A8307" t="s">
        <v>16</v>
      </c>
      <c r="B8307">
        <v>10000</v>
      </c>
      <c r="C8307">
        <v>100</v>
      </c>
      <c r="D8307">
        <v>100000</v>
      </c>
      <c r="E8307">
        <v>22</v>
      </c>
      <c r="F8307">
        <v>1</v>
      </c>
      <c r="G8307">
        <v>12.897952999999999</v>
      </c>
      <c r="H8307">
        <v>0.12232</v>
      </c>
      <c r="I8307">
        <v>0.61110100000000001</v>
      </c>
      <c r="J8307">
        <v>2.9100000000000001E-2</v>
      </c>
      <c r="K8307" t="str">
        <f t="shared" si="206"/>
        <v>4</v>
      </c>
      <c r="L8307" t="s">
        <v>218</v>
      </c>
      <c r="M8307" t="s">
        <v>219</v>
      </c>
      <c r="N8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07" s="10">
        <f>VLOOKUP(TableOMP[[#This Row],[Label]],TableAvg[],2,FALSE)</f>
        <v>12.596708</v>
      </c>
      <c r="P8307" s="10">
        <f>VLOOKUP(TableOMP[[#This Row],[Label]],TableAvg[],3,FALSE)</f>
        <v>0.19322536242634572</v>
      </c>
      <c r="Q8307" s="10">
        <f>TableOMP[[#This Row],[Avg]]-$U$2*TableOMP[[#This Row],[StdDev]]</f>
        <v>12.403482637573655</v>
      </c>
      <c r="R8307" s="10">
        <f>TableOMP[[#This Row],[Avg]]+$U$2*TableOMP[[#This Row],[StdDev]]</f>
        <v>12.789933362426344</v>
      </c>
      <c r="S8307" s="10">
        <f>IF(AND(TableOMP[[#This Row],[total_time]]&gt;=TableOMP[[#This Row],[Low]], TableOMP[[#This Row],[total_time]]&lt;=TableOMP[[#This Row],[High]]),1,0)</f>
        <v>0</v>
      </c>
    </row>
    <row r="8308" spans="1:19" x14ac:dyDescent="0.25">
      <c r="A8308" t="s">
        <v>16</v>
      </c>
      <c r="B8308">
        <v>10000</v>
      </c>
      <c r="C8308">
        <v>100</v>
      </c>
      <c r="D8308">
        <v>100000</v>
      </c>
      <c r="E8308">
        <v>21</v>
      </c>
      <c r="F8308">
        <v>1</v>
      </c>
      <c r="G8308">
        <v>13.142751000000001</v>
      </c>
      <c r="H8308">
        <v>0.128941</v>
      </c>
      <c r="I8308">
        <v>0.714472</v>
      </c>
      <c r="J8308">
        <v>3.5723999999999999E-2</v>
      </c>
      <c r="K8308" t="str">
        <f t="shared" si="206"/>
        <v>4</v>
      </c>
      <c r="L8308" t="s">
        <v>218</v>
      </c>
      <c r="M8308" t="s">
        <v>219</v>
      </c>
      <c r="N8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08" s="10">
        <f>VLOOKUP(TableOMP[[#This Row],[Label]],TableAvg[],2,FALSE)</f>
        <v>13.096389884615384</v>
      </c>
      <c r="P8308" s="10">
        <f>VLOOKUP(TableOMP[[#This Row],[Label]],TableAvg[],3,FALSE)</f>
        <v>0.1596983413500761</v>
      </c>
      <c r="Q8308" s="10">
        <f>TableOMP[[#This Row],[Avg]]-$U$2*TableOMP[[#This Row],[StdDev]]</f>
        <v>12.936691543265308</v>
      </c>
      <c r="R8308" s="10">
        <f>TableOMP[[#This Row],[Avg]]+$U$2*TableOMP[[#This Row],[StdDev]]</f>
        <v>13.25608822596546</v>
      </c>
      <c r="S8308" s="10">
        <f>IF(AND(TableOMP[[#This Row],[total_time]]&gt;=TableOMP[[#This Row],[Low]], TableOMP[[#This Row],[total_time]]&lt;=TableOMP[[#This Row],[High]]),1,0)</f>
        <v>1</v>
      </c>
    </row>
    <row r="8309" spans="1:19" x14ac:dyDescent="0.25">
      <c r="A8309" t="s">
        <v>16</v>
      </c>
      <c r="B8309">
        <v>10000</v>
      </c>
      <c r="C8309">
        <v>100</v>
      </c>
      <c r="D8309">
        <v>100000</v>
      </c>
      <c r="E8309">
        <v>20</v>
      </c>
      <c r="F8309">
        <v>1</v>
      </c>
      <c r="G8309">
        <v>13.786460999999999</v>
      </c>
      <c r="H8309">
        <v>0.148091</v>
      </c>
      <c r="I8309">
        <v>0.93985200000000002</v>
      </c>
      <c r="J8309">
        <v>4.9466000000000003E-2</v>
      </c>
      <c r="K8309" t="str">
        <f t="shared" si="206"/>
        <v>4</v>
      </c>
      <c r="L8309" t="s">
        <v>218</v>
      </c>
      <c r="M8309" t="s">
        <v>219</v>
      </c>
      <c r="N8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09" s="10">
        <f>VLOOKUP(TableOMP[[#This Row],[Label]],TableAvg[],2,FALSE)</f>
        <v>13.651308038461538</v>
      </c>
      <c r="P8309" s="10">
        <f>VLOOKUP(TableOMP[[#This Row],[Label]],TableAvg[],3,FALSE)</f>
        <v>0.11481910648581574</v>
      </c>
      <c r="Q8309" s="10">
        <f>TableOMP[[#This Row],[Avg]]-$U$2*TableOMP[[#This Row],[StdDev]]</f>
        <v>13.536488931975722</v>
      </c>
      <c r="R8309" s="10">
        <f>TableOMP[[#This Row],[Avg]]+$U$2*TableOMP[[#This Row],[StdDev]]</f>
        <v>13.766127144947355</v>
      </c>
      <c r="S8309" s="10">
        <f>IF(AND(TableOMP[[#This Row],[total_time]]&gt;=TableOMP[[#This Row],[Low]], TableOMP[[#This Row],[total_time]]&lt;=TableOMP[[#This Row],[High]]),1,0)</f>
        <v>0</v>
      </c>
    </row>
    <row r="8310" spans="1:19" x14ac:dyDescent="0.25">
      <c r="A8310" t="s">
        <v>16</v>
      </c>
      <c r="B8310">
        <v>10000</v>
      </c>
      <c r="C8310">
        <v>100</v>
      </c>
      <c r="D8310">
        <v>100000</v>
      </c>
      <c r="E8310">
        <v>19</v>
      </c>
      <c r="F8310">
        <v>1</v>
      </c>
      <c r="G8310">
        <v>14.140542999999999</v>
      </c>
      <c r="H8310">
        <v>0.138961</v>
      </c>
      <c r="I8310">
        <v>0.76501300000000005</v>
      </c>
      <c r="J8310">
        <v>4.2500999999999997E-2</v>
      </c>
      <c r="K8310" t="str">
        <f t="shared" si="206"/>
        <v>4</v>
      </c>
      <c r="L8310" t="s">
        <v>218</v>
      </c>
      <c r="M8310" t="s">
        <v>219</v>
      </c>
      <c r="N8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10" s="10">
        <f>VLOOKUP(TableOMP[[#This Row],[Label]],TableAvg[],2,FALSE)</f>
        <v>14.32700723076923</v>
      </c>
      <c r="P8310" s="10">
        <f>VLOOKUP(TableOMP[[#This Row],[Label]],TableAvg[],3,FALSE)</f>
        <v>0.15283457974479744</v>
      </c>
      <c r="Q8310" s="10">
        <f>TableOMP[[#This Row],[Avg]]-$U$2*TableOMP[[#This Row],[StdDev]]</f>
        <v>14.174172651024431</v>
      </c>
      <c r="R8310" s="10">
        <f>TableOMP[[#This Row],[Avg]]+$U$2*TableOMP[[#This Row],[StdDev]]</f>
        <v>14.479841810514028</v>
      </c>
      <c r="S8310" s="10">
        <f>IF(AND(TableOMP[[#This Row],[total_time]]&gt;=TableOMP[[#This Row],[Low]], TableOMP[[#This Row],[total_time]]&lt;=TableOMP[[#This Row],[High]]),1,0)</f>
        <v>0</v>
      </c>
    </row>
    <row r="8311" spans="1:19" x14ac:dyDescent="0.25">
      <c r="A8311" t="s">
        <v>16</v>
      </c>
      <c r="B8311">
        <v>10000</v>
      </c>
      <c r="C8311">
        <v>100</v>
      </c>
      <c r="D8311">
        <v>100000</v>
      </c>
      <c r="E8311">
        <v>18</v>
      </c>
      <c r="F8311">
        <v>1</v>
      </c>
      <c r="G8311">
        <v>15.357428000000001</v>
      </c>
      <c r="H8311">
        <v>0.12979599999999999</v>
      </c>
      <c r="I8311">
        <v>0.68209500000000001</v>
      </c>
      <c r="J8311">
        <v>4.0122999999999999E-2</v>
      </c>
      <c r="K8311" t="str">
        <f t="shared" si="206"/>
        <v>4</v>
      </c>
      <c r="L8311" t="s">
        <v>218</v>
      </c>
      <c r="M8311" t="s">
        <v>219</v>
      </c>
      <c r="N8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11" s="10">
        <f>VLOOKUP(TableOMP[[#This Row],[Label]],TableAvg[],2,FALSE)</f>
        <v>14.982954076923075</v>
      </c>
      <c r="P8311" s="10">
        <f>VLOOKUP(TableOMP[[#This Row],[Label]],TableAvg[],3,FALSE)</f>
        <v>0.12400510884523741</v>
      </c>
      <c r="Q8311" s="10">
        <f>TableOMP[[#This Row],[Avg]]-$U$2*TableOMP[[#This Row],[StdDev]]</f>
        <v>14.858948968077838</v>
      </c>
      <c r="R8311" s="10">
        <f>TableOMP[[#This Row],[Avg]]+$U$2*TableOMP[[#This Row],[StdDev]]</f>
        <v>15.106959185768313</v>
      </c>
      <c r="S8311" s="10">
        <f>IF(AND(TableOMP[[#This Row],[total_time]]&gt;=TableOMP[[#This Row],[Low]], TableOMP[[#This Row],[total_time]]&lt;=TableOMP[[#This Row],[High]]),1,0)</f>
        <v>0</v>
      </c>
    </row>
    <row r="8312" spans="1:19" x14ac:dyDescent="0.25">
      <c r="A8312" t="s">
        <v>16</v>
      </c>
      <c r="B8312">
        <v>10000</v>
      </c>
      <c r="C8312">
        <v>100</v>
      </c>
      <c r="D8312">
        <v>100000</v>
      </c>
      <c r="E8312">
        <v>17</v>
      </c>
      <c r="F8312">
        <v>1</v>
      </c>
      <c r="G8312">
        <v>15.864004</v>
      </c>
      <c r="H8312">
        <v>0.135683</v>
      </c>
      <c r="I8312">
        <v>0.70396999999999998</v>
      </c>
      <c r="J8312">
        <v>4.3998000000000002E-2</v>
      </c>
      <c r="K8312" t="str">
        <f t="shared" si="206"/>
        <v>4</v>
      </c>
      <c r="L8312" t="s">
        <v>218</v>
      </c>
      <c r="M8312" t="s">
        <v>219</v>
      </c>
      <c r="N8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12" s="10">
        <f>VLOOKUP(TableOMP[[#This Row],[Label]],TableAvg[],2,FALSE)</f>
        <v>15.859912115384617</v>
      </c>
      <c r="P8312" s="10">
        <f>VLOOKUP(TableOMP[[#This Row],[Label]],TableAvg[],3,FALSE)</f>
        <v>0.12658426369522788</v>
      </c>
      <c r="Q8312" s="10">
        <f>TableOMP[[#This Row],[Avg]]-$U$2*TableOMP[[#This Row],[StdDev]]</f>
        <v>15.733327851689388</v>
      </c>
      <c r="R8312" s="10">
        <f>TableOMP[[#This Row],[Avg]]+$U$2*TableOMP[[#This Row],[StdDev]]</f>
        <v>15.986496379079846</v>
      </c>
      <c r="S8312" s="10">
        <f>IF(AND(TableOMP[[#This Row],[total_time]]&gt;=TableOMP[[#This Row],[Low]], TableOMP[[#This Row],[total_time]]&lt;=TableOMP[[#This Row],[High]]),1,0)</f>
        <v>1</v>
      </c>
    </row>
    <row r="8313" spans="1:19" x14ac:dyDescent="0.25">
      <c r="A8313" t="s">
        <v>16</v>
      </c>
      <c r="B8313">
        <v>10000</v>
      </c>
      <c r="C8313">
        <v>100</v>
      </c>
      <c r="D8313">
        <v>100000</v>
      </c>
      <c r="E8313">
        <v>16</v>
      </c>
      <c r="F8313">
        <v>1</v>
      </c>
      <c r="G8313">
        <v>17.069759999999999</v>
      </c>
      <c r="H8313">
        <v>0.14882200000000001</v>
      </c>
      <c r="I8313">
        <v>0.61753199999999997</v>
      </c>
      <c r="J8313">
        <v>4.1168999999999997E-2</v>
      </c>
      <c r="K8313" t="str">
        <f t="shared" si="206"/>
        <v>4</v>
      </c>
      <c r="L8313" t="s">
        <v>218</v>
      </c>
      <c r="M8313" t="s">
        <v>219</v>
      </c>
      <c r="N8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13" s="10">
        <f>VLOOKUP(TableOMP[[#This Row],[Label]],TableAvg[],2,FALSE)</f>
        <v>16.738323999999999</v>
      </c>
      <c r="P8313" s="10">
        <f>VLOOKUP(TableOMP[[#This Row],[Label]],TableAvg[],3,FALSE)</f>
        <v>0.11969766042295053</v>
      </c>
      <c r="Q8313" s="10">
        <f>TableOMP[[#This Row],[Avg]]-$U$2*TableOMP[[#This Row],[StdDev]]</f>
        <v>16.618626339577048</v>
      </c>
      <c r="R8313" s="10">
        <f>TableOMP[[#This Row],[Avg]]+$U$2*TableOMP[[#This Row],[StdDev]]</f>
        <v>16.858021660422949</v>
      </c>
      <c r="S8313" s="10">
        <f>IF(AND(TableOMP[[#This Row],[total_time]]&gt;=TableOMP[[#This Row],[Low]], TableOMP[[#This Row],[total_time]]&lt;=TableOMP[[#This Row],[High]]),1,0)</f>
        <v>0</v>
      </c>
    </row>
    <row r="8314" spans="1:19" x14ac:dyDescent="0.25">
      <c r="A8314" t="s">
        <v>16</v>
      </c>
      <c r="B8314">
        <v>10000</v>
      </c>
      <c r="C8314">
        <v>100</v>
      </c>
      <c r="D8314">
        <v>100000</v>
      </c>
      <c r="E8314">
        <v>15</v>
      </c>
      <c r="F8314">
        <v>1</v>
      </c>
      <c r="G8314">
        <v>17.577622000000002</v>
      </c>
      <c r="H8314">
        <v>0.14569799999999999</v>
      </c>
      <c r="I8314">
        <v>0.59299500000000005</v>
      </c>
      <c r="J8314">
        <v>4.2356999999999999E-2</v>
      </c>
      <c r="K8314" t="str">
        <f t="shared" si="206"/>
        <v>4</v>
      </c>
      <c r="L8314" t="s">
        <v>218</v>
      </c>
      <c r="M8314" t="s">
        <v>219</v>
      </c>
      <c r="N8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14" s="10">
        <f>VLOOKUP(TableOMP[[#This Row],[Label]],TableAvg[],2,FALSE)</f>
        <v>17.603367192307694</v>
      </c>
      <c r="P8314" s="10">
        <f>VLOOKUP(TableOMP[[#This Row],[Label]],TableAvg[],3,FALSE)</f>
        <v>3.2560923865672123E-2</v>
      </c>
      <c r="Q8314" s="10">
        <f>TableOMP[[#This Row],[Avg]]-$U$2*TableOMP[[#This Row],[StdDev]]</f>
        <v>17.57080626844202</v>
      </c>
      <c r="R8314" s="10">
        <f>TableOMP[[#This Row],[Avg]]+$U$2*TableOMP[[#This Row],[StdDev]]</f>
        <v>17.635928116173368</v>
      </c>
      <c r="S8314" s="10">
        <f>IF(AND(TableOMP[[#This Row],[total_time]]&gt;=TableOMP[[#This Row],[Low]], TableOMP[[#This Row],[total_time]]&lt;=TableOMP[[#This Row],[High]]),1,0)</f>
        <v>1</v>
      </c>
    </row>
    <row r="8315" spans="1:19" x14ac:dyDescent="0.25">
      <c r="A8315" t="s">
        <v>16</v>
      </c>
      <c r="B8315">
        <v>10000</v>
      </c>
      <c r="C8315">
        <v>100</v>
      </c>
      <c r="D8315">
        <v>100000</v>
      </c>
      <c r="E8315">
        <v>14</v>
      </c>
      <c r="F8315">
        <v>1</v>
      </c>
      <c r="G8315">
        <v>18.744128</v>
      </c>
      <c r="H8315">
        <v>0.121822</v>
      </c>
      <c r="I8315">
        <v>0.40071299999999999</v>
      </c>
      <c r="J8315">
        <v>3.0824000000000001E-2</v>
      </c>
      <c r="K8315" t="str">
        <f t="shared" si="206"/>
        <v>4</v>
      </c>
      <c r="L8315" t="s">
        <v>218</v>
      </c>
      <c r="M8315" t="s">
        <v>219</v>
      </c>
      <c r="N8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15" s="10">
        <f>VLOOKUP(TableOMP[[#This Row],[Label]],TableAvg[],2,FALSE)</f>
        <v>18.780608192307689</v>
      </c>
      <c r="P8315" s="10">
        <f>VLOOKUP(TableOMP[[#This Row],[Label]],TableAvg[],3,FALSE)</f>
        <v>5.2310577369835014E-2</v>
      </c>
      <c r="Q8315" s="10">
        <f>TableOMP[[#This Row],[Avg]]-$U$2*TableOMP[[#This Row],[StdDev]]</f>
        <v>18.728297614937855</v>
      </c>
      <c r="R8315" s="10">
        <f>TableOMP[[#This Row],[Avg]]+$U$2*TableOMP[[#This Row],[StdDev]]</f>
        <v>18.832918769677523</v>
      </c>
      <c r="S8315" s="10">
        <f>IF(AND(TableOMP[[#This Row],[total_time]]&gt;=TableOMP[[#This Row],[Low]], TableOMP[[#This Row],[total_time]]&lt;=TableOMP[[#This Row],[High]]),1,0)</f>
        <v>1</v>
      </c>
    </row>
    <row r="8316" spans="1:19" x14ac:dyDescent="0.25">
      <c r="A8316" t="s">
        <v>16</v>
      </c>
      <c r="B8316">
        <v>10000</v>
      </c>
      <c r="C8316">
        <v>100</v>
      </c>
      <c r="D8316">
        <v>100000</v>
      </c>
      <c r="E8316">
        <v>13</v>
      </c>
      <c r="F8316">
        <v>1</v>
      </c>
      <c r="G8316">
        <v>20.088331</v>
      </c>
      <c r="H8316">
        <v>0.12554299999999999</v>
      </c>
      <c r="I8316">
        <v>0.38709199999999999</v>
      </c>
      <c r="J8316">
        <v>3.2258000000000002E-2</v>
      </c>
      <c r="K8316" t="str">
        <f t="shared" si="206"/>
        <v>4</v>
      </c>
      <c r="L8316" t="s">
        <v>218</v>
      </c>
      <c r="M8316" t="s">
        <v>219</v>
      </c>
      <c r="N8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16" s="10">
        <f>VLOOKUP(TableOMP[[#This Row],[Label]],TableAvg[],2,FALSE)</f>
        <v>20.124444192307692</v>
      </c>
      <c r="P8316" s="10">
        <f>VLOOKUP(TableOMP[[#This Row],[Label]],TableAvg[],3,FALSE)</f>
        <v>3.9616744214437956E-2</v>
      </c>
      <c r="Q8316" s="10">
        <f>TableOMP[[#This Row],[Avg]]-$U$2*TableOMP[[#This Row],[StdDev]]</f>
        <v>20.084827448093254</v>
      </c>
      <c r="R8316" s="10">
        <f>TableOMP[[#This Row],[Avg]]+$U$2*TableOMP[[#This Row],[StdDev]]</f>
        <v>20.16406093652213</v>
      </c>
      <c r="S8316" s="10">
        <f>IF(AND(TableOMP[[#This Row],[total_time]]&gt;=TableOMP[[#This Row],[Low]], TableOMP[[#This Row],[total_time]]&lt;=TableOMP[[#This Row],[High]]),1,0)</f>
        <v>1</v>
      </c>
    </row>
    <row r="8317" spans="1:19" x14ac:dyDescent="0.25">
      <c r="A8317" t="s">
        <v>16</v>
      </c>
      <c r="B8317">
        <v>10000</v>
      </c>
      <c r="C8317">
        <v>100</v>
      </c>
      <c r="D8317">
        <v>100000</v>
      </c>
      <c r="E8317">
        <v>12</v>
      </c>
      <c r="F8317">
        <v>1</v>
      </c>
      <c r="G8317">
        <v>21.682891999999999</v>
      </c>
      <c r="H8317">
        <v>0.13325699999999999</v>
      </c>
      <c r="I8317">
        <v>0.372755</v>
      </c>
      <c r="J8317">
        <v>3.3887E-2</v>
      </c>
      <c r="K8317" t="str">
        <f t="shared" si="206"/>
        <v>4</v>
      </c>
      <c r="L8317" t="s">
        <v>218</v>
      </c>
      <c r="M8317" t="s">
        <v>219</v>
      </c>
      <c r="N8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17" s="10">
        <f>VLOOKUP(TableOMP[[#This Row],[Label]],TableAvg[],2,FALSE)</f>
        <v>21.73824484615384</v>
      </c>
      <c r="P8317" s="10">
        <f>VLOOKUP(TableOMP[[#This Row],[Label]],TableAvg[],3,FALSE)</f>
        <v>0.13605743734813985</v>
      </c>
      <c r="Q8317" s="10">
        <f>TableOMP[[#This Row],[Avg]]-$U$2*TableOMP[[#This Row],[StdDev]]</f>
        <v>21.602187408805701</v>
      </c>
      <c r="R8317" s="10">
        <f>TableOMP[[#This Row],[Avg]]+$U$2*TableOMP[[#This Row],[StdDev]]</f>
        <v>21.874302283501979</v>
      </c>
      <c r="S8317" s="10">
        <f>IF(AND(TableOMP[[#This Row],[total_time]]&gt;=TableOMP[[#This Row],[Low]], TableOMP[[#This Row],[total_time]]&lt;=TableOMP[[#This Row],[High]]),1,0)</f>
        <v>1</v>
      </c>
    </row>
    <row r="8318" spans="1:19" x14ac:dyDescent="0.25">
      <c r="A8318" t="s">
        <v>16</v>
      </c>
      <c r="B8318">
        <v>10000</v>
      </c>
      <c r="C8318">
        <v>100</v>
      </c>
      <c r="D8318">
        <v>100000</v>
      </c>
      <c r="E8318">
        <v>11</v>
      </c>
      <c r="F8318">
        <v>1</v>
      </c>
      <c r="G8318">
        <v>23.581572999999999</v>
      </c>
      <c r="H8318">
        <v>0.12964600000000001</v>
      </c>
      <c r="I8318">
        <v>0.34003899999999998</v>
      </c>
      <c r="J8318">
        <v>3.4004E-2</v>
      </c>
      <c r="K8318" t="str">
        <f t="shared" si="206"/>
        <v>4</v>
      </c>
      <c r="L8318" t="s">
        <v>218</v>
      </c>
      <c r="M8318" t="s">
        <v>219</v>
      </c>
      <c r="N8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18" s="10">
        <f>VLOOKUP(TableOMP[[#This Row],[Label]],TableAvg[],2,FALSE)</f>
        <v>23.587429615384615</v>
      </c>
      <c r="P8318" s="10">
        <f>VLOOKUP(TableOMP[[#This Row],[Label]],TableAvg[],3,FALSE)</f>
        <v>1.9178630574054875E-2</v>
      </c>
      <c r="Q8318" s="10">
        <f>TableOMP[[#This Row],[Avg]]-$U$2*TableOMP[[#This Row],[StdDev]]</f>
        <v>23.568250984810561</v>
      </c>
      <c r="R8318" s="10">
        <f>TableOMP[[#This Row],[Avg]]+$U$2*TableOMP[[#This Row],[StdDev]]</f>
        <v>23.606608245958668</v>
      </c>
      <c r="S8318" s="10">
        <f>IF(AND(TableOMP[[#This Row],[total_time]]&gt;=TableOMP[[#This Row],[Low]], TableOMP[[#This Row],[total_time]]&lt;=TableOMP[[#This Row],[High]]),1,0)</f>
        <v>1</v>
      </c>
    </row>
    <row r="8319" spans="1:19" x14ac:dyDescent="0.25">
      <c r="A8319" t="s">
        <v>16</v>
      </c>
      <c r="B8319">
        <v>10000</v>
      </c>
      <c r="C8319">
        <v>100</v>
      </c>
      <c r="D8319">
        <v>100000</v>
      </c>
      <c r="E8319">
        <v>10</v>
      </c>
      <c r="F8319">
        <v>1</v>
      </c>
      <c r="G8319">
        <v>25.857215</v>
      </c>
      <c r="H8319">
        <v>0.12008099999999999</v>
      </c>
      <c r="I8319">
        <v>0.2722</v>
      </c>
      <c r="J8319">
        <v>3.0244E-2</v>
      </c>
      <c r="K8319" t="str">
        <f t="shared" si="206"/>
        <v>4</v>
      </c>
      <c r="L8319" t="s">
        <v>218</v>
      </c>
      <c r="M8319" t="s">
        <v>219</v>
      </c>
      <c r="N8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19" s="10">
        <f>VLOOKUP(TableOMP[[#This Row],[Label]],TableAvg[],2,FALSE)</f>
        <v>25.873521692307698</v>
      </c>
      <c r="P8319" s="10">
        <f>VLOOKUP(TableOMP[[#This Row],[Label]],TableAvg[],3,FALSE)</f>
        <v>2.630083267130234E-2</v>
      </c>
      <c r="Q8319" s="10">
        <f>TableOMP[[#This Row],[Avg]]-$U$2*TableOMP[[#This Row],[StdDev]]</f>
        <v>25.847220859636394</v>
      </c>
      <c r="R8319" s="10">
        <f>TableOMP[[#This Row],[Avg]]+$U$2*TableOMP[[#This Row],[StdDev]]</f>
        <v>25.899822524979001</v>
      </c>
      <c r="S8319" s="10">
        <f>IF(AND(TableOMP[[#This Row],[total_time]]&gt;=TableOMP[[#This Row],[Low]], TableOMP[[#This Row],[total_time]]&lt;=TableOMP[[#This Row],[High]]),1,0)</f>
        <v>1</v>
      </c>
    </row>
    <row r="8320" spans="1:19" x14ac:dyDescent="0.25">
      <c r="A8320" t="s">
        <v>16</v>
      </c>
      <c r="B8320">
        <v>10000</v>
      </c>
      <c r="C8320">
        <v>100</v>
      </c>
      <c r="D8320">
        <v>100000</v>
      </c>
      <c r="E8320">
        <v>9</v>
      </c>
      <c r="F8320">
        <v>1</v>
      </c>
      <c r="G8320">
        <v>28.689139999999998</v>
      </c>
      <c r="H8320">
        <v>0.12982399999999999</v>
      </c>
      <c r="I8320">
        <v>0.25993100000000002</v>
      </c>
      <c r="J8320">
        <v>3.2490999999999999E-2</v>
      </c>
      <c r="K8320" t="str">
        <f t="shared" si="206"/>
        <v>4</v>
      </c>
      <c r="L8320" t="s">
        <v>218</v>
      </c>
      <c r="M8320" t="s">
        <v>219</v>
      </c>
      <c r="N8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20" s="10">
        <f>VLOOKUP(TableOMP[[#This Row],[Label]],TableAvg[],2,FALSE)</f>
        <v>28.694976346153847</v>
      </c>
      <c r="P8320" s="10">
        <f>VLOOKUP(TableOMP[[#This Row],[Label]],TableAvg[],3,FALSE)</f>
        <v>4.1658933501006773E-2</v>
      </c>
      <c r="Q8320" s="10">
        <f>TableOMP[[#This Row],[Avg]]-$U$2*TableOMP[[#This Row],[StdDev]]</f>
        <v>28.653317412652839</v>
      </c>
      <c r="R8320" s="10">
        <f>TableOMP[[#This Row],[Avg]]+$U$2*TableOMP[[#This Row],[StdDev]]</f>
        <v>28.736635279654855</v>
      </c>
      <c r="S8320" s="10">
        <f>IF(AND(TableOMP[[#This Row],[total_time]]&gt;=TableOMP[[#This Row],[Low]], TableOMP[[#This Row],[total_time]]&lt;=TableOMP[[#This Row],[High]]),1,0)</f>
        <v>1</v>
      </c>
    </row>
    <row r="8321" spans="1:19" x14ac:dyDescent="0.25">
      <c r="A8321" t="s">
        <v>16</v>
      </c>
      <c r="B8321">
        <v>10000</v>
      </c>
      <c r="C8321">
        <v>100</v>
      </c>
      <c r="D8321">
        <v>100000</v>
      </c>
      <c r="E8321">
        <v>8</v>
      </c>
      <c r="F8321">
        <v>1</v>
      </c>
      <c r="G8321">
        <v>32.170959000000003</v>
      </c>
      <c r="H8321">
        <v>0.122515</v>
      </c>
      <c r="I8321">
        <v>0.22628100000000001</v>
      </c>
      <c r="J8321">
        <v>3.2326000000000001E-2</v>
      </c>
      <c r="K8321" t="str">
        <f t="shared" si="206"/>
        <v>4</v>
      </c>
      <c r="L8321" t="s">
        <v>218</v>
      </c>
      <c r="M8321" t="s">
        <v>219</v>
      </c>
      <c r="N8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21" s="10">
        <f>VLOOKUP(TableOMP[[#This Row],[Label]],TableAvg[],2,FALSE)</f>
        <v>32.351851115384619</v>
      </c>
      <c r="P8321" s="10">
        <f>VLOOKUP(TableOMP[[#This Row],[Label]],TableAvg[],3,FALSE)</f>
        <v>0.16876201111038763</v>
      </c>
      <c r="Q8321" s="10">
        <f>TableOMP[[#This Row],[Avg]]-$U$2*TableOMP[[#This Row],[StdDev]]</f>
        <v>32.183089104274231</v>
      </c>
      <c r="R8321" s="10">
        <f>TableOMP[[#This Row],[Avg]]+$U$2*TableOMP[[#This Row],[StdDev]]</f>
        <v>32.520613126495007</v>
      </c>
      <c r="S8321" s="10">
        <f>IF(AND(TableOMP[[#This Row],[total_time]]&gt;=TableOMP[[#This Row],[Low]], TableOMP[[#This Row],[total_time]]&lt;=TableOMP[[#This Row],[High]]),1,0)</f>
        <v>0</v>
      </c>
    </row>
    <row r="8322" spans="1:19" x14ac:dyDescent="0.25">
      <c r="A8322" t="s">
        <v>16</v>
      </c>
      <c r="B8322">
        <v>10000</v>
      </c>
      <c r="C8322">
        <v>100</v>
      </c>
      <c r="D8322">
        <v>100000</v>
      </c>
      <c r="E8322">
        <v>7</v>
      </c>
      <c r="F8322">
        <v>1</v>
      </c>
      <c r="G8322">
        <v>36.744567000000004</v>
      </c>
      <c r="H8322">
        <v>0.21859200000000001</v>
      </c>
      <c r="I8322">
        <v>0.69092600000000004</v>
      </c>
      <c r="J8322">
        <v>0.11515400000000001</v>
      </c>
      <c r="K8322" t="str">
        <f t="shared" si="206"/>
        <v>4</v>
      </c>
      <c r="L8322" t="s">
        <v>218</v>
      </c>
      <c r="M8322" t="s">
        <v>219</v>
      </c>
      <c r="N8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22" s="10">
        <f>VLOOKUP(TableOMP[[#This Row],[Label]],TableAvg[],2,FALSE)</f>
        <v>36.790685423076916</v>
      </c>
      <c r="P8322" s="10">
        <f>VLOOKUP(TableOMP[[#This Row],[Label]],TableAvg[],3,FALSE)</f>
        <v>8.6728327663819868E-2</v>
      </c>
      <c r="Q8322" s="10">
        <f>TableOMP[[#This Row],[Avg]]-$U$2*TableOMP[[#This Row],[StdDev]]</f>
        <v>36.703957095413095</v>
      </c>
      <c r="R8322" s="10">
        <f>TableOMP[[#This Row],[Avg]]+$U$2*TableOMP[[#This Row],[StdDev]]</f>
        <v>36.877413750740736</v>
      </c>
      <c r="S8322" s="10">
        <f>IF(AND(TableOMP[[#This Row],[total_time]]&gt;=TableOMP[[#This Row],[Low]], TableOMP[[#This Row],[total_time]]&lt;=TableOMP[[#This Row],[High]]),1,0)</f>
        <v>1</v>
      </c>
    </row>
    <row r="8323" spans="1:19" x14ac:dyDescent="0.25">
      <c r="A8323" t="s">
        <v>16</v>
      </c>
      <c r="B8323">
        <v>10000</v>
      </c>
      <c r="C8323">
        <v>100</v>
      </c>
      <c r="D8323">
        <v>100000</v>
      </c>
      <c r="E8323">
        <v>6</v>
      </c>
      <c r="F8323">
        <v>1</v>
      </c>
      <c r="G8323">
        <v>42.781781000000002</v>
      </c>
      <c r="H8323">
        <v>0.237896</v>
      </c>
      <c r="I8323">
        <v>0.67966499999999996</v>
      </c>
      <c r="J8323">
        <v>0.135933</v>
      </c>
      <c r="K8323" t="str">
        <f t="shared" si="206"/>
        <v>4</v>
      </c>
      <c r="L8323" t="s">
        <v>218</v>
      </c>
      <c r="M8323" t="s">
        <v>219</v>
      </c>
      <c r="N8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23" s="10">
        <f>VLOOKUP(TableOMP[[#This Row],[Label]],TableAvg[],2,FALSE)</f>
        <v>42.800457730769224</v>
      </c>
      <c r="P8323" s="10">
        <f>VLOOKUP(TableOMP[[#This Row],[Label]],TableAvg[],3,FALSE)</f>
        <v>7.699122272283114E-2</v>
      </c>
      <c r="Q8323" s="10">
        <f>TableOMP[[#This Row],[Avg]]-$U$2*TableOMP[[#This Row],[StdDev]]</f>
        <v>42.723466508046393</v>
      </c>
      <c r="R8323" s="10">
        <f>TableOMP[[#This Row],[Avg]]+$U$2*TableOMP[[#This Row],[StdDev]]</f>
        <v>42.877448953492056</v>
      </c>
      <c r="S8323" s="10">
        <f>IF(AND(TableOMP[[#This Row],[total_time]]&gt;=TableOMP[[#This Row],[Low]], TableOMP[[#This Row],[total_time]]&lt;=TableOMP[[#This Row],[High]]),1,0)</f>
        <v>1</v>
      </c>
    </row>
    <row r="8324" spans="1:19" x14ac:dyDescent="0.25">
      <c r="A8324" t="s">
        <v>16</v>
      </c>
      <c r="B8324">
        <v>10000</v>
      </c>
      <c r="C8324">
        <v>100</v>
      </c>
      <c r="D8324">
        <v>100000</v>
      </c>
      <c r="E8324">
        <v>5</v>
      </c>
      <c r="F8324">
        <v>1</v>
      </c>
      <c r="G8324">
        <v>51.349930000000001</v>
      </c>
      <c r="H8324">
        <v>0.20341100000000001</v>
      </c>
      <c r="I8324">
        <v>0.39939200000000002</v>
      </c>
      <c r="J8324">
        <v>9.9848000000000006E-2</v>
      </c>
      <c r="K8324" t="str">
        <f t="shared" si="206"/>
        <v>4</v>
      </c>
      <c r="L8324" t="s">
        <v>218</v>
      </c>
      <c r="M8324" t="s">
        <v>219</v>
      </c>
      <c r="N8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24" s="10">
        <f>VLOOKUP(TableOMP[[#This Row],[Label]],TableAvg[],2,FALSE)</f>
        <v>51.310618769230764</v>
      </c>
      <c r="P8324" s="10">
        <f>VLOOKUP(TableOMP[[#This Row],[Label]],TableAvg[],3,FALSE)</f>
        <v>4.3597463587045207E-2</v>
      </c>
      <c r="Q8324" s="10">
        <f>TableOMP[[#This Row],[Avg]]-$U$2*TableOMP[[#This Row],[StdDev]]</f>
        <v>51.267021305643716</v>
      </c>
      <c r="R8324" s="10">
        <f>TableOMP[[#This Row],[Avg]]+$U$2*TableOMP[[#This Row],[StdDev]]</f>
        <v>51.354216232817812</v>
      </c>
      <c r="S8324" s="10">
        <f>IF(AND(TableOMP[[#This Row],[total_time]]&gt;=TableOMP[[#This Row],[Low]], TableOMP[[#This Row],[total_time]]&lt;=TableOMP[[#This Row],[High]]),1,0)</f>
        <v>1</v>
      </c>
    </row>
    <row r="8325" spans="1:19" x14ac:dyDescent="0.25">
      <c r="A8325" t="s">
        <v>16</v>
      </c>
      <c r="B8325">
        <v>10000</v>
      </c>
      <c r="C8325">
        <v>100</v>
      </c>
      <c r="D8325">
        <v>100000</v>
      </c>
      <c r="E8325">
        <v>4</v>
      </c>
      <c r="F8325">
        <v>1</v>
      </c>
      <c r="G8325">
        <v>63.982520999999998</v>
      </c>
      <c r="H8325">
        <v>0.20593500000000001</v>
      </c>
      <c r="I8325">
        <v>0.31717499999999998</v>
      </c>
      <c r="J8325">
        <v>0.105725</v>
      </c>
      <c r="K8325" t="str">
        <f t="shared" si="206"/>
        <v>4</v>
      </c>
      <c r="L8325" t="s">
        <v>218</v>
      </c>
      <c r="M8325" t="s">
        <v>219</v>
      </c>
      <c r="N8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25" s="10">
        <f>VLOOKUP(TableOMP[[#This Row],[Label]],TableAvg[],2,FALSE)</f>
        <v>63.869455692307717</v>
      </c>
      <c r="P8325" s="10">
        <f>VLOOKUP(TableOMP[[#This Row],[Label]],TableAvg[],3,FALSE)</f>
        <v>8.9465568901239689E-2</v>
      </c>
      <c r="Q8325" s="10">
        <f>TableOMP[[#This Row],[Avg]]-$U$2*TableOMP[[#This Row],[StdDev]]</f>
        <v>63.779990123406478</v>
      </c>
      <c r="R8325" s="10">
        <f>TableOMP[[#This Row],[Avg]]+$U$2*TableOMP[[#This Row],[StdDev]]</f>
        <v>63.958921261208957</v>
      </c>
      <c r="S8325" s="10">
        <f>IF(AND(TableOMP[[#This Row],[total_time]]&gt;=TableOMP[[#This Row],[Low]], TableOMP[[#This Row],[total_time]]&lt;=TableOMP[[#This Row],[High]]),1,0)</f>
        <v>0</v>
      </c>
    </row>
    <row r="8326" spans="1:19" x14ac:dyDescent="0.25">
      <c r="A8326" t="s">
        <v>16</v>
      </c>
      <c r="B8326">
        <v>10000</v>
      </c>
      <c r="C8326">
        <v>100</v>
      </c>
      <c r="D8326">
        <v>100000</v>
      </c>
      <c r="E8326">
        <v>3</v>
      </c>
      <c r="F8326">
        <v>1</v>
      </c>
      <c r="G8326">
        <v>84.854089999999999</v>
      </c>
      <c r="H8326">
        <v>0.18904000000000001</v>
      </c>
      <c r="I8326">
        <v>0.17627599999999999</v>
      </c>
      <c r="J8326">
        <v>8.8137999999999994E-2</v>
      </c>
      <c r="K8326" t="str">
        <f t="shared" si="206"/>
        <v>4</v>
      </c>
      <c r="L8326" t="s">
        <v>218</v>
      </c>
      <c r="M8326" t="s">
        <v>219</v>
      </c>
      <c r="N8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26" s="10">
        <f>VLOOKUP(TableOMP[[#This Row],[Label]],TableAvg[],2,FALSE)</f>
        <v>84.849168230769251</v>
      </c>
      <c r="P8326" s="10">
        <f>VLOOKUP(TableOMP[[#This Row],[Label]],TableAvg[],3,FALSE)</f>
        <v>6.2340339834251746E-2</v>
      </c>
      <c r="Q8326" s="10">
        <f>TableOMP[[#This Row],[Avg]]-$U$2*TableOMP[[#This Row],[StdDev]]</f>
        <v>84.786827890935001</v>
      </c>
      <c r="R8326" s="10">
        <f>TableOMP[[#This Row],[Avg]]+$U$2*TableOMP[[#This Row],[StdDev]]</f>
        <v>84.911508570603502</v>
      </c>
      <c r="S8326" s="10">
        <f>IF(AND(TableOMP[[#This Row],[total_time]]&gt;=TableOMP[[#This Row],[Low]], TableOMP[[#This Row],[total_time]]&lt;=TableOMP[[#This Row],[High]]),1,0)</f>
        <v>1</v>
      </c>
    </row>
    <row r="8327" spans="1:19" x14ac:dyDescent="0.25">
      <c r="A8327" t="s">
        <v>16</v>
      </c>
      <c r="B8327">
        <v>10000</v>
      </c>
      <c r="C8327">
        <v>100</v>
      </c>
      <c r="D8327">
        <v>100000</v>
      </c>
      <c r="E8327">
        <v>2</v>
      </c>
      <c r="F8327">
        <v>1</v>
      </c>
      <c r="G8327">
        <v>128.058021</v>
      </c>
      <c r="H8327">
        <v>0.218107</v>
      </c>
      <c r="I8327">
        <v>0.11859699999999999</v>
      </c>
      <c r="J8327">
        <v>0.11859699999999999</v>
      </c>
      <c r="K8327" t="str">
        <f t="shared" si="206"/>
        <v>4</v>
      </c>
      <c r="L8327" t="s">
        <v>218</v>
      </c>
      <c r="M8327" t="s">
        <v>219</v>
      </c>
      <c r="N8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27" s="10">
        <f>VLOOKUP(TableOMP[[#This Row],[Label]],TableAvg[],2,FALSE)</f>
        <v>127.95561930769227</v>
      </c>
      <c r="P8327" s="10">
        <f>VLOOKUP(TableOMP[[#This Row],[Label]],TableAvg[],3,FALSE)</f>
        <v>0.11317677696849732</v>
      </c>
      <c r="Q8327" s="10">
        <f>TableOMP[[#This Row],[Avg]]-$U$2*TableOMP[[#This Row],[StdDev]]</f>
        <v>127.84244253072377</v>
      </c>
      <c r="R8327" s="10">
        <f>TableOMP[[#This Row],[Avg]]+$U$2*TableOMP[[#This Row],[StdDev]]</f>
        <v>128.06879608466076</v>
      </c>
      <c r="S8327" s="10">
        <f>IF(AND(TableOMP[[#This Row],[total_time]]&gt;=TableOMP[[#This Row],[Low]], TableOMP[[#This Row],[total_time]]&lt;=TableOMP[[#This Row],[High]]),1,0)</f>
        <v>1</v>
      </c>
    </row>
    <row r="8328" spans="1:19" x14ac:dyDescent="0.25">
      <c r="A8328" t="s">
        <v>16</v>
      </c>
      <c r="B8328">
        <v>10000</v>
      </c>
      <c r="C8328">
        <v>100</v>
      </c>
      <c r="D8328">
        <v>100000</v>
      </c>
      <c r="E8328">
        <v>1</v>
      </c>
      <c r="F8328">
        <v>1</v>
      </c>
      <c r="G8328">
        <v>258.06687299999999</v>
      </c>
      <c r="H8328">
        <v>0.208479</v>
      </c>
      <c r="I8328">
        <v>0</v>
      </c>
      <c r="J8328">
        <v>0</v>
      </c>
      <c r="K8328" t="str">
        <f t="shared" si="206"/>
        <v>4</v>
      </c>
      <c r="L8328" t="s">
        <v>218</v>
      </c>
      <c r="M8328" t="s">
        <v>219</v>
      </c>
      <c r="N8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28" s="10">
        <f>VLOOKUP(TableOMP[[#This Row],[Label]],TableAvg[],2,FALSE)</f>
        <v>257.38653288461535</v>
      </c>
      <c r="P8328" s="10">
        <f>VLOOKUP(TableOMP[[#This Row],[Label]],TableAvg[],3,FALSE)</f>
        <v>0.32949614951006057</v>
      </c>
      <c r="Q8328" s="10">
        <f>TableOMP[[#This Row],[Avg]]-$U$2*TableOMP[[#This Row],[StdDev]]</f>
        <v>257.05703673510527</v>
      </c>
      <c r="R8328" s="10">
        <f>TableOMP[[#This Row],[Avg]]+$U$2*TableOMP[[#This Row],[StdDev]]</f>
        <v>257.71602903412543</v>
      </c>
      <c r="S8328" s="10">
        <f>IF(AND(TableOMP[[#This Row],[total_time]]&gt;=TableOMP[[#This Row],[Low]], TableOMP[[#This Row],[total_time]]&lt;=TableOMP[[#This Row],[High]]),1,0)</f>
        <v>0</v>
      </c>
    </row>
    <row r="8329" spans="1:19" x14ac:dyDescent="0.25">
      <c r="A8329" t="s">
        <v>16</v>
      </c>
      <c r="B8329">
        <v>10000</v>
      </c>
      <c r="C8329">
        <v>100</v>
      </c>
      <c r="D8329">
        <v>100000</v>
      </c>
      <c r="E8329">
        <v>32</v>
      </c>
      <c r="F8329">
        <v>1</v>
      </c>
      <c r="G8329">
        <v>9.2699400000000001</v>
      </c>
      <c r="H8329">
        <v>0.24279600000000001</v>
      </c>
      <c r="I8329">
        <v>4.3527740000000001</v>
      </c>
      <c r="J8329">
        <v>0.14041200000000001</v>
      </c>
      <c r="K8329" t="str">
        <f t="shared" si="206"/>
        <v>4</v>
      </c>
      <c r="L8329" t="s">
        <v>218</v>
      </c>
      <c r="M8329" t="s">
        <v>219</v>
      </c>
      <c r="N8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29" s="10">
        <f>VLOOKUP(TableOMP[[#This Row],[Label]],TableAvg[],2,FALSE)</f>
        <v>9.2237927692307711</v>
      </c>
      <c r="P8329" s="10">
        <f>VLOOKUP(TableOMP[[#This Row],[Label]],TableAvg[],3,FALSE)</f>
        <v>8.8830172859370851E-2</v>
      </c>
      <c r="Q8329" s="10">
        <f>TableOMP[[#This Row],[Avg]]-$U$2*TableOMP[[#This Row],[StdDev]]</f>
        <v>9.1349625963714001</v>
      </c>
      <c r="R8329" s="10">
        <f>TableOMP[[#This Row],[Avg]]+$U$2*TableOMP[[#This Row],[StdDev]]</f>
        <v>9.3126229420901421</v>
      </c>
      <c r="S8329" s="10">
        <f>IF(AND(TableOMP[[#This Row],[total_time]]&gt;=TableOMP[[#This Row],[Low]], TableOMP[[#This Row],[total_time]]&lt;=TableOMP[[#This Row],[High]]),1,0)</f>
        <v>1</v>
      </c>
    </row>
    <row r="8330" spans="1:19" x14ac:dyDescent="0.25">
      <c r="A8330" t="s">
        <v>16</v>
      </c>
      <c r="B8330">
        <v>10000</v>
      </c>
      <c r="C8330">
        <v>100</v>
      </c>
      <c r="D8330">
        <v>100000</v>
      </c>
      <c r="E8330">
        <v>31</v>
      </c>
      <c r="F8330">
        <v>1</v>
      </c>
      <c r="G8330">
        <v>9.2696529999999999</v>
      </c>
      <c r="H8330">
        <v>0.14276700000000001</v>
      </c>
      <c r="I8330">
        <v>1.407408</v>
      </c>
      <c r="J8330">
        <v>4.6913999999999997E-2</v>
      </c>
      <c r="K8330" t="str">
        <f t="shared" ref="K8330:K8361" si="207">MID(M8330,22,1)</f>
        <v>4</v>
      </c>
      <c r="L8330" t="s">
        <v>218</v>
      </c>
      <c r="M8330" t="s">
        <v>219</v>
      </c>
      <c r="N8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330" s="10">
        <f>VLOOKUP(TableOMP[[#This Row],[Label]],TableAvg[],2,FALSE)</f>
        <v>9.3816031153846158</v>
      </c>
      <c r="P8330" s="10">
        <f>VLOOKUP(TableOMP[[#This Row],[Label]],TableAvg[],3,FALSE)</f>
        <v>0.12371869642119264</v>
      </c>
      <c r="Q8330" s="10">
        <f>TableOMP[[#This Row],[Avg]]-$U$2*TableOMP[[#This Row],[StdDev]]</f>
        <v>9.2578844189634228</v>
      </c>
      <c r="R8330" s="10">
        <f>TableOMP[[#This Row],[Avg]]+$U$2*TableOMP[[#This Row],[StdDev]]</f>
        <v>9.5053218118058087</v>
      </c>
      <c r="S8330" s="10">
        <f>IF(AND(TableOMP[[#This Row],[total_time]]&gt;=TableOMP[[#This Row],[Low]], TableOMP[[#This Row],[total_time]]&lt;=TableOMP[[#This Row],[High]]),1,0)</f>
        <v>1</v>
      </c>
    </row>
    <row r="8331" spans="1:19" x14ac:dyDescent="0.25">
      <c r="A8331" t="s">
        <v>16</v>
      </c>
      <c r="B8331">
        <v>10000</v>
      </c>
      <c r="C8331">
        <v>100</v>
      </c>
      <c r="D8331">
        <v>100000</v>
      </c>
      <c r="E8331">
        <v>30</v>
      </c>
      <c r="F8331">
        <v>1</v>
      </c>
      <c r="G8331">
        <v>10.149440999999999</v>
      </c>
      <c r="H8331">
        <v>0.14192399999999999</v>
      </c>
      <c r="I8331">
        <v>1.4081969999999999</v>
      </c>
      <c r="J8331">
        <v>4.8558999999999998E-2</v>
      </c>
      <c r="K8331" t="str">
        <f t="shared" si="207"/>
        <v>4</v>
      </c>
      <c r="L8331" t="s">
        <v>218</v>
      </c>
      <c r="M8331" t="s">
        <v>219</v>
      </c>
      <c r="N8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31" s="10">
        <f>VLOOKUP(TableOMP[[#This Row],[Label]],TableAvg[],2,FALSE)</f>
        <v>9.6491385769230806</v>
      </c>
      <c r="P8331" s="10">
        <f>VLOOKUP(TableOMP[[#This Row],[Label]],TableAvg[],3,FALSE)</f>
        <v>0.18890941285992058</v>
      </c>
      <c r="Q8331" s="10">
        <f>TableOMP[[#This Row],[Avg]]-$U$2*TableOMP[[#This Row],[StdDev]]</f>
        <v>9.4602291640631595</v>
      </c>
      <c r="R8331" s="10">
        <f>TableOMP[[#This Row],[Avg]]+$U$2*TableOMP[[#This Row],[StdDev]]</f>
        <v>9.8380479897830018</v>
      </c>
      <c r="S8331" s="10">
        <f>IF(AND(TableOMP[[#This Row],[total_time]]&gt;=TableOMP[[#This Row],[Low]], TableOMP[[#This Row],[total_time]]&lt;=TableOMP[[#This Row],[High]]),1,0)</f>
        <v>0</v>
      </c>
    </row>
    <row r="8332" spans="1:19" x14ac:dyDescent="0.25">
      <c r="A8332" t="s">
        <v>16</v>
      </c>
      <c r="B8332">
        <v>10000</v>
      </c>
      <c r="C8332">
        <v>100</v>
      </c>
      <c r="D8332">
        <v>100000</v>
      </c>
      <c r="E8332">
        <v>29</v>
      </c>
      <c r="F8332">
        <v>1</v>
      </c>
      <c r="G8332">
        <v>10.048959999999999</v>
      </c>
      <c r="H8332">
        <v>0.151223</v>
      </c>
      <c r="I8332">
        <v>1.417138</v>
      </c>
      <c r="J8332">
        <v>5.0611999999999997E-2</v>
      </c>
      <c r="K8332" t="str">
        <f t="shared" si="207"/>
        <v>4</v>
      </c>
      <c r="L8332" t="s">
        <v>218</v>
      </c>
      <c r="M8332" t="s">
        <v>219</v>
      </c>
      <c r="N8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32" s="10">
        <f>VLOOKUP(TableOMP[[#This Row],[Label]],TableAvg[],2,FALSE)</f>
        <v>9.939610807692306</v>
      </c>
      <c r="P8332" s="10">
        <f>VLOOKUP(TableOMP[[#This Row],[Label]],TableAvg[],3,FALSE)</f>
        <v>0.15886318359311039</v>
      </c>
      <c r="Q8332" s="10">
        <f>TableOMP[[#This Row],[Avg]]-$U$2*TableOMP[[#This Row],[StdDev]]</f>
        <v>9.7807476240991953</v>
      </c>
      <c r="R8332" s="10">
        <f>TableOMP[[#This Row],[Avg]]+$U$2*TableOMP[[#This Row],[StdDev]]</f>
        <v>10.098473991285417</v>
      </c>
      <c r="S8332" s="10">
        <f>IF(AND(TableOMP[[#This Row],[total_time]]&gt;=TableOMP[[#This Row],[Low]], TableOMP[[#This Row],[total_time]]&lt;=TableOMP[[#This Row],[High]]),1,0)</f>
        <v>1</v>
      </c>
    </row>
    <row r="8333" spans="1:19" x14ac:dyDescent="0.25">
      <c r="A8333" t="s">
        <v>16</v>
      </c>
      <c r="B8333">
        <v>10000</v>
      </c>
      <c r="C8333">
        <v>100</v>
      </c>
      <c r="D8333">
        <v>100000</v>
      </c>
      <c r="E8333">
        <v>28</v>
      </c>
      <c r="F8333">
        <v>1</v>
      </c>
      <c r="G8333">
        <v>10.273163</v>
      </c>
      <c r="H8333">
        <v>0.125414</v>
      </c>
      <c r="I8333">
        <v>0.91954599999999997</v>
      </c>
      <c r="J8333">
        <v>3.4056999999999997E-2</v>
      </c>
      <c r="K8333" t="str">
        <f t="shared" si="207"/>
        <v>4</v>
      </c>
      <c r="L8333" t="s">
        <v>218</v>
      </c>
      <c r="M8333" t="s">
        <v>219</v>
      </c>
      <c r="N8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33" s="10">
        <f>VLOOKUP(TableOMP[[#This Row],[Label]],TableAvg[],2,FALSE)</f>
        <v>10.197996769230771</v>
      </c>
      <c r="P8333" s="10">
        <f>VLOOKUP(TableOMP[[#This Row],[Label]],TableAvg[],3,FALSE)</f>
        <v>0.116971681645234</v>
      </c>
      <c r="Q8333" s="10">
        <f>TableOMP[[#This Row],[Avg]]-$U$2*TableOMP[[#This Row],[StdDev]]</f>
        <v>10.081025087585537</v>
      </c>
      <c r="R8333" s="10">
        <f>TableOMP[[#This Row],[Avg]]+$U$2*TableOMP[[#This Row],[StdDev]]</f>
        <v>10.314968450876005</v>
      </c>
      <c r="S8333" s="10">
        <f>IF(AND(TableOMP[[#This Row],[total_time]]&gt;=TableOMP[[#This Row],[Low]], TableOMP[[#This Row],[total_time]]&lt;=TableOMP[[#This Row],[High]]),1,0)</f>
        <v>1</v>
      </c>
    </row>
    <row r="8334" spans="1:19" x14ac:dyDescent="0.25">
      <c r="A8334" t="s">
        <v>16</v>
      </c>
      <c r="B8334">
        <v>10000</v>
      </c>
      <c r="C8334">
        <v>100</v>
      </c>
      <c r="D8334">
        <v>100000</v>
      </c>
      <c r="E8334">
        <v>27</v>
      </c>
      <c r="F8334">
        <v>1</v>
      </c>
      <c r="G8334">
        <v>10.883932</v>
      </c>
      <c r="H8334">
        <v>0.13553399999999999</v>
      </c>
      <c r="I8334">
        <v>1.0244470000000001</v>
      </c>
      <c r="J8334">
        <v>3.9402E-2</v>
      </c>
      <c r="K8334" t="str">
        <f t="shared" si="207"/>
        <v>4</v>
      </c>
      <c r="L8334" t="s">
        <v>218</v>
      </c>
      <c r="M8334" t="s">
        <v>219</v>
      </c>
      <c r="N8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34" s="10">
        <f>VLOOKUP(TableOMP[[#This Row],[Label]],TableAvg[],2,FALSE)</f>
        <v>10.583970884615384</v>
      </c>
      <c r="P8334" s="10">
        <f>VLOOKUP(TableOMP[[#This Row],[Label]],TableAvg[],3,FALSE)</f>
        <v>0.17099758991090244</v>
      </c>
      <c r="Q8334" s="10">
        <f>TableOMP[[#This Row],[Avg]]-$U$2*TableOMP[[#This Row],[StdDev]]</f>
        <v>10.412973294704482</v>
      </c>
      <c r="R8334" s="10">
        <f>TableOMP[[#This Row],[Avg]]+$U$2*TableOMP[[#This Row],[StdDev]]</f>
        <v>10.754968474526287</v>
      </c>
      <c r="S8334" s="10">
        <f>IF(AND(TableOMP[[#This Row],[total_time]]&gt;=TableOMP[[#This Row],[Low]], TableOMP[[#This Row],[total_time]]&lt;=TableOMP[[#This Row],[High]]),1,0)</f>
        <v>0</v>
      </c>
    </row>
    <row r="8335" spans="1:19" x14ac:dyDescent="0.25">
      <c r="A8335" t="s">
        <v>16</v>
      </c>
      <c r="B8335">
        <v>10000</v>
      </c>
      <c r="C8335">
        <v>100</v>
      </c>
      <c r="D8335">
        <v>100000</v>
      </c>
      <c r="E8335">
        <v>26</v>
      </c>
      <c r="F8335">
        <v>1</v>
      </c>
      <c r="G8335">
        <v>10.963298999999999</v>
      </c>
      <c r="H8335">
        <v>0.14838000000000001</v>
      </c>
      <c r="I8335">
        <v>0.93400700000000003</v>
      </c>
      <c r="J8335">
        <v>3.7359999999999997E-2</v>
      </c>
      <c r="K8335" t="str">
        <f t="shared" si="207"/>
        <v>4</v>
      </c>
      <c r="L8335" t="s">
        <v>218</v>
      </c>
      <c r="M8335" t="s">
        <v>219</v>
      </c>
      <c r="N8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35" s="10">
        <f>VLOOKUP(TableOMP[[#This Row],[Label]],TableAvg[],2,FALSE)</f>
        <v>10.863405653846154</v>
      </c>
      <c r="P8335" s="10">
        <f>VLOOKUP(TableOMP[[#This Row],[Label]],TableAvg[],3,FALSE)</f>
        <v>0.11624165237863653</v>
      </c>
      <c r="Q8335" s="10">
        <f>TableOMP[[#This Row],[Avg]]-$U$2*TableOMP[[#This Row],[StdDev]]</f>
        <v>10.747164001467517</v>
      </c>
      <c r="R8335" s="10">
        <f>TableOMP[[#This Row],[Avg]]+$U$2*TableOMP[[#This Row],[StdDev]]</f>
        <v>10.979647306224791</v>
      </c>
      <c r="S8335" s="10">
        <f>IF(AND(TableOMP[[#This Row],[total_time]]&gt;=TableOMP[[#This Row],[Low]], TableOMP[[#This Row],[total_time]]&lt;=TableOMP[[#This Row],[High]]),1,0)</f>
        <v>1</v>
      </c>
    </row>
    <row r="8336" spans="1:19" x14ac:dyDescent="0.25">
      <c r="A8336" t="s">
        <v>16</v>
      </c>
      <c r="B8336">
        <v>10000</v>
      </c>
      <c r="C8336">
        <v>100</v>
      </c>
      <c r="D8336">
        <v>100000</v>
      </c>
      <c r="E8336">
        <v>25</v>
      </c>
      <c r="F8336">
        <v>1</v>
      </c>
      <c r="G8336">
        <v>11.637150999999999</v>
      </c>
      <c r="H8336">
        <v>0.142156</v>
      </c>
      <c r="I8336">
        <v>0.92044000000000004</v>
      </c>
      <c r="J8336">
        <v>3.8351999999999997E-2</v>
      </c>
      <c r="K8336" t="str">
        <f t="shared" si="207"/>
        <v>4</v>
      </c>
      <c r="L8336" t="s">
        <v>218</v>
      </c>
      <c r="M8336" t="s">
        <v>219</v>
      </c>
      <c r="N8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36" s="10">
        <f>VLOOKUP(TableOMP[[#This Row],[Label]],TableAvg[],2,FALSE)</f>
        <v>11.295174653846153</v>
      </c>
      <c r="P8336" s="10">
        <f>VLOOKUP(TableOMP[[#This Row],[Label]],TableAvg[],3,FALSE)</f>
        <v>0.15140431292027218</v>
      </c>
      <c r="Q8336" s="10">
        <f>TableOMP[[#This Row],[Avg]]-$U$2*TableOMP[[#This Row],[StdDev]]</f>
        <v>11.143770340925881</v>
      </c>
      <c r="R8336" s="10">
        <f>TableOMP[[#This Row],[Avg]]+$U$2*TableOMP[[#This Row],[StdDev]]</f>
        <v>11.446578966766426</v>
      </c>
      <c r="S8336" s="10">
        <f>IF(AND(TableOMP[[#This Row],[total_time]]&gt;=TableOMP[[#This Row],[Low]], TableOMP[[#This Row],[total_time]]&lt;=TableOMP[[#This Row],[High]]),1,0)</f>
        <v>0</v>
      </c>
    </row>
    <row r="8337" spans="1:19" x14ac:dyDescent="0.25">
      <c r="A8337" t="s">
        <v>16</v>
      </c>
      <c r="B8337">
        <v>10000</v>
      </c>
      <c r="C8337">
        <v>100</v>
      </c>
      <c r="D8337">
        <v>100000</v>
      </c>
      <c r="E8337">
        <v>24</v>
      </c>
      <c r="F8337">
        <v>1</v>
      </c>
      <c r="G8337">
        <v>11.715158000000001</v>
      </c>
      <c r="H8337">
        <v>0.1308</v>
      </c>
      <c r="I8337">
        <v>0.86692400000000003</v>
      </c>
      <c r="J8337">
        <v>3.7692000000000003E-2</v>
      </c>
      <c r="K8337" t="str">
        <f t="shared" si="207"/>
        <v>4</v>
      </c>
      <c r="L8337" t="s">
        <v>218</v>
      </c>
      <c r="M8337" t="s">
        <v>219</v>
      </c>
      <c r="N8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37" s="10">
        <f>VLOOKUP(TableOMP[[#This Row],[Label]],TableAvg[],2,FALSE)</f>
        <v>11.641527653846152</v>
      </c>
      <c r="P8337" s="10">
        <f>VLOOKUP(TableOMP[[#This Row],[Label]],TableAvg[],3,FALSE)</f>
        <v>9.5518605427093423E-2</v>
      </c>
      <c r="Q8337" s="10">
        <f>TableOMP[[#This Row],[Avg]]-$U$2*TableOMP[[#This Row],[StdDev]]</f>
        <v>11.546009048419059</v>
      </c>
      <c r="R8337" s="10">
        <f>TableOMP[[#This Row],[Avg]]+$U$2*TableOMP[[#This Row],[StdDev]]</f>
        <v>11.737046259273246</v>
      </c>
      <c r="S8337" s="10">
        <f>IF(AND(TableOMP[[#This Row],[total_time]]&gt;=TableOMP[[#This Row],[Low]], TableOMP[[#This Row],[total_time]]&lt;=TableOMP[[#This Row],[High]]),1,0)</f>
        <v>1</v>
      </c>
    </row>
    <row r="8338" spans="1:19" x14ac:dyDescent="0.25">
      <c r="A8338" t="s">
        <v>16</v>
      </c>
      <c r="B8338">
        <v>10000</v>
      </c>
      <c r="C8338">
        <v>100</v>
      </c>
      <c r="D8338">
        <v>100000</v>
      </c>
      <c r="E8338">
        <v>23</v>
      </c>
      <c r="F8338">
        <v>1</v>
      </c>
      <c r="G8338">
        <v>12.126727000000001</v>
      </c>
      <c r="H8338">
        <v>0.14479700000000001</v>
      </c>
      <c r="I8338">
        <v>0.89748000000000006</v>
      </c>
      <c r="J8338">
        <v>4.0794999999999998E-2</v>
      </c>
      <c r="K8338" t="str">
        <f t="shared" si="207"/>
        <v>4</v>
      </c>
      <c r="L8338" t="s">
        <v>218</v>
      </c>
      <c r="M8338" t="s">
        <v>219</v>
      </c>
      <c r="N8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38" s="10">
        <f>VLOOKUP(TableOMP[[#This Row],[Label]],TableAvg[],2,FALSE)</f>
        <v>12.094215730769228</v>
      </c>
      <c r="P8338" s="10">
        <f>VLOOKUP(TableOMP[[#This Row],[Label]],TableAvg[],3,FALSE)</f>
        <v>0.11805646826482695</v>
      </c>
      <c r="Q8338" s="10">
        <f>TableOMP[[#This Row],[Avg]]-$U$2*TableOMP[[#This Row],[StdDev]]</f>
        <v>11.976159262504401</v>
      </c>
      <c r="R8338" s="10">
        <f>TableOMP[[#This Row],[Avg]]+$U$2*TableOMP[[#This Row],[StdDev]]</f>
        <v>12.212272199034055</v>
      </c>
      <c r="S8338" s="10">
        <f>IF(AND(TableOMP[[#This Row],[total_time]]&gt;=TableOMP[[#This Row],[Low]], TableOMP[[#This Row],[total_time]]&lt;=TableOMP[[#This Row],[High]]),1,0)</f>
        <v>1</v>
      </c>
    </row>
    <row r="8339" spans="1:19" x14ac:dyDescent="0.25">
      <c r="A8339" t="s">
        <v>16</v>
      </c>
      <c r="B8339">
        <v>10000</v>
      </c>
      <c r="C8339">
        <v>100</v>
      </c>
      <c r="D8339">
        <v>100000</v>
      </c>
      <c r="E8339">
        <v>22</v>
      </c>
      <c r="F8339">
        <v>1</v>
      </c>
      <c r="G8339">
        <v>12.653313000000001</v>
      </c>
      <c r="H8339">
        <v>0.150116</v>
      </c>
      <c r="I8339">
        <v>1.0410299999999999</v>
      </c>
      <c r="J8339">
        <v>4.9572999999999999E-2</v>
      </c>
      <c r="K8339" t="str">
        <f t="shared" si="207"/>
        <v>4</v>
      </c>
      <c r="L8339" t="s">
        <v>218</v>
      </c>
      <c r="M8339" t="s">
        <v>219</v>
      </c>
      <c r="N8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39" s="10">
        <f>VLOOKUP(TableOMP[[#This Row],[Label]],TableAvg[],2,FALSE)</f>
        <v>12.596708</v>
      </c>
      <c r="P8339" s="10">
        <f>VLOOKUP(TableOMP[[#This Row],[Label]],TableAvg[],3,FALSE)</f>
        <v>0.19322536242634572</v>
      </c>
      <c r="Q8339" s="10">
        <f>TableOMP[[#This Row],[Avg]]-$U$2*TableOMP[[#This Row],[StdDev]]</f>
        <v>12.403482637573655</v>
      </c>
      <c r="R8339" s="10">
        <f>TableOMP[[#This Row],[Avg]]+$U$2*TableOMP[[#This Row],[StdDev]]</f>
        <v>12.789933362426344</v>
      </c>
      <c r="S8339" s="10">
        <f>IF(AND(TableOMP[[#This Row],[total_time]]&gt;=TableOMP[[#This Row],[Low]], TableOMP[[#This Row],[total_time]]&lt;=TableOMP[[#This Row],[High]]),1,0)</f>
        <v>1</v>
      </c>
    </row>
    <row r="8340" spans="1:19" x14ac:dyDescent="0.25">
      <c r="A8340" t="s">
        <v>16</v>
      </c>
      <c r="B8340">
        <v>10000</v>
      </c>
      <c r="C8340">
        <v>100</v>
      </c>
      <c r="D8340">
        <v>100000</v>
      </c>
      <c r="E8340">
        <v>21</v>
      </c>
      <c r="F8340">
        <v>1</v>
      </c>
      <c r="G8340">
        <v>13.135693</v>
      </c>
      <c r="H8340">
        <v>0.14086199999999999</v>
      </c>
      <c r="I8340">
        <v>0.89694700000000005</v>
      </c>
      <c r="J8340">
        <v>4.4846999999999998E-2</v>
      </c>
      <c r="K8340" t="str">
        <f t="shared" si="207"/>
        <v>4</v>
      </c>
      <c r="L8340" t="s">
        <v>218</v>
      </c>
      <c r="M8340" t="s">
        <v>219</v>
      </c>
      <c r="N8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40" s="10">
        <f>VLOOKUP(TableOMP[[#This Row],[Label]],TableAvg[],2,FALSE)</f>
        <v>13.096389884615384</v>
      </c>
      <c r="P8340" s="10">
        <f>VLOOKUP(TableOMP[[#This Row],[Label]],TableAvg[],3,FALSE)</f>
        <v>0.1596983413500761</v>
      </c>
      <c r="Q8340" s="10">
        <f>TableOMP[[#This Row],[Avg]]-$U$2*TableOMP[[#This Row],[StdDev]]</f>
        <v>12.936691543265308</v>
      </c>
      <c r="R8340" s="10">
        <f>TableOMP[[#This Row],[Avg]]+$U$2*TableOMP[[#This Row],[StdDev]]</f>
        <v>13.25608822596546</v>
      </c>
      <c r="S8340" s="10">
        <f>IF(AND(TableOMP[[#This Row],[total_time]]&gt;=TableOMP[[#This Row],[Low]], TableOMP[[#This Row],[total_time]]&lt;=TableOMP[[#This Row],[High]]),1,0)</f>
        <v>1</v>
      </c>
    </row>
    <row r="8341" spans="1:19" x14ac:dyDescent="0.25">
      <c r="A8341" t="s">
        <v>16</v>
      </c>
      <c r="B8341">
        <v>10000</v>
      </c>
      <c r="C8341">
        <v>100</v>
      </c>
      <c r="D8341">
        <v>100000</v>
      </c>
      <c r="E8341">
        <v>20</v>
      </c>
      <c r="F8341">
        <v>1</v>
      </c>
      <c r="G8341">
        <v>13.493926</v>
      </c>
      <c r="H8341">
        <v>0.120813</v>
      </c>
      <c r="I8341">
        <v>0.56129300000000004</v>
      </c>
      <c r="J8341">
        <v>2.9541999999999999E-2</v>
      </c>
      <c r="K8341" t="str">
        <f t="shared" si="207"/>
        <v>4</v>
      </c>
      <c r="L8341" t="s">
        <v>218</v>
      </c>
      <c r="M8341" t="s">
        <v>219</v>
      </c>
      <c r="N8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41" s="10">
        <f>VLOOKUP(TableOMP[[#This Row],[Label]],TableAvg[],2,FALSE)</f>
        <v>13.651308038461538</v>
      </c>
      <c r="P8341" s="10">
        <f>VLOOKUP(TableOMP[[#This Row],[Label]],TableAvg[],3,FALSE)</f>
        <v>0.11481910648581574</v>
      </c>
      <c r="Q8341" s="10">
        <f>TableOMP[[#This Row],[Avg]]-$U$2*TableOMP[[#This Row],[StdDev]]</f>
        <v>13.536488931975722</v>
      </c>
      <c r="R8341" s="10">
        <f>TableOMP[[#This Row],[Avg]]+$U$2*TableOMP[[#This Row],[StdDev]]</f>
        <v>13.766127144947355</v>
      </c>
      <c r="S8341" s="10">
        <f>IF(AND(TableOMP[[#This Row],[total_time]]&gt;=TableOMP[[#This Row],[Low]], TableOMP[[#This Row],[total_time]]&lt;=TableOMP[[#This Row],[High]]),1,0)</f>
        <v>0</v>
      </c>
    </row>
    <row r="8342" spans="1:19" x14ac:dyDescent="0.25">
      <c r="A8342" t="s">
        <v>16</v>
      </c>
      <c r="B8342">
        <v>10000</v>
      </c>
      <c r="C8342">
        <v>100</v>
      </c>
      <c r="D8342">
        <v>100000</v>
      </c>
      <c r="E8342">
        <v>19</v>
      </c>
      <c r="F8342">
        <v>1</v>
      </c>
      <c r="G8342">
        <v>14.190967000000001</v>
      </c>
      <c r="H8342">
        <v>0.140045</v>
      </c>
      <c r="I8342">
        <v>0.74851000000000001</v>
      </c>
      <c r="J8342">
        <v>4.1584000000000003E-2</v>
      </c>
      <c r="K8342" t="str">
        <f t="shared" si="207"/>
        <v>4</v>
      </c>
      <c r="L8342" t="s">
        <v>218</v>
      </c>
      <c r="M8342" t="s">
        <v>219</v>
      </c>
      <c r="N8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42" s="10">
        <f>VLOOKUP(TableOMP[[#This Row],[Label]],TableAvg[],2,FALSE)</f>
        <v>14.32700723076923</v>
      </c>
      <c r="P8342" s="10">
        <f>VLOOKUP(TableOMP[[#This Row],[Label]],TableAvg[],3,FALSE)</f>
        <v>0.15283457974479744</v>
      </c>
      <c r="Q8342" s="10">
        <f>TableOMP[[#This Row],[Avg]]-$U$2*TableOMP[[#This Row],[StdDev]]</f>
        <v>14.174172651024431</v>
      </c>
      <c r="R8342" s="10">
        <f>TableOMP[[#This Row],[Avg]]+$U$2*TableOMP[[#This Row],[StdDev]]</f>
        <v>14.479841810514028</v>
      </c>
      <c r="S8342" s="10">
        <f>IF(AND(TableOMP[[#This Row],[total_time]]&gt;=TableOMP[[#This Row],[Low]], TableOMP[[#This Row],[total_time]]&lt;=TableOMP[[#This Row],[High]]),1,0)</f>
        <v>1</v>
      </c>
    </row>
    <row r="8343" spans="1:19" x14ac:dyDescent="0.25">
      <c r="A8343" t="s">
        <v>16</v>
      </c>
      <c r="B8343">
        <v>10000</v>
      </c>
      <c r="C8343">
        <v>100</v>
      </c>
      <c r="D8343">
        <v>100000</v>
      </c>
      <c r="E8343">
        <v>18</v>
      </c>
      <c r="F8343">
        <v>1</v>
      </c>
      <c r="G8343">
        <v>14.864153999999999</v>
      </c>
      <c r="H8343">
        <v>0.14289499999999999</v>
      </c>
      <c r="I8343">
        <v>0.74923399999999996</v>
      </c>
      <c r="J8343">
        <v>4.4073000000000001E-2</v>
      </c>
      <c r="K8343" t="str">
        <f t="shared" si="207"/>
        <v>4</v>
      </c>
      <c r="L8343" t="s">
        <v>218</v>
      </c>
      <c r="M8343" t="s">
        <v>219</v>
      </c>
      <c r="N8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43" s="10">
        <f>VLOOKUP(TableOMP[[#This Row],[Label]],TableAvg[],2,FALSE)</f>
        <v>14.982954076923075</v>
      </c>
      <c r="P8343" s="10">
        <f>VLOOKUP(TableOMP[[#This Row],[Label]],TableAvg[],3,FALSE)</f>
        <v>0.12400510884523741</v>
      </c>
      <c r="Q8343" s="10">
        <f>TableOMP[[#This Row],[Avg]]-$U$2*TableOMP[[#This Row],[StdDev]]</f>
        <v>14.858948968077838</v>
      </c>
      <c r="R8343" s="10">
        <f>TableOMP[[#This Row],[Avg]]+$U$2*TableOMP[[#This Row],[StdDev]]</f>
        <v>15.106959185768313</v>
      </c>
      <c r="S8343" s="10">
        <f>IF(AND(TableOMP[[#This Row],[total_time]]&gt;=TableOMP[[#This Row],[Low]], TableOMP[[#This Row],[total_time]]&lt;=TableOMP[[#This Row],[High]]),1,0)</f>
        <v>1</v>
      </c>
    </row>
    <row r="8344" spans="1:19" x14ac:dyDescent="0.25">
      <c r="A8344" t="s">
        <v>16</v>
      </c>
      <c r="B8344">
        <v>10000</v>
      </c>
      <c r="C8344">
        <v>100</v>
      </c>
      <c r="D8344">
        <v>100000</v>
      </c>
      <c r="E8344">
        <v>17</v>
      </c>
      <c r="F8344">
        <v>1</v>
      </c>
      <c r="G8344">
        <v>16.032036000000002</v>
      </c>
      <c r="H8344">
        <v>0.203428</v>
      </c>
      <c r="I8344">
        <v>1.748526</v>
      </c>
      <c r="J8344">
        <v>0.10928300000000001</v>
      </c>
      <c r="K8344" t="str">
        <f t="shared" si="207"/>
        <v>4</v>
      </c>
      <c r="L8344" t="s">
        <v>218</v>
      </c>
      <c r="M8344" t="s">
        <v>219</v>
      </c>
      <c r="N8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44" s="10">
        <f>VLOOKUP(TableOMP[[#This Row],[Label]],TableAvg[],2,FALSE)</f>
        <v>15.859912115384617</v>
      </c>
      <c r="P8344" s="10">
        <f>VLOOKUP(TableOMP[[#This Row],[Label]],TableAvg[],3,FALSE)</f>
        <v>0.12658426369522788</v>
      </c>
      <c r="Q8344" s="10">
        <f>TableOMP[[#This Row],[Avg]]-$U$2*TableOMP[[#This Row],[StdDev]]</f>
        <v>15.733327851689388</v>
      </c>
      <c r="R8344" s="10">
        <f>TableOMP[[#This Row],[Avg]]+$U$2*TableOMP[[#This Row],[StdDev]]</f>
        <v>15.986496379079846</v>
      </c>
      <c r="S8344" s="10">
        <f>IF(AND(TableOMP[[#This Row],[total_time]]&gt;=TableOMP[[#This Row],[Low]], TableOMP[[#This Row],[total_time]]&lt;=TableOMP[[#This Row],[High]]),1,0)</f>
        <v>0</v>
      </c>
    </row>
    <row r="8345" spans="1:19" x14ac:dyDescent="0.25">
      <c r="A8345" t="s">
        <v>16</v>
      </c>
      <c r="B8345">
        <v>10000</v>
      </c>
      <c r="C8345">
        <v>100</v>
      </c>
      <c r="D8345">
        <v>100000</v>
      </c>
      <c r="E8345">
        <v>16</v>
      </c>
      <c r="F8345">
        <v>1</v>
      </c>
      <c r="G8345">
        <v>16.811059</v>
      </c>
      <c r="H8345">
        <v>0.160136</v>
      </c>
      <c r="I8345">
        <v>1.0039389999999999</v>
      </c>
      <c r="J8345">
        <v>6.6929000000000002E-2</v>
      </c>
      <c r="K8345" t="str">
        <f t="shared" si="207"/>
        <v>4</v>
      </c>
      <c r="L8345" t="s">
        <v>218</v>
      </c>
      <c r="M8345" t="s">
        <v>219</v>
      </c>
      <c r="N8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45" s="10">
        <f>VLOOKUP(TableOMP[[#This Row],[Label]],TableAvg[],2,FALSE)</f>
        <v>16.738323999999999</v>
      </c>
      <c r="P8345" s="10">
        <f>VLOOKUP(TableOMP[[#This Row],[Label]],TableAvg[],3,FALSE)</f>
        <v>0.11969766042295053</v>
      </c>
      <c r="Q8345" s="10">
        <f>TableOMP[[#This Row],[Avg]]-$U$2*TableOMP[[#This Row],[StdDev]]</f>
        <v>16.618626339577048</v>
      </c>
      <c r="R8345" s="10">
        <f>TableOMP[[#This Row],[Avg]]+$U$2*TableOMP[[#This Row],[StdDev]]</f>
        <v>16.858021660422949</v>
      </c>
      <c r="S8345" s="10">
        <f>IF(AND(TableOMP[[#This Row],[total_time]]&gt;=TableOMP[[#This Row],[Low]], TableOMP[[#This Row],[total_time]]&lt;=TableOMP[[#This Row],[High]]),1,0)</f>
        <v>1</v>
      </c>
    </row>
    <row r="8346" spans="1:19" x14ac:dyDescent="0.25">
      <c r="A8346" t="s">
        <v>16</v>
      </c>
      <c r="B8346">
        <v>10000</v>
      </c>
      <c r="C8346">
        <v>100</v>
      </c>
      <c r="D8346">
        <v>100000</v>
      </c>
      <c r="E8346">
        <v>15</v>
      </c>
      <c r="F8346">
        <v>1</v>
      </c>
      <c r="G8346">
        <v>17.569772</v>
      </c>
      <c r="H8346">
        <v>0.12067899999999999</v>
      </c>
      <c r="I8346">
        <v>0.44980500000000001</v>
      </c>
      <c r="J8346">
        <v>3.2128999999999998E-2</v>
      </c>
      <c r="K8346" t="str">
        <f t="shared" si="207"/>
        <v>4</v>
      </c>
      <c r="L8346" t="s">
        <v>218</v>
      </c>
      <c r="M8346" t="s">
        <v>219</v>
      </c>
      <c r="N8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46" s="10">
        <f>VLOOKUP(TableOMP[[#This Row],[Label]],TableAvg[],2,FALSE)</f>
        <v>17.603367192307694</v>
      </c>
      <c r="P8346" s="10">
        <f>VLOOKUP(TableOMP[[#This Row],[Label]],TableAvg[],3,FALSE)</f>
        <v>3.2560923865672123E-2</v>
      </c>
      <c r="Q8346" s="10">
        <f>TableOMP[[#This Row],[Avg]]-$U$2*TableOMP[[#This Row],[StdDev]]</f>
        <v>17.57080626844202</v>
      </c>
      <c r="R8346" s="10">
        <f>TableOMP[[#This Row],[Avg]]+$U$2*TableOMP[[#This Row],[StdDev]]</f>
        <v>17.635928116173368</v>
      </c>
      <c r="S8346" s="10">
        <f>IF(AND(TableOMP[[#This Row],[total_time]]&gt;=TableOMP[[#This Row],[Low]], TableOMP[[#This Row],[total_time]]&lt;=TableOMP[[#This Row],[High]]),1,0)</f>
        <v>0</v>
      </c>
    </row>
    <row r="8347" spans="1:19" x14ac:dyDescent="0.25">
      <c r="A8347" t="s">
        <v>16</v>
      </c>
      <c r="B8347">
        <v>10000</v>
      </c>
      <c r="C8347">
        <v>100</v>
      </c>
      <c r="D8347">
        <v>100000</v>
      </c>
      <c r="E8347">
        <v>14</v>
      </c>
      <c r="F8347">
        <v>1</v>
      </c>
      <c r="G8347">
        <v>18.719761999999999</v>
      </c>
      <c r="H8347">
        <v>0.14303199999999999</v>
      </c>
      <c r="I8347">
        <v>0.463833</v>
      </c>
      <c r="J8347">
        <v>3.5679000000000002E-2</v>
      </c>
      <c r="K8347" t="str">
        <f t="shared" si="207"/>
        <v>4</v>
      </c>
      <c r="L8347" t="s">
        <v>218</v>
      </c>
      <c r="M8347" t="s">
        <v>219</v>
      </c>
      <c r="N8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47" s="10">
        <f>VLOOKUP(TableOMP[[#This Row],[Label]],TableAvg[],2,FALSE)</f>
        <v>18.780608192307689</v>
      </c>
      <c r="P8347" s="10">
        <f>VLOOKUP(TableOMP[[#This Row],[Label]],TableAvg[],3,FALSE)</f>
        <v>5.2310577369835014E-2</v>
      </c>
      <c r="Q8347" s="10">
        <f>TableOMP[[#This Row],[Avg]]-$U$2*TableOMP[[#This Row],[StdDev]]</f>
        <v>18.728297614937855</v>
      </c>
      <c r="R8347" s="10">
        <f>TableOMP[[#This Row],[Avg]]+$U$2*TableOMP[[#This Row],[StdDev]]</f>
        <v>18.832918769677523</v>
      </c>
      <c r="S8347" s="10">
        <f>IF(AND(TableOMP[[#This Row],[total_time]]&gt;=TableOMP[[#This Row],[Low]], TableOMP[[#This Row],[total_time]]&lt;=TableOMP[[#This Row],[High]]),1,0)</f>
        <v>0</v>
      </c>
    </row>
    <row r="8348" spans="1:19" x14ac:dyDescent="0.25">
      <c r="A8348" t="s">
        <v>16</v>
      </c>
      <c r="B8348">
        <v>10000</v>
      </c>
      <c r="C8348">
        <v>100</v>
      </c>
      <c r="D8348">
        <v>100000</v>
      </c>
      <c r="E8348">
        <v>13</v>
      </c>
      <c r="F8348">
        <v>1</v>
      </c>
      <c r="G8348">
        <v>20.126301000000002</v>
      </c>
      <c r="H8348">
        <v>0.14446899999999999</v>
      </c>
      <c r="I8348">
        <v>0.47919499999999998</v>
      </c>
      <c r="J8348">
        <v>3.9933000000000003E-2</v>
      </c>
      <c r="K8348" t="str">
        <f t="shared" si="207"/>
        <v>4</v>
      </c>
      <c r="L8348" t="s">
        <v>218</v>
      </c>
      <c r="M8348" t="s">
        <v>219</v>
      </c>
      <c r="N8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48" s="10">
        <f>VLOOKUP(TableOMP[[#This Row],[Label]],TableAvg[],2,FALSE)</f>
        <v>20.124444192307692</v>
      </c>
      <c r="P8348" s="10">
        <f>VLOOKUP(TableOMP[[#This Row],[Label]],TableAvg[],3,FALSE)</f>
        <v>3.9616744214437956E-2</v>
      </c>
      <c r="Q8348" s="10">
        <f>TableOMP[[#This Row],[Avg]]-$U$2*TableOMP[[#This Row],[StdDev]]</f>
        <v>20.084827448093254</v>
      </c>
      <c r="R8348" s="10">
        <f>TableOMP[[#This Row],[Avg]]+$U$2*TableOMP[[#This Row],[StdDev]]</f>
        <v>20.16406093652213</v>
      </c>
      <c r="S8348" s="10">
        <f>IF(AND(TableOMP[[#This Row],[total_time]]&gt;=TableOMP[[#This Row],[Low]], TableOMP[[#This Row],[total_time]]&lt;=TableOMP[[#This Row],[High]]),1,0)</f>
        <v>1</v>
      </c>
    </row>
    <row r="8349" spans="1:19" x14ac:dyDescent="0.25">
      <c r="A8349" t="s">
        <v>16</v>
      </c>
      <c r="B8349">
        <v>10000</v>
      </c>
      <c r="C8349">
        <v>100</v>
      </c>
      <c r="D8349">
        <v>100000</v>
      </c>
      <c r="E8349">
        <v>12</v>
      </c>
      <c r="F8349">
        <v>1</v>
      </c>
      <c r="G8349">
        <v>21.665074000000001</v>
      </c>
      <c r="H8349">
        <v>0.122184</v>
      </c>
      <c r="I8349">
        <v>0.37362099999999998</v>
      </c>
      <c r="J8349">
        <v>3.3966000000000003E-2</v>
      </c>
      <c r="K8349" t="str">
        <f t="shared" si="207"/>
        <v>4</v>
      </c>
      <c r="L8349" t="s">
        <v>218</v>
      </c>
      <c r="M8349" t="s">
        <v>219</v>
      </c>
      <c r="N8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49" s="10">
        <f>VLOOKUP(TableOMP[[#This Row],[Label]],TableAvg[],2,FALSE)</f>
        <v>21.73824484615384</v>
      </c>
      <c r="P8349" s="10">
        <f>VLOOKUP(TableOMP[[#This Row],[Label]],TableAvg[],3,FALSE)</f>
        <v>0.13605743734813985</v>
      </c>
      <c r="Q8349" s="10">
        <f>TableOMP[[#This Row],[Avg]]-$U$2*TableOMP[[#This Row],[StdDev]]</f>
        <v>21.602187408805701</v>
      </c>
      <c r="R8349" s="10">
        <f>TableOMP[[#This Row],[Avg]]+$U$2*TableOMP[[#This Row],[StdDev]]</f>
        <v>21.874302283501979</v>
      </c>
      <c r="S8349" s="10">
        <f>IF(AND(TableOMP[[#This Row],[total_time]]&gt;=TableOMP[[#This Row],[Low]], TableOMP[[#This Row],[total_time]]&lt;=TableOMP[[#This Row],[High]]),1,0)</f>
        <v>1</v>
      </c>
    </row>
    <row r="8350" spans="1:19" x14ac:dyDescent="0.25">
      <c r="A8350" t="s">
        <v>16</v>
      </c>
      <c r="B8350">
        <v>10000</v>
      </c>
      <c r="C8350">
        <v>100</v>
      </c>
      <c r="D8350">
        <v>100000</v>
      </c>
      <c r="E8350">
        <v>11</v>
      </c>
      <c r="F8350">
        <v>1</v>
      </c>
      <c r="G8350">
        <v>23.593063000000001</v>
      </c>
      <c r="H8350">
        <v>0.115208</v>
      </c>
      <c r="I8350">
        <v>0.28656199999999998</v>
      </c>
      <c r="J8350">
        <v>2.8656000000000001E-2</v>
      </c>
      <c r="K8350" t="str">
        <f t="shared" si="207"/>
        <v>4</v>
      </c>
      <c r="L8350" t="s">
        <v>218</v>
      </c>
      <c r="M8350" t="s">
        <v>219</v>
      </c>
      <c r="N8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50" s="10">
        <f>VLOOKUP(TableOMP[[#This Row],[Label]],TableAvg[],2,FALSE)</f>
        <v>23.587429615384615</v>
      </c>
      <c r="P8350" s="10">
        <f>VLOOKUP(TableOMP[[#This Row],[Label]],TableAvg[],3,FALSE)</f>
        <v>1.9178630574054875E-2</v>
      </c>
      <c r="Q8350" s="10">
        <f>TableOMP[[#This Row],[Avg]]-$U$2*TableOMP[[#This Row],[StdDev]]</f>
        <v>23.568250984810561</v>
      </c>
      <c r="R8350" s="10">
        <f>TableOMP[[#This Row],[Avg]]+$U$2*TableOMP[[#This Row],[StdDev]]</f>
        <v>23.606608245958668</v>
      </c>
      <c r="S8350" s="10">
        <f>IF(AND(TableOMP[[#This Row],[total_time]]&gt;=TableOMP[[#This Row],[Low]], TableOMP[[#This Row],[total_time]]&lt;=TableOMP[[#This Row],[High]]),1,0)</f>
        <v>1</v>
      </c>
    </row>
    <row r="8351" spans="1:19" x14ac:dyDescent="0.25">
      <c r="A8351" t="s">
        <v>16</v>
      </c>
      <c r="B8351">
        <v>10000</v>
      </c>
      <c r="C8351">
        <v>100</v>
      </c>
      <c r="D8351">
        <v>100000</v>
      </c>
      <c r="E8351">
        <v>10</v>
      </c>
      <c r="F8351">
        <v>1</v>
      </c>
      <c r="G8351">
        <v>25.843025999999998</v>
      </c>
      <c r="H8351">
        <v>0.117642</v>
      </c>
      <c r="I8351">
        <v>0.26281500000000002</v>
      </c>
      <c r="J8351">
        <v>2.9201999999999999E-2</v>
      </c>
      <c r="K8351" t="str">
        <f t="shared" si="207"/>
        <v>4</v>
      </c>
      <c r="L8351" t="s">
        <v>218</v>
      </c>
      <c r="M8351" t="s">
        <v>219</v>
      </c>
      <c r="N8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51" s="10">
        <f>VLOOKUP(TableOMP[[#This Row],[Label]],TableAvg[],2,FALSE)</f>
        <v>25.873521692307698</v>
      </c>
      <c r="P8351" s="10">
        <f>VLOOKUP(TableOMP[[#This Row],[Label]],TableAvg[],3,FALSE)</f>
        <v>2.630083267130234E-2</v>
      </c>
      <c r="Q8351" s="10">
        <f>TableOMP[[#This Row],[Avg]]-$U$2*TableOMP[[#This Row],[StdDev]]</f>
        <v>25.847220859636394</v>
      </c>
      <c r="R8351" s="10">
        <f>TableOMP[[#This Row],[Avg]]+$U$2*TableOMP[[#This Row],[StdDev]]</f>
        <v>25.899822524979001</v>
      </c>
      <c r="S8351" s="10">
        <f>IF(AND(TableOMP[[#This Row],[total_time]]&gt;=TableOMP[[#This Row],[Low]], TableOMP[[#This Row],[total_time]]&lt;=TableOMP[[#This Row],[High]]),1,0)</f>
        <v>0</v>
      </c>
    </row>
    <row r="8352" spans="1:19" x14ac:dyDescent="0.25">
      <c r="A8352" t="s">
        <v>16</v>
      </c>
      <c r="B8352">
        <v>10000</v>
      </c>
      <c r="C8352">
        <v>100</v>
      </c>
      <c r="D8352">
        <v>100000</v>
      </c>
      <c r="E8352">
        <v>9</v>
      </c>
      <c r="F8352">
        <v>1</v>
      </c>
      <c r="G8352">
        <v>28.639595</v>
      </c>
      <c r="H8352">
        <v>0.115981</v>
      </c>
      <c r="I8352">
        <v>0.23799100000000001</v>
      </c>
      <c r="J8352">
        <v>2.9749000000000001E-2</v>
      </c>
      <c r="K8352" t="str">
        <f t="shared" si="207"/>
        <v>4</v>
      </c>
      <c r="L8352" t="s">
        <v>218</v>
      </c>
      <c r="M8352" t="s">
        <v>219</v>
      </c>
      <c r="N8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52" s="10">
        <f>VLOOKUP(TableOMP[[#This Row],[Label]],TableAvg[],2,FALSE)</f>
        <v>28.694976346153847</v>
      </c>
      <c r="P8352" s="10">
        <f>VLOOKUP(TableOMP[[#This Row],[Label]],TableAvg[],3,FALSE)</f>
        <v>4.1658933501006773E-2</v>
      </c>
      <c r="Q8352" s="10">
        <f>TableOMP[[#This Row],[Avg]]-$U$2*TableOMP[[#This Row],[StdDev]]</f>
        <v>28.653317412652839</v>
      </c>
      <c r="R8352" s="10">
        <f>TableOMP[[#This Row],[Avg]]+$U$2*TableOMP[[#This Row],[StdDev]]</f>
        <v>28.736635279654855</v>
      </c>
      <c r="S8352" s="10">
        <f>IF(AND(TableOMP[[#This Row],[total_time]]&gt;=TableOMP[[#This Row],[Low]], TableOMP[[#This Row],[total_time]]&lt;=TableOMP[[#This Row],[High]]),1,0)</f>
        <v>0</v>
      </c>
    </row>
    <row r="8353" spans="1:19" x14ac:dyDescent="0.25">
      <c r="A8353" t="s">
        <v>16</v>
      </c>
      <c r="B8353">
        <v>10000</v>
      </c>
      <c r="C8353">
        <v>100</v>
      </c>
      <c r="D8353">
        <v>100000</v>
      </c>
      <c r="E8353">
        <v>8</v>
      </c>
      <c r="F8353">
        <v>1</v>
      </c>
      <c r="G8353">
        <v>32.156601000000002</v>
      </c>
      <c r="H8353">
        <v>0.12856200000000001</v>
      </c>
      <c r="I8353">
        <v>0.23441500000000001</v>
      </c>
      <c r="J8353">
        <v>3.3487999999999997E-2</v>
      </c>
      <c r="K8353" t="str">
        <f t="shared" si="207"/>
        <v>4</v>
      </c>
      <c r="L8353" t="s">
        <v>218</v>
      </c>
      <c r="M8353" t="s">
        <v>219</v>
      </c>
      <c r="N8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53" s="10">
        <f>VLOOKUP(TableOMP[[#This Row],[Label]],TableAvg[],2,FALSE)</f>
        <v>32.351851115384619</v>
      </c>
      <c r="P8353" s="10">
        <f>VLOOKUP(TableOMP[[#This Row],[Label]],TableAvg[],3,FALSE)</f>
        <v>0.16876201111038763</v>
      </c>
      <c r="Q8353" s="10">
        <f>TableOMP[[#This Row],[Avg]]-$U$2*TableOMP[[#This Row],[StdDev]]</f>
        <v>32.183089104274231</v>
      </c>
      <c r="R8353" s="10">
        <f>TableOMP[[#This Row],[Avg]]+$U$2*TableOMP[[#This Row],[StdDev]]</f>
        <v>32.520613126495007</v>
      </c>
      <c r="S8353" s="10">
        <f>IF(AND(TableOMP[[#This Row],[total_time]]&gt;=TableOMP[[#This Row],[Low]], TableOMP[[#This Row],[total_time]]&lt;=TableOMP[[#This Row],[High]]),1,0)</f>
        <v>0</v>
      </c>
    </row>
    <row r="8354" spans="1:19" x14ac:dyDescent="0.25">
      <c r="A8354" t="s">
        <v>16</v>
      </c>
      <c r="B8354">
        <v>10000</v>
      </c>
      <c r="C8354">
        <v>100</v>
      </c>
      <c r="D8354">
        <v>100000</v>
      </c>
      <c r="E8354">
        <v>7</v>
      </c>
      <c r="F8354">
        <v>1</v>
      </c>
      <c r="G8354">
        <v>36.679991999999999</v>
      </c>
      <c r="H8354">
        <v>0.128299</v>
      </c>
      <c r="I8354">
        <v>0.18754399999999999</v>
      </c>
      <c r="J8354">
        <v>3.1257E-2</v>
      </c>
      <c r="K8354" t="str">
        <f t="shared" si="207"/>
        <v>4</v>
      </c>
      <c r="L8354" t="s">
        <v>218</v>
      </c>
      <c r="M8354" t="s">
        <v>219</v>
      </c>
      <c r="N8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54" s="10">
        <f>VLOOKUP(TableOMP[[#This Row],[Label]],TableAvg[],2,FALSE)</f>
        <v>36.790685423076916</v>
      </c>
      <c r="P8354" s="10">
        <f>VLOOKUP(TableOMP[[#This Row],[Label]],TableAvg[],3,FALSE)</f>
        <v>8.6728327663819868E-2</v>
      </c>
      <c r="Q8354" s="10">
        <f>TableOMP[[#This Row],[Avg]]-$U$2*TableOMP[[#This Row],[StdDev]]</f>
        <v>36.703957095413095</v>
      </c>
      <c r="R8354" s="10">
        <f>TableOMP[[#This Row],[Avg]]+$U$2*TableOMP[[#This Row],[StdDev]]</f>
        <v>36.877413750740736</v>
      </c>
      <c r="S8354" s="10">
        <f>IF(AND(TableOMP[[#This Row],[total_time]]&gt;=TableOMP[[#This Row],[Low]], TableOMP[[#This Row],[total_time]]&lt;=TableOMP[[#This Row],[High]]),1,0)</f>
        <v>0</v>
      </c>
    </row>
    <row r="8355" spans="1:19" x14ac:dyDescent="0.25">
      <c r="A8355" t="s">
        <v>16</v>
      </c>
      <c r="B8355">
        <v>10000</v>
      </c>
      <c r="C8355">
        <v>100</v>
      </c>
      <c r="D8355">
        <v>100000</v>
      </c>
      <c r="E8355">
        <v>6</v>
      </c>
      <c r="F8355">
        <v>1</v>
      </c>
      <c r="G8355">
        <v>42.758114999999997</v>
      </c>
      <c r="H8355">
        <v>0.20798</v>
      </c>
      <c r="I8355">
        <v>0.51318399999999997</v>
      </c>
      <c r="J8355">
        <v>0.10263700000000001</v>
      </c>
      <c r="K8355" t="str">
        <f t="shared" si="207"/>
        <v>4</v>
      </c>
      <c r="L8355" t="s">
        <v>218</v>
      </c>
      <c r="M8355" t="s">
        <v>219</v>
      </c>
      <c r="N8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55" s="10">
        <f>VLOOKUP(TableOMP[[#This Row],[Label]],TableAvg[],2,FALSE)</f>
        <v>42.800457730769224</v>
      </c>
      <c r="P8355" s="10">
        <f>VLOOKUP(TableOMP[[#This Row],[Label]],TableAvg[],3,FALSE)</f>
        <v>7.699122272283114E-2</v>
      </c>
      <c r="Q8355" s="10">
        <f>TableOMP[[#This Row],[Avg]]-$U$2*TableOMP[[#This Row],[StdDev]]</f>
        <v>42.723466508046393</v>
      </c>
      <c r="R8355" s="10">
        <f>TableOMP[[#This Row],[Avg]]+$U$2*TableOMP[[#This Row],[StdDev]]</f>
        <v>42.877448953492056</v>
      </c>
      <c r="S8355" s="10">
        <f>IF(AND(TableOMP[[#This Row],[total_time]]&gt;=TableOMP[[#This Row],[Low]], TableOMP[[#This Row],[total_time]]&lt;=TableOMP[[#This Row],[High]]),1,0)</f>
        <v>1</v>
      </c>
    </row>
    <row r="8356" spans="1:19" x14ac:dyDescent="0.25">
      <c r="A8356" t="s">
        <v>16</v>
      </c>
      <c r="B8356">
        <v>10000</v>
      </c>
      <c r="C8356">
        <v>100</v>
      </c>
      <c r="D8356">
        <v>100000</v>
      </c>
      <c r="E8356">
        <v>5</v>
      </c>
      <c r="F8356">
        <v>1</v>
      </c>
      <c r="G8356">
        <v>51.277192999999997</v>
      </c>
      <c r="H8356">
        <v>0.186837</v>
      </c>
      <c r="I8356">
        <v>0.35157300000000002</v>
      </c>
      <c r="J8356">
        <v>8.7892999999999999E-2</v>
      </c>
      <c r="K8356" t="str">
        <f t="shared" si="207"/>
        <v>4</v>
      </c>
      <c r="L8356" t="s">
        <v>218</v>
      </c>
      <c r="M8356" t="s">
        <v>219</v>
      </c>
      <c r="N8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56" s="10">
        <f>VLOOKUP(TableOMP[[#This Row],[Label]],TableAvg[],2,FALSE)</f>
        <v>51.310618769230764</v>
      </c>
      <c r="P8356" s="10">
        <f>VLOOKUP(TableOMP[[#This Row],[Label]],TableAvg[],3,FALSE)</f>
        <v>4.3597463587045207E-2</v>
      </c>
      <c r="Q8356" s="10">
        <f>TableOMP[[#This Row],[Avg]]-$U$2*TableOMP[[#This Row],[StdDev]]</f>
        <v>51.267021305643716</v>
      </c>
      <c r="R8356" s="10">
        <f>TableOMP[[#This Row],[Avg]]+$U$2*TableOMP[[#This Row],[StdDev]]</f>
        <v>51.354216232817812</v>
      </c>
      <c r="S8356" s="10">
        <f>IF(AND(TableOMP[[#This Row],[total_time]]&gt;=TableOMP[[#This Row],[Low]], TableOMP[[#This Row],[total_time]]&lt;=TableOMP[[#This Row],[High]]),1,0)</f>
        <v>1</v>
      </c>
    </row>
    <row r="8357" spans="1:19" x14ac:dyDescent="0.25">
      <c r="A8357" t="s">
        <v>16</v>
      </c>
      <c r="B8357">
        <v>10000</v>
      </c>
      <c r="C8357">
        <v>100</v>
      </c>
      <c r="D8357">
        <v>100000</v>
      </c>
      <c r="E8357">
        <v>4</v>
      </c>
      <c r="F8357">
        <v>1</v>
      </c>
      <c r="G8357">
        <v>63.809925999999997</v>
      </c>
      <c r="H8357">
        <v>0.19112299999999999</v>
      </c>
      <c r="I8357">
        <v>0.28156900000000001</v>
      </c>
      <c r="J8357">
        <v>9.3855999999999995E-2</v>
      </c>
      <c r="K8357" t="str">
        <f t="shared" si="207"/>
        <v>4</v>
      </c>
      <c r="L8357" t="s">
        <v>218</v>
      </c>
      <c r="M8357" t="s">
        <v>219</v>
      </c>
      <c r="N8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57" s="10">
        <f>VLOOKUP(TableOMP[[#This Row],[Label]],TableAvg[],2,FALSE)</f>
        <v>63.869455692307717</v>
      </c>
      <c r="P8357" s="10">
        <f>VLOOKUP(TableOMP[[#This Row],[Label]],TableAvg[],3,FALSE)</f>
        <v>8.9465568901239689E-2</v>
      </c>
      <c r="Q8357" s="10">
        <f>TableOMP[[#This Row],[Avg]]-$U$2*TableOMP[[#This Row],[StdDev]]</f>
        <v>63.779990123406478</v>
      </c>
      <c r="R8357" s="10">
        <f>TableOMP[[#This Row],[Avg]]+$U$2*TableOMP[[#This Row],[StdDev]]</f>
        <v>63.958921261208957</v>
      </c>
      <c r="S8357" s="10">
        <f>IF(AND(TableOMP[[#This Row],[total_time]]&gt;=TableOMP[[#This Row],[Low]], TableOMP[[#This Row],[total_time]]&lt;=TableOMP[[#This Row],[High]]),1,0)</f>
        <v>1</v>
      </c>
    </row>
    <row r="8358" spans="1:19" x14ac:dyDescent="0.25">
      <c r="A8358" t="s">
        <v>16</v>
      </c>
      <c r="B8358">
        <v>10000</v>
      </c>
      <c r="C8358">
        <v>100</v>
      </c>
      <c r="D8358">
        <v>100000</v>
      </c>
      <c r="E8358">
        <v>3</v>
      </c>
      <c r="F8358">
        <v>1</v>
      </c>
      <c r="G8358">
        <v>84.973321999999996</v>
      </c>
      <c r="H8358">
        <v>0.21299799999999999</v>
      </c>
      <c r="I8358">
        <v>0.229074</v>
      </c>
      <c r="J8358">
        <v>0.114537</v>
      </c>
      <c r="K8358" t="str">
        <f t="shared" si="207"/>
        <v>4</v>
      </c>
      <c r="L8358" t="s">
        <v>218</v>
      </c>
      <c r="M8358" t="s">
        <v>219</v>
      </c>
      <c r="N8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58" s="10">
        <f>VLOOKUP(TableOMP[[#This Row],[Label]],TableAvg[],2,FALSE)</f>
        <v>84.849168230769251</v>
      </c>
      <c r="P8358" s="10">
        <f>VLOOKUP(TableOMP[[#This Row],[Label]],TableAvg[],3,FALSE)</f>
        <v>6.2340339834251746E-2</v>
      </c>
      <c r="Q8358" s="10">
        <f>TableOMP[[#This Row],[Avg]]-$U$2*TableOMP[[#This Row],[StdDev]]</f>
        <v>84.786827890935001</v>
      </c>
      <c r="R8358" s="10">
        <f>TableOMP[[#This Row],[Avg]]+$U$2*TableOMP[[#This Row],[StdDev]]</f>
        <v>84.911508570603502</v>
      </c>
      <c r="S8358" s="10">
        <f>IF(AND(TableOMP[[#This Row],[total_time]]&gt;=TableOMP[[#This Row],[Low]], TableOMP[[#This Row],[total_time]]&lt;=TableOMP[[#This Row],[High]]),1,0)</f>
        <v>0</v>
      </c>
    </row>
    <row r="8359" spans="1:19" x14ac:dyDescent="0.25">
      <c r="A8359" t="s">
        <v>16</v>
      </c>
      <c r="B8359">
        <v>10000</v>
      </c>
      <c r="C8359">
        <v>100</v>
      </c>
      <c r="D8359">
        <v>100000</v>
      </c>
      <c r="E8359">
        <v>2</v>
      </c>
      <c r="F8359">
        <v>1</v>
      </c>
      <c r="G8359">
        <v>128.07666800000001</v>
      </c>
      <c r="H8359">
        <v>0.21956200000000001</v>
      </c>
      <c r="I8359">
        <v>0.11684799999999999</v>
      </c>
      <c r="J8359">
        <v>0.11684799999999999</v>
      </c>
      <c r="K8359" t="str">
        <f t="shared" si="207"/>
        <v>4</v>
      </c>
      <c r="L8359" t="s">
        <v>218</v>
      </c>
      <c r="M8359" t="s">
        <v>219</v>
      </c>
      <c r="N8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59" s="10">
        <f>VLOOKUP(TableOMP[[#This Row],[Label]],TableAvg[],2,FALSE)</f>
        <v>127.95561930769227</v>
      </c>
      <c r="P8359" s="10">
        <f>VLOOKUP(TableOMP[[#This Row],[Label]],TableAvg[],3,FALSE)</f>
        <v>0.11317677696849732</v>
      </c>
      <c r="Q8359" s="10">
        <f>TableOMP[[#This Row],[Avg]]-$U$2*TableOMP[[#This Row],[StdDev]]</f>
        <v>127.84244253072377</v>
      </c>
      <c r="R8359" s="10">
        <f>TableOMP[[#This Row],[Avg]]+$U$2*TableOMP[[#This Row],[StdDev]]</f>
        <v>128.06879608466076</v>
      </c>
      <c r="S8359" s="10">
        <f>IF(AND(TableOMP[[#This Row],[total_time]]&gt;=TableOMP[[#This Row],[Low]], TableOMP[[#This Row],[total_time]]&lt;=TableOMP[[#This Row],[High]]),1,0)</f>
        <v>0</v>
      </c>
    </row>
    <row r="8360" spans="1:19" x14ac:dyDescent="0.25">
      <c r="A8360" t="s">
        <v>16</v>
      </c>
      <c r="B8360">
        <v>10000</v>
      </c>
      <c r="C8360">
        <v>100</v>
      </c>
      <c r="D8360">
        <v>100000</v>
      </c>
      <c r="E8360">
        <v>1</v>
      </c>
      <c r="F8360">
        <v>1</v>
      </c>
      <c r="G8360">
        <v>257.83711099999999</v>
      </c>
      <c r="H8360">
        <v>0.15606800000000001</v>
      </c>
      <c r="I8360">
        <v>0</v>
      </c>
      <c r="J8360">
        <v>0</v>
      </c>
      <c r="K8360" t="str">
        <f t="shared" si="207"/>
        <v>4</v>
      </c>
      <c r="L8360" t="s">
        <v>218</v>
      </c>
      <c r="M8360" t="s">
        <v>219</v>
      </c>
      <c r="N8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60" s="10">
        <f>VLOOKUP(TableOMP[[#This Row],[Label]],TableAvg[],2,FALSE)</f>
        <v>257.38653288461535</v>
      </c>
      <c r="P8360" s="10">
        <f>VLOOKUP(TableOMP[[#This Row],[Label]],TableAvg[],3,FALSE)</f>
        <v>0.32949614951006057</v>
      </c>
      <c r="Q8360" s="10">
        <f>TableOMP[[#This Row],[Avg]]-$U$2*TableOMP[[#This Row],[StdDev]]</f>
        <v>257.05703673510527</v>
      </c>
      <c r="R8360" s="10">
        <f>TableOMP[[#This Row],[Avg]]+$U$2*TableOMP[[#This Row],[StdDev]]</f>
        <v>257.71602903412543</v>
      </c>
      <c r="S8360" s="10">
        <f>IF(AND(TableOMP[[#This Row],[total_time]]&gt;=TableOMP[[#This Row],[Low]], TableOMP[[#This Row],[total_time]]&lt;=TableOMP[[#This Row],[High]]),1,0)</f>
        <v>0</v>
      </c>
    </row>
    <row r="8361" spans="1:19" x14ac:dyDescent="0.25">
      <c r="A8361" t="s">
        <v>16</v>
      </c>
      <c r="B8361">
        <v>10000</v>
      </c>
      <c r="C8361">
        <v>100</v>
      </c>
      <c r="D8361">
        <v>100000</v>
      </c>
      <c r="E8361">
        <v>32</v>
      </c>
      <c r="F8361">
        <v>1</v>
      </c>
      <c r="G8361">
        <v>9.0382339999999992</v>
      </c>
      <c r="H8361">
        <v>0.193888</v>
      </c>
      <c r="I8361">
        <v>2.767744</v>
      </c>
      <c r="J8361">
        <v>8.9282E-2</v>
      </c>
      <c r="K8361" t="str">
        <f t="shared" si="207"/>
        <v>4</v>
      </c>
      <c r="L8361" t="s">
        <v>218</v>
      </c>
      <c r="M8361" t="s">
        <v>219</v>
      </c>
      <c r="N8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61" s="10">
        <f>VLOOKUP(TableOMP[[#This Row],[Label]],TableAvg[],2,FALSE)</f>
        <v>9.2237927692307711</v>
      </c>
      <c r="P8361" s="10">
        <f>VLOOKUP(TableOMP[[#This Row],[Label]],TableAvg[],3,FALSE)</f>
        <v>8.8830172859370851E-2</v>
      </c>
      <c r="Q8361" s="10">
        <f>TableOMP[[#This Row],[Avg]]-$U$2*TableOMP[[#This Row],[StdDev]]</f>
        <v>9.1349625963714001</v>
      </c>
      <c r="R8361" s="10">
        <f>TableOMP[[#This Row],[Avg]]+$U$2*TableOMP[[#This Row],[StdDev]]</f>
        <v>9.3126229420901421</v>
      </c>
      <c r="S8361" s="10">
        <f>IF(AND(TableOMP[[#This Row],[total_time]]&gt;=TableOMP[[#This Row],[Low]], TableOMP[[#This Row],[total_time]]&lt;=TableOMP[[#This Row],[High]]),1,0)</f>
        <v>0</v>
      </c>
    </row>
    <row r="8362" spans="1:19" x14ac:dyDescent="0.25">
      <c r="A8362" t="s">
        <v>16</v>
      </c>
      <c r="B8362">
        <v>10000</v>
      </c>
      <c r="C8362">
        <v>100</v>
      </c>
      <c r="D8362">
        <v>100000</v>
      </c>
      <c r="E8362">
        <v>31</v>
      </c>
      <c r="F8362">
        <v>1</v>
      </c>
      <c r="G8362">
        <v>9.3916760000000004</v>
      </c>
      <c r="H8362">
        <v>0.15019099999999999</v>
      </c>
      <c r="I8362">
        <v>1.4834909999999999</v>
      </c>
      <c r="J8362">
        <v>4.9450000000000001E-2</v>
      </c>
      <c r="K8362" t="str">
        <f t="shared" ref="K8362:K8392" si="208">MID(M8362,22,1)</f>
        <v>4</v>
      </c>
      <c r="L8362" t="s">
        <v>218</v>
      </c>
      <c r="M8362" t="s">
        <v>219</v>
      </c>
      <c r="N8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362" s="10">
        <f>VLOOKUP(TableOMP[[#This Row],[Label]],TableAvg[],2,FALSE)</f>
        <v>9.3816031153846158</v>
      </c>
      <c r="P8362" s="10">
        <f>VLOOKUP(TableOMP[[#This Row],[Label]],TableAvg[],3,FALSE)</f>
        <v>0.12371869642119264</v>
      </c>
      <c r="Q8362" s="10">
        <f>TableOMP[[#This Row],[Avg]]-$U$2*TableOMP[[#This Row],[StdDev]]</f>
        <v>9.2578844189634228</v>
      </c>
      <c r="R8362" s="10">
        <f>TableOMP[[#This Row],[Avg]]+$U$2*TableOMP[[#This Row],[StdDev]]</f>
        <v>9.5053218118058087</v>
      </c>
      <c r="S8362" s="10">
        <f>IF(AND(TableOMP[[#This Row],[total_time]]&gt;=TableOMP[[#This Row],[Low]], TableOMP[[#This Row],[total_time]]&lt;=TableOMP[[#This Row],[High]]),1,0)</f>
        <v>1</v>
      </c>
    </row>
    <row r="8363" spans="1:19" x14ac:dyDescent="0.25">
      <c r="A8363" t="s">
        <v>16</v>
      </c>
      <c r="B8363">
        <v>10000</v>
      </c>
      <c r="C8363">
        <v>100</v>
      </c>
      <c r="D8363">
        <v>100000</v>
      </c>
      <c r="E8363">
        <v>30</v>
      </c>
      <c r="F8363">
        <v>1</v>
      </c>
      <c r="G8363">
        <v>9.4742940000000004</v>
      </c>
      <c r="H8363">
        <v>0.13251499999999999</v>
      </c>
      <c r="I8363">
        <v>1.1597230000000001</v>
      </c>
      <c r="J8363">
        <v>3.9989999999999998E-2</v>
      </c>
      <c r="K8363" t="str">
        <f t="shared" si="208"/>
        <v>4</v>
      </c>
      <c r="L8363" t="s">
        <v>218</v>
      </c>
      <c r="M8363" t="s">
        <v>219</v>
      </c>
      <c r="N8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63" s="10">
        <f>VLOOKUP(TableOMP[[#This Row],[Label]],TableAvg[],2,FALSE)</f>
        <v>9.6491385769230806</v>
      </c>
      <c r="P8363" s="10">
        <f>VLOOKUP(TableOMP[[#This Row],[Label]],TableAvg[],3,FALSE)</f>
        <v>0.18890941285992058</v>
      </c>
      <c r="Q8363" s="10">
        <f>TableOMP[[#This Row],[Avg]]-$U$2*TableOMP[[#This Row],[StdDev]]</f>
        <v>9.4602291640631595</v>
      </c>
      <c r="R8363" s="10">
        <f>TableOMP[[#This Row],[Avg]]+$U$2*TableOMP[[#This Row],[StdDev]]</f>
        <v>9.8380479897830018</v>
      </c>
      <c r="S8363" s="10">
        <f>IF(AND(TableOMP[[#This Row],[total_time]]&gt;=TableOMP[[#This Row],[Low]], TableOMP[[#This Row],[total_time]]&lt;=TableOMP[[#This Row],[High]]),1,0)</f>
        <v>1</v>
      </c>
    </row>
    <row r="8364" spans="1:19" x14ac:dyDescent="0.25">
      <c r="A8364" t="s">
        <v>16</v>
      </c>
      <c r="B8364">
        <v>10000</v>
      </c>
      <c r="C8364">
        <v>100</v>
      </c>
      <c r="D8364">
        <v>100000</v>
      </c>
      <c r="E8364">
        <v>29</v>
      </c>
      <c r="F8364">
        <v>1</v>
      </c>
      <c r="G8364">
        <v>9.7629049999999999</v>
      </c>
      <c r="H8364">
        <v>0.14938899999999999</v>
      </c>
      <c r="I8364">
        <v>1.4243410000000001</v>
      </c>
      <c r="J8364">
        <v>5.0868999999999998E-2</v>
      </c>
      <c r="K8364" t="str">
        <f t="shared" si="208"/>
        <v>4</v>
      </c>
      <c r="L8364" t="s">
        <v>218</v>
      </c>
      <c r="M8364" t="s">
        <v>219</v>
      </c>
      <c r="N8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64" s="10">
        <f>VLOOKUP(TableOMP[[#This Row],[Label]],TableAvg[],2,FALSE)</f>
        <v>9.939610807692306</v>
      </c>
      <c r="P8364" s="10">
        <f>VLOOKUP(TableOMP[[#This Row],[Label]],TableAvg[],3,FALSE)</f>
        <v>0.15886318359311039</v>
      </c>
      <c r="Q8364" s="10">
        <f>TableOMP[[#This Row],[Avg]]-$U$2*TableOMP[[#This Row],[StdDev]]</f>
        <v>9.7807476240991953</v>
      </c>
      <c r="R8364" s="10">
        <f>TableOMP[[#This Row],[Avg]]+$U$2*TableOMP[[#This Row],[StdDev]]</f>
        <v>10.098473991285417</v>
      </c>
      <c r="S8364" s="10">
        <f>IF(AND(TableOMP[[#This Row],[total_time]]&gt;=TableOMP[[#This Row],[Low]], TableOMP[[#This Row],[total_time]]&lt;=TableOMP[[#This Row],[High]]),1,0)</f>
        <v>0</v>
      </c>
    </row>
    <row r="8365" spans="1:19" x14ac:dyDescent="0.25">
      <c r="A8365" t="s">
        <v>16</v>
      </c>
      <c r="B8365">
        <v>10000</v>
      </c>
      <c r="C8365">
        <v>100</v>
      </c>
      <c r="D8365">
        <v>100000</v>
      </c>
      <c r="E8365">
        <v>28</v>
      </c>
      <c r="F8365">
        <v>1</v>
      </c>
      <c r="G8365">
        <v>10.056990000000001</v>
      </c>
      <c r="H8365">
        <v>0.14541899999999999</v>
      </c>
      <c r="I8365">
        <v>1.1903330000000001</v>
      </c>
      <c r="J8365">
        <v>4.4086E-2</v>
      </c>
      <c r="K8365" t="str">
        <f t="shared" si="208"/>
        <v>4</v>
      </c>
      <c r="L8365" t="s">
        <v>218</v>
      </c>
      <c r="M8365" t="s">
        <v>219</v>
      </c>
      <c r="N8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65" s="10">
        <f>VLOOKUP(TableOMP[[#This Row],[Label]],TableAvg[],2,FALSE)</f>
        <v>10.197996769230771</v>
      </c>
      <c r="P8365" s="10">
        <f>VLOOKUP(TableOMP[[#This Row],[Label]],TableAvg[],3,FALSE)</f>
        <v>0.116971681645234</v>
      </c>
      <c r="Q8365" s="10">
        <f>TableOMP[[#This Row],[Avg]]-$U$2*TableOMP[[#This Row],[StdDev]]</f>
        <v>10.081025087585537</v>
      </c>
      <c r="R8365" s="10">
        <f>TableOMP[[#This Row],[Avg]]+$U$2*TableOMP[[#This Row],[StdDev]]</f>
        <v>10.314968450876005</v>
      </c>
      <c r="S8365" s="10">
        <f>IF(AND(TableOMP[[#This Row],[total_time]]&gt;=TableOMP[[#This Row],[Low]], TableOMP[[#This Row],[total_time]]&lt;=TableOMP[[#This Row],[High]]),1,0)</f>
        <v>0</v>
      </c>
    </row>
    <row r="8366" spans="1:19" x14ac:dyDescent="0.25">
      <c r="A8366" t="s">
        <v>16</v>
      </c>
      <c r="B8366">
        <v>10000</v>
      </c>
      <c r="C8366">
        <v>100</v>
      </c>
      <c r="D8366">
        <v>100000</v>
      </c>
      <c r="E8366">
        <v>27</v>
      </c>
      <c r="F8366">
        <v>1</v>
      </c>
      <c r="G8366">
        <v>10.501981000000001</v>
      </c>
      <c r="H8366">
        <v>0.14025099999999999</v>
      </c>
      <c r="I8366">
        <v>0.99759799999999998</v>
      </c>
      <c r="J8366">
        <v>3.8369E-2</v>
      </c>
      <c r="K8366" t="str">
        <f t="shared" si="208"/>
        <v>4</v>
      </c>
      <c r="L8366" t="s">
        <v>218</v>
      </c>
      <c r="M8366" t="s">
        <v>219</v>
      </c>
      <c r="N8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66" s="10">
        <f>VLOOKUP(TableOMP[[#This Row],[Label]],TableAvg[],2,FALSE)</f>
        <v>10.583970884615384</v>
      </c>
      <c r="P8366" s="10">
        <f>VLOOKUP(TableOMP[[#This Row],[Label]],TableAvg[],3,FALSE)</f>
        <v>0.17099758991090244</v>
      </c>
      <c r="Q8366" s="10">
        <f>TableOMP[[#This Row],[Avg]]-$U$2*TableOMP[[#This Row],[StdDev]]</f>
        <v>10.412973294704482</v>
      </c>
      <c r="R8366" s="10">
        <f>TableOMP[[#This Row],[Avg]]+$U$2*TableOMP[[#This Row],[StdDev]]</f>
        <v>10.754968474526287</v>
      </c>
      <c r="S8366" s="10">
        <f>IF(AND(TableOMP[[#This Row],[total_time]]&gt;=TableOMP[[#This Row],[Low]], TableOMP[[#This Row],[total_time]]&lt;=TableOMP[[#This Row],[High]]),1,0)</f>
        <v>1</v>
      </c>
    </row>
    <row r="8367" spans="1:19" x14ac:dyDescent="0.25">
      <c r="A8367" t="s">
        <v>16</v>
      </c>
      <c r="B8367">
        <v>10000</v>
      </c>
      <c r="C8367">
        <v>100</v>
      </c>
      <c r="D8367">
        <v>100000</v>
      </c>
      <c r="E8367">
        <v>26</v>
      </c>
      <c r="F8367">
        <v>1</v>
      </c>
      <c r="G8367">
        <v>10.880115999999999</v>
      </c>
      <c r="H8367">
        <v>0.14128599999999999</v>
      </c>
      <c r="I8367">
        <v>1.1952339999999999</v>
      </c>
      <c r="J8367">
        <v>4.7808999999999997E-2</v>
      </c>
      <c r="K8367" t="str">
        <f t="shared" si="208"/>
        <v>4</v>
      </c>
      <c r="L8367" t="s">
        <v>218</v>
      </c>
      <c r="M8367" t="s">
        <v>219</v>
      </c>
      <c r="N8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67" s="10">
        <f>VLOOKUP(TableOMP[[#This Row],[Label]],TableAvg[],2,FALSE)</f>
        <v>10.863405653846154</v>
      </c>
      <c r="P8367" s="10">
        <f>VLOOKUP(TableOMP[[#This Row],[Label]],TableAvg[],3,FALSE)</f>
        <v>0.11624165237863653</v>
      </c>
      <c r="Q8367" s="10">
        <f>TableOMP[[#This Row],[Avg]]-$U$2*TableOMP[[#This Row],[StdDev]]</f>
        <v>10.747164001467517</v>
      </c>
      <c r="R8367" s="10">
        <f>TableOMP[[#This Row],[Avg]]+$U$2*TableOMP[[#This Row],[StdDev]]</f>
        <v>10.979647306224791</v>
      </c>
      <c r="S8367" s="10">
        <f>IF(AND(TableOMP[[#This Row],[total_time]]&gt;=TableOMP[[#This Row],[Low]], TableOMP[[#This Row],[total_time]]&lt;=TableOMP[[#This Row],[High]]),1,0)</f>
        <v>1</v>
      </c>
    </row>
    <row r="8368" spans="1:19" x14ac:dyDescent="0.25">
      <c r="A8368" t="s">
        <v>16</v>
      </c>
      <c r="B8368">
        <v>10000</v>
      </c>
      <c r="C8368">
        <v>100</v>
      </c>
      <c r="D8368">
        <v>100000</v>
      </c>
      <c r="E8368">
        <v>25</v>
      </c>
      <c r="F8368">
        <v>1</v>
      </c>
      <c r="G8368">
        <v>11.295164</v>
      </c>
      <c r="H8368">
        <v>0.14536199999999999</v>
      </c>
      <c r="I8368">
        <v>1.0459909999999999</v>
      </c>
      <c r="J8368">
        <v>4.3582999999999997E-2</v>
      </c>
      <c r="K8368" t="str">
        <f t="shared" si="208"/>
        <v>4</v>
      </c>
      <c r="L8368" t="s">
        <v>218</v>
      </c>
      <c r="M8368" t="s">
        <v>219</v>
      </c>
      <c r="N8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68" s="10">
        <f>VLOOKUP(TableOMP[[#This Row],[Label]],TableAvg[],2,FALSE)</f>
        <v>11.295174653846153</v>
      </c>
      <c r="P8368" s="10">
        <f>VLOOKUP(TableOMP[[#This Row],[Label]],TableAvg[],3,FALSE)</f>
        <v>0.15140431292027218</v>
      </c>
      <c r="Q8368" s="10">
        <f>TableOMP[[#This Row],[Avg]]-$U$2*TableOMP[[#This Row],[StdDev]]</f>
        <v>11.143770340925881</v>
      </c>
      <c r="R8368" s="10">
        <f>TableOMP[[#This Row],[Avg]]+$U$2*TableOMP[[#This Row],[StdDev]]</f>
        <v>11.446578966766426</v>
      </c>
      <c r="S8368" s="10">
        <f>IF(AND(TableOMP[[#This Row],[total_time]]&gt;=TableOMP[[#This Row],[Low]], TableOMP[[#This Row],[total_time]]&lt;=TableOMP[[#This Row],[High]]),1,0)</f>
        <v>1</v>
      </c>
    </row>
    <row r="8369" spans="1:19" x14ac:dyDescent="0.25">
      <c r="A8369" t="s">
        <v>16</v>
      </c>
      <c r="B8369">
        <v>10000</v>
      </c>
      <c r="C8369">
        <v>100</v>
      </c>
      <c r="D8369">
        <v>100000</v>
      </c>
      <c r="E8369">
        <v>24</v>
      </c>
      <c r="F8369">
        <v>1</v>
      </c>
      <c r="G8369">
        <v>11.629951999999999</v>
      </c>
      <c r="H8369">
        <v>0.126692</v>
      </c>
      <c r="I8369">
        <v>0.80491199999999996</v>
      </c>
      <c r="J8369">
        <v>3.4995999999999999E-2</v>
      </c>
      <c r="K8369" t="str">
        <f t="shared" si="208"/>
        <v>4</v>
      </c>
      <c r="L8369" t="s">
        <v>218</v>
      </c>
      <c r="M8369" t="s">
        <v>219</v>
      </c>
      <c r="N8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69" s="10">
        <f>VLOOKUP(TableOMP[[#This Row],[Label]],TableAvg[],2,FALSE)</f>
        <v>11.641527653846152</v>
      </c>
      <c r="P8369" s="10">
        <f>VLOOKUP(TableOMP[[#This Row],[Label]],TableAvg[],3,FALSE)</f>
        <v>9.5518605427093423E-2</v>
      </c>
      <c r="Q8369" s="10">
        <f>TableOMP[[#This Row],[Avg]]-$U$2*TableOMP[[#This Row],[StdDev]]</f>
        <v>11.546009048419059</v>
      </c>
      <c r="R8369" s="10">
        <f>TableOMP[[#This Row],[Avg]]+$U$2*TableOMP[[#This Row],[StdDev]]</f>
        <v>11.737046259273246</v>
      </c>
      <c r="S8369" s="10">
        <f>IF(AND(TableOMP[[#This Row],[total_time]]&gt;=TableOMP[[#This Row],[Low]], TableOMP[[#This Row],[total_time]]&lt;=TableOMP[[#This Row],[High]]),1,0)</f>
        <v>1</v>
      </c>
    </row>
    <row r="8370" spans="1:19" x14ac:dyDescent="0.25">
      <c r="A8370" t="s">
        <v>16</v>
      </c>
      <c r="B8370">
        <v>10000</v>
      </c>
      <c r="C8370">
        <v>100</v>
      </c>
      <c r="D8370">
        <v>100000</v>
      </c>
      <c r="E8370">
        <v>23</v>
      </c>
      <c r="F8370">
        <v>1</v>
      </c>
      <c r="G8370">
        <v>12.06504</v>
      </c>
      <c r="H8370">
        <v>0.14685300000000001</v>
      </c>
      <c r="I8370">
        <v>1.1601090000000001</v>
      </c>
      <c r="J8370">
        <v>5.2732000000000001E-2</v>
      </c>
      <c r="K8370" t="str">
        <f t="shared" si="208"/>
        <v>4</v>
      </c>
      <c r="L8370" t="s">
        <v>218</v>
      </c>
      <c r="M8370" t="s">
        <v>219</v>
      </c>
      <c r="N8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70" s="10">
        <f>VLOOKUP(TableOMP[[#This Row],[Label]],TableAvg[],2,FALSE)</f>
        <v>12.094215730769228</v>
      </c>
      <c r="P8370" s="10">
        <f>VLOOKUP(TableOMP[[#This Row],[Label]],TableAvg[],3,FALSE)</f>
        <v>0.11805646826482695</v>
      </c>
      <c r="Q8370" s="10">
        <f>TableOMP[[#This Row],[Avg]]-$U$2*TableOMP[[#This Row],[StdDev]]</f>
        <v>11.976159262504401</v>
      </c>
      <c r="R8370" s="10">
        <f>TableOMP[[#This Row],[Avg]]+$U$2*TableOMP[[#This Row],[StdDev]]</f>
        <v>12.212272199034055</v>
      </c>
      <c r="S8370" s="10">
        <f>IF(AND(TableOMP[[#This Row],[total_time]]&gt;=TableOMP[[#This Row],[Low]], TableOMP[[#This Row],[total_time]]&lt;=TableOMP[[#This Row],[High]]),1,0)</f>
        <v>1</v>
      </c>
    </row>
    <row r="8371" spans="1:19" x14ac:dyDescent="0.25">
      <c r="A8371" t="s">
        <v>16</v>
      </c>
      <c r="B8371">
        <v>10000</v>
      </c>
      <c r="C8371">
        <v>100</v>
      </c>
      <c r="D8371">
        <v>100000</v>
      </c>
      <c r="E8371">
        <v>22</v>
      </c>
      <c r="F8371">
        <v>1</v>
      </c>
      <c r="G8371">
        <v>13.36758</v>
      </c>
      <c r="H8371">
        <v>0.152757</v>
      </c>
      <c r="I8371">
        <v>1.1153059999999999</v>
      </c>
      <c r="J8371">
        <v>5.3109999999999997E-2</v>
      </c>
      <c r="K8371" t="str">
        <f t="shared" si="208"/>
        <v>4</v>
      </c>
      <c r="L8371" t="s">
        <v>218</v>
      </c>
      <c r="M8371" t="s">
        <v>219</v>
      </c>
      <c r="N8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71" s="10">
        <f>VLOOKUP(TableOMP[[#This Row],[Label]],TableAvg[],2,FALSE)</f>
        <v>12.596708</v>
      </c>
      <c r="P8371" s="10">
        <f>VLOOKUP(TableOMP[[#This Row],[Label]],TableAvg[],3,FALSE)</f>
        <v>0.19322536242634572</v>
      </c>
      <c r="Q8371" s="10">
        <f>TableOMP[[#This Row],[Avg]]-$U$2*TableOMP[[#This Row],[StdDev]]</f>
        <v>12.403482637573655</v>
      </c>
      <c r="R8371" s="10">
        <f>TableOMP[[#This Row],[Avg]]+$U$2*TableOMP[[#This Row],[StdDev]]</f>
        <v>12.789933362426344</v>
      </c>
      <c r="S8371" s="10">
        <f>IF(AND(TableOMP[[#This Row],[total_time]]&gt;=TableOMP[[#This Row],[Low]], TableOMP[[#This Row],[total_time]]&lt;=TableOMP[[#This Row],[High]]),1,0)</f>
        <v>0</v>
      </c>
    </row>
    <row r="8372" spans="1:19" x14ac:dyDescent="0.25">
      <c r="A8372" t="s">
        <v>16</v>
      </c>
      <c r="B8372">
        <v>10000</v>
      </c>
      <c r="C8372">
        <v>100</v>
      </c>
      <c r="D8372">
        <v>100000</v>
      </c>
      <c r="E8372">
        <v>21</v>
      </c>
      <c r="F8372">
        <v>1</v>
      </c>
      <c r="G8372">
        <v>12.932172</v>
      </c>
      <c r="H8372">
        <v>0.119169</v>
      </c>
      <c r="I8372">
        <v>0.61170500000000005</v>
      </c>
      <c r="J8372">
        <v>3.0585000000000001E-2</v>
      </c>
      <c r="K8372" t="str">
        <f t="shared" si="208"/>
        <v>4</v>
      </c>
      <c r="L8372" t="s">
        <v>218</v>
      </c>
      <c r="M8372" t="s">
        <v>219</v>
      </c>
      <c r="N8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72" s="10">
        <f>VLOOKUP(TableOMP[[#This Row],[Label]],TableAvg[],2,FALSE)</f>
        <v>13.096389884615384</v>
      </c>
      <c r="P8372" s="10">
        <f>VLOOKUP(TableOMP[[#This Row],[Label]],TableAvg[],3,FALSE)</f>
        <v>0.1596983413500761</v>
      </c>
      <c r="Q8372" s="10">
        <f>TableOMP[[#This Row],[Avg]]-$U$2*TableOMP[[#This Row],[StdDev]]</f>
        <v>12.936691543265308</v>
      </c>
      <c r="R8372" s="10">
        <f>TableOMP[[#This Row],[Avg]]+$U$2*TableOMP[[#This Row],[StdDev]]</f>
        <v>13.25608822596546</v>
      </c>
      <c r="S8372" s="10">
        <f>IF(AND(TableOMP[[#This Row],[total_time]]&gt;=TableOMP[[#This Row],[Low]], TableOMP[[#This Row],[total_time]]&lt;=TableOMP[[#This Row],[High]]),1,0)</f>
        <v>0</v>
      </c>
    </row>
    <row r="8373" spans="1:19" x14ac:dyDescent="0.25">
      <c r="A8373" t="s">
        <v>16</v>
      </c>
      <c r="B8373">
        <v>10000</v>
      </c>
      <c r="C8373">
        <v>100</v>
      </c>
      <c r="D8373">
        <v>100000</v>
      </c>
      <c r="E8373">
        <v>20</v>
      </c>
      <c r="F8373">
        <v>1</v>
      </c>
      <c r="G8373">
        <v>13.702918</v>
      </c>
      <c r="H8373">
        <v>0.14285300000000001</v>
      </c>
      <c r="I8373">
        <v>0.84530000000000005</v>
      </c>
      <c r="J8373">
        <v>4.4489000000000001E-2</v>
      </c>
      <c r="K8373" t="str">
        <f t="shared" si="208"/>
        <v>4</v>
      </c>
      <c r="L8373" t="s">
        <v>218</v>
      </c>
      <c r="M8373" t="s">
        <v>219</v>
      </c>
      <c r="N8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73" s="10">
        <f>VLOOKUP(TableOMP[[#This Row],[Label]],TableAvg[],2,FALSE)</f>
        <v>13.651308038461538</v>
      </c>
      <c r="P8373" s="10">
        <f>VLOOKUP(TableOMP[[#This Row],[Label]],TableAvg[],3,FALSE)</f>
        <v>0.11481910648581574</v>
      </c>
      <c r="Q8373" s="10">
        <f>TableOMP[[#This Row],[Avg]]-$U$2*TableOMP[[#This Row],[StdDev]]</f>
        <v>13.536488931975722</v>
      </c>
      <c r="R8373" s="10">
        <f>TableOMP[[#This Row],[Avg]]+$U$2*TableOMP[[#This Row],[StdDev]]</f>
        <v>13.766127144947355</v>
      </c>
      <c r="S8373" s="10">
        <f>IF(AND(TableOMP[[#This Row],[total_time]]&gt;=TableOMP[[#This Row],[Low]], TableOMP[[#This Row],[total_time]]&lt;=TableOMP[[#This Row],[High]]),1,0)</f>
        <v>1</v>
      </c>
    </row>
    <row r="8374" spans="1:19" x14ac:dyDescent="0.25">
      <c r="A8374" t="s">
        <v>16</v>
      </c>
      <c r="B8374">
        <v>10000</v>
      </c>
      <c r="C8374">
        <v>100</v>
      </c>
      <c r="D8374">
        <v>100000</v>
      </c>
      <c r="E8374">
        <v>19</v>
      </c>
      <c r="F8374">
        <v>1</v>
      </c>
      <c r="G8374">
        <v>14.474315000000001</v>
      </c>
      <c r="H8374">
        <v>0.127222</v>
      </c>
      <c r="I8374">
        <v>0.640706</v>
      </c>
      <c r="J8374">
        <v>3.5595000000000002E-2</v>
      </c>
      <c r="K8374" t="str">
        <f t="shared" si="208"/>
        <v>4</v>
      </c>
      <c r="L8374" t="s">
        <v>218</v>
      </c>
      <c r="M8374" t="s">
        <v>219</v>
      </c>
      <c r="N8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74" s="10">
        <f>VLOOKUP(TableOMP[[#This Row],[Label]],TableAvg[],2,FALSE)</f>
        <v>14.32700723076923</v>
      </c>
      <c r="P8374" s="10">
        <f>VLOOKUP(TableOMP[[#This Row],[Label]],TableAvg[],3,FALSE)</f>
        <v>0.15283457974479744</v>
      </c>
      <c r="Q8374" s="10">
        <f>TableOMP[[#This Row],[Avg]]-$U$2*TableOMP[[#This Row],[StdDev]]</f>
        <v>14.174172651024431</v>
      </c>
      <c r="R8374" s="10">
        <f>TableOMP[[#This Row],[Avg]]+$U$2*TableOMP[[#This Row],[StdDev]]</f>
        <v>14.479841810514028</v>
      </c>
      <c r="S8374" s="10">
        <f>IF(AND(TableOMP[[#This Row],[total_time]]&gt;=TableOMP[[#This Row],[Low]], TableOMP[[#This Row],[total_time]]&lt;=TableOMP[[#This Row],[High]]),1,0)</f>
        <v>1</v>
      </c>
    </row>
    <row r="8375" spans="1:19" x14ac:dyDescent="0.25">
      <c r="A8375" t="s">
        <v>16</v>
      </c>
      <c r="B8375">
        <v>10000</v>
      </c>
      <c r="C8375">
        <v>100</v>
      </c>
      <c r="D8375">
        <v>100000</v>
      </c>
      <c r="E8375">
        <v>18</v>
      </c>
      <c r="F8375">
        <v>1</v>
      </c>
      <c r="G8375">
        <v>14.881136</v>
      </c>
      <c r="H8375">
        <v>0.140205</v>
      </c>
      <c r="I8375">
        <v>0.78559100000000004</v>
      </c>
      <c r="J8375">
        <v>4.6211000000000002E-2</v>
      </c>
      <c r="K8375" t="str">
        <f t="shared" si="208"/>
        <v>4</v>
      </c>
      <c r="L8375" t="s">
        <v>218</v>
      </c>
      <c r="M8375" t="s">
        <v>219</v>
      </c>
      <c r="N8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75" s="10">
        <f>VLOOKUP(TableOMP[[#This Row],[Label]],TableAvg[],2,FALSE)</f>
        <v>14.982954076923075</v>
      </c>
      <c r="P8375" s="10">
        <f>VLOOKUP(TableOMP[[#This Row],[Label]],TableAvg[],3,FALSE)</f>
        <v>0.12400510884523741</v>
      </c>
      <c r="Q8375" s="10">
        <f>TableOMP[[#This Row],[Avg]]-$U$2*TableOMP[[#This Row],[StdDev]]</f>
        <v>14.858948968077838</v>
      </c>
      <c r="R8375" s="10">
        <f>TableOMP[[#This Row],[Avg]]+$U$2*TableOMP[[#This Row],[StdDev]]</f>
        <v>15.106959185768313</v>
      </c>
      <c r="S8375" s="10">
        <f>IF(AND(TableOMP[[#This Row],[total_time]]&gt;=TableOMP[[#This Row],[Low]], TableOMP[[#This Row],[total_time]]&lt;=TableOMP[[#This Row],[High]]),1,0)</f>
        <v>1</v>
      </c>
    </row>
    <row r="8376" spans="1:19" x14ac:dyDescent="0.25">
      <c r="A8376" t="s">
        <v>16</v>
      </c>
      <c r="B8376">
        <v>10000</v>
      </c>
      <c r="C8376">
        <v>100</v>
      </c>
      <c r="D8376">
        <v>100000</v>
      </c>
      <c r="E8376">
        <v>17</v>
      </c>
      <c r="F8376">
        <v>1</v>
      </c>
      <c r="G8376">
        <v>15.839537999999999</v>
      </c>
      <c r="H8376">
        <v>0.144876</v>
      </c>
      <c r="I8376">
        <v>0.89518799999999998</v>
      </c>
      <c r="J8376">
        <v>5.5948999999999999E-2</v>
      </c>
      <c r="K8376" t="str">
        <f t="shared" si="208"/>
        <v>4</v>
      </c>
      <c r="L8376" t="s">
        <v>218</v>
      </c>
      <c r="M8376" t="s">
        <v>219</v>
      </c>
      <c r="N8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76" s="10">
        <f>VLOOKUP(TableOMP[[#This Row],[Label]],TableAvg[],2,FALSE)</f>
        <v>15.859912115384617</v>
      </c>
      <c r="P8376" s="10">
        <f>VLOOKUP(TableOMP[[#This Row],[Label]],TableAvg[],3,FALSE)</f>
        <v>0.12658426369522788</v>
      </c>
      <c r="Q8376" s="10">
        <f>TableOMP[[#This Row],[Avg]]-$U$2*TableOMP[[#This Row],[StdDev]]</f>
        <v>15.733327851689388</v>
      </c>
      <c r="R8376" s="10">
        <f>TableOMP[[#This Row],[Avg]]+$U$2*TableOMP[[#This Row],[StdDev]]</f>
        <v>15.986496379079846</v>
      </c>
      <c r="S8376" s="10">
        <f>IF(AND(TableOMP[[#This Row],[total_time]]&gt;=TableOMP[[#This Row],[Low]], TableOMP[[#This Row],[total_time]]&lt;=TableOMP[[#This Row],[High]]),1,0)</f>
        <v>1</v>
      </c>
    </row>
    <row r="8377" spans="1:19" x14ac:dyDescent="0.25">
      <c r="A8377" t="s">
        <v>16</v>
      </c>
      <c r="B8377">
        <v>10000</v>
      </c>
      <c r="C8377">
        <v>100</v>
      </c>
      <c r="D8377">
        <v>100000</v>
      </c>
      <c r="E8377">
        <v>16</v>
      </c>
      <c r="F8377">
        <v>1</v>
      </c>
      <c r="G8377">
        <v>16.740763999999999</v>
      </c>
      <c r="H8377">
        <v>0.13495499999999999</v>
      </c>
      <c r="I8377">
        <v>0.61207199999999995</v>
      </c>
      <c r="J8377">
        <v>4.0805000000000001E-2</v>
      </c>
      <c r="K8377" t="str">
        <f t="shared" si="208"/>
        <v>4</v>
      </c>
      <c r="L8377" t="s">
        <v>218</v>
      </c>
      <c r="M8377" t="s">
        <v>219</v>
      </c>
      <c r="N8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77" s="10">
        <f>VLOOKUP(TableOMP[[#This Row],[Label]],TableAvg[],2,FALSE)</f>
        <v>16.738323999999999</v>
      </c>
      <c r="P8377" s="10">
        <f>VLOOKUP(TableOMP[[#This Row],[Label]],TableAvg[],3,FALSE)</f>
        <v>0.11969766042295053</v>
      </c>
      <c r="Q8377" s="10">
        <f>TableOMP[[#This Row],[Avg]]-$U$2*TableOMP[[#This Row],[StdDev]]</f>
        <v>16.618626339577048</v>
      </c>
      <c r="R8377" s="10">
        <f>TableOMP[[#This Row],[Avg]]+$U$2*TableOMP[[#This Row],[StdDev]]</f>
        <v>16.858021660422949</v>
      </c>
      <c r="S8377" s="10">
        <f>IF(AND(TableOMP[[#This Row],[total_time]]&gt;=TableOMP[[#This Row],[Low]], TableOMP[[#This Row],[total_time]]&lt;=TableOMP[[#This Row],[High]]),1,0)</f>
        <v>1</v>
      </c>
    </row>
    <row r="8378" spans="1:19" x14ac:dyDescent="0.25">
      <c r="A8378" t="s">
        <v>16</v>
      </c>
      <c r="B8378">
        <v>10000</v>
      </c>
      <c r="C8378">
        <v>100</v>
      </c>
      <c r="D8378">
        <v>100000</v>
      </c>
      <c r="E8378">
        <v>15</v>
      </c>
      <c r="F8378">
        <v>1</v>
      </c>
      <c r="G8378">
        <v>17.556401999999999</v>
      </c>
      <c r="H8378">
        <v>0.131105</v>
      </c>
      <c r="I8378">
        <v>0.43844499999999997</v>
      </c>
      <c r="J8378">
        <v>3.1317999999999999E-2</v>
      </c>
      <c r="K8378" t="str">
        <f t="shared" si="208"/>
        <v>4</v>
      </c>
      <c r="L8378" t="s">
        <v>218</v>
      </c>
      <c r="M8378" t="s">
        <v>219</v>
      </c>
      <c r="N8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78" s="10">
        <f>VLOOKUP(TableOMP[[#This Row],[Label]],TableAvg[],2,FALSE)</f>
        <v>17.603367192307694</v>
      </c>
      <c r="P8378" s="10">
        <f>VLOOKUP(TableOMP[[#This Row],[Label]],TableAvg[],3,FALSE)</f>
        <v>3.2560923865672123E-2</v>
      </c>
      <c r="Q8378" s="10">
        <f>TableOMP[[#This Row],[Avg]]-$U$2*TableOMP[[#This Row],[StdDev]]</f>
        <v>17.57080626844202</v>
      </c>
      <c r="R8378" s="10">
        <f>TableOMP[[#This Row],[Avg]]+$U$2*TableOMP[[#This Row],[StdDev]]</f>
        <v>17.635928116173368</v>
      </c>
      <c r="S8378" s="10">
        <f>IF(AND(TableOMP[[#This Row],[total_time]]&gt;=TableOMP[[#This Row],[Low]], TableOMP[[#This Row],[total_time]]&lt;=TableOMP[[#This Row],[High]]),1,0)</f>
        <v>0</v>
      </c>
    </row>
    <row r="8379" spans="1:19" x14ac:dyDescent="0.25">
      <c r="A8379" t="s">
        <v>16</v>
      </c>
      <c r="B8379">
        <v>10000</v>
      </c>
      <c r="C8379">
        <v>100</v>
      </c>
      <c r="D8379">
        <v>100000</v>
      </c>
      <c r="E8379">
        <v>14</v>
      </c>
      <c r="F8379">
        <v>1</v>
      </c>
      <c r="G8379">
        <v>18.747256</v>
      </c>
      <c r="H8379">
        <v>0.142842</v>
      </c>
      <c r="I8379">
        <v>0.44004199999999999</v>
      </c>
      <c r="J8379">
        <v>3.3848999999999997E-2</v>
      </c>
      <c r="K8379" t="str">
        <f t="shared" si="208"/>
        <v>4</v>
      </c>
      <c r="L8379" t="s">
        <v>218</v>
      </c>
      <c r="M8379" t="s">
        <v>219</v>
      </c>
      <c r="N8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79" s="10">
        <f>VLOOKUP(TableOMP[[#This Row],[Label]],TableAvg[],2,FALSE)</f>
        <v>18.780608192307689</v>
      </c>
      <c r="P8379" s="10">
        <f>VLOOKUP(TableOMP[[#This Row],[Label]],TableAvg[],3,FALSE)</f>
        <v>5.2310577369835014E-2</v>
      </c>
      <c r="Q8379" s="10">
        <f>TableOMP[[#This Row],[Avg]]-$U$2*TableOMP[[#This Row],[StdDev]]</f>
        <v>18.728297614937855</v>
      </c>
      <c r="R8379" s="10">
        <f>TableOMP[[#This Row],[Avg]]+$U$2*TableOMP[[#This Row],[StdDev]]</f>
        <v>18.832918769677523</v>
      </c>
      <c r="S8379" s="10">
        <f>IF(AND(TableOMP[[#This Row],[total_time]]&gt;=TableOMP[[#This Row],[Low]], TableOMP[[#This Row],[total_time]]&lt;=TableOMP[[#This Row],[High]]),1,0)</f>
        <v>1</v>
      </c>
    </row>
    <row r="8380" spans="1:19" x14ac:dyDescent="0.25">
      <c r="A8380" t="s">
        <v>16</v>
      </c>
      <c r="B8380">
        <v>10000</v>
      </c>
      <c r="C8380">
        <v>100</v>
      </c>
      <c r="D8380">
        <v>100000</v>
      </c>
      <c r="E8380">
        <v>13</v>
      </c>
      <c r="F8380">
        <v>1</v>
      </c>
      <c r="G8380">
        <v>20.100276999999998</v>
      </c>
      <c r="H8380">
        <v>0.144347</v>
      </c>
      <c r="I8380">
        <v>0.36510199999999998</v>
      </c>
      <c r="J8380">
        <v>3.0425000000000001E-2</v>
      </c>
      <c r="K8380" t="str">
        <f t="shared" si="208"/>
        <v>4</v>
      </c>
      <c r="L8380" t="s">
        <v>218</v>
      </c>
      <c r="M8380" t="s">
        <v>219</v>
      </c>
      <c r="N8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80" s="10">
        <f>VLOOKUP(TableOMP[[#This Row],[Label]],TableAvg[],2,FALSE)</f>
        <v>20.124444192307692</v>
      </c>
      <c r="P8380" s="10">
        <f>VLOOKUP(TableOMP[[#This Row],[Label]],TableAvg[],3,FALSE)</f>
        <v>3.9616744214437956E-2</v>
      </c>
      <c r="Q8380" s="10">
        <f>TableOMP[[#This Row],[Avg]]-$U$2*TableOMP[[#This Row],[StdDev]]</f>
        <v>20.084827448093254</v>
      </c>
      <c r="R8380" s="10">
        <f>TableOMP[[#This Row],[Avg]]+$U$2*TableOMP[[#This Row],[StdDev]]</f>
        <v>20.16406093652213</v>
      </c>
      <c r="S8380" s="10">
        <f>IF(AND(TableOMP[[#This Row],[total_time]]&gt;=TableOMP[[#This Row],[Low]], TableOMP[[#This Row],[total_time]]&lt;=TableOMP[[#This Row],[High]]),1,0)</f>
        <v>1</v>
      </c>
    </row>
    <row r="8381" spans="1:19" x14ac:dyDescent="0.25">
      <c r="A8381" t="s">
        <v>16</v>
      </c>
      <c r="B8381">
        <v>10000</v>
      </c>
      <c r="C8381">
        <v>100</v>
      </c>
      <c r="D8381">
        <v>100000</v>
      </c>
      <c r="E8381">
        <v>12</v>
      </c>
      <c r="F8381">
        <v>1</v>
      </c>
      <c r="G8381">
        <v>21.632949</v>
      </c>
      <c r="H8381">
        <v>0.12611</v>
      </c>
      <c r="I8381">
        <v>0.414518</v>
      </c>
      <c r="J8381">
        <v>3.7683000000000001E-2</v>
      </c>
      <c r="K8381" t="str">
        <f t="shared" si="208"/>
        <v>4</v>
      </c>
      <c r="L8381" t="s">
        <v>218</v>
      </c>
      <c r="M8381" t="s">
        <v>219</v>
      </c>
      <c r="N8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81" s="10">
        <f>VLOOKUP(TableOMP[[#This Row],[Label]],TableAvg[],2,FALSE)</f>
        <v>21.73824484615384</v>
      </c>
      <c r="P8381" s="10">
        <f>VLOOKUP(TableOMP[[#This Row],[Label]],TableAvg[],3,FALSE)</f>
        <v>0.13605743734813985</v>
      </c>
      <c r="Q8381" s="10">
        <f>TableOMP[[#This Row],[Avg]]-$U$2*TableOMP[[#This Row],[StdDev]]</f>
        <v>21.602187408805701</v>
      </c>
      <c r="R8381" s="10">
        <f>TableOMP[[#This Row],[Avg]]+$U$2*TableOMP[[#This Row],[StdDev]]</f>
        <v>21.874302283501979</v>
      </c>
      <c r="S8381" s="10">
        <f>IF(AND(TableOMP[[#This Row],[total_time]]&gt;=TableOMP[[#This Row],[Low]], TableOMP[[#This Row],[total_time]]&lt;=TableOMP[[#This Row],[High]]),1,0)</f>
        <v>1</v>
      </c>
    </row>
    <row r="8382" spans="1:19" x14ac:dyDescent="0.25">
      <c r="A8382" t="s">
        <v>16</v>
      </c>
      <c r="B8382">
        <v>10000</v>
      </c>
      <c r="C8382">
        <v>100</v>
      </c>
      <c r="D8382">
        <v>100000</v>
      </c>
      <c r="E8382">
        <v>11</v>
      </c>
      <c r="F8382">
        <v>1</v>
      </c>
      <c r="G8382">
        <v>23.555996</v>
      </c>
      <c r="H8382">
        <v>0.132023</v>
      </c>
      <c r="I8382">
        <v>0.31186199999999997</v>
      </c>
      <c r="J8382">
        <v>3.1185999999999998E-2</v>
      </c>
      <c r="K8382" t="str">
        <f t="shared" si="208"/>
        <v>4</v>
      </c>
      <c r="L8382" t="s">
        <v>218</v>
      </c>
      <c r="M8382" t="s">
        <v>219</v>
      </c>
      <c r="N8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82" s="10">
        <f>VLOOKUP(TableOMP[[#This Row],[Label]],TableAvg[],2,FALSE)</f>
        <v>23.587429615384615</v>
      </c>
      <c r="P8382" s="10">
        <f>VLOOKUP(TableOMP[[#This Row],[Label]],TableAvg[],3,FALSE)</f>
        <v>1.9178630574054875E-2</v>
      </c>
      <c r="Q8382" s="10">
        <f>TableOMP[[#This Row],[Avg]]-$U$2*TableOMP[[#This Row],[StdDev]]</f>
        <v>23.568250984810561</v>
      </c>
      <c r="R8382" s="10">
        <f>TableOMP[[#This Row],[Avg]]+$U$2*TableOMP[[#This Row],[StdDev]]</f>
        <v>23.606608245958668</v>
      </c>
      <c r="S8382" s="10">
        <f>IF(AND(TableOMP[[#This Row],[total_time]]&gt;=TableOMP[[#This Row],[Low]], TableOMP[[#This Row],[total_time]]&lt;=TableOMP[[#This Row],[High]]),1,0)</f>
        <v>0</v>
      </c>
    </row>
    <row r="8383" spans="1:19" x14ac:dyDescent="0.25">
      <c r="A8383" t="s">
        <v>16</v>
      </c>
      <c r="B8383">
        <v>10000</v>
      </c>
      <c r="C8383">
        <v>100</v>
      </c>
      <c r="D8383">
        <v>100000</v>
      </c>
      <c r="E8383">
        <v>10</v>
      </c>
      <c r="F8383">
        <v>1</v>
      </c>
      <c r="G8383">
        <v>25.828337000000001</v>
      </c>
      <c r="H8383">
        <v>0.12450600000000001</v>
      </c>
      <c r="I8383">
        <v>0.28944799999999998</v>
      </c>
      <c r="J8383">
        <v>3.2161000000000002E-2</v>
      </c>
      <c r="K8383" t="str">
        <f t="shared" si="208"/>
        <v>4</v>
      </c>
      <c r="L8383" t="s">
        <v>218</v>
      </c>
      <c r="M8383" t="s">
        <v>219</v>
      </c>
      <c r="N8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83" s="10">
        <f>VLOOKUP(TableOMP[[#This Row],[Label]],TableAvg[],2,FALSE)</f>
        <v>25.873521692307698</v>
      </c>
      <c r="P8383" s="10">
        <f>VLOOKUP(TableOMP[[#This Row],[Label]],TableAvg[],3,FALSE)</f>
        <v>2.630083267130234E-2</v>
      </c>
      <c r="Q8383" s="10">
        <f>TableOMP[[#This Row],[Avg]]-$U$2*TableOMP[[#This Row],[StdDev]]</f>
        <v>25.847220859636394</v>
      </c>
      <c r="R8383" s="10">
        <f>TableOMP[[#This Row],[Avg]]+$U$2*TableOMP[[#This Row],[StdDev]]</f>
        <v>25.899822524979001</v>
      </c>
      <c r="S8383" s="10">
        <f>IF(AND(TableOMP[[#This Row],[total_time]]&gt;=TableOMP[[#This Row],[Low]], TableOMP[[#This Row],[total_time]]&lt;=TableOMP[[#This Row],[High]]),1,0)</f>
        <v>0</v>
      </c>
    </row>
    <row r="8384" spans="1:19" x14ac:dyDescent="0.25">
      <c r="A8384" t="s">
        <v>16</v>
      </c>
      <c r="B8384">
        <v>10000</v>
      </c>
      <c r="C8384">
        <v>100</v>
      </c>
      <c r="D8384">
        <v>100000</v>
      </c>
      <c r="E8384">
        <v>9</v>
      </c>
      <c r="F8384">
        <v>1</v>
      </c>
      <c r="G8384">
        <v>28.663115000000001</v>
      </c>
      <c r="H8384">
        <v>0.122905</v>
      </c>
      <c r="I8384">
        <v>0.275279</v>
      </c>
      <c r="J8384">
        <v>3.4410000000000003E-2</v>
      </c>
      <c r="K8384" t="str">
        <f t="shared" si="208"/>
        <v>4</v>
      </c>
      <c r="L8384" t="s">
        <v>218</v>
      </c>
      <c r="M8384" t="s">
        <v>219</v>
      </c>
      <c r="N8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84" s="10">
        <f>VLOOKUP(TableOMP[[#This Row],[Label]],TableAvg[],2,FALSE)</f>
        <v>28.694976346153847</v>
      </c>
      <c r="P8384" s="10">
        <f>VLOOKUP(TableOMP[[#This Row],[Label]],TableAvg[],3,FALSE)</f>
        <v>4.1658933501006773E-2</v>
      </c>
      <c r="Q8384" s="10">
        <f>TableOMP[[#This Row],[Avg]]-$U$2*TableOMP[[#This Row],[StdDev]]</f>
        <v>28.653317412652839</v>
      </c>
      <c r="R8384" s="10">
        <f>TableOMP[[#This Row],[Avg]]+$U$2*TableOMP[[#This Row],[StdDev]]</f>
        <v>28.736635279654855</v>
      </c>
      <c r="S8384" s="10">
        <f>IF(AND(TableOMP[[#This Row],[total_time]]&gt;=TableOMP[[#This Row],[Low]], TableOMP[[#This Row],[total_time]]&lt;=TableOMP[[#This Row],[High]]),1,0)</f>
        <v>1</v>
      </c>
    </row>
    <row r="8385" spans="1:19" x14ac:dyDescent="0.25">
      <c r="A8385" t="s">
        <v>16</v>
      </c>
      <c r="B8385">
        <v>10000</v>
      </c>
      <c r="C8385">
        <v>100</v>
      </c>
      <c r="D8385">
        <v>100000</v>
      </c>
      <c r="E8385">
        <v>8</v>
      </c>
      <c r="F8385">
        <v>1</v>
      </c>
      <c r="G8385">
        <v>32.128500000000003</v>
      </c>
      <c r="H8385">
        <v>0.11836000000000001</v>
      </c>
      <c r="I8385">
        <v>0.20885200000000001</v>
      </c>
      <c r="J8385">
        <v>2.9836000000000001E-2</v>
      </c>
      <c r="K8385" t="str">
        <f t="shared" si="208"/>
        <v>4</v>
      </c>
      <c r="L8385" t="s">
        <v>218</v>
      </c>
      <c r="M8385" t="s">
        <v>219</v>
      </c>
      <c r="N8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85" s="10">
        <f>VLOOKUP(TableOMP[[#This Row],[Label]],TableAvg[],2,FALSE)</f>
        <v>32.351851115384619</v>
      </c>
      <c r="P8385" s="10">
        <f>VLOOKUP(TableOMP[[#This Row],[Label]],TableAvg[],3,FALSE)</f>
        <v>0.16876201111038763</v>
      </c>
      <c r="Q8385" s="10">
        <f>TableOMP[[#This Row],[Avg]]-$U$2*TableOMP[[#This Row],[StdDev]]</f>
        <v>32.183089104274231</v>
      </c>
      <c r="R8385" s="10">
        <f>TableOMP[[#This Row],[Avg]]+$U$2*TableOMP[[#This Row],[StdDev]]</f>
        <v>32.520613126495007</v>
      </c>
      <c r="S8385" s="10">
        <f>IF(AND(TableOMP[[#This Row],[total_time]]&gt;=TableOMP[[#This Row],[Low]], TableOMP[[#This Row],[total_time]]&lt;=TableOMP[[#This Row],[High]]),1,0)</f>
        <v>0</v>
      </c>
    </row>
    <row r="8386" spans="1:19" x14ac:dyDescent="0.25">
      <c r="A8386" t="s">
        <v>16</v>
      </c>
      <c r="B8386">
        <v>10000</v>
      </c>
      <c r="C8386">
        <v>100</v>
      </c>
      <c r="D8386">
        <v>100000</v>
      </c>
      <c r="E8386">
        <v>7</v>
      </c>
      <c r="F8386">
        <v>1</v>
      </c>
      <c r="G8386">
        <v>36.748196</v>
      </c>
      <c r="H8386">
        <v>0.25592999999999999</v>
      </c>
      <c r="I8386">
        <v>0.58344499999999999</v>
      </c>
      <c r="J8386">
        <v>9.7240999999999994E-2</v>
      </c>
      <c r="K8386" t="str">
        <f t="shared" si="208"/>
        <v>4</v>
      </c>
      <c r="L8386" t="s">
        <v>218</v>
      </c>
      <c r="M8386" t="s">
        <v>219</v>
      </c>
      <c r="N8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86" s="10">
        <f>VLOOKUP(TableOMP[[#This Row],[Label]],TableAvg[],2,FALSE)</f>
        <v>36.790685423076916</v>
      </c>
      <c r="P8386" s="10">
        <f>VLOOKUP(TableOMP[[#This Row],[Label]],TableAvg[],3,FALSE)</f>
        <v>8.6728327663819868E-2</v>
      </c>
      <c r="Q8386" s="10">
        <f>TableOMP[[#This Row],[Avg]]-$U$2*TableOMP[[#This Row],[StdDev]]</f>
        <v>36.703957095413095</v>
      </c>
      <c r="R8386" s="10">
        <f>TableOMP[[#This Row],[Avg]]+$U$2*TableOMP[[#This Row],[StdDev]]</f>
        <v>36.877413750740736</v>
      </c>
      <c r="S8386" s="10">
        <f>IF(AND(TableOMP[[#This Row],[total_time]]&gt;=TableOMP[[#This Row],[Low]], TableOMP[[#This Row],[total_time]]&lt;=TableOMP[[#This Row],[High]]),1,0)</f>
        <v>1</v>
      </c>
    </row>
    <row r="8387" spans="1:19" x14ac:dyDescent="0.25">
      <c r="A8387" t="s">
        <v>16</v>
      </c>
      <c r="B8387">
        <v>10000</v>
      </c>
      <c r="C8387">
        <v>100</v>
      </c>
      <c r="D8387">
        <v>100000</v>
      </c>
      <c r="E8387">
        <v>6</v>
      </c>
      <c r="F8387">
        <v>1</v>
      </c>
      <c r="G8387">
        <v>42.809700999999997</v>
      </c>
      <c r="H8387">
        <v>0.24807299999999999</v>
      </c>
      <c r="I8387">
        <v>0.73009100000000005</v>
      </c>
      <c r="J8387">
        <v>0.14601800000000001</v>
      </c>
      <c r="K8387" t="str">
        <f t="shared" si="208"/>
        <v>4</v>
      </c>
      <c r="L8387" t="s">
        <v>218</v>
      </c>
      <c r="M8387" t="s">
        <v>219</v>
      </c>
      <c r="N8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87" s="10">
        <f>VLOOKUP(TableOMP[[#This Row],[Label]],TableAvg[],2,FALSE)</f>
        <v>42.800457730769224</v>
      </c>
      <c r="P8387" s="10">
        <f>VLOOKUP(TableOMP[[#This Row],[Label]],TableAvg[],3,FALSE)</f>
        <v>7.699122272283114E-2</v>
      </c>
      <c r="Q8387" s="10">
        <f>TableOMP[[#This Row],[Avg]]-$U$2*TableOMP[[#This Row],[StdDev]]</f>
        <v>42.723466508046393</v>
      </c>
      <c r="R8387" s="10">
        <f>TableOMP[[#This Row],[Avg]]+$U$2*TableOMP[[#This Row],[StdDev]]</f>
        <v>42.877448953492056</v>
      </c>
      <c r="S8387" s="10">
        <f>IF(AND(TableOMP[[#This Row],[total_time]]&gt;=TableOMP[[#This Row],[Low]], TableOMP[[#This Row],[total_time]]&lt;=TableOMP[[#This Row],[High]]),1,0)</f>
        <v>1</v>
      </c>
    </row>
    <row r="8388" spans="1:19" x14ac:dyDescent="0.25">
      <c r="A8388" t="s">
        <v>16</v>
      </c>
      <c r="B8388">
        <v>10000</v>
      </c>
      <c r="C8388">
        <v>100</v>
      </c>
      <c r="D8388">
        <v>100000</v>
      </c>
      <c r="E8388">
        <v>5</v>
      </c>
      <c r="F8388">
        <v>1</v>
      </c>
      <c r="G8388">
        <v>51.278198000000003</v>
      </c>
      <c r="H8388">
        <v>0.20422699999999999</v>
      </c>
      <c r="I8388">
        <v>0.41043099999999999</v>
      </c>
      <c r="J8388">
        <v>0.102608</v>
      </c>
      <c r="K8388" t="str">
        <f t="shared" si="208"/>
        <v>4</v>
      </c>
      <c r="L8388" t="s">
        <v>218</v>
      </c>
      <c r="M8388" t="s">
        <v>219</v>
      </c>
      <c r="N8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88" s="10">
        <f>VLOOKUP(TableOMP[[#This Row],[Label]],TableAvg[],2,FALSE)</f>
        <v>51.310618769230764</v>
      </c>
      <c r="P8388" s="10">
        <f>VLOOKUP(TableOMP[[#This Row],[Label]],TableAvg[],3,FALSE)</f>
        <v>4.3597463587045207E-2</v>
      </c>
      <c r="Q8388" s="10">
        <f>TableOMP[[#This Row],[Avg]]-$U$2*TableOMP[[#This Row],[StdDev]]</f>
        <v>51.267021305643716</v>
      </c>
      <c r="R8388" s="10">
        <f>TableOMP[[#This Row],[Avg]]+$U$2*TableOMP[[#This Row],[StdDev]]</f>
        <v>51.354216232817812</v>
      </c>
      <c r="S8388" s="10">
        <f>IF(AND(TableOMP[[#This Row],[total_time]]&gt;=TableOMP[[#This Row],[Low]], TableOMP[[#This Row],[total_time]]&lt;=TableOMP[[#This Row],[High]]),1,0)</f>
        <v>1</v>
      </c>
    </row>
    <row r="8389" spans="1:19" x14ac:dyDescent="0.25">
      <c r="A8389" t="s">
        <v>16</v>
      </c>
      <c r="B8389">
        <v>10000</v>
      </c>
      <c r="C8389">
        <v>100</v>
      </c>
      <c r="D8389">
        <v>100000</v>
      </c>
      <c r="E8389">
        <v>4</v>
      </c>
      <c r="F8389">
        <v>1</v>
      </c>
      <c r="G8389">
        <v>63.853830000000002</v>
      </c>
      <c r="H8389">
        <v>0.19334699999999999</v>
      </c>
      <c r="I8389">
        <v>0.22131500000000001</v>
      </c>
      <c r="J8389">
        <v>7.3772000000000004E-2</v>
      </c>
      <c r="K8389" t="str">
        <f t="shared" si="208"/>
        <v>4</v>
      </c>
      <c r="L8389" t="s">
        <v>218</v>
      </c>
      <c r="M8389" t="s">
        <v>219</v>
      </c>
      <c r="N8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89" s="10">
        <f>VLOOKUP(TableOMP[[#This Row],[Label]],TableAvg[],2,FALSE)</f>
        <v>63.869455692307717</v>
      </c>
      <c r="P8389" s="10">
        <f>VLOOKUP(TableOMP[[#This Row],[Label]],TableAvg[],3,FALSE)</f>
        <v>8.9465568901239689E-2</v>
      </c>
      <c r="Q8389" s="10">
        <f>TableOMP[[#This Row],[Avg]]-$U$2*TableOMP[[#This Row],[StdDev]]</f>
        <v>63.779990123406478</v>
      </c>
      <c r="R8389" s="10">
        <f>TableOMP[[#This Row],[Avg]]+$U$2*TableOMP[[#This Row],[StdDev]]</f>
        <v>63.958921261208957</v>
      </c>
      <c r="S8389" s="10">
        <f>IF(AND(TableOMP[[#This Row],[total_time]]&gt;=TableOMP[[#This Row],[Low]], TableOMP[[#This Row],[total_time]]&lt;=TableOMP[[#This Row],[High]]),1,0)</f>
        <v>1</v>
      </c>
    </row>
    <row r="8390" spans="1:19" x14ac:dyDescent="0.25">
      <c r="A8390" t="s">
        <v>16</v>
      </c>
      <c r="B8390">
        <v>10000</v>
      </c>
      <c r="C8390">
        <v>100</v>
      </c>
      <c r="D8390">
        <v>100000</v>
      </c>
      <c r="E8390">
        <v>3</v>
      </c>
      <c r="F8390">
        <v>1</v>
      </c>
      <c r="G8390">
        <v>84.831061000000005</v>
      </c>
      <c r="H8390">
        <v>0.18715300000000001</v>
      </c>
      <c r="I8390">
        <v>0.17022999999999999</v>
      </c>
      <c r="J8390">
        <v>8.5114999999999996E-2</v>
      </c>
      <c r="K8390" t="str">
        <f t="shared" si="208"/>
        <v>4</v>
      </c>
      <c r="L8390" t="s">
        <v>218</v>
      </c>
      <c r="M8390" t="s">
        <v>219</v>
      </c>
      <c r="N8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90" s="10">
        <f>VLOOKUP(TableOMP[[#This Row],[Label]],TableAvg[],2,FALSE)</f>
        <v>84.849168230769251</v>
      </c>
      <c r="P8390" s="10">
        <f>VLOOKUP(TableOMP[[#This Row],[Label]],TableAvg[],3,FALSE)</f>
        <v>6.2340339834251746E-2</v>
      </c>
      <c r="Q8390" s="10">
        <f>TableOMP[[#This Row],[Avg]]-$U$2*TableOMP[[#This Row],[StdDev]]</f>
        <v>84.786827890935001</v>
      </c>
      <c r="R8390" s="10">
        <f>TableOMP[[#This Row],[Avg]]+$U$2*TableOMP[[#This Row],[StdDev]]</f>
        <v>84.911508570603502</v>
      </c>
      <c r="S8390" s="10">
        <f>IF(AND(TableOMP[[#This Row],[total_time]]&gt;=TableOMP[[#This Row],[Low]], TableOMP[[#This Row],[total_time]]&lt;=TableOMP[[#This Row],[High]]),1,0)</f>
        <v>1</v>
      </c>
    </row>
    <row r="8391" spans="1:19" x14ac:dyDescent="0.25">
      <c r="A8391" t="s">
        <v>16</v>
      </c>
      <c r="B8391">
        <v>10000</v>
      </c>
      <c r="C8391">
        <v>100</v>
      </c>
      <c r="D8391">
        <v>100000</v>
      </c>
      <c r="E8391">
        <v>2</v>
      </c>
      <c r="F8391">
        <v>1</v>
      </c>
      <c r="G8391">
        <v>128.09553500000001</v>
      </c>
      <c r="H8391">
        <v>0.24705299999999999</v>
      </c>
      <c r="I8391">
        <v>0.14838799999999999</v>
      </c>
      <c r="J8391">
        <v>0.14838799999999999</v>
      </c>
      <c r="K8391" t="str">
        <f t="shared" si="208"/>
        <v>4</v>
      </c>
      <c r="L8391" t="s">
        <v>218</v>
      </c>
      <c r="M8391" t="s">
        <v>219</v>
      </c>
      <c r="N8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91" s="10">
        <f>VLOOKUP(TableOMP[[#This Row],[Label]],TableAvg[],2,FALSE)</f>
        <v>127.95561930769227</v>
      </c>
      <c r="P8391" s="10">
        <f>VLOOKUP(TableOMP[[#This Row],[Label]],TableAvg[],3,FALSE)</f>
        <v>0.11317677696849732</v>
      </c>
      <c r="Q8391" s="10">
        <f>TableOMP[[#This Row],[Avg]]-$U$2*TableOMP[[#This Row],[StdDev]]</f>
        <v>127.84244253072377</v>
      </c>
      <c r="R8391" s="10">
        <f>TableOMP[[#This Row],[Avg]]+$U$2*TableOMP[[#This Row],[StdDev]]</f>
        <v>128.06879608466076</v>
      </c>
      <c r="S8391" s="10">
        <f>IF(AND(TableOMP[[#This Row],[total_time]]&gt;=TableOMP[[#This Row],[Low]], TableOMP[[#This Row],[total_time]]&lt;=TableOMP[[#This Row],[High]]),1,0)</f>
        <v>0</v>
      </c>
    </row>
    <row r="8392" spans="1:19" x14ac:dyDescent="0.25">
      <c r="A8392" t="s">
        <v>16</v>
      </c>
      <c r="B8392">
        <v>10000</v>
      </c>
      <c r="C8392">
        <v>100</v>
      </c>
      <c r="D8392">
        <v>100000</v>
      </c>
      <c r="E8392">
        <v>1</v>
      </c>
      <c r="F8392">
        <v>1</v>
      </c>
      <c r="G8392">
        <v>258.27786200000003</v>
      </c>
      <c r="H8392">
        <v>0.16595499999999999</v>
      </c>
      <c r="I8392">
        <v>0</v>
      </c>
      <c r="J8392">
        <v>0</v>
      </c>
      <c r="K8392" t="str">
        <f t="shared" si="208"/>
        <v>4</v>
      </c>
      <c r="L8392" t="s">
        <v>218</v>
      </c>
      <c r="M8392" t="s">
        <v>219</v>
      </c>
      <c r="N8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92" s="10">
        <f>VLOOKUP(TableOMP[[#This Row],[Label]],TableAvg[],2,FALSE)</f>
        <v>257.38653288461535</v>
      </c>
      <c r="P8392" s="10">
        <f>VLOOKUP(TableOMP[[#This Row],[Label]],TableAvg[],3,FALSE)</f>
        <v>0.32949614951006057</v>
      </c>
      <c r="Q8392" s="10">
        <f>TableOMP[[#This Row],[Avg]]-$U$2*TableOMP[[#This Row],[StdDev]]</f>
        <v>257.05703673510527</v>
      </c>
      <c r="R8392" s="10">
        <f>TableOMP[[#This Row],[Avg]]+$U$2*TableOMP[[#This Row],[StdDev]]</f>
        <v>257.71602903412543</v>
      </c>
      <c r="S8392" s="10">
        <f>IF(AND(TableOMP[[#This Row],[total_time]]&gt;=TableOMP[[#This Row],[Low]], TableOMP[[#This Row],[total_time]]&lt;=TableOMP[[#This Row],[High]]),1,0)</f>
        <v>0</v>
      </c>
    </row>
    <row r="8393" spans="1:19" x14ac:dyDescent="0.25">
      <c r="A8393" t="s">
        <v>15</v>
      </c>
      <c r="B8393">
        <v>10000</v>
      </c>
      <c r="C8393">
        <v>100</v>
      </c>
      <c r="D8393">
        <v>100000</v>
      </c>
      <c r="E8393">
        <v>32</v>
      </c>
      <c r="F8393">
        <v>1</v>
      </c>
      <c r="G8393">
        <v>7.7758070000000004</v>
      </c>
      <c r="H8393">
        <v>0.56425700000000001</v>
      </c>
      <c r="I8393">
        <v>13.809582000000001</v>
      </c>
      <c r="J8393">
        <v>0.44546999999999998</v>
      </c>
      <c r="K8393" t="str">
        <f>MID(M8393,22,1)</f>
        <v>2</v>
      </c>
      <c r="L8393" t="s">
        <v>220</v>
      </c>
      <c r="M8393" t="s">
        <v>221</v>
      </c>
      <c r="N8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393" s="10">
        <f>VLOOKUP(TableOMP[[#This Row],[Label]],TableAvg[],2,FALSE)</f>
        <v>7.0451463181818204</v>
      </c>
      <c r="P8393" s="10">
        <f>VLOOKUP(TableOMP[[#This Row],[Label]],TableAvg[],3,FALSE)</f>
        <v>0.2269395698430671</v>
      </c>
      <c r="Q8393" s="10">
        <f>TableOMP[[#This Row],[Avg]]-$U$2*TableOMP[[#This Row],[StdDev]]</f>
        <v>6.8182067483387536</v>
      </c>
      <c r="R8393" s="10">
        <f>TableOMP[[#This Row],[Avg]]+$U$2*TableOMP[[#This Row],[StdDev]]</f>
        <v>7.2720858880248871</v>
      </c>
      <c r="S8393" s="10">
        <f>IF(AND(TableOMP[[#This Row],[total_time]]&gt;=TableOMP[[#This Row],[Low]], TableOMP[[#This Row],[total_time]]&lt;=TableOMP[[#This Row],[High]]),1,0)</f>
        <v>0</v>
      </c>
    </row>
    <row r="8394" spans="1:19" x14ac:dyDescent="0.25">
      <c r="A8394" t="s">
        <v>15</v>
      </c>
      <c r="B8394">
        <v>10000</v>
      </c>
      <c r="C8394">
        <v>100</v>
      </c>
      <c r="D8394">
        <v>100000</v>
      </c>
      <c r="E8394">
        <v>31</v>
      </c>
      <c r="F8394">
        <v>1</v>
      </c>
      <c r="G8394">
        <v>7.0584290000000003</v>
      </c>
      <c r="H8394">
        <v>0.14744599999999999</v>
      </c>
      <c r="I8394">
        <v>1.24576</v>
      </c>
      <c r="J8394">
        <v>4.1524999999999999E-2</v>
      </c>
      <c r="K8394" t="str">
        <f t="shared" ref="K8394:K8425" si="209">MID(M8394,22,1)</f>
        <v>2</v>
      </c>
      <c r="L8394" t="s">
        <v>220</v>
      </c>
      <c r="M8394" t="s">
        <v>221</v>
      </c>
      <c r="N8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394" s="10">
        <f>VLOOKUP(TableOMP[[#This Row],[Label]],TableAvg[],2,FALSE)</f>
        <v>7.1072796363636375</v>
      </c>
      <c r="P8394" s="10">
        <f>VLOOKUP(TableOMP[[#This Row],[Label]],TableAvg[],3,FALSE)</f>
        <v>0.15711102310565489</v>
      </c>
      <c r="Q8394" s="10">
        <f>TableOMP[[#This Row],[Avg]]-$U$2*TableOMP[[#This Row],[StdDev]]</f>
        <v>6.9501686132579827</v>
      </c>
      <c r="R8394" s="10">
        <f>TableOMP[[#This Row],[Avg]]+$U$2*TableOMP[[#This Row],[StdDev]]</f>
        <v>7.2643906594692922</v>
      </c>
      <c r="S8394" s="10">
        <f>IF(AND(TableOMP[[#This Row],[total_time]]&gt;=TableOMP[[#This Row],[Low]], TableOMP[[#This Row],[total_time]]&lt;=TableOMP[[#This Row],[High]]),1,0)</f>
        <v>1</v>
      </c>
    </row>
    <row r="8395" spans="1:19" x14ac:dyDescent="0.25">
      <c r="A8395" t="s">
        <v>15</v>
      </c>
      <c r="B8395">
        <v>10000</v>
      </c>
      <c r="C8395">
        <v>100</v>
      </c>
      <c r="D8395">
        <v>100000</v>
      </c>
      <c r="E8395">
        <v>30</v>
      </c>
      <c r="F8395">
        <v>1</v>
      </c>
      <c r="G8395">
        <v>7.1793329999999997</v>
      </c>
      <c r="H8395">
        <v>0.13617599999999999</v>
      </c>
      <c r="I8395">
        <v>1.2541169999999999</v>
      </c>
      <c r="J8395">
        <v>4.3244999999999999E-2</v>
      </c>
      <c r="K8395" t="str">
        <f t="shared" si="209"/>
        <v>2</v>
      </c>
      <c r="L8395" t="s">
        <v>220</v>
      </c>
      <c r="M8395" t="s">
        <v>221</v>
      </c>
      <c r="N8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395" s="10">
        <f>VLOOKUP(TableOMP[[#This Row],[Label]],TableAvg[],2,FALSE)</f>
        <v>7.2538345909090909</v>
      </c>
      <c r="P8395" s="10">
        <f>VLOOKUP(TableOMP[[#This Row],[Label]],TableAvg[],3,FALSE)</f>
        <v>0.15638660570800317</v>
      </c>
      <c r="Q8395" s="10">
        <f>TableOMP[[#This Row],[Avg]]-$U$2*TableOMP[[#This Row],[StdDev]]</f>
        <v>7.0974479852010877</v>
      </c>
      <c r="R8395" s="10">
        <f>TableOMP[[#This Row],[Avg]]+$U$2*TableOMP[[#This Row],[StdDev]]</f>
        <v>7.4102211966170941</v>
      </c>
      <c r="S8395" s="10">
        <f>IF(AND(TableOMP[[#This Row],[total_time]]&gt;=TableOMP[[#This Row],[Low]], TableOMP[[#This Row],[total_time]]&lt;=TableOMP[[#This Row],[High]]),1,0)</f>
        <v>1</v>
      </c>
    </row>
    <row r="8396" spans="1:19" x14ac:dyDescent="0.25">
      <c r="A8396" t="s">
        <v>15</v>
      </c>
      <c r="B8396">
        <v>10000</v>
      </c>
      <c r="C8396">
        <v>100</v>
      </c>
      <c r="D8396">
        <v>100000</v>
      </c>
      <c r="E8396">
        <v>29</v>
      </c>
      <c r="F8396">
        <v>1</v>
      </c>
      <c r="G8396">
        <v>7.2828270000000002</v>
      </c>
      <c r="H8396">
        <v>0.12606700000000001</v>
      </c>
      <c r="I8396">
        <v>0.96968299999999996</v>
      </c>
      <c r="J8396">
        <v>3.4632000000000003E-2</v>
      </c>
      <c r="K8396" t="str">
        <f t="shared" si="209"/>
        <v>2</v>
      </c>
      <c r="L8396" t="s">
        <v>220</v>
      </c>
      <c r="M8396" t="s">
        <v>221</v>
      </c>
      <c r="N8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396" s="10">
        <f>VLOOKUP(TableOMP[[#This Row],[Label]],TableAvg[],2,FALSE)</f>
        <v>7.8912270000000007</v>
      </c>
      <c r="P8396" s="10">
        <f>VLOOKUP(TableOMP[[#This Row],[Label]],TableAvg[],3,FALSE)</f>
        <v>2.1468001039700888</v>
      </c>
      <c r="Q8396" s="10">
        <f>TableOMP[[#This Row],[Avg]]-$U$2*TableOMP[[#This Row],[StdDev]]</f>
        <v>5.7444268960299123</v>
      </c>
      <c r="R8396" s="10">
        <f>TableOMP[[#This Row],[Avg]]+$U$2*TableOMP[[#This Row],[StdDev]]</f>
        <v>10.038027103970089</v>
      </c>
      <c r="S8396" s="10">
        <f>IF(AND(TableOMP[[#This Row],[total_time]]&gt;=TableOMP[[#This Row],[Low]], TableOMP[[#This Row],[total_time]]&lt;=TableOMP[[#This Row],[High]]),1,0)</f>
        <v>1</v>
      </c>
    </row>
    <row r="8397" spans="1:19" x14ac:dyDescent="0.25">
      <c r="A8397" t="s">
        <v>15</v>
      </c>
      <c r="B8397">
        <v>10000</v>
      </c>
      <c r="C8397">
        <v>100</v>
      </c>
      <c r="D8397">
        <v>100000</v>
      </c>
      <c r="E8397">
        <v>28</v>
      </c>
      <c r="F8397">
        <v>1</v>
      </c>
      <c r="G8397">
        <v>7.5754999999999999</v>
      </c>
      <c r="H8397">
        <v>0.15112100000000001</v>
      </c>
      <c r="I8397">
        <v>1.1614690000000001</v>
      </c>
      <c r="J8397">
        <v>4.3017E-2</v>
      </c>
      <c r="K8397" t="str">
        <f t="shared" si="209"/>
        <v>2</v>
      </c>
      <c r="L8397" t="s">
        <v>220</v>
      </c>
      <c r="M8397" t="s">
        <v>221</v>
      </c>
      <c r="N8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397" s="10">
        <f>VLOOKUP(TableOMP[[#This Row],[Label]],TableAvg[],2,FALSE)</f>
        <v>7.6442593181818159</v>
      </c>
      <c r="P8397" s="10">
        <f>VLOOKUP(TableOMP[[#This Row],[Label]],TableAvg[],3,FALSE)</f>
        <v>0.10236925435301064</v>
      </c>
      <c r="Q8397" s="10">
        <f>TableOMP[[#This Row],[Avg]]-$U$2*TableOMP[[#This Row],[StdDev]]</f>
        <v>7.5418900638288049</v>
      </c>
      <c r="R8397" s="10">
        <f>TableOMP[[#This Row],[Avg]]+$U$2*TableOMP[[#This Row],[StdDev]]</f>
        <v>7.746628572534827</v>
      </c>
      <c r="S8397" s="10">
        <f>IF(AND(TableOMP[[#This Row],[total_time]]&gt;=TableOMP[[#This Row],[Low]], TableOMP[[#This Row],[total_time]]&lt;=TableOMP[[#This Row],[High]]),1,0)</f>
        <v>1</v>
      </c>
    </row>
    <row r="8398" spans="1:19" x14ac:dyDescent="0.25">
      <c r="A8398" t="s">
        <v>15</v>
      </c>
      <c r="B8398">
        <v>10000</v>
      </c>
      <c r="C8398">
        <v>100</v>
      </c>
      <c r="D8398">
        <v>100000</v>
      </c>
      <c r="E8398">
        <v>27</v>
      </c>
      <c r="F8398">
        <v>1</v>
      </c>
      <c r="G8398">
        <v>7.7705469999999996</v>
      </c>
      <c r="H8398">
        <v>0.14949599999999999</v>
      </c>
      <c r="I8398">
        <v>1.1533800000000001</v>
      </c>
      <c r="J8398">
        <v>4.4360999999999998E-2</v>
      </c>
      <c r="K8398" t="str">
        <f t="shared" si="209"/>
        <v>2</v>
      </c>
      <c r="L8398" t="s">
        <v>220</v>
      </c>
      <c r="M8398" t="s">
        <v>221</v>
      </c>
      <c r="N8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398" s="10">
        <f>VLOOKUP(TableOMP[[#This Row],[Label]],TableAvg[],2,FALSE)</f>
        <v>7.8902751818181818</v>
      </c>
      <c r="P8398" s="10">
        <f>VLOOKUP(TableOMP[[#This Row],[Label]],TableAvg[],3,FALSE)</f>
        <v>0.15369230499890646</v>
      </c>
      <c r="Q8398" s="10">
        <f>TableOMP[[#This Row],[Avg]]-$U$2*TableOMP[[#This Row],[StdDev]]</f>
        <v>7.7365828768192753</v>
      </c>
      <c r="R8398" s="10">
        <f>TableOMP[[#This Row],[Avg]]+$U$2*TableOMP[[#This Row],[StdDev]]</f>
        <v>8.0439674868170883</v>
      </c>
      <c r="S8398" s="10">
        <f>IF(AND(TableOMP[[#This Row],[total_time]]&gt;=TableOMP[[#This Row],[Low]], TableOMP[[#This Row],[total_time]]&lt;=TableOMP[[#This Row],[High]]),1,0)</f>
        <v>1</v>
      </c>
    </row>
    <row r="8399" spans="1:19" x14ac:dyDescent="0.25">
      <c r="A8399" t="s">
        <v>15</v>
      </c>
      <c r="B8399">
        <v>10000</v>
      </c>
      <c r="C8399">
        <v>100</v>
      </c>
      <c r="D8399">
        <v>100000</v>
      </c>
      <c r="E8399">
        <v>26</v>
      </c>
      <c r="F8399">
        <v>1</v>
      </c>
      <c r="G8399">
        <v>8.1113330000000001</v>
      </c>
      <c r="H8399">
        <v>0.13943700000000001</v>
      </c>
      <c r="I8399">
        <v>1.056854</v>
      </c>
      <c r="J8399">
        <v>4.2273999999999999E-2</v>
      </c>
      <c r="K8399" t="str">
        <f t="shared" si="209"/>
        <v>2</v>
      </c>
      <c r="L8399" t="s">
        <v>220</v>
      </c>
      <c r="M8399" t="s">
        <v>221</v>
      </c>
      <c r="N8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399" s="10">
        <f>VLOOKUP(TableOMP[[#This Row],[Label]],TableAvg[],2,FALSE)</f>
        <v>8.1725642727272731</v>
      </c>
      <c r="P8399" s="10">
        <f>VLOOKUP(TableOMP[[#This Row],[Label]],TableAvg[],3,FALSE)</f>
        <v>0.25149259800064933</v>
      </c>
      <c r="Q8399" s="10">
        <f>TableOMP[[#This Row],[Avg]]-$U$2*TableOMP[[#This Row],[StdDev]]</f>
        <v>7.9210716747266234</v>
      </c>
      <c r="R8399" s="10">
        <f>TableOMP[[#This Row],[Avg]]+$U$2*TableOMP[[#This Row],[StdDev]]</f>
        <v>8.424056870727922</v>
      </c>
      <c r="S8399" s="10">
        <f>IF(AND(TableOMP[[#This Row],[total_time]]&gt;=TableOMP[[#This Row],[Low]], TableOMP[[#This Row],[total_time]]&lt;=TableOMP[[#This Row],[High]]),1,0)</f>
        <v>1</v>
      </c>
    </row>
    <row r="8400" spans="1:19" x14ac:dyDescent="0.25">
      <c r="A8400" t="s">
        <v>15</v>
      </c>
      <c r="B8400">
        <v>10000</v>
      </c>
      <c r="C8400">
        <v>100</v>
      </c>
      <c r="D8400">
        <v>100000</v>
      </c>
      <c r="E8400">
        <v>25</v>
      </c>
      <c r="F8400">
        <v>1</v>
      </c>
      <c r="G8400">
        <v>8.3829119999999993</v>
      </c>
      <c r="H8400">
        <v>0.14053599999999999</v>
      </c>
      <c r="I8400">
        <v>0.98358999999999996</v>
      </c>
      <c r="J8400">
        <v>4.0982999999999999E-2</v>
      </c>
      <c r="K8400" t="str">
        <f t="shared" si="209"/>
        <v>2</v>
      </c>
      <c r="L8400" t="s">
        <v>220</v>
      </c>
      <c r="M8400" t="s">
        <v>221</v>
      </c>
      <c r="N8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00" s="10">
        <f>VLOOKUP(TableOMP[[#This Row],[Label]],TableAvg[],2,FALSE)</f>
        <v>8.4049835454545434</v>
      </c>
      <c r="P8400" s="10">
        <f>VLOOKUP(TableOMP[[#This Row],[Label]],TableAvg[],3,FALSE)</f>
        <v>0.1616022681666674</v>
      </c>
      <c r="Q8400" s="10">
        <f>TableOMP[[#This Row],[Avg]]-$U$2*TableOMP[[#This Row],[StdDev]]</f>
        <v>8.2433812772878756</v>
      </c>
      <c r="R8400" s="10">
        <f>TableOMP[[#This Row],[Avg]]+$U$2*TableOMP[[#This Row],[StdDev]]</f>
        <v>8.5665858136212112</v>
      </c>
      <c r="S8400" s="10">
        <f>IF(AND(TableOMP[[#This Row],[total_time]]&gt;=TableOMP[[#This Row],[Low]], TableOMP[[#This Row],[total_time]]&lt;=TableOMP[[#This Row],[High]]),1,0)</f>
        <v>1</v>
      </c>
    </row>
    <row r="8401" spans="1:19" x14ac:dyDescent="0.25">
      <c r="A8401" t="s">
        <v>15</v>
      </c>
      <c r="B8401">
        <v>10000</v>
      </c>
      <c r="C8401">
        <v>100</v>
      </c>
      <c r="D8401">
        <v>100000</v>
      </c>
      <c r="E8401">
        <v>24</v>
      </c>
      <c r="F8401">
        <v>1</v>
      </c>
      <c r="G8401">
        <v>8.6258400000000002</v>
      </c>
      <c r="H8401">
        <v>0.137853</v>
      </c>
      <c r="I8401">
        <v>0.98385699999999998</v>
      </c>
      <c r="J8401">
        <v>4.2776000000000002E-2</v>
      </c>
      <c r="K8401" t="str">
        <f t="shared" si="209"/>
        <v>2</v>
      </c>
      <c r="L8401" t="s">
        <v>220</v>
      </c>
      <c r="M8401" t="s">
        <v>221</v>
      </c>
      <c r="N8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01" s="10">
        <f>VLOOKUP(TableOMP[[#This Row],[Label]],TableAvg[],2,FALSE)</f>
        <v>8.7591316363636356</v>
      </c>
      <c r="P8401" s="10">
        <f>VLOOKUP(TableOMP[[#This Row],[Label]],TableAvg[],3,FALSE)</f>
        <v>0.38630876307353645</v>
      </c>
      <c r="Q8401" s="10">
        <f>TableOMP[[#This Row],[Avg]]-$U$2*TableOMP[[#This Row],[StdDev]]</f>
        <v>8.3728228732900991</v>
      </c>
      <c r="R8401" s="10">
        <f>TableOMP[[#This Row],[Avg]]+$U$2*TableOMP[[#This Row],[StdDev]]</f>
        <v>9.145440399437172</v>
      </c>
      <c r="S8401" s="10">
        <f>IF(AND(TableOMP[[#This Row],[total_time]]&gt;=TableOMP[[#This Row],[Low]], TableOMP[[#This Row],[total_time]]&lt;=TableOMP[[#This Row],[High]]),1,0)</f>
        <v>1</v>
      </c>
    </row>
    <row r="8402" spans="1:19" x14ac:dyDescent="0.25">
      <c r="A8402" t="s">
        <v>15</v>
      </c>
      <c r="B8402">
        <v>10000</v>
      </c>
      <c r="C8402">
        <v>100</v>
      </c>
      <c r="D8402">
        <v>100000</v>
      </c>
      <c r="E8402">
        <v>23</v>
      </c>
      <c r="F8402">
        <v>1</v>
      </c>
      <c r="G8402">
        <v>9.0547240000000002</v>
      </c>
      <c r="H8402">
        <v>0.13769999999999999</v>
      </c>
      <c r="I8402">
        <v>0.74517599999999995</v>
      </c>
      <c r="J8402">
        <v>3.3871999999999999E-2</v>
      </c>
      <c r="K8402" t="str">
        <f t="shared" si="209"/>
        <v>2</v>
      </c>
      <c r="L8402" t="s">
        <v>220</v>
      </c>
      <c r="M8402" t="s">
        <v>221</v>
      </c>
      <c r="N8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02" s="10">
        <f>VLOOKUP(TableOMP[[#This Row],[Label]],TableAvg[],2,FALSE)</f>
        <v>9.060190227272729</v>
      </c>
      <c r="P8402" s="10">
        <f>VLOOKUP(TableOMP[[#This Row],[Label]],TableAvg[],3,FALSE)</f>
        <v>0.23336976734023174</v>
      </c>
      <c r="Q8402" s="10">
        <f>TableOMP[[#This Row],[Avg]]-$U$2*TableOMP[[#This Row],[StdDev]]</f>
        <v>8.8268204599324971</v>
      </c>
      <c r="R8402" s="10">
        <f>TableOMP[[#This Row],[Avg]]+$U$2*TableOMP[[#This Row],[StdDev]]</f>
        <v>9.293559994612961</v>
      </c>
      <c r="S8402" s="10">
        <f>IF(AND(TableOMP[[#This Row],[total_time]]&gt;=TableOMP[[#This Row],[Low]], TableOMP[[#This Row],[total_time]]&lt;=TableOMP[[#This Row],[High]]),1,0)</f>
        <v>1</v>
      </c>
    </row>
    <row r="8403" spans="1:19" x14ac:dyDescent="0.25">
      <c r="A8403" t="s">
        <v>15</v>
      </c>
      <c r="B8403">
        <v>10000</v>
      </c>
      <c r="C8403">
        <v>100</v>
      </c>
      <c r="D8403">
        <v>100000</v>
      </c>
      <c r="E8403">
        <v>22</v>
      </c>
      <c r="F8403">
        <v>1</v>
      </c>
      <c r="G8403">
        <v>9.3774650000000008</v>
      </c>
      <c r="H8403">
        <v>0.16287599999999999</v>
      </c>
      <c r="I8403">
        <v>0.76120699999999997</v>
      </c>
      <c r="J8403">
        <v>3.6248000000000002E-2</v>
      </c>
      <c r="K8403" t="str">
        <f t="shared" si="209"/>
        <v>2</v>
      </c>
      <c r="L8403" t="s">
        <v>220</v>
      </c>
      <c r="M8403" t="s">
        <v>221</v>
      </c>
      <c r="N8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03" s="10">
        <f>VLOOKUP(TableOMP[[#This Row],[Label]],TableAvg[],2,FALSE)</f>
        <v>9.3080216363636357</v>
      </c>
      <c r="P8403" s="10">
        <f>VLOOKUP(TableOMP[[#This Row],[Label]],TableAvg[],3,FALSE)</f>
        <v>0.13388485799482511</v>
      </c>
      <c r="Q8403" s="10">
        <f>TableOMP[[#This Row],[Avg]]-$U$2*TableOMP[[#This Row],[StdDev]]</f>
        <v>9.1741367783688101</v>
      </c>
      <c r="R8403" s="10">
        <f>TableOMP[[#This Row],[Avg]]+$U$2*TableOMP[[#This Row],[StdDev]]</f>
        <v>9.4419064943584612</v>
      </c>
      <c r="S8403" s="10">
        <f>IF(AND(TableOMP[[#This Row],[total_time]]&gt;=TableOMP[[#This Row],[Low]], TableOMP[[#This Row],[total_time]]&lt;=TableOMP[[#This Row],[High]]),1,0)</f>
        <v>1</v>
      </c>
    </row>
    <row r="8404" spans="1:19" x14ac:dyDescent="0.25">
      <c r="A8404" t="s">
        <v>15</v>
      </c>
      <c r="B8404">
        <v>10000</v>
      </c>
      <c r="C8404">
        <v>100</v>
      </c>
      <c r="D8404">
        <v>100000</v>
      </c>
      <c r="E8404">
        <v>21</v>
      </c>
      <c r="F8404">
        <v>1</v>
      </c>
      <c r="G8404">
        <v>9.5829690000000003</v>
      </c>
      <c r="H8404">
        <v>0.12855</v>
      </c>
      <c r="I8404">
        <v>0.78719799999999995</v>
      </c>
      <c r="J8404">
        <v>3.9359999999999999E-2</v>
      </c>
      <c r="K8404" t="str">
        <f t="shared" si="209"/>
        <v>2</v>
      </c>
      <c r="L8404" t="s">
        <v>220</v>
      </c>
      <c r="M8404" t="s">
        <v>221</v>
      </c>
      <c r="N8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04" s="10">
        <f>VLOOKUP(TableOMP[[#This Row],[Label]],TableAvg[],2,FALSE)</f>
        <v>10.102179363636365</v>
      </c>
      <c r="P8404" s="10">
        <f>VLOOKUP(TableOMP[[#This Row],[Label]],TableAvg[],3,FALSE)</f>
        <v>1.9716078611518906</v>
      </c>
      <c r="Q8404" s="10">
        <f>TableOMP[[#This Row],[Avg]]-$U$2*TableOMP[[#This Row],[StdDev]]</f>
        <v>8.1305715024844751</v>
      </c>
      <c r="R8404" s="10">
        <f>TableOMP[[#This Row],[Avg]]+$U$2*TableOMP[[#This Row],[StdDev]]</f>
        <v>12.073787224788255</v>
      </c>
      <c r="S8404" s="10">
        <f>IF(AND(TableOMP[[#This Row],[total_time]]&gt;=TableOMP[[#This Row],[Low]], TableOMP[[#This Row],[total_time]]&lt;=TableOMP[[#This Row],[High]]),1,0)</f>
        <v>1</v>
      </c>
    </row>
    <row r="8405" spans="1:19" x14ac:dyDescent="0.25">
      <c r="A8405" t="s">
        <v>15</v>
      </c>
      <c r="B8405">
        <v>10000</v>
      </c>
      <c r="C8405">
        <v>100</v>
      </c>
      <c r="D8405">
        <v>100000</v>
      </c>
      <c r="E8405">
        <v>20</v>
      </c>
      <c r="F8405">
        <v>1</v>
      </c>
      <c r="G8405">
        <v>10.163563</v>
      </c>
      <c r="H8405">
        <v>0.147536</v>
      </c>
      <c r="I8405">
        <v>0.98314000000000001</v>
      </c>
      <c r="J8405">
        <v>5.1743999999999998E-2</v>
      </c>
      <c r="K8405" t="str">
        <f t="shared" si="209"/>
        <v>2</v>
      </c>
      <c r="L8405" t="s">
        <v>220</v>
      </c>
      <c r="M8405" t="s">
        <v>221</v>
      </c>
      <c r="N8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05" s="10">
        <f>VLOOKUP(TableOMP[[#This Row],[Label]],TableAvg[],2,FALSE)</f>
        <v>10.392273772727272</v>
      </c>
      <c r="P8405" s="10">
        <f>VLOOKUP(TableOMP[[#This Row],[Label]],TableAvg[],3,FALSE)</f>
        <v>1.3486421489939875</v>
      </c>
      <c r="Q8405" s="10">
        <f>TableOMP[[#This Row],[Avg]]-$U$2*TableOMP[[#This Row],[StdDev]]</f>
        <v>9.043631623733285</v>
      </c>
      <c r="R8405" s="10">
        <f>TableOMP[[#This Row],[Avg]]+$U$2*TableOMP[[#This Row],[StdDev]]</f>
        <v>11.740915921721259</v>
      </c>
      <c r="S8405" s="10">
        <f>IF(AND(TableOMP[[#This Row],[total_time]]&gt;=TableOMP[[#This Row],[Low]], TableOMP[[#This Row],[total_time]]&lt;=TableOMP[[#This Row],[High]]),1,0)</f>
        <v>1</v>
      </c>
    </row>
    <row r="8406" spans="1:19" x14ac:dyDescent="0.25">
      <c r="A8406" t="s">
        <v>15</v>
      </c>
      <c r="B8406">
        <v>10000</v>
      </c>
      <c r="C8406">
        <v>100</v>
      </c>
      <c r="D8406">
        <v>100000</v>
      </c>
      <c r="E8406">
        <v>19</v>
      </c>
      <c r="F8406">
        <v>1</v>
      </c>
      <c r="G8406">
        <v>10.612439999999999</v>
      </c>
      <c r="H8406">
        <v>0.152091</v>
      </c>
      <c r="I8406">
        <v>0.91458600000000001</v>
      </c>
      <c r="J8406">
        <v>5.0810000000000001E-2</v>
      </c>
      <c r="K8406" t="str">
        <f t="shared" si="209"/>
        <v>2</v>
      </c>
      <c r="L8406" t="s">
        <v>220</v>
      </c>
      <c r="M8406" t="s">
        <v>221</v>
      </c>
      <c r="N8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06" s="10">
        <f>VLOOKUP(TableOMP[[#This Row],[Label]],TableAvg[],2,FALSE)</f>
        <v>10.798984478260872</v>
      </c>
      <c r="P8406" s="10">
        <f>VLOOKUP(TableOMP[[#This Row],[Label]],TableAvg[],3,FALSE)</f>
        <v>0.88289044297918029</v>
      </c>
      <c r="Q8406" s="10">
        <f>TableOMP[[#This Row],[Avg]]-$U$2*TableOMP[[#This Row],[StdDev]]</f>
        <v>9.9160940352816915</v>
      </c>
      <c r="R8406" s="10">
        <f>TableOMP[[#This Row],[Avg]]+$U$2*TableOMP[[#This Row],[StdDev]]</f>
        <v>11.681874921240052</v>
      </c>
      <c r="S8406" s="10">
        <f>IF(AND(TableOMP[[#This Row],[total_time]]&gt;=TableOMP[[#This Row],[Low]], TableOMP[[#This Row],[total_time]]&lt;=TableOMP[[#This Row],[High]]),1,0)</f>
        <v>1</v>
      </c>
    </row>
    <row r="8407" spans="1:19" x14ac:dyDescent="0.25">
      <c r="A8407" t="s">
        <v>15</v>
      </c>
      <c r="B8407">
        <v>10000</v>
      </c>
      <c r="C8407">
        <v>100</v>
      </c>
      <c r="D8407">
        <v>100000</v>
      </c>
      <c r="E8407">
        <v>18</v>
      </c>
      <c r="F8407">
        <v>1</v>
      </c>
      <c r="G8407">
        <v>11.148754</v>
      </c>
      <c r="H8407">
        <v>0.15241199999999999</v>
      </c>
      <c r="I8407">
        <v>0.92725900000000006</v>
      </c>
      <c r="J8407">
        <v>5.4545000000000003E-2</v>
      </c>
      <c r="K8407" t="str">
        <f t="shared" si="209"/>
        <v>2</v>
      </c>
      <c r="L8407" t="s">
        <v>220</v>
      </c>
      <c r="M8407" t="s">
        <v>221</v>
      </c>
      <c r="N8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07" s="10">
        <f>VLOOKUP(TableOMP[[#This Row],[Label]],TableAvg[],2,FALSE)</f>
        <v>11.119783217391305</v>
      </c>
      <c r="P8407" s="10">
        <f>VLOOKUP(TableOMP[[#This Row],[Label]],TableAvg[],3,FALSE)</f>
        <v>0.10245514262114744</v>
      </c>
      <c r="Q8407" s="10">
        <f>TableOMP[[#This Row],[Avg]]-$U$2*TableOMP[[#This Row],[StdDev]]</f>
        <v>11.017328074770157</v>
      </c>
      <c r="R8407" s="10">
        <f>TableOMP[[#This Row],[Avg]]+$U$2*TableOMP[[#This Row],[StdDev]]</f>
        <v>11.222238360012453</v>
      </c>
      <c r="S8407" s="10">
        <f>IF(AND(TableOMP[[#This Row],[total_time]]&gt;=TableOMP[[#This Row],[Low]], TableOMP[[#This Row],[total_time]]&lt;=TableOMP[[#This Row],[High]]),1,0)</f>
        <v>1</v>
      </c>
    </row>
    <row r="8408" spans="1:19" x14ac:dyDescent="0.25">
      <c r="A8408" t="s">
        <v>15</v>
      </c>
      <c r="B8408">
        <v>10000</v>
      </c>
      <c r="C8408">
        <v>100</v>
      </c>
      <c r="D8408">
        <v>100000</v>
      </c>
      <c r="E8408">
        <v>17</v>
      </c>
      <c r="F8408">
        <v>1</v>
      </c>
      <c r="G8408">
        <v>11.729746</v>
      </c>
      <c r="H8408">
        <v>0.13997000000000001</v>
      </c>
      <c r="I8408">
        <v>0.70806500000000006</v>
      </c>
      <c r="J8408">
        <v>4.4254000000000002E-2</v>
      </c>
      <c r="K8408" t="str">
        <f t="shared" si="209"/>
        <v>2</v>
      </c>
      <c r="L8408" t="s">
        <v>220</v>
      </c>
      <c r="M8408" t="s">
        <v>221</v>
      </c>
      <c r="N8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08" s="10">
        <f>VLOOKUP(TableOMP[[#This Row],[Label]],TableAvg[],2,FALSE)</f>
        <v>11.685698913043476</v>
      </c>
      <c r="P8408" s="10">
        <f>VLOOKUP(TableOMP[[#This Row],[Label]],TableAvg[],3,FALSE)</f>
        <v>0.13692201243225002</v>
      </c>
      <c r="Q8408" s="10">
        <f>TableOMP[[#This Row],[Avg]]-$U$2*TableOMP[[#This Row],[StdDev]]</f>
        <v>11.548776900611227</v>
      </c>
      <c r="R8408" s="10">
        <f>TableOMP[[#This Row],[Avg]]+$U$2*TableOMP[[#This Row],[StdDev]]</f>
        <v>11.822620925475725</v>
      </c>
      <c r="S8408" s="10">
        <f>IF(AND(TableOMP[[#This Row],[total_time]]&gt;=TableOMP[[#This Row],[Low]], TableOMP[[#This Row],[total_time]]&lt;=TableOMP[[#This Row],[High]]),1,0)</f>
        <v>1</v>
      </c>
    </row>
    <row r="8409" spans="1:19" x14ac:dyDescent="0.25">
      <c r="A8409" t="s">
        <v>15</v>
      </c>
      <c r="B8409">
        <v>10000</v>
      </c>
      <c r="C8409">
        <v>100</v>
      </c>
      <c r="D8409">
        <v>100000</v>
      </c>
      <c r="E8409">
        <v>16</v>
      </c>
      <c r="F8409">
        <v>1</v>
      </c>
      <c r="G8409">
        <v>12.349774</v>
      </c>
      <c r="H8409">
        <v>0.14684</v>
      </c>
      <c r="I8409">
        <v>0.59235000000000004</v>
      </c>
      <c r="J8409">
        <v>3.9489999999999997E-2</v>
      </c>
      <c r="K8409" t="str">
        <f t="shared" si="209"/>
        <v>2</v>
      </c>
      <c r="L8409" t="s">
        <v>220</v>
      </c>
      <c r="M8409" t="s">
        <v>221</v>
      </c>
      <c r="N8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09" s="10">
        <f>VLOOKUP(TableOMP[[#This Row],[Label]],TableAvg[],2,FALSE)</f>
        <v>12.328149999999999</v>
      </c>
      <c r="P8409" s="10">
        <f>VLOOKUP(TableOMP[[#This Row],[Label]],TableAvg[],3,FALSE)</f>
        <v>0.13658903521412447</v>
      </c>
      <c r="Q8409" s="10">
        <f>TableOMP[[#This Row],[Avg]]-$U$2*TableOMP[[#This Row],[StdDev]]</f>
        <v>12.191560964785875</v>
      </c>
      <c r="R8409" s="10">
        <f>TableOMP[[#This Row],[Avg]]+$U$2*TableOMP[[#This Row],[StdDev]]</f>
        <v>12.464739035214123</v>
      </c>
      <c r="S8409" s="10">
        <f>IF(AND(TableOMP[[#This Row],[total_time]]&gt;=TableOMP[[#This Row],[Low]], TableOMP[[#This Row],[total_time]]&lt;=TableOMP[[#This Row],[High]]),1,0)</f>
        <v>1</v>
      </c>
    </row>
    <row r="8410" spans="1:19" x14ac:dyDescent="0.25">
      <c r="A8410" t="s">
        <v>15</v>
      </c>
      <c r="B8410">
        <v>10000</v>
      </c>
      <c r="C8410">
        <v>100</v>
      </c>
      <c r="D8410">
        <v>100000</v>
      </c>
      <c r="E8410">
        <v>15</v>
      </c>
      <c r="F8410">
        <v>1</v>
      </c>
      <c r="G8410">
        <v>12.889521999999999</v>
      </c>
      <c r="H8410">
        <v>0.14206099999999999</v>
      </c>
      <c r="I8410">
        <v>0.46451999999999999</v>
      </c>
      <c r="J8410">
        <v>3.3180000000000001E-2</v>
      </c>
      <c r="K8410" t="str">
        <f t="shared" si="209"/>
        <v>2</v>
      </c>
      <c r="L8410" t="s">
        <v>220</v>
      </c>
      <c r="M8410" t="s">
        <v>221</v>
      </c>
      <c r="N8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10" s="10">
        <f>VLOOKUP(TableOMP[[#This Row],[Label]],TableAvg[],2,FALSE)</f>
        <v>12.97124252173913</v>
      </c>
      <c r="P8410" s="10">
        <f>VLOOKUP(TableOMP[[#This Row],[Label]],TableAvg[],3,FALSE)</f>
        <v>0.29707264686291696</v>
      </c>
      <c r="Q8410" s="10">
        <f>TableOMP[[#This Row],[Avg]]-$U$2*TableOMP[[#This Row],[StdDev]]</f>
        <v>12.674169874876213</v>
      </c>
      <c r="R8410" s="10">
        <f>TableOMP[[#This Row],[Avg]]+$U$2*TableOMP[[#This Row],[StdDev]]</f>
        <v>13.268315168602047</v>
      </c>
      <c r="S8410" s="10">
        <f>IF(AND(TableOMP[[#This Row],[total_time]]&gt;=TableOMP[[#This Row],[Low]], TableOMP[[#This Row],[total_time]]&lt;=TableOMP[[#This Row],[High]]),1,0)</f>
        <v>1</v>
      </c>
    </row>
    <row r="8411" spans="1:19" x14ac:dyDescent="0.25">
      <c r="A8411" t="s">
        <v>15</v>
      </c>
      <c r="B8411">
        <v>10000</v>
      </c>
      <c r="C8411">
        <v>100</v>
      </c>
      <c r="D8411">
        <v>100000</v>
      </c>
      <c r="E8411">
        <v>14</v>
      </c>
      <c r="F8411">
        <v>1</v>
      </c>
      <c r="G8411">
        <v>13.746124</v>
      </c>
      <c r="H8411">
        <v>0.14343800000000001</v>
      </c>
      <c r="I8411">
        <v>0.47618500000000002</v>
      </c>
      <c r="J8411">
        <v>3.6630000000000003E-2</v>
      </c>
      <c r="K8411" t="str">
        <f t="shared" si="209"/>
        <v>2</v>
      </c>
      <c r="L8411" t="s">
        <v>220</v>
      </c>
      <c r="M8411" t="s">
        <v>221</v>
      </c>
      <c r="N8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11" s="10">
        <f>VLOOKUP(TableOMP[[#This Row],[Label]],TableAvg[],2,FALSE)</f>
        <v>13.757445260869565</v>
      </c>
      <c r="P8411" s="10">
        <f>VLOOKUP(TableOMP[[#This Row],[Label]],TableAvg[],3,FALSE)</f>
        <v>0.11264115998595195</v>
      </c>
      <c r="Q8411" s="10">
        <f>TableOMP[[#This Row],[Avg]]-$U$2*TableOMP[[#This Row],[StdDev]]</f>
        <v>13.644804100883613</v>
      </c>
      <c r="R8411" s="10">
        <f>TableOMP[[#This Row],[Avg]]+$U$2*TableOMP[[#This Row],[StdDev]]</f>
        <v>13.870086420855516</v>
      </c>
      <c r="S8411" s="10">
        <f>IF(AND(TableOMP[[#This Row],[total_time]]&gt;=TableOMP[[#This Row],[Low]], TableOMP[[#This Row],[total_time]]&lt;=TableOMP[[#This Row],[High]]),1,0)</f>
        <v>1</v>
      </c>
    </row>
    <row r="8412" spans="1:19" x14ac:dyDescent="0.25">
      <c r="A8412" t="s">
        <v>15</v>
      </c>
      <c r="B8412">
        <v>10000</v>
      </c>
      <c r="C8412">
        <v>100</v>
      </c>
      <c r="D8412">
        <v>100000</v>
      </c>
      <c r="E8412">
        <v>13</v>
      </c>
      <c r="F8412">
        <v>1</v>
      </c>
      <c r="G8412">
        <v>14.669743</v>
      </c>
      <c r="H8412">
        <v>0.143599</v>
      </c>
      <c r="I8412">
        <v>0.46180100000000002</v>
      </c>
      <c r="J8412">
        <v>3.8483000000000003E-2</v>
      </c>
      <c r="K8412" t="str">
        <f t="shared" si="209"/>
        <v>2</v>
      </c>
      <c r="L8412" t="s">
        <v>220</v>
      </c>
      <c r="M8412" t="s">
        <v>221</v>
      </c>
      <c r="N8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12" s="10">
        <f>VLOOKUP(TableOMP[[#This Row],[Label]],TableAvg[],2,FALSE)</f>
        <v>15.870637521739129</v>
      </c>
      <c r="P8412" s="10">
        <f>VLOOKUP(TableOMP[[#This Row],[Label]],TableAvg[],3,FALSE)</f>
        <v>5.4128179251698603</v>
      </c>
      <c r="Q8412" s="10">
        <f>TableOMP[[#This Row],[Avg]]-$U$2*TableOMP[[#This Row],[StdDev]]</f>
        <v>10.457819596569269</v>
      </c>
      <c r="R8412" s="10">
        <f>TableOMP[[#This Row],[Avg]]+$U$2*TableOMP[[#This Row],[StdDev]]</f>
        <v>21.283455446908988</v>
      </c>
      <c r="S8412" s="10">
        <f>IF(AND(TableOMP[[#This Row],[total_time]]&gt;=TableOMP[[#This Row],[Low]], TableOMP[[#This Row],[total_time]]&lt;=TableOMP[[#This Row],[High]]),1,0)</f>
        <v>1</v>
      </c>
    </row>
    <row r="8413" spans="1:19" x14ac:dyDescent="0.25">
      <c r="A8413" t="s">
        <v>15</v>
      </c>
      <c r="B8413">
        <v>10000</v>
      </c>
      <c r="C8413">
        <v>100</v>
      </c>
      <c r="D8413">
        <v>100000</v>
      </c>
      <c r="E8413">
        <v>12</v>
      </c>
      <c r="F8413">
        <v>1</v>
      </c>
      <c r="G8413">
        <v>15.787558000000001</v>
      </c>
      <c r="H8413">
        <v>0.14435100000000001</v>
      </c>
      <c r="I8413">
        <v>0.40461999999999998</v>
      </c>
      <c r="J8413">
        <v>3.6783999999999997E-2</v>
      </c>
      <c r="K8413" t="str">
        <f t="shared" si="209"/>
        <v>2</v>
      </c>
      <c r="L8413" t="s">
        <v>220</v>
      </c>
      <c r="M8413" t="s">
        <v>221</v>
      </c>
      <c r="N8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13" s="10">
        <f>VLOOKUP(TableOMP[[#This Row],[Label]],TableAvg[],2,FALSE)</f>
        <v>15.898126739130433</v>
      </c>
      <c r="P8413" s="10">
        <f>VLOOKUP(TableOMP[[#This Row],[Label]],TableAvg[],3,FALSE)</f>
        <v>0.34656081854735199</v>
      </c>
      <c r="Q8413" s="10">
        <f>TableOMP[[#This Row],[Avg]]-$U$2*TableOMP[[#This Row],[StdDev]]</f>
        <v>15.55156592058308</v>
      </c>
      <c r="R8413" s="10">
        <f>TableOMP[[#This Row],[Avg]]+$U$2*TableOMP[[#This Row],[StdDev]]</f>
        <v>16.244687557677786</v>
      </c>
      <c r="S8413" s="10">
        <f>IF(AND(TableOMP[[#This Row],[total_time]]&gt;=TableOMP[[#This Row],[Low]], TableOMP[[#This Row],[total_time]]&lt;=TableOMP[[#This Row],[High]]),1,0)</f>
        <v>1</v>
      </c>
    </row>
    <row r="8414" spans="1:19" x14ac:dyDescent="0.25">
      <c r="A8414" t="s">
        <v>15</v>
      </c>
      <c r="B8414">
        <v>10000</v>
      </c>
      <c r="C8414">
        <v>100</v>
      </c>
      <c r="D8414">
        <v>100000</v>
      </c>
      <c r="E8414">
        <v>11</v>
      </c>
      <c r="F8414">
        <v>1</v>
      </c>
      <c r="G8414">
        <v>17.142047999999999</v>
      </c>
      <c r="H8414">
        <v>0.13197</v>
      </c>
      <c r="I8414">
        <v>0.33548299999999998</v>
      </c>
      <c r="J8414">
        <v>3.3548000000000001E-2</v>
      </c>
      <c r="K8414" t="str">
        <f t="shared" si="209"/>
        <v>2</v>
      </c>
      <c r="L8414" t="s">
        <v>220</v>
      </c>
      <c r="M8414" t="s">
        <v>221</v>
      </c>
      <c r="N8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14" s="10">
        <f>VLOOKUP(TableOMP[[#This Row],[Label]],TableAvg[],2,FALSE)</f>
        <v>17.230369043478259</v>
      </c>
      <c r="P8414" s="10">
        <f>VLOOKUP(TableOMP[[#This Row],[Label]],TableAvg[],3,FALSE)</f>
        <v>0.15534723286533453</v>
      </c>
      <c r="Q8414" s="10">
        <f>TableOMP[[#This Row],[Avg]]-$U$2*TableOMP[[#This Row],[StdDev]]</f>
        <v>17.075021810612924</v>
      </c>
      <c r="R8414" s="10">
        <f>TableOMP[[#This Row],[Avg]]+$U$2*TableOMP[[#This Row],[StdDev]]</f>
        <v>17.385716276343594</v>
      </c>
      <c r="S8414" s="10">
        <f>IF(AND(TableOMP[[#This Row],[total_time]]&gt;=TableOMP[[#This Row],[Low]], TableOMP[[#This Row],[total_time]]&lt;=TableOMP[[#This Row],[High]]),1,0)</f>
        <v>1</v>
      </c>
    </row>
    <row r="8415" spans="1:19" x14ac:dyDescent="0.25">
      <c r="A8415" t="s">
        <v>15</v>
      </c>
      <c r="B8415">
        <v>10000</v>
      </c>
      <c r="C8415">
        <v>100</v>
      </c>
      <c r="D8415">
        <v>100000</v>
      </c>
      <c r="E8415">
        <v>10</v>
      </c>
      <c r="F8415">
        <v>1</v>
      </c>
      <c r="G8415">
        <v>18.797053999999999</v>
      </c>
      <c r="H8415">
        <v>0.123943</v>
      </c>
      <c r="I8415">
        <v>0.29636800000000002</v>
      </c>
      <c r="J8415">
        <v>3.2930000000000001E-2</v>
      </c>
      <c r="K8415" t="str">
        <f t="shared" si="209"/>
        <v>2</v>
      </c>
      <c r="L8415" t="s">
        <v>220</v>
      </c>
      <c r="M8415" t="s">
        <v>221</v>
      </c>
      <c r="N8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15" s="10">
        <f>VLOOKUP(TableOMP[[#This Row],[Label]],TableAvg[],2,FALSE)</f>
        <v>19.0531452173913</v>
      </c>
      <c r="P8415" s="10">
        <f>VLOOKUP(TableOMP[[#This Row],[Label]],TableAvg[],3,FALSE)</f>
        <v>0.9628957805382824</v>
      </c>
      <c r="Q8415" s="10">
        <f>TableOMP[[#This Row],[Avg]]-$U$2*TableOMP[[#This Row],[StdDev]]</f>
        <v>18.090249436853018</v>
      </c>
      <c r="R8415" s="10">
        <f>TableOMP[[#This Row],[Avg]]+$U$2*TableOMP[[#This Row],[StdDev]]</f>
        <v>20.016040997929583</v>
      </c>
      <c r="S8415" s="10">
        <f>IF(AND(TableOMP[[#This Row],[total_time]]&gt;=TableOMP[[#This Row],[Low]], TableOMP[[#This Row],[total_time]]&lt;=TableOMP[[#This Row],[High]]),1,0)</f>
        <v>1</v>
      </c>
    </row>
    <row r="8416" spans="1:19" x14ac:dyDescent="0.25">
      <c r="A8416" t="s">
        <v>15</v>
      </c>
      <c r="B8416">
        <v>10000</v>
      </c>
      <c r="C8416">
        <v>100</v>
      </c>
      <c r="D8416">
        <v>100000</v>
      </c>
      <c r="E8416">
        <v>9</v>
      </c>
      <c r="F8416">
        <v>1</v>
      </c>
      <c r="G8416">
        <v>20.993821000000001</v>
      </c>
      <c r="H8416">
        <v>0.29992200000000002</v>
      </c>
      <c r="I8416">
        <v>1.1553089999999999</v>
      </c>
      <c r="J8416">
        <v>0.14441399999999999</v>
      </c>
      <c r="K8416" t="str">
        <f t="shared" si="209"/>
        <v>2</v>
      </c>
      <c r="L8416" t="s">
        <v>220</v>
      </c>
      <c r="M8416" t="s">
        <v>221</v>
      </c>
      <c r="N8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16" s="10">
        <f>VLOOKUP(TableOMP[[#This Row],[Label]],TableAvg[],2,FALSE)</f>
        <v>20.927363260869562</v>
      </c>
      <c r="P8416" s="10">
        <f>VLOOKUP(TableOMP[[#This Row],[Label]],TableAvg[],3,FALSE)</f>
        <v>0.3023933234151292</v>
      </c>
      <c r="Q8416" s="10">
        <f>TableOMP[[#This Row],[Avg]]-$U$2*TableOMP[[#This Row],[StdDev]]</f>
        <v>20.624969937454434</v>
      </c>
      <c r="R8416" s="10">
        <f>TableOMP[[#This Row],[Avg]]+$U$2*TableOMP[[#This Row],[StdDev]]</f>
        <v>21.22975658428469</v>
      </c>
      <c r="S8416" s="10">
        <f>IF(AND(TableOMP[[#This Row],[total_time]]&gt;=TableOMP[[#This Row],[Low]], TableOMP[[#This Row],[total_time]]&lt;=TableOMP[[#This Row],[High]]),1,0)</f>
        <v>1</v>
      </c>
    </row>
    <row r="8417" spans="1:19" x14ac:dyDescent="0.25">
      <c r="A8417" t="s">
        <v>15</v>
      </c>
      <c r="B8417">
        <v>10000</v>
      </c>
      <c r="C8417">
        <v>100</v>
      </c>
      <c r="D8417">
        <v>100000</v>
      </c>
      <c r="E8417">
        <v>8</v>
      </c>
      <c r="F8417">
        <v>1</v>
      </c>
      <c r="G8417">
        <v>23.511700999999999</v>
      </c>
      <c r="H8417">
        <v>0.16166800000000001</v>
      </c>
      <c r="I8417">
        <v>0.27208599999999999</v>
      </c>
      <c r="J8417">
        <v>3.8869000000000001E-2</v>
      </c>
      <c r="K8417" t="str">
        <f t="shared" si="209"/>
        <v>2</v>
      </c>
      <c r="L8417" t="s">
        <v>220</v>
      </c>
      <c r="M8417" t="s">
        <v>221</v>
      </c>
      <c r="N8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17" s="10">
        <f>VLOOKUP(TableOMP[[#This Row],[Label]],TableAvg[],2,FALSE)</f>
        <v>23.609564956521741</v>
      </c>
      <c r="P8417" s="10">
        <f>VLOOKUP(TableOMP[[#This Row],[Label]],TableAvg[],3,FALSE)</f>
        <v>0.69885900659048528</v>
      </c>
      <c r="Q8417" s="10">
        <f>TableOMP[[#This Row],[Avg]]-$U$2*TableOMP[[#This Row],[StdDev]]</f>
        <v>22.910705949931256</v>
      </c>
      <c r="R8417" s="10">
        <f>TableOMP[[#This Row],[Avg]]+$U$2*TableOMP[[#This Row],[StdDev]]</f>
        <v>24.308423963112226</v>
      </c>
      <c r="S8417" s="10">
        <f>IF(AND(TableOMP[[#This Row],[total_time]]&gt;=TableOMP[[#This Row],[Low]], TableOMP[[#This Row],[total_time]]&lt;=TableOMP[[#This Row],[High]]),1,0)</f>
        <v>1</v>
      </c>
    </row>
    <row r="8418" spans="1:19" x14ac:dyDescent="0.25">
      <c r="A8418" t="s">
        <v>15</v>
      </c>
      <c r="B8418">
        <v>10000</v>
      </c>
      <c r="C8418">
        <v>100</v>
      </c>
      <c r="D8418">
        <v>100000</v>
      </c>
      <c r="E8418">
        <v>7</v>
      </c>
      <c r="F8418">
        <v>1</v>
      </c>
      <c r="G8418">
        <v>26.675222000000002</v>
      </c>
      <c r="H8418">
        <v>0.13880300000000001</v>
      </c>
      <c r="I8418">
        <v>0.25600899999999999</v>
      </c>
      <c r="J8418">
        <v>4.2667999999999998E-2</v>
      </c>
      <c r="K8418" t="str">
        <f t="shared" si="209"/>
        <v>2</v>
      </c>
      <c r="L8418" t="s">
        <v>220</v>
      </c>
      <c r="M8418" t="s">
        <v>221</v>
      </c>
      <c r="N8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18" s="10">
        <f>VLOOKUP(TableOMP[[#This Row],[Label]],TableAvg[],2,FALSE)</f>
        <v>26.786993541666678</v>
      </c>
      <c r="P8418" s="10">
        <f>VLOOKUP(TableOMP[[#This Row],[Label]],TableAvg[],3,FALSE)</f>
        <v>0.44572297977919706</v>
      </c>
      <c r="Q8418" s="10">
        <f>TableOMP[[#This Row],[Avg]]-$U$2*TableOMP[[#This Row],[StdDev]]</f>
        <v>26.34127056188748</v>
      </c>
      <c r="R8418" s="10">
        <f>TableOMP[[#This Row],[Avg]]+$U$2*TableOMP[[#This Row],[StdDev]]</f>
        <v>27.232716521445877</v>
      </c>
      <c r="S8418" s="10">
        <f>IF(AND(TableOMP[[#This Row],[total_time]]&gt;=TableOMP[[#This Row],[Low]], TableOMP[[#This Row],[total_time]]&lt;=TableOMP[[#This Row],[High]]),1,0)</f>
        <v>1</v>
      </c>
    </row>
    <row r="8419" spans="1:19" x14ac:dyDescent="0.25">
      <c r="A8419" t="s">
        <v>15</v>
      </c>
      <c r="B8419">
        <v>10000</v>
      </c>
      <c r="C8419">
        <v>100</v>
      </c>
      <c r="D8419">
        <v>100000</v>
      </c>
      <c r="E8419">
        <v>6</v>
      </c>
      <c r="F8419">
        <v>1</v>
      </c>
      <c r="G8419">
        <v>30.969265</v>
      </c>
      <c r="H8419">
        <v>0.12703100000000001</v>
      </c>
      <c r="I8419">
        <v>0.178429</v>
      </c>
      <c r="J8419">
        <v>3.5686000000000002E-2</v>
      </c>
      <c r="K8419" t="str">
        <f t="shared" si="209"/>
        <v>2</v>
      </c>
      <c r="L8419" t="s">
        <v>220</v>
      </c>
      <c r="M8419" t="s">
        <v>221</v>
      </c>
      <c r="N8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19" s="10">
        <f>VLOOKUP(TableOMP[[#This Row],[Label]],TableAvg[],2,FALSE)</f>
        <v>31.001791291666663</v>
      </c>
      <c r="P8419" s="10">
        <f>VLOOKUP(TableOMP[[#This Row],[Label]],TableAvg[],3,FALSE)</f>
        <v>0.23526211178364886</v>
      </c>
      <c r="Q8419" s="10">
        <f>TableOMP[[#This Row],[Avg]]-$U$2*TableOMP[[#This Row],[StdDev]]</f>
        <v>30.766529179883015</v>
      </c>
      <c r="R8419" s="10">
        <f>TableOMP[[#This Row],[Avg]]+$U$2*TableOMP[[#This Row],[StdDev]]</f>
        <v>31.237053403450311</v>
      </c>
      <c r="S8419" s="10">
        <f>IF(AND(TableOMP[[#This Row],[total_time]]&gt;=TableOMP[[#This Row],[Low]], TableOMP[[#This Row],[total_time]]&lt;=TableOMP[[#This Row],[High]]),1,0)</f>
        <v>1</v>
      </c>
    </row>
    <row r="8420" spans="1:19" x14ac:dyDescent="0.25">
      <c r="A8420" t="s">
        <v>15</v>
      </c>
      <c r="B8420">
        <v>10000</v>
      </c>
      <c r="C8420">
        <v>100</v>
      </c>
      <c r="D8420">
        <v>100000</v>
      </c>
      <c r="E8420">
        <v>5</v>
      </c>
      <c r="F8420">
        <v>1</v>
      </c>
      <c r="G8420">
        <v>37.095480999999999</v>
      </c>
      <c r="H8420">
        <v>0.215972</v>
      </c>
      <c r="I8420">
        <v>0.40672599999999998</v>
      </c>
      <c r="J8420">
        <v>0.10168099999999999</v>
      </c>
      <c r="K8420" t="str">
        <f t="shared" si="209"/>
        <v>2</v>
      </c>
      <c r="L8420" t="s">
        <v>220</v>
      </c>
      <c r="M8420" t="s">
        <v>221</v>
      </c>
      <c r="N8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20" s="10">
        <f>VLOOKUP(TableOMP[[#This Row],[Label]],TableAvg[],2,FALSE)</f>
        <v>37.131555291666665</v>
      </c>
      <c r="P8420" s="10">
        <f>VLOOKUP(TableOMP[[#This Row],[Label]],TableAvg[],3,FALSE)</f>
        <v>0.22261257788958302</v>
      </c>
      <c r="Q8420" s="10">
        <f>TableOMP[[#This Row],[Avg]]-$U$2*TableOMP[[#This Row],[StdDev]]</f>
        <v>36.90894271377708</v>
      </c>
      <c r="R8420" s="10">
        <f>TableOMP[[#This Row],[Avg]]+$U$2*TableOMP[[#This Row],[StdDev]]</f>
        <v>37.35416786955625</v>
      </c>
      <c r="S8420" s="10">
        <f>IF(AND(TableOMP[[#This Row],[total_time]]&gt;=TableOMP[[#This Row],[Low]], TableOMP[[#This Row],[total_time]]&lt;=TableOMP[[#This Row],[High]]),1,0)</f>
        <v>1</v>
      </c>
    </row>
    <row r="8421" spans="1:19" x14ac:dyDescent="0.25">
      <c r="A8421" t="s">
        <v>15</v>
      </c>
      <c r="B8421">
        <v>10000</v>
      </c>
      <c r="C8421">
        <v>100</v>
      </c>
      <c r="D8421">
        <v>100000</v>
      </c>
      <c r="E8421">
        <v>4</v>
      </c>
      <c r="F8421">
        <v>1</v>
      </c>
      <c r="G8421">
        <v>46.137832000000003</v>
      </c>
      <c r="H8421">
        <v>0.21202199999999999</v>
      </c>
      <c r="I8421">
        <v>0.30814799999999998</v>
      </c>
      <c r="J8421">
        <v>0.102716</v>
      </c>
      <c r="K8421" t="str">
        <f t="shared" si="209"/>
        <v>2</v>
      </c>
      <c r="L8421" t="s">
        <v>220</v>
      </c>
      <c r="M8421" t="s">
        <v>221</v>
      </c>
      <c r="N8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21" s="10">
        <f>VLOOKUP(TableOMP[[#This Row],[Label]],TableAvg[],2,FALSE)</f>
        <v>46.906570625000001</v>
      </c>
      <c r="P8421" s="10">
        <f>VLOOKUP(TableOMP[[#This Row],[Label]],TableAvg[],3,FALSE)</f>
        <v>2.4208416639962103</v>
      </c>
      <c r="Q8421" s="10">
        <f>TableOMP[[#This Row],[Avg]]-$U$2*TableOMP[[#This Row],[StdDev]]</f>
        <v>44.485728961003787</v>
      </c>
      <c r="R8421" s="10">
        <f>TableOMP[[#This Row],[Avg]]+$U$2*TableOMP[[#This Row],[StdDev]]</f>
        <v>49.327412288996214</v>
      </c>
      <c r="S8421" s="10">
        <f>IF(AND(TableOMP[[#This Row],[total_time]]&gt;=TableOMP[[#This Row],[Low]], TableOMP[[#This Row],[total_time]]&lt;=TableOMP[[#This Row],[High]]),1,0)</f>
        <v>1</v>
      </c>
    </row>
    <row r="8422" spans="1:19" x14ac:dyDescent="0.25">
      <c r="A8422" t="s">
        <v>15</v>
      </c>
      <c r="B8422">
        <v>10000</v>
      </c>
      <c r="C8422">
        <v>100</v>
      </c>
      <c r="D8422">
        <v>100000</v>
      </c>
      <c r="E8422">
        <v>3</v>
      </c>
      <c r="F8422">
        <v>1</v>
      </c>
      <c r="G8422">
        <v>61.275449000000002</v>
      </c>
      <c r="H8422">
        <v>0.22410099999999999</v>
      </c>
      <c r="I8422">
        <v>0.224823</v>
      </c>
      <c r="J8422">
        <v>0.112411</v>
      </c>
      <c r="K8422" t="str">
        <f t="shared" si="209"/>
        <v>2</v>
      </c>
      <c r="L8422" t="s">
        <v>220</v>
      </c>
      <c r="M8422" t="s">
        <v>221</v>
      </c>
      <c r="N8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22" s="10">
        <f>VLOOKUP(TableOMP[[#This Row],[Label]],TableAvg[],2,FALSE)</f>
        <v>61.441858208333336</v>
      </c>
      <c r="P8422" s="10">
        <f>VLOOKUP(TableOMP[[#This Row],[Label]],TableAvg[],3,FALSE)</f>
        <v>0.42468092275109814</v>
      </c>
      <c r="Q8422" s="10">
        <f>TableOMP[[#This Row],[Avg]]-$U$2*TableOMP[[#This Row],[StdDev]]</f>
        <v>61.017177285582235</v>
      </c>
      <c r="R8422" s="10">
        <f>TableOMP[[#This Row],[Avg]]+$U$2*TableOMP[[#This Row],[StdDev]]</f>
        <v>61.866539131084437</v>
      </c>
      <c r="S8422" s="10">
        <f>IF(AND(TableOMP[[#This Row],[total_time]]&gt;=TableOMP[[#This Row],[Low]], TableOMP[[#This Row],[total_time]]&lt;=TableOMP[[#This Row],[High]]),1,0)</f>
        <v>1</v>
      </c>
    </row>
    <row r="8423" spans="1:19" x14ac:dyDescent="0.25">
      <c r="A8423" t="s">
        <v>15</v>
      </c>
      <c r="B8423">
        <v>10000</v>
      </c>
      <c r="C8423">
        <v>100</v>
      </c>
      <c r="D8423">
        <v>100000</v>
      </c>
      <c r="E8423">
        <v>2</v>
      </c>
      <c r="F8423">
        <v>1</v>
      </c>
      <c r="G8423">
        <v>92.627129999999994</v>
      </c>
      <c r="H8423">
        <v>0.25124299999999999</v>
      </c>
      <c r="I8423">
        <v>0.13852</v>
      </c>
      <c r="J8423">
        <v>0.13852</v>
      </c>
      <c r="K8423" t="str">
        <f t="shared" si="209"/>
        <v>2</v>
      </c>
      <c r="L8423" t="s">
        <v>220</v>
      </c>
      <c r="M8423" t="s">
        <v>221</v>
      </c>
      <c r="N8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23" s="10">
        <f>VLOOKUP(TableOMP[[#This Row],[Label]],TableAvg[],2,FALSE)</f>
        <v>92.953807416666663</v>
      </c>
      <c r="P8423" s="10">
        <f>VLOOKUP(TableOMP[[#This Row],[Label]],TableAvg[],3,FALSE)</f>
        <v>0.94240087551620455</v>
      </c>
      <c r="Q8423" s="10">
        <f>TableOMP[[#This Row],[Avg]]-$U$2*TableOMP[[#This Row],[StdDev]]</f>
        <v>92.011406541150464</v>
      </c>
      <c r="R8423" s="10">
        <f>TableOMP[[#This Row],[Avg]]+$U$2*TableOMP[[#This Row],[StdDev]]</f>
        <v>93.896208292182862</v>
      </c>
      <c r="S8423" s="10">
        <f>IF(AND(TableOMP[[#This Row],[total_time]]&gt;=TableOMP[[#This Row],[Low]], TableOMP[[#This Row],[total_time]]&lt;=TableOMP[[#This Row],[High]]),1,0)</f>
        <v>1</v>
      </c>
    </row>
    <row r="8424" spans="1:19" x14ac:dyDescent="0.25">
      <c r="A8424" t="s">
        <v>15</v>
      </c>
      <c r="B8424">
        <v>10000</v>
      </c>
      <c r="C8424">
        <v>100</v>
      </c>
      <c r="D8424">
        <v>100000</v>
      </c>
      <c r="E8424">
        <v>1</v>
      </c>
      <c r="F8424">
        <v>1</v>
      </c>
      <c r="G8424">
        <v>186.50780900000001</v>
      </c>
      <c r="H8424">
        <v>0.20014199999999999</v>
      </c>
      <c r="I8424">
        <v>0</v>
      </c>
      <c r="J8424">
        <v>0</v>
      </c>
      <c r="K8424" t="str">
        <f t="shared" si="209"/>
        <v>2</v>
      </c>
      <c r="L8424" t="s">
        <v>220</v>
      </c>
      <c r="M8424" t="s">
        <v>221</v>
      </c>
      <c r="N8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24" s="10">
        <f>VLOOKUP(TableOMP[[#This Row],[Label]],TableAvg[],2,FALSE)</f>
        <v>186.54209166666666</v>
      </c>
      <c r="P8424" s="10">
        <f>VLOOKUP(TableOMP[[#This Row],[Label]],TableAvg[],3,FALSE)</f>
        <v>0.34441681482777609</v>
      </c>
      <c r="Q8424" s="10">
        <f>TableOMP[[#This Row],[Avg]]-$U$2*TableOMP[[#This Row],[StdDev]]</f>
        <v>186.19767485183888</v>
      </c>
      <c r="R8424" s="10">
        <f>TableOMP[[#This Row],[Avg]]+$U$2*TableOMP[[#This Row],[StdDev]]</f>
        <v>186.88650848149445</v>
      </c>
      <c r="S8424" s="10">
        <f>IF(AND(TableOMP[[#This Row],[total_time]]&gt;=TableOMP[[#This Row],[Low]], TableOMP[[#This Row],[total_time]]&lt;=TableOMP[[#This Row],[High]]),1,0)</f>
        <v>1</v>
      </c>
    </row>
    <row r="8425" spans="1:19" x14ac:dyDescent="0.25">
      <c r="A8425" t="s">
        <v>15</v>
      </c>
      <c r="B8425">
        <v>10000</v>
      </c>
      <c r="C8425">
        <v>100</v>
      </c>
      <c r="D8425">
        <v>100000</v>
      </c>
      <c r="E8425">
        <v>32</v>
      </c>
      <c r="F8425">
        <v>1</v>
      </c>
      <c r="G8425">
        <v>6.9468709999999998</v>
      </c>
      <c r="H8425">
        <v>0.22125300000000001</v>
      </c>
      <c r="I8425">
        <v>3.3638089999999998</v>
      </c>
      <c r="J8425">
        <v>0.10851</v>
      </c>
      <c r="K8425" t="str">
        <f t="shared" si="209"/>
        <v>2</v>
      </c>
      <c r="L8425" t="s">
        <v>220</v>
      </c>
      <c r="M8425" t="s">
        <v>221</v>
      </c>
      <c r="N8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425" s="10">
        <f>VLOOKUP(TableOMP[[#This Row],[Label]],TableAvg[],2,FALSE)</f>
        <v>7.0451463181818204</v>
      </c>
      <c r="P8425" s="10">
        <f>VLOOKUP(TableOMP[[#This Row],[Label]],TableAvg[],3,FALSE)</f>
        <v>0.2269395698430671</v>
      </c>
      <c r="Q8425" s="10">
        <f>TableOMP[[#This Row],[Avg]]-$U$2*TableOMP[[#This Row],[StdDev]]</f>
        <v>6.8182067483387536</v>
      </c>
      <c r="R8425" s="10">
        <f>TableOMP[[#This Row],[Avg]]+$U$2*TableOMP[[#This Row],[StdDev]]</f>
        <v>7.2720858880248871</v>
      </c>
      <c r="S8425" s="10">
        <f>IF(AND(TableOMP[[#This Row],[total_time]]&gt;=TableOMP[[#This Row],[Low]], TableOMP[[#This Row],[total_time]]&lt;=TableOMP[[#This Row],[High]]),1,0)</f>
        <v>1</v>
      </c>
    </row>
    <row r="8426" spans="1:19" x14ac:dyDescent="0.25">
      <c r="A8426" t="s">
        <v>15</v>
      </c>
      <c r="B8426">
        <v>10000</v>
      </c>
      <c r="C8426">
        <v>100</v>
      </c>
      <c r="D8426">
        <v>100000</v>
      </c>
      <c r="E8426">
        <v>31</v>
      </c>
      <c r="F8426">
        <v>1</v>
      </c>
      <c r="G8426">
        <v>6.9148860000000001</v>
      </c>
      <c r="H8426">
        <v>0.14932100000000001</v>
      </c>
      <c r="I8426">
        <v>1.5395270000000001</v>
      </c>
      <c r="J8426">
        <v>5.1318000000000003E-2</v>
      </c>
      <c r="K8426" t="str">
        <f t="shared" ref="K8426:K8457" si="210">MID(M8426,22,1)</f>
        <v>2</v>
      </c>
      <c r="L8426" t="s">
        <v>220</v>
      </c>
      <c r="M8426" t="s">
        <v>221</v>
      </c>
      <c r="N8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426" s="10">
        <f>VLOOKUP(TableOMP[[#This Row],[Label]],TableAvg[],2,FALSE)</f>
        <v>7.1072796363636375</v>
      </c>
      <c r="P8426" s="10">
        <f>VLOOKUP(TableOMP[[#This Row],[Label]],TableAvg[],3,FALSE)</f>
        <v>0.15711102310565489</v>
      </c>
      <c r="Q8426" s="10">
        <f>TableOMP[[#This Row],[Avg]]-$U$2*TableOMP[[#This Row],[StdDev]]</f>
        <v>6.9501686132579827</v>
      </c>
      <c r="R8426" s="10">
        <f>TableOMP[[#This Row],[Avg]]+$U$2*TableOMP[[#This Row],[StdDev]]</f>
        <v>7.2643906594692922</v>
      </c>
      <c r="S8426" s="10">
        <f>IF(AND(TableOMP[[#This Row],[total_time]]&gt;=TableOMP[[#This Row],[Low]], TableOMP[[#This Row],[total_time]]&lt;=TableOMP[[#This Row],[High]]),1,0)</f>
        <v>0</v>
      </c>
    </row>
    <row r="8427" spans="1:19" x14ac:dyDescent="0.25">
      <c r="A8427" t="s">
        <v>15</v>
      </c>
      <c r="B8427">
        <v>10000</v>
      </c>
      <c r="C8427">
        <v>100</v>
      </c>
      <c r="D8427">
        <v>100000</v>
      </c>
      <c r="E8427">
        <v>30</v>
      </c>
      <c r="F8427">
        <v>1</v>
      </c>
      <c r="G8427">
        <v>7.0686640000000001</v>
      </c>
      <c r="H8427">
        <v>0.13714799999999999</v>
      </c>
      <c r="I8427">
        <v>1.1408959999999999</v>
      </c>
      <c r="J8427">
        <v>3.9341000000000001E-2</v>
      </c>
      <c r="K8427" t="str">
        <f t="shared" si="210"/>
        <v>2</v>
      </c>
      <c r="L8427" t="s">
        <v>220</v>
      </c>
      <c r="M8427" t="s">
        <v>221</v>
      </c>
      <c r="N8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427" s="10">
        <f>VLOOKUP(TableOMP[[#This Row],[Label]],TableAvg[],2,FALSE)</f>
        <v>7.2538345909090909</v>
      </c>
      <c r="P8427" s="10">
        <f>VLOOKUP(TableOMP[[#This Row],[Label]],TableAvg[],3,FALSE)</f>
        <v>0.15638660570800317</v>
      </c>
      <c r="Q8427" s="10">
        <f>TableOMP[[#This Row],[Avg]]-$U$2*TableOMP[[#This Row],[StdDev]]</f>
        <v>7.0974479852010877</v>
      </c>
      <c r="R8427" s="10">
        <f>TableOMP[[#This Row],[Avg]]+$U$2*TableOMP[[#This Row],[StdDev]]</f>
        <v>7.4102211966170941</v>
      </c>
      <c r="S8427" s="10">
        <f>IF(AND(TableOMP[[#This Row],[total_time]]&gt;=TableOMP[[#This Row],[Low]], TableOMP[[#This Row],[total_time]]&lt;=TableOMP[[#This Row],[High]]),1,0)</f>
        <v>0</v>
      </c>
    </row>
    <row r="8428" spans="1:19" x14ac:dyDescent="0.25">
      <c r="A8428" t="s">
        <v>15</v>
      </c>
      <c r="B8428">
        <v>10000</v>
      </c>
      <c r="C8428">
        <v>100</v>
      </c>
      <c r="D8428">
        <v>100000</v>
      </c>
      <c r="E8428">
        <v>29</v>
      </c>
      <c r="F8428">
        <v>1</v>
      </c>
      <c r="G8428">
        <v>7.3057189999999999</v>
      </c>
      <c r="H8428">
        <v>0.15168999999999999</v>
      </c>
      <c r="I8428">
        <v>1.4508270000000001</v>
      </c>
      <c r="J8428">
        <v>5.1815E-2</v>
      </c>
      <c r="K8428" t="str">
        <f t="shared" si="210"/>
        <v>2</v>
      </c>
      <c r="L8428" t="s">
        <v>220</v>
      </c>
      <c r="M8428" t="s">
        <v>221</v>
      </c>
      <c r="N8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428" s="10">
        <f>VLOOKUP(TableOMP[[#This Row],[Label]],TableAvg[],2,FALSE)</f>
        <v>7.8912270000000007</v>
      </c>
      <c r="P8428" s="10">
        <f>VLOOKUP(TableOMP[[#This Row],[Label]],TableAvg[],3,FALSE)</f>
        <v>2.1468001039700888</v>
      </c>
      <c r="Q8428" s="10">
        <f>TableOMP[[#This Row],[Avg]]-$U$2*TableOMP[[#This Row],[StdDev]]</f>
        <v>5.7444268960299123</v>
      </c>
      <c r="R8428" s="10">
        <f>TableOMP[[#This Row],[Avg]]+$U$2*TableOMP[[#This Row],[StdDev]]</f>
        <v>10.038027103970089</v>
      </c>
      <c r="S8428" s="10">
        <f>IF(AND(TableOMP[[#This Row],[total_time]]&gt;=TableOMP[[#This Row],[Low]], TableOMP[[#This Row],[total_time]]&lt;=TableOMP[[#This Row],[High]]),1,0)</f>
        <v>1</v>
      </c>
    </row>
    <row r="8429" spans="1:19" x14ac:dyDescent="0.25">
      <c r="A8429" t="s">
        <v>15</v>
      </c>
      <c r="B8429">
        <v>10000</v>
      </c>
      <c r="C8429">
        <v>100</v>
      </c>
      <c r="D8429">
        <v>100000</v>
      </c>
      <c r="E8429">
        <v>28</v>
      </c>
      <c r="F8429">
        <v>1</v>
      </c>
      <c r="G8429">
        <v>7.504899</v>
      </c>
      <c r="H8429">
        <v>0.14505899999999999</v>
      </c>
      <c r="I8429">
        <v>1.267431</v>
      </c>
      <c r="J8429">
        <v>4.6941999999999998E-2</v>
      </c>
      <c r="K8429" t="str">
        <f t="shared" si="210"/>
        <v>2</v>
      </c>
      <c r="L8429" t="s">
        <v>220</v>
      </c>
      <c r="M8429" t="s">
        <v>221</v>
      </c>
      <c r="N8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429" s="10">
        <f>VLOOKUP(TableOMP[[#This Row],[Label]],TableAvg[],2,FALSE)</f>
        <v>7.6442593181818159</v>
      </c>
      <c r="P8429" s="10">
        <f>VLOOKUP(TableOMP[[#This Row],[Label]],TableAvg[],3,FALSE)</f>
        <v>0.10236925435301064</v>
      </c>
      <c r="Q8429" s="10">
        <f>TableOMP[[#This Row],[Avg]]-$U$2*TableOMP[[#This Row],[StdDev]]</f>
        <v>7.5418900638288049</v>
      </c>
      <c r="R8429" s="10">
        <f>TableOMP[[#This Row],[Avg]]+$U$2*TableOMP[[#This Row],[StdDev]]</f>
        <v>7.746628572534827</v>
      </c>
      <c r="S8429" s="10">
        <f>IF(AND(TableOMP[[#This Row],[total_time]]&gt;=TableOMP[[#This Row],[Low]], TableOMP[[#This Row],[total_time]]&lt;=TableOMP[[#This Row],[High]]),1,0)</f>
        <v>0</v>
      </c>
    </row>
    <row r="8430" spans="1:19" x14ac:dyDescent="0.25">
      <c r="A8430" t="s">
        <v>15</v>
      </c>
      <c r="B8430">
        <v>10000</v>
      </c>
      <c r="C8430">
        <v>100</v>
      </c>
      <c r="D8430">
        <v>100000</v>
      </c>
      <c r="E8430">
        <v>27</v>
      </c>
      <c r="F8430">
        <v>1</v>
      </c>
      <c r="G8430">
        <v>7.7909519999999999</v>
      </c>
      <c r="H8430">
        <v>0.12601000000000001</v>
      </c>
      <c r="I8430">
        <v>0.88712400000000002</v>
      </c>
      <c r="J8430">
        <v>3.4119999999999998E-2</v>
      </c>
      <c r="K8430" t="str">
        <f t="shared" si="210"/>
        <v>2</v>
      </c>
      <c r="L8430" t="s">
        <v>220</v>
      </c>
      <c r="M8430" t="s">
        <v>221</v>
      </c>
      <c r="N8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430" s="10">
        <f>VLOOKUP(TableOMP[[#This Row],[Label]],TableAvg[],2,FALSE)</f>
        <v>7.8902751818181818</v>
      </c>
      <c r="P8430" s="10">
        <f>VLOOKUP(TableOMP[[#This Row],[Label]],TableAvg[],3,FALSE)</f>
        <v>0.15369230499890646</v>
      </c>
      <c r="Q8430" s="10">
        <f>TableOMP[[#This Row],[Avg]]-$U$2*TableOMP[[#This Row],[StdDev]]</f>
        <v>7.7365828768192753</v>
      </c>
      <c r="R8430" s="10">
        <f>TableOMP[[#This Row],[Avg]]+$U$2*TableOMP[[#This Row],[StdDev]]</f>
        <v>8.0439674868170883</v>
      </c>
      <c r="S8430" s="10">
        <f>IF(AND(TableOMP[[#This Row],[total_time]]&gt;=TableOMP[[#This Row],[Low]], TableOMP[[#This Row],[total_time]]&lt;=TableOMP[[#This Row],[High]]),1,0)</f>
        <v>1</v>
      </c>
    </row>
    <row r="8431" spans="1:19" x14ac:dyDescent="0.25">
      <c r="A8431" t="s">
        <v>15</v>
      </c>
      <c r="B8431">
        <v>10000</v>
      </c>
      <c r="C8431">
        <v>100</v>
      </c>
      <c r="D8431">
        <v>100000</v>
      </c>
      <c r="E8431">
        <v>26</v>
      </c>
      <c r="F8431">
        <v>1</v>
      </c>
      <c r="G8431">
        <v>8.1665720000000004</v>
      </c>
      <c r="H8431">
        <v>0.14958199999999999</v>
      </c>
      <c r="I8431">
        <v>1.132028</v>
      </c>
      <c r="J8431">
        <v>4.5281000000000002E-2</v>
      </c>
      <c r="K8431" t="str">
        <f t="shared" si="210"/>
        <v>2</v>
      </c>
      <c r="L8431" t="s">
        <v>220</v>
      </c>
      <c r="M8431" t="s">
        <v>221</v>
      </c>
      <c r="N8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431" s="10">
        <f>VLOOKUP(TableOMP[[#This Row],[Label]],TableAvg[],2,FALSE)</f>
        <v>8.1725642727272731</v>
      </c>
      <c r="P8431" s="10">
        <f>VLOOKUP(TableOMP[[#This Row],[Label]],TableAvg[],3,FALSE)</f>
        <v>0.25149259800064933</v>
      </c>
      <c r="Q8431" s="10">
        <f>TableOMP[[#This Row],[Avg]]-$U$2*TableOMP[[#This Row],[StdDev]]</f>
        <v>7.9210716747266234</v>
      </c>
      <c r="R8431" s="10">
        <f>TableOMP[[#This Row],[Avg]]+$U$2*TableOMP[[#This Row],[StdDev]]</f>
        <v>8.424056870727922</v>
      </c>
      <c r="S8431" s="10">
        <f>IF(AND(TableOMP[[#This Row],[total_time]]&gt;=TableOMP[[#This Row],[Low]], TableOMP[[#This Row],[total_time]]&lt;=TableOMP[[#This Row],[High]]),1,0)</f>
        <v>1</v>
      </c>
    </row>
    <row r="8432" spans="1:19" x14ac:dyDescent="0.25">
      <c r="A8432" t="s">
        <v>15</v>
      </c>
      <c r="B8432">
        <v>10000</v>
      </c>
      <c r="C8432">
        <v>100</v>
      </c>
      <c r="D8432">
        <v>100000</v>
      </c>
      <c r="E8432">
        <v>25</v>
      </c>
      <c r="F8432">
        <v>1</v>
      </c>
      <c r="G8432">
        <v>8.4031870000000009</v>
      </c>
      <c r="H8432">
        <v>0.14997099999999999</v>
      </c>
      <c r="I8432">
        <v>1.11774</v>
      </c>
      <c r="J8432">
        <v>4.6573000000000003E-2</v>
      </c>
      <c r="K8432" t="str">
        <f t="shared" si="210"/>
        <v>2</v>
      </c>
      <c r="L8432" t="s">
        <v>220</v>
      </c>
      <c r="M8432" t="s">
        <v>221</v>
      </c>
      <c r="N8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32" s="10">
        <f>VLOOKUP(TableOMP[[#This Row],[Label]],TableAvg[],2,FALSE)</f>
        <v>8.4049835454545434</v>
      </c>
      <c r="P8432" s="10">
        <f>VLOOKUP(TableOMP[[#This Row],[Label]],TableAvg[],3,FALSE)</f>
        <v>0.1616022681666674</v>
      </c>
      <c r="Q8432" s="10">
        <f>TableOMP[[#This Row],[Avg]]-$U$2*TableOMP[[#This Row],[StdDev]]</f>
        <v>8.2433812772878756</v>
      </c>
      <c r="R8432" s="10">
        <f>TableOMP[[#This Row],[Avg]]+$U$2*TableOMP[[#This Row],[StdDev]]</f>
        <v>8.5665858136212112</v>
      </c>
      <c r="S8432" s="10">
        <f>IF(AND(TableOMP[[#This Row],[total_time]]&gt;=TableOMP[[#This Row],[Low]], TableOMP[[#This Row],[total_time]]&lt;=TableOMP[[#This Row],[High]]),1,0)</f>
        <v>1</v>
      </c>
    </row>
    <row r="8433" spans="1:19" x14ac:dyDescent="0.25">
      <c r="A8433" t="s">
        <v>15</v>
      </c>
      <c r="B8433">
        <v>10000</v>
      </c>
      <c r="C8433">
        <v>100</v>
      </c>
      <c r="D8433">
        <v>100000</v>
      </c>
      <c r="E8433">
        <v>24</v>
      </c>
      <c r="F8433">
        <v>1</v>
      </c>
      <c r="G8433">
        <v>8.7355540000000005</v>
      </c>
      <c r="H8433">
        <v>0.151503</v>
      </c>
      <c r="I8433">
        <v>1.07925</v>
      </c>
      <c r="J8433">
        <v>4.6924E-2</v>
      </c>
      <c r="K8433" t="str">
        <f t="shared" si="210"/>
        <v>2</v>
      </c>
      <c r="L8433" t="s">
        <v>220</v>
      </c>
      <c r="M8433" t="s">
        <v>221</v>
      </c>
      <c r="N8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33" s="10">
        <f>VLOOKUP(TableOMP[[#This Row],[Label]],TableAvg[],2,FALSE)</f>
        <v>8.7591316363636356</v>
      </c>
      <c r="P8433" s="10">
        <f>VLOOKUP(TableOMP[[#This Row],[Label]],TableAvg[],3,FALSE)</f>
        <v>0.38630876307353645</v>
      </c>
      <c r="Q8433" s="10">
        <f>TableOMP[[#This Row],[Avg]]-$U$2*TableOMP[[#This Row],[StdDev]]</f>
        <v>8.3728228732900991</v>
      </c>
      <c r="R8433" s="10">
        <f>TableOMP[[#This Row],[Avg]]+$U$2*TableOMP[[#This Row],[StdDev]]</f>
        <v>9.145440399437172</v>
      </c>
      <c r="S8433" s="10">
        <f>IF(AND(TableOMP[[#This Row],[total_time]]&gt;=TableOMP[[#This Row],[Low]], TableOMP[[#This Row],[total_time]]&lt;=TableOMP[[#This Row],[High]]),1,0)</f>
        <v>1</v>
      </c>
    </row>
    <row r="8434" spans="1:19" x14ac:dyDescent="0.25">
      <c r="A8434" t="s">
        <v>15</v>
      </c>
      <c r="B8434">
        <v>10000</v>
      </c>
      <c r="C8434">
        <v>100</v>
      </c>
      <c r="D8434">
        <v>100000</v>
      </c>
      <c r="E8434">
        <v>23</v>
      </c>
      <c r="F8434">
        <v>1</v>
      </c>
      <c r="G8434">
        <v>9.1956330000000008</v>
      </c>
      <c r="H8434">
        <v>0.14788399999999999</v>
      </c>
      <c r="I8434">
        <v>1.0491429999999999</v>
      </c>
      <c r="J8434">
        <v>4.7688000000000001E-2</v>
      </c>
      <c r="K8434" t="str">
        <f t="shared" si="210"/>
        <v>2</v>
      </c>
      <c r="L8434" t="s">
        <v>220</v>
      </c>
      <c r="M8434" t="s">
        <v>221</v>
      </c>
      <c r="N8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34" s="10">
        <f>VLOOKUP(TableOMP[[#This Row],[Label]],TableAvg[],2,FALSE)</f>
        <v>9.060190227272729</v>
      </c>
      <c r="P8434" s="10">
        <f>VLOOKUP(TableOMP[[#This Row],[Label]],TableAvg[],3,FALSE)</f>
        <v>0.23336976734023174</v>
      </c>
      <c r="Q8434" s="10">
        <f>TableOMP[[#This Row],[Avg]]-$U$2*TableOMP[[#This Row],[StdDev]]</f>
        <v>8.8268204599324971</v>
      </c>
      <c r="R8434" s="10">
        <f>TableOMP[[#This Row],[Avg]]+$U$2*TableOMP[[#This Row],[StdDev]]</f>
        <v>9.293559994612961</v>
      </c>
      <c r="S8434" s="10">
        <f>IF(AND(TableOMP[[#This Row],[total_time]]&gt;=TableOMP[[#This Row],[Low]], TableOMP[[#This Row],[total_time]]&lt;=TableOMP[[#This Row],[High]]),1,0)</f>
        <v>1</v>
      </c>
    </row>
    <row r="8435" spans="1:19" x14ac:dyDescent="0.25">
      <c r="A8435" t="s">
        <v>15</v>
      </c>
      <c r="B8435">
        <v>10000</v>
      </c>
      <c r="C8435">
        <v>100</v>
      </c>
      <c r="D8435">
        <v>100000</v>
      </c>
      <c r="E8435">
        <v>22</v>
      </c>
      <c r="F8435">
        <v>1</v>
      </c>
      <c r="G8435">
        <v>9.3899109999999997</v>
      </c>
      <c r="H8435">
        <v>0.15229599999999999</v>
      </c>
      <c r="I8435">
        <v>1.089788</v>
      </c>
      <c r="J8435">
        <v>5.1894999999999997E-2</v>
      </c>
      <c r="K8435" t="str">
        <f t="shared" si="210"/>
        <v>2</v>
      </c>
      <c r="L8435" t="s">
        <v>220</v>
      </c>
      <c r="M8435" t="s">
        <v>221</v>
      </c>
      <c r="N8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35" s="10">
        <f>VLOOKUP(TableOMP[[#This Row],[Label]],TableAvg[],2,FALSE)</f>
        <v>9.3080216363636357</v>
      </c>
      <c r="P8435" s="10">
        <f>VLOOKUP(TableOMP[[#This Row],[Label]],TableAvg[],3,FALSE)</f>
        <v>0.13388485799482511</v>
      </c>
      <c r="Q8435" s="10">
        <f>TableOMP[[#This Row],[Avg]]-$U$2*TableOMP[[#This Row],[StdDev]]</f>
        <v>9.1741367783688101</v>
      </c>
      <c r="R8435" s="10">
        <f>TableOMP[[#This Row],[Avg]]+$U$2*TableOMP[[#This Row],[StdDev]]</f>
        <v>9.4419064943584612</v>
      </c>
      <c r="S8435" s="10">
        <f>IF(AND(TableOMP[[#This Row],[total_time]]&gt;=TableOMP[[#This Row],[Low]], TableOMP[[#This Row],[total_time]]&lt;=TableOMP[[#This Row],[High]]),1,0)</f>
        <v>1</v>
      </c>
    </row>
    <row r="8436" spans="1:19" x14ac:dyDescent="0.25">
      <c r="A8436" t="s">
        <v>15</v>
      </c>
      <c r="B8436">
        <v>10000</v>
      </c>
      <c r="C8436">
        <v>100</v>
      </c>
      <c r="D8436">
        <v>100000</v>
      </c>
      <c r="E8436">
        <v>21</v>
      </c>
      <c r="F8436">
        <v>1</v>
      </c>
      <c r="G8436">
        <v>9.6222309999999993</v>
      </c>
      <c r="H8436">
        <v>0.129772</v>
      </c>
      <c r="I8436">
        <v>0.73970100000000005</v>
      </c>
      <c r="J8436">
        <v>3.6984999999999997E-2</v>
      </c>
      <c r="K8436" t="str">
        <f t="shared" si="210"/>
        <v>2</v>
      </c>
      <c r="L8436" t="s">
        <v>220</v>
      </c>
      <c r="M8436" t="s">
        <v>221</v>
      </c>
      <c r="N8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36" s="10">
        <f>VLOOKUP(TableOMP[[#This Row],[Label]],TableAvg[],2,FALSE)</f>
        <v>10.102179363636365</v>
      </c>
      <c r="P8436" s="10">
        <f>VLOOKUP(TableOMP[[#This Row],[Label]],TableAvg[],3,FALSE)</f>
        <v>1.9716078611518906</v>
      </c>
      <c r="Q8436" s="10">
        <f>TableOMP[[#This Row],[Avg]]-$U$2*TableOMP[[#This Row],[StdDev]]</f>
        <v>8.1305715024844751</v>
      </c>
      <c r="R8436" s="10">
        <f>TableOMP[[#This Row],[Avg]]+$U$2*TableOMP[[#This Row],[StdDev]]</f>
        <v>12.073787224788255</v>
      </c>
      <c r="S8436" s="10">
        <f>IF(AND(TableOMP[[#This Row],[total_time]]&gt;=TableOMP[[#This Row],[Low]], TableOMP[[#This Row],[total_time]]&lt;=TableOMP[[#This Row],[High]]),1,0)</f>
        <v>1</v>
      </c>
    </row>
    <row r="8437" spans="1:19" x14ac:dyDescent="0.25">
      <c r="A8437" t="s">
        <v>15</v>
      </c>
      <c r="B8437">
        <v>10000</v>
      </c>
      <c r="C8437">
        <v>100</v>
      </c>
      <c r="D8437">
        <v>100000</v>
      </c>
      <c r="E8437">
        <v>20</v>
      </c>
      <c r="F8437">
        <v>1</v>
      </c>
      <c r="G8437">
        <v>10.143492</v>
      </c>
      <c r="H8437">
        <v>0.13275000000000001</v>
      </c>
      <c r="I8437">
        <v>0.70204100000000003</v>
      </c>
      <c r="J8437">
        <v>3.6949999999999997E-2</v>
      </c>
      <c r="K8437" t="str">
        <f t="shared" si="210"/>
        <v>2</v>
      </c>
      <c r="L8437" t="s">
        <v>220</v>
      </c>
      <c r="M8437" t="s">
        <v>221</v>
      </c>
      <c r="N8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37" s="10">
        <f>VLOOKUP(TableOMP[[#This Row],[Label]],TableAvg[],2,FALSE)</f>
        <v>10.392273772727272</v>
      </c>
      <c r="P8437" s="10">
        <f>VLOOKUP(TableOMP[[#This Row],[Label]],TableAvg[],3,FALSE)</f>
        <v>1.3486421489939875</v>
      </c>
      <c r="Q8437" s="10">
        <f>TableOMP[[#This Row],[Avg]]-$U$2*TableOMP[[#This Row],[StdDev]]</f>
        <v>9.043631623733285</v>
      </c>
      <c r="R8437" s="10">
        <f>TableOMP[[#This Row],[Avg]]+$U$2*TableOMP[[#This Row],[StdDev]]</f>
        <v>11.740915921721259</v>
      </c>
      <c r="S8437" s="10">
        <f>IF(AND(TableOMP[[#This Row],[total_time]]&gt;=TableOMP[[#This Row],[Low]], TableOMP[[#This Row],[total_time]]&lt;=TableOMP[[#This Row],[High]]),1,0)</f>
        <v>1</v>
      </c>
    </row>
    <row r="8438" spans="1:19" x14ac:dyDescent="0.25">
      <c r="A8438" t="s">
        <v>15</v>
      </c>
      <c r="B8438">
        <v>10000</v>
      </c>
      <c r="C8438">
        <v>100</v>
      </c>
      <c r="D8438">
        <v>100000</v>
      </c>
      <c r="E8438">
        <v>19</v>
      </c>
      <c r="F8438">
        <v>1</v>
      </c>
      <c r="G8438">
        <v>10.61769</v>
      </c>
      <c r="H8438">
        <v>0.140069</v>
      </c>
      <c r="I8438">
        <v>0.86645099999999997</v>
      </c>
      <c r="J8438">
        <v>4.8135999999999998E-2</v>
      </c>
      <c r="K8438" t="str">
        <f t="shared" si="210"/>
        <v>2</v>
      </c>
      <c r="L8438" t="s">
        <v>220</v>
      </c>
      <c r="M8438" t="s">
        <v>221</v>
      </c>
      <c r="N8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38" s="10">
        <f>VLOOKUP(TableOMP[[#This Row],[Label]],TableAvg[],2,FALSE)</f>
        <v>10.798984478260872</v>
      </c>
      <c r="P8438" s="10">
        <f>VLOOKUP(TableOMP[[#This Row],[Label]],TableAvg[],3,FALSE)</f>
        <v>0.88289044297918029</v>
      </c>
      <c r="Q8438" s="10">
        <f>TableOMP[[#This Row],[Avg]]-$U$2*TableOMP[[#This Row],[StdDev]]</f>
        <v>9.9160940352816915</v>
      </c>
      <c r="R8438" s="10">
        <f>TableOMP[[#This Row],[Avg]]+$U$2*TableOMP[[#This Row],[StdDev]]</f>
        <v>11.681874921240052</v>
      </c>
      <c r="S8438" s="10">
        <f>IF(AND(TableOMP[[#This Row],[total_time]]&gt;=TableOMP[[#This Row],[Low]], TableOMP[[#This Row],[total_time]]&lt;=TableOMP[[#This Row],[High]]),1,0)</f>
        <v>1</v>
      </c>
    </row>
    <row r="8439" spans="1:19" x14ac:dyDescent="0.25">
      <c r="A8439" t="s">
        <v>15</v>
      </c>
      <c r="B8439">
        <v>10000</v>
      </c>
      <c r="C8439">
        <v>100</v>
      </c>
      <c r="D8439">
        <v>100000</v>
      </c>
      <c r="E8439">
        <v>18</v>
      </c>
      <c r="F8439">
        <v>1</v>
      </c>
      <c r="G8439">
        <v>11.168172</v>
      </c>
      <c r="H8439">
        <v>0.14446899999999999</v>
      </c>
      <c r="I8439">
        <v>0.80937800000000004</v>
      </c>
      <c r="J8439">
        <v>4.761E-2</v>
      </c>
      <c r="K8439" t="str">
        <f t="shared" si="210"/>
        <v>2</v>
      </c>
      <c r="L8439" t="s">
        <v>220</v>
      </c>
      <c r="M8439" t="s">
        <v>221</v>
      </c>
      <c r="N8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39" s="10">
        <f>VLOOKUP(TableOMP[[#This Row],[Label]],TableAvg[],2,FALSE)</f>
        <v>11.119783217391305</v>
      </c>
      <c r="P8439" s="10">
        <f>VLOOKUP(TableOMP[[#This Row],[Label]],TableAvg[],3,FALSE)</f>
        <v>0.10245514262114744</v>
      </c>
      <c r="Q8439" s="10">
        <f>TableOMP[[#This Row],[Avg]]-$U$2*TableOMP[[#This Row],[StdDev]]</f>
        <v>11.017328074770157</v>
      </c>
      <c r="R8439" s="10">
        <f>TableOMP[[#This Row],[Avg]]+$U$2*TableOMP[[#This Row],[StdDev]]</f>
        <v>11.222238360012453</v>
      </c>
      <c r="S8439" s="10">
        <f>IF(AND(TableOMP[[#This Row],[total_time]]&gt;=TableOMP[[#This Row],[Low]], TableOMP[[#This Row],[total_time]]&lt;=TableOMP[[#This Row],[High]]),1,0)</f>
        <v>1</v>
      </c>
    </row>
    <row r="8440" spans="1:19" x14ac:dyDescent="0.25">
      <c r="A8440" t="s">
        <v>15</v>
      </c>
      <c r="B8440">
        <v>10000</v>
      </c>
      <c r="C8440">
        <v>100</v>
      </c>
      <c r="D8440">
        <v>100000</v>
      </c>
      <c r="E8440">
        <v>17</v>
      </c>
      <c r="F8440">
        <v>1</v>
      </c>
      <c r="G8440">
        <v>11.70411</v>
      </c>
      <c r="H8440">
        <v>0.127023</v>
      </c>
      <c r="I8440">
        <v>0.598028</v>
      </c>
      <c r="J8440">
        <v>3.7377000000000001E-2</v>
      </c>
      <c r="K8440" t="str">
        <f t="shared" si="210"/>
        <v>2</v>
      </c>
      <c r="L8440" t="s">
        <v>220</v>
      </c>
      <c r="M8440" t="s">
        <v>221</v>
      </c>
      <c r="N8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40" s="10">
        <f>VLOOKUP(TableOMP[[#This Row],[Label]],TableAvg[],2,FALSE)</f>
        <v>11.685698913043476</v>
      </c>
      <c r="P8440" s="10">
        <f>VLOOKUP(TableOMP[[#This Row],[Label]],TableAvg[],3,FALSE)</f>
        <v>0.13692201243225002</v>
      </c>
      <c r="Q8440" s="10">
        <f>TableOMP[[#This Row],[Avg]]-$U$2*TableOMP[[#This Row],[StdDev]]</f>
        <v>11.548776900611227</v>
      </c>
      <c r="R8440" s="10">
        <f>TableOMP[[#This Row],[Avg]]+$U$2*TableOMP[[#This Row],[StdDev]]</f>
        <v>11.822620925475725</v>
      </c>
      <c r="S8440" s="10">
        <f>IF(AND(TableOMP[[#This Row],[total_time]]&gt;=TableOMP[[#This Row],[Low]], TableOMP[[#This Row],[total_time]]&lt;=TableOMP[[#This Row],[High]]),1,0)</f>
        <v>1</v>
      </c>
    </row>
    <row r="8441" spans="1:19" x14ac:dyDescent="0.25">
      <c r="A8441" t="s">
        <v>15</v>
      </c>
      <c r="B8441">
        <v>10000</v>
      </c>
      <c r="C8441">
        <v>100</v>
      </c>
      <c r="D8441">
        <v>100000</v>
      </c>
      <c r="E8441">
        <v>16</v>
      </c>
      <c r="F8441">
        <v>1</v>
      </c>
      <c r="G8441">
        <v>12.366439</v>
      </c>
      <c r="H8441">
        <v>0.138654</v>
      </c>
      <c r="I8441">
        <v>0.65065799999999996</v>
      </c>
      <c r="J8441">
        <v>4.3376999999999999E-2</v>
      </c>
      <c r="K8441" t="str">
        <f t="shared" si="210"/>
        <v>2</v>
      </c>
      <c r="L8441" t="s">
        <v>220</v>
      </c>
      <c r="M8441" t="s">
        <v>221</v>
      </c>
      <c r="N8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41" s="10">
        <f>VLOOKUP(TableOMP[[#This Row],[Label]],TableAvg[],2,FALSE)</f>
        <v>12.328149999999999</v>
      </c>
      <c r="P8441" s="10">
        <f>VLOOKUP(TableOMP[[#This Row],[Label]],TableAvg[],3,FALSE)</f>
        <v>0.13658903521412447</v>
      </c>
      <c r="Q8441" s="10">
        <f>TableOMP[[#This Row],[Avg]]-$U$2*TableOMP[[#This Row],[StdDev]]</f>
        <v>12.191560964785875</v>
      </c>
      <c r="R8441" s="10">
        <f>TableOMP[[#This Row],[Avg]]+$U$2*TableOMP[[#This Row],[StdDev]]</f>
        <v>12.464739035214123</v>
      </c>
      <c r="S8441" s="10">
        <f>IF(AND(TableOMP[[#This Row],[total_time]]&gt;=TableOMP[[#This Row],[Low]], TableOMP[[#This Row],[total_time]]&lt;=TableOMP[[#This Row],[High]]),1,0)</f>
        <v>1</v>
      </c>
    </row>
    <row r="8442" spans="1:19" x14ac:dyDescent="0.25">
      <c r="A8442" t="s">
        <v>15</v>
      </c>
      <c r="B8442">
        <v>10000</v>
      </c>
      <c r="C8442">
        <v>100</v>
      </c>
      <c r="D8442">
        <v>100000</v>
      </c>
      <c r="E8442">
        <v>15</v>
      </c>
      <c r="F8442">
        <v>1</v>
      </c>
      <c r="G8442">
        <v>12.845349000000001</v>
      </c>
      <c r="H8442">
        <v>0.12886500000000001</v>
      </c>
      <c r="I8442">
        <v>0.53670399999999996</v>
      </c>
      <c r="J8442">
        <v>3.8336000000000002E-2</v>
      </c>
      <c r="K8442" t="str">
        <f t="shared" si="210"/>
        <v>2</v>
      </c>
      <c r="L8442" t="s">
        <v>220</v>
      </c>
      <c r="M8442" t="s">
        <v>221</v>
      </c>
      <c r="N8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42" s="10">
        <f>VLOOKUP(TableOMP[[#This Row],[Label]],TableAvg[],2,FALSE)</f>
        <v>12.97124252173913</v>
      </c>
      <c r="P8442" s="10">
        <f>VLOOKUP(TableOMP[[#This Row],[Label]],TableAvg[],3,FALSE)</f>
        <v>0.29707264686291696</v>
      </c>
      <c r="Q8442" s="10">
        <f>TableOMP[[#This Row],[Avg]]-$U$2*TableOMP[[#This Row],[StdDev]]</f>
        <v>12.674169874876213</v>
      </c>
      <c r="R8442" s="10">
        <f>TableOMP[[#This Row],[Avg]]+$U$2*TableOMP[[#This Row],[StdDev]]</f>
        <v>13.268315168602047</v>
      </c>
      <c r="S8442" s="10">
        <f>IF(AND(TableOMP[[#This Row],[total_time]]&gt;=TableOMP[[#This Row],[Low]], TableOMP[[#This Row],[total_time]]&lt;=TableOMP[[#This Row],[High]]),1,0)</f>
        <v>1</v>
      </c>
    </row>
    <row r="8443" spans="1:19" x14ac:dyDescent="0.25">
      <c r="A8443" t="s">
        <v>15</v>
      </c>
      <c r="B8443">
        <v>10000</v>
      </c>
      <c r="C8443">
        <v>100</v>
      </c>
      <c r="D8443">
        <v>100000</v>
      </c>
      <c r="E8443">
        <v>14</v>
      </c>
      <c r="F8443">
        <v>1</v>
      </c>
      <c r="G8443">
        <v>13.709565</v>
      </c>
      <c r="H8443">
        <v>0.138234</v>
      </c>
      <c r="I8443">
        <v>0.53793599999999997</v>
      </c>
      <c r="J8443">
        <v>4.138E-2</v>
      </c>
      <c r="K8443" t="str">
        <f t="shared" si="210"/>
        <v>2</v>
      </c>
      <c r="L8443" t="s">
        <v>220</v>
      </c>
      <c r="M8443" t="s">
        <v>221</v>
      </c>
      <c r="N8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43" s="10">
        <f>VLOOKUP(TableOMP[[#This Row],[Label]],TableAvg[],2,FALSE)</f>
        <v>13.757445260869565</v>
      </c>
      <c r="P8443" s="10">
        <f>VLOOKUP(TableOMP[[#This Row],[Label]],TableAvg[],3,FALSE)</f>
        <v>0.11264115998595195</v>
      </c>
      <c r="Q8443" s="10">
        <f>TableOMP[[#This Row],[Avg]]-$U$2*TableOMP[[#This Row],[StdDev]]</f>
        <v>13.644804100883613</v>
      </c>
      <c r="R8443" s="10">
        <f>TableOMP[[#This Row],[Avg]]+$U$2*TableOMP[[#This Row],[StdDev]]</f>
        <v>13.870086420855516</v>
      </c>
      <c r="S8443" s="10">
        <f>IF(AND(TableOMP[[#This Row],[total_time]]&gt;=TableOMP[[#This Row],[Low]], TableOMP[[#This Row],[total_time]]&lt;=TableOMP[[#This Row],[High]]),1,0)</f>
        <v>1</v>
      </c>
    </row>
    <row r="8444" spans="1:19" x14ac:dyDescent="0.25">
      <c r="A8444" t="s">
        <v>15</v>
      </c>
      <c r="B8444">
        <v>10000</v>
      </c>
      <c r="C8444">
        <v>100</v>
      </c>
      <c r="D8444">
        <v>100000</v>
      </c>
      <c r="E8444">
        <v>13</v>
      </c>
      <c r="F8444">
        <v>1</v>
      </c>
      <c r="G8444">
        <v>14.694868</v>
      </c>
      <c r="H8444">
        <v>0.145396</v>
      </c>
      <c r="I8444">
        <v>0.45856000000000002</v>
      </c>
      <c r="J8444">
        <v>3.8212999999999997E-2</v>
      </c>
      <c r="K8444" t="str">
        <f t="shared" si="210"/>
        <v>2</v>
      </c>
      <c r="L8444" t="s">
        <v>220</v>
      </c>
      <c r="M8444" t="s">
        <v>221</v>
      </c>
      <c r="N8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44" s="10">
        <f>VLOOKUP(TableOMP[[#This Row],[Label]],TableAvg[],2,FALSE)</f>
        <v>15.870637521739129</v>
      </c>
      <c r="P8444" s="10">
        <f>VLOOKUP(TableOMP[[#This Row],[Label]],TableAvg[],3,FALSE)</f>
        <v>5.4128179251698603</v>
      </c>
      <c r="Q8444" s="10">
        <f>TableOMP[[#This Row],[Avg]]-$U$2*TableOMP[[#This Row],[StdDev]]</f>
        <v>10.457819596569269</v>
      </c>
      <c r="R8444" s="10">
        <f>TableOMP[[#This Row],[Avg]]+$U$2*TableOMP[[#This Row],[StdDev]]</f>
        <v>21.283455446908988</v>
      </c>
      <c r="S8444" s="10">
        <f>IF(AND(TableOMP[[#This Row],[total_time]]&gt;=TableOMP[[#This Row],[Low]], TableOMP[[#This Row],[total_time]]&lt;=TableOMP[[#This Row],[High]]),1,0)</f>
        <v>1</v>
      </c>
    </row>
    <row r="8445" spans="1:19" x14ac:dyDescent="0.25">
      <c r="A8445" t="s">
        <v>15</v>
      </c>
      <c r="B8445">
        <v>10000</v>
      </c>
      <c r="C8445">
        <v>100</v>
      </c>
      <c r="D8445">
        <v>100000</v>
      </c>
      <c r="E8445">
        <v>12</v>
      </c>
      <c r="F8445">
        <v>1</v>
      </c>
      <c r="G8445">
        <v>15.814886</v>
      </c>
      <c r="H8445">
        <v>0.14286399999999999</v>
      </c>
      <c r="I8445">
        <v>0.44715300000000002</v>
      </c>
      <c r="J8445">
        <v>4.0649999999999999E-2</v>
      </c>
      <c r="K8445" t="str">
        <f t="shared" si="210"/>
        <v>2</v>
      </c>
      <c r="L8445" t="s">
        <v>220</v>
      </c>
      <c r="M8445" t="s">
        <v>221</v>
      </c>
      <c r="N8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45" s="10">
        <f>VLOOKUP(TableOMP[[#This Row],[Label]],TableAvg[],2,FALSE)</f>
        <v>15.898126739130433</v>
      </c>
      <c r="P8445" s="10">
        <f>VLOOKUP(TableOMP[[#This Row],[Label]],TableAvg[],3,FALSE)</f>
        <v>0.34656081854735199</v>
      </c>
      <c r="Q8445" s="10">
        <f>TableOMP[[#This Row],[Avg]]-$U$2*TableOMP[[#This Row],[StdDev]]</f>
        <v>15.55156592058308</v>
      </c>
      <c r="R8445" s="10">
        <f>TableOMP[[#This Row],[Avg]]+$U$2*TableOMP[[#This Row],[StdDev]]</f>
        <v>16.244687557677786</v>
      </c>
      <c r="S8445" s="10">
        <f>IF(AND(TableOMP[[#This Row],[total_time]]&gt;=TableOMP[[#This Row],[Low]], TableOMP[[#This Row],[total_time]]&lt;=TableOMP[[#This Row],[High]]),1,0)</f>
        <v>1</v>
      </c>
    </row>
    <row r="8446" spans="1:19" x14ac:dyDescent="0.25">
      <c r="A8446" t="s">
        <v>15</v>
      </c>
      <c r="B8446">
        <v>10000</v>
      </c>
      <c r="C8446">
        <v>100</v>
      </c>
      <c r="D8446">
        <v>100000</v>
      </c>
      <c r="E8446">
        <v>11</v>
      </c>
      <c r="F8446">
        <v>1</v>
      </c>
      <c r="G8446">
        <v>17.176219</v>
      </c>
      <c r="H8446">
        <v>0.12385400000000001</v>
      </c>
      <c r="I8446">
        <v>0.32353799999999999</v>
      </c>
      <c r="J8446">
        <v>3.2354000000000001E-2</v>
      </c>
      <c r="K8446" t="str">
        <f t="shared" si="210"/>
        <v>2</v>
      </c>
      <c r="L8446" t="s">
        <v>220</v>
      </c>
      <c r="M8446" t="s">
        <v>221</v>
      </c>
      <c r="N8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46" s="10">
        <f>VLOOKUP(TableOMP[[#This Row],[Label]],TableAvg[],2,FALSE)</f>
        <v>17.230369043478259</v>
      </c>
      <c r="P8446" s="10">
        <f>VLOOKUP(TableOMP[[#This Row],[Label]],TableAvg[],3,FALSE)</f>
        <v>0.15534723286533453</v>
      </c>
      <c r="Q8446" s="10">
        <f>TableOMP[[#This Row],[Avg]]-$U$2*TableOMP[[#This Row],[StdDev]]</f>
        <v>17.075021810612924</v>
      </c>
      <c r="R8446" s="10">
        <f>TableOMP[[#This Row],[Avg]]+$U$2*TableOMP[[#This Row],[StdDev]]</f>
        <v>17.385716276343594</v>
      </c>
      <c r="S8446" s="10">
        <f>IF(AND(TableOMP[[#This Row],[total_time]]&gt;=TableOMP[[#This Row],[Low]], TableOMP[[#This Row],[total_time]]&lt;=TableOMP[[#This Row],[High]]),1,0)</f>
        <v>1</v>
      </c>
    </row>
    <row r="8447" spans="1:19" x14ac:dyDescent="0.25">
      <c r="A8447" t="s">
        <v>15</v>
      </c>
      <c r="B8447">
        <v>10000</v>
      </c>
      <c r="C8447">
        <v>100</v>
      </c>
      <c r="D8447">
        <v>100000</v>
      </c>
      <c r="E8447">
        <v>10</v>
      </c>
      <c r="F8447">
        <v>1</v>
      </c>
      <c r="G8447">
        <v>18.805425</v>
      </c>
      <c r="H8447">
        <v>0.13091900000000001</v>
      </c>
      <c r="I8447">
        <v>0.36315599999999998</v>
      </c>
      <c r="J8447">
        <v>4.0350999999999998E-2</v>
      </c>
      <c r="K8447" t="str">
        <f t="shared" si="210"/>
        <v>2</v>
      </c>
      <c r="L8447" t="s">
        <v>220</v>
      </c>
      <c r="M8447" t="s">
        <v>221</v>
      </c>
      <c r="N8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47" s="10">
        <f>VLOOKUP(TableOMP[[#This Row],[Label]],TableAvg[],2,FALSE)</f>
        <v>19.0531452173913</v>
      </c>
      <c r="P8447" s="10">
        <f>VLOOKUP(TableOMP[[#This Row],[Label]],TableAvg[],3,FALSE)</f>
        <v>0.9628957805382824</v>
      </c>
      <c r="Q8447" s="10">
        <f>TableOMP[[#This Row],[Avg]]-$U$2*TableOMP[[#This Row],[StdDev]]</f>
        <v>18.090249436853018</v>
      </c>
      <c r="R8447" s="10">
        <f>TableOMP[[#This Row],[Avg]]+$U$2*TableOMP[[#This Row],[StdDev]]</f>
        <v>20.016040997929583</v>
      </c>
      <c r="S8447" s="10">
        <f>IF(AND(TableOMP[[#This Row],[total_time]]&gt;=TableOMP[[#This Row],[Low]], TableOMP[[#This Row],[total_time]]&lt;=TableOMP[[#This Row],[High]]),1,0)</f>
        <v>1</v>
      </c>
    </row>
    <row r="8448" spans="1:19" x14ac:dyDescent="0.25">
      <c r="A8448" t="s">
        <v>15</v>
      </c>
      <c r="B8448">
        <v>10000</v>
      </c>
      <c r="C8448">
        <v>100</v>
      </c>
      <c r="D8448">
        <v>100000</v>
      </c>
      <c r="E8448">
        <v>9</v>
      </c>
      <c r="F8448">
        <v>1</v>
      </c>
      <c r="G8448">
        <v>20.828001</v>
      </c>
      <c r="H8448">
        <v>0.13498399999999999</v>
      </c>
      <c r="I8448">
        <v>0.30317499999999997</v>
      </c>
      <c r="J8448">
        <v>3.7897E-2</v>
      </c>
      <c r="K8448" t="str">
        <f t="shared" si="210"/>
        <v>2</v>
      </c>
      <c r="L8448" t="s">
        <v>220</v>
      </c>
      <c r="M8448" t="s">
        <v>221</v>
      </c>
      <c r="N8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48" s="10">
        <f>VLOOKUP(TableOMP[[#This Row],[Label]],TableAvg[],2,FALSE)</f>
        <v>20.927363260869562</v>
      </c>
      <c r="P8448" s="10">
        <f>VLOOKUP(TableOMP[[#This Row],[Label]],TableAvg[],3,FALSE)</f>
        <v>0.3023933234151292</v>
      </c>
      <c r="Q8448" s="10">
        <f>TableOMP[[#This Row],[Avg]]-$U$2*TableOMP[[#This Row],[StdDev]]</f>
        <v>20.624969937454434</v>
      </c>
      <c r="R8448" s="10">
        <f>TableOMP[[#This Row],[Avg]]+$U$2*TableOMP[[#This Row],[StdDev]]</f>
        <v>21.22975658428469</v>
      </c>
      <c r="S8448" s="10">
        <f>IF(AND(TableOMP[[#This Row],[total_time]]&gt;=TableOMP[[#This Row],[Low]], TableOMP[[#This Row],[total_time]]&lt;=TableOMP[[#This Row],[High]]),1,0)</f>
        <v>1</v>
      </c>
    </row>
    <row r="8449" spans="1:19" x14ac:dyDescent="0.25">
      <c r="A8449" t="s">
        <v>15</v>
      </c>
      <c r="B8449">
        <v>10000</v>
      </c>
      <c r="C8449">
        <v>100</v>
      </c>
      <c r="D8449">
        <v>100000</v>
      </c>
      <c r="E8449">
        <v>8</v>
      </c>
      <c r="F8449">
        <v>1</v>
      </c>
      <c r="G8449">
        <v>23.416623999999999</v>
      </c>
      <c r="H8449">
        <v>0.137075</v>
      </c>
      <c r="I8449">
        <v>0.276335</v>
      </c>
      <c r="J8449">
        <v>3.9475999999999997E-2</v>
      </c>
      <c r="K8449" t="str">
        <f t="shared" si="210"/>
        <v>2</v>
      </c>
      <c r="L8449" t="s">
        <v>220</v>
      </c>
      <c r="M8449" t="s">
        <v>221</v>
      </c>
      <c r="N8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49" s="10">
        <f>VLOOKUP(TableOMP[[#This Row],[Label]],TableAvg[],2,FALSE)</f>
        <v>23.609564956521741</v>
      </c>
      <c r="P8449" s="10">
        <f>VLOOKUP(TableOMP[[#This Row],[Label]],TableAvg[],3,FALSE)</f>
        <v>0.69885900659048528</v>
      </c>
      <c r="Q8449" s="10">
        <f>TableOMP[[#This Row],[Avg]]-$U$2*TableOMP[[#This Row],[StdDev]]</f>
        <v>22.910705949931256</v>
      </c>
      <c r="R8449" s="10">
        <f>TableOMP[[#This Row],[Avg]]+$U$2*TableOMP[[#This Row],[StdDev]]</f>
        <v>24.308423963112226</v>
      </c>
      <c r="S8449" s="10">
        <f>IF(AND(TableOMP[[#This Row],[total_time]]&gt;=TableOMP[[#This Row],[Low]], TableOMP[[#This Row],[total_time]]&lt;=TableOMP[[#This Row],[High]]),1,0)</f>
        <v>1</v>
      </c>
    </row>
    <row r="8450" spans="1:19" x14ac:dyDescent="0.25">
      <c r="A8450" t="s">
        <v>15</v>
      </c>
      <c r="B8450">
        <v>10000</v>
      </c>
      <c r="C8450">
        <v>100</v>
      </c>
      <c r="D8450">
        <v>100000</v>
      </c>
      <c r="E8450">
        <v>7</v>
      </c>
      <c r="F8450">
        <v>1</v>
      </c>
      <c r="G8450">
        <v>26.617379</v>
      </c>
      <c r="H8450">
        <v>0.132021</v>
      </c>
      <c r="I8450">
        <v>0.247753</v>
      </c>
      <c r="J8450">
        <v>4.1292000000000002E-2</v>
      </c>
      <c r="K8450" t="str">
        <f t="shared" si="210"/>
        <v>2</v>
      </c>
      <c r="L8450" t="s">
        <v>220</v>
      </c>
      <c r="M8450" t="s">
        <v>221</v>
      </c>
      <c r="N8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50" s="10">
        <f>VLOOKUP(TableOMP[[#This Row],[Label]],TableAvg[],2,FALSE)</f>
        <v>26.786993541666678</v>
      </c>
      <c r="P8450" s="10">
        <f>VLOOKUP(TableOMP[[#This Row],[Label]],TableAvg[],3,FALSE)</f>
        <v>0.44572297977919706</v>
      </c>
      <c r="Q8450" s="10">
        <f>TableOMP[[#This Row],[Avg]]-$U$2*TableOMP[[#This Row],[StdDev]]</f>
        <v>26.34127056188748</v>
      </c>
      <c r="R8450" s="10">
        <f>TableOMP[[#This Row],[Avg]]+$U$2*TableOMP[[#This Row],[StdDev]]</f>
        <v>27.232716521445877</v>
      </c>
      <c r="S8450" s="10">
        <f>IF(AND(TableOMP[[#This Row],[total_time]]&gt;=TableOMP[[#This Row],[Low]], TableOMP[[#This Row],[total_time]]&lt;=TableOMP[[#This Row],[High]]),1,0)</f>
        <v>1</v>
      </c>
    </row>
    <row r="8451" spans="1:19" x14ac:dyDescent="0.25">
      <c r="A8451" t="s">
        <v>15</v>
      </c>
      <c r="B8451">
        <v>10000</v>
      </c>
      <c r="C8451">
        <v>100</v>
      </c>
      <c r="D8451">
        <v>100000</v>
      </c>
      <c r="E8451">
        <v>6</v>
      </c>
      <c r="F8451">
        <v>1</v>
      </c>
      <c r="G8451">
        <v>30.883005000000001</v>
      </c>
      <c r="H8451">
        <v>0.124515</v>
      </c>
      <c r="I8451">
        <v>0.181695</v>
      </c>
      <c r="J8451">
        <v>3.6339000000000003E-2</v>
      </c>
      <c r="K8451" t="str">
        <f t="shared" si="210"/>
        <v>2</v>
      </c>
      <c r="L8451" t="s">
        <v>220</v>
      </c>
      <c r="M8451" t="s">
        <v>221</v>
      </c>
      <c r="N8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51" s="10">
        <f>VLOOKUP(TableOMP[[#This Row],[Label]],TableAvg[],2,FALSE)</f>
        <v>31.001791291666663</v>
      </c>
      <c r="P8451" s="10">
        <f>VLOOKUP(TableOMP[[#This Row],[Label]],TableAvg[],3,FALSE)</f>
        <v>0.23526211178364886</v>
      </c>
      <c r="Q8451" s="10">
        <f>TableOMP[[#This Row],[Avg]]-$U$2*TableOMP[[#This Row],[StdDev]]</f>
        <v>30.766529179883015</v>
      </c>
      <c r="R8451" s="10">
        <f>TableOMP[[#This Row],[Avg]]+$U$2*TableOMP[[#This Row],[StdDev]]</f>
        <v>31.237053403450311</v>
      </c>
      <c r="S8451" s="10">
        <f>IF(AND(TableOMP[[#This Row],[total_time]]&gt;=TableOMP[[#This Row],[Low]], TableOMP[[#This Row],[total_time]]&lt;=TableOMP[[#This Row],[High]]),1,0)</f>
        <v>1</v>
      </c>
    </row>
    <row r="8452" spans="1:19" x14ac:dyDescent="0.25">
      <c r="A8452" t="s">
        <v>15</v>
      </c>
      <c r="B8452">
        <v>10000</v>
      </c>
      <c r="C8452">
        <v>100</v>
      </c>
      <c r="D8452">
        <v>100000</v>
      </c>
      <c r="E8452">
        <v>5</v>
      </c>
      <c r="F8452">
        <v>1</v>
      </c>
      <c r="G8452">
        <v>37.090780000000002</v>
      </c>
      <c r="H8452">
        <v>0.22265399999999999</v>
      </c>
      <c r="I8452">
        <v>0.46730699999999997</v>
      </c>
      <c r="J8452">
        <v>0.116827</v>
      </c>
      <c r="K8452" t="str">
        <f t="shared" si="210"/>
        <v>2</v>
      </c>
      <c r="L8452" t="s">
        <v>220</v>
      </c>
      <c r="M8452" t="s">
        <v>221</v>
      </c>
      <c r="N8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52" s="10">
        <f>VLOOKUP(TableOMP[[#This Row],[Label]],TableAvg[],2,FALSE)</f>
        <v>37.131555291666665</v>
      </c>
      <c r="P8452" s="10">
        <f>VLOOKUP(TableOMP[[#This Row],[Label]],TableAvg[],3,FALSE)</f>
        <v>0.22261257788958302</v>
      </c>
      <c r="Q8452" s="10">
        <f>TableOMP[[#This Row],[Avg]]-$U$2*TableOMP[[#This Row],[StdDev]]</f>
        <v>36.90894271377708</v>
      </c>
      <c r="R8452" s="10">
        <f>TableOMP[[#This Row],[Avg]]+$U$2*TableOMP[[#This Row],[StdDev]]</f>
        <v>37.35416786955625</v>
      </c>
      <c r="S8452" s="10">
        <f>IF(AND(TableOMP[[#This Row],[total_time]]&gt;=TableOMP[[#This Row],[Low]], TableOMP[[#This Row],[total_time]]&lt;=TableOMP[[#This Row],[High]]),1,0)</f>
        <v>1</v>
      </c>
    </row>
    <row r="8453" spans="1:19" x14ac:dyDescent="0.25">
      <c r="A8453" t="s">
        <v>15</v>
      </c>
      <c r="B8453">
        <v>10000</v>
      </c>
      <c r="C8453">
        <v>100</v>
      </c>
      <c r="D8453">
        <v>100000</v>
      </c>
      <c r="E8453">
        <v>4</v>
      </c>
      <c r="F8453">
        <v>1</v>
      </c>
      <c r="G8453">
        <v>46.135356999999999</v>
      </c>
      <c r="H8453">
        <v>0.22089800000000001</v>
      </c>
      <c r="I8453">
        <v>0.34590700000000002</v>
      </c>
      <c r="J8453">
        <v>0.115302</v>
      </c>
      <c r="K8453" t="str">
        <f t="shared" si="210"/>
        <v>2</v>
      </c>
      <c r="L8453" t="s">
        <v>220</v>
      </c>
      <c r="M8453" t="s">
        <v>221</v>
      </c>
      <c r="N8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53" s="10">
        <f>VLOOKUP(TableOMP[[#This Row],[Label]],TableAvg[],2,FALSE)</f>
        <v>46.906570625000001</v>
      </c>
      <c r="P8453" s="10">
        <f>VLOOKUP(TableOMP[[#This Row],[Label]],TableAvg[],3,FALSE)</f>
        <v>2.4208416639962103</v>
      </c>
      <c r="Q8453" s="10">
        <f>TableOMP[[#This Row],[Avg]]-$U$2*TableOMP[[#This Row],[StdDev]]</f>
        <v>44.485728961003787</v>
      </c>
      <c r="R8453" s="10">
        <f>TableOMP[[#This Row],[Avg]]+$U$2*TableOMP[[#This Row],[StdDev]]</f>
        <v>49.327412288996214</v>
      </c>
      <c r="S8453" s="10">
        <f>IF(AND(TableOMP[[#This Row],[total_time]]&gt;=TableOMP[[#This Row],[Low]], TableOMP[[#This Row],[total_time]]&lt;=TableOMP[[#This Row],[High]]),1,0)</f>
        <v>1</v>
      </c>
    </row>
    <row r="8454" spans="1:19" x14ac:dyDescent="0.25">
      <c r="A8454" t="s">
        <v>15</v>
      </c>
      <c r="B8454">
        <v>10000</v>
      </c>
      <c r="C8454">
        <v>100</v>
      </c>
      <c r="D8454">
        <v>100000</v>
      </c>
      <c r="E8454">
        <v>3</v>
      </c>
      <c r="F8454">
        <v>1</v>
      </c>
      <c r="G8454">
        <v>61.264229</v>
      </c>
      <c r="H8454">
        <v>0.23358100000000001</v>
      </c>
      <c r="I8454">
        <v>0.25617899999999999</v>
      </c>
      <c r="J8454">
        <v>0.12809000000000001</v>
      </c>
      <c r="K8454" t="str">
        <f t="shared" si="210"/>
        <v>2</v>
      </c>
      <c r="L8454" t="s">
        <v>220</v>
      </c>
      <c r="M8454" t="s">
        <v>221</v>
      </c>
      <c r="N8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54" s="10">
        <f>VLOOKUP(TableOMP[[#This Row],[Label]],TableAvg[],2,FALSE)</f>
        <v>61.441858208333336</v>
      </c>
      <c r="P8454" s="10">
        <f>VLOOKUP(TableOMP[[#This Row],[Label]],TableAvg[],3,FALSE)</f>
        <v>0.42468092275109814</v>
      </c>
      <c r="Q8454" s="10">
        <f>TableOMP[[#This Row],[Avg]]-$U$2*TableOMP[[#This Row],[StdDev]]</f>
        <v>61.017177285582235</v>
      </c>
      <c r="R8454" s="10">
        <f>TableOMP[[#This Row],[Avg]]+$U$2*TableOMP[[#This Row],[StdDev]]</f>
        <v>61.866539131084437</v>
      </c>
      <c r="S8454" s="10">
        <f>IF(AND(TableOMP[[#This Row],[total_time]]&gt;=TableOMP[[#This Row],[Low]], TableOMP[[#This Row],[total_time]]&lt;=TableOMP[[#This Row],[High]]),1,0)</f>
        <v>1</v>
      </c>
    </row>
    <row r="8455" spans="1:19" x14ac:dyDescent="0.25">
      <c r="A8455" t="s">
        <v>15</v>
      </c>
      <c r="B8455">
        <v>10000</v>
      </c>
      <c r="C8455">
        <v>100</v>
      </c>
      <c r="D8455">
        <v>100000</v>
      </c>
      <c r="E8455">
        <v>2</v>
      </c>
      <c r="F8455">
        <v>1</v>
      </c>
      <c r="G8455">
        <v>92.660787999999997</v>
      </c>
      <c r="H8455">
        <v>0.26747399999999999</v>
      </c>
      <c r="I8455">
        <v>0.15826799999999999</v>
      </c>
      <c r="J8455">
        <v>0.15826799999999999</v>
      </c>
      <c r="K8455" t="str">
        <f t="shared" si="210"/>
        <v>2</v>
      </c>
      <c r="L8455" t="s">
        <v>220</v>
      </c>
      <c r="M8455" t="s">
        <v>221</v>
      </c>
      <c r="N8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55" s="10">
        <f>VLOOKUP(TableOMP[[#This Row],[Label]],TableAvg[],2,FALSE)</f>
        <v>92.953807416666663</v>
      </c>
      <c r="P8455" s="10">
        <f>VLOOKUP(TableOMP[[#This Row],[Label]],TableAvg[],3,FALSE)</f>
        <v>0.94240087551620455</v>
      </c>
      <c r="Q8455" s="10">
        <f>TableOMP[[#This Row],[Avg]]-$U$2*TableOMP[[#This Row],[StdDev]]</f>
        <v>92.011406541150464</v>
      </c>
      <c r="R8455" s="10">
        <f>TableOMP[[#This Row],[Avg]]+$U$2*TableOMP[[#This Row],[StdDev]]</f>
        <v>93.896208292182862</v>
      </c>
      <c r="S8455" s="10">
        <f>IF(AND(TableOMP[[#This Row],[total_time]]&gt;=TableOMP[[#This Row],[Low]], TableOMP[[#This Row],[total_time]]&lt;=TableOMP[[#This Row],[High]]),1,0)</f>
        <v>1</v>
      </c>
    </row>
    <row r="8456" spans="1:19" x14ac:dyDescent="0.25">
      <c r="A8456" t="s">
        <v>15</v>
      </c>
      <c r="B8456">
        <v>10000</v>
      </c>
      <c r="C8456">
        <v>100</v>
      </c>
      <c r="D8456">
        <v>100000</v>
      </c>
      <c r="E8456">
        <v>1</v>
      </c>
      <c r="F8456">
        <v>1</v>
      </c>
      <c r="G8456">
        <v>186.44052400000001</v>
      </c>
      <c r="H8456">
        <v>0.18910299999999999</v>
      </c>
      <c r="I8456">
        <v>0</v>
      </c>
      <c r="J8456">
        <v>0</v>
      </c>
      <c r="K8456" t="str">
        <f t="shared" si="210"/>
        <v>2</v>
      </c>
      <c r="L8456" t="s">
        <v>220</v>
      </c>
      <c r="M8456" t="s">
        <v>221</v>
      </c>
      <c r="N8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56" s="10">
        <f>VLOOKUP(TableOMP[[#This Row],[Label]],TableAvg[],2,FALSE)</f>
        <v>186.54209166666666</v>
      </c>
      <c r="P8456" s="10">
        <f>VLOOKUP(TableOMP[[#This Row],[Label]],TableAvg[],3,FALSE)</f>
        <v>0.34441681482777609</v>
      </c>
      <c r="Q8456" s="10">
        <f>TableOMP[[#This Row],[Avg]]-$U$2*TableOMP[[#This Row],[StdDev]]</f>
        <v>186.19767485183888</v>
      </c>
      <c r="R8456" s="10">
        <f>TableOMP[[#This Row],[Avg]]+$U$2*TableOMP[[#This Row],[StdDev]]</f>
        <v>186.88650848149445</v>
      </c>
      <c r="S8456" s="10">
        <f>IF(AND(TableOMP[[#This Row],[total_time]]&gt;=TableOMP[[#This Row],[Low]], TableOMP[[#This Row],[total_time]]&lt;=TableOMP[[#This Row],[High]]),1,0)</f>
        <v>1</v>
      </c>
    </row>
    <row r="8457" spans="1:19" x14ac:dyDescent="0.25">
      <c r="A8457" t="s">
        <v>15</v>
      </c>
      <c r="B8457">
        <v>10000</v>
      </c>
      <c r="C8457">
        <v>100</v>
      </c>
      <c r="D8457">
        <v>100000</v>
      </c>
      <c r="E8457">
        <v>32</v>
      </c>
      <c r="F8457">
        <v>1</v>
      </c>
      <c r="G8457">
        <v>6.9418119999999996</v>
      </c>
      <c r="H8457">
        <v>0.25292700000000001</v>
      </c>
      <c r="I8457">
        <v>4.4176190000000002</v>
      </c>
      <c r="J8457">
        <v>0.14250399999999999</v>
      </c>
      <c r="K8457" t="str">
        <f t="shared" si="210"/>
        <v>2</v>
      </c>
      <c r="L8457" t="s">
        <v>220</v>
      </c>
      <c r="M8457" t="s">
        <v>221</v>
      </c>
      <c r="N8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457" s="10">
        <f>VLOOKUP(TableOMP[[#This Row],[Label]],TableAvg[],2,FALSE)</f>
        <v>7.0451463181818204</v>
      </c>
      <c r="P8457" s="10">
        <f>VLOOKUP(TableOMP[[#This Row],[Label]],TableAvg[],3,FALSE)</f>
        <v>0.2269395698430671</v>
      </c>
      <c r="Q8457" s="10">
        <f>TableOMP[[#This Row],[Avg]]-$U$2*TableOMP[[#This Row],[StdDev]]</f>
        <v>6.8182067483387536</v>
      </c>
      <c r="R8457" s="10">
        <f>TableOMP[[#This Row],[Avg]]+$U$2*TableOMP[[#This Row],[StdDev]]</f>
        <v>7.2720858880248871</v>
      </c>
      <c r="S8457" s="10">
        <f>IF(AND(TableOMP[[#This Row],[total_time]]&gt;=TableOMP[[#This Row],[Low]], TableOMP[[#This Row],[total_time]]&lt;=TableOMP[[#This Row],[High]]),1,0)</f>
        <v>1</v>
      </c>
    </row>
    <row r="8458" spans="1:19" x14ac:dyDescent="0.25">
      <c r="A8458" t="s">
        <v>15</v>
      </c>
      <c r="B8458">
        <v>10000</v>
      </c>
      <c r="C8458">
        <v>100</v>
      </c>
      <c r="D8458">
        <v>100000</v>
      </c>
      <c r="E8458">
        <v>31</v>
      </c>
      <c r="F8458">
        <v>1</v>
      </c>
      <c r="G8458">
        <v>7.0045999999999999</v>
      </c>
      <c r="H8458">
        <v>0.16703599999999999</v>
      </c>
      <c r="I8458">
        <v>0.99010299999999996</v>
      </c>
      <c r="J8458">
        <v>3.3002999999999998E-2</v>
      </c>
      <c r="K8458" t="str">
        <f t="shared" ref="K8458:K8488" si="211">MID(M8458,22,1)</f>
        <v>2</v>
      </c>
      <c r="L8458" t="s">
        <v>220</v>
      </c>
      <c r="M8458" t="s">
        <v>221</v>
      </c>
      <c r="N8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458" s="10">
        <f>VLOOKUP(TableOMP[[#This Row],[Label]],TableAvg[],2,FALSE)</f>
        <v>7.1072796363636375</v>
      </c>
      <c r="P8458" s="10">
        <f>VLOOKUP(TableOMP[[#This Row],[Label]],TableAvg[],3,FALSE)</f>
        <v>0.15711102310565489</v>
      </c>
      <c r="Q8458" s="10">
        <f>TableOMP[[#This Row],[Avg]]-$U$2*TableOMP[[#This Row],[StdDev]]</f>
        <v>6.9501686132579827</v>
      </c>
      <c r="R8458" s="10">
        <f>TableOMP[[#This Row],[Avg]]+$U$2*TableOMP[[#This Row],[StdDev]]</f>
        <v>7.2643906594692922</v>
      </c>
      <c r="S8458" s="10">
        <f>IF(AND(TableOMP[[#This Row],[total_time]]&gt;=TableOMP[[#This Row],[Low]], TableOMP[[#This Row],[total_time]]&lt;=TableOMP[[#This Row],[High]]),1,0)</f>
        <v>1</v>
      </c>
    </row>
    <row r="8459" spans="1:19" x14ac:dyDescent="0.25">
      <c r="A8459" t="s">
        <v>15</v>
      </c>
      <c r="B8459">
        <v>10000</v>
      </c>
      <c r="C8459">
        <v>100</v>
      </c>
      <c r="D8459">
        <v>100000</v>
      </c>
      <c r="E8459">
        <v>30</v>
      </c>
      <c r="F8459">
        <v>1</v>
      </c>
      <c r="G8459">
        <v>7.3044010000000004</v>
      </c>
      <c r="H8459">
        <v>0.15323300000000001</v>
      </c>
      <c r="I8459">
        <v>1.615658</v>
      </c>
      <c r="J8459">
        <v>5.5711999999999998E-2</v>
      </c>
      <c r="K8459" t="str">
        <f t="shared" si="211"/>
        <v>2</v>
      </c>
      <c r="L8459" t="s">
        <v>220</v>
      </c>
      <c r="M8459" t="s">
        <v>221</v>
      </c>
      <c r="N8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459" s="10">
        <f>VLOOKUP(TableOMP[[#This Row],[Label]],TableAvg[],2,FALSE)</f>
        <v>7.2538345909090909</v>
      </c>
      <c r="P8459" s="10">
        <f>VLOOKUP(TableOMP[[#This Row],[Label]],TableAvg[],3,FALSE)</f>
        <v>0.15638660570800317</v>
      </c>
      <c r="Q8459" s="10">
        <f>TableOMP[[#This Row],[Avg]]-$U$2*TableOMP[[#This Row],[StdDev]]</f>
        <v>7.0974479852010877</v>
      </c>
      <c r="R8459" s="10">
        <f>TableOMP[[#This Row],[Avg]]+$U$2*TableOMP[[#This Row],[StdDev]]</f>
        <v>7.4102211966170941</v>
      </c>
      <c r="S8459" s="10">
        <f>IF(AND(TableOMP[[#This Row],[total_time]]&gt;=TableOMP[[#This Row],[Low]], TableOMP[[#This Row],[total_time]]&lt;=TableOMP[[#This Row],[High]]),1,0)</f>
        <v>1</v>
      </c>
    </row>
    <row r="8460" spans="1:19" x14ac:dyDescent="0.25">
      <c r="A8460" t="s">
        <v>15</v>
      </c>
      <c r="B8460">
        <v>10000</v>
      </c>
      <c r="C8460">
        <v>100</v>
      </c>
      <c r="D8460">
        <v>100000</v>
      </c>
      <c r="E8460">
        <v>29</v>
      </c>
      <c r="F8460">
        <v>1</v>
      </c>
      <c r="G8460">
        <v>7.3909120000000001</v>
      </c>
      <c r="H8460">
        <v>0.12786900000000001</v>
      </c>
      <c r="I8460">
        <v>1.0386569999999999</v>
      </c>
      <c r="J8460">
        <v>3.7095000000000003E-2</v>
      </c>
      <c r="K8460" t="str">
        <f t="shared" si="211"/>
        <v>2</v>
      </c>
      <c r="L8460" t="s">
        <v>220</v>
      </c>
      <c r="M8460" t="s">
        <v>221</v>
      </c>
      <c r="N8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460" s="10">
        <f>VLOOKUP(TableOMP[[#This Row],[Label]],TableAvg[],2,FALSE)</f>
        <v>7.8912270000000007</v>
      </c>
      <c r="P8460" s="10">
        <f>VLOOKUP(TableOMP[[#This Row],[Label]],TableAvg[],3,FALSE)</f>
        <v>2.1468001039700888</v>
      </c>
      <c r="Q8460" s="10">
        <f>TableOMP[[#This Row],[Avg]]-$U$2*TableOMP[[#This Row],[StdDev]]</f>
        <v>5.7444268960299123</v>
      </c>
      <c r="R8460" s="10">
        <f>TableOMP[[#This Row],[Avg]]+$U$2*TableOMP[[#This Row],[StdDev]]</f>
        <v>10.038027103970089</v>
      </c>
      <c r="S8460" s="10">
        <f>IF(AND(TableOMP[[#This Row],[total_time]]&gt;=TableOMP[[#This Row],[Low]], TableOMP[[#This Row],[total_time]]&lt;=TableOMP[[#This Row],[High]]),1,0)</f>
        <v>1</v>
      </c>
    </row>
    <row r="8461" spans="1:19" x14ac:dyDescent="0.25">
      <c r="A8461" t="s">
        <v>15</v>
      </c>
      <c r="B8461">
        <v>10000</v>
      </c>
      <c r="C8461">
        <v>100</v>
      </c>
      <c r="D8461">
        <v>100000</v>
      </c>
      <c r="E8461">
        <v>28</v>
      </c>
      <c r="F8461">
        <v>1</v>
      </c>
      <c r="G8461">
        <v>7.7134650000000002</v>
      </c>
      <c r="H8461">
        <v>0.14865</v>
      </c>
      <c r="I8461">
        <v>1.367202</v>
      </c>
      <c r="J8461">
        <v>5.0637000000000001E-2</v>
      </c>
      <c r="K8461" t="str">
        <f t="shared" si="211"/>
        <v>2</v>
      </c>
      <c r="L8461" t="s">
        <v>220</v>
      </c>
      <c r="M8461" t="s">
        <v>221</v>
      </c>
      <c r="N8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461" s="10">
        <f>VLOOKUP(TableOMP[[#This Row],[Label]],TableAvg[],2,FALSE)</f>
        <v>7.6442593181818159</v>
      </c>
      <c r="P8461" s="10">
        <f>VLOOKUP(TableOMP[[#This Row],[Label]],TableAvg[],3,FALSE)</f>
        <v>0.10236925435301064</v>
      </c>
      <c r="Q8461" s="10">
        <f>TableOMP[[#This Row],[Avg]]-$U$2*TableOMP[[#This Row],[StdDev]]</f>
        <v>7.5418900638288049</v>
      </c>
      <c r="R8461" s="10">
        <f>TableOMP[[#This Row],[Avg]]+$U$2*TableOMP[[#This Row],[StdDev]]</f>
        <v>7.746628572534827</v>
      </c>
      <c r="S8461" s="10">
        <f>IF(AND(TableOMP[[#This Row],[total_time]]&gt;=TableOMP[[#This Row],[Low]], TableOMP[[#This Row],[total_time]]&lt;=TableOMP[[#This Row],[High]]),1,0)</f>
        <v>1</v>
      </c>
    </row>
    <row r="8462" spans="1:19" x14ac:dyDescent="0.25">
      <c r="A8462" t="s">
        <v>15</v>
      </c>
      <c r="B8462">
        <v>10000</v>
      </c>
      <c r="C8462">
        <v>100</v>
      </c>
      <c r="D8462">
        <v>100000</v>
      </c>
      <c r="E8462">
        <v>27</v>
      </c>
      <c r="F8462">
        <v>1</v>
      </c>
      <c r="G8462">
        <v>7.7401479999999996</v>
      </c>
      <c r="H8462">
        <v>0.14710599999999999</v>
      </c>
      <c r="I8462">
        <v>1.2074450000000001</v>
      </c>
      <c r="J8462">
        <v>4.6440000000000002E-2</v>
      </c>
      <c r="K8462" t="str">
        <f t="shared" si="211"/>
        <v>2</v>
      </c>
      <c r="L8462" t="s">
        <v>220</v>
      </c>
      <c r="M8462" t="s">
        <v>221</v>
      </c>
      <c r="N8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462" s="10">
        <f>VLOOKUP(TableOMP[[#This Row],[Label]],TableAvg[],2,FALSE)</f>
        <v>7.8902751818181818</v>
      </c>
      <c r="P8462" s="10">
        <f>VLOOKUP(TableOMP[[#This Row],[Label]],TableAvg[],3,FALSE)</f>
        <v>0.15369230499890646</v>
      </c>
      <c r="Q8462" s="10">
        <f>TableOMP[[#This Row],[Avg]]-$U$2*TableOMP[[#This Row],[StdDev]]</f>
        <v>7.7365828768192753</v>
      </c>
      <c r="R8462" s="10">
        <f>TableOMP[[#This Row],[Avg]]+$U$2*TableOMP[[#This Row],[StdDev]]</f>
        <v>8.0439674868170883</v>
      </c>
      <c r="S8462" s="10">
        <f>IF(AND(TableOMP[[#This Row],[total_time]]&gt;=TableOMP[[#This Row],[Low]], TableOMP[[#This Row],[total_time]]&lt;=TableOMP[[#This Row],[High]]),1,0)</f>
        <v>1</v>
      </c>
    </row>
    <row r="8463" spans="1:19" x14ac:dyDescent="0.25">
      <c r="A8463" t="s">
        <v>15</v>
      </c>
      <c r="B8463">
        <v>10000</v>
      </c>
      <c r="C8463">
        <v>100</v>
      </c>
      <c r="D8463">
        <v>100000</v>
      </c>
      <c r="E8463">
        <v>26</v>
      </c>
      <c r="F8463">
        <v>1</v>
      </c>
      <c r="G8463">
        <v>8.0115560000000006</v>
      </c>
      <c r="H8463">
        <v>0.12679299999999999</v>
      </c>
      <c r="I8463">
        <v>0.88834299999999999</v>
      </c>
      <c r="J8463">
        <v>3.5534000000000003E-2</v>
      </c>
      <c r="K8463" t="str">
        <f t="shared" si="211"/>
        <v>2</v>
      </c>
      <c r="L8463" t="s">
        <v>220</v>
      </c>
      <c r="M8463" t="s">
        <v>221</v>
      </c>
      <c r="N8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463" s="10">
        <f>VLOOKUP(TableOMP[[#This Row],[Label]],TableAvg[],2,FALSE)</f>
        <v>8.1725642727272731</v>
      </c>
      <c r="P8463" s="10">
        <f>VLOOKUP(TableOMP[[#This Row],[Label]],TableAvg[],3,FALSE)</f>
        <v>0.25149259800064933</v>
      </c>
      <c r="Q8463" s="10">
        <f>TableOMP[[#This Row],[Avg]]-$U$2*TableOMP[[#This Row],[StdDev]]</f>
        <v>7.9210716747266234</v>
      </c>
      <c r="R8463" s="10">
        <f>TableOMP[[#This Row],[Avg]]+$U$2*TableOMP[[#This Row],[StdDev]]</f>
        <v>8.424056870727922</v>
      </c>
      <c r="S8463" s="10">
        <f>IF(AND(TableOMP[[#This Row],[total_time]]&gt;=TableOMP[[#This Row],[Low]], TableOMP[[#This Row],[total_time]]&lt;=TableOMP[[#This Row],[High]]),1,0)</f>
        <v>1</v>
      </c>
    </row>
    <row r="8464" spans="1:19" x14ac:dyDescent="0.25">
      <c r="A8464" t="s">
        <v>15</v>
      </c>
      <c r="B8464">
        <v>10000</v>
      </c>
      <c r="C8464">
        <v>100</v>
      </c>
      <c r="D8464">
        <v>100000</v>
      </c>
      <c r="E8464">
        <v>25</v>
      </c>
      <c r="F8464">
        <v>1</v>
      </c>
      <c r="G8464">
        <v>8.3990290000000005</v>
      </c>
      <c r="H8464">
        <v>0.13773099999999999</v>
      </c>
      <c r="I8464">
        <v>0.910945</v>
      </c>
      <c r="J8464">
        <v>3.7955999999999997E-2</v>
      </c>
      <c r="K8464" t="str">
        <f t="shared" si="211"/>
        <v>2</v>
      </c>
      <c r="L8464" t="s">
        <v>220</v>
      </c>
      <c r="M8464" t="s">
        <v>221</v>
      </c>
      <c r="N8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64" s="10">
        <f>VLOOKUP(TableOMP[[#This Row],[Label]],TableAvg[],2,FALSE)</f>
        <v>8.4049835454545434</v>
      </c>
      <c r="P8464" s="10">
        <f>VLOOKUP(TableOMP[[#This Row],[Label]],TableAvg[],3,FALSE)</f>
        <v>0.1616022681666674</v>
      </c>
      <c r="Q8464" s="10">
        <f>TableOMP[[#This Row],[Avg]]-$U$2*TableOMP[[#This Row],[StdDev]]</f>
        <v>8.2433812772878756</v>
      </c>
      <c r="R8464" s="10">
        <f>TableOMP[[#This Row],[Avg]]+$U$2*TableOMP[[#This Row],[StdDev]]</f>
        <v>8.5665858136212112</v>
      </c>
      <c r="S8464" s="10">
        <f>IF(AND(TableOMP[[#This Row],[total_time]]&gt;=TableOMP[[#This Row],[Low]], TableOMP[[#This Row],[total_time]]&lt;=TableOMP[[#This Row],[High]]),1,0)</f>
        <v>1</v>
      </c>
    </row>
    <row r="8465" spans="1:19" x14ac:dyDescent="0.25">
      <c r="A8465" t="s">
        <v>15</v>
      </c>
      <c r="B8465">
        <v>10000</v>
      </c>
      <c r="C8465">
        <v>100</v>
      </c>
      <c r="D8465">
        <v>100000</v>
      </c>
      <c r="E8465">
        <v>24</v>
      </c>
      <c r="F8465">
        <v>1</v>
      </c>
      <c r="G8465">
        <v>8.6809309999999993</v>
      </c>
      <c r="H8465">
        <v>0.13889399999999999</v>
      </c>
      <c r="I8465">
        <v>0.93250900000000003</v>
      </c>
      <c r="J8465">
        <v>4.0543999999999997E-2</v>
      </c>
      <c r="K8465" t="str">
        <f t="shared" si="211"/>
        <v>2</v>
      </c>
      <c r="L8465" t="s">
        <v>220</v>
      </c>
      <c r="M8465" t="s">
        <v>221</v>
      </c>
      <c r="N8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65" s="10">
        <f>VLOOKUP(TableOMP[[#This Row],[Label]],TableAvg[],2,FALSE)</f>
        <v>8.7591316363636356</v>
      </c>
      <c r="P8465" s="10">
        <f>VLOOKUP(TableOMP[[#This Row],[Label]],TableAvg[],3,FALSE)</f>
        <v>0.38630876307353645</v>
      </c>
      <c r="Q8465" s="10">
        <f>TableOMP[[#This Row],[Avg]]-$U$2*TableOMP[[#This Row],[StdDev]]</f>
        <v>8.3728228732900991</v>
      </c>
      <c r="R8465" s="10">
        <f>TableOMP[[#This Row],[Avg]]+$U$2*TableOMP[[#This Row],[StdDev]]</f>
        <v>9.145440399437172</v>
      </c>
      <c r="S8465" s="10">
        <f>IF(AND(TableOMP[[#This Row],[total_time]]&gt;=TableOMP[[#This Row],[Low]], TableOMP[[#This Row],[total_time]]&lt;=TableOMP[[#This Row],[High]]),1,0)</f>
        <v>1</v>
      </c>
    </row>
    <row r="8466" spans="1:19" x14ac:dyDescent="0.25">
      <c r="A8466" t="s">
        <v>15</v>
      </c>
      <c r="B8466">
        <v>10000</v>
      </c>
      <c r="C8466">
        <v>100</v>
      </c>
      <c r="D8466">
        <v>100000</v>
      </c>
      <c r="E8466">
        <v>23</v>
      </c>
      <c r="F8466">
        <v>1</v>
      </c>
      <c r="G8466">
        <v>9.1811399999999992</v>
      </c>
      <c r="H8466">
        <v>0.150892</v>
      </c>
      <c r="I8466">
        <v>1.1637660000000001</v>
      </c>
      <c r="J8466">
        <v>5.2898000000000001E-2</v>
      </c>
      <c r="K8466" t="str">
        <f t="shared" si="211"/>
        <v>2</v>
      </c>
      <c r="L8466" t="s">
        <v>220</v>
      </c>
      <c r="M8466" t="s">
        <v>221</v>
      </c>
      <c r="N8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66" s="10">
        <f>VLOOKUP(TableOMP[[#This Row],[Label]],TableAvg[],2,FALSE)</f>
        <v>9.060190227272729</v>
      </c>
      <c r="P8466" s="10">
        <f>VLOOKUP(TableOMP[[#This Row],[Label]],TableAvg[],3,FALSE)</f>
        <v>0.23336976734023174</v>
      </c>
      <c r="Q8466" s="10">
        <f>TableOMP[[#This Row],[Avg]]-$U$2*TableOMP[[#This Row],[StdDev]]</f>
        <v>8.8268204599324971</v>
      </c>
      <c r="R8466" s="10">
        <f>TableOMP[[#This Row],[Avg]]+$U$2*TableOMP[[#This Row],[StdDev]]</f>
        <v>9.293559994612961</v>
      </c>
      <c r="S8466" s="10">
        <f>IF(AND(TableOMP[[#This Row],[total_time]]&gt;=TableOMP[[#This Row],[Low]], TableOMP[[#This Row],[total_time]]&lt;=TableOMP[[#This Row],[High]]),1,0)</f>
        <v>1</v>
      </c>
    </row>
    <row r="8467" spans="1:19" x14ac:dyDescent="0.25">
      <c r="A8467" t="s">
        <v>15</v>
      </c>
      <c r="B8467">
        <v>10000</v>
      </c>
      <c r="C8467">
        <v>100</v>
      </c>
      <c r="D8467">
        <v>100000</v>
      </c>
      <c r="E8467">
        <v>22</v>
      </c>
      <c r="F8467">
        <v>1</v>
      </c>
      <c r="G8467">
        <v>9.2196169999999995</v>
      </c>
      <c r="H8467">
        <v>0.14485500000000001</v>
      </c>
      <c r="I8467">
        <v>0.94087200000000004</v>
      </c>
      <c r="J8467">
        <v>4.4803000000000003E-2</v>
      </c>
      <c r="K8467" t="str">
        <f t="shared" si="211"/>
        <v>2</v>
      </c>
      <c r="L8467" t="s">
        <v>220</v>
      </c>
      <c r="M8467" t="s">
        <v>221</v>
      </c>
      <c r="N8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67" s="10">
        <f>VLOOKUP(TableOMP[[#This Row],[Label]],TableAvg[],2,FALSE)</f>
        <v>9.3080216363636357</v>
      </c>
      <c r="P8467" s="10">
        <f>VLOOKUP(TableOMP[[#This Row],[Label]],TableAvg[],3,FALSE)</f>
        <v>0.13388485799482511</v>
      </c>
      <c r="Q8467" s="10">
        <f>TableOMP[[#This Row],[Avg]]-$U$2*TableOMP[[#This Row],[StdDev]]</f>
        <v>9.1741367783688101</v>
      </c>
      <c r="R8467" s="10">
        <f>TableOMP[[#This Row],[Avg]]+$U$2*TableOMP[[#This Row],[StdDev]]</f>
        <v>9.4419064943584612</v>
      </c>
      <c r="S8467" s="10">
        <f>IF(AND(TableOMP[[#This Row],[total_time]]&gt;=TableOMP[[#This Row],[Low]], TableOMP[[#This Row],[total_time]]&lt;=TableOMP[[#This Row],[High]]),1,0)</f>
        <v>1</v>
      </c>
    </row>
    <row r="8468" spans="1:19" x14ac:dyDescent="0.25">
      <c r="A8468" t="s">
        <v>15</v>
      </c>
      <c r="B8468">
        <v>10000</v>
      </c>
      <c r="C8468">
        <v>100</v>
      </c>
      <c r="D8468">
        <v>100000</v>
      </c>
      <c r="E8468">
        <v>21</v>
      </c>
      <c r="F8468">
        <v>1</v>
      </c>
      <c r="G8468">
        <v>9.5572099999999995</v>
      </c>
      <c r="H8468">
        <v>0.123929</v>
      </c>
      <c r="I8468">
        <v>0.69292600000000004</v>
      </c>
      <c r="J8468">
        <v>3.4646000000000003E-2</v>
      </c>
      <c r="K8468" t="str">
        <f t="shared" si="211"/>
        <v>2</v>
      </c>
      <c r="L8468" t="s">
        <v>220</v>
      </c>
      <c r="M8468" t="s">
        <v>221</v>
      </c>
      <c r="N8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68" s="10">
        <f>VLOOKUP(TableOMP[[#This Row],[Label]],TableAvg[],2,FALSE)</f>
        <v>10.102179363636365</v>
      </c>
      <c r="P8468" s="10">
        <f>VLOOKUP(TableOMP[[#This Row],[Label]],TableAvg[],3,FALSE)</f>
        <v>1.9716078611518906</v>
      </c>
      <c r="Q8468" s="10">
        <f>TableOMP[[#This Row],[Avg]]-$U$2*TableOMP[[#This Row],[StdDev]]</f>
        <v>8.1305715024844751</v>
      </c>
      <c r="R8468" s="10">
        <f>TableOMP[[#This Row],[Avg]]+$U$2*TableOMP[[#This Row],[StdDev]]</f>
        <v>12.073787224788255</v>
      </c>
      <c r="S8468" s="10">
        <f>IF(AND(TableOMP[[#This Row],[total_time]]&gt;=TableOMP[[#This Row],[Low]], TableOMP[[#This Row],[total_time]]&lt;=TableOMP[[#This Row],[High]]),1,0)</f>
        <v>1</v>
      </c>
    </row>
    <row r="8469" spans="1:19" x14ac:dyDescent="0.25">
      <c r="A8469" t="s">
        <v>15</v>
      </c>
      <c r="B8469">
        <v>10000</v>
      </c>
      <c r="C8469">
        <v>100</v>
      </c>
      <c r="D8469">
        <v>100000</v>
      </c>
      <c r="E8469">
        <v>20</v>
      </c>
      <c r="F8469">
        <v>1</v>
      </c>
      <c r="G8469">
        <v>9.9773770000000006</v>
      </c>
      <c r="H8469">
        <v>0.138935</v>
      </c>
      <c r="I8469">
        <v>0.78718299999999997</v>
      </c>
      <c r="J8469">
        <v>4.1431000000000003E-2</v>
      </c>
      <c r="K8469" t="str">
        <f t="shared" si="211"/>
        <v>2</v>
      </c>
      <c r="L8469" t="s">
        <v>220</v>
      </c>
      <c r="M8469" t="s">
        <v>221</v>
      </c>
      <c r="N8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69" s="10">
        <f>VLOOKUP(TableOMP[[#This Row],[Label]],TableAvg[],2,FALSE)</f>
        <v>10.392273772727272</v>
      </c>
      <c r="P8469" s="10">
        <f>VLOOKUP(TableOMP[[#This Row],[Label]],TableAvg[],3,FALSE)</f>
        <v>1.3486421489939875</v>
      </c>
      <c r="Q8469" s="10">
        <f>TableOMP[[#This Row],[Avg]]-$U$2*TableOMP[[#This Row],[StdDev]]</f>
        <v>9.043631623733285</v>
      </c>
      <c r="R8469" s="10">
        <f>TableOMP[[#This Row],[Avg]]+$U$2*TableOMP[[#This Row],[StdDev]]</f>
        <v>11.740915921721259</v>
      </c>
      <c r="S8469" s="10">
        <f>IF(AND(TableOMP[[#This Row],[total_time]]&gt;=TableOMP[[#This Row],[Low]], TableOMP[[#This Row],[total_time]]&lt;=TableOMP[[#This Row],[High]]),1,0)</f>
        <v>1</v>
      </c>
    </row>
    <row r="8470" spans="1:19" x14ac:dyDescent="0.25">
      <c r="A8470" t="s">
        <v>15</v>
      </c>
      <c r="B8470">
        <v>10000</v>
      </c>
      <c r="C8470">
        <v>100</v>
      </c>
      <c r="D8470">
        <v>100000</v>
      </c>
      <c r="E8470">
        <v>19</v>
      </c>
      <c r="F8470">
        <v>1</v>
      </c>
      <c r="G8470">
        <v>10.641082000000001</v>
      </c>
      <c r="H8470">
        <v>0.14437900000000001</v>
      </c>
      <c r="I8470">
        <v>0.78426499999999999</v>
      </c>
      <c r="J8470">
        <v>4.3569999999999998E-2</v>
      </c>
      <c r="K8470" t="str">
        <f t="shared" si="211"/>
        <v>2</v>
      </c>
      <c r="L8470" t="s">
        <v>220</v>
      </c>
      <c r="M8470" t="s">
        <v>221</v>
      </c>
      <c r="N8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70" s="10">
        <f>VLOOKUP(TableOMP[[#This Row],[Label]],TableAvg[],2,FALSE)</f>
        <v>10.798984478260872</v>
      </c>
      <c r="P8470" s="10">
        <f>VLOOKUP(TableOMP[[#This Row],[Label]],TableAvg[],3,FALSE)</f>
        <v>0.88289044297918029</v>
      </c>
      <c r="Q8470" s="10">
        <f>TableOMP[[#This Row],[Avg]]-$U$2*TableOMP[[#This Row],[StdDev]]</f>
        <v>9.9160940352816915</v>
      </c>
      <c r="R8470" s="10">
        <f>TableOMP[[#This Row],[Avg]]+$U$2*TableOMP[[#This Row],[StdDev]]</f>
        <v>11.681874921240052</v>
      </c>
      <c r="S8470" s="10">
        <f>IF(AND(TableOMP[[#This Row],[total_time]]&gt;=TableOMP[[#This Row],[Low]], TableOMP[[#This Row],[total_time]]&lt;=TableOMP[[#This Row],[High]]),1,0)</f>
        <v>1</v>
      </c>
    </row>
    <row r="8471" spans="1:19" x14ac:dyDescent="0.25">
      <c r="A8471" t="s">
        <v>15</v>
      </c>
      <c r="B8471">
        <v>10000</v>
      </c>
      <c r="C8471">
        <v>100</v>
      </c>
      <c r="D8471">
        <v>100000</v>
      </c>
      <c r="E8471">
        <v>18</v>
      </c>
      <c r="F8471">
        <v>1</v>
      </c>
      <c r="G8471">
        <v>11.151683999999999</v>
      </c>
      <c r="H8471">
        <v>0.147338</v>
      </c>
      <c r="I8471">
        <v>0.83821299999999999</v>
      </c>
      <c r="J8471">
        <v>4.9306999999999997E-2</v>
      </c>
      <c r="K8471" t="str">
        <f t="shared" si="211"/>
        <v>2</v>
      </c>
      <c r="L8471" t="s">
        <v>220</v>
      </c>
      <c r="M8471" t="s">
        <v>221</v>
      </c>
      <c r="N8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71" s="10">
        <f>VLOOKUP(TableOMP[[#This Row],[Label]],TableAvg[],2,FALSE)</f>
        <v>11.119783217391305</v>
      </c>
      <c r="P8471" s="10">
        <f>VLOOKUP(TableOMP[[#This Row],[Label]],TableAvg[],3,FALSE)</f>
        <v>0.10245514262114744</v>
      </c>
      <c r="Q8471" s="10">
        <f>TableOMP[[#This Row],[Avg]]-$U$2*TableOMP[[#This Row],[StdDev]]</f>
        <v>11.017328074770157</v>
      </c>
      <c r="R8471" s="10">
        <f>TableOMP[[#This Row],[Avg]]+$U$2*TableOMP[[#This Row],[StdDev]]</f>
        <v>11.222238360012453</v>
      </c>
      <c r="S8471" s="10">
        <f>IF(AND(TableOMP[[#This Row],[total_time]]&gt;=TableOMP[[#This Row],[Low]], TableOMP[[#This Row],[total_time]]&lt;=TableOMP[[#This Row],[High]]),1,0)</f>
        <v>1</v>
      </c>
    </row>
    <row r="8472" spans="1:19" x14ac:dyDescent="0.25">
      <c r="A8472" t="s">
        <v>15</v>
      </c>
      <c r="B8472">
        <v>10000</v>
      </c>
      <c r="C8472">
        <v>100</v>
      </c>
      <c r="D8472">
        <v>100000</v>
      </c>
      <c r="E8472">
        <v>17</v>
      </c>
      <c r="F8472">
        <v>1</v>
      </c>
      <c r="G8472">
        <v>11.617981</v>
      </c>
      <c r="H8472">
        <v>0.15037600000000001</v>
      </c>
      <c r="I8472">
        <v>0.74263500000000005</v>
      </c>
      <c r="J8472">
        <v>4.6414999999999998E-2</v>
      </c>
      <c r="K8472" t="str">
        <f t="shared" si="211"/>
        <v>2</v>
      </c>
      <c r="L8472" t="s">
        <v>220</v>
      </c>
      <c r="M8472" t="s">
        <v>221</v>
      </c>
      <c r="N8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72" s="10">
        <f>VLOOKUP(TableOMP[[#This Row],[Label]],TableAvg[],2,FALSE)</f>
        <v>11.685698913043476</v>
      </c>
      <c r="P8472" s="10">
        <f>VLOOKUP(TableOMP[[#This Row],[Label]],TableAvg[],3,FALSE)</f>
        <v>0.13692201243225002</v>
      </c>
      <c r="Q8472" s="10">
        <f>TableOMP[[#This Row],[Avg]]-$U$2*TableOMP[[#This Row],[StdDev]]</f>
        <v>11.548776900611227</v>
      </c>
      <c r="R8472" s="10">
        <f>TableOMP[[#This Row],[Avg]]+$U$2*TableOMP[[#This Row],[StdDev]]</f>
        <v>11.822620925475725</v>
      </c>
      <c r="S8472" s="10">
        <f>IF(AND(TableOMP[[#This Row],[total_time]]&gt;=TableOMP[[#This Row],[Low]], TableOMP[[#This Row],[total_time]]&lt;=TableOMP[[#This Row],[High]]),1,0)</f>
        <v>1</v>
      </c>
    </row>
    <row r="8473" spans="1:19" x14ac:dyDescent="0.25">
      <c r="A8473" t="s">
        <v>15</v>
      </c>
      <c r="B8473">
        <v>10000</v>
      </c>
      <c r="C8473">
        <v>100</v>
      </c>
      <c r="D8473">
        <v>100000</v>
      </c>
      <c r="E8473">
        <v>16</v>
      </c>
      <c r="F8473">
        <v>1</v>
      </c>
      <c r="G8473">
        <v>12.373023</v>
      </c>
      <c r="H8473">
        <v>0.14408099999999999</v>
      </c>
      <c r="I8473">
        <v>0.65359900000000004</v>
      </c>
      <c r="J8473">
        <v>4.3573000000000001E-2</v>
      </c>
      <c r="K8473" t="str">
        <f t="shared" si="211"/>
        <v>2</v>
      </c>
      <c r="L8473" t="s">
        <v>220</v>
      </c>
      <c r="M8473" t="s">
        <v>221</v>
      </c>
      <c r="N8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73" s="10">
        <f>VLOOKUP(TableOMP[[#This Row],[Label]],TableAvg[],2,FALSE)</f>
        <v>12.328149999999999</v>
      </c>
      <c r="P8473" s="10">
        <f>VLOOKUP(TableOMP[[#This Row],[Label]],TableAvg[],3,FALSE)</f>
        <v>0.13658903521412447</v>
      </c>
      <c r="Q8473" s="10">
        <f>TableOMP[[#This Row],[Avg]]-$U$2*TableOMP[[#This Row],[StdDev]]</f>
        <v>12.191560964785875</v>
      </c>
      <c r="R8473" s="10">
        <f>TableOMP[[#This Row],[Avg]]+$U$2*TableOMP[[#This Row],[StdDev]]</f>
        <v>12.464739035214123</v>
      </c>
      <c r="S8473" s="10">
        <f>IF(AND(TableOMP[[#This Row],[total_time]]&gt;=TableOMP[[#This Row],[Low]], TableOMP[[#This Row],[total_time]]&lt;=TableOMP[[#This Row],[High]]),1,0)</f>
        <v>1</v>
      </c>
    </row>
    <row r="8474" spans="1:19" x14ac:dyDescent="0.25">
      <c r="A8474" t="s">
        <v>15</v>
      </c>
      <c r="B8474">
        <v>10000</v>
      </c>
      <c r="C8474">
        <v>100</v>
      </c>
      <c r="D8474">
        <v>100000</v>
      </c>
      <c r="E8474">
        <v>15</v>
      </c>
      <c r="F8474">
        <v>1</v>
      </c>
      <c r="G8474">
        <v>12.894871</v>
      </c>
      <c r="H8474">
        <v>0.13830600000000001</v>
      </c>
      <c r="I8474">
        <v>0.53687799999999997</v>
      </c>
      <c r="J8474">
        <v>3.8348E-2</v>
      </c>
      <c r="K8474" t="str">
        <f t="shared" si="211"/>
        <v>2</v>
      </c>
      <c r="L8474" t="s">
        <v>220</v>
      </c>
      <c r="M8474" t="s">
        <v>221</v>
      </c>
      <c r="N8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74" s="10">
        <f>VLOOKUP(TableOMP[[#This Row],[Label]],TableAvg[],2,FALSE)</f>
        <v>12.97124252173913</v>
      </c>
      <c r="P8474" s="10">
        <f>VLOOKUP(TableOMP[[#This Row],[Label]],TableAvg[],3,FALSE)</f>
        <v>0.29707264686291696</v>
      </c>
      <c r="Q8474" s="10">
        <f>TableOMP[[#This Row],[Avg]]-$U$2*TableOMP[[#This Row],[StdDev]]</f>
        <v>12.674169874876213</v>
      </c>
      <c r="R8474" s="10">
        <f>TableOMP[[#This Row],[Avg]]+$U$2*TableOMP[[#This Row],[StdDev]]</f>
        <v>13.268315168602047</v>
      </c>
      <c r="S8474" s="10">
        <f>IF(AND(TableOMP[[#This Row],[total_time]]&gt;=TableOMP[[#This Row],[Low]], TableOMP[[#This Row],[total_time]]&lt;=TableOMP[[#This Row],[High]]),1,0)</f>
        <v>1</v>
      </c>
    </row>
    <row r="8475" spans="1:19" x14ac:dyDescent="0.25">
      <c r="A8475" t="s">
        <v>15</v>
      </c>
      <c r="B8475">
        <v>10000</v>
      </c>
      <c r="C8475">
        <v>100</v>
      </c>
      <c r="D8475">
        <v>100000</v>
      </c>
      <c r="E8475">
        <v>14</v>
      </c>
      <c r="F8475">
        <v>1</v>
      </c>
      <c r="G8475">
        <v>13.696653</v>
      </c>
      <c r="H8475">
        <v>0.13861499999999999</v>
      </c>
      <c r="I8475">
        <v>0.54194699999999996</v>
      </c>
      <c r="J8475">
        <v>4.1688000000000003E-2</v>
      </c>
      <c r="K8475" t="str">
        <f t="shared" si="211"/>
        <v>2</v>
      </c>
      <c r="L8475" t="s">
        <v>220</v>
      </c>
      <c r="M8475" t="s">
        <v>221</v>
      </c>
      <c r="N8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75" s="10">
        <f>VLOOKUP(TableOMP[[#This Row],[Label]],TableAvg[],2,FALSE)</f>
        <v>13.757445260869565</v>
      </c>
      <c r="P8475" s="10">
        <f>VLOOKUP(TableOMP[[#This Row],[Label]],TableAvg[],3,FALSE)</f>
        <v>0.11264115998595195</v>
      </c>
      <c r="Q8475" s="10">
        <f>TableOMP[[#This Row],[Avg]]-$U$2*TableOMP[[#This Row],[StdDev]]</f>
        <v>13.644804100883613</v>
      </c>
      <c r="R8475" s="10">
        <f>TableOMP[[#This Row],[Avg]]+$U$2*TableOMP[[#This Row],[StdDev]]</f>
        <v>13.870086420855516</v>
      </c>
      <c r="S8475" s="10">
        <f>IF(AND(TableOMP[[#This Row],[total_time]]&gt;=TableOMP[[#This Row],[Low]], TableOMP[[#This Row],[total_time]]&lt;=TableOMP[[#This Row],[High]]),1,0)</f>
        <v>1</v>
      </c>
    </row>
    <row r="8476" spans="1:19" x14ac:dyDescent="0.25">
      <c r="A8476" t="s">
        <v>15</v>
      </c>
      <c r="B8476">
        <v>10000</v>
      </c>
      <c r="C8476">
        <v>100</v>
      </c>
      <c r="D8476">
        <v>100000</v>
      </c>
      <c r="E8476">
        <v>13</v>
      </c>
      <c r="F8476">
        <v>1</v>
      </c>
      <c r="G8476">
        <v>14.68866</v>
      </c>
      <c r="H8476">
        <v>0.14993999999999999</v>
      </c>
      <c r="I8476">
        <v>0.44513399999999997</v>
      </c>
      <c r="J8476">
        <v>3.7094000000000002E-2</v>
      </c>
      <c r="K8476" t="str">
        <f t="shared" si="211"/>
        <v>2</v>
      </c>
      <c r="L8476" t="s">
        <v>220</v>
      </c>
      <c r="M8476" t="s">
        <v>221</v>
      </c>
      <c r="N8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76" s="10">
        <f>VLOOKUP(TableOMP[[#This Row],[Label]],TableAvg[],2,FALSE)</f>
        <v>15.870637521739129</v>
      </c>
      <c r="P8476" s="10">
        <f>VLOOKUP(TableOMP[[#This Row],[Label]],TableAvg[],3,FALSE)</f>
        <v>5.4128179251698603</v>
      </c>
      <c r="Q8476" s="10">
        <f>TableOMP[[#This Row],[Avg]]-$U$2*TableOMP[[#This Row],[StdDev]]</f>
        <v>10.457819596569269</v>
      </c>
      <c r="R8476" s="10">
        <f>TableOMP[[#This Row],[Avg]]+$U$2*TableOMP[[#This Row],[StdDev]]</f>
        <v>21.283455446908988</v>
      </c>
      <c r="S8476" s="10">
        <f>IF(AND(TableOMP[[#This Row],[total_time]]&gt;=TableOMP[[#This Row],[Low]], TableOMP[[#This Row],[total_time]]&lt;=TableOMP[[#This Row],[High]]),1,0)</f>
        <v>1</v>
      </c>
    </row>
    <row r="8477" spans="1:19" x14ac:dyDescent="0.25">
      <c r="A8477" t="s">
        <v>15</v>
      </c>
      <c r="B8477">
        <v>10000</v>
      </c>
      <c r="C8477">
        <v>100</v>
      </c>
      <c r="D8477">
        <v>100000</v>
      </c>
      <c r="E8477">
        <v>12</v>
      </c>
      <c r="F8477">
        <v>1</v>
      </c>
      <c r="G8477">
        <v>15.791971999999999</v>
      </c>
      <c r="H8477">
        <v>0.13065099999999999</v>
      </c>
      <c r="I8477">
        <v>0.312444</v>
      </c>
      <c r="J8477">
        <v>2.8403999999999999E-2</v>
      </c>
      <c r="K8477" t="str">
        <f t="shared" si="211"/>
        <v>2</v>
      </c>
      <c r="L8477" t="s">
        <v>220</v>
      </c>
      <c r="M8477" t="s">
        <v>221</v>
      </c>
      <c r="N8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77" s="10">
        <f>VLOOKUP(TableOMP[[#This Row],[Label]],TableAvg[],2,FALSE)</f>
        <v>15.898126739130433</v>
      </c>
      <c r="P8477" s="10">
        <f>VLOOKUP(TableOMP[[#This Row],[Label]],TableAvg[],3,FALSE)</f>
        <v>0.34656081854735199</v>
      </c>
      <c r="Q8477" s="10">
        <f>TableOMP[[#This Row],[Avg]]-$U$2*TableOMP[[#This Row],[StdDev]]</f>
        <v>15.55156592058308</v>
      </c>
      <c r="R8477" s="10">
        <f>TableOMP[[#This Row],[Avg]]+$U$2*TableOMP[[#This Row],[StdDev]]</f>
        <v>16.244687557677786</v>
      </c>
      <c r="S8477" s="10">
        <f>IF(AND(TableOMP[[#This Row],[total_time]]&gt;=TableOMP[[#This Row],[Low]], TableOMP[[#This Row],[total_time]]&lt;=TableOMP[[#This Row],[High]]),1,0)</f>
        <v>1</v>
      </c>
    </row>
    <row r="8478" spans="1:19" x14ac:dyDescent="0.25">
      <c r="A8478" t="s">
        <v>15</v>
      </c>
      <c r="B8478">
        <v>10000</v>
      </c>
      <c r="C8478">
        <v>100</v>
      </c>
      <c r="D8478">
        <v>100000</v>
      </c>
      <c r="E8478">
        <v>11</v>
      </c>
      <c r="F8478">
        <v>1</v>
      </c>
      <c r="G8478">
        <v>17.182573999999999</v>
      </c>
      <c r="H8478">
        <v>0.12773100000000001</v>
      </c>
      <c r="I8478">
        <v>0.37233899999999998</v>
      </c>
      <c r="J8478">
        <v>3.7234000000000003E-2</v>
      </c>
      <c r="K8478" t="str">
        <f t="shared" si="211"/>
        <v>2</v>
      </c>
      <c r="L8478" t="s">
        <v>220</v>
      </c>
      <c r="M8478" t="s">
        <v>221</v>
      </c>
      <c r="N8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78" s="10">
        <f>VLOOKUP(TableOMP[[#This Row],[Label]],TableAvg[],2,FALSE)</f>
        <v>17.230369043478259</v>
      </c>
      <c r="P8478" s="10">
        <f>VLOOKUP(TableOMP[[#This Row],[Label]],TableAvg[],3,FALSE)</f>
        <v>0.15534723286533453</v>
      </c>
      <c r="Q8478" s="10">
        <f>TableOMP[[#This Row],[Avg]]-$U$2*TableOMP[[#This Row],[StdDev]]</f>
        <v>17.075021810612924</v>
      </c>
      <c r="R8478" s="10">
        <f>TableOMP[[#This Row],[Avg]]+$U$2*TableOMP[[#This Row],[StdDev]]</f>
        <v>17.385716276343594</v>
      </c>
      <c r="S8478" s="10">
        <f>IF(AND(TableOMP[[#This Row],[total_time]]&gt;=TableOMP[[#This Row],[Low]], TableOMP[[#This Row],[total_time]]&lt;=TableOMP[[#This Row],[High]]),1,0)</f>
        <v>1</v>
      </c>
    </row>
    <row r="8479" spans="1:19" x14ac:dyDescent="0.25">
      <c r="A8479" t="s">
        <v>15</v>
      </c>
      <c r="B8479">
        <v>10000</v>
      </c>
      <c r="C8479">
        <v>100</v>
      </c>
      <c r="D8479">
        <v>100000</v>
      </c>
      <c r="E8479">
        <v>10</v>
      </c>
      <c r="F8479">
        <v>1</v>
      </c>
      <c r="G8479">
        <v>18.807312</v>
      </c>
      <c r="H8479">
        <v>0.133159</v>
      </c>
      <c r="I8479">
        <v>0.34270699999999998</v>
      </c>
      <c r="J8479">
        <v>3.8079000000000002E-2</v>
      </c>
      <c r="K8479" t="str">
        <f t="shared" si="211"/>
        <v>2</v>
      </c>
      <c r="L8479" t="s">
        <v>220</v>
      </c>
      <c r="M8479" t="s">
        <v>221</v>
      </c>
      <c r="N8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79" s="10">
        <f>VLOOKUP(TableOMP[[#This Row],[Label]],TableAvg[],2,FALSE)</f>
        <v>19.0531452173913</v>
      </c>
      <c r="P8479" s="10">
        <f>VLOOKUP(TableOMP[[#This Row],[Label]],TableAvg[],3,FALSE)</f>
        <v>0.9628957805382824</v>
      </c>
      <c r="Q8479" s="10">
        <f>TableOMP[[#This Row],[Avg]]-$U$2*TableOMP[[#This Row],[StdDev]]</f>
        <v>18.090249436853018</v>
      </c>
      <c r="R8479" s="10">
        <f>TableOMP[[#This Row],[Avg]]+$U$2*TableOMP[[#This Row],[StdDev]]</f>
        <v>20.016040997929583</v>
      </c>
      <c r="S8479" s="10">
        <f>IF(AND(TableOMP[[#This Row],[total_time]]&gt;=TableOMP[[#This Row],[Low]], TableOMP[[#This Row],[total_time]]&lt;=TableOMP[[#This Row],[High]]),1,0)</f>
        <v>1</v>
      </c>
    </row>
    <row r="8480" spans="1:19" x14ac:dyDescent="0.25">
      <c r="A8480" t="s">
        <v>15</v>
      </c>
      <c r="B8480">
        <v>10000</v>
      </c>
      <c r="C8480">
        <v>100</v>
      </c>
      <c r="D8480">
        <v>100000</v>
      </c>
      <c r="E8480">
        <v>9</v>
      </c>
      <c r="F8480">
        <v>1</v>
      </c>
      <c r="G8480">
        <v>20.829825</v>
      </c>
      <c r="H8480">
        <v>0.122465</v>
      </c>
      <c r="I8480">
        <v>0.26414799999999999</v>
      </c>
      <c r="J8480">
        <v>3.3019E-2</v>
      </c>
      <c r="K8480" t="str">
        <f t="shared" si="211"/>
        <v>2</v>
      </c>
      <c r="L8480" t="s">
        <v>220</v>
      </c>
      <c r="M8480" t="s">
        <v>221</v>
      </c>
      <c r="N8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80" s="10">
        <f>VLOOKUP(TableOMP[[#This Row],[Label]],TableAvg[],2,FALSE)</f>
        <v>20.927363260869562</v>
      </c>
      <c r="P8480" s="10">
        <f>VLOOKUP(TableOMP[[#This Row],[Label]],TableAvg[],3,FALSE)</f>
        <v>0.3023933234151292</v>
      </c>
      <c r="Q8480" s="10">
        <f>TableOMP[[#This Row],[Avg]]-$U$2*TableOMP[[#This Row],[StdDev]]</f>
        <v>20.624969937454434</v>
      </c>
      <c r="R8480" s="10">
        <f>TableOMP[[#This Row],[Avg]]+$U$2*TableOMP[[#This Row],[StdDev]]</f>
        <v>21.22975658428469</v>
      </c>
      <c r="S8480" s="10">
        <f>IF(AND(TableOMP[[#This Row],[total_time]]&gt;=TableOMP[[#This Row],[Low]], TableOMP[[#This Row],[total_time]]&lt;=TableOMP[[#This Row],[High]]),1,0)</f>
        <v>1</v>
      </c>
    </row>
    <row r="8481" spans="1:19" x14ac:dyDescent="0.25">
      <c r="A8481" t="s">
        <v>15</v>
      </c>
      <c r="B8481">
        <v>10000</v>
      </c>
      <c r="C8481">
        <v>100</v>
      </c>
      <c r="D8481">
        <v>100000</v>
      </c>
      <c r="E8481">
        <v>8</v>
      </c>
      <c r="F8481">
        <v>1</v>
      </c>
      <c r="G8481">
        <v>23.458241999999998</v>
      </c>
      <c r="H8481">
        <v>0.13636499999999999</v>
      </c>
      <c r="I8481">
        <v>0.240424</v>
      </c>
      <c r="J8481">
        <v>3.4346000000000002E-2</v>
      </c>
      <c r="K8481" t="str">
        <f t="shared" si="211"/>
        <v>2</v>
      </c>
      <c r="L8481" t="s">
        <v>220</v>
      </c>
      <c r="M8481" t="s">
        <v>221</v>
      </c>
      <c r="N8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81" s="10">
        <f>VLOOKUP(TableOMP[[#This Row],[Label]],TableAvg[],2,FALSE)</f>
        <v>23.609564956521741</v>
      </c>
      <c r="P8481" s="10">
        <f>VLOOKUP(TableOMP[[#This Row],[Label]],TableAvg[],3,FALSE)</f>
        <v>0.69885900659048528</v>
      </c>
      <c r="Q8481" s="10">
        <f>TableOMP[[#This Row],[Avg]]-$U$2*TableOMP[[#This Row],[StdDev]]</f>
        <v>22.910705949931256</v>
      </c>
      <c r="R8481" s="10">
        <f>TableOMP[[#This Row],[Avg]]+$U$2*TableOMP[[#This Row],[StdDev]]</f>
        <v>24.308423963112226</v>
      </c>
      <c r="S8481" s="10">
        <f>IF(AND(TableOMP[[#This Row],[total_time]]&gt;=TableOMP[[#This Row],[Low]], TableOMP[[#This Row],[total_time]]&lt;=TableOMP[[#This Row],[High]]),1,0)</f>
        <v>1</v>
      </c>
    </row>
    <row r="8482" spans="1:19" x14ac:dyDescent="0.25">
      <c r="A8482" t="s">
        <v>15</v>
      </c>
      <c r="B8482">
        <v>10000</v>
      </c>
      <c r="C8482">
        <v>100</v>
      </c>
      <c r="D8482">
        <v>100000</v>
      </c>
      <c r="E8482">
        <v>7</v>
      </c>
      <c r="F8482">
        <v>1</v>
      </c>
      <c r="G8482">
        <v>26.604053</v>
      </c>
      <c r="H8482">
        <v>0.134101</v>
      </c>
      <c r="I8482">
        <v>0.207647</v>
      </c>
      <c r="J8482">
        <v>3.4608E-2</v>
      </c>
      <c r="K8482" t="str">
        <f t="shared" si="211"/>
        <v>2</v>
      </c>
      <c r="L8482" t="s">
        <v>220</v>
      </c>
      <c r="M8482" t="s">
        <v>221</v>
      </c>
      <c r="N8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82" s="10">
        <f>VLOOKUP(TableOMP[[#This Row],[Label]],TableAvg[],2,FALSE)</f>
        <v>26.786993541666678</v>
      </c>
      <c r="P8482" s="10">
        <f>VLOOKUP(TableOMP[[#This Row],[Label]],TableAvg[],3,FALSE)</f>
        <v>0.44572297977919706</v>
      </c>
      <c r="Q8482" s="10">
        <f>TableOMP[[#This Row],[Avg]]-$U$2*TableOMP[[#This Row],[StdDev]]</f>
        <v>26.34127056188748</v>
      </c>
      <c r="R8482" s="10">
        <f>TableOMP[[#This Row],[Avg]]+$U$2*TableOMP[[#This Row],[StdDev]]</f>
        <v>27.232716521445877</v>
      </c>
      <c r="S8482" s="10">
        <f>IF(AND(TableOMP[[#This Row],[total_time]]&gt;=TableOMP[[#This Row],[Low]], TableOMP[[#This Row],[total_time]]&lt;=TableOMP[[#This Row],[High]]),1,0)</f>
        <v>1</v>
      </c>
    </row>
    <row r="8483" spans="1:19" x14ac:dyDescent="0.25">
      <c r="A8483" t="s">
        <v>15</v>
      </c>
      <c r="B8483">
        <v>10000</v>
      </c>
      <c r="C8483">
        <v>100</v>
      </c>
      <c r="D8483">
        <v>100000</v>
      </c>
      <c r="E8483">
        <v>6</v>
      </c>
      <c r="F8483">
        <v>1</v>
      </c>
      <c r="G8483">
        <v>30.913236000000001</v>
      </c>
      <c r="H8483">
        <v>0.12461700000000001</v>
      </c>
      <c r="I8483">
        <v>0.17167099999999999</v>
      </c>
      <c r="J8483">
        <v>3.4334000000000003E-2</v>
      </c>
      <c r="K8483" t="str">
        <f t="shared" si="211"/>
        <v>2</v>
      </c>
      <c r="L8483" t="s">
        <v>220</v>
      </c>
      <c r="M8483" t="s">
        <v>221</v>
      </c>
      <c r="N8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83" s="10">
        <f>VLOOKUP(TableOMP[[#This Row],[Label]],TableAvg[],2,FALSE)</f>
        <v>31.001791291666663</v>
      </c>
      <c r="P8483" s="10">
        <f>VLOOKUP(TableOMP[[#This Row],[Label]],TableAvg[],3,FALSE)</f>
        <v>0.23526211178364886</v>
      </c>
      <c r="Q8483" s="10">
        <f>TableOMP[[#This Row],[Avg]]-$U$2*TableOMP[[#This Row],[StdDev]]</f>
        <v>30.766529179883015</v>
      </c>
      <c r="R8483" s="10">
        <f>TableOMP[[#This Row],[Avg]]+$U$2*TableOMP[[#This Row],[StdDev]]</f>
        <v>31.237053403450311</v>
      </c>
      <c r="S8483" s="10">
        <f>IF(AND(TableOMP[[#This Row],[total_time]]&gt;=TableOMP[[#This Row],[Low]], TableOMP[[#This Row],[total_time]]&lt;=TableOMP[[#This Row],[High]]),1,0)</f>
        <v>1</v>
      </c>
    </row>
    <row r="8484" spans="1:19" x14ac:dyDescent="0.25">
      <c r="A8484" t="s">
        <v>15</v>
      </c>
      <c r="B8484">
        <v>10000</v>
      </c>
      <c r="C8484">
        <v>100</v>
      </c>
      <c r="D8484">
        <v>100000</v>
      </c>
      <c r="E8484">
        <v>5</v>
      </c>
      <c r="F8484">
        <v>1</v>
      </c>
      <c r="G8484">
        <v>36.925814000000003</v>
      </c>
      <c r="H8484">
        <v>0.130083</v>
      </c>
      <c r="I8484">
        <v>0.15775400000000001</v>
      </c>
      <c r="J8484">
        <v>3.9438000000000001E-2</v>
      </c>
      <c r="K8484" t="str">
        <f t="shared" si="211"/>
        <v>2</v>
      </c>
      <c r="L8484" t="s">
        <v>220</v>
      </c>
      <c r="M8484" t="s">
        <v>221</v>
      </c>
      <c r="N8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84" s="10">
        <f>VLOOKUP(TableOMP[[#This Row],[Label]],TableAvg[],2,FALSE)</f>
        <v>37.131555291666665</v>
      </c>
      <c r="P8484" s="10">
        <f>VLOOKUP(TableOMP[[#This Row],[Label]],TableAvg[],3,FALSE)</f>
        <v>0.22261257788958302</v>
      </c>
      <c r="Q8484" s="10">
        <f>TableOMP[[#This Row],[Avg]]-$U$2*TableOMP[[#This Row],[StdDev]]</f>
        <v>36.90894271377708</v>
      </c>
      <c r="R8484" s="10">
        <f>TableOMP[[#This Row],[Avg]]+$U$2*TableOMP[[#This Row],[StdDev]]</f>
        <v>37.35416786955625</v>
      </c>
      <c r="S8484" s="10">
        <f>IF(AND(TableOMP[[#This Row],[total_time]]&gt;=TableOMP[[#This Row],[Low]], TableOMP[[#This Row],[total_time]]&lt;=TableOMP[[#This Row],[High]]),1,0)</f>
        <v>1</v>
      </c>
    </row>
    <row r="8485" spans="1:19" x14ac:dyDescent="0.25">
      <c r="A8485" t="s">
        <v>15</v>
      </c>
      <c r="B8485">
        <v>10000</v>
      </c>
      <c r="C8485">
        <v>100</v>
      </c>
      <c r="D8485">
        <v>100000</v>
      </c>
      <c r="E8485">
        <v>4</v>
      </c>
      <c r="F8485">
        <v>1</v>
      </c>
      <c r="G8485">
        <v>46.195585999999999</v>
      </c>
      <c r="H8485">
        <v>0.225269</v>
      </c>
      <c r="I8485">
        <v>0.36425800000000003</v>
      </c>
      <c r="J8485">
        <v>0.121419</v>
      </c>
      <c r="K8485" t="str">
        <f t="shared" si="211"/>
        <v>2</v>
      </c>
      <c r="L8485" t="s">
        <v>220</v>
      </c>
      <c r="M8485" t="s">
        <v>221</v>
      </c>
      <c r="N8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85" s="10">
        <f>VLOOKUP(TableOMP[[#This Row],[Label]],TableAvg[],2,FALSE)</f>
        <v>46.906570625000001</v>
      </c>
      <c r="P8485" s="10">
        <f>VLOOKUP(TableOMP[[#This Row],[Label]],TableAvg[],3,FALSE)</f>
        <v>2.4208416639962103</v>
      </c>
      <c r="Q8485" s="10">
        <f>TableOMP[[#This Row],[Avg]]-$U$2*TableOMP[[#This Row],[StdDev]]</f>
        <v>44.485728961003787</v>
      </c>
      <c r="R8485" s="10">
        <f>TableOMP[[#This Row],[Avg]]+$U$2*TableOMP[[#This Row],[StdDev]]</f>
        <v>49.327412288996214</v>
      </c>
      <c r="S8485" s="10">
        <f>IF(AND(TableOMP[[#This Row],[total_time]]&gt;=TableOMP[[#This Row],[Low]], TableOMP[[#This Row],[total_time]]&lt;=TableOMP[[#This Row],[High]]),1,0)</f>
        <v>1</v>
      </c>
    </row>
    <row r="8486" spans="1:19" x14ac:dyDescent="0.25">
      <c r="A8486" t="s">
        <v>15</v>
      </c>
      <c r="B8486">
        <v>10000</v>
      </c>
      <c r="C8486">
        <v>100</v>
      </c>
      <c r="D8486">
        <v>100000</v>
      </c>
      <c r="E8486">
        <v>3</v>
      </c>
      <c r="F8486">
        <v>1</v>
      </c>
      <c r="G8486">
        <v>61.316795999999997</v>
      </c>
      <c r="H8486">
        <v>0.246589</v>
      </c>
      <c r="I8486">
        <v>0.28096599999999999</v>
      </c>
      <c r="J8486">
        <v>0.140483</v>
      </c>
      <c r="K8486" t="str">
        <f t="shared" si="211"/>
        <v>2</v>
      </c>
      <c r="L8486" t="s">
        <v>220</v>
      </c>
      <c r="M8486" t="s">
        <v>221</v>
      </c>
      <c r="N8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86" s="10">
        <f>VLOOKUP(TableOMP[[#This Row],[Label]],TableAvg[],2,FALSE)</f>
        <v>61.441858208333336</v>
      </c>
      <c r="P8486" s="10">
        <f>VLOOKUP(TableOMP[[#This Row],[Label]],TableAvg[],3,FALSE)</f>
        <v>0.42468092275109814</v>
      </c>
      <c r="Q8486" s="10">
        <f>TableOMP[[#This Row],[Avg]]-$U$2*TableOMP[[#This Row],[StdDev]]</f>
        <v>61.017177285582235</v>
      </c>
      <c r="R8486" s="10">
        <f>TableOMP[[#This Row],[Avg]]+$U$2*TableOMP[[#This Row],[StdDev]]</f>
        <v>61.866539131084437</v>
      </c>
      <c r="S8486" s="10">
        <f>IF(AND(TableOMP[[#This Row],[total_time]]&gt;=TableOMP[[#This Row],[Low]], TableOMP[[#This Row],[total_time]]&lt;=TableOMP[[#This Row],[High]]),1,0)</f>
        <v>1</v>
      </c>
    </row>
    <row r="8487" spans="1:19" x14ac:dyDescent="0.25">
      <c r="A8487" t="s">
        <v>15</v>
      </c>
      <c r="B8487">
        <v>10000</v>
      </c>
      <c r="C8487">
        <v>100</v>
      </c>
      <c r="D8487">
        <v>100000</v>
      </c>
      <c r="E8487">
        <v>2</v>
      </c>
      <c r="F8487">
        <v>1</v>
      </c>
      <c r="G8487">
        <v>92.620090000000005</v>
      </c>
      <c r="H8487">
        <v>0.25986799999999999</v>
      </c>
      <c r="I8487">
        <v>0.15584000000000001</v>
      </c>
      <c r="J8487">
        <v>0.15584000000000001</v>
      </c>
      <c r="K8487" t="str">
        <f t="shared" si="211"/>
        <v>2</v>
      </c>
      <c r="L8487" t="s">
        <v>220</v>
      </c>
      <c r="M8487" t="s">
        <v>221</v>
      </c>
      <c r="N8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87" s="10">
        <f>VLOOKUP(TableOMP[[#This Row],[Label]],TableAvg[],2,FALSE)</f>
        <v>92.953807416666663</v>
      </c>
      <c r="P8487" s="10">
        <f>VLOOKUP(TableOMP[[#This Row],[Label]],TableAvg[],3,FALSE)</f>
        <v>0.94240087551620455</v>
      </c>
      <c r="Q8487" s="10">
        <f>TableOMP[[#This Row],[Avg]]-$U$2*TableOMP[[#This Row],[StdDev]]</f>
        <v>92.011406541150464</v>
      </c>
      <c r="R8487" s="10">
        <f>TableOMP[[#This Row],[Avg]]+$U$2*TableOMP[[#This Row],[StdDev]]</f>
        <v>93.896208292182862</v>
      </c>
      <c r="S8487" s="10">
        <f>IF(AND(TableOMP[[#This Row],[total_time]]&gt;=TableOMP[[#This Row],[Low]], TableOMP[[#This Row],[total_time]]&lt;=TableOMP[[#This Row],[High]]),1,0)</f>
        <v>1</v>
      </c>
    </row>
    <row r="8488" spans="1:19" x14ac:dyDescent="0.25">
      <c r="A8488" t="s">
        <v>15</v>
      </c>
      <c r="B8488">
        <v>10000</v>
      </c>
      <c r="C8488">
        <v>100</v>
      </c>
      <c r="D8488">
        <v>100000</v>
      </c>
      <c r="E8488">
        <v>1</v>
      </c>
      <c r="F8488">
        <v>1</v>
      </c>
      <c r="G8488">
        <v>186.390468</v>
      </c>
      <c r="H8488">
        <v>0.206122</v>
      </c>
      <c r="I8488">
        <v>0</v>
      </c>
      <c r="J8488">
        <v>0</v>
      </c>
      <c r="K8488" t="str">
        <f t="shared" si="211"/>
        <v>2</v>
      </c>
      <c r="L8488" t="s">
        <v>220</v>
      </c>
      <c r="M8488" t="s">
        <v>221</v>
      </c>
      <c r="N8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88" s="10">
        <f>VLOOKUP(TableOMP[[#This Row],[Label]],TableAvg[],2,FALSE)</f>
        <v>186.54209166666666</v>
      </c>
      <c r="P8488" s="10">
        <f>VLOOKUP(TableOMP[[#This Row],[Label]],TableAvg[],3,FALSE)</f>
        <v>0.34441681482777609</v>
      </c>
      <c r="Q8488" s="10">
        <f>TableOMP[[#This Row],[Avg]]-$U$2*TableOMP[[#This Row],[StdDev]]</f>
        <v>186.19767485183888</v>
      </c>
      <c r="R8488" s="10">
        <f>TableOMP[[#This Row],[Avg]]+$U$2*TableOMP[[#This Row],[StdDev]]</f>
        <v>186.88650848149445</v>
      </c>
      <c r="S8488" s="10">
        <f>IF(AND(TableOMP[[#This Row],[total_time]]&gt;=TableOMP[[#This Row],[Low]], TableOMP[[#This Row],[total_time]]&lt;=TableOMP[[#This Row],[High]]),1,0)</f>
        <v>1</v>
      </c>
    </row>
    <row r="8489" spans="1:19" x14ac:dyDescent="0.25">
      <c r="A8489" t="s">
        <v>15</v>
      </c>
      <c r="B8489">
        <v>10000</v>
      </c>
      <c r="C8489">
        <v>100</v>
      </c>
      <c r="D8489">
        <v>1</v>
      </c>
      <c r="E8489">
        <v>32</v>
      </c>
      <c r="F8489">
        <v>1</v>
      </c>
      <c r="G8489">
        <v>16.784316</v>
      </c>
      <c r="H8489">
        <v>10.065602</v>
      </c>
      <c r="I8489">
        <v>9.2921300000000002</v>
      </c>
      <c r="J8489">
        <v>0.29974600000000001</v>
      </c>
      <c r="K8489" t="str">
        <f>MID(M8489,22,1)</f>
        <v>1</v>
      </c>
      <c r="L8489" t="s">
        <v>222</v>
      </c>
      <c r="M8489" t="s">
        <v>223</v>
      </c>
      <c r="N8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489" s="10">
        <f>VLOOKUP(TableOMP[[#This Row],[Label]],TableAvg[],2,FALSE)</f>
        <v>24.472715285714287</v>
      </c>
      <c r="P8489" s="10">
        <f>VLOOKUP(TableOMP[[#This Row],[Label]],TableAvg[],3,FALSE)</f>
        <v>4.2394312831035652</v>
      </c>
      <c r="Q8489" s="10">
        <f>TableOMP[[#This Row],[Avg]]-$U$2*TableOMP[[#This Row],[StdDev]]</f>
        <v>20.233284002610723</v>
      </c>
      <c r="R8489" s="10">
        <f>TableOMP[[#This Row],[Avg]]+$U$2*TableOMP[[#This Row],[StdDev]]</f>
        <v>28.71214656881785</v>
      </c>
      <c r="S8489" s="10">
        <f>IF(AND(TableOMP[[#This Row],[total_time]]&gt;=TableOMP[[#This Row],[Low]], TableOMP[[#This Row],[total_time]]&lt;=TableOMP[[#This Row],[High]]),1,0)</f>
        <v>0</v>
      </c>
    </row>
    <row r="8490" spans="1:19" x14ac:dyDescent="0.25">
      <c r="A8490" t="s">
        <v>15</v>
      </c>
      <c r="B8490">
        <v>10000</v>
      </c>
      <c r="C8490">
        <v>100</v>
      </c>
      <c r="D8490">
        <v>1</v>
      </c>
      <c r="E8490">
        <v>31</v>
      </c>
      <c r="F8490">
        <v>1</v>
      </c>
      <c r="G8490">
        <v>17.007375</v>
      </c>
      <c r="H8490">
        <v>10.166003</v>
      </c>
      <c r="I8490">
        <v>9.1253969999999995</v>
      </c>
      <c r="J8490">
        <v>0.30418000000000001</v>
      </c>
      <c r="K8490" t="str">
        <f t="shared" ref="K8490:K8521" si="212">MID(M8490,22,1)</f>
        <v>1</v>
      </c>
      <c r="L8490" t="s">
        <v>222</v>
      </c>
      <c r="M8490" t="s">
        <v>223</v>
      </c>
      <c r="N8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490" s="10">
        <f>VLOOKUP(TableOMP[[#This Row],[Label]],TableAvg[],2,FALSE)</f>
        <v>23.604585428571426</v>
      </c>
      <c r="P8490" s="10">
        <f>VLOOKUP(TableOMP[[#This Row],[Label]],TableAvg[],3,FALSE)</f>
        <v>3.5020286835659928</v>
      </c>
      <c r="Q8490" s="10">
        <f>TableOMP[[#This Row],[Avg]]-$U$2*TableOMP[[#This Row],[StdDev]]</f>
        <v>20.102556745005433</v>
      </c>
      <c r="R8490" s="10">
        <f>TableOMP[[#This Row],[Avg]]+$U$2*TableOMP[[#This Row],[StdDev]]</f>
        <v>27.106614112137418</v>
      </c>
      <c r="S8490" s="10">
        <f>IF(AND(TableOMP[[#This Row],[total_time]]&gt;=TableOMP[[#This Row],[Low]], TableOMP[[#This Row],[total_time]]&lt;=TableOMP[[#This Row],[High]]),1,0)</f>
        <v>0</v>
      </c>
    </row>
    <row r="8491" spans="1:19" x14ac:dyDescent="0.25">
      <c r="A8491" t="s">
        <v>15</v>
      </c>
      <c r="B8491">
        <v>10000</v>
      </c>
      <c r="C8491">
        <v>100</v>
      </c>
      <c r="D8491">
        <v>1</v>
      </c>
      <c r="E8491">
        <v>30</v>
      </c>
      <c r="F8491">
        <v>1</v>
      </c>
      <c r="G8491">
        <v>17.717213999999998</v>
      </c>
      <c r="H8491">
        <v>10.734189000000001</v>
      </c>
      <c r="I8491">
        <v>8.5959099999999999</v>
      </c>
      <c r="J8491">
        <v>0.29641099999999998</v>
      </c>
      <c r="K8491" t="str">
        <f t="shared" si="212"/>
        <v>1</v>
      </c>
      <c r="L8491" t="s">
        <v>222</v>
      </c>
      <c r="M8491" t="s">
        <v>223</v>
      </c>
      <c r="N8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491" s="10">
        <f>VLOOKUP(TableOMP[[#This Row],[Label]],TableAvg[],2,FALSE)</f>
        <v>23.459589428571427</v>
      </c>
      <c r="P8491" s="10">
        <f>VLOOKUP(TableOMP[[#This Row],[Label]],TableAvg[],3,FALSE)</f>
        <v>2.8216196305069023</v>
      </c>
      <c r="Q8491" s="10">
        <f>TableOMP[[#This Row],[Avg]]-$U$2*TableOMP[[#This Row],[StdDev]]</f>
        <v>20.637969798064525</v>
      </c>
      <c r="R8491" s="10">
        <f>TableOMP[[#This Row],[Avg]]+$U$2*TableOMP[[#This Row],[StdDev]]</f>
        <v>26.281209059078328</v>
      </c>
      <c r="S8491" s="10">
        <f>IF(AND(TableOMP[[#This Row],[total_time]]&gt;=TableOMP[[#This Row],[Low]], TableOMP[[#This Row],[total_time]]&lt;=TableOMP[[#This Row],[High]]),1,0)</f>
        <v>0</v>
      </c>
    </row>
    <row r="8492" spans="1:19" x14ac:dyDescent="0.25">
      <c r="A8492" t="s">
        <v>15</v>
      </c>
      <c r="B8492">
        <v>10000</v>
      </c>
      <c r="C8492">
        <v>100</v>
      </c>
      <c r="D8492">
        <v>1</v>
      </c>
      <c r="E8492">
        <v>29</v>
      </c>
      <c r="F8492">
        <v>1</v>
      </c>
      <c r="G8492">
        <v>24.196379</v>
      </c>
      <c r="H8492">
        <v>14.267436</v>
      </c>
      <c r="I8492">
        <v>76.664726999999999</v>
      </c>
      <c r="J8492">
        <v>2.7380260000000001</v>
      </c>
      <c r="K8492" t="str">
        <f t="shared" si="212"/>
        <v>1</v>
      </c>
      <c r="L8492" t="s">
        <v>222</v>
      </c>
      <c r="M8492" t="s">
        <v>223</v>
      </c>
      <c r="N8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492" s="10">
        <f>VLOOKUP(TableOMP[[#This Row],[Label]],TableAvg[],2,FALSE)</f>
        <v>25.311500357142855</v>
      </c>
      <c r="P8492" s="10">
        <f>VLOOKUP(TableOMP[[#This Row],[Label]],TableAvg[],3,FALSE)</f>
        <v>0.73958774224120849</v>
      </c>
      <c r="Q8492" s="10">
        <f>TableOMP[[#This Row],[Avg]]-$U$2*TableOMP[[#This Row],[StdDev]]</f>
        <v>24.571912614901645</v>
      </c>
      <c r="R8492" s="10">
        <f>TableOMP[[#This Row],[Avg]]+$U$2*TableOMP[[#This Row],[StdDev]]</f>
        <v>26.051088099384064</v>
      </c>
      <c r="S8492" s="10">
        <f>IF(AND(TableOMP[[#This Row],[total_time]]&gt;=TableOMP[[#This Row],[Low]], TableOMP[[#This Row],[total_time]]&lt;=TableOMP[[#This Row],[High]]),1,0)</f>
        <v>0</v>
      </c>
    </row>
    <row r="8493" spans="1:19" x14ac:dyDescent="0.25">
      <c r="A8493" t="s">
        <v>15</v>
      </c>
      <c r="B8493">
        <v>10000</v>
      </c>
      <c r="C8493">
        <v>100</v>
      </c>
      <c r="D8493">
        <v>1</v>
      </c>
      <c r="E8493">
        <v>28</v>
      </c>
      <c r="F8493">
        <v>1</v>
      </c>
      <c r="G8493">
        <v>23.659061999999999</v>
      </c>
      <c r="H8493">
        <v>13.4818</v>
      </c>
      <c r="I8493">
        <v>80.808659000000006</v>
      </c>
      <c r="J8493">
        <v>2.9929130000000002</v>
      </c>
      <c r="K8493" t="str">
        <f t="shared" si="212"/>
        <v>1</v>
      </c>
      <c r="L8493" t="s">
        <v>222</v>
      </c>
      <c r="M8493" t="s">
        <v>223</v>
      </c>
      <c r="N8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493" s="10">
        <f>VLOOKUP(TableOMP[[#This Row],[Label]],TableAvg[],2,FALSE)</f>
        <v>25.260013142857144</v>
      </c>
      <c r="P8493" s="10">
        <f>VLOOKUP(TableOMP[[#This Row],[Label]],TableAvg[],3,FALSE)</f>
        <v>0.86731017016821066</v>
      </c>
      <c r="Q8493" s="10">
        <f>TableOMP[[#This Row],[Avg]]-$U$2*TableOMP[[#This Row],[StdDev]]</f>
        <v>24.392702972688934</v>
      </c>
      <c r="R8493" s="10">
        <f>TableOMP[[#This Row],[Avg]]+$U$2*TableOMP[[#This Row],[StdDev]]</f>
        <v>26.127323313025354</v>
      </c>
      <c r="S8493" s="10">
        <f>IF(AND(TableOMP[[#This Row],[total_time]]&gt;=TableOMP[[#This Row],[Low]], TableOMP[[#This Row],[total_time]]&lt;=TableOMP[[#This Row],[High]]),1,0)</f>
        <v>0</v>
      </c>
    </row>
    <row r="8494" spans="1:19" x14ac:dyDescent="0.25">
      <c r="A8494" t="s">
        <v>15</v>
      </c>
      <c r="B8494">
        <v>10000</v>
      </c>
      <c r="C8494">
        <v>100</v>
      </c>
      <c r="D8494">
        <v>1</v>
      </c>
      <c r="E8494">
        <v>27</v>
      </c>
      <c r="F8494">
        <v>1</v>
      </c>
      <c r="G8494">
        <v>24.612034999999999</v>
      </c>
      <c r="H8494">
        <v>14.686705999999999</v>
      </c>
      <c r="I8494">
        <v>98.828956000000005</v>
      </c>
      <c r="J8494">
        <v>3.8011140000000001</v>
      </c>
      <c r="K8494" t="str">
        <f t="shared" si="212"/>
        <v>1</v>
      </c>
      <c r="L8494" t="s">
        <v>222</v>
      </c>
      <c r="M8494" t="s">
        <v>223</v>
      </c>
      <c r="N8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494" s="10">
        <f>VLOOKUP(TableOMP[[#This Row],[Label]],TableAvg[],2,FALSE)</f>
        <v>25.5579286</v>
      </c>
      <c r="P8494" s="10">
        <f>VLOOKUP(TableOMP[[#This Row],[Label]],TableAvg[],3,FALSE)</f>
        <v>1.2687559091977465</v>
      </c>
      <c r="Q8494" s="10">
        <f>TableOMP[[#This Row],[Avg]]-$U$2*TableOMP[[#This Row],[StdDev]]</f>
        <v>24.289172690802253</v>
      </c>
      <c r="R8494" s="10">
        <f>TableOMP[[#This Row],[Avg]]+$U$2*TableOMP[[#This Row],[StdDev]]</f>
        <v>26.826684509197747</v>
      </c>
      <c r="S8494" s="10">
        <f>IF(AND(TableOMP[[#This Row],[total_time]]&gt;=TableOMP[[#This Row],[Low]], TableOMP[[#This Row],[total_time]]&lt;=TableOMP[[#This Row],[High]]),1,0)</f>
        <v>1</v>
      </c>
    </row>
    <row r="8495" spans="1:19" x14ac:dyDescent="0.25">
      <c r="A8495" t="s">
        <v>15</v>
      </c>
      <c r="B8495">
        <v>10000</v>
      </c>
      <c r="C8495">
        <v>100</v>
      </c>
      <c r="D8495">
        <v>1</v>
      </c>
      <c r="E8495">
        <v>26</v>
      </c>
      <c r="F8495">
        <v>1</v>
      </c>
      <c r="G8495">
        <v>23.565397000000001</v>
      </c>
      <c r="H8495">
        <v>13.302011</v>
      </c>
      <c r="I8495">
        <v>81.666831000000002</v>
      </c>
      <c r="J8495">
        <v>3.2666729999999999</v>
      </c>
      <c r="K8495" t="str">
        <f t="shared" si="212"/>
        <v>1</v>
      </c>
      <c r="L8495" t="s">
        <v>222</v>
      </c>
      <c r="M8495" t="s">
        <v>223</v>
      </c>
      <c r="N8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495" s="10">
        <f>VLOOKUP(TableOMP[[#This Row],[Label]],TableAvg[],2,FALSE)</f>
        <v>25.691116066666666</v>
      </c>
      <c r="P8495" s="10">
        <f>VLOOKUP(TableOMP[[#This Row],[Label]],TableAvg[],3,FALSE)</f>
        <v>0.91643665341018821</v>
      </c>
      <c r="Q8495" s="10">
        <f>TableOMP[[#This Row],[Avg]]-$U$2*TableOMP[[#This Row],[StdDev]]</f>
        <v>24.774679413256479</v>
      </c>
      <c r="R8495" s="10">
        <f>TableOMP[[#This Row],[Avg]]+$U$2*TableOMP[[#This Row],[StdDev]]</f>
        <v>26.607552720076853</v>
      </c>
      <c r="S8495" s="10">
        <f>IF(AND(TableOMP[[#This Row],[total_time]]&gt;=TableOMP[[#This Row],[Low]], TableOMP[[#This Row],[total_time]]&lt;=TableOMP[[#This Row],[High]]),1,0)</f>
        <v>0</v>
      </c>
    </row>
    <row r="8496" spans="1:19" x14ac:dyDescent="0.25">
      <c r="A8496" t="s">
        <v>15</v>
      </c>
      <c r="B8496">
        <v>10000</v>
      </c>
      <c r="C8496">
        <v>100</v>
      </c>
      <c r="D8496">
        <v>1</v>
      </c>
      <c r="E8496">
        <v>25</v>
      </c>
      <c r="F8496">
        <v>1</v>
      </c>
      <c r="G8496">
        <v>23.181979999999999</v>
      </c>
      <c r="H8496">
        <v>12.465565</v>
      </c>
      <c r="I8496">
        <v>58.216977999999997</v>
      </c>
      <c r="J8496">
        <v>2.4257070000000001</v>
      </c>
      <c r="K8496" t="str">
        <f t="shared" si="212"/>
        <v>1</v>
      </c>
      <c r="L8496" t="s">
        <v>222</v>
      </c>
      <c r="M8496" t="s">
        <v>223</v>
      </c>
      <c r="N8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496" s="10">
        <f>VLOOKUP(TableOMP[[#This Row],[Label]],TableAvg[],2,FALSE)</f>
        <v>25.746910533333335</v>
      </c>
      <c r="P8496" s="10">
        <f>VLOOKUP(TableOMP[[#This Row],[Label]],TableAvg[],3,FALSE)</f>
        <v>1.029428159387727</v>
      </c>
      <c r="Q8496" s="10">
        <f>TableOMP[[#This Row],[Avg]]-$U$2*TableOMP[[#This Row],[StdDev]]</f>
        <v>24.717482373945607</v>
      </c>
      <c r="R8496" s="10">
        <f>TableOMP[[#This Row],[Avg]]+$U$2*TableOMP[[#This Row],[StdDev]]</f>
        <v>26.776338692721062</v>
      </c>
      <c r="S8496" s="10">
        <f>IF(AND(TableOMP[[#This Row],[total_time]]&gt;=TableOMP[[#This Row],[Low]], TableOMP[[#This Row],[total_time]]&lt;=TableOMP[[#This Row],[High]]),1,0)</f>
        <v>0</v>
      </c>
    </row>
    <row r="8497" spans="1:19" x14ac:dyDescent="0.25">
      <c r="A8497" t="s">
        <v>15</v>
      </c>
      <c r="B8497">
        <v>10000</v>
      </c>
      <c r="C8497">
        <v>100</v>
      </c>
      <c r="D8497">
        <v>1</v>
      </c>
      <c r="E8497">
        <v>24</v>
      </c>
      <c r="F8497">
        <v>1</v>
      </c>
      <c r="G8497">
        <v>24.772197999999999</v>
      </c>
      <c r="H8497">
        <v>13.344410999999999</v>
      </c>
      <c r="I8497">
        <v>74.631722999999994</v>
      </c>
      <c r="J8497">
        <v>3.2448579999999998</v>
      </c>
      <c r="K8497" t="str">
        <f t="shared" si="212"/>
        <v>1</v>
      </c>
      <c r="L8497" t="s">
        <v>222</v>
      </c>
      <c r="M8497" t="s">
        <v>223</v>
      </c>
      <c r="N8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497" s="10">
        <f>VLOOKUP(TableOMP[[#This Row],[Label]],TableAvg[],2,FALSE)</f>
        <v>26.426474133333336</v>
      </c>
      <c r="P8497" s="10">
        <f>VLOOKUP(TableOMP[[#This Row],[Label]],TableAvg[],3,FALSE)</f>
        <v>0.87095573928265357</v>
      </c>
      <c r="Q8497" s="10">
        <f>TableOMP[[#This Row],[Avg]]-$U$2*TableOMP[[#This Row],[StdDev]]</f>
        <v>25.555518394050683</v>
      </c>
      <c r="R8497" s="10">
        <f>TableOMP[[#This Row],[Avg]]+$U$2*TableOMP[[#This Row],[StdDev]]</f>
        <v>27.297429872615989</v>
      </c>
      <c r="S8497" s="10">
        <f>IF(AND(TableOMP[[#This Row],[total_time]]&gt;=TableOMP[[#This Row],[Low]], TableOMP[[#This Row],[total_time]]&lt;=TableOMP[[#This Row],[High]]),1,0)</f>
        <v>0</v>
      </c>
    </row>
    <row r="8498" spans="1:19" x14ac:dyDescent="0.25">
      <c r="A8498" t="s">
        <v>15</v>
      </c>
      <c r="B8498">
        <v>10000</v>
      </c>
      <c r="C8498">
        <v>100</v>
      </c>
      <c r="D8498">
        <v>1</v>
      </c>
      <c r="E8498">
        <v>23</v>
      </c>
      <c r="F8498">
        <v>1</v>
      </c>
      <c r="G8498">
        <v>24.755372000000001</v>
      </c>
      <c r="H8498">
        <v>11.003838999999999</v>
      </c>
      <c r="I8498">
        <v>30.687830000000002</v>
      </c>
      <c r="J8498">
        <v>1.3949009999999999</v>
      </c>
      <c r="K8498" t="str">
        <f t="shared" si="212"/>
        <v>1</v>
      </c>
      <c r="L8498" t="s">
        <v>222</v>
      </c>
      <c r="M8498" t="s">
        <v>223</v>
      </c>
      <c r="N8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498" s="10">
        <f>VLOOKUP(TableOMP[[#This Row],[Label]],TableAvg[],2,FALSE)</f>
        <v>26.126541266666667</v>
      </c>
      <c r="P8498" s="10">
        <f>VLOOKUP(TableOMP[[#This Row],[Label]],TableAvg[],3,FALSE)</f>
        <v>0.95223458220947665</v>
      </c>
      <c r="Q8498" s="10">
        <f>TableOMP[[#This Row],[Avg]]-$U$2*TableOMP[[#This Row],[StdDev]]</f>
        <v>25.174306684457189</v>
      </c>
      <c r="R8498" s="10">
        <f>TableOMP[[#This Row],[Avg]]+$U$2*TableOMP[[#This Row],[StdDev]]</f>
        <v>27.078775848876145</v>
      </c>
      <c r="S8498" s="10">
        <f>IF(AND(TableOMP[[#This Row],[total_time]]&gt;=TableOMP[[#This Row],[Low]], TableOMP[[#This Row],[total_time]]&lt;=TableOMP[[#This Row],[High]]),1,0)</f>
        <v>0</v>
      </c>
    </row>
    <row r="8499" spans="1:19" x14ac:dyDescent="0.25">
      <c r="A8499" t="s">
        <v>15</v>
      </c>
      <c r="B8499">
        <v>10000</v>
      </c>
      <c r="C8499">
        <v>100</v>
      </c>
      <c r="D8499">
        <v>1</v>
      </c>
      <c r="E8499">
        <v>22</v>
      </c>
      <c r="F8499">
        <v>1</v>
      </c>
      <c r="G8499">
        <v>25.130524999999999</v>
      </c>
      <c r="H8499">
        <v>12.542935</v>
      </c>
      <c r="I8499">
        <v>55.330409000000003</v>
      </c>
      <c r="J8499">
        <v>2.6347809999999998</v>
      </c>
      <c r="K8499" t="str">
        <f t="shared" si="212"/>
        <v>1</v>
      </c>
      <c r="L8499" t="s">
        <v>222</v>
      </c>
      <c r="M8499" t="s">
        <v>223</v>
      </c>
      <c r="N8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499" s="10">
        <f>VLOOKUP(TableOMP[[#This Row],[Label]],TableAvg[],2,FALSE)</f>
        <v>26.793312199999999</v>
      </c>
      <c r="P8499" s="10">
        <f>VLOOKUP(TableOMP[[#This Row],[Label]],TableAvg[],3,FALSE)</f>
        <v>0.87583957376065891</v>
      </c>
      <c r="Q8499" s="10">
        <f>TableOMP[[#This Row],[Avg]]-$U$2*TableOMP[[#This Row],[StdDev]]</f>
        <v>25.917472626239341</v>
      </c>
      <c r="R8499" s="10">
        <f>TableOMP[[#This Row],[Avg]]+$U$2*TableOMP[[#This Row],[StdDev]]</f>
        <v>27.669151773760657</v>
      </c>
      <c r="S8499" s="10">
        <f>IF(AND(TableOMP[[#This Row],[total_time]]&gt;=TableOMP[[#This Row],[Low]], TableOMP[[#This Row],[total_time]]&lt;=TableOMP[[#This Row],[High]]),1,0)</f>
        <v>0</v>
      </c>
    </row>
    <row r="8500" spans="1:19" x14ac:dyDescent="0.25">
      <c r="A8500" t="s">
        <v>15</v>
      </c>
      <c r="B8500">
        <v>10000</v>
      </c>
      <c r="C8500">
        <v>100</v>
      </c>
      <c r="D8500">
        <v>1</v>
      </c>
      <c r="E8500">
        <v>21</v>
      </c>
      <c r="F8500">
        <v>1</v>
      </c>
      <c r="G8500">
        <v>24.547446999999998</v>
      </c>
      <c r="H8500">
        <v>11.796309000000001</v>
      </c>
      <c r="I8500">
        <v>39.445400999999997</v>
      </c>
      <c r="J8500">
        <v>1.97227</v>
      </c>
      <c r="K8500" t="str">
        <f t="shared" si="212"/>
        <v>1</v>
      </c>
      <c r="L8500" t="s">
        <v>222</v>
      </c>
      <c r="M8500" t="s">
        <v>223</v>
      </c>
      <c r="N8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00" s="10">
        <f>VLOOKUP(TableOMP[[#This Row],[Label]],TableAvg[],2,FALSE)</f>
        <v>27.120550733333335</v>
      </c>
      <c r="P8500" s="10">
        <f>VLOOKUP(TableOMP[[#This Row],[Label]],TableAvg[],3,FALSE)</f>
        <v>1.3229857788994259</v>
      </c>
      <c r="Q8500" s="10">
        <f>TableOMP[[#This Row],[Avg]]-$U$2*TableOMP[[#This Row],[StdDev]]</f>
        <v>25.797564954433909</v>
      </c>
      <c r="R8500" s="10">
        <f>TableOMP[[#This Row],[Avg]]+$U$2*TableOMP[[#This Row],[StdDev]]</f>
        <v>28.443536512232761</v>
      </c>
      <c r="S8500" s="10">
        <f>IF(AND(TableOMP[[#This Row],[total_time]]&gt;=TableOMP[[#This Row],[Low]], TableOMP[[#This Row],[total_time]]&lt;=TableOMP[[#This Row],[High]]),1,0)</f>
        <v>0</v>
      </c>
    </row>
    <row r="8501" spans="1:19" x14ac:dyDescent="0.25">
      <c r="A8501" t="s">
        <v>15</v>
      </c>
      <c r="B8501">
        <v>10000</v>
      </c>
      <c r="C8501">
        <v>100</v>
      </c>
      <c r="D8501">
        <v>1</v>
      </c>
      <c r="E8501">
        <v>20</v>
      </c>
      <c r="F8501">
        <v>1</v>
      </c>
      <c r="G8501">
        <v>26.365545000000001</v>
      </c>
      <c r="H8501">
        <v>11.575566999999999</v>
      </c>
      <c r="I8501">
        <v>39.115043</v>
      </c>
      <c r="J8501">
        <v>2.0586859999999998</v>
      </c>
      <c r="K8501" t="str">
        <f t="shared" si="212"/>
        <v>1</v>
      </c>
      <c r="L8501" t="s">
        <v>222</v>
      </c>
      <c r="M8501" t="s">
        <v>223</v>
      </c>
      <c r="N8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01" s="10">
        <f>VLOOKUP(TableOMP[[#This Row],[Label]],TableAvg[],2,FALSE)</f>
        <v>27.656563999999996</v>
      </c>
      <c r="P8501" s="10">
        <f>VLOOKUP(TableOMP[[#This Row],[Label]],TableAvg[],3,FALSE)</f>
        <v>0.80291047797207804</v>
      </c>
      <c r="Q8501" s="10">
        <f>TableOMP[[#This Row],[Avg]]-$U$2*TableOMP[[#This Row],[StdDev]]</f>
        <v>26.853653522027919</v>
      </c>
      <c r="R8501" s="10">
        <f>TableOMP[[#This Row],[Avg]]+$U$2*TableOMP[[#This Row],[StdDev]]</f>
        <v>28.459474477972073</v>
      </c>
      <c r="S8501" s="10">
        <f>IF(AND(TableOMP[[#This Row],[total_time]]&gt;=TableOMP[[#This Row],[Low]], TableOMP[[#This Row],[total_time]]&lt;=TableOMP[[#This Row],[High]]),1,0)</f>
        <v>0</v>
      </c>
    </row>
    <row r="8502" spans="1:19" x14ac:dyDescent="0.25">
      <c r="A8502" t="s">
        <v>15</v>
      </c>
      <c r="B8502">
        <v>10000</v>
      </c>
      <c r="C8502">
        <v>100</v>
      </c>
      <c r="D8502">
        <v>1</v>
      </c>
      <c r="E8502">
        <v>19</v>
      </c>
      <c r="F8502">
        <v>1</v>
      </c>
      <c r="G8502">
        <v>26.913119999999999</v>
      </c>
      <c r="H8502">
        <v>11.459707999999999</v>
      </c>
      <c r="I8502">
        <v>28.067807999999999</v>
      </c>
      <c r="J8502">
        <v>1.559323</v>
      </c>
      <c r="K8502" t="str">
        <f t="shared" si="212"/>
        <v>1</v>
      </c>
      <c r="L8502" t="s">
        <v>222</v>
      </c>
      <c r="M8502" t="s">
        <v>223</v>
      </c>
      <c r="N8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02" s="10">
        <f>VLOOKUP(TableOMP[[#This Row],[Label]],TableAvg[],2,FALSE)</f>
        <v>28.395312133333331</v>
      </c>
      <c r="P8502" s="10">
        <f>VLOOKUP(TableOMP[[#This Row],[Label]],TableAvg[],3,FALSE)</f>
        <v>0.90368940206585346</v>
      </c>
      <c r="Q8502" s="10">
        <f>TableOMP[[#This Row],[Avg]]-$U$2*TableOMP[[#This Row],[StdDev]]</f>
        <v>27.491622731267476</v>
      </c>
      <c r="R8502" s="10">
        <f>TableOMP[[#This Row],[Avg]]+$U$2*TableOMP[[#This Row],[StdDev]]</f>
        <v>29.299001535399185</v>
      </c>
      <c r="S8502" s="10">
        <f>IF(AND(TableOMP[[#This Row],[total_time]]&gt;=TableOMP[[#This Row],[Low]], TableOMP[[#This Row],[total_time]]&lt;=TableOMP[[#This Row],[High]]),1,0)</f>
        <v>0</v>
      </c>
    </row>
    <row r="8503" spans="1:19" x14ac:dyDescent="0.25">
      <c r="A8503" t="s">
        <v>15</v>
      </c>
      <c r="B8503">
        <v>10000</v>
      </c>
      <c r="C8503">
        <v>100</v>
      </c>
      <c r="D8503">
        <v>1</v>
      </c>
      <c r="E8503">
        <v>18</v>
      </c>
      <c r="F8503">
        <v>1</v>
      </c>
      <c r="G8503">
        <v>27.813285</v>
      </c>
      <c r="H8503">
        <v>12.291638000000001</v>
      </c>
      <c r="I8503">
        <v>35.070059000000001</v>
      </c>
      <c r="J8503">
        <v>2.062945</v>
      </c>
      <c r="K8503" t="str">
        <f t="shared" si="212"/>
        <v>1</v>
      </c>
      <c r="L8503" t="s">
        <v>222</v>
      </c>
      <c r="M8503" t="s">
        <v>223</v>
      </c>
      <c r="N8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03" s="10">
        <f>VLOOKUP(TableOMP[[#This Row],[Label]],TableAvg[],2,FALSE)</f>
        <v>29.1361472</v>
      </c>
      <c r="P8503" s="10">
        <f>VLOOKUP(TableOMP[[#This Row],[Label]],TableAvg[],3,FALSE)</f>
        <v>1.0307427110269212</v>
      </c>
      <c r="Q8503" s="10">
        <f>TableOMP[[#This Row],[Avg]]-$U$2*TableOMP[[#This Row],[StdDev]]</f>
        <v>28.105404488973079</v>
      </c>
      <c r="R8503" s="10">
        <f>TableOMP[[#This Row],[Avg]]+$U$2*TableOMP[[#This Row],[StdDev]]</f>
        <v>30.166889911026921</v>
      </c>
      <c r="S8503" s="10">
        <f>IF(AND(TableOMP[[#This Row],[total_time]]&gt;=TableOMP[[#This Row],[Low]], TableOMP[[#This Row],[total_time]]&lt;=TableOMP[[#This Row],[High]]),1,0)</f>
        <v>0</v>
      </c>
    </row>
    <row r="8504" spans="1:19" x14ac:dyDescent="0.25">
      <c r="A8504" t="s">
        <v>15</v>
      </c>
      <c r="B8504">
        <v>10000</v>
      </c>
      <c r="C8504">
        <v>100</v>
      </c>
      <c r="D8504">
        <v>1</v>
      </c>
      <c r="E8504">
        <v>17</v>
      </c>
      <c r="F8504">
        <v>1</v>
      </c>
      <c r="G8504">
        <v>29.448250000000002</v>
      </c>
      <c r="H8504">
        <v>12.416582999999999</v>
      </c>
      <c r="I8504">
        <v>34.652279</v>
      </c>
      <c r="J8504">
        <v>2.1657670000000002</v>
      </c>
      <c r="K8504" t="str">
        <f t="shared" si="212"/>
        <v>1</v>
      </c>
      <c r="L8504" t="s">
        <v>222</v>
      </c>
      <c r="M8504" t="s">
        <v>223</v>
      </c>
      <c r="N8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04" s="10">
        <f>VLOOKUP(TableOMP[[#This Row],[Label]],TableAvg[],2,FALSE)</f>
        <v>29.646154599999992</v>
      </c>
      <c r="P8504" s="10">
        <f>VLOOKUP(TableOMP[[#This Row],[Label]],TableAvg[],3,FALSE)</f>
        <v>1.0708546290642178</v>
      </c>
      <c r="Q8504" s="10">
        <f>TableOMP[[#This Row],[Avg]]-$U$2*TableOMP[[#This Row],[StdDev]]</f>
        <v>28.575299970935774</v>
      </c>
      <c r="R8504" s="10">
        <f>TableOMP[[#This Row],[Avg]]+$U$2*TableOMP[[#This Row],[StdDev]]</f>
        <v>30.71700922906421</v>
      </c>
      <c r="S8504" s="10">
        <f>IF(AND(TableOMP[[#This Row],[total_time]]&gt;=TableOMP[[#This Row],[Low]], TableOMP[[#This Row],[total_time]]&lt;=TableOMP[[#This Row],[High]]),1,0)</f>
        <v>1</v>
      </c>
    </row>
    <row r="8505" spans="1:19" x14ac:dyDescent="0.25">
      <c r="A8505" t="s">
        <v>15</v>
      </c>
      <c r="B8505">
        <v>10000</v>
      </c>
      <c r="C8505">
        <v>100</v>
      </c>
      <c r="D8505">
        <v>1</v>
      </c>
      <c r="E8505">
        <v>16</v>
      </c>
      <c r="F8505">
        <v>1</v>
      </c>
      <c r="G8505">
        <v>29.594259999999998</v>
      </c>
      <c r="H8505">
        <v>11.791255</v>
      </c>
      <c r="I8505">
        <v>22.316027999999999</v>
      </c>
      <c r="J8505">
        <v>1.487735</v>
      </c>
      <c r="K8505" t="str">
        <f t="shared" si="212"/>
        <v>1</v>
      </c>
      <c r="L8505" t="s">
        <v>222</v>
      </c>
      <c r="M8505" t="s">
        <v>223</v>
      </c>
      <c r="N8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05" s="10">
        <f>VLOOKUP(TableOMP[[#This Row],[Label]],TableAvg[],2,FALSE)</f>
        <v>30.654017133333333</v>
      </c>
      <c r="P8505" s="10">
        <f>VLOOKUP(TableOMP[[#This Row],[Label]],TableAvg[],3,FALSE)</f>
        <v>0.98892203942378865</v>
      </c>
      <c r="Q8505" s="10">
        <f>TableOMP[[#This Row],[Avg]]-$U$2*TableOMP[[#This Row],[StdDev]]</f>
        <v>29.665095093909546</v>
      </c>
      <c r="R8505" s="10">
        <f>TableOMP[[#This Row],[Avg]]+$U$2*TableOMP[[#This Row],[StdDev]]</f>
        <v>31.642939172757121</v>
      </c>
      <c r="S8505" s="10">
        <f>IF(AND(TableOMP[[#This Row],[total_time]]&gt;=TableOMP[[#This Row],[Low]], TableOMP[[#This Row],[total_time]]&lt;=TableOMP[[#This Row],[High]]),1,0)</f>
        <v>0</v>
      </c>
    </row>
    <row r="8506" spans="1:19" x14ac:dyDescent="0.25">
      <c r="A8506" t="s">
        <v>15</v>
      </c>
      <c r="B8506">
        <v>10000</v>
      </c>
      <c r="C8506">
        <v>100</v>
      </c>
      <c r="D8506">
        <v>1</v>
      </c>
      <c r="E8506">
        <v>15</v>
      </c>
      <c r="F8506">
        <v>1</v>
      </c>
      <c r="G8506">
        <v>26.490915999999999</v>
      </c>
      <c r="H8506">
        <v>12.837394</v>
      </c>
      <c r="I8506">
        <v>32.951656</v>
      </c>
      <c r="J8506">
        <v>2.3536899999999998</v>
      </c>
      <c r="K8506" t="str">
        <f t="shared" si="212"/>
        <v>1</v>
      </c>
      <c r="L8506" t="s">
        <v>222</v>
      </c>
      <c r="M8506" t="s">
        <v>223</v>
      </c>
      <c r="N8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06" s="10">
        <f>VLOOKUP(TableOMP[[#This Row],[Label]],TableAvg[],2,FALSE)</f>
        <v>27.957936466666673</v>
      </c>
      <c r="P8506" s="10">
        <f>VLOOKUP(TableOMP[[#This Row],[Label]],TableAvg[],3,FALSE)</f>
        <v>0.94194740770900842</v>
      </c>
      <c r="Q8506" s="10">
        <f>TableOMP[[#This Row],[Avg]]-$U$2*TableOMP[[#This Row],[StdDev]]</f>
        <v>27.015989058957665</v>
      </c>
      <c r="R8506" s="10">
        <f>TableOMP[[#This Row],[Avg]]+$U$2*TableOMP[[#This Row],[StdDev]]</f>
        <v>28.899883874375682</v>
      </c>
      <c r="S8506" s="10">
        <f>IF(AND(TableOMP[[#This Row],[total_time]]&gt;=TableOMP[[#This Row],[Low]], TableOMP[[#This Row],[total_time]]&lt;=TableOMP[[#This Row],[High]]),1,0)</f>
        <v>0</v>
      </c>
    </row>
    <row r="8507" spans="1:19" x14ac:dyDescent="0.25">
      <c r="A8507" t="s">
        <v>15</v>
      </c>
      <c r="B8507">
        <v>10000</v>
      </c>
      <c r="C8507">
        <v>100</v>
      </c>
      <c r="D8507">
        <v>1</v>
      </c>
      <c r="E8507">
        <v>14</v>
      </c>
      <c r="F8507">
        <v>1</v>
      </c>
      <c r="G8507">
        <v>24.474074999999999</v>
      </c>
      <c r="H8507">
        <v>10.860431</v>
      </c>
      <c r="I8507">
        <v>16.084412</v>
      </c>
      <c r="J8507">
        <v>1.2372620000000001</v>
      </c>
      <c r="K8507" t="str">
        <f t="shared" si="212"/>
        <v>1</v>
      </c>
      <c r="L8507" t="s">
        <v>222</v>
      </c>
      <c r="M8507" t="s">
        <v>223</v>
      </c>
      <c r="N8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07" s="10">
        <f>VLOOKUP(TableOMP[[#This Row],[Label]],TableAvg[],2,FALSE)</f>
        <v>26.064264800000004</v>
      </c>
      <c r="P8507" s="10">
        <f>VLOOKUP(TableOMP[[#This Row],[Label]],TableAvg[],3,FALSE)</f>
        <v>0.90916184220725249</v>
      </c>
      <c r="Q8507" s="10">
        <f>TableOMP[[#This Row],[Avg]]-$U$2*TableOMP[[#This Row],[StdDev]]</f>
        <v>25.155102957792749</v>
      </c>
      <c r="R8507" s="10">
        <f>TableOMP[[#This Row],[Avg]]+$U$2*TableOMP[[#This Row],[StdDev]]</f>
        <v>26.973426642207258</v>
      </c>
      <c r="S8507" s="10">
        <f>IF(AND(TableOMP[[#This Row],[total_time]]&gt;=TableOMP[[#This Row],[Low]], TableOMP[[#This Row],[total_time]]&lt;=TableOMP[[#This Row],[High]]),1,0)</f>
        <v>0</v>
      </c>
    </row>
    <row r="8508" spans="1:19" x14ac:dyDescent="0.25">
      <c r="A8508" t="s">
        <v>15</v>
      </c>
      <c r="B8508">
        <v>10000</v>
      </c>
      <c r="C8508">
        <v>100</v>
      </c>
      <c r="D8508">
        <v>1</v>
      </c>
      <c r="E8508">
        <v>13</v>
      </c>
      <c r="F8508">
        <v>1</v>
      </c>
      <c r="G8508">
        <v>25.977975000000001</v>
      </c>
      <c r="H8508">
        <v>11.387718</v>
      </c>
      <c r="I8508">
        <v>15.934547999999999</v>
      </c>
      <c r="J8508">
        <v>1.327879</v>
      </c>
      <c r="K8508" t="str">
        <f t="shared" si="212"/>
        <v>1</v>
      </c>
      <c r="L8508" t="s">
        <v>222</v>
      </c>
      <c r="M8508" t="s">
        <v>223</v>
      </c>
      <c r="N8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08" s="10">
        <f>VLOOKUP(TableOMP[[#This Row],[Label]],TableAvg[],2,FALSE)</f>
        <v>27.233559333333332</v>
      </c>
      <c r="P8508" s="10">
        <f>VLOOKUP(TableOMP[[#This Row],[Label]],TableAvg[],3,FALSE)</f>
        <v>0.82321700438164702</v>
      </c>
      <c r="Q8508" s="10">
        <f>TableOMP[[#This Row],[Avg]]-$U$2*TableOMP[[#This Row],[StdDev]]</f>
        <v>26.410342328951685</v>
      </c>
      <c r="R8508" s="10">
        <f>TableOMP[[#This Row],[Avg]]+$U$2*TableOMP[[#This Row],[StdDev]]</f>
        <v>28.056776337714979</v>
      </c>
      <c r="S8508" s="10">
        <f>IF(AND(TableOMP[[#This Row],[total_time]]&gt;=TableOMP[[#This Row],[Low]], TableOMP[[#This Row],[total_time]]&lt;=TableOMP[[#This Row],[High]]),1,0)</f>
        <v>0</v>
      </c>
    </row>
    <row r="8509" spans="1:19" x14ac:dyDescent="0.25">
      <c r="A8509" t="s">
        <v>15</v>
      </c>
      <c r="B8509">
        <v>10000</v>
      </c>
      <c r="C8509">
        <v>100</v>
      </c>
      <c r="D8509">
        <v>1</v>
      </c>
      <c r="E8509">
        <v>12</v>
      </c>
      <c r="F8509">
        <v>1</v>
      </c>
      <c r="G8509">
        <v>26.635380999999999</v>
      </c>
      <c r="H8509">
        <v>10.900148</v>
      </c>
      <c r="I8509">
        <v>10.08034</v>
      </c>
      <c r="J8509">
        <v>0.91639499999999996</v>
      </c>
      <c r="K8509" t="str">
        <f t="shared" si="212"/>
        <v>1</v>
      </c>
      <c r="L8509" t="s">
        <v>222</v>
      </c>
      <c r="M8509" t="s">
        <v>223</v>
      </c>
      <c r="N8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09" s="10">
        <f>VLOOKUP(TableOMP[[#This Row],[Label]],TableAvg[],2,FALSE)</f>
        <v>27.615154666666662</v>
      </c>
      <c r="P8509" s="10">
        <f>VLOOKUP(TableOMP[[#This Row],[Label]],TableAvg[],3,FALSE)</f>
        <v>0.62425106587272639</v>
      </c>
      <c r="Q8509" s="10">
        <f>TableOMP[[#This Row],[Avg]]-$U$2*TableOMP[[#This Row],[StdDev]]</f>
        <v>26.990903600793935</v>
      </c>
      <c r="R8509" s="10">
        <f>TableOMP[[#This Row],[Avg]]+$U$2*TableOMP[[#This Row],[StdDev]]</f>
        <v>28.239405732539389</v>
      </c>
      <c r="S8509" s="10">
        <f>IF(AND(TableOMP[[#This Row],[total_time]]&gt;=TableOMP[[#This Row],[Low]], TableOMP[[#This Row],[total_time]]&lt;=TableOMP[[#This Row],[High]]),1,0)</f>
        <v>0</v>
      </c>
    </row>
    <row r="8510" spans="1:19" x14ac:dyDescent="0.25">
      <c r="A8510" t="s">
        <v>15</v>
      </c>
      <c r="B8510">
        <v>10000</v>
      </c>
      <c r="C8510">
        <v>100</v>
      </c>
      <c r="D8510">
        <v>1</v>
      </c>
      <c r="E8510">
        <v>11</v>
      </c>
      <c r="F8510">
        <v>1</v>
      </c>
      <c r="G8510">
        <v>28.231189000000001</v>
      </c>
      <c r="H8510">
        <v>11.15401</v>
      </c>
      <c r="I8510">
        <v>10.963714</v>
      </c>
      <c r="J8510">
        <v>1.096371</v>
      </c>
      <c r="K8510" t="str">
        <f t="shared" si="212"/>
        <v>1</v>
      </c>
      <c r="L8510" t="s">
        <v>222</v>
      </c>
      <c r="M8510" t="s">
        <v>223</v>
      </c>
      <c r="N8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10" s="10">
        <f>VLOOKUP(TableOMP[[#This Row],[Label]],TableAvg[],2,FALSE)</f>
        <v>28.982091466666663</v>
      </c>
      <c r="P8510" s="10">
        <f>VLOOKUP(TableOMP[[#This Row],[Label]],TableAvg[],3,FALSE)</f>
        <v>0.63499078867073755</v>
      </c>
      <c r="Q8510" s="10">
        <f>TableOMP[[#This Row],[Avg]]-$U$2*TableOMP[[#This Row],[StdDev]]</f>
        <v>28.347100677995925</v>
      </c>
      <c r="R8510" s="10">
        <f>TableOMP[[#This Row],[Avg]]+$U$2*TableOMP[[#This Row],[StdDev]]</f>
        <v>29.617082255337401</v>
      </c>
      <c r="S8510" s="10">
        <f>IF(AND(TableOMP[[#This Row],[total_time]]&gt;=TableOMP[[#This Row],[Low]], TableOMP[[#This Row],[total_time]]&lt;=TableOMP[[#This Row],[High]]),1,0)</f>
        <v>0</v>
      </c>
    </row>
    <row r="8511" spans="1:19" x14ac:dyDescent="0.25">
      <c r="A8511" t="s">
        <v>15</v>
      </c>
      <c r="B8511">
        <v>10000</v>
      </c>
      <c r="C8511">
        <v>100</v>
      </c>
      <c r="D8511">
        <v>1</v>
      </c>
      <c r="E8511">
        <v>10</v>
      </c>
      <c r="F8511">
        <v>1</v>
      </c>
      <c r="G8511">
        <v>29.550666</v>
      </c>
      <c r="H8511">
        <v>10.812632000000001</v>
      </c>
      <c r="I8511">
        <v>9.0908429999999996</v>
      </c>
      <c r="J8511">
        <v>1.010094</v>
      </c>
      <c r="K8511" t="str">
        <f t="shared" si="212"/>
        <v>1</v>
      </c>
      <c r="L8511" t="s">
        <v>222</v>
      </c>
      <c r="M8511" t="s">
        <v>223</v>
      </c>
      <c r="N8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11" s="10">
        <f>VLOOKUP(TableOMP[[#This Row],[Label]],TableAvg[],2,FALSE)</f>
        <v>30.412464799999999</v>
      </c>
      <c r="P8511" s="10">
        <f>VLOOKUP(TableOMP[[#This Row],[Label]],TableAvg[],3,FALSE)</f>
        <v>0.72774818109002992</v>
      </c>
      <c r="Q8511" s="10">
        <f>TableOMP[[#This Row],[Avg]]-$U$2*TableOMP[[#This Row],[StdDev]]</f>
        <v>29.68471661890997</v>
      </c>
      <c r="R8511" s="10">
        <f>TableOMP[[#This Row],[Avg]]+$U$2*TableOMP[[#This Row],[StdDev]]</f>
        <v>31.140212981090027</v>
      </c>
      <c r="S8511" s="10">
        <f>IF(AND(TableOMP[[#This Row],[total_time]]&gt;=TableOMP[[#This Row],[Low]], TableOMP[[#This Row],[total_time]]&lt;=TableOMP[[#This Row],[High]]),1,0)</f>
        <v>0</v>
      </c>
    </row>
    <row r="8512" spans="1:19" x14ac:dyDescent="0.25">
      <c r="A8512" t="s">
        <v>15</v>
      </c>
      <c r="B8512">
        <v>10000</v>
      </c>
      <c r="C8512">
        <v>100</v>
      </c>
      <c r="D8512">
        <v>1</v>
      </c>
      <c r="E8512">
        <v>9</v>
      </c>
      <c r="F8512">
        <v>1</v>
      </c>
      <c r="G8512">
        <v>31.654147999999999</v>
      </c>
      <c r="H8512">
        <v>10.930284</v>
      </c>
      <c r="I8512">
        <v>9.1388309999999997</v>
      </c>
      <c r="J8512">
        <v>1.1423540000000001</v>
      </c>
      <c r="K8512" t="str">
        <f t="shared" si="212"/>
        <v>1</v>
      </c>
      <c r="L8512" t="s">
        <v>222</v>
      </c>
      <c r="M8512" t="s">
        <v>223</v>
      </c>
      <c r="N8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12" s="10">
        <f>VLOOKUP(TableOMP[[#This Row],[Label]],TableAvg[],2,FALSE)</f>
        <v>32.727560133333334</v>
      </c>
      <c r="P8512" s="10">
        <f>VLOOKUP(TableOMP[[#This Row],[Label]],TableAvg[],3,FALSE)</f>
        <v>0.64489872289527661</v>
      </c>
      <c r="Q8512" s="10">
        <f>TableOMP[[#This Row],[Avg]]-$U$2*TableOMP[[#This Row],[StdDev]]</f>
        <v>32.082661410438057</v>
      </c>
      <c r="R8512" s="10">
        <f>TableOMP[[#This Row],[Avg]]+$U$2*TableOMP[[#This Row],[StdDev]]</f>
        <v>33.372458856228612</v>
      </c>
      <c r="S8512" s="10">
        <f>IF(AND(TableOMP[[#This Row],[total_time]]&gt;=TableOMP[[#This Row],[Low]], TableOMP[[#This Row],[total_time]]&lt;=TableOMP[[#This Row],[High]]),1,0)</f>
        <v>0</v>
      </c>
    </row>
    <row r="8513" spans="1:19" x14ac:dyDescent="0.25">
      <c r="A8513" t="s">
        <v>15</v>
      </c>
      <c r="B8513">
        <v>10000</v>
      </c>
      <c r="C8513">
        <v>100</v>
      </c>
      <c r="D8513">
        <v>1</v>
      </c>
      <c r="E8513">
        <v>8</v>
      </c>
      <c r="F8513">
        <v>1</v>
      </c>
      <c r="G8513">
        <v>34.797745999999997</v>
      </c>
      <c r="H8513">
        <v>11.562854</v>
      </c>
      <c r="I8513">
        <v>9.0502789999999997</v>
      </c>
      <c r="J8513">
        <v>1.292897</v>
      </c>
      <c r="K8513" t="str">
        <f t="shared" si="212"/>
        <v>1</v>
      </c>
      <c r="L8513" t="s">
        <v>222</v>
      </c>
      <c r="M8513" t="s">
        <v>223</v>
      </c>
      <c r="N8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13" s="10">
        <f>VLOOKUP(TableOMP[[#This Row],[Label]],TableAvg[],2,FALSE)</f>
        <v>35.285584399999998</v>
      </c>
      <c r="P8513" s="10">
        <f>VLOOKUP(TableOMP[[#This Row],[Label]],TableAvg[],3,FALSE)</f>
        <v>0.56156210318440647</v>
      </c>
      <c r="Q8513" s="10">
        <f>TableOMP[[#This Row],[Avg]]-$U$2*TableOMP[[#This Row],[StdDev]]</f>
        <v>34.72402229681559</v>
      </c>
      <c r="R8513" s="10">
        <f>TableOMP[[#This Row],[Avg]]+$U$2*TableOMP[[#This Row],[StdDev]]</f>
        <v>35.847146503184405</v>
      </c>
      <c r="S8513" s="10">
        <f>IF(AND(TableOMP[[#This Row],[total_time]]&gt;=TableOMP[[#This Row],[Low]], TableOMP[[#This Row],[total_time]]&lt;=TableOMP[[#This Row],[High]]),1,0)</f>
        <v>1</v>
      </c>
    </row>
    <row r="8514" spans="1:19" x14ac:dyDescent="0.25">
      <c r="A8514" t="s">
        <v>15</v>
      </c>
      <c r="B8514">
        <v>10000</v>
      </c>
      <c r="C8514">
        <v>100</v>
      </c>
      <c r="D8514">
        <v>1</v>
      </c>
      <c r="E8514">
        <v>7</v>
      </c>
      <c r="F8514">
        <v>1</v>
      </c>
      <c r="G8514">
        <v>37.640526999999999</v>
      </c>
      <c r="H8514">
        <v>11.156682</v>
      </c>
      <c r="I8514">
        <v>7.779388</v>
      </c>
      <c r="J8514">
        <v>1.296565</v>
      </c>
      <c r="K8514" t="str">
        <f t="shared" si="212"/>
        <v>1</v>
      </c>
      <c r="L8514" t="s">
        <v>222</v>
      </c>
      <c r="M8514" t="s">
        <v>223</v>
      </c>
      <c r="N8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14" s="10">
        <f>VLOOKUP(TableOMP[[#This Row],[Label]],TableAvg[],2,FALSE)</f>
        <v>38.721189333333335</v>
      </c>
      <c r="P8514" s="10">
        <f>VLOOKUP(TableOMP[[#This Row],[Label]],TableAvg[],3,FALSE)</f>
        <v>0.65179271488225254</v>
      </c>
      <c r="Q8514" s="10">
        <f>TableOMP[[#This Row],[Avg]]-$U$2*TableOMP[[#This Row],[StdDev]]</f>
        <v>38.06939661845108</v>
      </c>
      <c r="R8514" s="10">
        <f>TableOMP[[#This Row],[Avg]]+$U$2*TableOMP[[#This Row],[StdDev]]</f>
        <v>39.37298204821559</v>
      </c>
      <c r="S8514" s="10">
        <f>IF(AND(TableOMP[[#This Row],[total_time]]&gt;=TableOMP[[#This Row],[Low]], TableOMP[[#This Row],[total_time]]&lt;=TableOMP[[#This Row],[High]]),1,0)</f>
        <v>0</v>
      </c>
    </row>
    <row r="8515" spans="1:19" x14ac:dyDescent="0.25">
      <c r="A8515" t="s">
        <v>15</v>
      </c>
      <c r="B8515">
        <v>10000</v>
      </c>
      <c r="C8515">
        <v>100</v>
      </c>
      <c r="D8515">
        <v>1</v>
      </c>
      <c r="E8515">
        <v>6</v>
      </c>
      <c r="F8515">
        <v>1</v>
      </c>
      <c r="G8515">
        <v>42.078096000000002</v>
      </c>
      <c r="H8515">
        <v>11.258931</v>
      </c>
      <c r="I8515">
        <v>7.1776989999999996</v>
      </c>
      <c r="J8515">
        <v>1.43554</v>
      </c>
      <c r="K8515" t="str">
        <f t="shared" si="212"/>
        <v>1</v>
      </c>
      <c r="L8515" t="s">
        <v>222</v>
      </c>
      <c r="M8515" t="s">
        <v>223</v>
      </c>
      <c r="N8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15" s="10">
        <f>VLOOKUP(TableOMP[[#This Row],[Label]],TableAvg[],2,FALSE)</f>
        <v>43.240172200000003</v>
      </c>
      <c r="P8515" s="10">
        <f>VLOOKUP(TableOMP[[#This Row],[Label]],TableAvg[],3,FALSE)</f>
        <v>0.69800222102710197</v>
      </c>
      <c r="Q8515" s="10">
        <f>TableOMP[[#This Row],[Avg]]-$U$2*TableOMP[[#This Row],[StdDev]]</f>
        <v>42.5421699789729</v>
      </c>
      <c r="R8515" s="10">
        <f>TableOMP[[#This Row],[Avg]]+$U$2*TableOMP[[#This Row],[StdDev]]</f>
        <v>43.938174421027107</v>
      </c>
      <c r="S8515" s="10">
        <f>IF(AND(TableOMP[[#This Row],[total_time]]&gt;=TableOMP[[#This Row],[Low]], TableOMP[[#This Row],[total_time]]&lt;=TableOMP[[#This Row],[High]]),1,0)</f>
        <v>0</v>
      </c>
    </row>
    <row r="8516" spans="1:19" x14ac:dyDescent="0.25">
      <c r="A8516" t="s">
        <v>15</v>
      </c>
      <c r="B8516">
        <v>10000</v>
      </c>
      <c r="C8516">
        <v>100</v>
      </c>
      <c r="D8516">
        <v>1</v>
      </c>
      <c r="E8516">
        <v>5</v>
      </c>
      <c r="F8516">
        <v>1</v>
      </c>
      <c r="G8516">
        <v>48.679713</v>
      </c>
      <c r="H8516">
        <v>11.802667</v>
      </c>
      <c r="I8516">
        <v>6.5458080000000001</v>
      </c>
      <c r="J8516">
        <v>1.636452</v>
      </c>
      <c r="K8516" t="str">
        <f t="shared" si="212"/>
        <v>1</v>
      </c>
      <c r="L8516" t="s">
        <v>222</v>
      </c>
      <c r="M8516" t="s">
        <v>223</v>
      </c>
      <c r="N8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16" s="10">
        <f>VLOOKUP(TableOMP[[#This Row],[Label]],TableAvg[],2,FALSE)</f>
        <v>49.282806000000001</v>
      </c>
      <c r="P8516" s="10">
        <f>VLOOKUP(TableOMP[[#This Row],[Label]],TableAvg[],3,FALSE)</f>
        <v>0.74370203175404348</v>
      </c>
      <c r="Q8516" s="10">
        <f>TableOMP[[#This Row],[Avg]]-$U$2*TableOMP[[#This Row],[StdDev]]</f>
        <v>48.539103968245961</v>
      </c>
      <c r="R8516" s="10">
        <f>TableOMP[[#This Row],[Avg]]+$U$2*TableOMP[[#This Row],[StdDev]]</f>
        <v>50.026508031754041</v>
      </c>
      <c r="S8516" s="10">
        <f>IF(AND(TableOMP[[#This Row],[total_time]]&gt;=TableOMP[[#This Row],[Low]], TableOMP[[#This Row],[total_time]]&lt;=TableOMP[[#This Row],[High]]),1,0)</f>
        <v>1</v>
      </c>
    </row>
    <row r="8517" spans="1:19" x14ac:dyDescent="0.25">
      <c r="A8517" t="s">
        <v>15</v>
      </c>
      <c r="B8517">
        <v>10000</v>
      </c>
      <c r="C8517">
        <v>100</v>
      </c>
      <c r="D8517">
        <v>1</v>
      </c>
      <c r="E8517">
        <v>4</v>
      </c>
      <c r="F8517">
        <v>1</v>
      </c>
      <c r="G8517">
        <v>58.911084000000002</v>
      </c>
      <c r="H8517">
        <v>12.716811999999999</v>
      </c>
      <c r="I8517">
        <v>5.0052940000000001</v>
      </c>
      <c r="J8517">
        <v>1.668431</v>
      </c>
      <c r="K8517" t="str">
        <f t="shared" si="212"/>
        <v>1</v>
      </c>
      <c r="L8517" t="s">
        <v>222</v>
      </c>
      <c r="M8517" t="s">
        <v>223</v>
      </c>
      <c r="N8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17" s="10">
        <f>VLOOKUP(TableOMP[[#This Row],[Label]],TableAvg[],2,FALSE)</f>
        <v>58.923033266666678</v>
      </c>
      <c r="P8517" s="10">
        <f>VLOOKUP(TableOMP[[#This Row],[Label]],TableAvg[],3,FALSE)</f>
        <v>0.84851202291264771</v>
      </c>
      <c r="Q8517" s="10">
        <f>TableOMP[[#This Row],[Avg]]-$U$2*TableOMP[[#This Row],[StdDev]]</f>
        <v>58.074521243754027</v>
      </c>
      <c r="R8517" s="10">
        <f>TableOMP[[#This Row],[Avg]]+$U$2*TableOMP[[#This Row],[StdDev]]</f>
        <v>59.771545289579329</v>
      </c>
      <c r="S8517" s="10">
        <f>IF(AND(TableOMP[[#This Row],[total_time]]&gt;=TableOMP[[#This Row],[Low]], TableOMP[[#This Row],[total_time]]&lt;=TableOMP[[#This Row],[High]]),1,0)</f>
        <v>1</v>
      </c>
    </row>
    <row r="8518" spans="1:19" x14ac:dyDescent="0.25">
      <c r="A8518" t="s">
        <v>15</v>
      </c>
      <c r="B8518">
        <v>10000</v>
      </c>
      <c r="C8518">
        <v>100</v>
      </c>
      <c r="D8518">
        <v>1</v>
      </c>
      <c r="E8518">
        <v>3</v>
      </c>
      <c r="F8518">
        <v>1</v>
      </c>
      <c r="G8518">
        <v>73.247260999999995</v>
      </c>
      <c r="H8518">
        <v>12.081497000000001</v>
      </c>
      <c r="I8518">
        <v>4.0294429999999997</v>
      </c>
      <c r="J8518">
        <v>2.0147210000000002</v>
      </c>
      <c r="K8518" t="str">
        <f t="shared" si="212"/>
        <v>1</v>
      </c>
      <c r="L8518" t="s">
        <v>222</v>
      </c>
      <c r="M8518" t="s">
        <v>223</v>
      </c>
      <c r="N8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18" s="10">
        <f>VLOOKUP(TableOMP[[#This Row],[Label]],TableAvg[],2,FALSE)</f>
        <v>74.22605999999999</v>
      </c>
      <c r="P8518" s="10">
        <f>VLOOKUP(TableOMP[[#This Row],[Label]],TableAvg[],3,FALSE)</f>
        <v>1.0185848912446103</v>
      </c>
      <c r="Q8518" s="10">
        <f>TableOMP[[#This Row],[Avg]]-$U$2*TableOMP[[#This Row],[StdDev]]</f>
        <v>73.207475108755375</v>
      </c>
      <c r="R8518" s="10">
        <f>TableOMP[[#This Row],[Avg]]+$U$2*TableOMP[[#This Row],[StdDev]]</f>
        <v>75.244644891244604</v>
      </c>
      <c r="S8518" s="10">
        <f>IF(AND(TableOMP[[#This Row],[total_time]]&gt;=TableOMP[[#This Row],[Low]], TableOMP[[#This Row],[total_time]]&lt;=TableOMP[[#This Row],[High]]),1,0)</f>
        <v>1</v>
      </c>
    </row>
    <row r="8519" spans="1:19" x14ac:dyDescent="0.25">
      <c r="A8519" t="s">
        <v>15</v>
      </c>
      <c r="B8519">
        <v>10000</v>
      </c>
      <c r="C8519">
        <v>100</v>
      </c>
      <c r="D8519">
        <v>1</v>
      </c>
      <c r="E8519">
        <v>2</v>
      </c>
      <c r="F8519">
        <v>1</v>
      </c>
      <c r="G8519">
        <v>105.764928</v>
      </c>
      <c r="H8519">
        <v>13.445663</v>
      </c>
      <c r="I8519">
        <v>2.9000789999999999</v>
      </c>
      <c r="J8519">
        <v>2.9000789999999999</v>
      </c>
      <c r="K8519" t="str">
        <f t="shared" si="212"/>
        <v>1</v>
      </c>
      <c r="L8519" t="s">
        <v>222</v>
      </c>
      <c r="M8519" t="s">
        <v>223</v>
      </c>
      <c r="N8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19" s="10">
        <f>VLOOKUP(TableOMP[[#This Row],[Label]],TableAvg[],2,FALSE)</f>
        <v>107.00836806666666</v>
      </c>
      <c r="P8519" s="10">
        <f>VLOOKUP(TableOMP[[#This Row],[Label]],TableAvg[],3,FALSE)</f>
        <v>1.8709204402436457</v>
      </c>
      <c r="Q8519" s="10">
        <f>TableOMP[[#This Row],[Avg]]-$U$2*TableOMP[[#This Row],[StdDev]]</f>
        <v>105.13744762642301</v>
      </c>
      <c r="R8519" s="10">
        <f>TableOMP[[#This Row],[Avg]]+$U$2*TableOMP[[#This Row],[StdDev]]</f>
        <v>108.87928850691031</v>
      </c>
      <c r="S8519" s="10">
        <f>IF(AND(TableOMP[[#This Row],[total_time]]&gt;=TableOMP[[#This Row],[Low]], TableOMP[[#This Row],[total_time]]&lt;=TableOMP[[#This Row],[High]]),1,0)</f>
        <v>1</v>
      </c>
    </row>
    <row r="8520" spans="1:19" x14ac:dyDescent="0.25">
      <c r="A8520" t="s">
        <v>15</v>
      </c>
      <c r="B8520">
        <v>10000</v>
      </c>
      <c r="C8520">
        <v>100</v>
      </c>
      <c r="D8520">
        <v>1</v>
      </c>
      <c r="E8520">
        <v>1</v>
      </c>
      <c r="F8520">
        <v>1</v>
      </c>
      <c r="G8520">
        <v>191.79433499999999</v>
      </c>
      <c r="H8520">
        <v>5.5862119999999997</v>
      </c>
      <c r="I8520">
        <v>0</v>
      </c>
      <c r="J8520">
        <v>0</v>
      </c>
      <c r="K8520" t="str">
        <f t="shared" si="212"/>
        <v>1</v>
      </c>
      <c r="L8520" t="s">
        <v>222</v>
      </c>
      <c r="M8520" t="s">
        <v>223</v>
      </c>
      <c r="N8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20" s="10">
        <f>VLOOKUP(TableOMP[[#This Row],[Label]],TableAvg[],2,FALSE)</f>
        <v>191.97639806666666</v>
      </c>
      <c r="P8520" s="10">
        <f>VLOOKUP(TableOMP[[#This Row],[Label]],TableAvg[],3,FALSE)</f>
        <v>0.46254488362789614</v>
      </c>
      <c r="Q8520" s="10">
        <f>TableOMP[[#This Row],[Avg]]-$U$2*TableOMP[[#This Row],[StdDev]]</f>
        <v>191.51385318303878</v>
      </c>
      <c r="R8520" s="10">
        <f>TableOMP[[#This Row],[Avg]]+$U$2*TableOMP[[#This Row],[StdDev]]</f>
        <v>192.43894295029455</v>
      </c>
      <c r="S8520" s="10">
        <f>IF(AND(TableOMP[[#This Row],[total_time]]&gt;=TableOMP[[#This Row],[Low]], TableOMP[[#This Row],[total_time]]&lt;=TableOMP[[#This Row],[High]]),1,0)</f>
        <v>1</v>
      </c>
    </row>
    <row r="8521" spans="1:19" x14ac:dyDescent="0.25">
      <c r="A8521" t="s">
        <v>15</v>
      </c>
      <c r="B8521">
        <v>10000</v>
      </c>
      <c r="C8521">
        <v>100</v>
      </c>
      <c r="D8521">
        <v>1</v>
      </c>
      <c r="E8521">
        <v>32</v>
      </c>
      <c r="F8521">
        <v>1</v>
      </c>
      <c r="G8521">
        <v>27.245533999999999</v>
      </c>
      <c r="H8521">
        <v>15.720262999999999</v>
      </c>
      <c r="I8521">
        <v>110.08801800000001</v>
      </c>
      <c r="J8521">
        <v>3.5512260000000002</v>
      </c>
      <c r="K8521" t="str">
        <f t="shared" si="212"/>
        <v>1</v>
      </c>
      <c r="L8521" t="s">
        <v>222</v>
      </c>
      <c r="M8521" t="s">
        <v>223</v>
      </c>
      <c r="N8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521" s="10">
        <f>VLOOKUP(TableOMP[[#This Row],[Label]],TableAvg[],2,FALSE)</f>
        <v>24.472715285714287</v>
      </c>
      <c r="P8521" s="10">
        <f>VLOOKUP(TableOMP[[#This Row],[Label]],TableAvg[],3,FALSE)</f>
        <v>4.2394312831035652</v>
      </c>
      <c r="Q8521" s="10">
        <f>TableOMP[[#This Row],[Avg]]-$U$2*TableOMP[[#This Row],[StdDev]]</f>
        <v>20.233284002610723</v>
      </c>
      <c r="R8521" s="10">
        <f>TableOMP[[#This Row],[Avg]]+$U$2*TableOMP[[#This Row],[StdDev]]</f>
        <v>28.71214656881785</v>
      </c>
      <c r="S8521" s="10">
        <f>IF(AND(TableOMP[[#This Row],[total_time]]&gt;=TableOMP[[#This Row],[Low]], TableOMP[[#This Row],[total_time]]&lt;=TableOMP[[#This Row],[High]]),1,0)</f>
        <v>1</v>
      </c>
    </row>
    <row r="8522" spans="1:19" x14ac:dyDescent="0.25">
      <c r="A8522" t="s">
        <v>15</v>
      </c>
      <c r="B8522">
        <v>10000</v>
      </c>
      <c r="C8522">
        <v>100</v>
      </c>
      <c r="D8522">
        <v>1</v>
      </c>
      <c r="E8522">
        <v>31</v>
      </c>
      <c r="F8522">
        <v>1</v>
      </c>
      <c r="G8522">
        <v>24.041416000000002</v>
      </c>
      <c r="H8522">
        <v>13.997821999999999</v>
      </c>
      <c r="I8522">
        <v>84.301084000000003</v>
      </c>
      <c r="J8522">
        <v>2.8100360000000002</v>
      </c>
      <c r="K8522" t="str">
        <f t="shared" ref="K8522:K8553" si="213">MID(M8522,22,1)</f>
        <v>1</v>
      </c>
      <c r="L8522" t="s">
        <v>222</v>
      </c>
      <c r="M8522" t="s">
        <v>223</v>
      </c>
      <c r="N8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522" s="10">
        <f>VLOOKUP(TableOMP[[#This Row],[Label]],TableAvg[],2,FALSE)</f>
        <v>23.604585428571426</v>
      </c>
      <c r="P8522" s="10">
        <f>VLOOKUP(TableOMP[[#This Row],[Label]],TableAvg[],3,FALSE)</f>
        <v>3.5020286835659928</v>
      </c>
      <c r="Q8522" s="10">
        <f>TableOMP[[#This Row],[Avg]]-$U$2*TableOMP[[#This Row],[StdDev]]</f>
        <v>20.102556745005433</v>
      </c>
      <c r="R8522" s="10">
        <f>TableOMP[[#This Row],[Avg]]+$U$2*TableOMP[[#This Row],[StdDev]]</f>
        <v>27.106614112137418</v>
      </c>
      <c r="S8522" s="10">
        <f>IF(AND(TableOMP[[#This Row],[total_time]]&gt;=TableOMP[[#This Row],[Low]], TableOMP[[#This Row],[total_time]]&lt;=TableOMP[[#This Row],[High]]),1,0)</f>
        <v>1</v>
      </c>
    </row>
    <row r="8523" spans="1:19" x14ac:dyDescent="0.25">
      <c r="A8523" t="s">
        <v>15</v>
      </c>
      <c r="B8523">
        <v>10000</v>
      </c>
      <c r="C8523">
        <v>100</v>
      </c>
      <c r="D8523">
        <v>1</v>
      </c>
      <c r="E8523">
        <v>30</v>
      </c>
      <c r="F8523">
        <v>1</v>
      </c>
      <c r="G8523">
        <v>25.658349000000001</v>
      </c>
      <c r="H8523">
        <v>15.269807999999999</v>
      </c>
      <c r="I8523">
        <v>103.51212700000001</v>
      </c>
      <c r="J8523">
        <v>3.5693839999999999</v>
      </c>
      <c r="K8523" t="str">
        <f t="shared" si="213"/>
        <v>1</v>
      </c>
      <c r="L8523" t="s">
        <v>222</v>
      </c>
      <c r="M8523" t="s">
        <v>223</v>
      </c>
      <c r="N8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523" s="10">
        <f>VLOOKUP(TableOMP[[#This Row],[Label]],TableAvg[],2,FALSE)</f>
        <v>23.459589428571427</v>
      </c>
      <c r="P8523" s="10">
        <f>VLOOKUP(TableOMP[[#This Row],[Label]],TableAvg[],3,FALSE)</f>
        <v>2.8216196305069023</v>
      </c>
      <c r="Q8523" s="10">
        <f>TableOMP[[#This Row],[Avg]]-$U$2*TableOMP[[#This Row],[StdDev]]</f>
        <v>20.637969798064525</v>
      </c>
      <c r="R8523" s="10">
        <f>TableOMP[[#This Row],[Avg]]+$U$2*TableOMP[[#This Row],[StdDev]]</f>
        <v>26.281209059078328</v>
      </c>
      <c r="S8523" s="10">
        <f>IF(AND(TableOMP[[#This Row],[total_time]]&gt;=TableOMP[[#This Row],[Low]], TableOMP[[#This Row],[total_time]]&lt;=TableOMP[[#This Row],[High]]),1,0)</f>
        <v>1</v>
      </c>
    </row>
    <row r="8524" spans="1:19" x14ac:dyDescent="0.25">
      <c r="A8524" t="s">
        <v>15</v>
      </c>
      <c r="B8524">
        <v>10000</v>
      </c>
      <c r="C8524">
        <v>100</v>
      </c>
      <c r="D8524">
        <v>1</v>
      </c>
      <c r="E8524">
        <v>29</v>
      </c>
      <c r="F8524">
        <v>1</v>
      </c>
      <c r="G8524">
        <v>24.201702000000001</v>
      </c>
      <c r="H8524">
        <v>14.344505</v>
      </c>
      <c r="I8524">
        <v>81.789705999999995</v>
      </c>
      <c r="J8524">
        <v>2.9210609999999999</v>
      </c>
      <c r="K8524" t="str">
        <f t="shared" si="213"/>
        <v>1</v>
      </c>
      <c r="L8524" t="s">
        <v>222</v>
      </c>
      <c r="M8524" t="s">
        <v>223</v>
      </c>
      <c r="N8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524" s="10">
        <f>VLOOKUP(TableOMP[[#This Row],[Label]],TableAvg[],2,FALSE)</f>
        <v>25.311500357142855</v>
      </c>
      <c r="P8524" s="10">
        <f>VLOOKUP(TableOMP[[#This Row],[Label]],TableAvg[],3,FALSE)</f>
        <v>0.73958774224120849</v>
      </c>
      <c r="Q8524" s="10">
        <f>TableOMP[[#This Row],[Avg]]-$U$2*TableOMP[[#This Row],[StdDev]]</f>
        <v>24.571912614901645</v>
      </c>
      <c r="R8524" s="10">
        <f>TableOMP[[#This Row],[Avg]]+$U$2*TableOMP[[#This Row],[StdDev]]</f>
        <v>26.051088099384064</v>
      </c>
      <c r="S8524" s="10">
        <f>IF(AND(TableOMP[[#This Row],[total_time]]&gt;=TableOMP[[#This Row],[Low]], TableOMP[[#This Row],[total_time]]&lt;=TableOMP[[#This Row],[High]]),1,0)</f>
        <v>0</v>
      </c>
    </row>
    <row r="8525" spans="1:19" x14ac:dyDescent="0.25">
      <c r="A8525" t="s">
        <v>15</v>
      </c>
      <c r="B8525">
        <v>10000</v>
      </c>
      <c r="C8525">
        <v>100</v>
      </c>
      <c r="D8525">
        <v>1</v>
      </c>
      <c r="E8525">
        <v>28</v>
      </c>
      <c r="F8525">
        <v>1</v>
      </c>
      <c r="G8525">
        <v>24.248747999999999</v>
      </c>
      <c r="H8525">
        <v>13.752565000000001</v>
      </c>
      <c r="I8525">
        <v>77.291728000000006</v>
      </c>
      <c r="J8525">
        <v>2.862657</v>
      </c>
      <c r="K8525" t="str">
        <f t="shared" si="213"/>
        <v>1</v>
      </c>
      <c r="L8525" t="s">
        <v>222</v>
      </c>
      <c r="M8525" t="s">
        <v>223</v>
      </c>
      <c r="N8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525" s="10">
        <f>VLOOKUP(TableOMP[[#This Row],[Label]],TableAvg[],2,FALSE)</f>
        <v>25.260013142857144</v>
      </c>
      <c r="P8525" s="10">
        <f>VLOOKUP(TableOMP[[#This Row],[Label]],TableAvg[],3,FALSE)</f>
        <v>0.86731017016821066</v>
      </c>
      <c r="Q8525" s="10">
        <f>TableOMP[[#This Row],[Avg]]-$U$2*TableOMP[[#This Row],[StdDev]]</f>
        <v>24.392702972688934</v>
      </c>
      <c r="R8525" s="10">
        <f>TableOMP[[#This Row],[Avg]]+$U$2*TableOMP[[#This Row],[StdDev]]</f>
        <v>26.127323313025354</v>
      </c>
      <c r="S8525" s="10">
        <f>IF(AND(TableOMP[[#This Row],[total_time]]&gt;=TableOMP[[#This Row],[Low]], TableOMP[[#This Row],[total_time]]&lt;=TableOMP[[#This Row],[High]]),1,0)</f>
        <v>0</v>
      </c>
    </row>
    <row r="8526" spans="1:19" x14ac:dyDescent="0.25">
      <c r="A8526" t="s">
        <v>15</v>
      </c>
      <c r="B8526">
        <v>10000</v>
      </c>
      <c r="C8526">
        <v>100</v>
      </c>
      <c r="D8526">
        <v>1</v>
      </c>
      <c r="E8526">
        <v>27</v>
      </c>
      <c r="F8526">
        <v>1</v>
      </c>
      <c r="G8526">
        <v>24.173831</v>
      </c>
      <c r="H8526">
        <v>14.486205999999999</v>
      </c>
      <c r="I8526">
        <v>68.150959</v>
      </c>
      <c r="J8526">
        <v>2.621191</v>
      </c>
      <c r="K8526" t="str">
        <f t="shared" si="213"/>
        <v>1</v>
      </c>
      <c r="L8526" t="s">
        <v>222</v>
      </c>
      <c r="M8526" t="s">
        <v>223</v>
      </c>
      <c r="N8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526" s="10">
        <f>VLOOKUP(TableOMP[[#This Row],[Label]],TableAvg[],2,FALSE)</f>
        <v>25.5579286</v>
      </c>
      <c r="P8526" s="10">
        <f>VLOOKUP(TableOMP[[#This Row],[Label]],TableAvg[],3,FALSE)</f>
        <v>1.2687559091977465</v>
      </c>
      <c r="Q8526" s="10">
        <f>TableOMP[[#This Row],[Avg]]-$U$2*TableOMP[[#This Row],[StdDev]]</f>
        <v>24.289172690802253</v>
      </c>
      <c r="R8526" s="10">
        <f>TableOMP[[#This Row],[Avg]]+$U$2*TableOMP[[#This Row],[StdDev]]</f>
        <v>26.826684509197747</v>
      </c>
      <c r="S8526" s="10">
        <f>IF(AND(TableOMP[[#This Row],[total_time]]&gt;=TableOMP[[#This Row],[Low]], TableOMP[[#This Row],[total_time]]&lt;=TableOMP[[#This Row],[High]]),1,0)</f>
        <v>0</v>
      </c>
    </row>
    <row r="8527" spans="1:19" x14ac:dyDescent="0.25">
      <c r="A8527" t="s">
        <v>15</v>
      </c>
      <c r="B8527">
        <v>10000</v>
      </c>
      <c r="C8527">
        <v>100</v>
      </c>
      <c r="D8527">
        <v>1</v>
      </c>
      <c r="E8527">
        <v>26</v>
      </c>
      <c r="F8527">
        <v>1</v>
      </c>
      <c r="G8527">
        <v>26.120525000000001</v>
      </c>
      <c r="H8527">
        <v>14.483950999999999</v>
      </c>
      <c r="I8527">
        <v>77.668098999999998</v>
      </c>
      <c r="J8527">
        <v>3.1067239999999998</v>
      </c>
      <c r="K8527" t="str">
        <f t="shared" si="213"/>
        <v>1</v>
      </c>
      <c r="L8527" t="s">
        <v>222</v>
      </c>
      <c r="M8527" t="s">
        <v>223</v>
      </c>
      <c r="N8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527" s="10">
        <f>VLOOKUP(TableOMP[[#This Row],[Label]],TableAvg[],2,FALSE)</f>
        <v>25.691116066666666</v>
      </c>
      <c r="P8527" s="10">
        <f>VLOOKUP(TableOMP[[#This Row],[Label]],TableAvg[],3,FALSE)</f>
        <v>0.91643665341018821</v>
      </c>
      <c r="Q8527" s="10">
        <f>TableOMP[[#This Row],[Avg]]-$U$2*TableOMP[[#This Row],[StdDev]]</f>
        <v>24.774679413256479</v>
      </c>
      <c r="R8527" s="10">
        <f>TableOMP[[#This Row],[Avg]]+$U$2*TableOMP[[#This Row],[StdDev]]</f>
        <v>26.607552720076853</v>
      </c>
      <c r="S8527" s="10">
        <f>IF(AND(TableOMP[[#This Row],[total_time]]&gt;=TableOMP[[#This Row],[Low]], TableOMP[[#This Row],[total_time]]&lt;=TableOMP[[#This Row],[High]]),1,0)</f>
        <v>1</v>
      </c>
    </row>
    <row r="8528" spans="1:19" x14ac:dyDescent="0.25">
      <c r="A8528" t="s">
        <v>15</v>
      </c>
      <c r="B8528">
        <v>10000</v>
      </c>
      <c r="C8528">
        <v>100</v>
      </c>
      <c r="D8528">
        <v>1</v>
      </c>
      <c r="E8528">
        <v>25</v>
      </c>
      <c r="F8528">
        <v>1</v>
      </c>
      <c r="G8528">
        <v>24.736913000000001</v>
      </c>
      <c r="H8528">
        <v>13.726181</v>
      </c>
      <c r="I8528">
        <v>60.326571000000001</v>
      </c>
      <c r="J8528">
        <v>2.5136069999999999</v>
      </c>
      <c r="K8528" t="str">
        <f t="shared" si="213"/>
        <v>1</v>
      </c>
      <c r="L8528" t="s">
        <v>222</v>
      </c>
      <c r="M8528" t="s">
        <v>223</v>
      </c>
      <c r="N8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528" s="10">
        <f>VLOOKUP(TableOMP[[#This Row],[Label]],TableAvg[],2,FALSE)</f>
        <v>25.746910533333335</v>
      </c>
      <c r="P8528" s="10">
        <f>VLOOKUP(TableOMP[[#This Row],[Label]],TableAvg[],3,FALSE)</f>
        <v>1.029428159387727</v>
      </c>
      <c r="Q8528" s="10">
        <f>TableOMP[[#This Row],[Avg]]-$U$2*TableOMP[[#This Row],[StdDev]]</f>
        <v>24.717482373945607</v>
      </c>
      <c r="R8528" s="10">
        <f>TableOMP[[#This Row],[Avg]]+$U$2*TableOMP[[#This Row],[StdDev]]</f>
        <v>26.776338692721062</v>
      </c>
      <c r="S8528" s="10">
        <f>IF(AND(TableOMP[[#This Row],[total_time]]&gt;=TableOMP[[#This Row],[Low]], TableOMP[[#This Row],[total_time]]&lt;=TableOMP[[#This Row],[High]]),1,0)</f>
        <v>1</v>
      </c>
    </row>
    <row r="8529" spans="1:19" x14ac:dyDescent="0.25">
      <c r="A8529" t="s">
        <v>15</v>
      </c>
      <c r="B8529">
        <v>10000</v>
      </c>
      <c r="C8529">
        <v>100</v>
      </c>
      <c r="D8529">
        <v>1</v>
      </c>
      <c r="E8529">
        <v>24</v>
      </c>
      <c r="F8529">
        <v>1</v>
      </c>
      <c r="G8529">
        <v>25.273052</v>
      </c>
      <c r="H8529">
        <v>14.080975</v>
      </c>
      <c r="I8529">
        <v>55.013240000000003</v>
      </c>
      <c r="J8529">
        <v>2.39188</v>
      </c>
      <c r="K8529" t="str">
        <f t="shared" si="213"/>
        <v>1</v>
      </c>
      <c r="L8529" t="s">
        <v>222</v>
      </c>
      <c r="M8529" t="s">
        <v>223</v>
      </c>
      <c r="N8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529" s="10">
        <f>VLOOKUP(TableOMP[[#This Row],[Label]],TableAvg[],2,FALSE)</f>
        <v>26.426474133333336</v>
      </c>
      <c r="P8529" s="10">
        <f>VLOOKUP(TableOMP[[#This Row],[Label]],TableAvg[],3,FALSE)</f>
        <v>0.87095573928265357</v>
      </c>
      <c r="Q8529" s="10">
        <f>TableOMP[[#This Row],[Avg]]-$U$2*TableOMP[[#This Row],[StdDev]]</f>
        <v>25.555518394050683</v>
      </c>
      <c r="R8529" s="10">
        <f>TableOMP[[#This Row],[Avg]]+$U$2*TableOMP[[#This Row],[StdDev]]</f>
        <v>27.297429872615989</v>
      </c>
      <c r="S8529" s="10">
        <f>IF(AND(TableOMP[[#This Row],[total_time]]&gt;=TableOMP[[#This Row],[Low]], TableOMP[[#This Row],[total_time]]&lt;=TableOMP[[#This Row],[High]]),1,0)</f>
        <v>0</v>
      </c>
    </row>
    <row r="8530" spans="1:19" x14ac:dyDescent="0.25">
      <c r="A8530" t="s">
        <v>15</v>
      </c>
      <c r="B8530">
        <v>10000</v>
      </c>
      <c r="C8530">
        <v>100</v>
      </c>
      <c r="D8530">
        <v>1</v>
      </c>
      <c r="E8530">
        <v>23</v>
      </c>
      <c r="F8530">
        <v>1</v>
      </c>
      <c r="G8530">
        <v>26.095359999999999</v>
      </c>
      <c r="H8530">
        <v>13.987132000000001</v>
      </c>
      <c r="I8530">
        <v>61.922164000000002</v>
      </c>
      <c r="J8530">
        <v>2.8146439999999999</v>
      </c>
      <c r="K8530" t="str">
        <f t="shared" si="213"/>
        <v>1</v>
      </c>
      <c r="L8530" t="s">
        <v>222</v>
      </c>
      <c r="M8530" t="s">
        <v>223</v>
      </c>
      <c r="N8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530" s="10">
        <f>VLOOKUP(TableOMP[[#This Row],[Label]],TableAvg[],2,FALSE)</f>
        <v>26.126541266666667</v>
      </c>
      <c r="P8530" s="10">
        <f>VLOOKUP(TableOMP[[#This Row],[Label]],TableAvg[],3,FALSE)</f>
        <v>0.95223458220947665</v>
      </c>
      <c r="Q8530" s="10">
        <f>TableOMP[[#This Row],[Avg]]-$U$2*TableOMP[[#This Row],[StdDev]]</f>
        <v>25.174306684457189</v>
      </c>
      <c r="R8530" s="10">
        <f>TableOMP[[#This Row],[Avg]]+$U$2*TableOMP[[#This Row],[StdDev]]</f>
        <v>27.078775848876145</v>
      </c>
      <c r="S8530" s="10">
        <f>IF(AND(TableOMP[[#This Row],[total_time]]&gt;=TableOMP[[#This Row],[Low]], TableOMP[[#This Row],[total_time]]&lt;=TableOMP[[#This Row],[High]]),1,0)</f>
        <v>1</v>
      </c>
    </row>
    <row r="8531" spans="1:19" x14ac:dyDescent="0.25">
      <c r="A8531" t="s">
        <v>15</v>
      </c>
      <c r="B8531">
        <v>10000</v>
      </c>
      <c r="C8531">
        <v>100</v>
      </c>
      <c r="D8531">
        <v>1</v>
      </c>
      <c r="E8531">
        <v>22</v>
      </c>
      <c r="F8531">
        <v>1</v>
      </c>
      <c r="G8531">
        <v>25.788270000000001</v>
      </c>
      <c r="H8531">
        <v>12.922487</v>
      </c>
      <c r="I8531">
        <v>57.214948999999997</v>
      </c>
      <c r="J8531">
        <v>2.7245210000000002</v>
      </c>
      <c r="K8531" t="str">
        <f t="shared" si="213"/>
        <v>1</v>
      </c>
      <c r="L8531" t="s">
        <v>222</v>
      </c>
      <c r="M8531" t="s">
        <v>223</v>
      </c>
      <c r="N8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531" s="10">
        <f>VLOOKUP(TableOMP[[#This Row],[Label]],TableAvg[],2,FALSE)</f>
        <v>26.793312199999999</v>
      </c>
      <c r="P8531" s="10">
        <f>VLOOKUP(TableOMP[[#This Row],[Label]],TableAvg[],3,FALSE)</f>
        <v>0.87583957376065891</v>
      </c>
      <c r="Q8531" s="10">
        <f>TableOMP[[#This Row],[Avg]]-$U$2*TableOMP[[#This Row],[StdDev]]</f>
        <v>25.917472626239341</v>
      </c>
      <c r="R8531" s="10">
        <f>TableOMP[[#This Row],[Avg]]+$U$2*TableOMP[[#This Row],[StdDev]]</f>
        <v>27.669151773760657</v>
      </c>
      <c r="S8531" s="10">
        <f>IF(AND(TableOMP[[#This Row],[total_time]]&gt;=TableOMP[[#This Row],[Low]], TableOMP[[#This Row],[total_time]]&lt;=TableOMP[[#This Row],[High]]),1,0)</f>
        <v>0</v>
      </c>
    </row>
    <row r="8532" spans="1:19" x14ac:dyDescent="0.25">
      <c r="A8532" t="s">
        <v>15</v>
      </c>
      <c r="B8532">
        <v>10000</v>
      </c>
      <c r="C8532">
        <v>100</v>
      </c>
      <c r="D8532">
        <v>1</v>
      </c>
      <c r="E8532">
        <v>21</v>
      </c>
      <c r="F8532">
        <v>1</v>
      </c>
      <c r="G8532">
        <v>27.423780000000001</v>
      </c>
      <c r="H8532">
        <v>12.5222</v>
      </c>
      <c r="I8532">
        <v>31.108471000000002</v>
      </c>
      <c r="J8532">
        <v>1.5554239999999999</v>
      </c>
      <c r="K8532" t="str">
        <f t="shared" si="213"/>
        <v>1</v>
      </c>
      <c r="L8532" t="s">
        <v>222</v>
      </c>
      <c r="M8532" t="s">
        <v>223</v>
      </c>
      <c r="N8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32" s="10">
        <f>VLOOKUP(TableOMP[[#This Row],[Label]],TableAvg[],2,FALSE)</f>
        <v>27.120550733333335</v>
      </c>
      <c r="P8532" s="10">
        <f>VLOOKUP(TableOMP[[#This Row],[Label]],TableAvg[],3,FALSE)</f>
        <v>1.3229857788994259</v>
      </c>
      <c r="Q8532" s="10">
        <f>TableOMP[[#This Row],[Avg]]-$U$2*TableOMP[[#This Row],[StdDev]]</f>
        <v>25.797564954433909</v>
      </c>
      <c r="R8532" s="10">
        <f>TableOMP[[#This Row],[Avg]]+$U$2*TableOMP[[#This Row],[StdDev]]</f>
        <v>28.443536512232761</v>
      </c>
      <c r="S8532" s="10">
        <f>IF(AND(TableOMP[[#This Row],[total_time]]&gt;=TableOMP[[#This Row],[Low]], TableOMP[[#This Row],[total_time]]&lt;=TableOMP[[#This Row],[High]]),1,0)</f>
        <v>1</v>
      </c>
    </row>
    <row r="8533" spans="1:19" x14ac:dyDescent="0.25">
      <c r="A8533" t="s">
        <v>15</v>
      </c>
      <c r="B8533">
        <v>10000</v>
      </c>
      <c r="C8533">
        <v>100</v>
      </c>
      <c r="D8533">
        <v>1</v>
      </c>
      <c r="E8533">
        <v>20</v>
      </c>
      <c r="F8533">
        <v>1</v>
      </c>
      <c r="G8533">
        <v>27.359141000000001</v>
      </c>
      <c r="H8533">
        <v>12.791202999999999</v>
      </c>
      <c r="I8533">
        <v>37.095100000000002</v>
      </c>
      <c r="J8533">
        <v>1.9523740000000001</v>
      </c>
      <c r="K8533" t="str">
        <f t="shared" si="213"/>
        <v>1</v>
      </c>
      <c r="L8533" t="s">
        <v>222</v>
      </c>
      <c r="M8533" t="s">
        <v>223</v>
      </c>
      <c r="N8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33" s="10">
        <f>VLOOKUP(TableOMP[[#This Row],[Label]],TableAvg[],2,FALSE)</f>
        <v>27.656563999999996</v>
      </c>
      <c r="P8533" s="10">
        <f>VLOOKUP(TableOMP[[#This Row],[Label]],TableAvg[],3,FALSE)</f>
        <v>0.80291047797207804</v>
      </c>
      <c r="Q8533" s="10">
        <f>TableOMP[[#This Row],[Avg]]-$U$2*TableOMP[[#This Row],[StdDev]]</f>
        <v>26.853653522027919</v>
      </c>
      <c r="R8533" s="10">
        <f>TableOMP[[#This Row],[Avg]]+$U$2*TableOMP[[#This Row],[StdDev]]</f>
        <v>28.459474477972073</v>
      </c>
      <c r="S8533" s="10">
        <f>IF(AND(TableOMP[[#This Row],[total_time]]&gt;=TableOMP[[#This Row],[Low]], TableOMP[[#This Row],[total_time]]&lt;=TableOMP[[#This Row],[High]]),1,0)</f>
        <v>1</v>
      </c>
    </row>
    <row r="8534" spans="1:19" x14ac:dyDescent="0.25">
      <c r="A8534" t="s">
        <v>15</v>
      </c>
      <c r="B8534">
        <v>10000</v>
      </c>
      <c r="C8534">
        <v>100</v>
      </c>
      <c r="D8534">
        <v>1</v>
      </c>
      <c r="E8534">
        <v>19</v>
      </c>
      <c r="F8534">
        <v>1</v>
      </c>
      <c r="G8534">
        <v>27.184944000000002</v>
      </c>
      <c r="H8534">
        <v>12.184792</v>
      </c>
      <c r="I8534">
        <v>29.283664999999999</v>
      </c>
      <c r="J8534">
        <v>1.62687</v>
      </c>
      <c r="K8534" t="str">
        <f t="shared" si="213"/>
        <v>1</v>
      </c>
      <c r="L8534" t="s">
        <v>222</v>
      </c>
      <c r="M8534" t="s">
        <v>223</v>
      </c>
      <c r="N8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34" s="10">
        <f>VLOOKUP(TableOMP[[#This Row],[Label]],TableAvg[],2,FALSE)</f>
        <v>28.395312133333331</v>
      </c>
      <c r="P8534" s="10">
        <f>VLOOKUP(TableOMP[[#This Row],[Label]],TableAvg[],3,FALSE)</f>
        <v>0.90368940206585346</v>
      </c>
      <c r="Q8534" s="10">
        <f>TableOMP[[#This Row],[Avg]]-$U$2*TableOMP[[#This Row],[StdDev]]</f>
        <v>27.491622731267476</v>
      </c>
      <c r="R8534" s="10">
        <f>TableOMP[[#This Row],[Avg]]+$U$2*TableOMP[[#This Row],[StdDev]]</f>
        <v>29.299001535399185</v>
      </c>
      <c r="S8534" s="10">
        <f>IF(AND(TableOMP[[#This Row],[total_time]]&gt;=TableOMP[[#This Row],[Low]], TableOMP[[#This Row],[total_time]]&lt;=TableOMP[[#This Row],[High]]),1,0)</f>
        <v>0</v>
      </c>
    </row>
    <row r="8535" spans="1:19" x14ac:dyDescent="0.25">
      <c r="A8535" t="s">
        <v>15</v>
      </c>
      <c r="B8535">
        <v>10000</v>
      </c>
      <c r="C8535">
        <v>100</v>
      </c>
      <c r="D8535">
        <v>1</v>
      </c>
      <c r="E8535">
        <v>18</v>
      </c>
      <c r="F8535">
        <v>1</v>
      </c>
      <c r="G8535">
        <v>29.122841000000001</v>
      </c>
      <c r="H8535">
        <v>12.700663</v>
      </c>
      <c r="I8535">
        <v>35.764392999999998</v>
      </c>
      <c r="J8535">
        <v>2.1037880000000002</v>
      </c>
      <c r="K8535" t="str">
        <f t="shared" si="213"/>
        <v>1</v>
      </c>
      <c r="L8535" t="s">
        <v>222</v>
      </c>
      <c r="M8535" t="s">
        <v>223</v>
      </c>
      <c r="N8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35" s="10">
        <f>VLOOKUP(TableOMP[[#This Row],[Label]],TableAvg[],2,FALSE)</f>
        <v>29.1361472</v>
      </c>
      <c r="P8535" s="10">
        <f>VLOOKUP(TableOMP[[#This Row],[Label]],TableAvg[],3,FALSE)</f>
        <v>1.0307427110269212</v>
      </c>
      <c r="Q8535" s="10">
        <f>TableOMP[[#This Row],[Avg]]-$U$2*TableOMP[[#This Row],[StdDev]]</f>
        <v>28.105404488973079</v>
      </c>
      <c r="R8535" s="10">
        <f>TableOMP[[#This Row],[Avg]]+$U$2*TableOMP[[#This Row],[StdDev]]</f>
        <v>30.166889911026921</v>
      </c>
      <c r="S8535" s="10">
        <f>IF(AND(TableOMP[[#This Row],[total_time]]&gt;=TableOMP[[#This Row],[Low]], TableOMP[[#This Row],[total_time]]&lt;=TableOMP[[#This Row],[High]]),1,0)</f>
        <v>1</v>
      </c>
    </row>
    <row r="8536" spans="1:19" x14ac:dyDescent="0.25">
      <c r="A8536" t="s">
        <v>15</v>
      </c>
      <c r="B8536">
        <v>10000</v>
      </c>
      <c r="C8536">
        <v>100</v>
      </c>
      <c r="D8536">
        <v>1</v>
      </c>
      <c r="E8536">
        <v>17</v>
      </c>
      <c r="F8536">
        <v>1</v>
      </c>
      <c r="G8536">
        <v>28.879597</v>
      </c>
      <c r="H8536">
        <v>12.348680999999999</v>
      </c>
      <c r="I8536">
        <v>29.939667</v>
      </c>
      <c r="J8536">
        <v>1.871229</v>
      </c>
      <c r="K8536" t="str">
        <f t="shared" si="213"/>
        <v>1</v>
      </c>
      <c r="L8536" t="s">
        <v>222</v>
      </c>
      <c r="M8536" t="s">
        <v>223</v>
      </c>
      <c r="N8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36" s="10">
        <f>VLOOKUP(TableOMP[[#This Row],[Label]],TableAvg[],2,FALSE)</f>
        <v>29.646154599999992</v>
      </c>
      <c r="P8536" s="10">
        <f>VLOOKUP(TableOMP[[#This Row],[Label]],TableAvg[],3,FALSE)</f>
        <v>1.0708546290642178</v>
      </c>
      <c r="Q8536" s="10">
        <f>TableOMP[[#This Row],[Avg]]-$U$2*TableOMP[[#This Row],[StdDev]]</f>
        <v>28.575299970935774</v>
      </c>
      <c r="R8536" s="10">
        <f>TableOMP[[#This Row],[Avg]]+$U$2*TableOMP[[#This Row],[StdDev]]</f>
        <v>30.71700922906421</v>
      </c>
      <c r="S8536" s="10">
        <f>IF(AND(TableOMP[[#This Row],[total_time]]&gt;=TableOMP[[#This Row],[Low]], TableOMP[[#This Row],[total_time]]&lt;=TableOMP[[#This Row],[High]]),1,0)</f>
        <v>1</v>
      </c>
    </row>
    <row r="8537" spans="1:19" x14ac:dyDescent="0.25">
      <c r="A8537" t="s">
        <v>15</v>
      </c>
      <c r="B8537">
        <v>10000</v>
      </c>
      <c r="C8537">
        <v>100</v>
      </c>
      <c r="D8537">
        <v>1</v>
      </c>
      <c r="E8537">
        <v>16</v>
      </c>
      <c r="F8537">
        <v>1</v>
      </c>
      <c r="G8537">
        <v>30.637872000000002</v>
      </c>
      <c r="H8537">
        <v>12.477383</v>
      </c>
      <c r="I8537">
        <v>27.393715</v>
      </c>
      <c r="J8537">
        <v>1.8262480000000001</v>
      </c>
      <c r="K8537" t="str">
        <f t="shared" si="213"/>
        <v>1</v>
      </c>
      <c r="L8537" t="s">
        <v>222</v>
      </c>
      <c r="M8537" t="s">
        <v>223</v>
      </c>
      <c r="N8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37" s="10">
        <f>VLOOKUP(TableOMP[[#This Row],[Label]],TableAvg[],2,FALSE)</f>
        <v>30.654017133333333</v>
      </c>
      <c r="P8537" s="10">
        <f>VLOOKUP(TableOMP[[#This Row],[Label]],TableAvg[],3,FALSE)</f>
        <v>0.98892203942378865</v>
      </c>
      <c r="Q8537" s="10">
        <f>TableOMP[[#This Row],[Avg]]-$U$2*TableOMP[[#This Row],[StdDev]]</f>
        <v>29.665095093909546</v>
      </c>
      <c r="R8537" s="10">
        <f>TableOMP[[#This Row],[Avg]]+$U$2*TableOMP[[#This Row],[StdDev]]</f>
        <v>31.642939172757121</v>
      </c>
      <c r="S8537" s="10">
        <f>IF(AND(TableOMP[[#This Row],[total_time]]&gt;=TableOMP[[#This Row],[Low]], TableOMP[[#This Row],[total_time]]&lt;=TableOMP[[#This Row],[High]]),1,0)</f>
        <v>1</v>
      </c>
    </row>
    <row r="8538" spans="1:19" x14ac:dyDescent="0.25">
      <c r="A8538" t="s">
        <v>15</v>
      </c>
      <c r="B8538">
        <v>10000</v>
      </c>
      <c r="C8538">
        <v>100</v>
      </c>
      <c r="D8538">
        <v>1</v>
      </c>
      <c r="E8538">
        <v>15</v>
      </c>
      <c r="F8538">
        <v>1</v>
      </c>
      <c r="G8538">
        <v>27.403756999999999</v>
      </c>
      <c r="H8538">
        <v>12.666219</v>
      </c>
      <c r="I8538">
        <v>20.986618</v>
      </c>
      <c r="J8538">
        <v>1.499044</v>
      </c>
      <c r="K8538" t="str">
        <f t="shared" si="213"/>
        <v>1</v>
      </c>
      <c r="L8538" t="s">
        <v>222</v>
      </c>
      <c r="M8538" t="s">
        <v>223</v>
      </c>
      <c r="N8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38" s="10">
        <f>VLOOKUP(TableOMP[[#This Row],[Label]],TableAvg[],2,FALSE)</f>
        <v>27.957936466666673</v>
      </c>
      <c r="P8538" s="10">
        <f>VLOOKUP(TableOMP[[#This Row],[Label]],TableAvg[],3,FALSE)</f>
        <v>0.94194740770900842</v>
      </c>
      <c r="Q8538" s="10">
        <f>TableOMP[[#This Row],[Avg]]-$U$2*TableOMP[[#This Row],[StdDev]]</f>
        <v>27.015989058957665</v>
      </c>
      <c r="R8538" s="10">
        <f>TableOMP[[#This Row],[Avg]]+$U$2*TableOMP[[#This Row],[StdDev]]</f>
        <v>28.899883874375682</v>
      </c>
      <c r="S8538" s="10">
        <f>IF(AND(TableOMP[[#This Row],[total_time]]&gt;=TableOMP[[#This Row],[Low]], TableOMP[[#This Row],[total_time]]&lt;=TableOMP[[#This Row],[High]]),1,0)</f>
        <v>1</v>
      </c>
    </row>
    <row r="8539" spans="1:19" x14ac:dyDescent="0.25">
      <c r="A8539" t="s">
        <v>15</v>
      </c>
      <c r="B8539">
        <v>10000</v>
      </c>
      <c r="C8539">
        <v>100</v>
      </c>
      <c r="D8539">
        <v>1</v>
      </c>
      <c r="E8539">
        <v>14</v>
      </c>
      <c r="F8539">
        <v>1</v>
      </c>
      <c r="G8539">
        <v>26.124575</v>
      </c>
      <c r="H8539">
        <v>12.299738</v>
      </c>
      <c r="I8539">
        <v>21.554386999999998</v>
      </c>
      <c r="J8539">
        <v>1.6580299999999999</v>
      </c>
      <c r="K8539" t="str">
        <f t="shared" si="213"/>
        <v>1</v>
      </c>
      <c r="L8539" t="s">
        <v>222</v>
      </c>
      <c r="M8539" t="s">
        <v>223</v>
      </c>
      <c r="N8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39" s="10">
        <f>VLOOKUP(TableOMP[[#This Row],[Label]],TableAvg[],2,FALSE)</f>
        <v>26.064264800000004</v>
      </c>
      <c r="P8539" s="10">
        <f>VLOOKUP(TableOMP[[#This Row],[Label]],TableAvg[],3,FALSE)</f>
        <v>0.90916184220725249</v>
      </c>
      <c r="Q8539" s="10">
        <f>TableOMP[[#This Row],[Avg]]-$U$2*TableOMP[[#This Row],[StdDev]]</f>
        <v>25.155102957792749</v>
      </c>
      <c r="R8539" s="10">
        <f>TableOMP[[#This Row],[Avg]]+$U$2*TableOMP[[#This Row],[StdDev]]</f>
        <v>26.973426642207258</v>
      </c>
      <c r="S8539" s="10">
        <f>IF(AND(TableOMP[[#This Row],[total_time]]&gt;=TableOMP[[#This Row],[Low]], TableOMP[[#This Row],[total_time]]&lt;=TableOMP[[#This Row],[High]]),1,0)</f>
        <v>1</v>
      </c>
    </row>
    <row r="8540" spans="1:19" x14ac:dyDescent="0.25">
      <c r="A8540" t="s">
        <v>15</v>
      </c>
      <c r="B8540">
        <v>10000</v>
      </c>
      <c r="C8540">
        <v>100</v>
      </c>
      <c r="D8540">
        <v>1</v>
      </c>
      <c r="E8540">
        <v>13</v>
      </c>
      <c r="F8540">
        <v>1</v>
      </c>
      <c r="G8540">
        <v>26.661777000000001</v>
      </c>
      <c r="H8540">
        <v>12.071740999999999</v>
      </c>
      <c r="I8540">
        <v>18.589288</v>
      </c>
      <c r="J8540">
        <v>1.549107</v>
      </c>
      <c r="K8540" t="str">
        <f t="shared" si="213"/>
        <v>1</v>
      </c>
      <c r="L8540" t="s">
        <v>222</v>
      </c>
      <c r="M8540" t="s">
        <v>223</v>
      </c>
      <c r="N8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40" s="10">
        <f>VLOOKUP(TableOMP[[#This Row],[Label]],TableAvg[],2,FALSE)</f>
        <v>27.233559333333332</v>
      </c>
      <c r="P8540" s="10">
        <f>VLOOKUP(TableOMP[[#This Row],[Label]],TableAvg[],3,FALSE)</f>
        <v>0.82321700438164702</v>
      </c>
      <c r="Q8540" s="10">
        <f>TableOMP[[#This Row],[Avg]]-$U$2*TableOMP[[#This Row],[StdDev]]</f>
        <v>26.410342328951685</v>
      </c>
      <c r="R8540" s="10">
        <f>TableOMP[[#This Row],[Avg]]+$U$2*TableOMP[[#This Row],[StdDev]]</f>
        <v>28.056776337714979</v>
      </c>
      <c r="S8540" s="1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15</v>
      </c>
      <c r="B8541">
        <v>10000</v>
      </c>
      <c r="C8541">
        <v>100</v>
      </c>
      <c r="D8541">
        <v>1</v>
      </c>
      <c r="E8541">
        <v>12</v>
      </c>
      <c r="F8541">
        <v>1</v>
      </c>
      <c r="G8541">
        <v>28.002382999999998</v>
      </c>
      <c r="H8541">
        <v>12.280362</v>
      </c>
      <c r="I8541">
        <v>14.486489000000001</v>
      </c>
      <c r="J8541">
        <v>1.316954</v>
      </c>
      <c r="K8541" t="str">
        <f t="shared" si="213"/>
        <v>1</v>
      </c>
      <c r="L8541" t="s">
        <v>222</v>
      </c>
      <c r="M8541" t="s">
        <v>223</v>
      </c>
      <c r="N8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41" s="10">
        <f>VLOOKUP(TableOMP[[#This Row],[Label]],TableAvg[],2,FALSE)</f>
        <v>27.615154666666662</v>
      </c>
      <c r="P8541" s="10">
        <f>VLOOKUP(TableOMP[[#This Row],[Label]],TableAvg[],3,FALSE)</f>
        <v>0.62425106587272639</v>
      </c>
      <c r="Q8541" s="10">
        <f>TableOMP[[#This Row],[Avg]]-$U$2*TableOMP[[#This Row],[StdDev]]</f>
        <v>26.990903600793935</v>
      </c>
      <c r="R8541" s="10">
        <f>TableOMP[[#This Row],[Avg]]+$U$2*TableOMP[[#This Row],[StdDev]]</f>
        <v>28.239405732539389</v>
      </c>
      <c r="S8541" s="10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15</v>
      </c>
      <c r="B8542">
        <v>10000</v>
      </c>
      <c r="C8542">
        <v>100</v>
      </c>
      <c r="D8542">
        <v>1</v>
      </c>
      <c r="E8542">
        <v>11</v>
      </c>
      <c r="F8542">
        <v>1</v>
      </c>
      <c r="G8542">
        <v>29.238994000000002</v>
      </c>
      <c r="H8542">
        <v>12.145098000000001</v>
      </c>
      <c r="I8542">
        <v>10.76149</v>
      </c>
      <c r="J8542">
        <v>1.076149</v>
      </c>
      <c r="K8542" t="str">
        <f t="shared" si="213"/>
        <v>1</v>
      </c>
      <c r="L8542" t="s">
        <v>222</v>
      </c>
      <c r="M8542" t="s">
        <v>223</v>
      </c>
      <c r="N8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42" s="10">
        <f>VLOOKUP(TableOMP[[#This Row],[Label]],TableAvg[],2,FALSE)</f>
        <v>28.982091466666663</v>
      </c>
      <c r="P8542" s="10">
        <f>VLOOKUP(TableOMP[[#This Row],[Label]],TableAvg[],3,FALSE)</f>
        <v>0.63499078867073755</v>
      </c>
      <c r="Q8542" s="10">
        <f>TableOMP[[#This Row],[Avg]]-$U$2*TableOMP[[#This Row],[StdDev]]</f>
        <v>28.347100677995925</v>
      </c>
      <c r="R8542" s="10">
        <f>TableOMP[[#This Row],[Avg]]+$U$2*TableOMP[[#This Row],[StdDev]]</f>
        <v>29.617082255337401</v>
      </c>
      <c r="S8542" s="10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15</v>
      </c>
      <c r="B8543">
        <v>10000</v>
      </c>
      <c r="C8543">
        <v>100</v>
      </c>
      <c r="D8543">
        <v>1</v>
      </c>
      <c r="E8543">
        <v>10</v>
      </c>
      <c r="F8543">
        <v>1</v>
      </c>
      <c r="G8543">
        <v>30.432974999999999</v>
      </c>
      <c r="H8543">
        <v>11.681768</v>
      </c>
      <c r="I8543">
        <v>11.161111999999999</v>
      </c>
      <c r="J8543">
        <v>1.240124</v>
      </c>
      <c r="K8543" t="str">
        <f t="shared" si="213"/>
        <v>1</v>
      </c>
      <c r="L8543" t="s">
        <v>222</v>
      </c>
      <c r="M8543" t="s">
        <v>223</v>
      </c>
      <c r="N8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43" s="10">
        <f>VLOOKUP(TableOMP[[#This Row],[Label]],TableAvg[],2,FALSE)</f>
        <v>30.412464799999999</v>
      </c>
      <c r="P8543" s="10">
        <f>VLOOKUP(TableOMP[[#This Row],[Label]],TableAvg[],3,FALSE)</f>
        <v>0.72774818109002992</v>
      </c>
      <c r="Q8543" s="10">
        <f>TableOMP[[#This Row],[Avg]]-$U$2*TableOMP[[#This Row],[StdDev]]</f>
        <v>29.68471661890997</v>
      </c>
      <c r="R8543" s="10">
        <f>TableOMP[[#This Row],[Avg]]+$U$2*TableOMP[[#This Row],[StdDev]]</f>
        <v>31.140212981090027</v>
      </c>
      <c r="S8543" s="10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15</v>
      </c>
      <c r="B8544">
        <v>10000</v>
      </c>
      <c r="C8544">
        <v>100</v>
      </c>
      <c r="D8544">
        <v>1</v>
      </c>
      <c r="E8544">
        <v>9</v>
      </c>
      <c r="F8544">
        <v>1</v>
      </c>
      <c r="G8544">
        <v>32.942186</v>
      </c>
      <c r="H8544">
        <v>12.172763</v>
      </c>
      <c r="I8544">
        <v>11.427886000000001</v>
      </c>
      <c r="J8544">
        <v>1.4284859999999999</v>
      </c>
      <c r="K8544" t="str">
        <f t="shared" si="213"/>
        <v>1</v>
      </c>
      <c r="L8544" t="s">
        <v>222</v>
      </c>
      <c r="M8544" t="s">
        <v>223</v>
      </c>
      <c r="N8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44" s="10">
        <f>VLOOKUP(TableOMP[[#This Row],[Label]],TableAvg[],2,FALSE)</f>
        <v>32.727560133333334</v>
      </c>
      <c r="P8544" s="10">
        <f>VLOOKUP(TableOMP[[#This Row],[Label]],TableAvg[],3,FALSE)</f>
        <v>0.64489872289527661</v>
      </c>
      <c r="Q8544" s="10">
        <f>TableOMP[[#This Row],[Avg]]-$U$2*TableOMP[[#This Row],[StdDev]]</f>
        <v>32.082661410438057</v>
      </c>
      <c r="R8544" s="10">
        <f>TableOMP[[#This Row],[Avg]]+$U$2*TableOMP[[#This Row],[StdDev]]</f>
        <v>33.372458856228612</v>
      </c>
      <c r="S8544" s="10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15</v>
      </c>
      <c r="B8545">
        <v>10000</v>
      </c>
      <c r="C8545">
        <v>100</v>
      </c>
      <c r="D8545">
        <v>1</v>
      </c>
      <c r="E8545">
        <v>8</v>
      </c>
      <c r="F8545">
        <v>1</v>
      </c>
      <c r="G8545">
        <v>35.481754000000002</v>
      </c>
      <c r="H8545">
        <v>12.182494</v>
      </c>
      <c r="I8545">
        <v>9.1766470000000009</v>
      </c>
      <c r="J8545">
        <v>1.3109500000000001</v>
      </c>
      <c r="K8545" t="str">
        <f t="shared" si="213"/>
        <v>1</v>
      </c>
      <c r="L8545" t="s">
        <v>222</v>
      </c>
      <c r="M8545" t="s">
        <v>223</v>
      </c>
      <c r="N8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45" s="10">
        <f>VLOOKUP(TableOMP[[#This Row],[Label]],TableAvg[],2,FALSE)</f>
        <v>35.285584399999998</v>
      </c>
      <c r="P8545" s="10">
        <f>VLOOKUP(TableOMP[[#This Row],[Label]],TableAvg[],3,FALSE)</f>
        <v>0.56156210318440647</v>
      </c>
      <c r="Q8545" s="10">
        <f>TableOMP[[#This Row],[Avg]]-$U$2*TableOMP[[#This Row],[StdDev]]</f>
        <v>34.72402229681559</v>
      </c>
      <c r="R8545" s="10">
        <f>TableOMP[[#This Row],[Avg]]+$U$2*TableOMP[[#This Row],[StdDev]]</f>
        <v>35.847146503184405</v>
      </c>
      <c r="S8545" s="10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15</v>
      </c>
      <c r="B8546">
        <v>10000</v>
      </c>
      <c r="C8546">
        <v>100</v>
      </c>
      <c r="D8546">
        <v>1</v>
      </c>
      <c r="E8546">
        <v>7</v>
      </c>
      <c r="F8546">
        <v>1</v>
      </c>
      <c r="G8546">
        <v>38.142619000000003</v>
      </c>
      <c r="H8546">
        <v>11.63946</v>
      </c>
      <c r="I8546">
        <v>8.1283879999999993</v>
      </c>
      <c r="J8546">
        <v>1.3547309999999999</v>
      </c>
      <c r="K8546" t="str">
        <f t="shared" si="213"/>
        <v>1</v>
      </c>
      <c r="L8546" t="s">
        <v>222</v>
      </c>
      <c r="M8546" t="s">
        <v>223</v>
      </c>
      <c r="N8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46" s="10">
        <f>VLOOKUP(TableOMP[[#This Row],[Label]],TableAvg[],2,FALSE)</f>
        <v>38.721189333333335</v>
      </c>
      <c r="P8546" s="10">
        <f>VLOOKUP(TableOMP[[#This Row],[Label]],TableAvg[],3,FALSE)</f>
        <v>0.65179271488225254</v>
      </c>
      <c r="Q8546" s="10">
        <f>TableOMP[[#This Row],[Avg]]-$U$2*TableOMP[[#This Row],[StdDev]]</f>
        <v>38.06939661845108</v>
      </c>
      <c r="R8546" s="10">
        <f>TableOMP[[#This Row],[Avg]]+$U$2*TableOMP[[#This Row],[StdDev]]</f>
        <v>39.37298204821559</v>
      </c>
      <c r="S8546" s="10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15</v>
      </c>
      <c r="B8547">
        <v>10000</v>
      </c>
      <c r="C8547">
        <v>100</v>
      </c>
      <c r="D8547">
        <v>1</v>
      </c>
      <c r="E8547">
        <v>6</v>
      </c>
      <c r="F8547">
        <v>1</v>
      </c>
      <c r="G8547">
        <v>42.250681</v>
      </c>
      <c r="H8547">
        <v>11.430272</v>
      </c>
      <c r="I8547">
        <v>7.661759</v>
      </c>
      <c r="J8547">
        <v>1.5323519999999999</v>
      </c>
      <c r="K8547" t="str">
        <f t="shared" si="213"/>
        <v>1</v>
      </c>
      <c r="L8547" t="s">
        <v>222</v>
      </c>
      <c r="M8547" t="s">
        <v>223</v>
      </c>
      <c r="N8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47" s="10">
        <f>VLOOKUP(TableOMP[[#This Row],[Label]],TableAvg[],2,FALSE)</f>
        <v>43.240172200000003</v>
      </c>
      <c r="P8547" s="10">
        <f>VLOOKUP(TableOMP[[#This Row],[Label]],TableAvg[],3,FALSE)</f>
        <v>0.69800222102710197</v>
      </c>
      <c r="Q8547" s="10">
        <f>TableOMP[[#This Row],[Avg]]-$U$2*TableOMP[[#This Row],[StdDev]]</f>
        <v>42.5421699789729</v>
      </c>
      <c r="R8547" s="10">
        <f>TableOMP[[#This Row],[Avg]]+$U$2*TableOMP[[#This Row],[StdDev]]</f>
        <v>43.938174421027107</v>
      </c>
      <c r="S8547" s="10">
        <f>IF(AND(TableOMP[[#This Row],[total_time]]&gt;=TableOMP[[#This Row],[Low]], TableOMP[[#This Row],[total_time]]&lt;=TableOMP[[#This Row],[High]]),1,0)</f>
        <v>0</v>
      </c>
    </row>
    <row r="8548" spans="1:19" x14ac:dyDescent="0.25">
      <c r="A8548" t="s">
        <v>15</v>
      </c>
      <c r="B8548">
        <v>10000</v>
      </c>
      <c r="C8548">
        <v>100</v>
      </c>
      <c r="D8548">
        <v>1</v>
      </c>
      <c r="E8548">
        <v>5</v>
      </c>
      <c r="F8548">
        <v>1</v>
      </c>
      <c r="G8548">
        <v>48.953209000000001</v>
      </c>
      <c r="H8548">
        <v>12.066932</v>
      </c>
      <c r="I8548">
        <v>7.062538</v>
      </c>
      <c r="J8548">
        <v>1.7656350000000001</v>
      </c>
      <c r="K8548" t="str">
        <f t="shared" si="213"/>
        <v>1</v>
      </c>
      <c r="L8548" t="s">
        <v>222</v>
      </c>
      <c r="M8548" t="s">
        <v>223</v>
      </c>
      <c r="N8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48" s="10">
        <f>VLOOKUP(TableOMP[[#This Row],[Label]],TableAvg[],2,FALSE)</f>
        <v>49.282806000000001</v>
      </c>
      <c r="P8548" s="10">
        <f>VLOOKUP(TableOMP[[#This Row],[Label]],TableAvg[],3,FALSE)</f>
        <v>0.74370203175404348</v>
      </c>
      <c r="Q8548" s="10">
        <f>TableOMP[[#This Row],[Avg]]-$U$2*TableOMP[[#This Row],[StdDev]]</f>
        <v>48.539103968245961</v>
      </c>
      <c r="R8548" s="10">
        <f>TableOMP[[#This Row],[Avg]]+$U$2*TableOMP[[#This Row],[StdDev]]</f>
        <v>50.026508031754041</v>
      </c>
      <c r="S8548" s="10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15</v>
      </c>
      <c r="B8549">
        <v>10000</v>
      </c>
      <c r="C8549">
        <v>100</v>
      </c>
      <c r="D8549">
        <v>1</v>
      </c>
      <c r="E8549">
        <v>4</v>
      </c>
      <c r="F8549">
        <v>1</v>
      </c>
      <c r="G8549">
        <v>58.423475000000003</v>
      </c>
      <c r="H8549">
        <v>12.51458</v>
      </c>
      <c r="I8549">
        <v>5.2106649999999997</v>
      </c>
      <c r="J8549">
        <v>1.736888</v>
      </c>
      <c r="K8549" t="str">
        <f t="shared" si="213"/>
        <v>1</v>
      </c>
      <c r="L8549" t="s">
        <v>222</v>
      </c>
      <c r="M8549" t="s">
        <v>223</v>
      </c>
      <c r="N8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49" s="10">
        <f>VLOOKUP(TableOMP[[#This Row],[Label]],TableAvg[],2,FALSE)</f>
        <v>58.923033266666678</v>
      </c>
      <c r="P8549" s="10">
        <f>VLOOKUP(TableOMP[[#This Row],[Label]],TableAvg[],3,FALSE)</f>
        <v>0.84851202291264771</v>
      </c>
      <c r="Q8549" s="10">
        <f>TableOMP[[#This Row],[Avg]]-$U$2*TableOMP[[#This Row],[StdDev]]</f>
        <v>58.074521243754027</v>
      </c>
      <c r="R8549" s="10">
        <f>TableOMP[[#This Row],[Avg]]+$U$2*TableOMP[[#This Row],[StdDev]]</f>
        <v>59.771545289579329</v>
      </c>
      <c r="S8549" s="10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15</v>
      </c>
      <c r="B8550">
        <v>10000</v>
      </c>
      <c r="C8550">
        <v>100</v>
      </c>
      <c r="D8550">
        <v>1</v>
      </c>
      <c r="E8550">
        <v>3</v>
      </c>
      <c r="F8550">
        <v>1</v>
      </c>
      <c r="G8550">
        <v>74.169341000000003</v>
      </c>
      <c r="H8550">
        <v>13.086244000000001</v>
      </c>
      <c r="I8550">
        <v>4.3304530000000003</v>
      </c>
      <c r="J8550">
        <v>2.1652260000000001</v>
      </c>
      <c r="K8550" t="str">
        <f t="shared" si="213"/>
        <v>1</v>
      </c>
      <c r="L8550" t="s">
        <v>222</v>
      </c>
      <c r="M8550" t="s">
        <v>223</v>
      </c>
      <c r="N8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50" s="10">
        <f>VLOOKUP(TableOMP[[#This Row],[Label]],TableAvg[],2,FALSE)</f>
        <v>74.22605999999999</v>
      </c>
      <c r="P8550" s="10">
        <f>VLOOKUP(TableOMP[[#This Row],[Label]],TableAvg[],3,FALSE)</f>
        <v>1.0185848912446103</v>
      </c>
      <c r="Q8550" s="10">
        <f>TableOMP[[#This Row],[Avg]]-$U$2*TableOMP[[#This Row],[StdDev]]</f>
        <v>73.207475108755375</v>
      </c>
      <c r="R8550" s="10">
        <f>TableOMP[[#This Row],[Avg]]+$U$2*TableOMP[[#This Row],[StdDev]]</f>
        <v>75.244644891244604</v>
      </c>
      <c r="S8550" s="1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15</v>
      </c>
      <c r="B8551">
        <v>10000</v>
      </c>
      <c r="C8551">
        <v>100</v>
      </c>
      <c r="D8551">
        <v>1</v>
      </c>
      <c r="E8551">
        <v>2</v>
      </c>
      <c r="F8551">
        <v>1</v>
      </c>
      <c r="G8551">
        <v>106.42455699999999</v>
      </c>
      <c r="H8551">
        <v>14.07771</v>
      </c>
      <c r="I8551">
        <v>3.0058400000000001</v>
      </c>
      <c r="J8551">
        <v>3.0058400000000001</v>
      </c>
      <c r="K8551" t="str">
        <f t="shared" si="213"/>
        <v>1</v>
      </c>
      <c r="L8551" t="s">
        <v>222</v>
      </c>
      <c r="M8551" t="s">
        <v>223</v>
      </c>
      <c r="N8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51" s="10">
        <f>VLOOKUP(TableOMP[[#This Row],[Label]],TableAvg[],2,FALSE)</f>
        <v>107.00836806666666</v>
      </c>
      <c r="P8551" s="10">
        <f>VLOOKUP(TableOMP[[#This Row],[Label]],TableAvg[],3,FALSE)</f>
        <v>1.8709204402436457</v>
      </c>
      <c r="Q8551" s="10">
        <f>TableOMP[[#This Row],[Avg]]-$U$2*TableOMP[[#This Row],[StdDev]]</f>
        <v>105.13744762642301</v>
      </c>
      <c r="R8551" s="10">
        <f>TableOMP[[#This Row],[Avg]]+$U$2*TableOMP[[#This Row],[StdDev]]</f>
        <v>108.87928850691031</v>
      </c>
      <c r="S8551" s="10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15</v>
      </c>
      <c r="B8552">
        <v>10000</v>
      </c>
      <c r="C8552">
        <v>100</v>
      </c>
      <c r="D8552">
        <v>1</v>
      </c>
      <c r="E8552">
        <v>1</v>
      </c>
      <c r="F8552">
        <v>1</v>
      </c>
      <c r="G8552">
        <v>191.386124</v>
      </c>
      <c r="H8552">
        <v>5.1541220000000001</v>
      </c>
      <c r="I8552">
        <v>0</v>
      </c>
      <c r="J8552">
        <v>0</v>
      </c>
      <c r="K8552" t="str">
        <f t="shared" si="213"/>
        <v>1</v>
      </c>
      <c r="L8552" t="s">
        <v>222</v>
      </c>
      <c r="M8552" t="s">
        <v>223</v>
      </c>
      <c r="N8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52" s="10">
        <f>VLOOKUP(TableOMP[[#This Row],[Label]],TableAvg[],2,FALSE)</f>
        <v>191.97639806666666</v>
      </c>
      <c r="P8552" s="10">
        <f>VLOOKUP(TableOMP[[#This Row],[Label]],TableAvg[],3,FALSE)</f>
        <v>0.46254488362789614</v>
      </c>
      <c r="Q8552" s="10">
        <f>TableOMP[[#This Row],[Avg]]-$U$2*TableOMP[[#This Row],[StdDev]]</f>
        <v>191.51385318303878</v>
      </c>
      <c r="R8552" s="10">
        <f>TableOMP[[#This Row],[Avg]]+$U$2*TableOMP[[#This Row],[StdDev]]</f>
        <v>192.43894295029455</v>
      </c>
      <c r="S8552" s="10">
        <f>IF(AND(TableOMP[[#This Row],[total_time]]&gt;=TableOMP[[#This Row],[Low]], TableOMP[[#This Row],[total_time]]&lt;=TableOMP[[#This Row],[High]]),1,0)</f>
        <v>0</v>
      </c>
    </row>
    <row r="8553" spans="1:19" x14ac:dyDescent="0.25">
      <c r="A8553" t="s">
        <v>15</v>
      </c>
      <c r="B8553">
        <v>10000</v>
      </c>
      <c r="C8553">
        <v>100</v>
      </c>
      <c r="D8553">
        <v>1</v>
      </c>
      <c r="E8553">
        <v>32</v>
      </c>
      <c r="F8553">
        <v>1</v>
      </c>
      <c r="G8553">
        <v>25.743486000000001</v>
      </c>
      <c r="H8553">
        <v>15.209129000000001</v>
      </c>
      <c r="I8553">
        <v>111.076689</v>
      </c>
      <c r="J8553">
        <v>3.5831189999999999</v>
      </c>
      <c r="K8553" t="str">
        <f t="shared" si="213"/>
        <v>1</v>
      </c>
      <c r="L8553" t="s">
        <v>222</v>
      </c>
      <c r="M8553" t="s">
        <v>223</v>
      </c>
      <c r="N8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553" s="10">
        <f>VLOOKUP(TableOMP[[#This Row],[Label]],TableAvg[],2,FALSE)</f>
        <v>24.472715285714287</v>
      </c>
      <c r="P8553" s="10">
        <f>VLOOKUP(TableOMP[[#This Row],[Label]],TableAvg[],3,FALSE)</f>
        <v>4.2394312831035652</v>
      </c>
      <c r="Q8553" s="10">
        <f>TableOMP[[#This Row],[Avg]]-$U$2*TableOMP[[#This Row],[StdDev]]</f>
        <v>20.233284002610723</v>
      </c>
      <c r="R8553" s="10">
        <f>TableOMP[[#This Row],[Avg]]+$U$2*TableOMP[[#This Row],[StdDev]]</f>
        <v>28.71214656881785</v>
      </c>
      <c r="S8553" s="10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15</v>
      </c>
      <c r="B8554">
        <v>10000</v>
      </c>
      <c r="C8554">
        <v>100</v>
      </c>
      <c r="D8554">
        <v>1</v>
      </c>
      <c r="E8554">
        <v>31</v>
      </c>
      <c r="F8554">
        <v>1</v>
      </c>
      <c r="G8554">
        <v>24.009121</v>
      </c>
      <c r="H8554">
        <v>14.238683</v>
      </c>
      <c r="I8554">
        <v>95.218087999999995</v>
      </c>
      <c r="J8554">
        <v>3.1739359999999999</v>
      </c>
      <c r="K8554" t="str">
        <f t="shared" ref="K8554:K8584" si="214">MID(M8554,22,1)</f>
        <v>1</v>
      </c>
      <c r="L8554" t="s">
        <v>222</v>
      </c>
      <c r="M8554" t="s">
        <v>223</v>
      </c>
      <c r="N8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554" s="10">
        <f>VLOOKUP(TableOMP[[#This Row],[Label]],TableAvg[],2,FALSE)</f>
        <v>23.604585428571426</v>
      </c>
      <c r="P8554" s="10">
        <f>VLOOKUP(TableOMP[[#This Row],[Label]],TableAvg[],3,FALSE)</f>
        <v>3.5020286835659928</v>
      </c>
      <c r="Q8554" s="10">
        <f>TableOMP[[#This Row],[Avg]]-$U$2*TableOMP[[#This Row],[StdDev]]</f>
        <v>20.102556745005433</v>
      </c>
      <c r="R8554" s="10">
        <f>TableOMP[[#This Row],[Avg]]+$U$2*TableOMP[[#This Row],[StdDev]]</f>
        <v>27.106614112137418</v>
      </c>
      <c r="S8554" s="10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15</v>
      </c>
      <c r="B8555">
        <v>10000</v>
      </c>
      <c r="C8555">
        <v>100</v>
      </c>
      <c r="D8555">
        <v>1</v>
      </c>
      <c r="E8555">
        <v>30</v>
      </c>
      <c r="F8555">
        <v>1</v>
      </c>
      <c r="G8555">
        <v>24.087267000000001</v>
      </c>
      <c r="H8555">
        <v>14.019932000000001</v>
      </c>
      <c r="I8555">
        <v>67.624120000000005</v>
      </c>
      <c r="J8555">
        <v>2.3318660000000002</v>
      </c>
      <c r="K8555" t="str">
        <f t="shared" si="214"/>
        <v>1</v>
      </c>
      <c r="L8555" t="s">
        <v>222</v>
      </c>
      <c r="M8555" t="s">
        <v>223</v>
      </c>
      <c r="N8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555" s="10">
        <f>VLOOKUP(TableOMP[[#This Row],[Label]],TableAvg[],2,FALSE)</f>
        <v>23.459589428571427</v>
      </c>
      <c r="P8555" s="10">
        <f>VLOOKUP(TableOMP[[#This Row],[Label]],TableAvg[],3,FALSE)</f>
        <v>2.8216196305069023</v>
      </c>
      <c r="Q8555" s="10">
        <f>TableOMP[[#This Row],[Avg]]-$U$2*TableOMP[[#This Row],[StdDev]]</f>
        <v>20.637969798064525</v>
      </c>
      <c r="R8555" s="10">
        <f>TableOMP[[#This Row],[Avg]]+$U$2*TableOMP[[#This Row],[StdDev]]</f>
        <v>26.281209059078328</v>
      </c>
      <c r="S8555" s="10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15</v>
      </c>
      <c r="B8556">
        <v>10000</v>
      </c>
      <c r="C8556">
        <v>100</v>
      </c>
      <c r="D8556">
        <v>1</v>
      </c>
      <c r="E8556">
        <v>29</v>
      </c>
      <c r="F8556">
        <v>1</v>
      </c>
      <c r="G8556">
        <v>24.970326</v>
      </c>
      <c r="H8556">
        <v>13.690936000000001</v>
      </c>
      <c r="I8556">
        <v>83.238557999999998</v>
      </c>
      <c r="J8556">
        <v>2.9728059999999998</v>
      </c>
      <c r="K8556" t="str">
        <f t="shared" si="214"/>
        <v>1</v>
      </c>
      <c r="L8556" t="s">
        <v>222</v>
      </c>
      <c r="M8556" t="s">
        <v>223</v>
      </c>
      <c r="N8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556" s="10">
        <f>VLOOKUP(TableOMP[[#This Row],[Label]],TableAvg[],2,FALSE)</f>
        <v>25.311500357142855</v>
      </c>
      <c r="P8556" s="10">
        <f>VLOOKUP(TableOMP[[#This Row],[Label]],TableAvg[],3,FALSE)</f>
        <v>0.73958774224120849</v>
      </c>
      <c r="Q8556" s="10">
        <f>TableOMP[[#This Row],[Avg]]-$U$2*TableOMP[[#This Row],[StdDev]]</f>
        <v>24.571912614901645</v>
      </c>
      <c r="R8556" s="10">
        <f>TableOMP[[#This Row],[Avg]]+$U$2*TableOMP[[#This Row],[StdDev]]</f>
        <v>26.051088099384064</v>
      </c>
      <c r="S8556" s="10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15</v>
      </c>
      <c r="B8557">
        <v>10000</v>
      </c>
      <c r="C8557">
        <v>100</v>
      </c>
      <c r="D8557">
        <v>1</v>
      </c>
      <c r="E8557">
        <v>28</v>
      </c>
      <c r="F8557">
        <v>1</v>
      </c>
      <c r="G8557">
        <v>24.549658999999998</v>
      </c>
      <c r="H8557">
        <v>13.506511</v>
      </c>
      <c r="I8557">
        <v>73.900401000000002</v>
      </c>
      <c r="J8557">
        <v>2.7370519999999998</v>
      </c>
      <c r="K8557" t="str">
        <f t="shared" si="214"/>
        <v>1</v>
      </c>
      <c r="L8557" t="s">
        <v>222</v>
      </c>
      <c r="M8557" t="s">
        <v>223</v>
      </c>
      <c r="N8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557" s="10">
        <f>VLOOKUP(TableOMP[[#This Row],[Label]],TableAvg[],2,FALSE)</f>
        <v>25.260013142857144</v>
      </c>
      <c r="P8557" s="10">
        <f>VLOOKUP(TableOMP[[#This Row],[Label]],TableAvg[],3,FALSE)</f>
        <v>0.86731017016821066</v>
      </c>
      <c r="Q8557" s="10">
        <f>TableOMP[[#This Row],[Avg]]-$U$2*TableOMP[[#This Row],[StdDev]]</f>
        <v>24.392702972688934</v>
      </c>
      <c r="R8557" s="10">
        <f>TableOMP[[#This Row],[Avg]]+$U$2*TableOMP[[#This Row],[StdDev]]</f>
        <v>26.127323313025354</v>
      </c>
      <c r="S8557" s="10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15</v>
      </c>
      <c r="B8558">
        <v>10000</v>
      </c>
      <c r="C8558">
        <v>100</v>
      </c>
      <c r="D8558">
        <v>1</v>
      </c>
      <c r="E8558">
        <v>27</v>
      </c>
      <c r="F8558">
        <v>1</v>
      </c>
      <c r="G8558">
        <v>25.656372999999999</v>
      </c>
      <c r="H8558">
        <v>14.479571999999999</v>
      </c>
      <c r="I8558">
        <v>69.784862000000004</v>
      </c>
      <c r="J8558">
        <v>2.6840329999999999</v>
      </c>
      <c r="K8558" t="str">
        <f t="shared" si="214"/>
        <v>1</v>
      </c>
      <c r="L8558" t="s">
        <v>222</v>
      </c>
      <c r="M8558" t="s">
        <v>223</v>
      </c>
      <c r="N8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558" s="10">
        <f>VLOOKUP(TableOMP[[#This Row],[Label]],TableAvg[],2,FALSE)</f>
        <v>25.5579286</v>
      </c>
      <c r="P8558" s="10">
        <f>VLOOKUP(TableOMP[[#This Row],[Label]],TableAvg[],3,FALSE)</f>
        <v>1.2687559091977465</v>
      </c>
      <c r="Q8558" s="10">
        <f>TableOMP[[#This Row],[Avg]]-$U$2*TableOMP[[#This Row],[StdDev]]</f>
        <v>24.289172690802253</v>
      </c>
      <c r="R8558" s="10">
        <f>TableOMP[[#This Row],[Avg]]+$U$2*TableOMP[[#This Row],[StdDev]]</f>
        <v>26.826684509197747</v>
      </c>
      <c r="S8558" s="10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15</v>
      </c>
      <c r="B8559">
        <v>10000</v>
      </c>
      <c r="C8559">
        <v>100</v>
      </c>
      <c r="D8559">
        <v>1</v>
      </c>
      <c r="E8559">
        <v>26</v>
      </c>
      <c r="F8559">
        <v>1</v>
      </c>
      <c r="G8559">
        <v>24.771538</v>
      </c>
      <c r="H8559">
        <v>13.302059</v>
      </c>
      <c r="I8559">
        <v>59.867927999999999</v>
      </c>
      <c r="J8559">
        <v>2.394717</v>
      </c>
      <c r="K8559" t="str">
        <f t="shared" si="214"/>
        <v>1</v>
      </c>
      <c r="L8559" t="s">
        <v>222</v>
      </c>
      <c r="M8559" t="s">
        <v>223</v>
      </c>
      <c r="N8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559" s="10">
        <f>VLOOKUP(TableOMP[[#This Row],[Label]],TableAvg[],2,FALSE)</f>
        <v>25.691116066666666</v>
      </c>
      <c r="P8559" s="10">
        <f>VLOOKUP(TableOMP[[#This Row],[Label]],TableAvg[],3,FALSE)</f>
        <v>0.91643665341018821</v>
      </c>
      <c r="Q8559" s="10">
        <f>TableOMP[[#This Row],[Avg]]-$U$2*TableOMP[[#This Row],[StdDev]]</f>
        <v>24.774679413256479</v>
      </c>
      <c r="R8559" s="10">
        <f>TableOMP[[#This Row],[Avg]]+$U$2*TableOMP[[#This Row],[StdDev]]</f>
        <v>26.607552720076853</v>
      </c>
      <c r="S8559" s="10">
        <f>IF(AND(TableOMP[[#This Row],[total_time]]&gt;=TableOMP[[#This Row],[Low]], TableOMP[[#This Row],[total_time]]&lt;=TableOMP[[#This Row],[High]]),1,0)</f>
        <v>0</v>
      </c>
    </row>
    <row r="8560" spans="1:19" x14ac:dyDescent="0.25">
      <c r="A8560" t="s">
        <v>15</v>
      </c>
      <c r="B8560">
        <v>10000</v>
      </c>
      <c r="C8560">
        <v>100</v>
      </c>
      <c r="D8560">
        <v>1</v>
      </c>
      <c r="E8560">
        <v>25</v>
      </c>
      <c r="F8560">
        <v>1</v>
      </c>
      <c r="G8560">
        <v>25.223120999999999</v>
      </c>
      <c r="H8560">
        <v>14.120006999999999</v>
      </c>
      <c r="I8560">
        <v>62.438493000000001</v>
      </c>
      <c r="J8560">
        <v>2.601604</v>
      </c>
      <c r="K8560" t="str">
        <f t="shared" si="214"/>
        <v>1</v>
      </c>
      <c r="L8560" t="s">
        <v>222</v>
      </c>
      <c r="M8560" t="s">
        <v>223</v>
      </c>
      <c r="N8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560" s="10">
        <f>VLOOKUP(TableOMP[[#This Row],[Label]],TableAvg[],2,FALSE)</f>
        <v>25.746910533333335</v>
      </c>
      <c r="P8560" s="10">
        <f>VLOOKUP(TableOMP[[#This Row],[Label]],TableAvg[],3,FALSE)</f>
        <v>1.029428159387727</v>
      </c>
      <c r="Q8560" s="10">
        <f>TableOMP[[#This Row],[Avg]]-$U$2*TableOMP[[#This Row],[StdDev]]</f>
        <v>24.717482373945607</v>
      </c>
      <c r="R8560" s="10">
        <f>TableOMP[[#This Row],[Avg]]+$U$2*TableOMP[[#This Row],[StdDev]]</f>
        <v>26.776338692721062</v>
      </c>
      <c r="S8560" s="1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15</v>
      </c>
      <c r="B8561">
        <v>10000</v>
      </c>
      <c r="C8561">
        <v>100</v>
      </c>
      <c r="D8561">
        <v>1</v>
      </c>
      <c r="E8561">
        <v>24</v>
      </c>
      <c r="F8561">
        <v>1</v>
      </c>
      <c r="G8561">
        <v>26.229915999999999</v>
      </c>
      <c r="H8561">
        <v>14.568175</v>
      </c>
      <c r="I8561">
        <v>70.583528999999999</v>
      </c>
      <c r="J8561">
        <v>3.0688490000000002</v>
      </c>
      <c r="K8561" t="str">
        <f t="shared" si="214"/>
        <v>1</v>
      </c>
      <c r="L8561" t="s">
        <v>222</v>
      </c>
      <c r="M8561" t="s">
        <v>223</v>
      </c>
      <c r="N8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561" s="10">
        <f>VLOOKUP(TableOMP[[#This Row],[Label]],TableAvg[],2,FALSE)</f>
        <v>26.426474133333336</v>
      </c>
      <c r="P8561" s="10">
        <f>VLOOKUP(TableOMP[[#This Row],[Label]],TableAvg[],3,FALSE)</f>
        <v>0.87095573928265357</v>
      </c>
      <c r="Q8561" s="10">
        <f>TableOMP[[#This Row],[Avg]]-$U$2*TableOMP[[#This Row],[StdDev]]</f>
        <v>25.555518394050683</v>
      </c>
      <c r="R8561" s="10">
        <f>TableOMP[[#This Row],[Avg]]+$U$2*TableOMP[[#This Row],[StdDev]]</f>
        <v>27.297429872615989</v>
      </c>
      <c r="S8561" s="10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15</v>
      </c>
      <c r="B8562">
        <v>10000</v>
      </c>
      <c r="C8562">
        <v>100</v>
      </c>
      <c r="D8562">
        <v>1</v>
      </c>
      <c r="E8562">
        <v>23</v>
      </c>
      <c r="F8562">
        <v>1</v>
      </c>
      <c r="G8562">
        <v>24.790554</v>
      </c>
      <c r="H8562">
        <v>12.515516999999999</v>
      </c>
      <c r="I8562">
        <v>44.594521</v>
      </c>
      <c r="J8562">
        <v>2.0270239999999999</v>
      </c>
      <c r="K8562" t="str">
        <f t="shared" si="214"/>
        <v>1</v>
      </c>
      <c r="L8562" t="s">
        <v>222</v>
      </c>
      <c r="M8562" t="s">
        <v>223</v>
      </c>
      <c r="N8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562" s="10">
        <f>VLOOKUP(TableOMP[[#This Row],[Label]],TableAvg[],2,FALSE)</f>
        <v>26.126541266666667</v>
      </c>
      <c r="P8562" s="10">
        <f>VLOOKUP(TableOMP[[#This Row],[Label]],TableAvg[],3,FALSE)</f>
        <v>0.95223458220947665</v>
      </c>
      <c r="Q8562" s="10">
        <f>TableOMP[[#This Row],[Avg]]-$U$2*TableOMP[[#This Row],[StdDev]]</f>
        <v>25.174306684457189</v>
      </c>
      <c r="R8562" s="10">
        <f>TableOMP[[#This Row],[Avg]]+$U$2*TableOMP[[#This Row],[StdDev]]</f>
        <v>27.078775848876145</v>
      </c>
      <c r="S8562" s="10">
        <f>IF(AND(TableOMP[[#This Row],[total_time]]&gt;=TableOMP[[#This Row],[Low]], TableOMP[[#This Row],[total_time]]&lt;=TableOMP[[#This Row],[High]]),1,0)</f>
        <v>0</v>
      </c>
    </row>
    <row r="8563" spans="1:19" x14ac:dyDescent="0.25">
      <c r="A8563" t="s">
        <v>15</v>
      </c>
      <c r="B8563">
        <v>10000</v>
      </c>
      <c r="C8563">
        <v>100</v>
      </c>
      <c r="D8563">
        <v>1</v>
      </c>
      <c r="E8563">
        <v>22</v>
      </c>
      <c r="F8563">
        <v>1</v>
      </c>
      <c r="G8563">
        <v>26.267002999999999</v>
      </c>
      <c r="H8563">
        <v>13.544805</v>
      </c>
      <c r="I8563">
        <v>59.451391999999998</v>
      </c>
      <c r="J8563">
        <v>2.831019</v>
      </c>
      <c r="K8563" t="str">
        <f t="shared" si="214"/>
        <v>1</v>
      </c>
      <c r="L8563" t="s">
        <v>222</v>
      </c>
      <c r="M8563" t="s">
        <v>223</v>
      </c>
      <c r="N8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563" s="10">
        <f>VLOOKUP(TableOMP[[#This Row],[Label]],TableAvg[],2,FALSE)</f>
        <v>26.793312199999999</v>
      </c>
      <c r="P8563" s="10">
        <f>VLOOKUP(TableOMP[[#This Row],[Label]],TableAvg[],3,FALSE)</f>
        <v>0.87583957376065891</v>
      </c>
      <c r="Q8563" s="10">
        <f>TableOMP[[#This Row],[Avg]]-$U$2*TableOMP[[#This Row],[StdDev]]</f>
        <v>25.917472626239341</v>
      </c>
      <c r="R8563" s="10">
        <f>TableOMP[[#This Row],[Avg]]+$U$2*TableOMP[[#This Row],[StdDev]]</f>
        <v>27.669151773760657</v>
      </c>
      <c r="S8563" s="10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15</v>
      </c>
      <c r="B8564">
        <v>10000</v>
      </c>
      <c r="C8564">
        <v>100</v>
      </c>
      <c r="D8564">
        <v>1</v>
      </c>
      <c r="E8564">
        <v>21</v>
      </c>
      <c r="F8564">
        <v>1</v>
      </c>
      <c r="G8564">
        <v>26.072313000000001</v>
      </c>
      <c r="H8564">
        <v>12.616277</v>
      </c>
      <c r="I8564">
        <v>45.557319999999997</v>
      </c>
      <c r="J8564">
        <v>2.2778659999999999</v>
      </c>
      <c r="K8564" t="str">
        <f t="shared" si="214"/>
        <v>1</v>
      </c>
      <c r="L8564" t="s">
        <v>222</v>
      </c>
      <c r="M8564" t="s">
        <v>223</v>
      </c>
      <c r="N8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64" s="10">
        <f>VLOOKUP(TableOMP[[#This Row],[Label]],TableAvg[],2,FALSE)</f>
        <v>27.120550733333335</v>
      </c>
      <c r="P8564" s="10">
        <f>VLOOKUP(TableOMP[[#This Row],[Label]],TableAvg[],3,FALSE)</f>
        <v>1.3229857788994259</v>
      </c>
      <c r="Q8564" s="10">
        <f>TableOMP[[#This Row],[Avg]]-$U$2*TableOMP[[#This Row],[StdDev]]</f>
        <v>25.797564954433909</v>
      </c>
      <c r="R8564" s="10">
        <f>TableOMP[[#This Row],[Avg]]+$U$2*TableOMP[[#This Row],[StdDev]]</f>
        <v>28.443536512232761</v>
      </c>
      <c r="S8564" s="10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15</v>
      </c>
      <c r="B8565">
        <v>10000</v>
      </c>
      <c r="C8565">
        <v>100</v>
      </c>
      <c r="D8565">
        <v>1</v>
      </c>
      <c r="E8565">
        <v>20</v>
      </c>
      <c r="F8565">
        <v>1</v>
      </c>
      <c r="G8565">
        <v>27.707000000000001</v>
      </c>
      <c r="H8565">
        <v>12.7598</v>
      </c>
      <c r="I8565">
        <v>34.534725000000002</v>
      </c>
      <c r="J8565">
        <v>1.817617</v>
      </c>
      <c r="K8565" t="str">
        <f t="shared" si="214"/>
        <v>1</v>
      </c>
      <c r="L8565" t="s">
        <v>222</v>
      </c>
      <c r="M8565" t="s">
        <v>223</v>
      </c>
      <c r="N8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65" s="10">
        <f>VLOOKUP(TableOMP[[#This Row],[Label]],TableAvg[],2,FALSE)</f>
        <v>27.656563999999996</v>
      </c>
      <c r="P8565" s="10">
        <f>VLOOKUP(TableOMP[[#This Row],[Label]],TableAvg[],3,FALSE)</f>
        <v>0.80291047797207804</v>
      </c>
      <c r="Q8565" s="10">
        <f>TableOMP[[#This Row],[Avg]]-$U$2*TableOMP[[#This Row],[StdDev]]</f>
        <v>26.853653522027919</v>
      </c>
      <c r="R8565" s="10">
        <f>TableOMP[[#This Row],[Avg]]+$U$2*TableOMP[[#This Row],[StdDev]]</f>
        <v>28.459474477972073</v>
      </c>
      <c r="S8565" s="10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15</v>
      </c>
      <c r="B8566">
        <v>10000</v>
      </c>
      <c r="C8566">
        <v>100</v>
      </c>
      <c r="D8566">
        <v>1</v>
      </c>
      <c r="E8566">
        <v>19</v>
      </c>
      <c r="F8566">
        <v>1</v>
      </c>
      <c r="G8566">
        <v>27.774384999999999</v>
      </c>
      <c r="H8566">
        <v>13.569936</v>
      </c>
      <c r="I8566">
        <v>46.166117</v>
      </c>
      <c r="J8566">
        <v>2.564784</v>
      </c>
      <c r="K8566" t="str">
        <f t="shared" si="214"/>
        <v>1</v>
      </c>
      <c r="L8566" t="s">
        <v>222</v>
      </c>
      <c r="M8566" t="s">
        <v>223</v>
      </c>
      <c r="N8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66" s="10">
        <f>VLOOKUP(TableOMP[[#This Row],[Label]],TableAvg[],2,FALSE)</f>
        <v>28.395312133333331</v>
      </c>
      <c r="P8566" s="10">
        <f>VLOOKUP(TableOMP[[#This Row],[Label]],TableAvg[],3,FALSE)</f>
        <v>0.90368940206585346</v>
      </c>
      <c r="Q8566" s="10">
        <f>TableOMP[[#This Row],[Avg]]-$U$2*TableOMP[[#This Row],[StdDev]]</f>
        <v>27.491622731267476</v>
      </c>
      <c r="R8566" s="10">
        <f>TableOMP[[#This Row],[Avg]]+$U$2*TableOMP[[#This Row],[StdDev]]</f>
        <v>29.299001535399185</v>
      </c>
      <c r="S8566" s="10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15</v>
      </c>
      <c r="B8567">
        <v>10000</v>
      </c>
      <c r="C8567">
        <v>100</v>
      </c>
      <c r="D8567">
        <v>1</v>
      </c>
      <c r="E8567">
        <v>18</v>
      </c>
      <c r="F8567">
        <v>1</v>
      </c>
      <c r="G8567">
        <v>28.982104</v>
      </c>
      <c r="H8567">
        <v>13.246212</v>
      </c>
      <c r="I8567">
        <v>40.890315999999999</v>
      </c>
      <c r="J8567">
        <v>2.405313</v>
      </c>
      <c r="K8567" t="str">
        <f t="shared" si="214"/>
        <v>1</v>
      </c>
      <c r="L8567" t="s">
        <v>222</v>
      </c>
      <c r="M8567" t="s">
        <v>223</v>
      </c>
      <c r="N8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67" s="10">
        <f>VLOOKUP(TableOMP[[#This Row],[Label]],TableAvg[],2,FALSE)</f>
        <v>29.1361472</v>
      </c>
      <c r="P8567" s="10">
        <f>VLOOKUP(TableOMP[[#This Row],[Label]],TableAvg[],3,FALSE)</f>
        <v>1.0307427110269212</v>
      </c>
      <c r="Q8567" s="10">
        <f>TableOMP[[#This Row],[Avg]]-$U$2*TableOMP[[#This Row],[StdDev]]</f>
        <v>28.105404488973079</v>
      </c>
      <c r="R8567" s="10">
        <f>TableOMP[[#This Row],[Avg]]+$U$2*TableOMP[[#This Row],[StdDev]]</f>
        <v>30.166889911026921</v>
      </c>
      <c r="S8567" s="10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15</v>
      </c>
      <c r="B8568">
        <v>10000</v>
      </c>
      <c r="C8568">
        <v>100</v>
      </c>
      <c r="D8568">
        <v>1</v>
      </c>
      <c r="E8568">
        <v>17</v>
      </c>
      <c r="F8568">
        <v>1</v>
      </c>
      <c r="G8568">
        <v>29.078253</v>
      </c>
      <c r="H8568">
        <v>12.479839999999999</v>
      </c>
      <c r="I8568">
        <v>24.867768000000002</v>
      </c>
      <c r="J8568">
        <v>1.554235</v>
      </c>
      <c r="K8568" t="str">
        <f t="shared" si="214"/>
        <v>1</v>
      </c>
      <c r="L8568" t="s">
        <v>222</v>
      </c>
      <c r="M8568" t="s">
        <v>223</v>
      </c>
      <c r="N8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68" s="10">
        <f>VLOOKUP(TableOMP[[#This Row],[Label]],TableAvg[],2,FALSE)</f>
        <v>29.646154599999992</v>
      </c>
      <c r="P8568" s="10">
        <f>VLOOKUP(TableOMP[[#This Row],[Label]],TableAvg[],3,FALSE)</f>
        <v>1.0708546290642178</v>
      </c>
      <c r="Q8568" s="10">
        <f>TableOMP[[#This Row],[Avg]]-$U$2*TableOMP[[#This Row],[StdDev]]</f>
        <v>28.575299970935774</v>
      </c>
      <c r="R8568" s="10">
        <f>TableOMP[[#This Row],[Avg]]+$U$2*TableOMP[[#This Row],[StdDev]]</f>
        <v>30.71700922906421</v>
      </c>
      <c r="S8568" s="10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15</v>
      </c>
      <c r="B8569">
        <v>10000</v>
      </c>
      <c r="C8569">
        <v>100</v>
      </c>
      <c r="D8569">
        <v>1</v>
      </c>
      <c r="E8569">
        <v>16</v>
      </c>
      <c r="F8569">
        <v>1</v>
      </c>
      <c r="G8569">
        <v>30.141708000000001</v>
      </c>
      <c r="H8569">
        <v>12.662272</v>
      </c>
      <c r="I8569">
        <v>34.103605000000002</v>
      </c>
      <c r="J8569">
        <v>2.273574</v>
      </c>
      <c r="K8569" t="str">
        <f t="shared" si="214"/>
        <v>1</v>
      </c>
      <c r="L8569" t="s">
        <v>222</v>
      </c>
      <c r="M8569" t="s">
        <v>223</v>
      </c>
      <c r="N8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69" s="10">
        <f>VLOOKUP(TableOMP[[#This Row],[Label]],TableAvg[],2,FALSE)</f>
        <v>30.654017133333333</v>
      </c>
      <c r="P8569" s="10">
        <f>VLOOKUP(TableOMP[[#This Row],[Label]],TableAvg[],3,FALSE)</f>
        <v>0.98892203942378865</v>
      </c>
      <c r="Q8569" s="10">
        <f>TableOMP[[#This Row],[Avg]]-$U$2*TableOMP[[#This Row],[StdDev]]</f>
        <v>29.665095093909546</v>
      </c>
      <c r="R8569" s="10">
        <f>TableOMP[[#This Row],[Avg]]+$U$2*TableOMP[[#This Row],[StdDev]]</f>
        <v>31.642939172757121</v>
      </c>
      <c r="S8569" s="10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15</v>
      </c>
      <c r="B8570">
        <v>10000</v>
      </c>
      <c r="C8570">
        <v>100</v>
      </c>
      <c r="D8570">
        <v>1</v>
      </c>
      <c r="E8570">
        <v>15</v>
      </c>
      <c r="F8570">
        <v>1</v>
      </c>
      <c r="G8570">
        <v>26.767059</v>
      </c>
      <c r="H8570">
        <v>13.215623000000001</v>
      </c>
      <c r="I8570">
        <v>38.393393000000003</v>
      </c>
      <c r="J8570">
        <v>2.7423850000000001</v>
      </c>
      <c r="K8570" t="str">
        <f t="shared" si="214"/>
        <v>1</v>
      </c>
      <c r="L8570" t="s">
        <v>222</v>
      </c>
      <c r="M8570" t="s">
        <v>223</v>
      </c>
      <c r="N8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70" s="10">
        <f>VLOOKUP(TableOMP[[#This Row],[Label]],TableAvg[],2,FALSE)</f>
        <v>27.957936466666673</v>
      </c>
      <c r="P8570" s="10">
        <f>VLOOKUP(TableOMP[[#This Row],[Label]],TableAvg[],3,FALSE)</f>
        <v>0.94194740770900842</v>
      </c>
      <c r="Q8570" s="10">
        <f>TableOMP[[#This Row],[Avg]]-$U$2*TableOMP[[#This Row],[StdDev]]</f>
        <v>27.015989058957665</v>
      </c>
      <c r="R8570" s="10">
        <f>TableOMP[[#This Row],[Avg]]+$U$2*TableOMP[[#This Row],[StdDev]]</f>
        <v>28.899883874375682</v>
      </c>
      <c r="S8570" s="10">
        <f>IF(AND(TableOMP[[#This Row],[total_time]]&gt;=TableOMP[[#This Row],[Low]], TableOMP[[#This Row],[total_time]]&lt;=TableOMP[[#This Row],[High]]),1,0)</f>
        <v>0</v>
      </c>
    </row>
    <row r="8571" spans="1:19" x14ac:dyDescent="0.25">
      <c r="A8571" t="s">
        <v>15</v>
      </c>
      <c r="B8571">
        <v>10000</v>
      </c>
      <c r="C8571">
        <v>100</v>
      </c>
      <c r="D8571">
        <v>1</v>
      </c>
      <c r="E8571">
        <v>14</v>
      </c>
      <c r="F8571">
        <v>1</v>
      </c>
      <c r="G8571">
        <v>25.511341999999999</v>
      </c>
      <c r="H8571">
        <v>11.845851</v>
      </c>
      <c r="I8571">
        <v>21.670477000000002</v>
      </c>
      <c r="J8571">
        <v>1.66696</v>
      </c>
      <c r="K8571" t="str">
        <f t="shared" si="214"/>
        <v>1</v>
      </c>
      <c r="L8571" t="s">
        <v>222</v>
      </c>
      <c r="M8571" t="s">
        <v>223</v>
      </c>
      <c r="N8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71" s="10">
        <f>VLOOKUP(TableOMP[[#This Row],[Label]],TableAvg[],2,FALSE)</f>
        <v>26.064264800000004</v>
      </c>
      <c r="P8571" s="10">
        <f>VLOOKUP(TableOMP[[#This Row],[Label]],TableAvg[],3,FALSE)</f>
        <v>0.90916184220725249</v>
      </c>
      <c r="Q8571" s="10">
        <f>TableOMP[[#This Row],[Avg]]-$U$2*TableOMP[[#This Row],[StdDev]]</f>
        <v>25.155102957792749</v>
      </c>
      <c r="R8571" s="10">
        <f>TableOMP[[#This Row],[Avg]]+$U$2*TableOMP[[#This Row],[StdDev]]</f>
        <v>26.973426642207258</v>
      </c>
      <c r="S8571" s="10">
        <f>IF(AND(TableOMP[[#This Row],[total_time]]&gt;=TableOMP[[#This Row],[Low]], TableOMP[[#This Row],[total_time]]&lt;=TableOMP[[#This Row],[High]]),1,0)</f>
        <v>1</v>
      </c>
    </row>
    <row r="8572" spans="1:19" x14ac:dyDescent="0.25">
      <c r="A8572" t="s">
        <v>15</v>
      </c>
      <c r="B8572">
        <v>10000</v>
      </c>
      <c r="C8572">
        <v>100</v>
      </c>
      <c r="D8572">
        <v>1</v>
      </c>
      <c r="E8572">
        <v>13</v>
      </c>
      <c r="F8572">
        <v>1</v>
      </c>
      <c r="G8572">
        <v>27.133486000000001</v>
      </c>
      <c r="H8572">
        <v>12.530638</v>
      </c>
      <c r="I8572">
        <v>21.830577000000002</v>
      </c>
      <c r="J8572">
        <v>1.819215</v>
      </c>
      <c r="K8572" t="str">
        <f t="shared" si="214"/>
        <v>1</v>
      </c>
      <c r="L8572" t="s">
        <v>222</v>
      </c>
      <c r="M8572" t="s">
        <v>223</v>
      </c>
      <c r="N8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72" s="10">
        <f>VLOOKUP(TableOMP[[#This Row],[Label]],TableAvg[],2,FALSE)</f>
        <v>27.233559333333332</v>
      </c>
      <c r="P8572" s="10">
        <f>VLOOKUP(TableOMP[[#This Row],[Label]],TableAvg[],3,FALSE)</f>
        <v>0.82321700438164702</v>
      </c>
      <c r="Q8572" s="10">
        <f>TableOMP[[#This Row],[Avg]]-$U$2*TableOMP[[#This Row],[StdDev]]</f>
        <v>26.410342328951685</v>
      </c>
      <c r="R8572" s="10">
        <f>TableOMP[[#This Row],[Avg]]+$U$2*TableOMP[[#This Row],[StdDev]]</f>
        <v>28.056776337714979</v>
      </c>
      <c r="S8572" s="10">
        <f>IF(AND(TableOMP[[#This Row],[total_time]]&gt;=TableOMP[[#This Row],[Low]], TableOMP[[#This Row],[total_time]]&lt;=TableOMP[[#This Row],[High]]),1,0)</f>
        <v>1</v>
      </c>
    </row>
    <row r="8573" spans="1:19" x14ac:dyDescent="0.25">
      <c r="A8573" t="s">
        <v>15</v>
      </c>
      <c r="B8573">
        <v>10000</v>
      </c>
      <c r="C8573">
        <v>100</v>
      </c>
      <c r="D8573">
        <v>1</v>
      </c>
      <c r="E8573">
        <v>12</v>
      </c>
      <c r="F8573">
        <v>1</v>
      </c>
      <c r="G8573">
        <v>27.750081000000002</v>
      </c>
      <c r="H8573">
        <v>12.020505</v>
      </c>
      <c r="I8573">
        <v>11.632413</v>
      </c>
      <c r="J8573">
        <v>1.0574920000000001</v>
      </c>
      <c r="K8573" t="str">
        <f t="shared" si="214"/>
        <v>1</v>
      </c>
      <c r="L8573" t="s">
        <v>222</v>
      </c>
      <c r="M8573" t="s">
        <v>223</v>
      </c>
      <c r="N8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73" s="10">
        <f>VLOOKUP(TableOMP[[#This Row],[Label]],TableAvg[],2,FALSE)</f>
        <v>27.615154666666662</v>
      </c>
      <c r="P8573" s="10">
        <f>VLOOKUP(TableOMP[[#This Row],[Label]],TableAvg[],3,FALSE)</f>
        <v>0.62425106587272639</v>
      </c>
      <c r="Q8573" s="10">
        <f>TableOMP[[#This Row],[Avg]]-$U$2*TableOMP[[#This Row],[StdDev]]</f>
        <v>26.990903600793935</v>
      </c>
      <c r="R8573" s="10">
        <f>TableOMP[[#This Row],[Avg]]+$U$2*TableOMP[[#This Row],[StdDev]]</f>
        <v>28.239405732539389</v>
      </c>
      <c r="S8573" s="10">
        <f>IF(AND(TableOMP[[#This Row],[total_time]]&gt;=TableOMP[[#This Row],[Low]], TableOMP[[#This Row],[total_time]]&lt;=TableOMP[[#This Row],[High]]),1,0)</f>
        <v>1</v>
      </c>
    </row>
    <row r="8574" spans="1:19" x14ac:dyDescent="0.25">
      <c r="A8574" t="s">
        <v>15</v>
      </c>
      <c r="B8574">
        <v>10000</v>
      </c>
      <c r="C8574">
        <v>100</v>
      </c>
      <c r="D8574">
        <v>1</v>
      </c>
      <c r="E8574">
        <v>11</v>
      </c>
      <c r="F8574">
        <v>1</v>
      </c>
      <c r="G8574">
        <v>28.623749</v>
      </c>
      <c r="H8574">
        <v>11.49741</v>
      </c>
      <c r="I8574">
        <v>10.830653999999999</v>
      </c>
      <c r="J8574">
        <v>1.0830649999999999</v>
      </c>
      <c r="K8574" t="str">
        <f t="shared" si="214"/>
        <v>1</v>
      </c>
      <c r="L8574" t="s">
        <v>222</v>
      </c>
      <c r="M8574" t="s">
        <v>223</v>
      </c>
      <c r="N8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74" s="10">
        <f>VLOOKUP(TableOMP[[#This Row],[Label]],TableAvg[],2,FALSE)</f>
        <v>28.982091466666663</v>
      </c>
      <c r="P8574" s="10">
        <f>VLOOKUP(TableOMP[[#This Row],[Label]],TableAvg[],3,FALSE)</f>
        <v>0.63499078867073755</v>
      </c>
      <c r="Q8574" s="10">
        <f>TableOMP[[#This Row],[Avg]]-$U$2*TableOMP[[#This Row],[StdDev]]</f>
        <v>28.347100677995925</v>
      </c>
      <c r="R8574" s="10">
        <f>TableOMP[[#This Row],[Avg]]+$U$2*TableOMP[[#This Row],[StdDev]]</f>
        <v>29.617082255337401</v>
      </c>
      <c r="S8574" s="10">
        <f>IF(AND(TableOMP[[#This Row],[total_time]]&gt;=TableOMP[[#This Row],[Low]], TableOMP[[#This Row],[total_time]]&lt;=TableOMP[[#This Row],[High]]),1,0)</f>
        <v>1</v>
      </c>
    </row>
    <row r="8575" spans="1:19" x14ac:dyDescent="0.25">
      <c r="A8575" t="s">
        <v>15</v>
      </c>
      <c r="B8575">
        <v>10000</v>
      </c>
      <c r="C8575">
        <v>100</v>
      </c>
      <c r="D8575">
        <v>1</v>
      </c>
      <c r="E8575">
        <v>10</v>
      </c>
      <c r="F8575">
        <v>1</v>
      </c>
      <c r="G8575">
        <v>30.234076000000002</v>
      </c>
      <c r="H8575">
        <v>11.447903999999999</v>
      </c>
      <c r="I8575">
        <v>10.386938000000001</v>
      </c>
      <c r="J8575">
        <v>1.154104</v>
      </c>
      <c r="K8575" t="str">
        <f t="shared" si="214"/>
        <v>1</v>
      </c>
      <c r="L8575" t="s">
        <v>222</v>
      </c>
      <c r="M8575" t="s">
        <v>223</v>
      </c>
      <c r="N8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75" s="10">
        <f>VLOOKUP(TableOMP[[#This Row],[Label]],TableAvg[],2,FALSE)</f>
        <v>30.412464799999999</v>
      </c>
      <c r="P8575" s="10">
        <f>VLOOKUP(TableOMP[[#This Row],[Label]],TableAvg[],3,FALSE)</f>
        <v>0.72774818109002992</v>
      </c>
      <c r="Q8575" s="10">
        <f>TableOMP[[#This Row],[Avg]]-$U$2*TableOMP[[#This Row],[StdDev]]</f>
        <v>29.68471661890997</v>
      </c>
      <c r="R8575" s="10">
        <f>TableOMP[[#This Row],[Avg]]+$U$2*TableOMP[[#This Row],[StdDev]]</f>
        <v>31.140212981090027</v>
      </c>
      <c r="S8575" s="10">
        <f>IF(AND(TableOMP[[#This Row],[total_time]]&gt;=TableOMP[[#This Row],[Low]], TableOMP[[#This Row],[total_time]]&lt;=TableOMP[[#This Row],[High]]),1,0)</f>
        <v>1</v>
      </c>
    </row>
    <row r="8576" spans="1:19" x14ac:dyDescent="0.25">
      <c r="A8576" t="s">
        <v>15</v>
      </c>
      <c r="B8576">
        <v>10000</v>
      </c>
      <c r="C8576">
        <v>100</v>
      </c>
      <c r="D8576">
        <v>1</v>
      </c>
      <c r="E8576">
        <v>9</v>
      </c>
      <c r="F8576">
        <v>1</v>
      </c>
      <c r="G8576">
        <v>32.580981999999999</v>
      </c>
      <c r="H8576">
        <v>11.822519</v>
      </c>
      <c r="I8576">
        <v>14.108964</v>
      </c>
      <c r="J8576">
        <v>1.76362</v>
      </c>
      <c r="K8576" t="str">
        <f t="shared" si="214"/>
        <v>1</v>
      </c>
      <c r="L8576" t="s">
        <v>222</v>
      </c>
      <c r="M8576" t="s">
        <v>223</v>
      </c>
      <c r="N8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76" s="10">
        <f>VLOOKUP(TableOMP[[#This Row],[Label]],TableAvg[],2,FALSE)</f>
        <v>32.727560133333334</v>
      </c>
      <c r="P8576" s="10">
        <f>VLOOKUP(TableOMP[[#This Row],[Label]],TableAvg[],3,FALSE)</f>
        <v>0.64489872289527661</v>
      </c>
      <c r="Q8576" s="10">
        <f>TableOMP[[#This Row],[Avg]]-$U$2*TableOMP[[#This Row],[StdDev]]</f>
        <v>32.082661410438057</v>
      </c>
      <c r="R8576" s="10">
        <f>TableOMP[[#This Row],[Avg]]+$U$2*TableOMP[[#This Row],[StdDev]]</f>
        <v>33.372458856228612</v>
      </c>
      <c r="S8576" s="10">
        <f>IF(AND(TableOMP[[#This Row],[total_time]]&gt;=TableOMP[[#This Row],[Low]], TableOMP[[#This Row],[total_time]]&lt;=TableOMP[[#This Row],[High]]),1,0)</f>
        <v>1</v>
      </c>
    </row>
    <row r="8577" spans="1:19" x14ac:dyDescent="0.25">
      <c r="A8577" t="s">
        <v>15</v>
      </c>
      <c r="B8577">
        <v>10000</v>
      </c>
      <c r="C8577">
        <v>100</v>
      </c>
      <c r="D8577">
        <v>1</v>
      </c>
      <c r="E8577">
        <v>8</v>
      </c>
      <c r="F8577">
        <v>1</v>
      </c>
      <c r="G8577">
        <v>34.941451000000001</v>
      </c>
      <c r="H8577">
        <v>11.646193</v>
      </c>
      <c r="I8577">
        <v>9.2879699999999996</v>
      </c>
      <c r="J8577">
        <v>1.3268530000000001</v>
      </c>
      <c r="K8577" t="str">
        <f t="shared" si="214"/>
        <v>1</v>
      </c>
      <c r="L8577" t="s">
        <v>222</v>
      </c>
      <c r="M8577" t="s">
        <v>223</v>
      </c>
      <c r="N8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77" s="10">
        <f>VLOOKUP(TableOMP[[#This Row],[Label]],TableAvg[],2,FALSE)</f>
        <v>35.285584399999998</v>
      </c>
      <c r="P8577" s="10">
        <f>VLOOKUP(TableOMP[[#This Row],[Label]],TableAvg[],3,FALSE)</f>
        <v>0.56156210318440647</v>
      </c>
      <c r="Q8577" s="10">
        <f>TableOMP[[#This Row],[Avg]]-$U$2*TableOMP[[#This Row],[StdDev]]</f>
        <v>34.72402229681559</v>
      </c>
      <c r="R8577" s="10">
        <f>TableOMP[[#This Row],[Avg]]+$U$2*TableOMP[[#This Row],[StdDev]]</f>
        <v>35.847146503184405</v>
      </c>
      <c r="S8577" s="10">
        <f>IF(AND(TableOMP[[#This Row],[total_time]]&gt;=TableOMP[[#This Row],[Low]], TableOMP[[#This Row],[total_time]]&lt;=TableOMP[[#This Row],[High]]),1,0)</f>
        <v>1</v>
      </c>
    </row>
    <row r="8578" spans="1:19" x14ac:dyDescent="0.25">
      <c r="A8578" t="s">
        <v>15</v>
      </c>
      <c r="B8578">
        <v>10000</v>
      </c>
      <c r="C8578">
        <v>100</v>
      </c>
      <c r="D8578">
        <v>1</v>
      </c>
      <c r="E8578">
        <v>7</v>
      </c>
      <c r="F8578">
        <v>1</v>
      </c>
      <c r="G8578">
        <v>37.718259000000003</v>
      </c>
      <c r="H8578">
        <v>11.151785</v>
      </c>
      <c r="I8578">
        <v>8.7330740000000002</v>
      </c>
      <c r="J8578">
        <v>1.4555119999999999</v>
      </c>
      <c r="K8578" t="str">
        <f t="shared" si="214"/>
        <v>1</v>
      </c>
      <c r="L8578" t="s">
        <v>222</v>
      </c>
      <c r="M8578" t="s">
        <v>223</v>
      </c>
      <c r="N8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78" s="10">
        <f>VLOOKUP(TableOMP[[#This Row],[Label]],TableAvg[],2,FALSE)</f>
        <v>38.721189333333335</v>
      </c>
      <c r="P8578" s="10">
        <f>VLOOKUP(TableOMP[[#This Row],[Label]],TableAvg[],3,FALSE)</f>
        <v>0.65179271488225254</v>
      </c>
      <c r="Q8578" s="10">
        <f>TableOMP[[#This Row],[Avg]]-$U$2*TableOMP[[#This Row],[StdDev]]</f>
        <v>38.06939661845108</v>
      </c>
      <c r="R8578" s="10">
        <f>TableOMP[[#This Row],[Avg]]+$U$2*TableOMP[[#This Row],[StdDev]]</f>
        <v>39.37298204821559</v>
      </c>
      <c r="S8578" s="10">
        <f>IF(AND(TableOMP[[#This Row],[total_time]]&gt;=TableOMP[[#This Row],[Low]], TableOMP[[#This Row],[total_time]]&lt;=TableOMP[[#This Row],[High]]),1,0)</f>
        <v>0</v>
      </c>
    </row>
    <row r="8579" spans="1:19" x14ac:dyDescent="0.25">
      <c r="A8579" t="s">
        <v>15</v>
      </c>
      <c r="B8579">
        <v>10000</v>
      </c>
      <c r="C8579">
        <v>100</v>
      </c>
      <c r="D8579">
        <v>1</v>
      </c>
      <c r="E8579">
        <v>6</v>
      </c>
      <c r="F8579">
        <v>1</v>
      </c>
      <c r="G8579">
        <v>43.831270000000004</v>
      </c>
      <c r="H8579">
        <v>13.005877999999999</v>
      </c>
      <c r="I8579">
        <v>8.0802099999999992</v>
      </c>
      <c r="J8579">
        <v>1.616042</v>
      </c>
      <c r="K8579" t="str">
        <f t="shared" si="214"/>
        <v>1</v>
      </c>
      <c r="L8579" t="s">
        <v>222</v>
      </c>
      <c r="M8579" t="s">
        <v>223</v>
      </c>
      <c r="N8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79" s="10">
        <f>VLOOKUP(TableOMP[[#This Row],[Label]],TableAvg[],2,FALSE)</f>
        <v>43.240172200000003</v>
      </c>
      <c r="P8579" s="10">
        <f>VLOOKUP(TableOMP[[#This Row],[Label]],TableAvg[],3,FALSE)</f>
        <v>0.69800222102710197</v>
      </c>
      <c r="Q8579" s="10">
        <f>TableOMP[[#This Row],[Avg]]-$U$2*TableOMP[[#This Row],[StdDev]]</f>
        <v>42.5421699789729</v>
      </c>
      <c r="R8579" s="10">
        <f>TableOMP[[#This Row],[Avg]]+$U$2*TableOMP[[#This Row],[StdDev]]</f>
        <v>43.938174421027107</v>
      </c>
      <c r="S8579" s="10">
        <f>IF(AND(TableOMP[[#This Row],[total_time]]&gt;=TableOMP[[#This Row],[Low]], TableOMP[[#This Row],[total_time]]&lt;=TableOMP[[#This Row],[High]]),1,0)</f>
        <v>1</v>
      </c>
    </row>
    <row r="8580" spans="1:19" x14ac:dyDescent="0.25">
      <c r="A8580" t="s">
        <v>15</v>
      </c>
      <c r="B8580">
        <v>10000</v>
      </c>
      <c r="C8580">
        <v>100</v>
      </c>
      <c r="D8580">
        <v>1</v>
      </c>
      <c r="E8580">
        <v>5</v>
      </c>
      <c r="F8580">
        <v>1</v>
      </c>
      <c r="G8580">
        <v>49.011705999999997</v>
      </c>
      <c r="H8580">
        <v>12.090937</v>
      </c>
      <c r="I8580">
        <v>6.4712589999999999</v>
      </c>
      <c r="J8580">
        <v>1.617815</v>
      </c>
      <c r="K8580" t="str">
        <f t="shared" si="214"/>
        <v>1</v>
      </c>
      <c r="L8580" t="s">
        <v>222</v>
      </c>
      <c r="M8580" t="s">
        <v>223</v>
      </c>
      <c r="N8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80" s="10">
        <f>VLOOKUP(TableOMP[[#This Row],[Label]],TableAvg[],2,FALSE)</f>
        <v>49.282806000000001</v>
      </c>
      <c r="P8580" s="10">
        <f>VLOOKUP(TableOMP[[#This Row],[Label]],TableAvg[],3,FALSE)</f>
        <v>0.74370203175404348</v>
      </c>
      <c r="Q8580" s="10">
        <f>TableOMP[[#This Row],[Avg]]-$U$2*TableOMP[[#This Row],[StdDev]]</f>
        <v>48.539103968245961</v>
      </c>
      <c r="R8580" s="10">
        <f>TableOMP[[#This Row],[Avg]]+$U$2*TableOMP[[#This Row],[StdDev]]</f>
        <v>50.026508031754041</v>
      </c>
      <c r="S8580" s="10">
        <f>IF(AND(TableOMP[[#This Row],[total_time]]&gt;=TableOMP[[#This Row],[Low]], TableOMP[[#This Row],[total_time]]&lt;=TableOMP[[#This Row],[High]]),1,0)</f>
        <v>1</v>
      </c>
    </row>
    <row r="8581" spans="1:19" x14ac:dyDescent="0.25">
      <c r="A8581" t="s">
        <v>15</v>
      </c>
      <c r="B8581">
        <v>10000</v>
      </c>
      <c r="C8581">
        <v>100</v>
      </c>
      <c r="D8581">
        <v>1</v>
      </c>
      <c r="E8581">
        <v>4</v>
      </c>
      <c r="F8581">
        <v>1</v>
      </c>
      <c r="G8581">
        <v>57.990672000000004</v>
      </c>
      <c r="H8581">
        <v>12.01768</v>
      </c>
      <c r="I8581">
        <v>5.4354930000000001</v>
      </c>
      <c r="J8581">
        <v>1.811831</v>
      </c>
      <c r="K8581" t="str">
        <f t="shared" si="214"/>
        <v>1</v>
      </c>
      <c r="L8581" t="s">
        <v>222</v>
      </c>
      <c r="M8581" t="s">
        <v>223</v>
      </c>
      <c r="N8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81" s="10">
        <f>VLOOKUP(TableOMP[[#This Row],[Label]],TableAvg[],2,FALSE)</f>
        <v>58.923033266666678</v>
      </c>
      <c r="P8581" s="10">
        <f>VLOOKUP(TableOMP[[#This Row],[Label]],TableAvg[],3,FALSE)</f>
        <v>0.84851202291264771</v>
      </c>
      <c r="Q8581" s="10">
        <f>TableOMP[[#This Row],[Avg]]-$U$2*TableOMP[[#This Row],[StdDev]]</f>
        <v>58.074521243754027</v>
      </c>
      <c r="R8581" s="10">
        <f>TableOMP[[#This Row],[Avg]]+$U$2*TableOMP[[#This Row],[StdDev]]</f>
        <v>59.771545289579329</v>
      </c>
      <c r="S8581" s="10">
        <f>IF(AND(TableOMP[[#This Row],[total_time]]&gt;=TableOMP[[#This Row],[Low]], TableOMP[[#This Row],[total_time]]&lt;=TableOMP[[#This Row],[High]]),1,0)</f>
        <v>0</v>
      </c>
    </row>
    <row r="8582" spans="1:19" x14ac:dyDescent="0.25">
      <c r="A8582" t="s">
        <v>15</v>
      </c>
      <c r="B8582">
        <v>10000</v>
      </c>
      <c r="C8582">
        <v>100</v>
      </c>
      <c r="D8582">
        <v>1</v>
      </c>
      <c r="E8582">
        <v>3</v>
      </c>
      <c r="F8582">
        <v>1</v>
      </c>
      <c r="G8582">
        <v>73.867828000000003</v>
      </c>
      <c r="H8582">
        <v>12.775232000000001</v>
      </c>
      <c r="I8582">
        <v>4.1649070000000004</v>
      </c>
      <c r="J8582">
        <v>2.0824539999999998</v>
      </c>
      <c r="K8582" t="str">
        <f t="shared" si="214"/>
        <v>1</v>
      </c>
      <c r="L8582" t="s">
        <v>222</v>
      </c>
      <c r="M8582" t="s">
        <v>223</v>
      </c>
      <c r="N8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82" s="10">
        <f>VLOOKUP(TableOMP[[#This Row],[Label]],TableAvg[],2,FALSE)</f>
        <v>74.22605999999999</v>
      </c>
      <c r="P8582" s="10">
        <f>VLOOKUP(TableOMP[[#This Row],[Label]],TableAvg[],3,FALSE)</f>
        <v>1.0185848912446103</v>
      </c>
      <c r="Q8582" s="10">
        <f>TableOMP[[#This Row],[Avg]]-$U$2*TableOMP[[#This Row],[StdDev]]</f>
        <v>73.207475108755375</v>
      </c>
      <c r="R8582" s="10">
        <f>TableOMP[[#This Row],[Avg]]+$U$2*TableOMP[[#This Row],[StdDev]]</f>
        <v>75.244644891244604</v>
      </c>
      <c r="S8582" s="10">
        <f>IF(AND(TableOMP[[#This Row],[total_time]]&gt;=TableOMP[[#This Row],[Low]], TableOMP[[#This Row],[total_time]]&lt;=TableOMP[[#This Row],[High]]),1,0)</f>
        <v>1</v>
      </c>
    </row>
    <row r="8583" spans="1:19" x14ac:dyDescent="0.25">
      <c r="A8583" t="s">
        <v>15</v>
      </c>
      <c r="B8583">
        <v>10000</v>
      </c>
      <c r="C8583">
        <v>100</v>
      </c>
      <c r="D8583">
        <v>1</v>
      </c>
      <c r="E8583">
        <v>2</v>
      </c>
      <c r="F8583">
        <v>1</v>
      </c>
      <c r="G8583">
        <v>105.680066</v>
      </c>
      <c r="H8583">
        <v>13.307895</v>
      </c>
      <c r="I8583">
        <v>2.9324210000000002</v>
      </c>
      <c r="J8583">
        <v>2.9324210000000002</v>
      </c>
      <c r="K8583" t="str">
        <f t="shared" si="214"/>
        <v>1</v>
      </c>
      <c r="L8583" t="s">
        <v>222</v>
      </c>
      <c r="M8583" t="s">
        <v>223</v>
      </c>
      <c r="N8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83" s="10">
        <f>VLOOKUP(TableOMP[[#This Row],[Label]],TableAvg[],2,FALSE)</f>
        <v>107.00836806666666</v>
      </c>
      <c r="P8583" s="10">
        <f>VLOOKUP(TableOMP[[#This Row],[Label]],TableAvg[],3,FALSE)</f>
        <v>1.8709204402436457</v>
      </c>
      <c r="Q8583" s="10">
        <f>TableOMP[[#This Row],[Avg]]-$U$2*TableOMP[[#This Row],[StdDev]]</f>
        <v>105.13744762642301</v>
      </c>
      <c r="R8583" s="10">
        <f>TableOMP[[#This Row],[Avg]]+$U$2*TableOMP[[#This Row],[StdDev]]</f>
        <v>108.87928850691031</v>
      </c>
      <c r="S8583" s="10">
        <f>IF(AND(TableOMP[[#This Row],[total_time]]&gt;=TableOMP[[#This Row],[Low]], TableOMP[[#This Row],[total_time]]&lt;=TableOMP[[#This Row],[High]]),1,0)</f>
        <v>1</v>
      </c>
    </row>
    <row r="8584" spans="1:19" x14ac:dyDescent="0.25">
      <c r="A8584" t="s">
        <v>15</v>
      </c>
      <c r="B8584">
        <v>10000</v>
      </c>
      <c r="C8584">
        <v>100</v>
      </c>
      <c r="D8584">
        <v>1</v>
      </c>
      <c r="E8584">
        <v>1</v>
      </c>
      <c r="F8584">
        <v>1</v>
      </c>
      <c r="G8584">
        <v>192.32776799999999</v>
      </c>
      <c r="H8584">
        <v>5.9726889999999999</v>
      </c>
      <c r="I8584">
        <v>0</v>
      </c>
      <c r="J8584">
        <v>0</v>
      </c>
      <c r="K8584" t="str">
        <f t="shared" si="214"/>
        <v>1</v>
      </c>
      <c r="L8584" t="s">
        <v>222</v>
      </c>
      <c r="M8584" t="s">
        <v>223</v>
      </c>
      <c r="N8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84" s="10">
        <f>VLOOKUP(TableOMP[[#This Row],[Label]],TableAvg[],2,FALSE)</f>
        <v>191.97639806666666</v>
      </c>
      <c r="P8584" s="10">
        <f>VLOOKUP(TableOMP[[#This Row],[Label]],TableAvg[],3,FALSE)</f>
        <v>0.46254488362789614</v>
      </c>
      <c r="Q8584" s="10">
        <f>TableOMP[[#This Row],[Avg]]-$U$2*TableOMP[[#This Row],[StdDev]]</f>
        <v>191.51385318303878</v>
      </c>
      <c r="R8584" s="10">
        <f>TableOMP[[#This Row],[Avg]]+$U$2*TableOMP[[#This Row],[StdDev]]</f>
        <v>192.43894295029455</v>
      </c>
      <c r="S8584" s="10">
        <f>IF(AND(TableOMP[[#This Row],[total_time]]&gt;=TableOMP[[#This Row],[Low]], TableOMP[[#This Row],[total_time]]&lt;=TableOMP[[#This Row],[High]]),1,0)</f>
        <v>1</v>
      </c>
    </row>
    <row r="8585" spans="1:19" x14ac:dyDescent="0.25">
      <c r="A8585" t="s">
        <v>16</v>
      </c>
      <c r="B8585">
        <v>10000</v>
      </c>
      <c r="C8585">
        <v>100</v>
      </c>
      <c r="D8585">
        <v>100000</v>
      </c>
      <c r="E8585">
        <v>32</v>
      </c>
      <c r="F8585">
        <v>1</v>
      </c>
      <c r="G8585">
        <v>9.2528889999999997</v>
      </c>
      <c r="H8585">
        <v>0.319297</v>
      </c>
      <c r="I8585">
        <v>5.9681850000000001</v>
      </c>
      <c r="J8585">
        <v>0.192522</v>
      </c>
      <c r="K8585" t="str">
        <f>MID(M8585,22,1)</f>
        <v>6</v>
      </c>
      <c r="L8585" t="s">
        <v>224</v>
      </c>
      <c r="M8585" t="s">
        <v>225</v>
      </c>
      <c r="N8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585" s="10">
        <f>VLOOKUP(TableOMP[[#This Row],[Label]],TableAvg[],2,FALSE)</f>
        <v>9.2237927692307711</v>
      </c>
      <c r="P8585" s="10">
        <f>VLOOKUP(TableOMP[[#This Row],[Label]],TableAvg[],3,FALSE)</f>
        <v>8.8830172859370851E-2</v>
      </c>
      <c r="Q8585" s="10">
        <f>TableOMP[[#This Row],[Avg]]-$U$2*TableOMP[[#This Row],[StdDev]]</f>
        <v>9.1349625963714001</v>
      </c>
      <c r="R8585" s="10">
        <f>TableOMP[[#This Row],[Avg]]+$U$2*TableOMP[[#This Row],[StdDev]]</f>
        <v>9.3126229420901421</v>
      </c>
      <c r="S8585" s="10">
        <f>IF(AND(TableOMP[[#This Row],[total_time]]&gt;=TableOMP[[#This Row],[Low]], TableOMP[[#This Row],[total_time]]&lt;=TableOMP[[#This Row],[High]]),1,0)</f>
        <v>1</v>
      </c>
    </row>
    <row r="8586" spans="1:19" x14ac:dyDescent="0.25">
      <c r="A8586" t="s">
        <v>16</v>
      </c>
      <c r="B8586">
        <v>10000</v>
      </c>
      <c r="C8586">
        <v>100</v>
      </c>
      <c r="D8586">
        <v>100000</v>
      </c>
      <c r="E8586">
        <v>31</v>
      </c>
      <c r="F8586">
        <v>1</v>
      </c>
      <c r="G8586">
        <v>9.2203110000000006</v>
      </c>
      <c r="H8586">
        <v>0.15940699999999999</v>
      </c>
      <c r="I8586">
        <v>1.6483239999999999</v>
      </c>
      <c r="J8586">
        <v>5.4944E-2</v>
      </c>
      <c r="K8586" t="str">
        <f t="shared" ref="K8586:K8617" si="215">MID(M8586,22,1)</f>
        <v>6</v>
      </c>
      <c r="L8586" t="s">
        <v>224</v>
      </c>
      <c r="M8586" t="s">
        <v>225</v>
      </c>
      <c r="N8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586" s="10">
        <f>VLOOKUP(TableOMP[[#This Row],[Label]],TableAvg[],2,FALSE)</f>
        <v>9.3816031153846158</v>
      </c>
      <c r="P8586" s="10">
        <f>VLOOKUP(TableOMP[[#This Row],[Label]],TableAvg[],3,FALSE)</f>
        <v>0.12371869642119264</v>
      </c>
      <c r="Q8586" s="10">
        <f>TableOMP[[#This Row],[Avg]]-$U$2*TableOMP[[#This Row],[StdDev]]</f>
        <v>9.2578844189634228</v>
      </c>
      <c r="R8586" s="10">
        <f>TableOMP[[#This Row],[Avg]]+$U$2*TableOMP[[#This Row],[StdDev]]</f>
        <v>9.5053218118058087</v>
      </c>
      <c r="S8586" s="10">
        <f>IF(AND(TableOMP[[#This Row],[total_time]]&gt;=TableOMP[[#This Row],[Low]], TableOMP[[#This Row],[total_time]]&lt;=TableOMP[[#This Row],[High]]),1,0)</f>
        <v>0</v>
      </c>
    </row>
    <row r="8587" spans="1:19" x14ac:dyDescent="0.25">
      <c r="A8587" t="s">
        <v>16</v>
      </c>
      <c r="B8587">
        <v>10000</v>
      </c>
      <c r="C8587">
        <v>100</v>
      </c>
      <c r="D8587">
        <v>100000</v>
      </c>
      <c r="E8587">
        <v>30</v>
      </c>
      <c r="F8587">
        <v>1</v>
      </c>
      <c r="G8587">
        <v>9.5776920000000008</v>
      </c>
      <c r="H8587">
        <v>0.15720100000000001</v>
      </c>
      <c r="I8587">
        <v>1.4577119999999999</v>
      </c>
      <c r="J8587">
        <v>5.0265999999999998E-2</v>
      </c>
      <c r="K8587" t="str">
        <f t="shared" si="215"/>
        <v>6</v>
      </c>
      <c r="L8587" t="s">
        <v>224</v>
      </c>
      <c r="M8587" t="s">
        <v>225</v>
      </c>
      <c r="N8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587" s="10">
        <f>VLOOKUP(TableOMP[[#This Row],[Label]],TableAvg[],2,FALSE)</f>
        <v>9.6491385769230806</v>
      </c>
      <c r="P8587" s="10">
        <f>VLOOKUP(TableOMP[[#This Row],[Label]],TableAvg[],3,FALSE)</f>
        <v>0.18890941285992058</v>
      </c>
      <c r="Q8587" s="10">
        <f>TableOMP[[#This Row],[Avg]]-$U$2*TableOMP[[#This Row],[StdDev]]</f>
        <v>9.4602291640631595</v>
      </c>
      <c r="R8587" s="10">
        <f>TableOMP[[#This Row],[Avg]]+$U$2*TableOMP[[#This Row],[StdDev]]</f>
        <v>9.8380479897830018</v>
      </c>
      <c r="S8587" s="10">
        <f>IF(AND(TableOMP[[#This Row],[total_time]]&gt;=TableOMP[[#This Row],[Low]], TableOMP[[#This Row],[total_time]]&lt;=TableOMP[[#This Row],[High]]),1,0)</f>
        <v>1</v>
      </c>
    </row>
    <row r="8588" spans="1:19" x14ac:dyDescent="0.25">
      <c r="A8588" t="s">
        <v>16</v>
      </c>
      <c r="B8588">
        <v>10000</v>
      </c>
      <c r="C8588">
        <v>100</v>
      </c>
      <c r="D8588">
        <v>100000</v>
      </c>
      <c r="E8588">
        <v>29</v>
      </c>
      <c r="F8588">
        <v>1</v>
      </c>
      <c r="G8588">
        <v>9.9361920000000001</v>
      </c>
      <c r="H8588">
        <v>0.159888</v>
      </c>
      <c r="I8588">
        <v>1.487142</v>
      </c>
      <c r="J8588">
        <v>5.3111999999999999E-2</v>
      </c>
      <c r="K8588" t="str">
        <f t="shared" si="215"/>
        <v>6</v>
      </c>
      <c r="L8588" t="s">
        <v>224</v>
      </c>
      <c r="M8588" t="s">
        <v>225</v>
      </c>
      <c r="N8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588" s="10">
        <f>VLOOKUP(TableOMP[[#This Row],[Label]],TableAvg[],2,FALSE)</f>
        <v>9.939610807692306</v>
      </c>
      <c r="P8588" s="10">
        <f>VLOOKUP(TableOMP[[#This Row],[Label]],TableAvg[],3,FALSE)</f>
        <v>0.15886318359311039</v>
      </c>
      <c r="Q8588" s="10">
        <f>TableOMP[[#This Row],[Avg]]-$U$2*TableOMP[[#This Row],[StdDev]]</f>
        <v>9.7807476240991953</v>
      </c>
      <c r="R8588" s="10">
        <f>TableOMP[[#This Row],[Avg]]+$U$2*TableOMP[[#This Row],[StdDev]]</f>
        <v>10.098473991285417</v>
      </c>
      <c r="S8588" s="10">
        <f>IF(AND(TableOMP[[#This Row],[total_time]]&gt;=TableOMP[[#This Row],[Low]], TableOMP[[#This Row],[total_time]]&lt;=TableOMP[[#This Row],[High]]),1,0)</f>
        <v>1</v>
      </c>
    </row>
    <row r="8589" spans="1:19" x14ac:dyDescent="0.25">
      <c r="A8589" t="s">
        <v>16</v>
      </c>
      <c r="B8589">
        <v>10000</v>
      </c>
      <c r="C8589">
        <v>100</v>
      </c>
      <c r="D8589">
        <v>100000</v>
      </c>
      <c r="E8589">
        <v>28</v>
      </c>
      <c r="F8589">
        <v>1</v>
      </c>
      <c r="G8589">
        <v>10.060691</v>
      </c>
      <c r="H8589">
        <v>0.14816199999999999</v>
      </c>
      <c r="I8589">
        <v>1.368933</v>
      </c>
      <c r="J8589">
        <v>5.0701000000000003E-2</v>
      </c>
      <c r="K8589" t="str">
        <f t="shared" si="215"/>
        <v>6</v>
      </c>
      <c r="L8589" t="s">
        <v>224</v>
      </c>
      <c r="M8589" t="s">
        <v>225</v>
      </c>
      <c r="N8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589" s="10">
        <f>VLOOKUP(TableOMP[[#This Row],[Label]],TableAvg[],2,FALSE)</f>
        <v>10.197996769230771</v>
      </c>
      <c r="P8589" s="10">
        <f>VLOOKUP(TableOMP[[#This Row],[Label]],TableAvg[],3,FALSE)</f>
        <v>0.116971681645234</v>
      </c>
      <c r="Q8589" s="10">
        <f>TableOMP[[#This Row],[Avg]]-$U$2*TableOMP[[#This Row],[StdDev]]</f>
        <v>10.081025087585537</v>
      </c>
      <c r="R8589" s="10">
        <f>TableOMP[[#This Row],[Avg]]+$U$2*TableOMP[[#This Row],[StdDev]]</f>
        <v>10.314968450876005</v>
      </c>
      <c r="S8589" s="10">
        <f>IF(AND(TableOMP[[#This Row],[total_time]]&gt;=TableOMP[[#This Row],[Low]], TableOMP[[#This Row],[total_time]]&lt;=TableOMP[[#This Row],[High]]),1,0)</f>
        <v>0</v>
      </c>
    </row>
    <row r="8590" spans="1:19" x14ac:dyDescent="0.25">
      <c r="A8590" t="s">
        <v>16</v>
      </c>
      <c r="B8590">
        <v>10000</v>
      </c>
      <c r="C8590">
        <v>100</v>
      </c>
      <c r="D8590">
        <v>100000</v>
      </c>
      <c r="E8590">
        <v>27</v>
      </c>
      <c r="F8590">
        <v>1</v>
      </c>
      <c r="G8590">
        <v>10.553737999999999</v>
      </c>
      <c r="H8590">
        <v>0.15302099999999999</v>
      </c>
      <c r="I8590">
        <v>1.166204</v>
      </c>
      <c r="J8590">
        <v>4.4853999999999998E-2</v>
      </c>
      <c r="K8590" t="str">
        <f t="shared" si="215"/>
        <v>6</v>
      </c>
      <c r="L8590" t="s">
        <v>224</v>
      </c>
      <c r="M8590" t="s">
        <v>225</v>
      </c>
      <c r="N8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590" s="10">
        <f>VLOOKUP(TableOMP[[#This Row],[Label]],TableAvg[],2,FALSE)</f>
        <v>10.583970884615384</v>
      </c>
      <c r="P8590" s="10">
        <f>VLOOKUP(TableOMP[[#This Row],[Label]],TableAvg[],3,FALSE)</f>
        <v>0.17099758991090244</v>
      </c>
      <c r="Q8590" s="10">
        <f>TableOMP[[#This Row],[Avg]]-$U$2*TableOMP[[#This Row],[StdDev]]</f>
        <v>10.412973294704482</v>
      </c>
      <c r="R8590" s="10">
        <f>TableOMP[[#This Row],[Avg]]+$U$2*TableOMP[[#This Row],[StdDev]]</f>
        <v>10.754968474526287</v>
      </c>
      <c r="S8590" s="10">
        <f>IF(AND(TableOMP[[#This Row],[total_time]]&gt;=TableOMP[[#This Row],[Low]], TableOMP[[#This Row],[total_time]]&lt;=TableOMP[[#This Row],[High]]),1,0)</f>
        <v>1</v>
      </c>
    </row>
    <row r="8591" spans="1:19" x14ac:dyDescent="0.25">
      <c r="A8591" t="s">
        <v>16</v>
      </c>
      <c r="B8591">
        <v>10000</v>
      </c>
      <c r="C8591">
        <v>100</v>
      </c>
      <c r="D8591">
        <v>100000</v>
      </c>
      <c r="E8591">
        <v>26</v>
      </c>
      <c r="F8591">
        <v>1</v>
      </c>
      <c r="G8591">
        <v>10.7704</v>
      </c>
      <c r="H8591">
        <v>0.148092</v>
      </c>
      <c r="I8591">
        <v>1.0288029999999999</v>
      </c>
      <c r="J8591">
        <v>4.1152000000000001E-2</v>
      </c>
      <c r="K8591" t="str">
        <f t="shared" si="215"/>
        <v>6</v>
      </c>
      <c r="L8591" t="s">
        <v>224</v>
      </c>
      <c r="M8591" t="s">
        <v>225</v>
      </c>
      <c r="N8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591" s="10">
        <f>VLOOKUP(TableOMP[[#This Row],[Label]],TableAvg[],2,FALSE)</f>
        <v>10.863405653846154</v>
      </c>
      <c r="P8591" s="10">
        <f>VLOOKUP(TableOMP[[#This Row],[Label]],TableAvg[],3,FALSE)</f>
        <v>0.11624165237863653</v>
      </c>
      <c r="Q8591" s="10">
        <f>TableOMP[[#This Row],[Avg]]-$U$2*TableOMP[[#This Row],[StdDev]]</f>
        <v>10.747164001467517</v>
      </c>
      <c r="R8591" s="10">
        <f>TableOMP[[#This Row],[Avg]]+$U$2*TableOMP[[#This Row],[StdDev]]</f>
        <v>10.979647306224791</v>
      </c>
      <c r="S8591" s="10">
        <f>IF(AND(TableOMP[[#This Row],[total_time]]&gt;=TableOMP[[#This Row],[Low]], TableOMP[[#This Row],[total_time]]&lt;=TableOMP[[#This Row],[High]]),1,0)</f>
        <v>1</v>
      </c>
    </row>
    <row r="8592" spans="1:19" x14ac:dyDescent="0.25">
      <c r="A8592" t="s">
        <v>16</v>
      </c>
      <c r="B8592">
        <v>10000</v>
      </c>
      <c r="C8592">
        <v>100</v>
      </c>
      <c r="D8592">
        <v>100000</v>
      </c>
      <c r="E8592">
        <v>25</v>
      </c>
      <c r="F8592">
        <v>1</v>
      </c>
      <c r="G8592">
        <v>11.315084000000001</v>
      </c>
      <c r="H8592">
        <v>0.15279799999999999</v>
      </c>
      <c r="I8592">
        <v>1.177095</v>
      </c>
      <c r="J8592">
        <v>4.9045999999999999E-2</v>
      </c>
      <c r="K8592" t="str">
        <f t="shared" si="215"/>
        <v>6</v>
      </c>
      <c r="L8592" t="s">
        <v>224</v>
      </c>
      <c r="M8592" t="s">
        <v>225</v>
      </c>
      <c r="N8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592" s="10">
        <f>VLOOKUP(TableOMP[[#This Row],[Label]],TableAvg[],2,FALSE)</f>
        <v>11.295174653846153</v>
      </c>
      <c r="P8592" s="10">
        <f>VLOOKUP(TableOMP[[#This Row],[Label]],TableAvg[],3,FALSE)</f>
        <v>0.15140431292027218</v>
      </c>
      <c r="Q8592" s="10">
        <f>TableOMP[[#This Row],[Avg]]-$U$2*TableOMP[[#This Row],[StdDev]]</f>
        <v>11.143770340925881</v>
      </c>
      <c r="R8592" s="10">
        <f>TableOMP[[#This Row],[Avg]]+$U$2*TableOMP[[#This Row],[StdDev]]</f>
        <v>11.446578966766426</v>
      </c>
      <c r="S8592" s="10">
        <f>IF(AND(TableOMP[[#This Row],[total_time]]&gt;=TableOMP[[#This Row],[Low]], TableOMP[[#This Row],[total_time]]&lt;=TableOMP[[#This Row],[High]]),1,0)</f>
        <v>1</v>
      </c>
    </row>
    <row r="8593" spans="1:19" x14ac:dyDescent="0.25">
      <c r="A8593" t="s">
        <v>16</v>
      </c>
      <c r="B8593">
        <v>10000</v>
      </c>
      <c r="C8593">
        <v>100</v>
      </c>
      <c r="D8593">
        <v>100000</v>
      </c>
      <c r="E8593">
        <v>24</v>
      </c>
      <c r="F8593">
        <v>1</v>
      </c>
      <c r="G8593">
        <v>11.637765999999999</v>
      </c>
      <c r="H8593">
        <v>0.12842700000000001</v>
      </c>
      <c r="I8593">
        <v>0.85818499999999998</v>
      </c>
      <c r="J8593">
        <v>3.7311999999999998E-2</v>
      </c>
      <c r="K8593" t="str">
        <f t="shared" si="215"/>
        <v>6</v>
      </c>
      <c r="L8593" t="s">
        <v>224</v>
      </c>
      <c r="M8593" t="s">
        <v>225</v>
      </c>
      <c r="N8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593" s="10">
        <f>VLOOKUP(TableOMP[[#This Row],[Label]],TableAvg[],2,FALSE)</f>
        <v>11.641527653846152</v>
      </c>
      <c r="P8593" s="10">
        <f>VLOOKUP(TableOMP[[#This Row],[Label]],TableAvg[],3,FALSE)</f>
        <v>9.5518605427093423E-2</v>
      </c>
      <c r="Q8593" s="10">
        <f>TableOMP[[#This Row],[Avg]]-$U$2*TableOMP[[#This Row],[StdDev]]</f>
        <v>11.546009048419059</v>
      </c>
      <c r="R8593" s="10">
        <f>TableOMP[[#This Row],[Avg]]+$U$2*TableOMP[[#This Row],[StdDev]]</f>
        <v>11.737046259273246</v>
      </c>
      <c r="S8593" s="10">
        <f>IF(AND(TableOMP[[#This Row],[total_time]]&gt;=TableOMP[[#This Row],[Low]], TableOMP[[#This Row],[total_time]]&lt;=TableOMP[[#This Row],[High]]),1,0)</f>
        <v>1</v>
      </c>
    </row>
    <row r="8594" spans="1:19" x14ac:dyDescent="0.25">
      <c r="A8594" t="s">
        <v>16</v>
      </c>
      <c r="B8594">
        <v>10000</v>
      </c>
      <c r="C8594">
        <v>100</v>
      </c>
      <c r="D8594">
        <v>100000</v>
      </c>
      <c r="E8594">
        <v>23</v>
      </c>
      <c r="F8594">
        <v>1</v>
      </c>
      <c r="G8594">
        <v>12.079542</v>
      </c>
      <c r="H8594">
        <v>0.14039199999999999</v>
      </c>
      <c r="I8594">
        <v>0.93663799999999997</v>
      </c>
      <c r="J8594">
        <v>4.2574000000000001E-2</v>
      </c>
      <c r="K8594" t="str">
        <f t="shared" si="215"/>
        <v>6</v>
      </c>
      <c r="L8594" t="s">
        <v>224</v>
      </c>
      <c r="M8594" t="s">
        <v>225</v>
      </c>
      <c r="N8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594" s="10">
        <f>VLOOKUP(TableOMP[[#This Row],[Label]],TableAvg[],2,FALSE)</f>
        <v>12.094215730769228</v>
      </c>
      <c r="P8594" s="10">
        <f>VLOOKUP(TableOMP[[#This Row],[Label]],TableAvg[],3,FALSE)</f>
        <v>0.11805646826482695</v>
      </c>
      <c r="Q8594" s="10">
        <f>TableOMP[[#This Row],[Avg]]-$U$2*TableOMP[[#This Row],[StdDev]]</f>
        <v>11.976159262504401</v>
      </c>
      <c r="R8594" s="10">
        <f>TableOMP[[#This Row],[Avg]]+$U$2*TableOMP[[#This Row],[StdDev]]</f>
        <v>12.212272199034055</v>
      </c>
      <c r="S8594" s="10">
        <f>IF(AND(TableOMP[[#This Row],[total_time]]&gt;=TableOMP[[#This Row],[Low]], TableOMP[[#This Row],[total_time]]&lt;=TableOMP[[#This Row],[High]]),1,0)</f>
        <v>1</v>
      </c>
    </row>
    <row r="8595" spans="1:19" x14ac:dyDescent="0.25">
      <c r="A8595" t="s">
        <v>16</v>
      </c>
      <c r="B8595">
        <v>10000</v>
      </c>
      <c r="C8595">
        <v>100</v>
      </c>
      <c r="D8595">
        <v>100000</v>
      </c>
      <c r="E8595">
        <v>22</v>
      </c>
      <c r="F8595">
        <v>1</v>
      </c>
      <c r="G8595">
        <v>12.677092999999999</v>
      </c>
      <c r="H8595">
        <v>0.15001200000000001</v>
      </c>
      <c r="I8595">
        <v>1.0166580000000001</v>
      </c>
      <c r="J8595">
        <v>4.8411999999999997E-2</v>
      </c>
      <c r="K8595" t="str">
        <f t="shared" si="215"/>
        <v>6</v>
      </c>
      <c r="L8595" t="s">
        <v>224</v>
      </c>
      <c r="M8595" t="s">
        <v>225</v>
      </c>
      <c r="N8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595" s="10">
        <f>VLOOKUP(TableOMP[[#This Row],[Label]],TableAvg[],2,FALSE)</f>
        <v>12.596708</v>
      </c>
      <c r="P8595" s="10">
        <f>VLOOKUP(TableOMP[[#This Row],[Label]],TableAvg[],3,FALSE)</f>
        <v>0.19322536242634572</v>
      </c>
      <c r="Q8595" s="10">
        <f>TableOMP[[#This Row],[Avg]]-$U$2*TableOMP[[#This Row],[StdDev]]</f>
        <v>12.403482637573655</v>
      </c>
      <c r="R8595" s="10">
        <f>TableOMP[[#This Row],[Avg]]+$U$2*TableOMP[[#This Row],[StdDev]]</f>
        <v>12.789933362426344</v>
      </c>
      <c r="S8595" s="10">
        <f>IF(AND(TableOMP[[#This Row],[total_time]]&gt;=TableOMP[[#This Row],[Low]], TableOMP[[#This Row],[total_time]]&lt;=TableOMP[[#This Row],[High]]),1,0)</f>
        <v>1</v>
      </c>
    </row>
    <row r="8596" spans="1:19" x14ac:dyDescent="0.25">
      <c r="A8596" t="s">
        <v>16</v>
      </c>
      <c r="B8596">
        <v>10000</v>
      </c>
      <c r="C8596">
        <v>100</v>
      </c>
      <c r="D8596">
        <v>100000</v>
      </c>
      <c r="E8596">
        <v>21</v>
      </c>
      <c r="F8596">
        <v>1</v>
      </c>
      <c r="G8596">
        <v>12.969022000000001</v>
      </c>
      <c r="H8596">
        <v>0.138795</v>
      </c>
      <c r="I8596">
        <v>0.85899499999999995</v>
      </c>
      <c r="J8596">
        <v>4.2950000000000002E-2</v>
      </c>
      <c r="K8596" t="str">
        <f t="shared" si="215"/>
        <v>6</v>
      </c>
      <c r="L8596" t="s">
        <v>224</v>
      </c>
      <c r="M8596" t="s">
        <v>225</v>
      </c>
      <c r="N8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596" s="10">
        <f>VLOOKUP(TableOMP[[#This Row],[Label]],TableAvg[],2,FALSE)</f>
        <v>13.096389884615384</v>
      </c>
      <c r="P8596" s="10">
        <f>VLOOKUP(TableOMP[[#This Row],[Label]],TableAvg[],3,FALSE)</f>
        <v>0.1596983413500761</v>
      </c>
      <c r="Q8596" s="10">
        <f>TableOMP[[#This Row],[Avg]]-$U$2*TableOMP[[#This Row],[StdDev]]</f>
        <v>12.936691543265308</v>
      </c>
      <c r="R8596" s="10">
        <f>TableOMP[[#This Row],[Avg]]+$U$2*TableOMP[[#This Row],[StdDev]]</f>
        <v>13.25608822596546</v>
      </c>
      <c r="S8596" s="10">
        <f>IF(AND(TableOMP[[#This Row],[total_time]]&gt;=TableOMP[[#This Row],[Low]], TableOMP[[#This Row],[total_time]]&lt;=TableOMP[[#This Row],[High]]),1,0)</f>
        <v>1</v>
      </c>
    </row>
    <row r="8597" spans="1:19" x14ac:dyDescent="0.25">
      <c r="A8597" t="s">
        <v>16</v>
      </c>
      <c r="B8597">
        <v>10000</v>
      </c>
      <c r="C8597">
        <v>100</v>
      </c>
      <c r="D8597">
        <v>100000</v>
      </c>
      <c r="E8597">
        <v>20</v>
      </c>
      <c r="F8597">
        <v>1</v>
      </c>
      <c r="G8597">
        <v>13.569713</v>
      </c>
      <c r="H8597">
        <v>0.14397699999999999</v>
      </c>
      <c r="I8597">
        <v>0.90405899999999995</v>
      </c>
      <c r="J8597">
        <v>4.7581999999999999E-2</v>
      </c>
      <c r="K8597" t="str">
        <f t="shared" si="215"/>
        <v>6</v>
      </c>
      <c r="L8597" t="s">
        <v>224</v>
      </c>
      <c r="M8597" t="s">
        <v>225</v>
      </c>
      <c r="N8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597" s="10">
        <f>VLOOKUP(TableOMP[[#This Row],[Label]],TableAvg[],2,FALSE)</f>
        <v>13.651308038461538</v>
      </c>
      <c r="P8597" s="10">
        <f>VLOOKUP(TableOMP[[#This Row],[Label]],TableAvg[],3,FALSE)</f>
        <v>0.11481910648581574</v>
      </c>
      <c r="Q8597" s="10">
        <f>TableOMP[[#This Row],[Avg]]-$U$2*TableOMP[[#This Row],[StdDev]]</f>
        <v>13.536488931975722</v>
      </c>
      <c r="R8597" s="10">
        <f>TableOMP[[#This Row],[Avg]]+$U$2*TableOMP[[#This Row],[StdDev]]</f>
        <v>13.766127144947355</v>
      </c>
      <c r="S8597" s="10">
        <f>IF(AND(TableOMP[[#This Row],[total_time]]&gt;=TableOMP[[#This Row],[Low]], TableOMP[[#This Row],[total_time]]&lt;=TableOMP[[#This Row],[High]]),1,0)</f>
        <v>1</v>
      </c>
    </row>
    <row r="8598" spans="1:19" x14ac:dyDescent="0.25">
      <c r="A8598" t="s">
        <v>16</v>
      </c>
      <c r="B8598">
        <v>10000</v>
      </c>
      <c r="C8598">
        <v>100</v>
      </c>
      <c r="D8598">
        <v>100000</v>
      </c>
      <c r="E8598">
        <v>19</v>
      </c>
      <c r="F8598">
        <v>1</v>
      </c>
      <c r="G8598">
        <v>14.228274000000001</v>
      </c>
      <c r="H8598">
        <v>0.19354099999999999</v>
      </c>
      <c r="I8598">
        <v>1.6887700000000001</v>
      </c>
      <c r="J8598">
        <v>9.3821000000000002E-2</v>
      </c>
      <c r="K8598" t="str">
        <f t="shared" si="215"/>
        <v>6</v>
      </c>
      <c r="L8598" t="s">
        <v>224</v>
      </c>
      <c r="M8598" t="s">
        <v>225</v>
      </c>
      <c r="N8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598" s="10">
        <f>VLOOKUP(TableOMP[[#This Row],[Label]],TableAvg[],2,FALSE)</f>
        <v>14.32700723076923</v>
      </c>
      <c r="P8598" s="10">
        <f>VLOOKUP(TableOMP[[#This Row],[Label]],TableAvg[],3,FALSE)</f>
        <v>0.15283457974479744</v>
      </c>
      <c r="Q8598" s="10">
        <f>TableOMP[[#This Row],[Avg]]-$U$2*TableOMP[[#This Row],[StdDev]]</f>
        <v>14.174172651024431</v>
      </c>
      <c r="R8598" s="10">
        <f>TableOMP[[#This Row],[Avg]]+$U$2*TableOMP[[#This Row],[StdDev]]</f>
        <v>14.479841810514028</v>
      </c>
      <c r="S8598" s="10">
        <f>IF(AND(TableOMP[[#This Row],[total_time]]&gt;=TableOMP[[#This Row],[Low]], TableOMP[[#This Row],[total_time]]&lt;=TableOMP[[#This Row],[High]]),1,0)</f>
        <v>1</v>
      </c>
    </row>
    <row r="8599" spans="1:19" x14ac:dyDescent="0.25">
      <c r="A8599" t="s">
        <v>16</v>
      </c>
      <c r="B8599">
        <v>10000</v>
      </c>
      <c r="C8599">
        <v>100</v>
      </c>
      <c r="D8599">
        <v>100000</v>
      </c>
      <c r="E8599">
        <v>18</v>
      </c>
      <c r="F8599">
        <v>1</v>
      </c>
      <c r="G8599">
        <v>14.894783</v>
      </c>
      <c r="H8599">
        <v>0.135798</v>
      </c>
      <c r="I8599">
        <v>0.72738199999999997</v>
      </c>
      <c r="J8599">
        <v>4.2786999999999999E-2</v>
      </c>
      <c r="K8599" t="str">
        <f t="shared" si="215"/>
        <v>6</v>
      </c>
      <c r="L8599" t="s">
        <v>224</v>
      </c>
      <c r="M8599" t="s">
        <v>225</v>
      </c>
      <c r="N8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599" s="10">
        <f>VLOOKUP(TableOMP[[#This Row],[Label]],TableAvg[],2,FALSE)</f>
        <v>14.982954076923075</v>
      </c>
      <c r="P8599" s="10">
        <f>VLOOKUP(TableOMP[[#This Row],[Label]],TableAvg[],3,FALSE)</f>
        <v>0.12400510884523741</v>
      </c>
      <c r="Q8599" s="10">
        <f>TableOMP[[#This Row],[Avg]]-$U$2*TableOMP[[#This Row],[StdDev]]</f>
        <v>14.858948968077838</v>
      </c>
      <c r="R8599" s="10">
        <f>TableOMP[[#This Row],[Avg]]+$U$2*TableOMP[[#This Row],[StdDev]]</f>
        <v>15.106959185768313</v>
      </c>
      <c r="S8599" s="10">
        <f>IF(AND(TableOMP[[#This Row],[total_time]]&gt;=TableOMP[[#This Row],[Low]], TableOMP[[#This Row],[total_time]]&lt;=TableOMP[[#This Row],[High]]),1,0)</f>
        <v>1</v>
      </c>
    </row>
    <row r="8600" spans="1:19" x14ac:dyDescent="0.25">
      <c r="A8600" t="s">
        <v>16</v>
      </c>
      <c r="B8600">
        <v>10000</v>
      </c>
      <c r="C8600">
        <v>100</v>
      </c>
      <c r="D8600">
        <v>100000</v>
      </c>
      <c r="E8600">
        <v>17</v>
      </c>
      <c r="F8600">
        <v>1</v>
      </c>
      <c r="G8600">
        <v>15.892664999999999</v>
      </c>
      <c r="H8600">
        <v>0.15265000000000001</v>
      </c>
      <c r="I8600">
        <v>0.96180900000000003</v>
      </c>
      <c r="J8600">
        <v>6.0113E-2</v>
      </c>
      <c r="K8600" t="str">
        <f t="shared" si="215"/>
        <v>6</v>
      </c>
      <c r="L8600" t="s">
        <v>224</v>
      </c>
      <c r="M8600" t="s">
        <v>225</v>
      </c>
      <c r="N8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00" s="10">
        <f>VLOOKUP(TableOMP[[#This Row],[Label]],TableAvg[],2,FALSE)</f>
        <v>15.859912115384617</v>
      </c>
      <c r="P8600" s="10">
        <f>VLOOKUP(TableOMP[[#This Row],[Label]],TableAvg[],3,FALSE)</f>
        <v>0.12658426369522788</v>
      </c>
      <c r="Q8600" s="10">
        <f>TableOMP[[#This Row],[Avg]]-$U$2*TableOMP[[#This Row],[StdDev]]</f>
        <v>15.733327851689388</v>
      </c>
      <c r="R8600" s="10">
        <f>TableOMP[[#This Row],[Avg]]+$U$2*TableOMP[[#This Row],[StdDev]]</f>
        <v>15.986496379079846</v>
      </c>
      <c r="S8600" s="10">
        <f>IF(AND(TableOMP[[#This Row],[total_time]]&gt;=TableOMP[[#This Row],[Low]], TableOMP[[#This Row],[total_time]]&lt;=TableOMP[[#This Row],[High]]),1,0)</f>
        <v>1</v>
      </c>
    </row>
    <row r="8601" spans="1:19" x14ac:dyDescent="0.25">
      <c r="A8601" t="s">
        <v>16</v>
      </c>
      <c r="B8601">
        <v>10000</v>
      </c>
      <c r="C8601">
        <v>100</v>
      </c>
      <c r="D8601">
        <v>100000</v>
      </c>
      <c r="E8601">
        <v>16</v>
      </c>
      <c r="F8601">
        <v>1</v>
      </c>
      <c r="G8601">
        <v>16.892486999999999</v>
      </c>
      <c r="H8601">
        <v>0.14149200000000001</v>
      </c>
      <c r="I8601">
        <v>0.66878899999999997</v>
      </c>
      <c r="J8601">
        <v>4.4586000000000001E-2</v>
      </c>
      <c r="K8601" t="str">
        <f t="shared" si="215"/>
        <v>6</v>
      </c>
      <c r="L8601" t="s">
        <v>224</v>
      </c>
      <c r="M8601" t="s">
        <v>225</v>
      </c>
      <c r="N8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01" s="10">
        <f>VLOOKUP(TableOMP[[#This Row],[Label]],TableAvg[],2,FALSE)</f>
        <v>16.738323999999999</v>
      </c>
      <c r="P8601" s="10">
        <f>VLOOKUP(TableOMP[[#This Row],[Label]],TableAvg[],3,FALSE)</f>
        <v>0.11969766042295053</v>
      </c>
      <c r="Q8601" s="10">
        <f>TableOMP[[#This Row],[Avg]]-$U$2*TableOMP[[#This Row],[StdDev]]</f>
        <v>16.618626339577048</v>
      </c>
      <c r="R8601" s="10">
        <f>TableOMP[[#This Row],[Avg]]+$U$2*TableOMP[[#This Row],[StdDev]]</f>
        <v>16.858021660422949</v>
      </c>
      <c r="S8601" s="10">
        <f>IF(AND(TableOMP[[#This Row],[total_time]]&gt;=TableOMP[[#This Row],[Low]], TableOMP[[#This Row],[total_time]]&lt;=TableOMP[[#This Row],[High]]),1,0)</f>
        <v>0</v>
      </c>
    </row>
    <row r="8602" spans="1:19" x14ac:dyDescent="0.25">
      <c r="A8602" t="s">
        <v>16</v>
      </c>
      <c r="B8602">
        <v>10000</v>
      </c>
      <c r="C8602">
        <v>100</v>
      </c>
      <c r="D8602">
        <v>100000</v>
      </c>
      <c r="E8602">
        <v>15</v>
      </c>
      <c r="F8602">
        <v>1</v>
      </c>
      <c r="G8602">
        <v>17.709592000000001</v>
      </c>
      <c r="H8602">
        <v>0.13667799999999999</v>
      </c>
      <c r="I8602">
        <v>0.51168100000000005</v>
      </c>
      <c r="J8602">
        <v>3.6548999999999998E-2</v>
      </c>
      <c r="K8602" t="str">
        <f t="shared" si="215"/>
        <v>6</v>
      </c>
      <c r="L8602" t="s">
        <v>224</v>
      </c>
      <c r="M8602" t="s">
        <v>225</v>
      </c>
      <c r="N8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02" s="10">
        <f>VLOOKUP(TableOMP[[#This Row],[Label]],TableAvg[],2,FALSE)</f>
        <v>17.603367192307694</v>
      </c>
      <c r="P8602" s="10">
        <f>VLOOKUP(TableOMP[[#This Row],[Label]],TableAvg[],3,FALSE)</f>
        <v>3.2560923865672123E-2</v>
      </c>
      <c r="Q8602" s="10">
        <f>TableOMP[[#This Row],[Avg]]-$U$2*TableOMP[[#This Row],[StdDev]]</f>
        <v>17.57080626844202</v>
      </c>
      <c r="R8602" s="10">
        <f>TableOMP[[#This Row],[Avg]]+$U$2*TableOMP[[#This Row],[StdDev]]</f>
        <v>17.635928116173368</v>
      </c>
      <c r="S8602" s="10">
        <f>IF(AND(TableOMP[[#This Row],[total_time]]&gt;=TableOMP[[#This Row],[Low]], TableOMP[[#This Row],[total_time]]&lt;=TableOMP[[#This Row],[High]]),1,0)</f>
        <v>0</v>
      </c>
    </row>
    <row r="8603" spans="1:19" x14ac:dyDescent="0.25">
      <c r="A8603" t="s">
        <v>16</v>
      </c>
      <c r="B8603">
        <v>10000</v>
      </c>
      <c r="C8603">
        <v>100</v>
      </c>
      <c r="D8603">
        <v>100000</v>
      </c>
      <c r="E8603">
        <v>14</v>
      </c>
      <c r="F8603">
        <v>1</v>
      </c>
      <c r="G8603">
        <v>18.748137</v>
      </c>
      <c r="H8603">
        <v>0.12848999999999999</v>
      </c>
      <c r="I8603">
        <v>0.47228100000000001</v>
      </c>
      <c r="J8603">
        <v>3.6329E-2</v>
      </c>
      <c r="K8603" t="str">
        <f t="shared" si="215"/>
        <v>6</v>
      </c>
      <c r="L8603" t="s">
        <v>224</v>
      </c>
      <c r="M8603" t="s">
        <v>225</v>
      </c>
      <c r="N8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03" s="10">
        <f>VLOOKUP(TableOMP[[#This Row],[Label]],TableAvg[],2,FALSE)</f>
        <v>18.780608192307689</v>
      </c>
      <c r="P8603" s="10">
        <f>VLOOKUP(TableOMP[[#This Row],[Label]],TableAvg[],3,FALSE)</f>
        <v>5.2310577369835014E-2</v>
      </c>
      <c r="Q8603" s="10">
        <f>TableOMP[[#This Row],[Avg]]-$U$2*TableOMP[[#This Row],[StdDev]]</f>
        <v>18.728297614937855</v>
      </c>
      <c r="R8603" s="10">
        <f>TableOMP[[#This Row],[Avg]]+$U$2*TableOMP[[#This Row],[StdDev]]</f>
        <v>18.832918769677523</v>
      </c>
      <c r="S8603" s="10">
        <f>IF(AND(TableOMP[[#This Row],[total_time]]&gt;=TableOMP[[#This Row],[Low]], TableOMP[[#This Row],[total_time]]&lt;=TableOMP[[#This Row],[High]]),1,0)</f>
        <v>1</v>
      </c>
    </row>
    <row r="8604" spans="1:19" x14ac:dyDescent="0.25">
      <c r="A8604" t="s">
        <v>16</v>
      </c>
      <c r="B8604">
        <v>10000</v>
      </c>
      <c r="C8604">
        <v>100</v>
      </c>
      <c r="D8604">
        <v>100000</v>
      </c>
      <c r="E8604">
        <v>13</v>
      </c>
      <c r="F8604">
        <v>1</v>
      </c>
      <c r="G8604">
        <v>20.107362999999999</v>
      </c>
      <c r="H8604">
        <v>0.12209399999999999</v>
      </c>
      <c r="I8604">
        <v>0.37200100000000003</v>
      </c>
      <c r="J8604">
        <v>3.1E-2</v>
      </c>
      <c r="K8604" t="str">
        <f t="shared" si="215"/>
        <v>6</v>
      </c>
      <c r="L8604" t="s">
        <v>224</v>
      </c>
      <c r="M8604" t="s">
        <v>225</v>
      </c>
      <c r="N8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04" s="10">
        <f>VLOOKUP(TableOMP[[#This Row],[Label]],TableAvg[],2,FALSE)</f>
        <v>20.124444192307692</v>
      </c>
      <c r="P8604" s="10">
        <f>VLOOKUP(TableOMP[[#This Row],[Label]],TableAvg[],3,FALSE)</f>
        <v>3.9616744214437956E-2</v>
      </c>
      <c r="Q8604" s="10">
        <f>TableOMP[[#This Row],[Avg]]-$U$2*TableOMP[[#This Row],[StdDev]]</f>
        <v>20.084827448093254</v>
      </c>
      <c r="R8604" s="10">
        <f>TableOMP[[#This Row],[Avg]]+$U$2*TableOMP[[#This Row],[StdDev]]</f>
        <v>20.16406093652213</v>
      </c>
      <c r="S8604" s="10">
        <f>IF(AND(TableOMP[[#This Row],[total_time]]&gt;=TableOMP[[#This Row],[Low]], TableOMP[[#This Row],[total_time]]&lt;=TableOMP[[#This Row],[High]]),1,0)</f>
        <v>1</v>
      </c>
    </row>
    <row r="8605" spans="1:19" x14ac:dyDescent="0.25">
      <c r="A8605" t="s">
        <v>16</v>
      </c>
      <c r="B8605">
        <v>10000</v>
      </c>
      <c r="C8605">
        <v>100</v>
      </c>
      <c r="D8605">
        <v>100000</v>
      </c>
      <c r="E8605">
        <v>12</v>
      </c>
      <c r="F8605">
        <v>1</v>
      </c>
      <c r="G8605">
        <v>21.688915999999999</v>
      </c>
      <c r="H8605">
        <v>0.135352</v>
      </c>
      <c r="I8605">
        <v>0.46009299999999997</v>
      </c>
      <c r="J8605">
        <v>4.1827000000000003E-2</v>
      </c>
      <c r="K8605" t="str">
        <f t="shared" si="215"/>
        <v>6</v>
      </c>
      <c r="L8605" t="s">
        <v>224</v>
      </c>
      <c r="M8605" t="s">
        <v>225</v>
      </c>
      <c r="N8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05" s="10">
        <f>VLOOKUP(TableOMP[[#This Row],[Label]],TableAvg[],2,FALSE)</f>
        <v>21.73824484615384</v>
      </c>
      <c r="P8605" s="10">
        <f>VLOOKUP(TableOMP[[#This Row],[Label]],TableAvg[],3,FALSE)</f>
        <v>0.13605743734813985</v>
      </c>
      <c r="Q8605" s="10">
        <f>TableOMP[[#This Row],[Avg]]-$U$2*TableOMP[[#This Row],[StdDev]]</f>
        <v>21.602187408805701</v>
      </c>
      <c r="R8605" s="10">
        <f>TableOMP[[#This Row],[Avg]]+$U$2*TableOMP[[#This Row],[StdDev]]</f>
        <v>21.874302283501979</v>
      </c>
      <c r="S8605" s="10">
        <f>IF(AND(TableOMP[[#This Row],[total_time]]&gt;=TableOMP[[#This Row],[Low]], TableOMP[[#This Row],[total_time]]&lt;=TableOMP[[#This Row],[High]]),1,0)</f>
        <v>1</v>
      </c>
    </row>
    <row r="8606" spans="1:19" x14ac:dyDescent="0.25">
      <c r="A8606" t="s">
        <v>16</v>
      </c>
      <c r="B8606">
        <v>10000</v>
      </c>
      <c r="C8606">
        <v>100</v>
      </c>
      <c r="D8606">
        <v>100000</v>
      </c>
      <c r="E8606">
        <v>11</v>
      </c>
      <c r="F8606">
        <v>1</v>
      </c>
      <c r="G8606">
        <v>23.595779</v>
      </c>
      <c r="H8606">
        <v>0.141065</v>
      </c>
      <c r="I8606">
        <v>0.379861</v>
      </c>
      <c r="J8606">
        <v>3.7985999999999999E-2</v>
      </c>
      <c r="K8606" t="str">
        <f t="shared" si="215"/>
        <v>6</v>
      </c>
      <c r="L8606" t="s">
        <v>224</v>
      </c>
      <c r="M8606" t="s">
        <v>225</v>
      </c>
      <c r="N8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06" s="10">
        <f>VLOOKUP(TableOMP[[#This Row],[Label]],TableAvg[],2,FALSE)</f>
        <v>23.587429615384615</v>
      </c>
      <c r="P8606" s="10">
        <f>VLOOKUP(TableOMP[[#This Row],[Label]],TableAvg[],3,FALSE)</f>
        <v>1.9178630574054875E-2</v>
      </c>
      <c r="Q8606" s="10">
        <f>TableOMP[[#This Row],[Avg]]-$U$2*TableOMP[[#This Row],[StdDev]]</f>
        <v>23.568250984810561</v>
      </c>
      <c r="R8606" s="10">
        <f>TableOMP[[#This Row],[Avg]]+$U$2*TableOMP[[#This Row],[StdDev]]</f>
        <v>23.606608245958668</v>
      </c>
      <c r="S8606" s="10">
        <f>IF(AND(TableOMP[[#This Row],[total_time]]&gt;=TableOMP[[#This Row],[Low]], TableOMP[[#This Row],[total_time]]&lt;=TableOMP[[#This Row],[High]]),1,0)</f>
        <v>1</v>
      </c>
    </row>
    <row r="8607" spans="1:19" x14ac:dyDescent="0.25">
      <c r="A8607" t="s">
        <v>16</v>
      </c>
      <c r="B8607">
        <v>10000</v>
      </c>
      <c r="C8607">
        <v>100</v>
      </c>
      <c r="D8607">
        <v>100000</v>
      </c>
      <c r="E8607">
        <v>10</v>
      </c>
      <c r="F8607">
        <v>1</v>
      </c>
      <c r="G8607">
        <v>25.880789</v>
      </c>
      <c r="H8607">
        <v>0.135265</v>
      </c>
      <c r="I8607">
        <v>0.34285500000000002</v>
      </c>
      <c r="J8607">
        <v>3.8094999999999997E-2</v>
      </c>
      <c r="K8607" t="str">
        <f t="shared" si="215"/>
        <v>6</v>
      </c>
      <c r="L8607" t="s">
        <v>224</v>
      </c>
      <c r="M8607" t="s">
        <v>225</v>
      </c>
      <c r="N8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07" s="10">
        <f>VLOOKUP(TableOMP[[#This Row],[Label]],TableAvg[],2,FALSE)</f>
        <v>25.873521692307698</v>
      </c>
      <c r="P8607" s="10">
        <f>VLOOKUP(TableOMP[[#This Row],[Label]],TableAvg[],3,FALSE)</f>
        <v>2.630083267130234E-2</v>
      </c>
      <c r="Q8607" s="10">
        <f>TableOMP[[#This Row],[Avg]]-$U$2*TableOMP[[#This Row],[StdDev]]</f>
        <v>25.847220859636394</v>
      </c>
      <c r="R8607" s="10">
        <f>TableOMP[[#This Row],[Avg]]+$U$2*TableOMP[[#This Row],[StdDev]]</f>
        <v>25.899822524979001</v>
      </c>
      <c r="S8607" s="10">
        <f>IF(AND(TableOMP[[#This Row],[total_time]]&gt;=TableOMP[[#This Row],[Low]], TableOMP[[#This Row],[total_time]]&lt;=TableOMP[[#This Row],[High]]),1,0)</f>
        <v>1</v>
      </c>
    </row>
    <row r="8608" spans="1:19" x14ac:dyDescent="0.25">
      <c r="A8608" t="s">
        <v>16</v>
      </c>
      <c r="B8608">
        <v>10000</v>
      </c>
      <c r="C8608">
        <v>100</v>
      </c>
      <c r="D8608">
        <v>100000</v>
      </c>
      <c r="E8608">
        <v>9</v>
      </c>
      <c r="F8608">
        <v>1</v>
      </c>
      <c r="G8608">
        <v>28.712548999999999</v>
      </c>
      <c r="H8608">
        <v>0.13173899999999999</v>
      </c>
      <c r="I8608">
        <v>0.29016500000000001</v>
      </c>
      <c r="J8608">
        <v>3.6270999999999998E-2</v>
      </c>
      <c r="K8608" t="str">
        <f t="shared" si="215"/>
        <v>6</v>
      </c>
      <c r="L8608" t="s">
        <v>224</v>
      </c>
      <c r="M8608" t="s">
        <v>225</v>
      </c>
      <c r="N8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08" s="10">
        <f>VLOOKUP(TableOMP[[#This Row],[Label]],TableAvg[],2,FALSE)</f>
        <v>28.694976346153847</v>
      </c>
      <c r="P8608" s="10">
        <f>VLOOKUP(TableOMP[[#This Row],[Label]],TableAvg[],3,FALSE)</f>
        <v>4.1658933501006773E-2</v>
      </c>
      <c r="Q8608" s="10">
        <f>TableOMP[[#This Row],[Avg]]-$U$2*TableOMP[[#This Row],[StdDev]]</f>
        <v>28.653317412652839</v>
      </c>
      <c r="R8608" s="10">
        <f>TableOMP[[#This Row],[Avg]]+$U$2*TableOMP[[#This Row],[StdDev]]</f>
        <v>28.736635279654855</v>
      </c>
      <c r="S8608" s="10">
        <f>IF(AND(TableOMP[[#This Row],[total_time]]&gt;=TableOMP[[#This Row],[Low]], TableOMP[[#This Row],[total_time]]&lt;=TableOMP[[#This Row],[High]]),1,0)</f>
        <v>1</v>
      </c>
    </row>
    <row r="8609" spans="1:19" x14ac:dyDescent="0.25">
      <c r="A8609" t="s">
        <v>16</v>
      </c>
      <c r="B8609">
        <v>10000</v>
      </c>
      <c r="C8609">
        <v>100</v>
      </c>
      <c r="D8609">
        <v>100000</v>
      </c>
      <c r="E8609">
        <v>8</v>
      </c>
      <c r="F8609">
        <v>1</v>
      </c>
      <c r="G8609">
        <v>32.285290000000003</v>
      </c>
      <c r="H8609">
        <v>0.13667599999999999</v>
      </c>
      <c r="I8609">
        <v>0.27862100000000001</v>
      </c>
      <c r="J8609">
        <v>3.9802999999999998E-2</v>
      </c>
      <c r="K8609" t="str">
        <f t="shared" si="215"/>
        <v>6</v>
      </c>
      <c r="L8609" t="s">
        <v>224</v>
      </c>
      <c r="M8609" t="s">
        <v>225</v>
      </c>
      <c r="N8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09" s="10">
        <f>VLOOKUP(TableOMP[[#This Row],[Label]],TableAvg[],2,FALSE)</f>
        <v>32.351851115384619</v>
      </c>
      <c r="P8609" s="10">
        <f>VLOOKUP(TableOMP[[#This Row],[Label]],TableAvg[],3,FALSE)</f>
        <v>0.16876201111038763</v>
      </c>
      <c r="Q8609" s="10">
        <f>TableOMP[[#This Row],[Avg]]-$U$2*TableOMP[[#This Row],[StdDev]]</f>
        <v>32.183089104274231</v>
      </c>
      <c r="R8609" s="10">
        <f>TableOMP[[#This Row],[Avg]]+$U$2*TableOMP[[#This Row],[StdDev]]</f>
        <v>32.520613126495007</v>
      </c>
      <c r="S8609" s="10">
        <f>IF(AND(TableOMP[[#This Row],[total_time]]&gt;=TableOMP[[#This Row],[Low]], TableOMP[[#This Row],[total_time]]&lt;=TableOMP[[#This Row],[High]]),1,0)</f>
        <v>1</v>
      </c>
    </row>
    <row r="8610" spans="1:19" x14ac:dyDescent="0.25">
      <c r="A8610" t="s">
        <v>16</v>
      </c>
      <c r="B8610">
        <v>10000</v>
      </c>
      <c r="C8610">
        <v>100</v>
      </c>
      <c r="D8610">
        <v>100000</v>
      </c>
      <c r="E8610">
        <v>7</v>
      </c>
      <c r="F8610">
        <v>1</v>
      </c>
      <c r="G8610">
        <v>36.877960999999999</v>
      </c>
      <c r="H8610">
        <v>0.23247799999999999</v>
      </c>
      <c r="I8610">
        <v>0.72557700000000003</v>
      </c>
      <c r="J8610">
        <v>0.12093</v>
      </c>
      <c r="K8610" t="str">
        <f t="shared" si="215"/>
        <v>6</v>
      </c>
      <c r="L8610" t="s">
        <v>224</v>
      </c>
      <c r="M8610" t="s">
        <v>225</v>
      </c>
      <c r="N8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10" s="10">
        <f>VLOOKUP(TableOMP[[#This Row],[Label]],TableAvg[],2,FALSE)</f>
        <v>36.790685423076916</v>
      </c>
      <c r="P8610" s="10">
        <f>VLOOKUP(TableOMP[[#This Row],[Label]],TableAvg[],3,FALSE)</f>
        <v>8.6728327663819868E-2</v>
      </c>
      <c r="Q8610" s="10">
        <f>TableOMP[[#This Row],[Avg]]-$U$2*TableOMP[[#This Row],[StdDev]]</f>
        <v>36.703957095413095</v>
      </c>
      <c r="R8610" s="10">
        <f>TableOMP[[#This Row],[Avg]]+$U$2*TableOMP[[#This Row],[StdDev]]</f>
        <v>36.877413750740736</v>
      </c>
      <c r="S8610" s="10">
        <f>IF(AND(TableOMP[[#This Row],[total_time]]&gt;=TableOMP[[#This Row],[Low]], TableOMP[[#This Row],[total_time]]&lt;=TableOMP[[#This Row],[High]]),1,0)</f>
        <v>0</v>
      </c>
    </row>
    <row r="8611" spans="1:19" x14ac:dyDescent="0.25">
      <c r="A8611" t="s">
        <v>16</v>
      </c>
      <c r="B8611">
        <v>10000</v>
      </c>
      <c r="C8611">
        <v>100</v>
      </c>
      <c r="D8611">
        <v>100000</v>
      </c>
      <c r="E8611">
        <v>6</v>
      </c>
      <c r="F8611">
        <v>1</v>
      </c>
      <c r="G8611">
        <v>42.795681999999999</v>
      </c>
      <c r="H8611">
        <v>0.225776</v>
      </c>
      <c r="I8611">
        <v>0.58455000000000001</v>
      </c>
      <c r="J8611">
        <v>0.11691</v>
      </c>
      <c r="K8611" t="str">
        <f t="shared" si="215"/>
        <v>6</v>
      </c>
      <c r="L8611" t="s">
        <v>224</v>
      </c>
      <c r="M8611" t="s">
        <v>225</v>
      </c>
      <c r="N8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11" s="10">
        <f>VLOOKUP(TableOMP[[#This Row],[Label]],TableAvg[],2,FALSE)</f>
        <v>42.800457730769224</v>
      </c>
      <c r="P8611" s="10">
        <f>VLOOKUP(TableOMP[[#This Row],[Label]],TableAvg[],3,FALSE)</f>
        <v>7.699122272283114E-2</v>
      </c>
      <c r="Q8611" s="10">
        <f>TableOMP[[#This Row],[Avg]]-$U$2*TableOMP[[#This Row],[StdDev]]</f>
        <v>42.723466508046393</v>
      </c>
      <c r="R8611" s="10">
        <f>TableOMP[[#This Row],[Avg]]+$U$2*TableOMP[[#This Row],[StdDev]]</f>
        <v>42.877448953492056</v>
      </c>
      <c r="S8611" s="10">
        <f>IF(AND(TableOMP[[#This Row],[total_time]]&gt;=TableOMP[[#This Row],[Low]], TableOMP[[#This Row],[total_time]]&lt;=TableOMP[[#This Row],[High]]),1,0)</f>
        <v>1</v>
      </c>
    </row>
    <row r="8612" spans="1:19" x14ac:dyDescent="0.25">
      <c r="A8612" t="s">
        <v>16</v>
      </c>
      <c r="B8612">
        <v>10000</v>
      </c>
      <c r="C8612">
        <v>100</v>
      </c>
      <c r="D8612">
        <v>100000</v>
      </c>
      <c r="E8612">
        <v>5</v>
      </c>
      <c r="F8612">
        <v>1</v>
      </c>
      <c r="G8612">
        <v>51.283504000000001</v>
      </c>
      <c r="H8612">
        <v>0.24920999999999999</v>
      </c>
      <c r="I8612">
        <v>0.564141</v>
      </c>
      <c r="J8612">
        <v>0.14103499999999999</v>
      </c>
      <c r="K8612" t="str">
        <f t="shared" si="215"/>
        <v>6</v>
      </c>
      <c r="L8612" t="s">
        <v>224</v>
      </c>
      <c r="M8612" t="s">
        <v>225</v>
      </c>
      <c r="N8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12" s="10">
        <f>VLOOKUP(TableOMP[[#This Row],[Label]],TableAvg[],2,FALSE)</f>
        <v>51.310618769230764</v>
      </c>
      <c r="P8612" s="10">
        <f>VLOOKUP(TableOMP[[#This Row],[Label]],TableAvg[],3,FALSE)</f>
        <v>4.3597463587045207E-2</v>
      </c>
      <c r="Q8612" s="10">
        <f>TableOMP[[#This Row],[Avg]]-$U$2*TableOMP[[#This Row],[StdDev]]</f>
        <v>51.267021305643716</v>
      </c>
      <c r="R8612" s="10">
        <f>TableOMP[[#This Row],[Avg]]+$U$2*TableOMP[[#This Row],[StdDev]]</f>
        <v>51.354216232817812</v>
      </c>
      <c r="S8612" s="10">
        <f>IF(AND(TableOMP[[#This Row],[total_time]]&gt;=TableOMP[[#This Row],[Low]], TableOMP[[#This Row],[total_time]]&lt;=TableOMP[[#This Row],[High]]),1,0)</f>
        <v>1</v>
      </c>
    </row>
    <row r="8613" spans="1:19" x14ac:dyDescent="0.25">
      <c r="A8613" t="s">
        <v>16</v>
      </c>
      <c r="B8613">
        <v>10000</v>
      </c>
      <c r="C8613">
        <v>100</v>
      </c>
      <c r="D8613">
        <v>100000</v>
      </c>
      <c r="E8613">
        <v>4</v>
      </c>
      <c r="F8613">
        <v>1</v>
      </c>
      <c r="G8613">
        <v>64.201566</v>
      </c>
      <c r="H8613">
        <v>0.25815300000000002</v>
      </c>
      <c r="I8613">
        <v>0.45659100000000002</v>
      </c>
      <c r="J8613">
        <v>0.152197</v>
      </c>
      <c r="K8613" t="str">
        <f t="shared" si="215"/>
        <v>6</v>
      </c>
      <c r="L8613" t="s">
        <v>224</v>
      </c>
      <c r="M8613" t="s">
        <v>225</v>
      </c>
      <c r="N8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13" s="10">
        <f>VLOOKUP(TableOMP[[#This Row],[Label]],TableAvg[],2,FALSE)</f>
        <v>63.869455692307717</v>
      </c>
      <c r="P8613" s="10">
        <f>VLOOKUP(TableOMP[[#This Row],[Label]],TableAvg[],3,FALSE)</f>
        <v>8.9465568901239689E-2</v>
      </c>
      <c r="Q8613" s="10">
        <f>TableOMP[[#This Row],[Avg]]-$U$2*TableOMP[[#This Row],[StdDev]]</f>
        <v>63.779990123406478</v>
      </c>
      <c r="R8613" s="10">
        <f>TableOMP[[#This Row],[Avg]]+$U$2*TableOMP[[#This Row],[StdDev]]</f>
        <v>63.958921261208957</v>
      </c>
      <c r="S8613" s="10">
        <f>IF(AND(TableOMP[[#This Row],[total_time]]&gt;=TableOMP[[#This Row],[Low]], TableOMP[[#This Row],[total_time]]&lt;=TableOMP[[#This Row],[High]]),1,0)</f>
        <v>0</v>
      </c>
    </row>
    <row r="8614" spans="1:19" x14ac:dyDescent="0.25">
      <c r="A8614" t="s">
        <v>16</v>
      </c>
      <c r="B8614">
        <v>10000</v>
      </c>
      <c r="C8614">
        <v>100</v>
      </c>
      <c r="D8614">
        <v>100000</v>
      </c>
      <c r="E8614">
        <v>3</v>
      </c>
      <c r="F8614">
        <v>1</v>
      </c>
      <c r="G8614">
        <v>84.916493000000003</v>
      </c>
      <c r="H8614">
        <v>0.219527</v>
      </c>
      <c r="I8614">
        <v>0.21840599999999999</v>
      </c>
      <c r="J8614">
        <v>0.10920299999999999</v>
      </c>
      <c r="K8614" t="str">
        <f t="shared" si="215"/>
        <v>6</v>
      </c>
      <c r="L8614" t="s">
        <v>224</v>
      </c>
      <c r="M8614" t="s">
        <v>225</v>
      </c>
      <c r="N8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14" s="10">
        <f>VLOOKUP(TableOMP[[#This Row],[Label]],TableAvg[],2,FALSE)</f>
        <v>84.849168230769251</v>
      </c>
      <c r="P8614" s="10">
        <f>VLOOKUP(TableOMP[[#This Row],[Label]],TableAvg[],3,FALSE)</f>
        <v>6.2340339834251746E-2</v>
      </c>
      <c r="Q8614" s="10">
        <f>TableOMP[[#This Row],[Avg]]-$U$2*TableOMP[[#This Row],[StdDev]]</f>
        <v>84.786827890935001</v>
      </c>
      <c r="R8614" s="10">
        <f>TableOMP[[#This Row],[Avg]]+$U$2*TableOMP[[#This Row],[StdDev]]</f>
        <v>84.911508570603502</v>
      </c>
      <c r="S8614" s="10">
        <f>IF(AND(TableOMP[[#This Row],[total_time]]&gt;=TableOMP[[#This Row],[Low]], TableOMP[[#This Row],[total_time]]&lt;=TableOMP[[#This Row],[High]]),1,0)</f>
        <v>0</v>
      </c>
    </row>
    <row r="8615" spans="1:19" x14ac:dyDescent="0.25">
      <c r="A8615" t="s">
        <v>16</v>
      </c>
      <c r="B8615">
        <v>10000</v>
      </c>
      <c r="C8615">
        <v>100</v>
      </c>
      <c r="D8615">
        <v>100000</v>
      </c>
      <c r="E8615">
        <v>2</v>
      </c>
      <c r="F8615">
        <v>1</v>
      </c>
      <c r="G8615">
        <v>127.974993</v>
      </c>
      <c r="H8615">
        <v>0.29880099999999998</v>
      </c>
      <c r="I8615">
        <v>0.19091</v>
      </c>
      <c r="J8615">
        <v>0.19091</v>
      </c>
      <c r="K8615" t="str">
        <f t="shared" si="215"/>
        <v>6</v>
      </c>
      <c r="L8615" t="s">
        <v>224</v>
      </c>
      <c r="M8615" t="s">
        <v>225</v>
      </c>
      <c r="N8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15" s="10">
        <f>VLOOKUP(TableOMP[[#This Row],[Label]],TableAvg[],2,FALSE)</f>
        <v>127.95561930769227</v>
      </c>
      <c r="P8615" s="10">
        <f>VLOOKUP(TableOMP[[#This Row],[Label]],TableAvg[],3,FALSE)</f>
        <v>0.11317677696849732</v>
      </c>
      <c r="Q8615" s="10">
        <f>TableOMP[[#This Row],[Avg]]-$U$2*TableOMP[[#This Row],[StdDev]]</f>
        <v>127.84244253072377</v>
      </c>
      <c r="R8615" s="10">
        <f>TableOMP[[#This Row],[Avg]]+$U$2*TableOMP[[#This Row],[StdDev]]</f>
        <v>128.06879608466076</v>
      </c>
      <c r="S8615" s="10">
        <f>IF(AND(TableOMP[[#This Row],[total_time]]&gt;=TableOMP[[#This Row],[Low]], TableOMP[[#This Row],[total_time]]&lt;=TableOMP[[#This Row],[High]]),1,0)</f>
        <v>1</v>
      </c>
    </row>
    <row r="8616" spans="1:19" x14ac:dyDescent="0.25">
      <c r="A8616" t="s">
        <v>16</v>
      </c>
      <c r="B8616">
        <v>10000</v>
      </c>
      <c r="C8616">
        <v>100</v>
      </c>
      <c r="D8616">
        <v>100000</v>
      </c>
      <c r="E8616">
        <v>1</v>
      </c>
      <c r="F8616">
        <v>1</v>
      </c>
      <c r="G8616">
        <v>257.37849199999999</v>
      </c>
      <c r="H8616">
        <v>0.2293</v>
      </c>
      <c r="I8616">
        <v>0</v>
      </c>
      <c r="J8616">
        <v>0</v>
      </c>
      <c r="K8616" t="str">
        <f t="shared" si="215"/>
        <v>6</v>
      </c>
      <c r="L8616" t="s">
        <v>224</v>
      </c>
      <c r="M8616" t="s">
        <v>225</v>
      </c>
      <c r="N8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16" s="10">
        <f>VLOOKUP(TableOMP[[#This Row],[Label]],TableAvg[],2,FALSE)</f>
        <v>257.38653288461535</v>
      </c>
      <c r="P8616" s="10">
        <f>VLOOKUP(TableOMP[[#This Row],[Label]],TableAvg[],3,FALSE)</f>
        <v>0.32949614951006057</v>
      </c>
      <c r="Q8616" s="10">
        <f>TableOMP[[#This Row],[Avg]]-$U$2*TableOMP[[#This Row],[StdDev]]</f>
        <v>257.05703673510527</v>
      </c>
      <c r="R8616" s="10">
        <f>TableOMP[[#This Row],[Avg]]+$U$2*TableOMP[[#This Row],[StdDev]]</f>
        <v>257.71602903412543</v>
      </c>
      <c r="S8616" s="10">
        <f>IF(AND(TableOMP[[#This Row],[total_time]]&gt;=TableOMP[[#This Row],[Low]], TableOMP[[#This Row],[total_time]]&lt;=TableOMP[[#This Row],[High]]),1,0)</f>
        <v>1</v>
      </c>
    </row>
    <row r="8617" spans="1:19" x14ac:dyDescent="0.25">
      <c r="A8617" t="s">
        <v>16</v>
      </c>
      <c r="B8617">
        <v>10000</v>
      </c>
      <c r="C8617">
        <v>100</v>
      </c>
      <c r="D8617">
        <v>100000</v>
      </c>
      <c r="E8617">
        <v>32</v>
      </c>
      <c r="F8617">
        <v>1</v>
      </c>
      <c r="G8617">
        <v>9.1621369999999995</v>
      </c>
      <c r="H8617">
        <v>0.23444699999999999</v>
      </c>
      <c r="I8617">
        <v>3.7224339999999998</v>
      </c>
      <c r="J8617">
        <v>0.12007900000000001</v>
      </c>
      <c r="K8617" t="str">
        <f t="shared" si="215"/>
        <v>6</v>
      </c>
      <c r="L8617" t="s">
        <v>224</v>
      </c>
      <c r="M8617" t="s">
        <v>225</v>
      </c>
      <c r="N8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617" s="10">
        <f>VLOOKUP(TableOMP[[#This Row],[Label]],TableAvg[],2,FALSE)</f>
        <v>9.2237927692307711</v>
      </c>
      <c r="P8617" s="10">
        <f>VLOOKUP(TableOMP[[#This Row],[Label]],TableAvg[],3,FALSE)</f>
        <v>8.8830172859370851E-2</v>
      </c>
      <c r="Q8617" s="10">
        <f>TableOMP[[#This Row],[Avg]]-$U$2*TableOMP[[#This Row],[StdDev]]</f>
        <v>9.1349625963714001</v>
      </c>
      <c r="R8617" s="10">
        <f>TableOMP[[#This Row],[Avg]]+$U$2*TableOMP[[#This Row],[StdDev]]</f>
        <v>9.3126229420901421</v>
      </c>
      <c r="S8617" s="10">
        <f>IF(AND(TableOMP[[#This Row],[total_time]]&gt;=TableOMP[[#This Row],[Low]], TableOMP[[#This Row],[total_time]]&lt;=TableOMP[[#This Row],[High]]),1,0)</f>
        <v>1</v>
      </c>
    </row>
    <row r="8618" spans="1:19" x14ac:dyDescent="0.25">
      <c r="A8618" t="s">
        <v>16</v>
      </c>
      <c r="B8618">
        <v>10000</v>
      </c>
      <c r="C8618">
        <v>100</v>
      </c>
      <c r="D8618">
        <v>100000</v>
      </c>
      <c r="E8618">
        <v>31</v>
      </c>
      <c r="F8618">
        <v>1</v>
      </c>
      <c r="G8618">
        <v>9.4067779999999992</v>
      </c>
      <c r="H8618">
        <v>0.15588199999999999</v>
      </c>
      <c r="I8618">
        <v>1.7473909999999999</v>
      </c>
      <c r="J8618">
        <v>5.8245999999999999E-2</v>
      </c>
      <c r="K8618" t="str">
        <f t="shared" ref="K8618:K8649" si="216">MID(M8618,22,1)</f>
        <v>6</v>
      </c>
      <c r="L8618" t="s">
        <v>224</v>
      </c>
      <c r="M8618" t="s">
        <v>225</v>
      </c>
      <c r="N8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618" s="10">
        <f>VLOOKUP(TableOMP[[#This Row],[Label]],TableAvg[],2,FALSE)</f>
        <v>9.3816031153846158</v>
      </c>
      <c r="P8618" s="10">
        <f>VLOOKUP(TableOMP[[#This Row],[Label]],TableAvg[],3,FALSE)</f>
        <v>0.12371869642119264</v>
      </c>
      <c r="Q8618" s="10">
        <f>TableOMP[[#This Row],[Avg]]-$U$2*TableOMP[[#This Row],[StdDev]]</f>
        <v>9.2578844189634228</v>
      </c>
      <c r="R8618" s="10">
        <f>TableOMP[[#This Row],[Avg]]+$U$2*TableOMP[[#This Row],[StdDev]]</f>
        <v>9.5053218118058087</v>
      </c>
      <c r="S8618" s="10">
        <f>IF(AND(TableOMP[[#This Row],[total_time]]&gt;=TableOMP[[#This Row],[Low]], TableOMP[[#This Row],[total_time]]&lt;=TableOMP[[#This Row],[High]]),1,0)</f>
        <v>1</v>
      </c>
    </row>
    <row r="8619" spans="1:19" x14ac:dyDescent="0.25">
      <c r="A8619" t="s">
        <v>16</v>
      </c>
      <c r="B8619">
        <v>10000</v>
      </c>
      <c r="C8619">
        <v>100</v>
      </c>
      <c r="D8619">
        <v>100000</v>
      </c>
      <c r="E8619">
        <v>30</v>
      </c>
      <c r="F8619">
        <v>1</v>
      </c>
      <c r="G8619">
        <v>9.5559130000000003</v>
      </c>
      <c r="H8619">
        <v>0.167823</v>
      </c>
      <c r="I8619">
        <v>1.966107</v>
      </c>
      <c r="J8619">
        <v>6.7796999999999996E-2</v>
      </c>
      <c r="K8619" t="str">
        <f t="shared" si="216"/>
        <v>6</v>
      </c>
      <c r="L8619" t="s">
        <v>224</v>
      </c>
      <c r="M8619" t="s">
        <v>225</v>
      </c>
      <c r="N8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619" s="10">
        <f>VLOOKUP(TableOMP[[#This Row],[Label]],TableAvg[],2,FALSE)</f>
        <v>9.6491385769230806</v>
      </c>
      <c r="P8619" s="10">
        <f>VLOOKUP(TableOMP[[#This Row],[Label]],TableAvg[],3,FALSE)</f>
        <v>0.18890941285992058</v>
      </c>
      <c r="Q8619" s="10">
        <f>TableOMP[[#This Row],[Avg]]-$U$2*TableOMP[[#This Row],[StdDev]]</f>
        <v>9.4602291640631595</v>
      </c>
      <c r="R8619" s="10">
        <f>TableOMP[[#This Row],[Avg]]+$U$2*TableOMP[[#This Row],[StdDev]]</f>
        <v>9.8380479897830018</v>
      </c>
      <c r="S8619" s="10">
        <f>IF(AND(TableOMP[[#This Row],[total_time]]&gt;=TableOMP[[#This Row],[Low]], TableOMP[[#This Row],[total_time]]&lt;=TableOMP[[#This Row],[High]]),1,0)</f>
        <v>1</v>
      </c>
    </row>
    <row r="8620" spans="1:19" x14ac:dyDescent="0.25">
      <c r="A8620" t="s">
        <v>16</v>
      </c>
      <c r="B8620">
        <v>10000</v>
      </c>
      <c r="C8620">
        <v>100</v>
      </c>
      <c r="D8620">
        <v>100000</v>
      </c>
      <c r="E8620">
        <v>29</v>
      </c>
      <c r="F8620">
        <v>1</v>
      </c>
      <c r="G8620">
        <v>9.9308350000000001</v>
      </c>
      <c r="H8620">
        <v>0.137681</v>
      </c>
      <c r="I8620">
        <v>1.18689</v>
      </c>
      <c r="J8620">
        <v>4.2389000000000003E-2</v>
      </c>
      <c r="K8620" t="str">
        <f t="shared" si="216"/>
        <v>6</v>
      </c>
      <c r="L8620" t="s">
        <v>224</v>
      </c>
      <c r="M8620" t="s">
        <v>225</v>
      </c>
      <c r="N8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620" s="10">
        <f>VLOOKUP(TableOMP[[#This Row],[Label]],TableAvg[],2,FALSE)</f>
        <v>9.939610807692306</v>
      </c>
      <c r="P8620" s="10">
        <f>VLOOKUP(TableOMP[[#This Row],[Label]],TableAvg[],3,FALSE)</f>
        <v>0.15886318359311039</v>
      </c>
      <c r="Q8620" s="10">
        <f>TableOMP[[#This Row],[Avg]]-$U$2*TableOMP[[#This Row],[StdDev]]</f>
        <v>9.7807476240991953</v>
      </c>
      <c r="R8620" s="10">
        <f>TableOMP[[#This Row],[Avg]]+$U$2*TableOMP[[#This Row],[StdDev]]</f>
        <v>10.098473991285417</v>
      </c>
      <c r="S8620" s="10">
        <f>IF(AND(TableOMP[[#This Row],[total_time]]&gt;=TableOMP[[#This Row],[Low]], TableOMP[[#This Row],[total_time]]&lt;=TableOMP[[#This Row],[High]]),1,0)</f>
        <v>1</v>
      </c>
    </row>
    <row r="8621" spans="1:19" x14ac:dyDescent="0.25">
      <c r="A8621" t="s">
        <v>16</v>
      </c>
      <c r="B8621">
        <v>10000</v>
      </c>
      <c r="C8621">
        <v>100</v>
      </c>
      <c r="D8621">
        <v>100000</v>
      </c>
      <c r="E8621">
        <v>28</v>
      </c>
      <c r="F8621">
        <v>1</v>
      </c>
      <c r="G8621">
        <v>10.092202</v>
      </c>
      <c r="H8621">
        <v>0.15042900000000001</v>
      </c>
      <c r="I8621">
        <v>1.396488</v>
      </c>
      <c r="J8621">
        <v>5.1721999999999997E-2</v>
      </c>
      <c r="K8621" t="str">
        <f t="shared" si="216"/>
        <v>6</v>
      </c>
      <c r="L8621" t="s">
        <v>224</v>
      </c>
      <c r="M8621" t="s">
        <v>225</v>
      </c>
      <c r="N8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621" s="10">
        <f>VLOOKUP(TableOMP[[#This Row],[Label]],TableAvg[],2,FALSE)</f>
        <v>10.197996769230771</v>
      </c>
      <c r="P8621" s="10">
        <f>VLOOKUP(TableOMP[[#This Row],[Label]],TableAvg[],3,FALSE)</f>
        <v>0.116971681645234</v>
      </c>
      <c r="Q8621" s="10">
        <f>TableOMP[[#This Row],[Avg]]-$U$2*TableOMP[[#This Row],[StdDev]]</f>
        <v>10.081025087585537</v>
      </c>
      <c r="R8621" s="10">
        <f>TableOMP[[#This Row],[Avg]]+$U$2*TableOMP[[#This Row],[StdDev]]</f>
        <v>10.314968450876005</v>
      </c>
      <c r="S8621" s="10">
        <f>IF(AND(TableOMP[[#This Row],[total_time]]&gt;=TableOMP[[#This Row],[Low]], TableOMP[[#This Row],[total_time]]&lt;=TableOMP[[#This Row],[High]]),1,0)</f>
        <v>1</v>
      </c>
    </row>
    <row r="8622" spans="1:19" x14ac:dyDescent="0.25">
      <c r="A8622" t="s">
        <v>16</v>
      </c>
      <c r="B8622">
        <v>10000</v>
      </c>
      <c r="C8622">
        <v>100</v>
      </c>
      <c r="D8622">
        <v>100000</v>
      </c>
      <c r="E8622">
        <v>27</v>
      </c>
      <c r="F8622">
        <v>1</v>
      </c>
      <c r="G8622">
        <v>10.575151999999999</v>
      </c>
      <c r="H8622">
        <v>0.13929</v>
      </c>
      <c r="I8622">
        <v>1.0432189999999999</v>
      </c>
      <c r="J8622">
        <v>4.0124E-2</v>
      </c>
      <c r="K8622" t="str">
        <f t="shared" si="216"/>
        <v>6</v>
      </c>
      <c r="L8622" t="s">
        <v>224</v>
      </c>
      <c r="M8622" t="s">
        <v>225</v>
      </c>
      <c r="N8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622" s="10">
        <f>VLOOKUP(TableOMP[[#This Row],[Label]],TableAvg[],2,FALSE)</f>
        <v>10.583970884615384</v>
      </c>
      <c r="P8622" s="10">
        <f>VLOOKUP(TableOMP[[#This Row],[Label]],TableAvg[],3,FALSE)</f>
        <v>0.17099758991090244</v>
      </c>
      <c r="Q8622" s="10">
        <f>TableOMP[[#This Row],[Avg]]-$U$2*TableOMP[[#This Row],[StdDev]]</f>
        <v>10.412973294704482</v>
      </c>
      <c r="R8622" s="10">
        <f>TableOMP[[#This Row],[Avg]]+$U$2*TableOMP[[#This Row],[StdDev]]</f>
        <v>10.754968474526287</v>
      </c>
      <c r="S8622" s="10">
        <f>IF(AND(TableOMP[[#This Row],[total_time]]&gt;=TableOMP[[#This Row],[Low]], TableOMP[[#This Row],[total_time]]&lt;=TableOMP[[#This Row],[High]]),1,0)</f>
        <v>1</v>
      </c>
    </row>
    <row r="8623" spans="1:19" x14ac:dyDescent="0.25">
      <c r="A8623" t="s">
        <v>16</v>
      </c>
      <c r="B8623">
        <v>10000</v>
      </c>
      <c r="C8623">
        <v>100</v>
      </c>
      <c r="D8623">
        <v>100000</v>
      </c>
      <c r="E8623">
        <v>26</v>
      </c>
      <c r="F8623">
        <v>1</v>
      </c>
      <c r="G8623">
        <v>10.778010999999999</v>
      </c>
      <c r="H8623">
        <v>0.14330999999999999</v>
      </c>
      <c r="I8623">
        <v>0.98280500000000004</v>
      </c>
      <c r="J8623">
        <v>3.9312E-2</v>
      </c>
      <c r="K8623" t="str">
        <f t="shared" si="216"/>
        <v>6</v>
      </c>
      <c r="L8623" t="s">
        <v>224</v>
      </c>
      <c r="M8623" t="s">
        <v>225</v>
      </c>
      <c r="N8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623" s="10">
        <f>VLOOKUP(TableOMP[[#This Row],[Label]],TableAvg[],2,FALSE)</f>
        <v>10.863405653846154</v>
      </c>
      <c r="P8623" s="10">
        <f>VLOOKUP(TableOMP[[#This Row],[Label]],TableAvg[],3,FALSE)</f>
        <v>0.11624165237863653</v>
      </c>
      <c r="Q8623" s="10">
        <f>TableOMP[[#This Row],[Avg]]-$U$2*TableOMP[[#This Row],[StdDev]]</f>
        <v>10.747164001467517</v>
      </c>
      <c r="R8623" s="10">
        <f>TableOMP[[#This Row],[Avg]]+$U$2*TableOMP[[#This Row],[StdDev]]</f>
        <v>10.979647306224791</v>
      </c>
      <c r="S8623" s="10">
        <f>IF(AND(TableOMP[[#This Row],[total_time]]&gt;=TableOMP[[#This Row],[Low]], TableOMP[[#This Row],[total_time]]&lt;=TableOMP[[#This Row],[High]]),1,0)</f>
        <v>1</v>
      </c>
    </row>
    <row r="8624" spans="1:19" x14ac:dyDescent="0.25">
      <c r="A8624" t="s">
        <v>16</v>
      </c>
      <c r="B8624">
        <v>10000</v>
      </c>
      <c r="C8624">
        <v>100</v>
      </c>
      <c r="D8624">
        <v>100000</v>
      </c>
      <c r="E8624">
        <v>25</v>
      </c>
      <c r="F8624">
        <v>1</v>
      </c>
      <c r="G8624">
        <v>11.267111</v>
      </c>
      <c r="H8624">
        <v>0.14544599999999999</v>
      </c>
      <c r="I8624">
        <v>0.97270400000000001</v>
      </c>
      <c r="J8624">
        <v>4.0529000000000003E-2</v>
      </c>
      <c r="K8624" t="str">
        <f t="shared" si="216"/>
        <v>6</v>
      </c>
      <c r="L8624" t="s">
        <v>224</v>
      </c>
      <c r="M8624" t="s">
        <v>225</v>
      </c>
      <c r="N8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624" s="10">
        <f>VLOOKUP(TableOMP[[#This Row],[Label]],TableAvg[],2,FALSE)</f>
        <v>11.295174653846153</v>
      </c>
      <c r="P8624" s="10">
        <f>VLOOKUP(TableOMP[[#This Row],[Label]],TableAvg[],3,FALSE)</f>
        <v>0.15140431292027218</v>
      </c>
      <c r="Q8624" s="10">
        <f>TableOMP[[#This Row],[Avg]]-$U$2*TableOMP[[#This Row],[StdDev]]</f>
        <v>11.143770340925881</v>
      </c>
      <c r="R8624" s="10">
        <f>TableOMP[[#This Row],[Avg]]+$U$2*TableOMP[[#This Row],[StdDev]]</f>
        <v>11.446578966766426</v>
      </c>
      <c r="S8624" s="10">
        <f>IF(AND(TableOMP[[#This Row],[total_time]]&gt;=TableOMP[[#This Row],[Low]], TableOMP[[#This Row],[total_time]]&lt;=TableOMP[[#This Row],[High]]),1,0)</f>
        <v>1</v>
      </c>
    </row>
    <row r="8625" spans="1:19" x14ac:dyDescent="0.25">
      <c r="A8625" t="s">
        <v>16</v>
      </c>
      <c r="B8625">
        <v>10000</v>
      </c>
      <c r="C8625">
        <v>100</v>
      </c>
      <c r="D8625">
        <v>100000</v>
      </c>
      <c r="E8625">
        <v>24</v>
      </c>
      <c r="F8625">
        <v>1</v>
      </c>
      <c r="G8625">
        <v>11.765383999999999</v>
      </c>
      <c r="H8625">
        <v>0.15182799999999999</v>
      </c>
      <c r="I8625">
        <v>1.2023010000000001</v>
      </c>
      <c r="J8625">
        <v>5.2274000000000001E-2</v>
      </c>
      <c r="K8625" t="str">
        <f t="shared" si="216"/>
        <v>6</v>
      </c>
      <c r="L8625" t="s">
        <v>224</v>
      </c>
      <c r="M8625" t="s">
        <v>225</v>
      </c>
      <c r="N8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625" s="10">
        <f>VLOOKUP(TableOMP[[#This Row],[Label]],TableAvg[],2,FALSE)</f>
        <v>11.641527653846152</v>
      </c>
      <c r="P8625" s="10">
        <f>VLOOKUP(TableOMP[[#This Row],[Label]],TableAvg[],3,FALSE)</f>
        <v>9.5518605427093423E-2</v>
      </c>
      <c r="Q8625" s="10">
        <f>TableOMP[[#This Row],[Avg]]-$U$2*TableOMP[[#This Row],[StdDev]]</f>
        <v>11.546009048419059</v>
      </c>
      <c r="R8625" s="10">
        <f>TableOMP[[#This Row],[Avg]]+$U$2*TableOMP[[#This Row],[StdDev]]</f>
        <v>11.737046259273246</v>
      </c>
      <c r="S8625" s="10">
        <f>IF(AND(TableOMP[[#This Row],[total_time]]&gt;=TableOMP[[#This Row],[Low]], TableOMP[[#This Row],[total_time]]&lt;=TableOMP[[#This Row],[High]]),1,0)</f>
        <v>0</v>
      </c>
    </row>
    <row r="8626" spans="1:19" x14ac:dyDescent="0.25">
      <c r="A8626" t="s">
        <v>16</v>
      </c>
      <c r="B8626">
        <v>10000</v>
      </c>
      <c r="C8626">
        <v>100</v>
      </c>
      <c r="D8626">
        <v>100000</v>
      </c>
      <c r="E8626">
        <v>23</v>
      </c>
      <c r="F8626">
        <v>1</v>
      </c>
      <c r="G8626">
        <v>12.136367</v>
      </c>
      <c r="H8626">
        <v>0.16054399999999999</v>
      </c>
      <c r="I8626">
        <v>1.261706</v>
      </c>
      <c r="J8626">
        <v>5.7349999999999998E-2</v>
      </c>
      <c r="K8626" t="str">
        <f t="shared" si="216"/>
        <v>6</v>
      </c>
      <c r="L8626" t="s">
        <v>224</v>
      </c>
      <c r="M8626" t="s">
        <v>225</v>
      </c>
      <c r="N8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626" s="10">
        <f>VLOOKUP(TableOMP[[#This Row],[Label]],TableAvg[],2,FALSE)</f>
        <v>12.094215730769228</v>
      </c>
      <c r="P8626" s="10">
        <f>VLOOKUP(TableOMP[[#This Row],[Label]],TableAvg[],3,FALSE)</f>
        <v>0.11805646826482695</v>
      </c>
      <c r="Q8626" s="10">
        <f>TableOMP[[#This Row],[Avg]]-$U$2*TableOMP[[#This Row],[StdDev]]</f>
        <v>11.976159262504401</v>
      </c>
      <c r="R8626" s="10">
        <f>TableOMP[[#This Row],[Avg]]+$U$2*TableOMP[[#This Row],[StdDev]]</f>
        <v>12.212272199034055</v>
      </c>
      <c r="S8626" s="10">
        <f>IF(AND(TableOMP[[#This Row],[total_time]]&gt;=TableOMP[[#This Row],[Low]], TableOMP[[#This Row],[total_time]]&lt;=TableOMP[[#This Row],[High]]),1,0)</f>
        <v>1</v>
      </c>
    </row>
    <row r="8627" spans="1:19" x14ac:dyDescent="0.25">
      <c r="A8627" t="s">
        <v>16</v>
      </c>
      <c r="B8627">
        <v>10000</v>
      </c>
      <c r="C8627">
        <v>100</v>
      </c>
      <c r="D8627">
        <v>100000</v>
      </c>
      <c r="E8627">
        <v>22</v>
      </c>
      <c r="F8627">
        <v>1</v>
      </c>
      <c r="G8627">
        <v>12.595439000000001</v>
      </c>
      <c r="H8627">
        <v>0.123679</v>
      </c>
      <c r="I8627">
        <v>0.68955699999999998</v>
      </c>
      <c r="J8627">
        <v>3.2835999999999997E-2</v>
      </c>
      <c r="K8627" t="str">
        <f t="shared" si="216"/>
        <v>6</v>
      </c>
      <c r="L8627" t="s">
        <v>224</v>
      </c>
      <c r="M8627" t="s">
        <v>225</v>
      </c>
      <c r="N8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627" s="10">
        <f>VLOOKUP(TableOMP[[#This Row],[Label]],TableAvg[],2,FALSE)</f>
        <v>12.596708</v>
      </c>
      <c r="P8627" s="10">
        <f>VLOOKUP(TableOMP[[#This Row],[Label]],TableAvg[],3,FALSE)</f>
        <v>0.19322536242634572</v>
      </c>
      <c r="Q8627" s="10">
        <f>TableOMP[[#This Row],[Avg]]-$U$2*TableOMP[[#This Row],[StdDev]]</f>
        <v>12.403482637573655</v>
      </c>
      <c r="R8627" s="10">
        <f>TableOMP[[#This Row],[Avg]]+$U$2*TableOMP[[#This Row],[StdDev]]</f>
        <v>12.789933362426344</v>
      </c>
      <c r="S8627" s="10">
        <f>IF(AND(TableOMP[[#This Row],[total_time]]&gt;=TableOMP[[#This Row],[Low]], TableOMP[[#This Row],[total_time]]&lt;=TableOMP[[#This Row],[High]]),1,0)</f>
        <v>1</v>
      </c>
    </row>
    <row r="8628" spans="1:19" x14ac:dyDescent="0.25">
      <c r="A8628" t="s">
        <v>16</v>
      </c>
      <c r="B8628">
        <v>10000</v>
      </c>
      <c r="C8628">
        <v>100</v>
      </c>
      <c r="D8628">
        <v>100000</v>
      </c>
      <c r="E8628">
        <v>21</v>
      </c>
      <c r="F8628">
        <v>1</v>
      </c>
      <c r="G8628">
        <v>12.966405</v>
      </c>
      <c r="H8628">
        <v>0.14509</v>
      </c>
      <c r="I8628">
        <v>0.93147100000000005</v>
      </c>
      <c r="J8628">
        <v>4.6573999999999997E-2</v>
      </c>
      <c r="K8628" t="str">
        <f t="shared" si="216"/>
        <v>6</v>
      </c>
      <c r="L8628" t="s">
        <v>224</v>
      </c>
      <c r="M8628" t="s">
        <v>225</v>
      </c>
      <c r="N8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628" s="10">
        <f>VLOOKUP(TableOMP[[#This Row],[Label]],TableAvg[],2,FALSE)</f>
        <v>13.096389884615384</v>
      </c>
      <c r="P8628" s="10">
        <f>VLOOKUP(TableOMP[[#This Row],[Label]],TableAvg[],3,FALSE)</f>
        <v>0.1596983413500761</v>
      </c>
      <c r="Q8628" s="10">
        <f>TableOMP[[#This Row],[Avg]]-$U$2*TableOMP[[#This Row],[StdDev]]</f>
        <v>12.936691543265308</v>
      </c>
      <c r="R8628" s="10">
        <f>TableOMP[[#This Row],[Avg]]+$U$2*TableOMP[[#This Row],[StdDev]]</f>
        <v>13.25608822596546</v>
      </c>
      <c r="S8628" s="10">
        <f>IF(AND(TableOMP[[#This Row],[total_time]]&gt;=TableOMP[[#This Row],[Low]], TableOMP[[#This Row],[total_time]]&lt;=TableOMP[[#This Row],[High]]),1,0)</f>
        <v>1</v>
      </c>
    </row>
    <row r="8629" spans="1:19" x14ac:dyDescent="0.25">
      <c r="A8629" t="s">
        <v>16</v>
      </c>
      <c r="B8629">
        <v>10000</v>
      </c>
      <c r="C8629">
        <v>100</v>
      </c>
      <c r="D8629">
        <v>100000</v>
      </c>
      <c r="E8629">
        <v>20</v>
      </c>
      <c r="F8629">
        <v>1</v>
      </c>
      <c r="G8629">
        <v>13.727546</v>
      </c>
      <c r="H8629">
        <v>0.14330999999999999</v>
      </c>
      <c r="I8629">
        <v>0.83024799999999999</v>
      </c>
      <c r="J8629">
        <v>4.3697E-2</v>
      </c>
      <c r="K8629" t="str">
        <f t="shared" si="216"/>
        <v>6</v>
      </c>
      <c r="L8629" t="s">
        <v>224</v>
      </c>
      <c r="M8629" t="s">
        <v>225</v>
      </c>
      <c r="N8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629" s="10">
        <f>VLOOKUP(TableOMP[[#This Row],[Label]],TableAvg[],2,FALSE)</f>
        <v>13.651308038461538</v>
      </c>
      <c r="P8629" s="10">
        <f>VLOOKUP(TableOMP[[#This Row],[Label]],TableAvg[],3,FALSE)</f>
        <v>0.11481910648581574</v>
      </c>
      <c r="Q8629" s="10">
        <f>TableOMP[[#This Row],[Avg]]-$U$2*TableOMP[[#This Row],[StdDev]]</f>
        <v>13.536488931975722</v>
      </c>
      <c r="R8629" s="10">
        <f>TableOMP[[#This Row],[Avg]]+$U$2*TableOMP[[#This Row],[StdDev]]</f>
        <v>13.766127144947355</v>
      </c>
      <c r="S8629" s="10">
        <f>IF(AND(TableOMP[[#This Row],[total_time]]&gt;=TableOMP[[#This Row],[Low]], TableOMP[[#This Row],[total_time]]&lt;=TableOMP[[#This Row],[High]]),1,0)</f>
        <v>1</v>
      </c>
    </row>
    <row r="8630" spans="1:19" x14ac:dyDescent="0.25">
      <c r="A8630" t="s">
        <v>16</v>
      </c>
      <c r="B8630">
        <v>10000</v>
      </c>
      <c r="C8630">
        <v>100</v>
      </c>
      <c r="D8630">
        <v>100000</v>
      </c>
      <c r="E8630">
        <v>19</v>
      </c>
      <c r="F8630">
        <v>1</v>
      </c>
      <c r="G8630">
        <v>14.326536000000001</v>
      </c>
      <c r="H8630">
        <v>0.13786599999999999</v>
      </c>
      <c r="I8630">
        <v>0.81755800000000001</v>
      </c>
      <c r="J8630">
        <v>4.5420000000000002E-2</v>
      </c>
      <c r="K8630" t="str">
        <f t="shared" si="216"/>
        <v>6</v>
      </c>
      <c r="L8630" t="s">
        <v>224</v>
      </c>
      <c r="M8630" t="s">
        <v>225</v>
      </c>
      <c r="N8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630" s="10">
        <f>VLOOKUP(TableOMP[[#This Row],[Label]],TableAvg[],2,FALSE)</f>
        <v>14.32700723076923</v>
      </c>
      <c r="P8630" s="10">
        <f>VLOOKUP(TableOMP[[#This Row],[Label]],TableAvg[],3,FALSE)</f>
        <v>0.15283457974479744</v>
      </c>
      <c r="Q8630" s="10">
        <f>TableOMP[[#This Row],[Avg]]-$U$2*TableOMP[[#This Row],[StdDev]]</f>
        <v>14.174172651024431</v>
      </c>
      <c r="R8630" s="10">
        <f>TableOMP[[#This Row],[Avg]]+$U$2*TableOMP[[#This Row],[StdDev]]</f>
        <v>14.479841810514028</v>
      </c>
      <c r="S8630" s="10">
        <f>IF(AND(TableOMP[[#This Row],[total_time]]&gt;=TableOMP[[#This Row],[Low]], TableOMP[[#This Row],[total_time]]&lt;=TableOMP[[#This Row],[High]]),1,0)</f>
        <v>1</v>
      </c>
    </row>
    <row r="8631" spans="1:19" x14ac:dyDescent="0.25">
      <c r="A8631" t="s">
        <v>16</v>
      </c>
      <c r="B8631">
        <v>10000</v>
      </c>
      <c r="C8631">
        <v>100</v>
      </c>
      <c r="D8631">
        <v>100000</v>
      </c>
      <c r="E8631">
        <v>18</v>
      </c>
      <c r="F8631">
        <v>1</v>
      </c>
      <c r="G8631">
        <v>14.897207</v>
      </c>
      <c r="H8631">
        <v>0.123534</v>
      </c>
      <c r="I8631">
        <v>0.60251600000000005</v>
      </c>
      <c r="J8631">
        <v>3.5442000000000001E-2</v>
      </c>
      <c r="K8631" t="str">
        <f t="shared" si="216"/>
        <v>6</v>
      </c>
      <c r="L8631" t="s">
        <v>224</v>
      </c>
      <c r="M8631" t="s">
        <v>225</v>
      </c>
      <c r="N8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631" s="10">
        <f>VLOOKUP(TableOMP[[#This Row],[Label]],TableAvg[],2,FALSE)</f>
        <v>14.982954076923075</v>
      </c>
      <c r="P8631" s="10">
        <f>VLOOKUP(TableOMP[[#This Row],[Label]],TableAvg[],3,FALSE)</f>
        <v>0.12400510884523741</v>
      </c>
      <c r="Q8631" s="10">
        <f>TableOMP[[#This Row],[Avg]]-$U$2*TableOMP[[#This Row],[StdDev]]</f>
        <v>14.858948968077838</v>
      </c>
      <c r="R8631" s="10">
        <f>TableOMP[[#This Row],[Avg]]+$U$2*TableOMP[[#This Row],[StdDev]]</f>
        <v>15.106959185768313</v>
      </c>
      <c r="S8631" s="10">
        <f>IF(AND(TableOMP[[#This Row],[total_time]]&gt;=TableOMP[[#This Row],[Low]], TableOMP[[#This Row],[total_time]]&lt;=TableOMP[[#This Row],[High]]),1,0)</f>
        <v>1</v>
      </c>
    </row>
    <row r="8632" spans="1:19" x14ac:dyDescent="0.25">
      <c r="A8632" t="s">
        <v>16</v>
      </c>
      <c r="B8632">
        <v>10000</v>
      </c>
      <c r="C8632">
        <v>100</v>
      </c>
      <c r="D8632">
        <v>100000</v>
      </c>
      <c r="E8632">
        <v>17</v>
      </c>
      <c r="F8632">
        <v>1</v>
      </c>
      <c r="G8632">
        <v>15.859037000000001</v>
      </c>
      <c r="H8632">
        <v>0.16942499999999999</v>
      </c>
      <c r="I8632">
        <v>1.080384</v>
      </c>
      <c r="J8632">
        <v>6.7524000000000001E-2</v>
      </c>
      <c r="K8632" t="str">
        <f t="shared" si="216"/>
        <v>6</v>
      </c>
      <c r="L8632" t="s">
        <v>224</v>
      </c>
      <c r="M8632" t="s">
        <v>225</v>
      </c>
      <c r="N8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32" s="10">
        <f>VLOOKUP(TableOMP[[#This Row],[Label]],TableAvg[],2,FALSE)</f>
        <v>15.859912115384617</v>
      </c>
      <c r="P8632" s="10">
        <f>VLOOKUP(TableOMP[[#This Row],[Label]],TableAvg[],3,FALSE)</f>
        <v>0.12658426369522788</v>
      </c>
      <c r="Q8632" s="10">
        <f>TableOMP[[#This Row],[Avg]]-$U$2*TableOMP[[#This Row],[StdDev]]</f>
        <v>15.733327851689388</v>
      </c>
      <c r="R8632" s="10">
        <f>TableOMP[[#This Row],[Avg]]+$U$2*TableOMP[[#This Row],[StdDev]]</f>
        <v>15.986496379079846</v>
      </c>
      <c r="S8632" s="10">
        <f>IF(AND(TableOMP[[#This Row],[total_time]]&gt;=TableOMP[[#This Row],[Low]], TableOMP[[#This Row],[total_time]]&lt;=TableOMP[[#This Row],[High]]),1,0)</f>
        <v>1</v>
      </c>
    </row>
    <row r="8633" spans="1:19" x14ac:dyDescent="0.25">
      <c r="A8633" t="s">
        <v>16</v>
      </c>
      <c r="B8633">
        <v>10000</v>
      </c>
      <c r="C8633">
        <v>100</v>
      </c>
      <c r="D8633">
        <v>100000</v>
      </c>
      <c r="E8633">
        <v>16</v>
      </c>
      <c r="F8633">
        <v>1</v>
      </c>
      <c r="G8633">
        <v>16.720849000000001</v>
      </c>
      <c r="H8633">
        <v>0.144757</v>
      </c>
      <c r="I8633">
        <v>0.78284299999999996</v>
      </c>
      <c r="J8633">
        <v>5.219E-2</v>
      </c>
      <c r="K8633" t="str">
        <f t="shared" si="216"/>
        <v>6</v>
      </c>
      <c r="L8633" t="s">
        <v>224</v>
      </c>
      <c r="M8633" t="s">
        <v>225</v>
      </c>
      <c r="N8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33" s="10">
        <f>VLOOKUP(TableOMP[[#This Row],[Label]],TableAvg[],2,FALSE)</f>
        <v>16.738323999999999</v>
      </c>
      <c r="P8633" s="10">
        <f>VLOOKUP(TableOMP[[#This Row],[Label]],TableAvg[],3,FALSE)</f>
        <v>0.11969766042295053</v>
      </c>
      <c r="Q8633" s="10">
        <f>TableOMP[[#This Row],[Avg]]-$U$2*TableOMP[[#This Row],[StdDev]]</f>
        <v>16.618626339577048</v>
      </c>
      <c r="R8633" s="10">
        <f>TableOMP[[#This Row],[Avg]]+$U$2*TableOMP[[#This Row],[StdDev]]</f>
        <v>16.858021660422949</v>
      </c>
      <c r="S8633" s="10">
        <f>IF(AND(TableOMP[[#This Row],[total_time]]&gt;=TableOMP[[#This Row],[Low]], TableOMP[[#This Row],[total_time]]&lt;=TableOMP[[#This Row],[High]]),1,0)</f>
        <v>1</v>
      </c>
    </row>
    <row r="8634" spans="1:19" x14ac:dyDescent="0.25">
      <c r="A8634" t="s">
        <v>16</v>
      </c>
      <c r="B8634">
        <v>10000</v>
      </c>
      <c r="C8634">
        <v>100</v>
      </c>
      <c r="D8634">
        <v>100000</v>
      </c>
      <c r="E8634">
        <v>15</v>
      </c>
      <c r="F8634">
        <v>1</v>
      </c>
      <c r="G8634">
        <v>17.615908999999998</v>
      </c>
      <c r="H8634">
        <v>0.14303299999999999</v>
      </c>
      <c r="I8634">
        <v>0.71356399999999998</v>
      </c>
      <c r="J8634">
        <v>5.0969E-2</v>
      </c>
      <c r="K8634" t="str">
        <f t="shared" si="216"/>
        <v>6</v>
      </c>
      <c r="L8634" t="s">
        <v>224</v>
      </c>
      <c r="M8634" t="s">
        <v>225</v>
      </c>
      <c r="N8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34" s="10">
        <f>VLOOKUP(TableOMP[[#This Row],[Label]],TableAvg[],2,FALSE)</f>
        <v>17.603367192307694</v>
      </c>
      <c r="P8634" s="10">
        <f>VLOOKUP(TableOMP[[#This Row],[Label]],TableAvg[],3,FALSE)</f>
        <v>3.2560923865672123E-2</v>
      </c>
      <c r="Q8634" s="10">
        <f>TableOMP[[#This Row],[Avg]]-$U$2*TableOMP[[#This Row],[StdDev]]</f>
        <v>17.57080626844202</v>
      </c>
      <c r="R8634" s="10">
        <f>TableOMP[[#This Row],[Avg]]+$U$2*TableOMP[[#This Row],[StdDev]]</f>
        <v>17.635928116173368</v>
      </c>
      <c r="S8634" s="10">
        <f>IF(AND(TableOMP[[#This Row],[total_time]]&gt;=TableOMP[[#This Row],[Low]], TableOMP[[#This Row],[total_time]]&lt;=TableOMP[[#This Row],[High]]),1,0)</f>
        <v>1</v>
      </c>
    </row>
    <row r="8635" spans="1:19" x14ac:dyDescent="0.25">
      <c r="A8635" t="s">
        <v>16</v>
      </c>
      <c r="B8635">
        <v>10000</v>
      </c>
      <c r="C8635">
        <v>100</v>
      </c>
      <c r="D8635">
        <v>100000</v>
      </c>
      <c r="E8635">
        <v>14</v>
      </c>
      <c r="F8635">
        <v>1</v>
      </c>
      <c r="G8635">
        <v>18.76878</v>
      </c>
      <c r="H8635">
        <v>0.13708699999999999</v>
      </c>
      <c r="I8635">
        <v>0.56847800000000004</v>
      </c>
      <c r="J8635">
        <v>4.3728999999999997E-2</v>
      </c>
      <c r="K8635" t="str">
        <f t="shared" si="216"/>
        <v>6</v>
      </c>
      <c r="L8635" t="s">
        <v>224</v>
      </c>
      <c r="M8635" t="s">
        <v>225</v>
      </c>
      <c r="N8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35" s="10">
        <f>VLOOKUP(TableOMP[[#This Row],[Label]],TableAvg[],2,FALSE)</f>
        <v>18.780608192307689</v>
      </c>
      <c r="P8635" s="10">
        <f>VLOOKUP(TableOMP[[#This Row],[Label]],TableAvg[],3,FALSE)</f>
        <v>5.2310577369835014E-2</v>
      </c>
      <c r="Q8635" s="10">
        <f>TableOMP[[#This Row],[Avg]]-$U$2*TableOMP[[#This Row],[StdDev]]</f>
        <v>18.728297614937855</v>
      </c>
      <c r="R8635" s="10">
        <f>TableOMP[[#This Row],[Avg]]+$U$2*TableOMP[[#This Row],[StdDev]]</f>
        <v>18.832918769677523</v>
      </c>
      <c r="S8635" s="10">
        <f>IF(AND(TableOMP[[#This Row],[total_time]]&gt;=TableOMP[[#This Row],[Low]], TableOMP[[#This Row],[total_time]]&lt;=TableOMP[[#This Row],[High]]),1,0)</f>
        <v>1</v>
      </c>
    </row>
    <row r="8636" spans="1:19" x14ac:dyDescent="0.25">
      <c r="A8636" t="s">
        <v>16</v>
      </c>
      <c r="B8636">
        <v>10000</v>
      </c>
      <c r="C8636">
        <v>100</v>
      </c>
      <c r="D8636">
        <v>100000</v>
      </c>
      <c r="E8636">
        <v>13</v>
      </c>
      <c r="F8636">
        <v>1</v>
      </c>
      <c r="G8636">
        <v>20.096346</v>
      </c>
      <c r="H8636">
        <v>0.124211</v>
      </c>
      <c r="I8636">
        <v>0.38825900000000002</v>
      </c>
      <c r="J8636">
        <v>3.2355000000000002E-2</v>
      </c>
      <c r="K8636" t="str">
        <f t="shared" si="216"/>
        <v>6</v>
      </c>
      <c r="L8636" t="s">
        <v>224</v>
      </c>
      <c r="M8636" t="s">
        <v>225</v>
      </c>
      <c r="N8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36" s="10">
        <f>VLOOKUP(TableOMP[[#This Row],[Label]],TableAvg[],2,FALSE)</f>
        <v>20.124444192307692</v>
      </c>
      <c r="P8636" s="10">
        <f>VLOOKUP(TableOMP[[#This Row],[Label]],TableAvg[],3,FALSE)</f>
        <v>3.9616744214437956E-2</v>
      </c>
      <c r="Q8636" s="10">
        <f>TableOMP[[#This Row],[Avg]]-$U$2*TableOMP[[#This Row],[StdDev]]</f>
        <v>20.084827448093254</v>
      </c>
      <c r="R8636" s="10">
        <f>TableOMP[[#This Row],[Avg]]+$U$2*TableOMP[[#This Row],[StdDev]]</f>
        <v>20.16406093652213</v>
      </c>
      <c r="S8636" s="10">
        <f>IF(AND(TableOMP[[#This Row],[total_time]]&gt;=TableOMP[[#This Row],[Low]], TableOMP[[#This Row],[total_time]]&lt;=TableOMP[[#This Row],[High]]),1,0)</f>
        <v>1</v>
      </c>
    </row>
    <row r="8637" spans="1:19" x14ac:dyDescent="0.25">
      <c r="A8637" t="s">
        <v>16</v>
      </c>
      <c r="B8637">
        <v>10000</v>
      </c>
      <c r="C8637">
        <v>100</v>
      </c>
      <c r="D8637">
        <v>100000</v>
      </c>
      <c r="E8637">
        <v>12</v>
      </c>
      <c r="F8637">
        <v>1</v>
      </c>
      <c r="G8637">
        <v>21.741761</v>
      </c>
      <c r="H8637">
        <v>0.13000800000000001</v>
      </c>
      <c r="I8637">
        <v>0.37376799999999999</v>
      </c>
      <c r="J8637">
        <v>3.3979000000000002E-2</v>
      </c>
      <c r="K8637" t="str">
        <f t="shared" si="216"/>
        <v>6</v>
      </c>
      <c r="L8637" t="s">
        <v>224</v>
      </c>
      <c r="M8637" t="s">
        <v>225</v>
      </c>
      <c r="N8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37" s="10">
        <f>VLOOKUP(TableOMP[[#This Row],[Label]],TableAvg[],2,FALSE)</f>
        <v>21.73824484615384</v>
      </c>
      <c r="P8637" s="10">
        <f>VLOOKUP(TableOMP[[#This Row],[Label]],TableAvg[],3,FALSE)</f>
        <v>0.13605743734813985</v>
      </c>
      <c r="Q8637" s="10">
        <f>TableOMP[[#This Row],[Avg]]-$U$2*TableOMP[[#This Row],[StdDev]]</f>
        <v>21.602187408805701</v>
      </c>
      <c r="R8637" s="10">
        <f>TableOMP[[#This Row],[Avg]]+$U$2*TableOMP[[#This Row],[StdDev]]</f>
        <v>21.874302283501979</v>
      </c>
      <c r="S8637" s="10">
        <f>IF(AND(TableOMP[[#This Row],[total_time]]&gt;=TableOMP[[#This Row],[Low]], TableOMP[[#This Row],[total_time]]&lt;=TableOMP[[#This Row],[High]]),1,0)</f>
        <v>1</v>
      </c>
    </row>
    <row r="8638" spans="1:19" x14ac:dyDescent="0.25">
      <c r="A8638" t="s">
        <v>16</v>
      </c>
      <c r="B8638">
        <v>10000</v>
      </c>
      <c r="C8638">
        <v>100</v>
      </c>
      <c r="D8638">
        <v>100000</v>
      </c>
      <c r="E8638">
        <v>11</v>
      </c>
      <c r="F8638">
        <v>1</v>
      </c>
      <c r="G8638">
        <v>23.584133000000001</v>
      </c>
      <c r="H8638">
        <v>0.12895499999999999</v>
      </c>
      <c r="I8638">
        <v>0.39020100000000002</v>
      </c>
      <c r="J8638">
        <v>3.9019999999999999E-2</v>
      </c>
      <c r="K8638" t="str">
        <f t="shared" si="216"/>
        <v>6</v>
      </c>
      <c r="L8638" t="s">
        <v>224</v>
      </c>
      <c r="M8638" t="s">
        <v>225</v>
      </c>
      <c r="N8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38" s="10">
        <f>VLOOKUP(TableOMP[[#This Row],[Label]],TableAvg[],2,FALSE)</f>
        <v>23.587429615384615</v>
      </c>
      <c r="P8638" s="10">
        <f>VLOOKUP(TableOMP[[#This Row],[Label]],TableAvg[],3,FALSE)</f>
        <v>1.9178630574054875E-2</v>
      </c>
      <c r="Q8638" s="10">
        <f>TableOMP[[#This Row],[Avg]]-$U$2*TableOMP[[#This Row],[StdDev]]</f>
        <v>23.568250984810561</v>
      </c>
      <c r="R8638" s="10">
        <f>TableOMP[[#This Row],[Avg]]+$U$2*TableOMP[[#This Row],[StdDev]]</f>
        <v>23.606608245958668</v>
      </c>
      <c r="S8638" s="10">
        <f>IF(AND(TableOMP[[#This Row],[total_time]]&gt;=TableOMP[[#This Row],[Low]], TableOMP[[#This Row],[total_time]]&lt;=TableOMP[[#This Row],[High]]),1,0)</f>
        <v>1</v>
      </c>
    </row>
    <row r="8639" spans="1:19" x14ac:dyDescent="0.25">
      <c r="A8639" t="s">
        <v>16</v>
      </c>
      <c r="B8639">
        <v>10000</v>
      </c>
      <c r="C8639">
        <v>100</v>
      </c>
      <c r="D8639">
        <v>100000</v>
      </c>
      <c r="E8639">
        <v>10</v>
      </c>
      <c r="F8639">
        <v>1</v>
      </c>
      <c r="G8639">
        <v>25.932638000000001</v>
      </c>
      <c r="H8639">
        <v>0.17129</v>
      </c>
      <c r="I8639">
        <v>0.64605000000000001</v>
      </c>
      <c r="J8639">
        <v>7.1783E-2</v>
      </c>
      <c r="K8639" t="str">
        <f t="shared" si="216"/>
        <v>6</v>
      </c>
      <c r="L8639" t="s">
        <v>224</v>
      </c>
      <c r="M8639" t="s">
        <v>225</v>
      </c>
      <c r="N8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39" s="10">
        <f>VLOOKUP(TableOMP[[#This Row],[Label]],TableAvg[],2,FALSE)</f>
        <v>25.873521692307698</v>
      </c>
      <c r="P8639" s="10">
        <f>VLOOKUP(TableOMP[[#This Row],[Label]],TableAvg[],3,FALSE)</f>
        <v>2.630083267130234E-2</v>
      </c>
      <c r="Q8639" s="10">
        <f>TableOMP[[#This Row],[Avg]]-$U$2*TableOMP[[#This Row],[StdDev]]</f>
        <v>25.847220859636394</v>
      </c>
      <c r="R8639" s="10">
        <f>TableOMP[[#This Row],[Avg]]+$U$2*TableOMP[[#This Row],[StdDev]]</f>
        <v>25.899822524979001</v>
      </c>
      <c r="S8639" s="10">
        <f>IF(AND(TableOMP[[#This Row],[total_time]]&gt;=TableOMP[[#This Row],[Low]], TableOMP[[#This Row],[total_time]]&lt;=TableOMP[[#This Row],[High]]),1,0)</f>
        <v>0</v>
      </c>
    </row>
    <row r="8640" spans="1:19" x14ac:dyDescent="0.25">
      <c r="A8640" t="s">
        <v>16</v>
      </c>
      <c r="B8640">
        <v>10000</v>
      </c>
      <c r="C8640">
        <v>100</v>
      </c>
      <c r="D8640">
        <v>100000</v>
      </c>
      <c r="E8640">
        <v>9</v>
      </c>
      <c r="F8640">
        <v>1</v>
      </c>
      <c r="G8640">
        <v>28.668042</v>
      </c>
      <c r="H8640">
        <v>0.13535</v>
      </c>
      <c r="I8640">
        <v>0.27360800000000002</v>
      </c>
      <c r="J8640">
        <v>3.4201000000000002E-2</v>
      </c>
      <c r="K8640" t="str">
        <f t="shared" si="216"/>
        <v>6</v>
      </c>
      <c r="L8640" t="s">
        <v>224</v>
      </c>
      <c r="M8640" t="s">
        <v>225</v>
      </c>
      <c r="N8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40" s="10">
        <f>VLOOKUP(TableOMP[[#This Row],[Label]],TableAvg[],2,FALSE)</f>
        <v>28.694976346153847</v>
      </c>
      <c r="P8640" s="10">
        <f>VLOOKUP(TableOMP[[#This Row],[Label]],TableAvg[],3,FALSE)</f>
        <v>4.1658933501006773E-2</v>
      </c>
      <c r="Q8640" s="10">
        <f>TableOMP[[#This Row],[Avg]]-$U$2*TableOMP[[#This Row],[StdDev]]</f>
        <v>28.653317412652839</v>
      </c>
      <c r="R8640" s="10">
        <f>TableOMP[[#This Row],[Avg]]+$U$2*TableOMP[[#This Row],[StdDev]]</f>
        <v>28.736635279654855</v>
      </c>
      <c r="S8640" s="10">
        <f>IF(AND(TableOMP[[#This Row],[total_time]]&gt;=TableOMP[[#This Row],[Low]], TableOMP[[#This Row],[total_time]]&lt;=TableOMP[[#This Row],[High]]),1,0)</f>
        <v>1</v>
      </c>
    </row>
    <row r="8641" spans="1:19" x14ac:dyDescent="0.25">
      <c r="A8641" t="s">
        <v>16</v>
      </c>
      <c r="B8641">
        <v>10000</v>
      </c>
      <c r="C8641">
        <v>100</v>
      </c>
      <c r="D8641">
        <v>100000</v>
      </c>
      <c r="E8641">
        <v>8</v>
      </c>
      <c r="F8641">
        <v>1</v>
      </c>
      <c r="G8641">
        <v>32.356198999999997</v>
      </c>
      <c r="H8641">
        <v>0.13061600000000001</v>
      </c>
      <c r="I8641">
        <v>0.28242299999999998</v>
      </c>
      <c r="J8641">
        <v>4.0346E-2</v>
      </c>
      <c r="K8641" t="str">
        <f t="shared" si="216"/>
        <v>6</v>
      </c>
      <c r="L8641" t="s">
        <v>224</v>
      </c>
      <c r="M8641" t="s">
        <v>225</v>
      </c>
      <c r="N8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41" s="10">
        <f>VLOOKUP(TableOMP[[#This Row],[Label]],TableAvg[],2,FALSE)</f>
        <v>32.351851115384619</v>
      </c>
      <c r="P8641" s="10">
        <f>VLOOKUP(TableOMP[[#This Row],[Label]],TableAvg[],3,FALSE)</f>
        <v>0.16876201111038763</v>
      </c>
      <c r="Q8641" s="10">
        <f>TableOMP[[#This Row],[Avg]]-$U$2*TableOMP[[#This Row],[StdDev]]</f>
        <v>32.183089104274231</v>
      </c>
      <c r="R8641" s="10">
        <f>TableOMP[[#This Row],[Avg]]+$U$2*TableOMP[[#This Row],[StdDev]]</f>
        <v>32.520613126495007</v>
      </c>
      <c r="S8641" s="10">
        <f>IF(AND(TableOMP[[#This Row],[total_time]]&gt;=TableOMP[[#This Row],[Low]], TableOMP[[#This Row],[total_time]]&lt;=TableOMP[[#This Row],[High]]),1,0)</f>
        <v>1</v>
      </c>
    </row>
    <row r="8642" spans="1:19" x14ac:dyDescent="0.25">
      <c r="A8642" t="s">
        <v>16</v>
      </c>
      <c r="B8642">
        <v>10000</v>
      </c>
      <c r="C8642">
        <v>100</v>
      </c>
      <c r="D8642">
        <v>100000</v>
      </c>
      <c r="E8642">
        <v>7</v>
      </c>
      <c r="F8642">
        <v>1</v>
      </c>
      <c r="G8642">
        <v>36.833699000000003</v>
      </c>
      <c r="H8642">
        <v>0.222889</v>
      </c>
      <c r="I8642">
        <v>0.67214499999999999</v>
      </c>
      <c r="J8642">
        <v>0.112024</v>
      </c>
      <c r="K8642" t="str">
        <f t="shared" si="216"/>
        <v>6</v>
      </c>
      <c r="L8642" t="s">
        <v>224</v>
      </c>
      <c r="M8642" t="s">
        <v>225</v>
      </c>
      <c r="N8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42" s="10">
        <f>VLOOKUP(TableOMP[[#This Row],[Label]],TableAvg[],2,FALSE)</f>
        <v>36.790685423076916</v>
      </c>
      <c r="P8642" s="10">
        <f>VLOOKUP(TableOMP[[#This Row],[Label]],TableAvg[],3,FALSE)</f>
        <v>8.6728327663819868E-2</v>
      </c>
      <c r="Q8642" s="10">
        <f>TableOMP[[#This Row],[Avg]]-$U$2*TableOMP[[#This Row],[StdDev]]</f>
        <v>36.703957095413095</v>
      </c>
      <c r="R8642" s="10">
        <f>TableOMP[[#This Row],[Avg]]+$U$2*TableOMP[[#This Row],[StdDev]]</f>
        <v>36.877413750740736</v>
      </c>
      <c r="S8642" s="10">
        <f>IF(AND(TableOMP[[#This Row],[total_time]]&gt;=TableOMP[[#This Row],[Low]], TableOMP[[#This Row],[total_time]]&lt;=TableOMP[[#This Row],[High]]),1,0)</f>
        <v>1</v>
      </c>
    </row>
    <row r="8643" spans="1:19" x14ac:dyDescent="0.25">
      <c r="A8643" t="s">
        <v>16</v>
      </c>
      <c r="B8643">
        <v>10000</v>
      </c>
      <c r="C8643">
        <v>100</v>
      </c>
      <c r="D8643">
        <v>100000</v>
      </c>
      <c r="E8643">
        <v>6</v>
      </c>
      <c r="F8643">
        <v>1</v>
      </c>
      <c r="G8643">
        <v>42.828645000000002</v>
      </c>
      <c r="H8643">
        <v>0.22595599999999999</v>
      </c>
      <c r="I8643">
        <v>0.57747599999999999</v>
      </c>
      <c r="J8643">
        <v>0.115495</v>
      </c>
      <c r="K8643" t="str">
        <f t="shared" si="216"/>
        <v>6</v>
      </c>
      <c r="L8643" t="s">
        <v>224</v>
      </c>
      <c r="M8643" t="s">
        <v>225</v>
      </c>
      <c r="N8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43" s="10">
        <f>VLOOKUP(TableOMP[[#This Row],[Label]],TableAvg[],2,FALSE)</f>
        <v>42.800457730769224</v>
      </c>
      <c r="P8643" s="10">
        <f>VLOOKUP(TableOMP[[#This Row],[Label]],TableAvg[],3,FALSE)</f>
        <v>7.699122272283114E-2</v>
      </c>
      <c r="Q8643" s="10">
        <f>TableOMP[[#This Row],[Avg]]-$U$2*TableOMP[[#This Row],[StdDev]]</f>
        <v>42.723466508046393</v>
      </c>
      <c r="R8643" s="10">
        <f>TableOMP[[#This Row],[Avg]]+$U$2*TableOMP[[#This Row],[StdDev]]</f>
        <v>42.877448953492056</v>
      </c>
      <c r="S8643" s="10">
        <f>IF(AND(TableOMP[[#This Row],[total_time]]&gt;=TableOMP[[#This Row],[Low]], TableOMP[[#This Row],[total_time]]&lt;=TableOMP[[#This Row],[High]]),1,0)</f>
        <v>1</v>
      </c>
    </row>
    <row r="8644" spans="1:19" x14ac:dyDescent="0.25">
      <c r="A8644" t="s">
        <v>16</v>
      </c>
      <c r="B8644">
        <v>10000</v>
      </c>
      <c r="C8644">
        <v>100</v>
      </c>
      <c r="D8644">
        <v>100000</v>
      </c>
      <c r="E8644">
        <v>5</v>
      </c>
      <c r="F8644">
        <v>1</v>
      </c>
      <c r="G8644">
        <v>51.310882999999997</v>
      </c>
      <c r="H8644">
        <v>0.23703199999999999</v>
      </c>
      <c r="I8644">
        <v>0.51748499999999997</v>
      </c>
      <c r="J8644">
        <v>0.12937100000000001</v>
      </c>
      <c r="K8644" t="str">
        <f t="shared" si="216"/>
        <v>6</v>
      </c>
      <c r="L8644" t="s">
        <v>224</v>
      </c>
      <c r="M8644" t="s">
        <v>225</v>
      </c>
      <c r="N8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44" s="10">
        <f>VLOOKUP(TableOMP[[#This Row],[Label]],TableAvg[],2,FALSE)</f>
        <v>51.310618769230764</v>
      </c>
      <c r="P8644" s="10">
        <f>VLOOKUP(TableOMP[[#This Row],[Label]],TableAvg[],3,FALSE)</f>
        <v>4.3597463587045207E-2</v>
      </c>
      <c r="Q8644" s="10">
        <f>TableOMP[[#This Row],[Avg]]-$U$2*TableOMP[[#This Row],[StdDev]]</f>
        <v>51.267021305643716</v>
      </c>
      <c r="R8644" s="10">
        <f>TableOMP[[#This Row],[Avg]]+$U$2*TableOMP[[#This Row],[StdDev]]</f>
        <v>51.354216232817812</v>
      </c>
      <c r="S8644" s="10">
        <f>IF(AND(TableOMP[[#This Row],[total_time]]&gt;=TableOMP[[#This Row],[Low]], TableOMP[[#This Row],[total_time]]&lt;=TableOMP[[#This Row],[High]]),1,0)</f>
        <v>1</v>
      </c>
    </row>
    <row r="8645" spans="1:19" x14ac:dyDescent="0.25">
      <c r="A8645" t="s">
        <v>16</v>
      </c>
      <c r="B8645">
        <v>10000</v>
      </c>
      <c r="C8645">
        <v>100</v>
      </c>
      <c r="D8645">
        <v>100000</v>
      </c>
      <c r="E8645">
        <v>4</v>
      </c>
      <c r="F8645">
        <v>1</v>
      </c>
      <c r="G8645">
        <v>63.907541999999999</v>
      </c>
      <c r="H8645">
        <v>0.22956099999999999</v>
      </c>
      <c r="I8645">
        <v>0.357016</v>
      </c>
      <c r="J8645">
        <v>0.119005</v>
      </c>
      <c r="K8645" t="str">
        <f t="shared" si="216"/>
        <v>6</v>
      </c>
      <c r="L8645" t="s">
        <v>224</v>
      </c>
      <c r="M8645" t="s">
        <v>225</v>
      </c>
      <c r="N8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45" s="10">
        <f>VLOOKUP(TableOMP[[#This Row],[Label]],TableAvg[],2,FALSE)</f>
        <v>63.869455692307717</v>
      </c>
      <c r="P8645" s="10">
        <f>VLOOKUP(TableOMP[[#This Row],[Label]],TableAvg[],3,FALSE)</f>
        <v>8.9465568901239689E-2</v>
      </c>
      <c r="Q8645" s="10">
        <f>TableOMP[[#This Row],[Avg]]-$U$2*TableOMP[[#This Row],[StdDev]]</f>
        <v>63.779990123406478</v>
      </c>
      <c r="R8645" s="10">
        <f>TableOMP[[#This Row],[Avg]]+$U$2*TableOMP[[#This Row],[StdDev]]</f>
        <v>63.958921261208957</v>
      </c>
      <c r="S8645" s="10">
        <f>IF(AND(TableOMP[[#This Row],[total_time]]&gt;=TableOMP[[#This Row],[Low]], TableOMP[[#This Row],[total_time]]&lt;=TableOMP[[#This Row],[High]]),1,0)</f>
        <v>1</v>
      </c>
    </row>
    <row r="8646" spans="1:19" x14ac:dyDescent="0.25">
      <c r="A8646" t="s">
        <v>16</v>
      </c>
      <c r="B8646">
        <v>10000</v>
      </c>
      <c r="C8646">
        <v>100</v>
      </c>
      <c r="D8646">
        <v>100000</v>
      </c>
      <c r="E8646">
        <v>3</v>
      </c>
      <c r="F8646">
        <v>1</v>
      </c>
      <c r="G8646">
        <v>84.847093000000001</v>
      </c>
      <c r="H8646">
        <v>0.22148000000000001</v>
      </c>
      <c r="I8646">
        <v>0.235539</v>
      </c>
      <c r="J8646">
        <v>0.11777</v>
      </c>
      <c r="K8646" t="str">
        <f t="shared" si="216"/>
        <v>6</v>
      </c>
      <c r="L8646" t="s">
        <v>224</v>
      </c>
      <c r="M8646" t="s">
        <v>225</v>
      </c>
      <c r="N8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46" s="10">
        <f>VLOOKUP(TableOMP[[#This Row],[Label]],TableAvg[],2,FALSE)</f>
        <v>84.849168230769251</v>
      </c>
      <c r="P8646" s="10">
        <f>VLOOKUP(TableOMP[[#This Row],[Label]],TableAvg[],3,FALSE)</f>
        <v>6.2340339834251746E-2</v>
      </c>
      <c r="Q8646" s="10">
        <f>TableOMP[[#This Row],[Avg]]-$U$2*TableOMP[[#This Row],[StdDev]]</f>
        <v>84.786827890935001</v>
      </c>
      <c r="R8646" s="10">
        <f>TableOMP[[#This Row],[Avg]]+$U$2*TableOMP[[#This Row],[StdDev]]</f>
        <v>84.911508570603502</v>
      </c>
      <c r="S8646" s="10">
        <f>IF(AND(TableOMP[[#This Row],[total_time]]&gt;=TableOMP[[#This Row],[Low]], TableOMP[[#This Row],[total_time]]&lt;=TableOMP[[#This Row],[High]]),1,0)</f>
        <v>1</v>
      </c>
    </row>
    <row r="8647" spans="1:19" x14ac:dyDescent="0.25">
      <c r="A8647" t="s">
        <v>16</v>
      </c>
      <c r="B8647">
        <v>10000</v>
      </c>
      <c r="C8647">
        <v>100</v>
      </c>
      <c r="D8647">
        <v>100000</v>
      </c>
      <c r="E8647">
        <v>2</v>
      </c>
      <c r="F8647">
        <v>1</v>
      </c>
      <c r="G8647">
        <v>127.84486099999999</v>
      </c>
      <c r="H8647">
        <v>0.243698</v>
      </c>
      <c r="I8647">
        <v>0.13266700000000001</v>
      </c>
      <c r="J8647">
        <v>0.13266700000000001</v>
      </c>
      <c r="K8647" t="str">
        <f t="shared" si="216"/>
        <v>6</v>
      </c>
      <c r="L8647" t="s">
        <v>224</v>
      </c>
      <c r="M8647" t="s">
        <v>225</v>
      </c>
      <c r="N8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47" s="10">
        <f>VLOOKUP(TableOMP[[#This Row],[Label]],TableAvg[],2,FALSE)</f>
        <v>127.95561930769227</v>
      </c>
      <c r="P8647" s="10">
        <f>VLOOKUP(TableOMP[[#This Row],[Label]],TableAvg[],3,FALSE)</f>
        <v>0.11317677696849732</v>
      </c>
      <c r="Q8647" s="10">
        <f>TableOMP[[#This Row],[Avg]]-$U$2*TableOMP[[#This Row],[StdDev]]</f>
        <v>127.84244253072377</v>
      </c>
      <c r="R8647" s="10">
        <f>TableOMP[[#This Row],[Avg]]+$U$2*TableOMP[[#This Row],[StdDev]]</f>
        <v>128.06879608466076</v>
      </c>
      <c r="S8647" s="10">
        <f>IF(AND(TableOMP[[#This Row],[total_time]]&gt;=TableOMP[[#This Row],[Low]], TableOMP[[#This Row],[total_time]]&lt;=TableOMP[[#This Row],[High]]),1,0)</f>
        <v>1</v>
      </c>
    </row>
    <row r="8648" spans="1:19" x14ac:dyDescent="0.25">
      <c r="A8648" t="s">
        <v>16</v>
      </c>
      <c r="B8648">
        <v>10000</v>
      </c>
      <c r="C8648">
        <v>100</v>
      </c>
      <c r="D8648">
        <v>100000</v>
      </c>
      <c r="E8648">
        <v>1</v>
      </c>
      <c r="F8648">
        <v>1</v>
      </c>
      <c r="G8648">
        <v>257.10044699999997</v>
      </c>
      <c r="H8648">
        <v>0.19567100000000001</v>
      </c>
      <c r="I8648">
        <v>0</v>
      </c>
      <c r="J8648">
        <v>0</v>
      </c>
      <c r="K8648" t="str">
        <f t="shared" si="216"/>
        <v>6</v>
      </c>
      <c r="L8648" t="s">
        <v>224</v>
      </c>
      <c r="M8648" t="s">
        <v>225</v>
      </c>
      <c r="N8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48" s="10">
        <f>VLOOKUP(TableOMP[[#This Row],[Label]],TableAvg[],2,FALSE)</f>
        <v>257.38653288461535</v>
      </c>
      <c r="P8648" s="10">
        <f>VLOOKUP(TableOMP[[#This Row],[Label]],TableAvg[],3,FALSE)</f>
        <v>0.32949614951006057</v>
      </c>
      <c r="Q8648" s="10">
        <f>TableOMP[[#This Row],[Avg]]-$U$2*TableOMP[[#This Row],[StdDev]]</f>
        <v>257.05703673510527</v>
      </c>
      <c r="R8648" s="10">
        <f>TableOMP[[#This Row],[Avg]]+$U$2*TableOMP[[#This Row],[StdDev]]</f>
        <v>257.71602903412543</v>
      </c>
      <c r="S8648" s="10">
        <f>IF(AND(TableOMP[[#This Row],[total_time]]&gt;=TableOMP[[#This Row],[Low]], TableOMP[[#This Row],[total_time]]&lt;=TableOMP[[#This Row],[High]]),1,0)</f>
        <v>1</v>
      </c>
    </row>
    <row r="8649" spans="1:19" x14ac:dyDescent="0.25">
      <c r="A8649" t="s">
        <v>16</v>
      </c>
      <c r="B8649">
        <v>10000</v>
      </c>
      <c r="C8649">
        <v>100</v>
      </c>
      <c r="D8649">
        <v>100000</v>
      </c>
      <c r="E8649">
        <v>32</v>
      </c>
      <c r="F8649">
        <v>1</v>
      </c>
      <c r="G8649">
        <v>9.1042050000000003</v>
      </c>
      <c r="H8649">
        <v>0.242336</v>
      </c>
      <c r="I8649">
        <v>3.6870759999999998</v>
      </c>
      <c r="J8649">
        <v>0.118938</v>
      </c>
      <c r="K8649" t="str">
        <f t="shared" si="216"/>
        <v>6</v>
      </c>
      <c r="L8649" t="s">
        <v>224</v>
      </c>
      <c r="M8649" t="s">
        <v>225</v>
      </c>
      <c r="N8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649" s="10">
        <f>VLOOKUP(TableOMP[[#This Row],[Label]],TableAvg[],2,FALSE)</f>
        <v>9.2237927692307711</v>
      </c>
      <c r="P8649" s="10">
        <f>VLOOKUP(TableOMP[[#This Row],[Label]],TableAvg[],3,FALSE)</f>
        <v>8.8830172859370851E-2</v>
      </c>
      <c r="Q8649" s="10">
        <f>TableOMP[[#This Row],[Avg]]-$U$2*TableOMP[[#This Row],[StdDev]]</f>
        <v>9.1349625963714001</v>
      </c>
      <c r="R8649" s="10">
        <f>TableOMP[[#This Row],[Avg]]+$U$2*TableOMP[[#This Row],[StdDev]]</f>
        <v>9.3126229420901421</v>
      </c>
      <c r="S8649" s="10">
        <f>IF(AND(TableOMP[[#This Row],[total_time]]&gt;=TableOMP[[#This Row],[Low]], TableOMP[[#This Row],[total_time]]&lt;=TableOMP[[#This Row],[High]]),1,0)</f>
        <v>0</v>
      </c>
    </row>
    <row r="8650" spans="1:19" x14ac:dyDescent="0.25">
      <c r="A8650" t="s">
        <v>16</v>
      </c>
      <c r="B8650">
        <v>10000</v>
      </c>
      <c r="C8650">
        <v>100</v>
      </c>
      <c r="D8650">
        <v>100000</v>
      </c>
      <c r="E8650">
        <v>31</v>
      </c>
      <c r="F8650">
        <v>1</v>
      </c>
      <c r="G8650">
        <v>9.2591490000000007</v>
      </c>
      <c r="H8650">
        <v>0.145042</v>
      </c>
      <c r="I8650">
        <v>1.4828600000000001</v>
      </c>
      <c r="J8650">
        <v>4.9429000000000001E-2</v>
      </c>
      <c r="K8650" t="str">
        <f t="shared" ref="K8650:K8680" si="217">MID(M8650,22,1)</f>
        <v>6</v>
      </c>
      <c r="L8650" t="s">
        <v>224</v>
      </c>
      <c r="M8650" t="s">
        <v>225</v>
      </c>
      <c r="N8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650" s="10">
        <f>VLOOKUP(TableOMP[[#This Row],[Label]],TableAvg[],2,FALSE)</f>
        <v>9.3816031153846158</v>
      </c>
      <c r="P8650" s="10">
        <f>VLOOKUP(TableOMP[[#This Row],[Label]],TableAvg[],3,FALSE)</f>
        <v>0.12371869642119264</v>
      </c>
      <c r="Q8650" s="10">
        <f>TableOMP[[#This Row],[Avg]]-$U$2*TableOMP[[#This Row],[StdDev]]</f>
        <v>9.2578844189634228</v>
      </c>
      <c r="R8650" s="10">
        <f>TableOMP[[#This Row],[Avg]]+$U$2*TableOMP[[#This Row],[StdDev]]</f>
        <v>9.5053218118058087</v>
      </c>
      <c r="S8650" s="10">
        <f>IF(AND(TableOMP[[#This Row],[total_time]]&gt;=TableOMP[[#This Row],[Low]], TableOMP[[#This Row],[total_time]]&lt;=TableOMP[[#This Row],[High]]),1,0)</f>
        <v>1</v>
      </c>
    </row>
    <row r="8651" spans="1:19" x14ac:dyDescent="0.25">
      <c r="A8651" t="s">
        <v>16</v>
      </c>
      <c r="B8651">
        <v>10000</v>
      </c>
      <c r="C8651">
        <v>100</v>
      </c>
      <c r="D8651">
        <v>100000</v>
      </c>
      <c r="E8651">
        <v>30</v>
      </c>
      <c r="F8651">
        <v>1</v>
      </c>
      <c r="G8651">
        <v>9.5224720000000005</v>
      </c>
      <c r="H8651">
        <v>0.158663</v>
      </c>
      <c r="I8651">
        <v>1.504505</v>
      </c>
      <c r="J8651">
        <v>5.1879000000000002E-2</v>
      </c>
      <c r="K8651" t="str">
        <f t="shared" si="217"/>
        <v>6</v>
      </c>
      <c r="L8651" t="s">
        <v>224</v>
      </c>
      <c r="M8651" t="s">
        <v>225</v>
      </c>
      <c r="N8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651" s="10">
        <f>VLOOKUP(TableOMP[[#This Row],[Label]],TableAvg[],2,FALSE)</f>
        <v>9.6491385769230806</v>
      </c>
      <c r="P8651" s="10">
        <f>VLOOKUP(TableOMP[[#This Row],[Label]],TableAvg[],3,FALSE)</f>
        <v>0.18890941285992058</v>
      </c>
      <c r="Q8651" s="10">
        <f>TableOMP[[#This Row],[Avg]]-$U$2*TableOMP[[#This Row],[StdDev]]</f>
        <v>9.4602291640631595</v>
      </c>
      <c r="R8651" s="10">
        <f>TableOMP[[#This Row],[Avg]]+$U$2*TableOMP[[#This Row],[StdDev]]</f>
        <v>9.8380479897830018</v>
      </c>
      <c r="S8651" s="10">
        <f>IF(AND(TableOMP[[#This Row],[total_time]]&gt;=TableOMP[[#This Row],[Low]], TableOMP[[#This Row],[total_time]]&lt;=TableOMP[[#This Row],[High]]),1,0)</f>
        <v>1</v>
      </c>
    </row>
    <row r="8652" spans="1:19" x14ac:dyDescent="0.25">
      <c r="A8652" t="s">
        <v>16</v>
      </c>
      <c r="B8652">
        <v>10000</v>
      </c>
      <c r="C8652">
        <v>100</v>
      </c>
      <c r="D8652">
        <v>100000</v>
      </c>
      <c r="E8652">
        <v>29</v>
      </c>
      <c r="F8652">
        <v>1</v>
      </c>
      <c r="G8652">
        <v>9.8733039999999992</v>
      </c>
      <c r="H8652">
        <v>0.151392</v>
      </c>
      <c r="I8652">
        <v>1.439281</v>
      </c>
      <c r="J8652">
        <v>5.1402999999999997E-2</v>
      </c>
      <c r="K8652" t="str">
        <f t="shared" si="217"/>
        <v>6</v>
      </c>
      <c r="L8652" t="s">
        <v>224</v>
      </c>
      <c r="M8652" t="s">
        <v>225</v>
      </c>
      <c r="N8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652" s="10">
        <f>VLOOKUP(TableOMP[[#This Row],[Label]],TableAvg[],2,FALSE)</f>
        <v>9.939610807692306</v>
      </c>
      <c r="P8652" s="10">
        <f>VLOOKUP(TableOMP[[#This Row],[Label]],TableAvg[],3,FALSE)</f>
        <v>0.15886318359311039</v>
      </c>
      <c r="Q8652" s="10">
        <f>TableOMP[[#This Row],[Avg]]-$U$2*TableOMP[[#This Row],[StdDev]]</f>
        <v>9.7807476240991953</v>
      </c>
      <c r="R8652" s="10">
        <f>TableOMP[[#This Row],[Avg]]+$U$2*TableOMP[[#This Row],[StdDev]]</f>
        <v>10.098473991285417</v>
      </c>
      <c r="S8652" s="10">
        <f>IF(AND(TableOMP[[#This Row],[total_time]]&gt;=TableOMP[[#This Row],[Low]], TableOMP[[#This Row],[total_time]]&lt;=TableOMP[[#This Row],[High]]),1,0)</f>
        <v>1</v>
      </c>
    </row>
    <row r="8653" spans="1:19" x14ac:dyDescent="0.25">
      <c r="A8653" t="s">
        <v>16</v>
      </c>
      <c r="B8653">
        <v>10000</v>
      </c>
      <c r="C8653">
        <v>100</v>
      </c>
      <c r="D8653">
        <v>100000</v>
      </c>
      <c r="E8653">
        <v>28</v>
      </c>
      <c r="F8653">
        <v>1</v>
      </c>
      <c r="G8653">
        <v>10.104568</v>
      </c>
      <c r="H8653">
        <v>0.156774</v>
      </c>
      <c r="I8653">
        <v>1.322273</v>
      </c>
      <c r="J8653">
        <v>4.8973000000000003E-2</v>
      </c>
      <c r="K8653" t="str">
        <f t="shared" si="217"/>
        <v>6</v>
      </c>
      <c r="L8653" t="s">
        <v>224</v>
      </c>
      <c r="M8653" t="s">
        <v>225</v>
      </c>
      <c r="N8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653" s="10">
        <f>VLOOKUP(TableOMP[[#This Row],[Label]],TableAvg[],2,FALSE)</f>
        <v>10.197996769230771</v>
      </c>
      <c r="P8653" s="10">
        <f>VLOOKUP(TableOMP[[#This Row],[Label]],TableAvg[],3,FALSE)</f>
        <v>0.116971681645234</v>
      </c>
      <c r="Q8653" s="10">
        <f>TableOMP[[#This Row],[Avg]]-$U$2*TableOMP[[#This Row],[StdDev]]</f>
        <v>10.081025087585537</v>
      </c>
      <c r="R8653" s="10">
        <f>TableOMP[[#This Row],[Avg]]+$U$2*TableOMP[[#This Row],[StdDev]]</f>
        <v>10.314968450876005</v>
      </c>
      <c r="S8653" s="10">
        <f>IF(AND(TableOMP[[#This Row],[total_time]]&gt;=TableOMP[[#This Row],[Low]], TableOMP[[#This Row],[total_time]]&lt;=TableOMP[[#This Row],[High]]),1,0)</f>
        <v>1</v>
      </c>
    </row>
    <row r="8654" spans="1:19" x14ac:dyDescent="0.25">
      <c r="A8654" t="s">
        <v>16</v>
      </c>
      <c r="B8654">
        <v>10000</v>
      </c>
      <c r="C8654">
        <v>100</v>
      </c>
      <c r="D8654">
        <v>100000</v>
      </c>
      <c r="E8654">
        <v>27</v>
      </c>
      <c r="F8654">
        <v>1</v>
      </c>
      <c r="G8654">
        <v>10.445059000000001</v>
      </c>
      <c r="H8654">
        <v>0.122402</v>
      </c>
      <c r="I8654">
        <v>0.86144600000000005</v>
      </c>
      <c r="J8654">
        <v>3.3133000000000003E-2</v>
      </c>
      <c r="K8654" t="str">
        <f t="shared" si="217"/>
        <v>6</v>
      </c>
      <c r="L8654" t="s">
        <v>224</v>
      </c>
      <c r="M8654" t="s">
        <v>225</v>
      </c>
      <c r="N8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654" s="10">
        <f>VLOOKUP(TableOMP[[#This Row],[Label]],TableAvg[],2,FALSE)</f>
        <v>10.583970884615384</v>
      </c>
      <c r="P8654" s="10">
        <f>VLOOKUP(TableOMP[[#This Row],[Label]],TableAvg[],3,FALSE)</f>
        <v>0.17099758991090244</v>
      </c>
      <c r="Q8654" s="10">
        <f>TableOMP[[#This Row],[Avg]]-$U$2*TableOMP[[#This Row],[StdDev]]</f>
        <v>10.412973294704482</v>
      </c>
      <c r="R8654" s="10">
        <f>TableOMP[[#This Row],[Avg]]+$U$2*TableOMP[[#This Row],[StdDev]]</f>
        <v>10.754968474526287</v>
      </c>
      <c r="S8654" s="10">
        <f>IF(AND(TableOMP[[#This Row],[total_time]]&gt;=TableOMP[[#This Row],[Low]], TableOMP[[#This Row],[total_time]]&lt;=TableOMP[[#This Row],[High]]),1,0)</f>
        <v>1</v>
      </c>
    </row>
    <row r="8655" spans="1:19" x14ac:dyDescent="0.25">
      <c r="A8655" t="s">
        <v>16</v>
      </c>
      <c r="B8655">
        <v>10000</v>
      </c>
      <c r="C8655">
        <v>100</v>
      </c>
      <c r="D8655">
        <v>100000</v>
      </c>
      <c r="E8655">
        <v>26</v>
      </c>
      <c r="F8655">
        <v>1</v>
      </c>
      <c r="G8655">
        <v>10.779807</v>
      </c>
      <c r="H8655">
        <v>0.14473800000000001</v>
      </c>
      <c r="I8655">
        <v>1.117904</v>
      </c>
      <c r="J8655">
        <v>4.4715999999999999E-2</v>
      </c>
      <c r="K8655" t="str">
        <f t="shared" si="217"/>
        <v>6</v>
      </c>
      <c r="L8655" t="s">
        <v>224</v>
      </c>
      <c r="M8655" t="s">
        <v>225</v>
      </c>
      <c r="N8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655" s="10">
        <f>VLOOKUP(TableOMP[[#This Row],[Label]],TableAvg[],2,FALSE)</f>
        <v>10.863405653846154</v>
      </c>
      <c r="P8655" s="10">
        <f>VLOOKUP(TableOMP[[#This Row],[Label]],TableAvg[],3,FALSE)</f>
        <v>0.11624165237863653</v>
      </c>
      <c r="Q8655" s="10">
        <f>TableOMP[[#This Row],[Avg]]-$U$2*TableOMP[[#This Row],[StdDev]]</f>
        <v>10.747164001467517</v>
      </c>
      <c r="R8655" s="10">
        <f>TableOMP[[#This Row],[Avg]]+$U$2*TableOMP[[#This Row],[StdDev]]</f>
        <v>10.979647306224791</v>
      </c>
      <c r="S8655" s="10">
        <f>IF(AND(TableOMP[[#This Row],[total_time]]&gt;=TableOMP[[#This Row],[Low]], TableOMP[[#This Row],[total_time]]&lt;=TableOMP[[#This Row],[High]]),1,0)</f>
        <v>1</v>
      </c>
    </row>
    <row r="8656" spans="1:19" x14ac:dyDescent="0.25">
      <c r="A8656" t="s">
        <v>16</v>
      </c>
      <c r="B8656">
        <v>10000</v>
      </c>
      <c r="C8656">
        <v>100</v>
      </c>
      <c r="D8656">
        <v>100000</v>
      </c>
      <c r="E8656">
        <v>25</v>
      </c>
      <c r="F8656">
        <v>1</v>
      </c>
      <c r="G8656">
        <v>11.114089999999999</v>
      </c>
      <c r="H8656">
        <v>0.139261</v>
      </c>
      <c r="I8656">
        <v>1.031911</v>
      </c>
      <c r="J8656">
        <v>4.2995999999999999E-2</v>
      </c>
      <c r="K8656" t="str">
        <f t="shared" si="217"/>
        <v>6</v>
      </c>
      <c r="L8656" t="s">
        <v>224</v>
      </c>
      <c r="M8656" t="s">
        <v>225</v>
      </c>
      <c r="N8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656" s="10">
        <f>VLOOKUP(TableOMP[[#This Row],[Label]],TableAvg[],2,FALSE)</f>
        <v>11.295174653846153</v>
      </c>
      <c r="P8656" s="10">
        <f>VLOOKUP(TableOMP[[#This Row],[Label]],TableAvg[],3,FALSE)</f>
        <v>0.15140431292027218</v>
      </c>
      <c r="Q8656" s="10">
        <f>TableOMP[[#This Row],[Avg]]-$U$2*TableOMP[[#This Row],[StdDev]]</f>
        <v>11.143770340925881</v>
      </c>
      <c r="R8656" s="10">
        <f>TableOMP[[#This Row],[Avg]]+$U$2*TableOMP[[#This Row],[StdDev]]</f>
        <v>11.446578966766426</v>
      </c>
      <c r="S8656" s="10">
        <f>IF(AND(TableOMP[[#This Row],[total_time]]&gt;=TableOMP[[#This Row],[Low]], TableOMP[[#This Row],[total_time]]&lt;=TableOMP[[#This Row],[High]]),1,0)</f>
        <v>0</v>
      </c>
    </row>
    <row r="8657" spans="1:19" x14ac:dyDescent="0.25">
      <c r="A8657" t="s">
        <v>16</v>
      </c>
      <c r="B8657">
        <v>10000</v>
      </c>
      <c r="C8657">
        <v>100</v>
      </c>
      <c r="D8657">
        <v>100000</v>
      </c>
      <c r="E8657">
        <v>24</v>
      </c>
      <c r="F8657">
        <v>1</v>
      </c>
      <c r="G8657">
        <v>11.534326</v>
      </c>
      <c r="H8657">
        <v>0.132968</v>
      </c>
      <c r="I8657">
        <v>0.93090899999999999</v>
      </c>
      <c r="J8657">
        <v>4.0474000000000003E-2</v>
      </c>
      <c r="K8657" t="str">
        <f t="shared" si="217"/>
        <v>6</v>
      </c>
      <c r="L8657" t="s">
        <v>224</v>
      </c>
      <c r="M8657" t="s">
        <v>225</v>
      </c>
      <c r="N8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657" s="10">
        <f>VLOOKUP(TableOMP[[#This Row],[Label]],TableAvg[],2,FALSE)</f>
        <v>11.641527653846152</v>
      </c>
      <c r="P8657" s="10">
        <f>VLOOKUP(TableOMP[[#This Row],[Label]],TableAvg[],3,FALSE)</f>
        <v>9.5518605427093423E-2</v>
      </c>
      <c r="Q8657" s="10">
        <f>TableOMP[[#This Row],[Avg]]-$U$2*TableOMP[[#This Row],[StdDev]]</f>
        <v>11.546009048419059</v>
      </c>
      <c r="R8657" s="10">
        <f>TableOMP[[#This Row],[Avg]]+$U$2*TableOMP[[#This Row],[StdDev]]</f>
        <v>11.737046259273246</v>
      </c>
      <c r="S8657" s="10">
        <f>IF(AND(TableOMP[[#This Row],[total_time]]&gt;=TableOMP[[#This Row],[Low]], TableOMP[[#This Row],[total_time]]&lt;=TableOMP[[#This Row],[High]]),1,0)</f>
        <v>0</v>
      </c>
    </row>
    <row r="8658" spans="1:19" x14ac:dyDescent="0.25">
      <c r="A8658" t="s">
        <v>16</v>
      </c>
      <c r="B8658">
        <v>10000</v>
      </c>
      <c r="C8658">
        <v>100</v>
      </c>
      <c r="D8658">
        <v>100000</v>
      </c>
      <c r="E8658">
        <v>23</v>
      </c>
      <c r="F8658">
        <v>1</v>
      </c>
      <c r="G8658">
        <v>11.95304</v>
      </c>
      <c r="H8658">
        <v>0.13278200000000001</v>
      </c>
      <c r="I8658">
        <v>0.93474000000000002</v>
      </c>
      <c r="J8658">
        <v>4.2487999999999998E-2</v>
      </c>
      <c r="K8658" t="str">
        <f t="shared" si="217"/>
        <v>6</v>
      </c>
      <c r="L8658" t="s">
        <v>224</v>
      </c>
      <c r="M8658" t="s">
        <v>225</v>
      </c>
      <c r="N8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658" s="10">
        <f>VLOOKUP(TableOMP[[#This Row],[Label]],TableAvg[],2,FALSE)</f>
        <v>12.094215730769228</v>
      </c>
      <c r="P8658" s="10">
        <f>VLOOKUP(TableOMP[[#This Row],[Label]],TableAvg[],3,FALSE)</f>
        <v>0.11805646826482695</v>
      </c>
      <c r="Q8658" s="10">
        <f>TableOMP[[#This Row],[Avg]]-$U$2*TableOMP[[#This Row],[StdDev]]</f>
        <v>11.976159262504401</v>
      </c>
      <c r="R8658" s="10">
        <f>TableOMP[[#This Row],[Avg]]+$U$2*TableOMP[[#This Row],[StdDev]]</f>
        <v>12.212272199034055</v>
      </c>
      <c r="S8658" s="10">
        <f>IF(AND(TableOMP[[#This Row],[total_time]]&gt;=TableOMP[[#This Row],[Low]], TableOMP[[#This Row],[total_time]]&lt;=TableOMP[[#This Row],[High]]),1,0)</f>
        <v>0</v>
      </c>
    </row>
    <row r="8659" spans="1:19" x14ac:dyDescent="0.25">
      <c r="A8659" t="s">
        <v>16</v>
      </c>
      <c r="B8659">
        <v>10000</v>
      </c>
      <c r="C8659">
        <v>100</v>
      </c>
      <c r="D8659">
        <v>100000</v>
      </c>
      <c r="E8659">
        <v>22</v>
      </c>
      <c r="F8659">
        <v>1</v>
      </c>
      <c r="G8659">
        <v>12.401921</v>
      </c>
      <c r="H8659">
        <v>0.140014</v>
      </c>
      <c r="I8659">
        <v>0.96392699999999998</v>
      </c>
      <c r="J8659">
        <v>4.5900999999999997E-2</v>
      </c>
      <c r="K8659" t="str">
        <f t="shared" si="217"/>
        <v>6</v>
      </c>
      <c r="L8659" t="s">
        <v>224</v>
      </c>
      <c r="M8659" t="s">
        <v>225</v>
      </c>
      <c r="N8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659" s="10">
        <f>VLOOKUP(TableOMP[[#This Row],[Label]],TableAvg[],2,FALSE)</f>
        <v>12.596708</v>
      </c>
      <c r="P8659" s="10">
        <f>VLOOKUP(TableOMP[[#This Row],[Label]],TableAvg[],3,FALSE)</f>
        <v>0.19322536242634572</v>
      </c>
      <c r="Q8659" s="10">
        <f>TableOMP[[#This Row],[Avg]]-$U$2*TableOMP[[#This Row],[StdDev]]</f>
        <v>12.403482637573655</v>
      </c>
      <c r="R8659" s="10">
        <f>TableOMP[[#This Row],[Avg]]+$U$2*TableOMP[[#This Row],[StdDev]]</f>
        <v>12.789933362426344</v>
      </c>
      <c r="S8659" s="10">
        <f>IF(AND(TableOMP[[#This Row],[total_time]]&gt;=TableOMP[[#This Row],[Low]], TableOMP[[#This Row],[total_time]]&lt;=TableOMP[[#This Row],[High]]),1,0)</f>
        <v>0</v>
      </c>
    </row>
    <row r="8660" spans="1:19" x14ac:dyDescent="0.25">
      <c r="A8660" t="s">
        <v>16</v>
      </c>
      <c r="B8660">
        <v>10000</v>
      </c>
      <c r="C8660">
        <v>100</v>
      </c>
      <c r="D8660">
        <v>100000</v>
      </c>
      <c r="E8660">
        <v>21</v>
      </c>
      <c r="F8660">
        <v>1</v>
      </c>
      <c r="G8660">
        <v>12.985469</v>
      </c>
      <c r="H8660">
        <v>0.149562</v>
      </c>
      <c r="I8660">
        <v>1.0782309999999999</v>
      </c>
      <c r="J8660">
        <v>5.3912000000000002E-2</v>
      </c>
      <c r="K8660" t="str">
        <f t="shared" si="217"/>
        <v>6</v>
      </c>
      <c r="L8660" t="s">
        <v>224</v>
      </c>
      <c r="M8660" t="s">
        <v>225</v>
      </c>
      <c r="N8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660" s="10">
        <f>VLOOKUP(TableOMP[[#This Row],[Label]],TableAvg[],2,FALSE)</f>
        <v>13.096389884615384</v>
      </c>
      <c r="P8660" s="10">
        <f>VLOOKUP(TableOMP[[#This Row],[Label]],TableAvg[],3,FALSE)</f>
        <v>0.1596983413500761</v>
      </c>
      <c r="Q8660" s="10">
        <f>TableOMP[[#This Row],[Avg]]-$U$2*TableOMP[[#This Row],[StdDev]]</f>
        <v>12.936691543265308</v>
      </c>
      <c r="R8660" s="10">
        <f>TableOMP[[#This Row],[Avg]]+$U$2*TableOMP[[#This Row],[StdDev]]</f>
        <v>13.25608822596546</v>
      </c>
      <c r="S8660" s="10">
        <f>IF(AND(TableOMP[[#This Row],[total_time]]&gt;=TableOMP[[#This Row],[Low]], TableOMP[[#This Row],[total_time]]&lt;=TableOMP[[#This Row],[High]]),1,0)</f>
        <v>1</v>
      </c>
    </row>
    <row r="8661" spans="1:19" x14ac:dyDescent="0.25">
      <c r="A8661" t="s">
        <v>16</v>
      </c>
      <c r="B8661">
        <v>10000</v>
      </c>
      <c r="C8661">
        <v>100</v>
      </c>
      <c r="D8661">
        <v>100000</v>
      </c>
      <c r="E8661">
        <v>20</v>
      </c>
      <c r="F8661">
        <v>1</v>
      </c>
      <c r="G8661">
        <v>13.620886</v>
      </c>
      <c r="H8661">
        <v>0.144598</v>
      </c>
      <c r="I8661">
        <v>0.95121800000000001</v>
      </c>
      <c r="J8661">
        <v>5.0063999999999997E-2</v>
      </c>
      <c r="K8661" t="str">
        <f t="shared" si="217"/>
        <v>6</v>
      </c>
      <c r="L8661" t="s">
        <v>224</v>
      </c>
      <c r="M8661" t="s">
        <v>225</v>
      </c>
      <c r="N8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661" s="10">
        <f>VLOOKUP(TableOMP[[#This Row],[Label]],TableAvg[],2,FALSE)</f>
        <v>13.651308038461538</v>
      </c>
      <c r="P8661" s="10">
        <f>VLOOKUP(TableOMP[[#This Row],[Label]],TableAvg[],3,FALSE)</f>
        <v>0.11481910648581574</v>
      </c>
      <c r="Q8661" s="10">
        <f>TableOMP[[#This Row],[Avg]]-$U$2*TableOMP[[#This Row],[StdDev]]</f>
        <v>13.536488931975722</v>
      </c>
      <c r="R8661" s="10">
        <f>TableOMP[[#This Row],[Avg]]+$U$2*TableOMP[[#This Row],[StdDev]]</f>
        <v>13.766127144947355</v>
      </c>
      <c r="S8661" s="10">
        <f>IF(AND(TableOMP[[#This Row],[total_time]]&gt;=TableOMP[[#This Row],[Low]], TableOMP[[#This Row],[total_time]]&lt;=TableOMP[[#This Row],[High]]),1,0)</f>
        <v>1</v>
      </c>
    </row>
    <row r="8662" spans="1:19" x14ac:dyDescent="0.25">
      <c r="A8662" t="s">
        <v>16</v>
      </c>
      <c r="B8662">
        <v>10000</v>
      </c>
      <c r="C8662">
        <v>100</v>
      </c>
      <c r="D8662">
        <v>100000</v>
      </c>
      <c r="E8662">
        <v>19</v>
      </c>
      <c r="F8662">
        <v>1</v>
      </c>
      <c r="G8662">
        <v>14.238609</v>
      </c>
      <c r="H8662">
        <v>0.14354500000000001</v>
      </c>
      <c r="I8662">
        <v>0.85261399999999998</v>
      </c>
      <c r="J8662">
        <v>4.7366999999999999E-2</v>
      </c>
      <c r="K8662" t="str">
        <f t="shared" si="217"/>
        <v>6</v>
      </c>
      <c r="L8662" t="s">
        <v>224</v>
      </c>
      <c r="M8662" t="s">
        <v>225</v>
      </c>
      <c r="N8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662" s="10">
        <f>VLOOKUP(TableOMP[[#This Row],[Label]],TableAvg[],2,FALSE)</f>
        <v>14.32700723076923</v>
      </c>
      <c r="P8662" s="10">
        <f>VLOOKUP(TableOMP[[#This Row],[Label]],TableAvg[],3,FALSE)</f>
        <v>0.15283457974479744</v>
      </c>
      <c r="Q8662" s="10">
        <f>TableOMP[[#This Row],[Avg]]-$U$2*TableOMP[[#This Row],[StdDev]]</f>
        <v>14.174172651024431</v>
      </c>
      <c r="R8662" s="10">
        <f>TableOMP[[#This Row],[Avg]]+$U$2*TableOMP[[#This Row],[StdDev]]</f>
        <v>14.479841810514028</v>
      </c>
      <c r="S8662" s="10">
        <f>IF(AND(TableOMP[[#This Row],[total_time]]&gt;=TableOMP[[#This Row],[Low]], TableOMP[[#This Row],[total_time]]&lt;=TableOMP[[#This Row],[High]]),1,0)</f>
        <v>1</v>
      </c>
    </row>
    <row r="8663" spans="1:19" x14ac:dyDescent="0.25">
      <c r="A8663" t="s">
        <v>16</v>
      </c>
      <c r="B8663">
        <v>10000</v>
      </c>
      <c r="C8663">
        <v>100</v>
      </c>
      <c r="D8663">
        <v>100000</v>
      </c>
      <c r="E8663">
        <v>18</v>
      </c>
      <c r="F8663">
        <v>1</v>
      </c>
      <c r="G8663">
        <v>14.889248</v>
      </c>
      <c r="H8663">
        <v>0.14105000000000001</v>
      </c>
      <c r="I8663">
        <v>0.80344800000000005</v>
      </c>
      <c r="J8663">
        <v>4.7261999999999998E-2</v>
      </c>
      <c r="K8663" t="str">
        <f t="shared" si="217"/>
        <v>6</v>
      </c>
      <c r="L8663" t="s">
        <v>224</v>
      </c>
      <c r="M8663" t="s">
        <v>225</v>
      </c>
      <c r="N8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663" s="10">
        <f>VLOOKUP(TableOMP[[#This Row],[Label]],TableAvg[],2,FALSE)</f>
        <v>14.982954076923075</v>
      </c>
      <c r="P8663" s="10">
        <f>VLOOKUP(TableOMP[[#This Row],[Label]],TableAvg[],3,FALSE)</f>
        <v>0.12400510884523741</v>
      </c>
      <c r="Q8663" s="10">
        <f>TableOMP[[#This Row],[Avg]]-$U$2*TableOMP[[#This Row],[StdDev]]</f>
        <v>14.858948968077838</v>
      </c>
      <c r="R8663" s="10">
        <f>TableOMP[[#This Row],[Avg]]+$U$2*TableOMP[[#This Row],[StdDev]]</f>
        <v>15.106959185768313</v>
      </c>
      <c r="S8663" s="10">
        <f>IF(AND(TableOMP[[#This Row],[total_time]]&gt;=TableOMP[[#This Row],[Low]], TableOMP[[#This Row],[total_time]]&lt;=TableOMP[[#This Row],[High]]),1,0)</f>
        <v>1</v>
      </c>
    </row>
    <row r="8664" spans="1:19" x14ac:dyDescent="0.25">
      <c r="A8664" t="s">
        <v>16</v>
      </c>
      <c r="B8664">
        <v>10000</v>
      </c>
      <c r="C8664">
        <v>100</v>
      </c>
      <c r="D8664">
        <v>100000</v>
      </c>
      <c r="E8664">
        <v>17</v>
      </c>
      <c r="F8664">
        <v>1</v>
      </c>
      <c r="G8664">
        <v>15.764581</v>
      </c>
      <c r="H8664">
        <v>0.14752699999999999</v>
      </c>
      <c r="I8664">
        <v>0.78612400000000004</v>
      </c>
      <c r="J8664">
        <v>4.9133000000000003E-2</v>
      </c>
      <c r="K8664" t="str">
        <f t="shared" si="217"/>
        <v>6</v>
      </c>
      <c r="L8664" t="s">
        <v>224</v>
      </c>
      <c r="M8664" t="s">
        <v>225</v>
      </c>
      <c r="N8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64" s="10">
        <f>VLOOKUP(TableOMP[[#This Row],[Label]],TableAvg[],2,FALSE)</f>
        <v>15.859912115384617</v>
      </c>
      <c r="P8664" s="10">
        <f>VLOOKUP(TableOMP[[#This Row],[Label]],TableAvg[],3,FALSE)</f>
        <v>0.12658426369522788</v>
      </c>
      <c r="Q8664" s="10">
        <f>TableOMP[[#This Row],[Avg]]-$U$2*TableOMP[[#This Row],[StdDev]]</f>
        <v>15.733327851689388</v>
      </c>
      <c r="R8664" s="10">
        <f>TableOMP[[#This Row],[Avg]]+$U$2*TableOMP[[#This Row],[StdDev]]</f>
        <v>15.986496379079846</v>
      </c>
      <c r="S8664" s="10">
        <f>IF(AND(TableOMP[[#This Row],[total_time]]&gt;=TableOMP[[#This Row],[Low]], TableOMP[[#This Row],[total_time]]&lt;=TableOMP[[#This Row],[High]]),1,0)</f>
        <v>1</v>
      </c>
    </row>
    <row r="8665" spans="1:19" x14ac:dyDescent="0.25">
      <c r="A8665" t="s">
        <v>16</v>
      </c>
      <c r="B8665">
        <v>10000</v>
      </c>
      <c r="C8665">
        <v>100</v>
      </c>
      <c r="D8665">
        <v>100000</v>
      </c>
      <c r="E8665">
        <v>16</v>
      </c>
      <c r="F8665">
        <v>1</v>
      </c>
      <c r="G8665">
        <v>16.569203999999999</v>
      </c>
      <c r="H8665">
        <v>0.13129299999999999</v>
      </c>
      <c r="I8665">
        <v>0.62523399999999996</v>
      </c>
      <c r="J8665">
        <v>4.1681999999999997E-2</v>
      </c>
      <c r="K8665" t="str">
        <f t="shared" si="217"/>
        <v>6</v>
      </c>
      <c r="L8665" t="s">
        <v>224</v>
      </c>
      <c r="M8665" t="s">
        <v>225</v>
      </c>
      <c r="N8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65" s="10">
        <f>VLOOKUP(TableOMP[[#This Row],[Label]],TableAvg[],2,FALSE)</f>
        <v>16.738323999999999</v>
      </c>
      <c r="P8665" s="10">
        <f>VLOOKUP(TableOMP[[#This Row],[Label]],TableAvg[],3,FALSE)</f>
        <v>0.11969766042295053</v>
      </c>
      <c r="Q8665" s="10">
        <f>TableOMP[[#This Row],[Avg]]-$U$2*TableOMP[[#This Row],[StdDev]]</f>
        <v>16.618626339577048</v>
      </c>
      <c r="R8665" s="10">
        <f>TableOMP[[#This Row],[Avg]]+$U$2*TableOMP[[#This Row],[StdDev]]</f>
        <v>16.858021660422949</v>
      </c>
      <c r="S8665" s="10">
        <f>IF(AND(TableOMP[[#This Row],[total_time]]&gt;=TableOMP[[#This Row],[Low]], TableOMP[[#This Row],[total_time]]&lt;=TableOMP[[#This Row],[High]]),1,0)</f>
        <v>0</v>
      </c>
    </row>
    <row r="8666" spans="1:19" x14ac:dyDescent="0.25">
      <c r="A8666" t="s">
        <v>16</v>
      </c>
      <c r="B8666">
        <v>10000</v>
      </c>
      <c r="C8666">
        <v>100</v>
      </c>
      <c r="D8666">
        <v>100000</v>
      </c>
      <c r="E8666">
        <v>15</v>
      </c>
      <c r="F8666">
        <v>1</v>
      </c>
      <c r="G8666">
        <v>17.577853000000001</v>
      </c>
      <c r="H8666">
        <v>0.13871</v>
      </c>
      <c r="I8666">
        <v>0.57917799999999997</v>
      </c>
      <c r="J8666">
        <v>4.1369999999999997E-2</v>
      </c>
      <c r="K8666" t="str">
        <f t="shared" si="217"/>
        <v>6</v>
      </c>
      <c r="L8666" t="s">
        <v>224</v>
      </c>
      <c r="M8666" t="s">
        <v>225</v>
      </c>
      <c r="N8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66" s="10">
        <f>VLOOKUP(TableOMP[[#This Row],[Label]],TableAvg[],2,FALSE)</f>
        <v>17.603367192307694</v>
      </c>
      <c r="P8666" s="10">
        <f>VLOOKUP(TableOMP[[#This Row],[Label]],TableAvg[],3,FALSE)</f>
        <v>3.2560923865672123E-2</v>
      </c>
      <c r="Q8666" s="10">
        <f>TableOMP[[#This Row],[Avg]]-$U$2*TableOMP[[#This Row],[StdDev]]</f>
        <v>17.57080626844202</v>
      </c>
      <c r="R8666" s="10">
        <f>TableOMP[[#This Row],[Avg]]+$U$2*TableOMP[[#This Row],[StdDev]]</f>
        <v>17.635928116173368</v>
      </c>
      <c r="S8666" s="10">
        <f>IF(AND(TableOMP[[#This Row],[total_time]]&gt;=TableOMP[[#This Row],[Low]], TableOMP[[#This Row],[total_time]]&lt;=TableOMP[[#This Row],[High]]),1,0)</f>
        <v>1</v>
      </c>
    </row>
    <row r="8667" spans="1:19" x14ac:dyDescent="0.25">
      <c r="A8667" t="s">
        <v>16</v>
      </c>
      <c r="B8667">
        <v>10000</v>
      </c>
      <c r="C8667">
        <v>100</v>
      </c>
      <c r="D8667">
        <v>100000</v>
      </c>
      <c r="E8667">
        <v>14</v>
      </c>
      <c r="F8667">
        <v>1</v>
      </c>
      <c r="G8667">
        <v>18.775034000000002</v>
      </c>
      <c r="H8667">
        <v>0.14091000000000001</v>
      </c>
      <c r="I8667">
        <v>0.473831</v>
      </c>
      <c r="J8667">
        <v>3.6449000000000002E-2</v>
      </c>
      <c r="K8667" t="str">
        <f t="shared" si="217"/>
        <v>6</v>
      </c>
      <c r="L8667" t="s">
        <v>224</v>
      </c>
      <c r="M8667" t="s">
        <v>225</v>
      </c>
      <c r="N8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67" s="10">
        <f>VLOOKUP(TableOMP[[#This Row],[Label]],TableAvg[],2,FALSE)</f>
        <v>18.780608192307689</v>
      </c>
      <c r="P8667" s="10">
        <f>VLOOKUP(TableOMP[[#This Row],[Label]],TableAvg[],3,FALSE)</f>
        <v>5.2310577369835014E-2</v>
      </c>
      <c r="Q8667" s="10">
        <f>TableOMP[[#This Row],[Avg]]-$U$2*TableOMP[[#This Row],[StdDev]]</f>
        <v>18.728297614937855</v>
      </c>
      <c r="R8667" s="10">
        <f>TableOMP[[#This Row],[Avg]]+$U$2*TableOMP[[#This Row],[StdDev]]</f>
        <v>18.832918769677523</v>
      </c>
      <c r="S8667" s="10">
        <f>IF(AND(TableOMP[[#This Row],[total_time]]&gt;=TableOMP[[#This Row],[Low]], TableOMP[[#This Row],[total_time]]&lt;=TableOMP[[#This Row],[High]]),1,0)</f>
        <v>1</v>
      </c>
    </row>
    <row r="8668" spans="1:19" x14ac:dyDescent="0.25">
      <c r="A8668" t="s">
        <v>16</v>
      </c>
      <c r="B8668">
        <v>10000</v>
      </c>
      <c r="C8668">
        <v>100</v>
      </c>
      <c r="D8668">
        <v>100000</v>
      </c>
      <c r="E8668">
        <v>13</v>
      </c>
      <c r="F8668">
        <v>1</v>
      </c>
      <c r="G8668">
        <v>20.124165999999999</v>
      </c>
      <c r="H8668">
        <v>0.128141</v>
      </c>
      <c r="I8668">
        <v>0.46481699999999998</v>
      </c>
      <c r="J8668">
        <v>3.8734999999999999E-2</v>
      </c>
      <c r="K8668" t="str">
        <f t="shared" si="217"/>
        <v>6</v>
      </c>
      <c r="L8668" t="s">
        <v>224</v>
      </c>
      <c r="M8668" t="s">
        <v>225</v>
      </c>
      <c r="N8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68" s="10">
        <f>VLOOKUP(TableOMP[[#This Row],[Label]],TableAvg[],2,FALSE)</f>
        <v>20.124444192307692</v>
      </c>
      <c r="P8668" s="10">
        <f>VLOOKUP(TableOMP[[#This Row],[Label]],TableAvg[],3,FALSE)</f>
        <v>3.9616744214437956E-2</v>
      </c>
      <c r="Q8668" s="10">
        <f>TableOMP[[#This Row],[Avg]]-$U$2*TableOMP[[#This Row],[StdDev]]</f>
        <v>20.084827448093254</v>
      </c>
      <c r="R8668" s="10">
        <f>TableOMP[[#This Row],[Avg]]+$U$2*TableOMP[[#This Row],[StdDev]]</f>
        <v>20.16406093652213</v>
      </c>
      <c r="S8668" s="10">
        <f>IF(AND(TableOMP[[#This Row],[total_time]]&gt;=TableOMP[[#This Row],[Low]], TableOMP[[#This Row],[total_time]]&lt;=TableOMP[[#This Row],[High]]),1,0)</f>
        <v>1</v>
      </c>
    </row>
    <row r="8669" spans="1:19" x14ac:dyDescent="0.25">
      <c r="A8669" t="s">
        <v>16</v>
      </c>
      <c r="B8669">
        <v>10000</v>
      </c>
      <c r="C8669">
        <v>100</v>
      </c>
      <c r="D8669">
        <v>100000</v>
      </c>
      <c r="E8669">
        <v>12</v>
      </c>
      <c r="F8669">
        <v>1</v>
      </c>
      <c r="G8669">
        <v>21.673279999999998</v>
      </c>
      <c r="H8669">
        <v>0.12010899999999999</v>
      </c>
      <c r="I8669">
        <v>0.35358099999999998</v>
      </c>
      <c r="J8669">
        <v>3.2143999999999999E-2</v>
      </c>
      <c r="K8669" t="str">
        <f t="shared" si="217"/>
        <v>6</v>
      </c>
      <c r="L8669" t="s">
        <v>224</v>
      </c>
      <c r="M8669" t="s">
        <v>225</v>
      </c>
      <c r="N8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69" s="10">
        <f>VLOOKUP(TableOMP[[#This Row],[Label]],TableAvg[],2,FALSE)</f>
        <v>21.73824484615384</v>
      </c>
      <c r="P8669" s="10">
        <f>VLOOKUP(TableOMP[[#This Row],[Label]],TableAvg[],3,FALSE)</f>
        <v>0.13605743734813985</v>
      </c>
      <c r="Q8669" s="10">
        <f>TableOMP[[#This Row],[Avg]]-$U$2*TableOMP[[#This Row],[StdDev]]</f>
        <v>21.602187408805701</v>
      </c>
      <c r="R8669" s="10">
        <f>TableOMP[[#This Row],[Avg]]+$U$2*TableOMP[[#This Row],[StdDev]]</f>
        <v>21.874302283501979</v>
      </c>
      <c r="S8669" s="10">
        <f>IF(AND(TableOMP[[#This Row],[total_time]]&gt;=TableOMP[[#This Row],[Low]], TableOMP[[#This Row],[total_time]]&lt;=TableOMP[[#This Row],[High]]),1,0)</f>
        <v>1</v>
      </c>
    </row>
    <row r="8670" spans="1:19" x14ac:dyDescent="0.25">
      <c r="A8670" t="s">
        <v>16</v>
      </c>
      <c r="B8670">
        <v>10000</v>
      </c>
      <c r="C8670">
        <v>100</v>
      </c>
      <c r="D8670">
        <v>100000</v>
      </c>
      <c r="E8670">
        <v>11</v>
      </c>
      <c r="F8670">
        <v>1</v>
      </c>
      <c r="G8670">
        <v>23.580404000000001</v>
      </c>
      <c r="H8670">
        <v>0.13916400000000001</v>
      </c>
      <c r="I8670">
        <v>0.317635</v>
      </c>
      <c r="J8670">
        <v>3.1763E-2</v>
      </c>
      <c r="K8670" t="str">
        <f t="shared" si="217"/>
        <v>6</v>
      </c>
      <c r="L8670" t="s">
        <v>224</v>
      </c>
      <c r="M8670" t="s">
        <v>225</v>
      </c>
      <c r="N8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70" s="10">
        <f>VLOOKUP(TableOMP[[#This Row],[Label]],TableAvg[],2,FALSE)</f>
        <v>23.587429615384615</v>
      </c>
      <c r="P8670" s="10">
        <f>VLOOKUP(TableOMP[[#This Row],[Label]],TableAvg[],3,FALSE)</f>
        <v>1.9178630574054875E-2</v>
      </c>
      <c r="Q8670" s="10">
        <f>TableOMP[[#This Row],[Avg]]-$U$2*TableOMP[[#This Row],[StdDev]]</f>
        <v>23.568250984810561</v>
      </c>
      <c r="R8670" s="10">
        <f>TableOMP[[#This Row],[Avg]]+$U$2*TableOMP[[#This Row],[StdDev]]</f>
        <v>23.606608245958668</v>
      </c>
      <c r="S8670" s="10">
        <f>IF(AND(TableOMP[[#This Row],[total_time]]&gt;=TableOMP[[#This Row],[Low]], TableOMP[[#This Row],[total_time]]&lt;=TableOMP[[#This Row],[High]]),1,0)</f>
        <v>1</v>
      </c>
    </row>
    <row r="8671" spans="1:19" x14ac:dyDescent="0.25">
      <c r="A8671" t="s">
        <v>16</v>
      </c>
      <c r="B8671">
        <v>10000</v>
      </c>
      <c r="C8671">
        <v>100</v>
      </c>
      <c r="D8671">
        <v>100000</v>
      </c>
      <c r="E8671">
        <v>10</v>
      </c>
      <c r="F8671">
        <v>1</v>
      </c>
      <c r="G8671">
        <v>25.866809</v>
      </c>
      <c r="H8671">
        <v>0.119989</v>
      </c>
      <c r="I8671">
        <v>0.28639799999999999</v>
      </c>
      <c r="J8671">
        <v>3.1822000000000003E-2</v>
      </c>
      <c r="K8671" t="str">
        <f t="shared" si="217"/>
        <v>6</v>
      </c>
      <c r="L8671" t="s">
        <v>224</v>
      </c>
      <c r="M8671" t="s">
        <v>225</v>
      </c>
      <c r="N8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71" s="10">
        <f>VLOOKUP(TableOMP[[#This Row],[Label]],TableAvg[],2,FALSE)</f>
        <v>25.873521692307698</v>
      </c>
      <c r="P8671" s="10">
        <f>VLOOKUP(TableOMP[[#This Row],[Label]],TableAvg[],3,FALSE)</f>
        <v>2.630083267130234E-2</v>
      </c>
      <c r="Q8671" s="10">
        <f>TableOMP[[#This Row],[Avg]]-$U$2*TableOMP[[#This Row],[StdDev]]</f>
        <v>25.847220859636394</v>
      </c>
      <c r="R8671" s="10">
        <f>TableOMP[[#This Row],[Avg]]+$U$2*TableOMP[[#This Row],[StdDev]]</f>
        <v>25.899822524979001</v>
      </c>
      <c r="S8671" s="10">
        <f>IF(AND(TableOMP[[#This Row],[total_time]]&gt;=TableOMP[[#This Row],[Low]], TableOMP[[#This Row],[total_time]]&lt;=TableOMP[[#This Row],[High]]),1,0)</f>
        <v>1</v>
      </c>
    </row>
    <row r="8672" spans="1:19" x14ac:dyDescent="0.25">
      <c r="A8672" t="s">
        <v>16</v>
      </c>
      <c r="B8672">
        <v>10000</v>
      </c>
      <c r="C8672">
        <v>100</v>
      </c>
      <c r="D8672">
        <v>100000</v>
      </c>
      <c r="E8672">
        <v>9</v>
      </c>
      <c r="F8672">
        <v>1</v>
      </c>
      <c r="G8672">
        <v>28.661622999999999</v>
      </c>
      <c r="H8672">
        <v>0.12925500000000001</v>
      </c>
      <c r="I8672">
        <v>0.29797899999999999</v>
      </c>
      <c r="J8672">
        <v>3.7247000000000002E-2</v>
      </c>
      <c r="K8672" t="str">
        <f t="shared" si="217"/>
        <v>6</v>
      </c>
      <c r="L8672" t="s">
        <v>224</v>
      </c>
      <c r="M8672" t="s">
        <v>225</v>
      </c>
      <c r="N8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72" s="10">
        <f>VLOOKUP(TableOMP[[#This Row],[Label]],TableAvg[],2,FALSE)</f>
        <v>28.694976346153847</v>
      </c>
      <c r="P8672" s="10">
        <f>VLOOKUP(TableOMP[[#This Row],[Label]],TableAvg[],3,FALSE)</f>
        <v>4.1658933501006773E-2</v>
      </c>
      <c r="Q8672" s="10">
        <f>TableOMP[[#This Row],[Avg]]-$U$2*TableOMP[[#This Row],[StdDev]]</f>
        <v>28.653317412652839</v>
      </c>
      <c r="R8672" s="10">
        <f>TableOMP[[#This Row],[Avg]]+$U$2*TableOMP[[#This Row],[StdDev]]</f>
        <v>28.736635279654855</v>
      </c>
      <c r="S8672" s="10">
        <f>IF(AND(TableOMP[[#This Row],[total_time]]&gt;=TableOMP[[#This Row],[Low]], TableOMP[[#This Row],[total_time]]&lt;=TableOMP[[#This Row],[High]]),1,0)</f>
        <v>1</v>
      </c>
    </row>
    <row r="8673" spans="1:19" x14ac:dyDescent="0.25">
      <c r="A8673" t="s">
        <v>16</v>
      </c>
      <c r="B8673">
        <v>10000</v>
      </c>
      <c r="C8673">
        <v>100</v>
      </c>
      <c r="D8673">
        <v>100000</v>
      </c>
      <c r="E8673">
        <v>8</v>
      </c>
      <c r="F8673">
        <v>1</v>
      </c>
      <c r="G8673">
        <v>32.300052999999998</v>
      </c>
      <c r="H8673">
        <v>0.12378400000000001</v>
      </c>
      <c r="I8673">
        <v>0.26211299999999998</v>
      </c>
      <c r="J8673">
        <v>3.7444999999999999E-2</v>
      </c>
      <c r="K8673" t="str">
        <f t="shared" si="217"/>
        <v>6</v>
      </c>
      <c r="L8673" t="s">
        <v>224</v>
      </c>
      <c r="M8673" t="s">
        <v>225</v>
      </c>
      <c r="N8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73" s="10">
        <f>VLOOKUP(TableOMP[[#This Row],[Label]],TableAvg[],2,FALSE)</f>
        <v>32.351851115384619</v>
      </c>
      <c r="P8673" s="10">
        <f>VLOOKUP(TableOMP[[#This Row],[Label]],TableAvg[],3,FALSE)</f>
        <v>0.16876201111038763</v>
      </c>
      <c r="Q8673" s="10">
        <f>TableOMP[[#This Row],[Avg]]-$U$2*TableOMP[[#This Row],[StdDev]]</f>
        <v>32.183089104274231</v>
      </c>
      <c r="R8673" s="10">
        <f>TableOMP[[#This Row],[Avg]]+$U$2*TableOMP[[#This Row],[StdDev]]</f>
        <v>32.520613126495007</v>
      </c>
      <c r="S8673" s="10">
        <f>IF(AND(TableOMP[[#This Row],[total_time]]&gt;=TableOMP[[#This Row],[Low]], TableOMP[[#This Row],[total_time]]&lt;=TableOMP[[#This Row],[High]]),1,0)</f>
        <v>1</v>
      </c>
    </row>
    <row r="8674" spans="1:19" x14ac:dyDescent="0.25">
      <c r="A8674" t="s">
        <v>16</v>
      </c>
      <c r="B8674">
        <v>10000</v>
      </c>
      <c r="C8674">
        <v>100</v>
      </c>
      <c r="D8674">
        <v>100000</v>
      </c>
      <c r="E8674">
        <v>7</v>
      </c>
      <c r="F8674">
        <v>1</v>
      </c>
      <c r="G8674">
        <v>36.730786999999999</v>
      </c>
      <c r="H8674">
        <v>0.12979599999999999</v>
      </c>
      <c r="I8674">
        <v>0.23818900000000001</v>
      </c>
      <c r="J8674">
        <v>3.9697999999999997E-2</v>
      </c>
      <c r="K8674" t="str">
        <f t="shared" si="217"/>
        <v>6</v>
      </c>
      <c r="L8674" t="s">
        <v>224</v>
      </c>
      <c r="M8674" t="s">
        <v>225</v>
      </c>
      <c r="N8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74" s="10">
        <f>VLOOKUP(TableOMP[[#This Row],[Label]],TableAvg[],2,FALSE)</f>
        <v>36.790685423076916</v>
      </c>
      <c r="P8674" s="10">
        <f>VLOOKUP(TableOMP[[#This Row],[Label]],TableAvg[],3,FALSE)</f>
        <v>8.6728327663819868E-2</v>
      </c>
      <c r="Q8674" s="10">
        <f>TableOMP[[#This Row],[Avg]]-$U$2*TableOMP[[#This Row],[StdDev]]</f>
        <v>36.703957095413095</v>
      </c>
      <c r="R8674" s="10">
        <f>TableOMP[[#This Row],[Avg]]+$U$2*TableOMP[[#This Row],[StdDev]]</f>
        <v>36.877413750740736</v>
      </c>
      <c r="S8674" s="10">
        <f>IF(AND(TableOMP[[#This Row],[total_time]]&gt;=TableOMP[[#This Row],[Low]], TableOMP[[#This Row],[total_time]]&lt;=TableOMP[[#This Row],[High]]),1,0)</f>
        <v>1</v>
      </c>
    </row>
    <row r="8675" spans="1:19" x14ac:dyDescent="0.25">
      <c r="A8675" t="s">
        <v>16</v>
      </c>
      <c r="B8675">
        <v>10000</v>
      </c>
      <c r="C8675">
        <v>100</v>
      </c>
      <c r="D8675">
        <v>100000</v>
      </c>
      <c r="E8675">
        <v>6</v>
      </c>
      <c r="F8675">
        <v>1</v>
      </c>
      <c r="G8675">
        <v>42.765405000000001</v>
      </c>
      <c r="H8675">
        <v>0.20172399999999999</v>
      </c>
      <c r="I8675">
        <v>0.47553699999999999</v>
      </c>
      <c r="J8675">
        <v>9.5106999999999997E-2</v>
      </c>
      <c r="K8675" t="str">
        <f t="shared" si="217"/>
        <v>6</v>
      </c>
      <c r="L8675" t="s">
        <v>224</v>
      </c>
      <c r="M8675" t="s">
        <v>225</v>
      </c>
      <c r="N8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75" s="10">
        <f>VLOOKUP(TableOMP[[#This Row],[Label]],TableAvg[],2,FALSE)</f>
        <v>42.800457730769224</v>
      </c>
      <c r="P8675" s="10">
        <f>VLOOKUP(TableOMP[[#This Row],[Label]],TableAvg[],3,FALSE)</f>
        <v>7.699122272283114E-2</v>
      </c>
      <c r="Q8675" s="10">
        <f>TableOMP[[#This Row],[Avg]]-$U$2*TableOMP[[#This Row],[StdDev]]</f>
        <v>42.723466508046393</v>
      </c>
      <c r="R8675" s="10">
        <f>TableOMP[[#This Row],[Avg]]+$U$2*TableOMP[[#This Row],[StdDev]]</f>
        <v>42.877448953492056</v>
      </c>
      <c r="S8675" s="10">
        <f>IF(AND(TableOMP[[#This Row],[total_time]]&gt;=TableOMP[[#This Row],[Low]], TableOMP[[#This Row],[total_time]]&lt;=TableOMP[[#This Row],[High]]),1,0)</f>
        <v>1</v>
      </c>
    </row>
    <row r="8676" spans="1:19" x14ac:dyDescent="0.25">
      <c r="A8676" t="s">
        <v>16</v>
      </c>
      <c r="B8676">
        <v>10000</v>
      </c>
      <c r="C8676">
        <v>100</v>
      </c>
      <c r="D8676">
        <v>100000</v>
      </c>
      <c r="E8676">
        <v>5</v>
      </c>
      <c r="F8676">
        <v>1</v>
      </c>
      <c r="G8676">
        <v>51.268568000000002</v>
      </c>
      <c r="H8676">
        <v>0.20074600000000001</v>
      </c>
      <c r="I8676">
        <v>0.38261899999999999</v>
      </c>
      <c r="J8676">
        <v>9.5655000000000004E-2</v>
      </c>
      <c r="K8676" t="str">
        <f t="shared" si="217"/>
        <v>6</v>
      </c>
      <c r="L8676" t="s">
        <v>224</v>
      </c>
      <c r="M8676" t="s">
        <v>225</v>
      </c>
      <c r="N8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76" s="10">
        <f>VLOOKUP(TableOMP[[#This Row],[Label]],TableAvg[],2,FALSE)</f>
        <v>51.310618769230764</v>
      </c>
      <c r="P8676" s="10">
        <f>VLOOKUP(TableOMP[[#This Row],[Label]],TableAvg[],3,FALSE)</f>
        <v>4.3597463587045207E-2</v>
      </c>
      <c r="Q8676" s="10">
        <f>TableOMP[[#This Row],[Avg]]-$U$2*TableOMP[[#This Row],[StdDev]]</f>
        <v>51.267021305643716</v>
      </c>
      <c r="R8676" s="10">
        <f>TableOMP[[#This Row],[Avg]]+$U$2*TableOMP[[#This Row],[StdDev]]</f>
        <v>51.354216232817812</v>
      </c>
      <c r="S8676" s="10">
        <f>IF(AND(TableOMP[[#This Row],[total_time]]&gt;=TableOMP[[#This Row],[Low]], TableOMP[[#This Row],[total_time]]&lt;=TableOMP[[#This Row],[High]]),1,0)</f>
        <v>1</v>
      </c>
    </row>
    <row r="8677" spans="1:19" x14ac:dyDescent="0.25">
      <c r="A8677" t="s">
        <v>16</v>
      </c>
      <c r="B8677">
        <v>10000</v>
      </c>
      <c r="C8677">
        <v>100</v>
      </c>
      <c r="D8677">
        <v>100000</v>
      </c>
      <c r="E8677">
        <v>4</v>
      </c>
      <c r="F8677">
        <v>1</v>
      </c>
      <c r="G8677">
        <v>63.752780000000001</v>
      </c>
      <c r="H8677">
        <v>0.21682799999999999</v>
      </c>
      <c r="I8677">
        <v>0.337812</v>
      </c>
      <c r="J8677">
        <v>0.112604</v>
      </c>
      <c r="K8677" t="str">
        <f t="shared" si="217"/>
        <v>6</v>
      </c>
      <c r="L8677" t="s">
        <v>224</v>
      </c>
      <c r="M8677" t="s">
        <v>225</v>
      </c>
      <c r="N8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77" s="10">
        <f>VLOOKUP(TableOMP[[#This Row],[Label]],TableAvg[],2,FALSE)</f>
        <v>63.869455692307717</v>
      </c>
      <c r="P8677" s="10">
        <f>VLOOKUP(TableOMP[[#This Row],[Label]],TableAvg[],3,FALSE)</f>
        <v>8.9465568901239689E-2</v>
      </c>
      <c r="Q8677" s="10">
        <f>TableOMP[[#This Row],[Avg]]-$U$2*TableOMP[[#This Row],[StdDev]]</f>
        <v>63.779990123406478</v>
      </c>
      <c r="R8677" s="10">
        <f>TableOMP[[#This Row],[Avg]]+$U$2*TableOMP[[#This Row],[StdDev]]</f>
        <v>63.958921261208957</v>
      </c>
      <c r="S8677" s="10">
        <f>IF(AND(TableOMP[[#This Row],[total_time]]&gt;=TableOMP[[#This Row],[Low]], TableOMP[[#This Row],[total_time]]&lt;=TableOMP[[#This Row],[High]]),1,0)</f>
        <v>0</v>
      </c>
    </row>
    <row r="8678" spans="1:19" x14ac:dyDescent="0.25">
      <c r="A8678" t="s">
        <v>16</v>
      </c>
      <c r="B8678">
        <v>10000</v>
      </c>
      <c r="C8678">
        <v>100</v>
      </c>
      <c r="D8678">
        <v>100000</v>
      </c>
      <c r="E8678">
        <v>3</v>
      </c>
      <c r="F8678">
        <v>1</v>
      </c>
      <c r="G8678">
        <v>84.885625000000005</v>
      </c>
      <c r="H8678">
        <v>0.22656299999999999</v>
      </c>
      <c r="I8678">
        <v>0.240949</v>
      </c>
      <c r="J8678">
        <v>0.120475</v>
      </c>
      <c r="K8678" t="str">
        <f t="shared" si="217"/>
        <v>6</v>
      </c>
      <c r="L8678" t="s">
        <v>224</v>
      </c>
      <c r="M8678" t="s">
        <v>225</v>
      </c>
      <c r="N8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78" s="10">
        <f>VLOOKUP(TableOMP[[#This Row],[Label]],TableAvg[],2,FALSE)</f>
        <v>84.849168230769251</v>
      </c>
      <c r="P8678" s="10">
        <f>VLOOKUP(TableOMP[[#This Row],[Label]],TableAvg[],3,FALSE)</f>
        <v>6.2340339834251746E-2</v>
      </c>
      <c r="Q8678" s="10">
        <f>TableOMP[[#This Row],[Avg]]-$U$2*TableOMP[[#This Row],[StdDev]]</f>
        <v>84.786827890935001</v>
      </c>
      <c r="R8678" s="10">
        <f>TableOMP[[#This Row],[Avg]]+$U$2*TableOMP[[#This Row],[StdDev]]</f>
        <v>84.911508570603502</v>
      </c>
      <c r="S8678" s="10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16</v>
      </c>
      <c r="B8679">
        <v>10000</v>
      </c>
      <c r="C8679">
        <v>100</v>
      </c>
      <c r="D8679">
        <v>100000</v>
      </c>
      <c r="E8679">
        <v>2</v>
      </c>
      <c r="F8679">
        <v>1</v>
      </c>
      <c r="G8679">
        <v>127.882464</v>
      </c>
      <c r="H8679">
        <v>0.22556999999999999</v>
      </c>
      <c r="I8679">
        <v>0.120921</v>
      </c>
      <c r="J8679">
        <v>0.120921</v>
      </c>
      <c r="K8679" t="str">
        <f t="shared" si="217"/>
        <v>6</v>
      </c>
      <c r="L8679" t="s">
        <v>224</v>
      </c>
      <c r="M8679" t="s">
        <v>225</v>
      </c>
      <c r="N8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79" s="10">
        <f>VLOOKUP(TableOMP[[#This Row],[Label]],TableAvg[],2,FALSE)</f>
        <v>127.95561930769227</v>
      </c>
      <c r="P8679" s="10">
        <f>VLOOKUP(TableOMP[[#This Row],[Label]],TableAvg[],3,FALSE)</f>
        <v>0.11317677696849732</v>
      </c>
      <c r="Q8679" s="10">
        <f>TableOMP[[#This Row],[Avg]]-$U$2*TableOMP[[#This Row],[StdDev]]</f>
        <v>127.84244253072377</v>
      </c>
      <c r="R8679" s="10">
        <f>TableOMP[[#This Row],[Avg]]+$U$2*TableOMP[[#This Row],[StdDev]]</f>
        <v>128.06879608466076</v>
      </c>
      <c r="S8679" s="10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16</v>
      </c>
      <c r="B8680">
        <v>10000</v>
      </c>
      <c r="C8680">
        <v>100</v>
      </c>
      <c r="D8680">
        <v>100000</v>
      </c>
      <c r="E8680">
        <v>1</v>
      </c>
      <c r="F8680">
        <v>1</v>
      </c>
      <c r="G8680">
        <v>257.21059700000001</v>
      </c>
      <c r="H8680">
        <v>0.20954600000000001</v>
      </c>
      <c r="I8680">
        <v>0</v>
      </c>
      <c r="J8680">
        <v>0</v>
      </c>
      <c r="K8680" t="str">
        <f t="shared" si="217"/>
        <v>6</v>
      </c>
      <c r="L8680" t="s">
        <v>224</v>
      </c>
      <c r="M8680" t="s">
        <v>225</v>
      </c>
      <c r="N8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80" s="10">
        <f>VLOOKUP(TableOMP[[#This Row],[Label]],TableAvg[],2,FALSE)</f>
        <v>257.38653288461535</v>
      </c>
      <c r="P8680" s="10">
        <f>VLOOKUP(TableOMP[[#This Row],[Label]],TableAvg[],3,FALSE)</f>
        <v>0.32949614951006057</v>
      </c>
      <c r="Q8680" s="10">
        <f>TableOMP[[#This Row],[Avg]]-$U$2*TableOMP[[#This Row],[StdDev]]</f>
        <v>257.05703673510527</v>
      </c>
      <c r="R8680" s="10">
        <f>TableOMP[[#This Row],[Avg]]+$U$2*TableOMP[[#This Row],[StdDev]]</f>
        <v>257.71602903412543</v>
      </c>
      <c r="S8680" s="1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10</v>
      </c>
      <c r="B8681">
        <v>10000</v>
      </c>
      <c r="C8681">
        <v>100</v>
      </c>
      <c r="D8681">
        <v>100000</v>
      </c>
      <c r="E8681">
        <v>32</v>
      </c>
      <c r="F8681">
        <v>1</v>
      </c>
      <c r="G8681">
        <v>223.756212</v>
      </c>
      <c r="H8681">
        <v>0.51729099999999995</v>
      </c>
      <c r="I8681">
        <v>11.907379000000001</v>
      </c>
      <c r="J8681">
        <v>0.38410899999999998</v>
      </c>
      <c r="K8681" t="str">
        <f>MID(M8681,22,1)</f>
        <v>2</v>
      </c>
      <c r="L8681" t="s">
        <v>226</v>
      </c>
      <c r="M8681" t="s">
        <v>227</v>
      </c>
      <c r="N8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8681" s="10">
        <f>VLOOKUP(TableOMP[[#This Row],[Label]],TableAvg[],2,FALSE)</f>
        <v>234.31604033333329</v>
      </c>
      <c r="P8681" s="10">
        <f>VLOOKUP(TableOMP[[#This Row],[Label]],TableAvg[],3,FALSE)</f>
        <v>9.7105472769439949</v>
      </c>
      <c r="Q8681" s="10">
        <f>TableOMP[[#This Row],[Avg]]-$U$2*TableOMP[[#This Row],[StdDev]]</f>
        <v>224.60549305638929</v>
      </c>
      <c r="R8681" s="10">
        <f>TableOMP[[#This Row],[Avg]]+$U$2*TableOMP[[#This Row],[StdDev]]</f>
        <v>244.02658761027729</v>
      </c>
      <c r="S8681" s="10">
        <f>IF(AND(TableOMP[[#This Row],[total_time]]&gt;=TableOMP[[#This Row],[Low]], TableOMP[[#This Row],[total_time]]&lt;=TableOMP[[#This Row],[High]]),1,0)</f>
        <v>0</v>
      </c>
    </row>
    <row r="8682" spans="1:19" x14ac:dyDescent="0.25">
      <c r="A8682" t="s">
        <v>10</v>
      </c>
      <c r="B8682">
        <v>10000</v>
      </c>
      <c r="C8682">
        <v>100</v>
      </c>
      <c r="D8682">
        <v>100000</v>
      </c>
      <c r="E8682">
        <v>31</v>
      </c>
      <c r="F8682">
        <v>1</v>
      </c>
      <c r="G8682">
        <v>223.688569</v>
      </c>
      <c r="H8682">
        <v>0.25578400000000001</v>
      </c>
      <c r="I8682">
        <v>4.262384</v>
      </c>
      <c r="J8682">
        <v>0.14207900000000001</v>
      </c>
      <c r="K8682" t="str">
        <f t="shared" ref="K8682:K8711" si="218">MID(M8682,22,1)</f>
        <v>2</v>
      </c>
      <c r="L8682" t="s">
        <v>226</v>
      </c>
      <c r="M8682" t="s">
        <v>227</v>
      </c>
      <c r="N8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8682" s="10">
        <f>VLOOKUP(TableOMP[[#This Row],[Label]],TableAvg[],2,FALSE)</f>
        <v>227.22338266666665</v>
      </c>
      <c r="P8682" s="10">
        <f>VLOOKUP(TableOMP[[#This Row],[Label]],TableAvg[],3,FALSE)</f>
        <v>8.1277001557496522</v>
      </c>
      <c r="Q8682" s="10">
        <f>TableOMP[[#This Row],[Avg]]-$U$2*TableOMP[[#This Row],[StdDev]]</f>
        <v>219.09568251091699</v>
      </c>
      <c r="R8682" s="10">
        <f>TableOMP[[#This Row],[Avg]]+$U$2*TableOMP[[#This Row],[StdDev]]</f>
        <v>235.35108282241632</v>
      </c>
      <c r="S8682" s="10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10</v>
      </c>
      <c r="B8683">
        <v>10000</v>
      </c>
      <c r="C8683">
        <v>100</v>
      </c>
      <c r="D8683">
        <v>100000</v>
      </c>
      <c r="E8683">
        <v>30</v>
      </c>
      <c r="F8683">
        <v>1</v>
      </c>
      <c r="G8683">
        <v>223.85165000000001</v>
      </c>
      <c r="H8683">
        <v>0.26975700000000002</v>
      </c>
      <c r="I8683">
        <v>4.5170490000000001</v>
      </c>
      <c r="J8683">
        <v>0.15576000000000001</v>
      </c>
      <c r="K8683" t="str">
        <f t="shared" si="218"/>
        <v>2</v>
      </c>
      <c r="L8683" t="s">
        <v>226</v>
      </c>
      <c r="M8683" t="s">
        <v>227</v>
      </c>
      <c r="N8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8683" s="10">
        <f>VLOOKUP(TableOMP[[#This Row],[Label]],TableAvg[],2,FALSE)</f>
        <v>227.07735199999999</v>
      </c>
      <c r="P8683" s="10">
        <f>VLOOKUP(TableOMP[[#This Row],[Label]],TableAvg[],3,FALSE)</f>
        <v>7.4747587679870815</v>
      </c>
      <c r="Q8683" s="10">
        <f>TableOMP[[#This Row],[Avg]]-$U$2*TableOMP[[#This Row],[StdDev]]</f>
        <v>219.60259323201291</v>
      </c>
      <c r="R8683" s="10">
        <f>TableOMP[[#This Row],[Avg]]+$U$2*TableOMP[[#This Row],[StdDev]]</f>
        <v>234.55211076798707</v>
      </c>
      <c r="S8683" s="10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10</v>
      </c>
      <c r="B8684">
        <v>10000</v>
      </c>
      <c r="C8684">
        <v>100</v>
      </c>
      <c r="D8684">
        <v>100000</v>
      </c>
      <c r="E8684">
        <v>29</v>
      </c>
      <c r="F8684">
        <v>1</v>
      </c>
      <c r="G8684">
        <v>223.82740699999999</v>
      </c>
      <c r="H8684">
        <v>0.21684500000000001</v>
      </c>
      <c r="I8684">
        <v>2.628952</v>
      </c>
      <c r="J8684">
        <v>9.3891000000000002E-2</v>
      </c>
      <c r="K8684" t="str">
        <f t="shared" si="218"/>
        <v>2</v>
      </c>
      <c r="L8684" t="s">
        <v>226</v>
      </c>
      <c r="M8684" t="s">
        <v>227</v>
      </c>
      <c r="N8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8684" s="10">
        <f>VLOOKUP(TableOMP[[#This Row],[Label]],TableAvg[],2,FALSE)</f>
        <v>227.05129899999997</v>
      </c>
      <c r="P8684" s="10">
        <f>VLOOKUP(TableOMP[[#This Row],[Label]],TableAvg[],3,FALSE)</f>
        <v>7.1255487638554778</v>
      </c>
      <c r="Q8684" s="10">
        <f>TableOMP[[#This Row],[Avg]]-$U$2*TableOMP[[#This Row],[StdDev]]</f>
        <v>219.92575023614449</v>
      </c>
      <c r="R8684" s="10">
        <f>TableOMP[[#This Row],[Avg]]+$U$2*TableOMP[[#This Row],[StdDev]]</f>
        <v>234.17684776385545</v>
      </c>
      <c r="S8684" s="10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10</v>
      </c>
      <c r="B8685">
        <v>10000</v>
      </c>
      <c r="C8685">
        <v>100</v>
      </c>
      <c r="D8685">
        <v>100000</v>
      </c>
      <c r="E8685">
        <v>28</v>
      </c>
      <c r="F8685">
        <v>1</v>
      </c>
      <c r="G8685">
        <v>224.080433</v>
      </c>
      <c r="H8685">
        <v>0.242675</v>
      </c>
      <c r="I8685">
        <v>3.5284149999999999</v>
      </c>
      <c r="J8685">
        <v>0.13068199999999999</v>
      </c>
      <c r="K8685" t="str">
        <f t="shared" si="218"/>
        <v>2</v>
      </c>
      <c r="L8685" t="s">
        <v>226</v>
      </c>
      <c r="M8685" t="s">
        <v>227</v>
      </c>
      <c r="N8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8685" s="10">
        <f>VLOOKUP(TableOMP[[#This Row],[Label]],TableAvg[],2,FALSE)</f>
        <v>227.00327166666668</v>
      </c>
      <c r="P8685" s="10">
        <f>VLOOKUP(TableOMP[[#This Row],[Label]],TableAvg[],3,FALSE)</f>
        <v>6.6390277515478644</v>
      </c>
      <c r="Q8685" s="10">
        <f>TableOMP[[#This Row],[Avg]]-$U$2*TableOMP[[#This Row],[StdDev]]</f>
        <v>220.36424391511881</v>
      </c>
      <c r="R8685" s="10">
        <f>TableOMP[[#This Row],[Avg]]+$U$2*TableOMP[[#This Row],[StdDev]]</f>
        <v>233.64229941821455</v>
      </c>
      <c r="S8685" s="10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10</v>
      </c>
      <c r="B8686">
        <v>10000</v>
      </c>
      <c r="C8686">
        <v>100</v>
      </c>
      <c r="D8686">
        <v>100000</v>
      </c>
      <c r="E8686">
        <v>27</v>
      </c>
      <c r="F8686">
        <v>1</v>
      </c>
      <c r="G8686">
        <v>224.186984</v>
      </c>
      <c r="H8686">
        <v>0.26558199999999998</v>
      </c>
      <c r="I8686">
        <v>3.9055240000000002</v>
      </c>
      <c r="J8686">
        <v>0.15021200000000001</v>
      </c>
      <c r="K8686" t="str">
        <f t="shared" si="218"/>
        <v>2</v>
      </c>
      <c r="L8686" t="s">
        <v>226</v>
      </c>
      <c r="M8686" t="s">
        <v>227</v>
      </c>
      <c r="N8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8686" s="10">
        <f>VLOOKUP(TableOMP[[#This Row],[Label]],TableAvg[],2,FALSE)</f>
        <v>226.95645883333336</v>
      </c>
      <c r="P8686" s="10">
        <f>VLOOKUP(TableOMP[[#This Row],[Label]],TableAvg[],3,FALSE)</f>
        <v>6.1478873289216418</v>
      </c>
      <c r="Q8686" s="10">
        <f>TableOMP[[#This Row],[Avg]]-$U$2*TableOMP[[#This Row],[StdDev]]</f>
        <v>220.8085715044117</v>
      </c>
      <c r="R8686" s="10">
        <f>TableOMP[[#This Row],[Avg]]+$U$2*TableOMP[[#This Row],[StdDev]]</f>
        <v>233.10434616225501</v>
      </c>
      <c r="S8686" s="10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10</v>
      </c>
      <c r="B8687">
        <v>10000</v>
      </c>
      <c r="C8687">
        <v>100</v>
      </c>
      <c r="D8687">
        <v>100000</v>
      </c>
      <c r="E8687">
        <v>26</v>
      </c>
      <c r="F8687">
        <v>1</v>
      </c>
      <c r="G8687">
        <v>224.24841799999999</v>
      </c>
      <c r="H8687">
        <v>0.23019200000000001</v>
      </c>
      <c r="I8687">
        <v>2.7177539999999998</v>
      </c>
      <c r="J8687">
        <v>0.10871</v>
      </c>
      <c r="K8687" t="str">
        <f t="shared" si="218"/>
        <v>2</v>
      </c>
      <c r="L8687" t="s">
        <v>226</v>
      </c>
      <c r="M8687" t="s">
        <v>227</v>
      </c>
      <c r="N8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8687" s="10">
        <f>VLOOKUP(TableOMP[[#This Row],[Label]],TableAvg[],2,FALSE)</f>
        <v>226.95393983333335</v>
      </c>
      <c r="P8687" s="10">
        <f>VLOOKUP(TableOMP[[#This Row],[Label]],TableAvg[],3,FALSE)</f>
        <v>5.8276123508786384</v>
      </c>
      <c r="Q8687" s="10">
        <f>TableOMP[[#This Row],[Avg]]-$U$2*TableOMP[[#This Row],[StdDev]]</f>
        <v>221.12632748245471</v>
      </c>
      <c r="R8687" s="10">
        <f>TableOMP[[#This Row],[Avg]]+$U$2*TableOMP[[#This Row],[StdDev]]</f>
        <v>232.78155218421199</v>
      </c>
      <c r="S8687" s="10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10</v>
      </c>
      <c r="B8688">
        <v>10000</v>
      </c>
      <c r="C8688">
        <v>100</v>
      </c>
      <c r="D8688">
        <v>100000</v>
      </c>
      <c r="E8688">
        <v>25</v>
      </c>
      <c r="F8688">
        <v>1</v>
      </c>
      <c r="G8688">
        <v>224.47360900000001</v>
      </c>
      <c r="H8688">
        <v>0.251112</v>
      </c>
      <c r="I8688">
        <v>3.0032770000000002</v>
      </c>
      <c r="J8688">
        <v>0.125137</v>
      </c>
      <c r="K8688" t="str">
        <f t="shared" si="218"/>
        <v>2</v>
      </c>
      <c r="L8688" t="s">
        <v>226</v>
      </c>
      <c r="M8688" t="s">
        <v>227</v>
      </c>
      <c r="N8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8688" s="10">
        <f>VLOOKUP(TableOMP[[#This Row],[Label]],TableAvg[],2,FALSE)</f>
        <v>226.88149133333334</v>
      </c>
      <c r="P8688" s="10">
        <f>VLOOKUP(TableOMP[[#This Row],[Label]],TableAvg[],3,FALSE)</f>
        <v>5.4148569215912659</v>
      </c>
      <c r="Q8688" s="10">
        <f>TableOMP[[#This Row],[Avg]]-$U$2*TableOMP[[#This Row],[StdDev]]</f>
        <v>221.46663441174206</v>
      </c>
      <c r="R8688" s="10">
        <f>TableOMP[[#This Row],[Avg]]+$U$2*TableOMP[[#This Row],[StdDev]]</f>
        <v>232.29634825492462</v>
      </c>
      <c r="S8688" s="10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10</v>
      </c>
      <c r="B8689">
        <v>10000</v>
      </c>
      <c r="C8689">
        <v>100</v>
      </c>
      <c r="D8689">
        <v>100000</v>
      </c>
      <c r="E8689">
        <v>24</v>
      </c>
      <c r="F8689">
        <v>1</v>
      </c>
      <c r="G8689">
        <v>224.600471</v>
      </c>
      <c r="H8689">
        <v>0.23277700000000001</v>
      </c>
      <c r="I8689">
        <v>2.6686429999999999</v>
      </c>
      <c r="J8689">
        <v>0.11602800000000001</v>
      </c>
      <c r="K8689" t="str">
        <f t="shared" si="218"/>
        <v>2</v>
      </c>
      <c r="L8689" t="s">
        <v>226</v>
      </c>
      <c r="M8689" t="s">
        <v>227</v>
      </c>
      <c r="N8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8689" s="10">
        <f>VLOOKUP(TableOMP[[#This Row],[Label]],TableAvg[],2,FALSE)</f>
        <v>226.85916366666666</v>
      </c>
      <c r="P8689" s="10">
        <f>VLOOKUP(TableOMP[[#This Row],[Label]],TableAvg[],3,FALSE)</f>
        <v>4.9876148296142899</v>
      </c>
      <c r="Q8689" s="10">
        <f>TableOMP[[#This Row],[Avg]]-$U$2*TableOMP[[#This Row],[StdDev]]</f>
        <v>221.87154883705236</v>
      </c>
      <c r="R8689" s="10">
        <f>TableOMP[[#This Row],[Avg]]+$U$2*TableOMP[[#This Row],[StdDev]]</f>
        <v>231.84677849628096</v>
      </c>
      <c r="S8689" s="10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10</v>
      </c>
      <c r="B8690">
        <v>10000</v>
      </c>
      <c r="C8690">
        <v>100</v>
      </c>
      <c r="D8690">
        <v>100000</v>
      </c>
      <c r="E8690">
        <v>23</v>
      </c>
      <c r="F8690">
        <v>1</v>
      </c>
      <c r="G8690">
        <v>224.67916700000001</v>
      </c>
      <c r="H8690">
        <v>0.22792999999999999</v>
      </c>
      <c r="I8690">
        <v>2.5238930000000002</v>
      </c>
      <c r="J8690">
        <v>0.114722</v>
      </c>
      <c r="K8690" t="str">
        <f t="shared" si="218"/>
        <v>2</v>
      </c>
      <c r="L8690" t="s">
        <v>226</v>
      </c>
      <c r="M8690" t="s">
        <v>227</v>
      </c>
      <c r="N8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8690" s="10">
        <f>VLOOKUP(TableOMP[[#This Row],[Label]],TableAvg[],2,FALSE)</f>
        <v>226.79646933333333</v>
      </c>
      <c r="P8690" s="10">
        <f>VLOOKUP(TableOMP[[#This Row],[Label]],TableAvg[],3,FALSE)</f>
        <v>4.4961892028002559</v>
      </c>
      <c r="Q8690" s="10">
        <f>TableOMP[[#This Row],[Avg]]-$U$2*TableOMP[[#This Row],[StdDev]]</f>
        <v>222.30028013053308</v>
      </c>
      <c r="R8690" s="10">
        <f>TableOMP[[#This Row],[Avg]]+$U$2*TableOMP[[#This Row],[StdDev]]</f>
        <v>231.29265853613359</v>
      </c>
      <c r="S8690" s="1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10</v>
      </c>
      <c r="B8691">
        <v>10000</v>
      </c>
      <c r="C8691">
        <v>100</v>
      </c>
      <c r="D8691">
        <v>100000</v>
      </c>
      <c r="E8691">
        <v>22</v>
      </c>
      <c r="F8691">
        <v>1</v>
      </c>
      <c r="G8691">
        <v>224.817655</v>
      </c>
      <c r="H8691">
        <v>0.210869</v>
      </c>
      <c r="I8691">
        <v>2.0495260000000002</v>
      </c>
      <c r="J8691">
        <v>9.7596000000000002E-2</v>
      </c>
      <c r="K8691" t="str">
        <f t="shared" si="218"/>
        <v>2</v>
      </c>
      <c r="L8691" t="s">
        <v>226</v>
      </c>
      <c r="M8691" t="s">
        <v>227</v>
      </c>
      <c r="N8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8691" s="10">
        <f>VLOOKUP(TableOMP[[#This Row],[Label]],TableAvg[],2,FALSE)</f>
        <v>226.64736000000002</v>
      </c>
      <c r="P8691" s="10">
        <f>VLOOKUP(TableOMP[[#This Row],[Label]],TableAvg[],3,FALSE)</f>
        <v>4.0398412000356725</v>
      </c>
      <c r="Q8691" s="10">
        <f>TableOMP[[#This Row],[Avg]]-$U$2*TableOMP[[#This Row],[StdDev]]</f>
        <v>222.60751879996434</v>
      </c>
      <c r="R8691" s="10">
        <f>TableOMP[[#This Row],[Avg]]+$U$2*TableOMP[[#This Row],[StdDev]]</f>
        <v>230.6872012000357</v>
      </c>
      <c r="S8691" s="10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10</v>
      </c>
      <c r="B8692">
        <v>10000</v>
      </c>
      <c r="C8692">
        <v>100</v>
      </c>
      <c r="D8692">
        <v>100000</v>
      </c>
      <c r="E8692">
        <v>21</v>
      </c>
      <c r="F8692">
        <v>1</v>
      </c>
      <c r="G8692">
        <v>225.01163399999999</v>
      </c>
      <c r="H8692">
        <v>0.21190100000000001</v>
      </c>
      <c r="I8692">
        <v>1.8548389999999999</v>
      </c>
      <c r="J8692">
        <v>9.2742000000000005E-2</v>
      </c>
      <c r="K8692" t="str">
        <f t="shared" si="218"/>
        <v>2</v>
      </c>
      <c r="L8692" t="s">
        <v>226</v>
      </c>
      <c r="M8692" t="s">
        <v>227</v>
      </c>
      <c r="N8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8692" s="10">
        <f>VLOOKUP(TableOMP[[#This Row],[Label]],TableAvg[],2,FALSE)</f>
        <v>226.63828983333337</v>
      </c>
      <c r="P8692" s="10">
        <f>VLOOKUP(TableOMP[[#This Row],[Label]],TableAvg[],3,FALSE)</f>
        <v>3.5139709634758178</v>
      </c>
      <c r="Q8692" s="10">
        <f>TableOMP[[#This Row],[Avg]]-$U$2*TableOMP[[#This Row],[StdDev]]</f>
        <v>223.12431886985755</v>
      </c>
      <c r="R8692" s="10">
        <f>TableOMP[[#This Row],[Avg]]+$U$2*TableOMP[[#This Row],[StdDev]]</f>
        <v>230.1522607968092</v>
      </c>
      <c r="S8692" s="10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10</v>
      </c>
      <c r="B8693">
        <v>10000</v>
      </c>
      <c r="C8693">
        <v>100</v>
      </c>
      <c r="D8693">
        <v>100000</v>
      </c>
      <c r="E8693">
        <v>20</v>
      </c>
      <c r="F8693">
        <v>1</v>
      </c>
      <c r="G8693">
        <v>225.15126799999999</v>
      </c>
      <c r="H8693">
        <v>0.22809199999999999</v>
      </c>
      <c r="I8693">
        <v>2.18573</v>
      </c>
      <c r="J8693">
        <v>0.115038</v>
      </c>
      <c r="K8693" t="str">
        <f t="shared" si="218"/>
        <v>2</v>
      </c>
      <c r="L8693" t="s">
        <v>226</v>
      </c>
      <c r="M8693" t="s">
        <v>227</v>
      </c>
      <c r="N8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8693" s="10">
        <f>VLOOKUP(TableOMP[[#This Row],[Label]],TableAvg[],2,FALSE)</f>
        <v>226.5032755</v>
      </c>
      <c r="P8693" s="10">
        <f>VLOOKUP(TableOMP[[#This Row],[Label]],TableAvg[],3,FALSE)</f>
        <v>2.9980675308570084</v>
      </c>
      <c r="Q8693" s="10">
        <f>TableOMP[[#This Row],[Avg]]-$U$2*TableOMP[[#This Row],[StdDev]]</f>
        <v>223.50520796914299</v>
      </c>
      <c r="R8693" s="10">
        <f>TableOMP[[#This Row],[Avg]]+$U$2*TableOMP[[#This Row],[StdDev]]</f>
        <v>229.50134303085702</v>
      </c>
      <c r="S8693" s="10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10</v>
      </c>
      <c r="B8694">
        <v>10000</v>
      </c>
      <c r="C8694">
        <v>100</v>
      </c>
      <c r="D8694">
        <v>100000</v>
      </c>
      <c r="E8694">
        <v>19</v>
      </c>
      <c r="F8694">
        <v>1</v>
      </c>
      <c r="G8694">
        <v>225.28462200000001</v>
      </c>
      <c r="H8694">
        <v>0.24712400000000001</v>
      </c>
      <c r="I8694">
        <v>2.4200539999999999</v>
      </c>
      <c r="J8694">
        <v>0.13444700000000001</v>
      </c>
      <c r="K8694" t="str">
        <f t="shared" si="218"/>
        <v>2</v>
      </c>
      <c r="L8694" t="s">
        <v>226</v>
      </c>
      <c r="M8694" t="s">
        <v>227</v>
      </c>
      <c r="N8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8694" s="10">
        <f>VLOOKUP(TableOMP[[#This Row],[Label]],TableAvg[],2,FALSE)</f>
        <v>226.39713083333334</v>
      </c>
      <c r="P8694" s="10">
        <f>VLOOKUP(TableOMP[[#This Row],[Label]],TableAvg[],3,FALSE)</f>
        <v>2.570311284811527</v>
      </c>
      <c r="Q8694" s="10">
        <f>TableOMP[[#This Row],[Avg]]-$U$2*TableOMP[[#This Row],[StdDev]]</f>
        <v>223.8268195485218</v>
      </c>
      <c r="R8694" s="10">
        <f>TableOMP[[#This Row],[Avg]]+$U$2*TableOMP[[#This Row],[StdDev]]</f>
        <v>228.96744211814487</v>
      </c>
      <c r="S8694" s="10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10</v>
      </c>
      <c r="B8695">
        <v>10000</v>
      </c>
      <c r="C8695">
        <v>100</v>
      </c>
      <c r="D8695">
        <v>100000</v>
      </c>
      <c r="E8695">
        <v>18</v>
      </c>
      <c r="F8695">
        <v>1</v>
      </c>
      <c r="G8695">
        <v>225.420796</v>
      </c>
      <c r="H8695">
        <v>0.25933299999999998</v>
      </c>
      <c r="I8695">
        <v>2.2158340000000001</v>
      </c>
      <c r="J8695">
        <v>0.13034299999999999</v>
      </c>
      <c r="K8695" t="str">
        <f t="shared" si="218"/>
        <v>2</v>
      </c>
      <c r="L8695" t="s">
        <v>226</v>
      </c>
      <c r="M8695" t="s">
        <v>227</v>
      </c>
      <c r="N8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8695" s="10">
        <f>VLOOKUP(TableOMP[[#This Row],[Label]],TableAvg[],2,FALSE)</f>
        <v>226.29282666666666</v>
      </c>
      <c r="P8695" s="10">
        <f>VLOOKUP(TableOMP[[#This Row],[Label]],TableAvg[],3,FALSE)</f>
        <v>1.978071729865915</v>
      </c>
      <c r="Q8695" s="10">
        <f>TableOMP[[#This Row],[Avg]]-$U$2*TableOMP[[#This Row],[StdDev]]</f>
        <v>224.31475493680074</v>
      </c>
      <c r="R8695" s="10">
        <f>TableOMP[[#This Row],[Avg]]+$U$2*TableOMP[[#This Row],[StdDev]]</f>
        <v>228.27089839653257</v>
      </c>
      <c r="S8695" s="10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10</v>
      </c>
      <c r="B8696">
        <v>10000</v>
      </c>
      <c r="C8696">
        <v>100</v>
      </c>
      <c r="D8696">
        <v>100000</v>
      </c>
      <c r="E8696">
        <v>17</v>
      </c>
      <c r="F8696">
        <v>1</v>
      </c>
      <c r="G8696">
        <v>225.39108300000001</v>
      </c>
      <c r="H8696">
        <v>0.235766</v>
      </c>
      <c r="I8696">
        <v>1.8818029999999999</v>
      </c>
      <c r="J8696">
        <v>0.117613</v>
      </c>
      <c r="K8696" t="str">
        <f t="shared" si="218"/>
        <v>2</v>
      </c>
      <c r="L8696" t="s">
        <v>226</v>
      </c>
      <c r="M8696" t="s">
        <v>227</v>
      </c>
      <c r="N8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8696" s="10">
        <f>VLOOKUP(TableOMP[[#This Row],[Label]],TableAvg[],2,FALSE)</f>
        <v>226.17541916666664</v>
      </c>
      <c r="P8696" s="10">
        <f>VLOOKUP(TableOMP[[#This Row],[Label]],TableAvg[],3,FALSE)</f>
        <v>1.3825488994763868</v>
      </c>
      <c r="Q8696" s="10">
        <f>TableOMP[[#This Row],[Avg]]-$U$2*TableOMP[[#This Row],[StdDev]]</f>
        <v>224.79287026719027</v>
      </c>
      <c r="R8696" s="10">
        <f>TableOMP[[#This Row],[Avg]]+$U$2*TableOMP[[#This Row],[StdDev]]</f>
        <v>227.55796806614302</v>
      </c>
      <c r="S8696" s="10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10</v>
      </c>
      <c r="B8697">
        <v>10000</v>
      </c>
      <c r="C8697">
        <v>100</v>
      </c>
      <c r="D8697">
        <v>100000</v>
      </c>
      <c r="E8697">
        <v>16</v>
      </c>
      <c r="F8697">
        <v>1</v>
      </c>
      <c r="G8697">
        <v>225.67149900000001</v>
      </c>
      <c r="H8697">
        <v>0.23049800000000001</v>
      </c>
      <c r="I8697">
        <v>1.7731060000000001</v>
      </c>
      <c r="J8697">
        <v>0.11820700000000001</v>
      </c>
      <c r="K8697" t="str">
        <f t="shared" si="218"/>
        <v>2</v>
      </c>
      <c r="L8697" t="s">
        <v>226</v>
      </c>
      <c r="M8697" t="s">
        <v>227</v>
      </c>
      <c r="N8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8697" s="10">
        <f>VLOOKUP(TableOMP[[#This Row],[Label]],TableAvg[],2,FALSE)</f>
        <v>226.28677216666668</v>
      </c>
      <c r="P8697" s="10">
        <f>VLOOKUP(TableOMP[[#This Row],[Label]],TableAvg[],3,FALSE)</f>
        <v>1.3085374014419617</v>
      </c>
      <c r="Q8697" s="10">
        <f>TableOMP[[#This Row],[Avg]]-$U$2*TableOMP[[#This Row],[StdDev]]</f>
        <v>224.97823476522473</v>
      </c>
      <c r="R8697" s="10">
        <f>TableOMP[[#This Row],[Avg]]+$U$2*TableOMP[[#This Row],[StdDev]]</f>
        <v>227.59530956810863</v>
      </c>
      <c r="S8697" s="10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10</v>
      </c>
      <c r="B8698">
        <v>10000</v>
      </c>
      <c r="C8698">
        <v>100</v>
      </c>
      <c r="D8698">
        <v>100000</v>
      </c>
      <c r="E8698">
        <v>15</v>
      </c>
      <c r="F8698">
        <v>1</v>
      </c>
      <c r="G8698">
        <v>225.80460600000001</v>
      </c>
      <c r="H8698">
        <v>0.230658</v>
      </c>
      <c r="I8698">
        <v>1.6088309999999999</v>
      </c>
      <c r="J8698">
        <v>0.11491700000000001</v>
      </c>
      <c r="K8698" t="str">
        <f t="shared" si="218"/>
        <v>2</v>
      </c>
      <c r="L8698" t="s">
        <v>226</v>
      </c>
      <c r="M8698" t="s">
        <v>227</v>
      </c>
      <c r="N8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8698" s="10">
        <f>VLOOKUP(TableOMP[[#This Row],[Label]],TableAvg[],2,FALSE)</f>
        <v>226.33905849999999</v>
      </c>
      <c r="P8698" s="10">
        <f>VLOOKUP(TableOMP[[#This Row],[Label]],TableAvg[],3,FALSE)</f>
        <v>1.1953515257583951</v>
      </c>
      <c r="Q8698" s="10">
        <f>TableOMP[[#This Row],[Avg]]-$U$2*TableOMP[[#This Row],[StdDev]]</f>
        <v>225.14370697424161</v>
      </c>
      <c r="R8698" s="10">
        <f>TableOMP[[#This Row],[Avg]]+$U$2*TableOMP[[#This Row],[StdDev]]</f>
        <v>227.53441002575838</v>
      </c>
      <c r="S8698" s="10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10</v>
      </c>
      <c r="B8699">
        <v>10000</v>
      </c>
      <c r="C8699">
        <v>100</v>
      </c>
      <c r="D8699">
        <v>100000</v>
      </c>
      <c r="E8699">
        <v>14</v>
      </c>
      <c r="F8699">
        <v>1</v>
      </c>
      <c r="G8699">
        <v>225.99206599999999</v>
      </c>
      <c r="H8699">
        <v>0.20375599999999999</v>
      </c>
      <c r="I8699">
        <v>1.194151</v>
      </c>
      <c r="J8699">
        <v>9.1857999999999995E-2</v>
      </c>
      <c r="K8699" t="str">
        <f t="shared" si="218"/>
        <v>2</v>
      </c>
      <c r="L8699" t="s">
        <v>226</v>
      </c>
      <c r="M8699" t="s">
        <v>227</v>
      </c>
      <c r="N8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8699" s="10">
        <f>VLOOKUP(TableOMP[[#This Row],[Label]],TableAvg[],2,FALSE)</f>
        <v>226.25896833333334</v>
      </c>
      <c r="P8699" s="10">
        <f>VLOOKUP(TableOMP[[#This Row],[Label]],TableAvg[],3,FALSE)</f>
        <v>0.65691653175059983</v>
      </c>
      <c r="Q8699" s="10">
        <f>TableOMP[[#This Row],[Avg]]-$U$2*TableOMP[[#This Row],[StdDev]]</f>
        <v>225.60205180158275</v>
      </c>
      <c r="R8699" s="10">
        <f>TableOMP[[#This Row],[Avg]]+$U$2*TableOMP[[#This Row],[StdDev]]</f>
        <v>226.91588486508394</v>
      </c>
      <c r="S8699" s="10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10</v>
      </c>
      <c r="B8700">
        <v>10000</v>
      </c>
      <c r="C8700">
        <v>100</v>
      </c>
      <c r="D8700">
        <v>100000</v>
      </c>
      <c r="E8700">
        <v>13</v>
      </c>
      <c r="F8700">
        <v>1</v>
      </c>
      <c r="G8700">
        <v>226.11980700000001</v>
      </c>
      <c r="H8700">
        <v>0.21582699999999999</v>
      </c>
      <c r="I8700">
        <v>1.2100740000000001</v>
      </c>
      <c r="J8700">
        <v>0.10084</v>
      </c>
      <c r="K8700" t="str">
        <f t="shared" si="218"/>
        <v>2</v>
      </c>
      <c r="L8700" t="s">
        <v>226</v>
      </c>
      <c r="M8700" t="s">
        <v>227</v>
      </c>
      <c r="N8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8700" s="10">
        <f>VLOOKUP(TableOMP[[#This Row],[Label]],TableAvg[],2,FALSE)</f>
        <v>226.37342450000003</v>
      </c>
      <c r="P8700" s="10">
        <f>VLOOKUP(TableOMP[[#This Row],[Label]],TableAvg[],3,FALSE)</f>
        <v>0.56879339369204274</v>
      </c>
      <c r="Q8700" s="10">
        <f>TableOMP[[#This Row],[Avg]]-$U$2*TableOMP[[#This Row],[StdDev]]</f>
        <v>225.80463110630799</v>
      </c>
      <c r="R8700" s="10">
        <f>TableOMP[[#This Row],[Avg]]+$U$2*TableOMP[[#This Row],[StdDev]]</f>
        <v>226.94221789369206</v>
      </c>
      <c r="S8700" s="1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10</v>
      </c>
      <c r="B8701">
        <v>10000</v>
      </c>
      <c r="C8701">
        <v>100</v>
      </c>
      <c r="D8701">
        <v>100000</v>
      </c>
      <c r="E8701">
        <v>12</v>
      </c>
      <c r="F8701">
        <v>1</v>
      </c>
      <c r="G8701">
        <v>226.320437</v>
      </c>
      <c r="H8701">
        <v>0.21205099999999999</v>
      </c>
      <c r="I8701">
        <v>1.1155489999999999</v>
      </c>
      <c r="J8701">
        <v>0.101414</v>
      </c>
      <c r="K8701" t="str">
        <f t="shared" si="218"/>
        <v>2</v>
      </c>
      <c r="L8701" t="s">
        <v>226</v>
      </c>
      <c r="M8701" t="s">
        <v>227</v>
      </c>
      <c r="N8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8701" s="10">
        <f>VLOOKUP(TableOMP[[#This Row],[Label]],TableAvg[],2,FALSE)</f>
        <v>226.36254050000002</v>
      </c>
      <c r="P8701" s="10">
        <f>VLOOKUP(TableOMP[[#This Row],[Label]],TableAvg[],3,FALSE)</f>
        <v>0.1691338841753294</v>
      </c>
      <c r="Q8701" s="10">
        <f>TableOMP[[#This Row],[Avg]]-$U$2*TableOMP[[#This Row],[StdDev]]</f>
        <v>226.1934066158247</v>
      </c>
      <c r="R8701" s="10">
        <f>TableOMP[[#This Row],[Avg]]+$U$2*TableOMP[[#This Row],[StdDev]]</f>
        <v>226.53167438417535</v>
      </c>
      <c r="S8701" s="10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10</v>
      </c>
      <c r="B8702">
        <v>10000</v>
      </c>
      <c r="C8702">
        <v>100</v>
      </c>
      <c r="D8702">
        <v>100000</v>
      </c>
      <c r="E8702">
        <v>11</v>
      </c>
      <c r="F8702">
        <v>1</v>
      </c>
      <c r="G8702">
        <v>226.899767</v>
      </c>
      <c r="H8702">
        <v>0.20619899999999999</v>
      </c>
      <c r="I8702">
        <v>0.93754300000000002</v>
      </c>
      <c r="J8702">
        <v>9.3754000000000004E-2</v>
      </c>
      <c r="K8702" t="str">
        <f t="shared" si="218"/>
        <v>2</v>
      </c>
      <c r="L8702" t="s">
        <v>226</v>
      </c>
      <c r="M8702" t="s">
        <v>227</v>
      </c>
      <c r="N8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702" s="10">
        <f>VLOOKUP(TableOMP[[#This Row],[Label]],TableAvg[],2,FALSE)</f>
        <v>226.95141419999999</v>
      </c>
      <c r="P8702" s="10">
        <f>VLOOKUP(TableOMP[[#This Row],[Label]],TableAvg[],3,FALSE)</f>
        <v>9.8664089286094353E-2</v>
      </c>
      <c r="Q8702" s="10">
        <f>TableOMP[[#This Row],[Avg]]-$U$2*TableOMP[[#This Row],[StdDev]]</f>
        <v>226.85275011071388</v>
      </c>
      <c r="R8702" s="10">
        <f>TableOMP[[#This Row],[Avg]]+$U$2*TableOMP[[#This Row],[StdDev]]</f>
        <v>227.05007828928609</v>
      </c>
      <c r="S8702" s="10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10</v>
      </c>
      <c r="B8703">
        <v>10000</v>
      </c>
      <c r="C8703">
        <v>100</v>
      </c>
      <c r="D8703">
        <v>100000</v>
      </c>
      <c r="E8703">
        <v>10</v>
      </c>
      <c r="F8703">
        <v>1</v>
      </c>
      <c r="G8703">
        <v>227.567027</v>
      </c>
      <c r="H8703">
        <v>0.242482</v>
      </c>
      <c r="I8703">
        <v>1.1703650000000001</v>
      </c>
      <c r="J8703">
        <v>0.13004099999999999</v>
      </c>
      <c r="K8703" t="str">
        <f t="shared" si="218"/>
        <v>2</v>
      </c>
      <c r="L8703" t="s">
        <v>226</v>
      </c>
      <c r="M8703" t="s">
        <v>227</v>
      </c>
      <c r="N8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703" s="10">
        <f>VLOOKUP(TableOMP[[#This Row],[Label]],TableAvg[],2,FALSE)</f>
        <v>227.5882684</v>
      </c>
      <c r="P8703" s="10">
        <f>VLOOKUP(TableOMP[[#This Row],[Label]],TableAvg[],3,FALSE)</f>
        <v>4.8340142952349466E-2</v>
      </c>
      <c r="Q8703" s="10">
        <f>TableOMP[[#This Row],[Avg]]-$U$2*TableOMP[[#This Row],[StdDev]]</f>
        <v>227.53992825704765</v>
      </c>
      <c r="R8703" s="10">
        <f>TableOMP[[#This Row],[Avg]]+$U$2*TableOMP[[#This Row],[StdDev]]</f>
        <v>227.63660854295236</v>
      </c>
      <c r="S8703" s="10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10</v>
      </c>
      <c r="B8704">
        <v>10000</v>
      </c>
      <c r="C8704">
        <v>100</v>
      </c>
      <c r="D8704">
        <v>100000</v>
      </c>
      <c r="E8704">
        <v>9</v>
      </c>
      <c r="F8704">
        <v>1</v>
      </c>
      <c r="G8704">
        <v>228.421933</v>
      </c>
      <c r="H8704">
        <v>0.315419</v>
      </c>
      <c r="I8704">
        <v>1.496294</v>
      </c>
      <c r="J8704">
        <v>0.18703700000000001</v>
      </c>
      <c r="K8704" t="str">
        <f t="shared" si="218"/>
        <v>2</v>
      </c>
      <c r="L8704" t="s">
        <v>226</v>
      </c>
      <c r="M8704" t="s">
        <v>227</v>
      </c>
      <c r="N8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704" s="10">
        <f>VLOOKUP(TableOMP[[#This Row],[Label]],TableAvg[],2,FALSE)</f>
        <v>228.35700600000001</v>
      </c>
      <c r="P8704" s="10">
        <f>VLOOKUP(TableOMP[[#This Row],[Label]],TableAvg[],3,FALSE)</f>
        <v>6.6871719786822478E-2</v>
      </c>
      <c r="Q8704" s="10">
        <f>TableOMP[[#This Row],[Avg]]-$U$2*TableOMP[[#This Row],[StdDev]]</f>
        <v>228.29013428021318</v>
      </c>
      <c r="R8704" s="10">
        <f>TableOMP[[#This Row],[Avg]]+$U$2*TableOMP[[#This Row],[StdDev]]</f>
        <v>228.42387771978684</v>
      </c>
      <c r="S8704" s="10">
        <f>IF(AND(TableOMP[[#This Row],[total_time]]&gt;=TableOMP[[#This Row],[Low]], TableOMP[[#This Row],[total_time]]&lt;=TableOMP[[#This Row],[High]]),1,0)</f>
        <v>1</v>
      </c>
    </row>
    <row r="8705" spans="1:19" x14ac:dyDescent="0.25">
      <c r="A8705" t="s">
        <v>10</v>
      </c>
      <c r="B8705">
        <v>10000</v>
      </c>
      <c r="C8705">
        <v>100</v>
      </c>
      <c r="D8705">
        <v>100000</v>
      </c>
      <c r="E8705">
        <v>8</v>
      </c>
      <c r="F8705">
        <v>1</v>
      </c>
      <c r="G8705">
        <v>230.570382</v>
      </c>
      <c r="H8705">
        <v>0.22962099999999999</v>
      </c>
      <c r="I8705">
        <v>0.79486999999999997</v>
      </c>
      <c r="J8705">
        <v>0.113553</v>
      </c>
      <c r="K8705" t="str">
        <f t="shared" si="218"/>
        <v>2</v>
      </c>
      <c r="L8705" t="s">
        <v>226</v>
      </c>
      <c r="M8705" t="s">
        <v>227</v>
      </c>
      <c r="N8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8705" s="10">
        <f>VLOOKUP(TableOMP[[#This Row],[Label]],TableAvg[],2,FALSE)</f>
        <v>230.09433439999998</v>
      </c>
      <c r="P8705" s="10">
        <f>VLOOKUP(TableOMP[[#This Row],[Label]],TableAvg[],3,FALSE)</f>
        <v>0.29217815239190231</v>
      </c>
      <c r="Q8705" s="10">
        <f>TableOMP[[#This Row],[Avg]]-$U$2*TableOMP[[#This Row],[StdDev]]</f>
        <v>229.80215624760808</v>
      </c>
      <c r="R8705" s="10">
        <f>TableOMP[[#This Row],[Avg]]+$U$2*TableOMP[[#This Row],[StdDev]]</f>
        <v>230.38651255239188</v>
      </c>
      <c r="S8705" s="10">
        <f>IF(AND(TableOMP[[#This Row],[total_time]]&gt;=TableOMP[[#This Row],[Low]], TableOMP[[#This Row],[total_time]]&lt;=TableOMP[[#This Row],[High]]),1,0)</f>
        <v>0</v>
      </c>
    </row>
    <row r="8706" spans="1:19" x14ac:dyDescent="0.25">
      <c r="A8706" t="s">
        <v>10</v>
      </c>
      <c r="B8706">
        <v>10000</v>
      </c>
      <c r="C8706">
        <v>100</v>
      </c>
      <c r="D8706">
        <v>100000</v>
      </c>
      <c r="E8706">
        <v>7</v>
      </c>
      <c r="F8706">
        <v>1</v>
      </c>
      <c r="G8706">
        <v>230.13187099999999</v>
      </c>
      <c r="H8706">
        <v>0.203432</v>
      </c>
      <c r="I8706">
        <v>0.54274</v>
      </c>
      <c r="J8706">
        <v>9.0456999999999996E-2</v>
      </c>
      <c r="K8706" t="str">
        <f t="shared" si="218"/>
        <v>2</v>
      </c>
      <c r="L8706" t="s">
        <v>226</v>
      </c>
      <c r="M8706" t="s">
        <v>227</v>
      </c>
      <c r="N8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8706" s="10">
        <f>VLOOKUP(TableOMP[[#This Row],[Label]],TableAvg[],2,FALSE)</f>
        <v>229.93141539999996</v>
      </c>
      <c r="P8706" s="10">
        <f>VLOOKUP(TableOMP[[#This Row],[Label]],TableAvg[],3,FALSE)</f>
        <v>0.11179648226009883</v>
      </c>
      <c r="Q8706" s="10">
        <f>TableOMP[[#This Row],[Avg]]-$U$2*TableOMP[[#This Row],[StdDev]]</f>
        <v>229.81961891773986</v>
      </c>
      <c r="R8706" s="10">
        <f>TableOMP[[#This Row],[Avg]]+$U$2*TableOMP[[#This Row],[StdDev]]</f>
        <v>230.04321188226007</v>
      </c>
      <c r="S8706" s="10">
        <f>IF(AND(TableOMP[[#This Row],[total_time]]&gt;=TableOMP[[#This Row],[Low]], TableOMP[[#This Row],[total_time]]&lt;=TableOMP[[#This Row],[High]]),1,0)</f>
        <v>0</v>
      </c>
    </row>
    <row r="8707" spans="1:19" x14ac:dyDescent="0.25">
      <c r="A8707" t="s">
        <v>10</v>
      </c>
      <c r="B8707">
        <v>10000</v>
      </c>
      <c r="C8707">
        <v>100</v>
      </c>
      <c r="D8707">
        <v>100000</v>
      </c>
      <c r="E8707">
        <v>6</v>
      </c>
      <c r="F8707">
        <v>1</v>
      </c>
      <c r="G8707">
        <v>230.62248700000001</v>
      </c>
      <c r="H8707">
        <v>0.24951599999999999</v>
      </c>
      <c r="I8707">
        <v>0.68552400000000002</v>
      </c>
      <c r="J8707">
        <v>0.137105</v>
      </c>
      <c r="K8707" t="str">
        <f t="shared" si="218"/>
        <v>2</v>
      </c>
      <c r="L8707" t="s">
        <v>226</v>
      </c>
      <c r="M8707" t="s">
        <v>227</v>
      </c>
      <c r="N8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707" s="10">
        <f>VLOOKUP(TableOMP[[#This Row],[Label]],TableAvg[],2,FALSE)</f>
        <v>230.52990139999997</v>
      </c>
      <c r="P8707" s="10">
        <f>VLOOKUP(TableOMP[[#This Row],[Label]],TableAvg[],3,FALSE)</f>
        <v>8.7436218357049234E-2</v>
      </c>
      <c r="Q8707" s="10">
        <f>TableOMP[[#This Row],[Avg]]-$U$2*TableOMP[[#This Row],[StdDev]]</f>
        <v>230.44246518164292</v>
      </c>
      <c r="R8707" s="10">
        <f>TableOMP[[#This Row],[Avg]]+$U$2*TableOMP[[#This Row],[StdDev]]</f>
        <v>230.61733761835703</v>
      </c>
      <c r="S8707" s="10">
        <f>IF(AND(TableOMP[[#This Row],[total_time]]&gt;=TableOMP[[#This Row],[Low]], TableOMP[[#This Row],[total_time]]&lt;=TableOMP[[#This Row],[High]]),1,0)</f>
        <v>0</v>
      </c>
    </row>
    <row r="8708" spans="1:19" x14ac:dyDescent="0.25">
      <c r="A8708" t="s">
        <v>10</v>
      </c>
      <c r="B8708">
        <v>10000</v>
      </c>
      <c r="C8708">
        <v>100</v>
      </c>
      <c r="D8708">
        <v>100000</v>
      </c>
      <c r="E8708">
        <v>5</v>
      </c>
      <c r="F8708">
        <v>1</v>
      </c>
      <c r="G8708">
        <v>230.86892800000001</v>
      </c>
      <c r="H8708">
        <v>0.22701199999999999</v>
      </c>
      <c r="I8708">
        <v>0.45541700000000002</v>
      </c>
      <c r="J8708">
        <v>0.113854</v>
      </c>
      <c r="K8708" t="str">
        <f t="shared" si="218"/>
        <v>2</v>
      </c>
      <c r="L8708" t="s">
        <v>226</v>
      </c>
      <c r="M8708" t="s">
        <v>227</v>
      </c>
      <c r="N8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708" s="10">
        <f>VLOOKUP(TableOMP[[#This Row],[Label]],TableAvg[],2,FALSE)</f>
        <v>231.02931660000004</v>
      </c>
      <c r="P8708" s="10">
        <f>VLOOKUP(TableOMP[[#This Row],[Label]],TableAvg[],3,FALSE)</f>
        <v>0.10708918360983775</v>
      </c>
      <c r="Q8708" s="10">
        <f>TableOMP[[#This Row],[Avg]]-$U$2*TableOMP[[#This Row],[StdDev]]</f>
        <v>230.9222274163902</v>
      </c>
      <c r="R8708" s="10">
        <f>TableOMP[[#This Row],[Avg]]+$U$2*TableOMP[[#This Row],[StdDev]]</f>
        <v>231.13640578360989</v>
      </c>
      <c r="S8708" s="10">
        <f>IF(AND(TableOMP[[#This Row],[total_time]]&gt;=TableOMP[[#This Row],[Low]], TableOMP[[#This Row],[total_time]]&lt;=TableOMP[[#This Row],[High]]),1,0)</f>
        <v>0</v>
      </c>
    </row>
    <row r="8709" spans="1:19" x14ac:dyDescent="0.25">
      <c r="A8709" t="s">
        <v>10</v>
      </c>
      <c r="B8709">
        <v>10000</v>
      </c>
      <c r="C8709">
        <v>100</v>
      </c>
      <c r="D8709">
        <v>100000</v>
      </c>
      <c r="E8709">
        <v>4</v>
      </c>
      <c r="F8709">
        <v>1</v>
      </c>
      <c r="G8709">
        <v>231.82478900000001</v>
      </c>
      <c r="H8709">
        <v>0.25414999999999999</v>
      </c>
      <c r="I8709">
        <v>0.40545599999999998</v>
      </c>
      <c r="J8709">
        <v>0.13515199999999999</v>
      </c>
      <c r="K8709" t="str">
        <f t="shared" si="218"/>
        <v>2</v>
      </c>
      <c r="L8709" t="s">
        <v>226</v>
      </c>
      <c r="M8709" t="s">
        <v>227</v>
      </c>
      <c r="N8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8709" s="10">
        <f>VLOOKUP(TableOMP[[#This Row],[Label]],TableAvg[],2,FALSE)</f>
        <v>231.73192359999999</v>
      </c>
      <c r="P8709" s="10">
        <f>VLOOKUP(TableOMP[[#This Row],[Label]],TableAvg[],3,FALSE)</f>
        <v>0.1249273362779075</v>
      </c>
      <c r="Q8709" s="10">
        <f>TableOMP[[#This Row],[Avg]]-$U$2*TableOMP[[#This Row],[StdDev]]</f>
        <v>231.60699626372207</v>
      </c>
      <c r="R8709" s="10">
        <f>TableOMP[[#This Row],[Avg]]+$U$2*TableOMP[[#This Row],[StdDev]]</f>
        <v>231.85685093627791</v>
      </c>
      <c r="S8709" s="10">
        <f>IF(AND(TableOMP[[#This Row],[total_time]]&gt;=TableOMP[[#This Row],[Low]], TableOMP[[#This Row],[total_time]]&lt;=TableOMP[[#This Row],[High]]),1,0)</f>
        <v>1</v>
      </c>
    </row>
    <row r="8710" spans="1:19" x14ac:dyDescent="0.25">
      <c r="A8710" t="s">
        <v>10</v>
      </c>
      <c r="B8710">
        <v>10000</v>
      </c>
      <c r="C8710">
        <v>100</v>
      </c>
      <c r="D8710">
        <v>100000</v>
      </c>
      <c r="E8710">
        <v>3</v>
      </c>
      <c r="F8710">
        <v>1</v>
      </c>
      <c r="G8710">
        <v>232.28125299999999</v>
      </c>
      <c r="H8710">
        <v>0.21201</v>
      </c>
      <c r="I8710">
        <v>0.19767899999999999</v>
      </c>
      <c r="J8710">
        <v>9.8838999999999996E-2</v>
      </c>
      <c r="K8710" t="str">
        <f t="shared" si="218"/>
        <v>2</v>
      </c>
      <c r="L8710" t="s">
        <v>226</v>
      </c>
      <c r="M8710" t="s">
        <v>227</v>
      </c>
      <c r="N8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710" s="10">
        <f>VLOOKUP(TableOMP[[#This Row],[Label]],TableAvg[],2,FALSE)</f>
        <v>232.25537199999999</v>
      </c>
      <c r="P8710" s="10">
        <f>VLOOKUP(TableOMP[[#This Row],[Label]],TableAvg[],3,FALSE)</f>
        <v>3.3561569702674203E-2</v>
      </c>
      <c r="Q8710" s="10">
        <f>TableOMP[[#This Row],[Avg]]-$U$2*TableOMP[[#This Row],[StdDev]]</f>
        <v>232.22181043029732</v>
      </c>
      <c r="R8710" s="10">
        <f>TableOMP[[#This Row],[Avg]]+$U$2*TableOMP[[#This Row],[StdDev]]</f>
        <v>232.28893356970266</v>
      </c>
      <c r="S8710" s="10">
        <f>IF(AND(TableOMP[[#This Row],[total_time]]&gt;=TableOMP[[#This Row],[Low]], TableOMP[[#This Row],[total_time]]&lt;=TableOMP[[#This Row],[High]]),1,0)</f>
        <v>1</v>
      </c>
    </row>
    <row r="8711" spans="1:19" x14ac:dyDescent="0.25">
      <c r="A8711" t="s">
        <v>10</v>
      </c>
      <c r="B8711">
        <v>10000</v>
      </c>
      <c r="C8711">
        <v>100</v>
      </c>
      <c r="D8711">
        <v>100000</v>
      </c>
      <c r="E8711">
        <v>2</v>
      </c>
      <c r="F8711">
        <v>1</v>
      </c>
      <c r="G8711">
        <v>234.97987699999999</v>
      </c>
      <c r="H8711">
        <v>0.27890999999999999</v>
      </c>
      <c r="I8711">
        <v>0.158996</v>
      </c>
      <c r="J8711">
        <v>0.158996</v>
      </c>
      <c r="K8711" t="str">
        <f t="shared" si="218"/>
        <v>2</v>
      </c>
      <c r="L8711" t="s">
        <v>226</v>
      </c>
      <c r="M8711" t="s">
        <v>227</v>
      </c>
      <c r="N8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8711" s="10">
        <f>VLOOKUP(TableOMP[[#This Row],[Label]],TableAvg[],2,FALSE)</f>
        <v>234.8893612</v>
      </c>
      <c r="P8711" s="10">
        <f>VLOOKUP(TableOMP[[#This Row],[Label]],TableAvg[],3,FALSE)</f>
        <v>0.16206836661459914</v>
      </c>
      <c r="Q8711" s="10">
        <f>TableOMP[[#This Row],[Avg]]-$U$2*TableOMP[[#This Row],[StdDev]]</f>
        <v>234.72729283338541</v>
      </c>
      <c r="R8711" s="10">
        <f>TableOMP[[#This Row],[Avg]]+$U$2*TableOMP[[#This Row],[StdDev]]</f>
        <v>235.05142956661459</v>
      </c>
      <c r="S8711" s="10">
        <f>IF(AND(TableOMP[[#This Row],[total_time]]&gt;=TableOMP[[#This Row],[Low]], TableOMP[[#This Row],[total_time]]&lt;=TableOMP[[#This Row],[High]]),1,0)</f>
        <v>1</v>
      </c>
    </row>
    <row r="8712" spans="1:19" x14ac:dyDescent="0.25">
      <c r="A8712" t="s">
        <v>10</v>
      </c>
      <c r="B8712">
        <v>10000</v>
      </c>
      <c r="C8712">
        <v>100</v>
      </c>
      <c r="D8712">
        <v>1</v>
      </c>
      <c r="E8712">
        <v>32</v>
      </c>
      <c r="F8712">
        <v>1</v>
      </c>
      <c r="G8712">
        <v>256.88614899999999</v>
      </c>
      <c r="H8712">
        <v>21.357032</v>
      </c>
      <c r="I8712">
        <v>25.679316</v>
      </c>
      <c r="J8712">
        <v>0.82836500000000002</v>
      </c>
      <c r="K8712" t="str">
        <f>MID(M8712,22,1)</f>
        <v>4</v>
      </c>
      <c r="L8712" t="s">
        <v>228</v>
      </c>
      <c r="M8712" t="s">
        <v>229</v>
      </c>
      <c r="N8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8712" s="10">
        <f>VLOOKUP(TableOMP[[#This Row],[Label]],TableAvg[],2,FALSE)</f>
        <v>243.19365249999998</v>
      </c>
      <c r="P8712" s="10">
        <f>VLOOKUP(TableOMP[[#This Row],[Label]],TableAvg[],3,FALSE)</f>
        <v>8.1437708129498549</v>
      </c>
      <c r="Q8712" s="10">
        <f>TableOMP[[#This Row],[Avg]]-$U$2*TableOMP[[#This Row],[StdDev]]</f>
        <v>235.04988168705012</v>
      </c>
      <c r="R8712" s="10">
        <f>TableOMP[[#This Row],[Avg]]+$U$2*TableOMP[[#This Row],[StdDev]]</f>
        <v>251.33742331294985</v>
      </c>
      <c r="S8712" s="10">
        <f>IF(AND(TableOMP[[#This Row],[total_time]]&gt;=TableOMP[[#This Row],[Low]], TableOMP[[#This Row],[total_time]]&lt;=TableOMP[[#This Row],[High]]),1,0)</f>
        <v>0</v>
      </c>
    </row>
    <row r="8713" spans="1:19" x14ac:dyDescent="0.25">
      <c r="A8713" t="s">
        <v>10</v>
      </c>
      <c r="B8713">
        <v>10000</v>
      </c>
      <c r="C8713">
        <v>100</v>
      </c>
      <c r="D8713">
        <v>1</v>
      </c>
      <c r="E8713">
        <v>31</v>
      </c>
      <c r="F8713">
        <v>1</v>
      </c>
      <c r="G8713">
        <v>260.56945000000002</v>
      </c>
      <c r="H8713">
        <v>10.933066</v>
      </c>
      <c r="I8713">
        <v>22.752051999999999</v>
      </c>
      <c r="J8713">
        <v>0.75840200000000002</v>
      </c>
      <c r="K8713" t="str">
        <f t="shared" ref="K8713:K8738" si="219">MID(M8713,22,1)</f>
        <v>4</v>
      </c>
      <c r="L8713" t="s">
        <v>228</v>
      </c>
      <c r="M8713" t="s">
        <v>229</v>
      </c>
      <c r="N8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8713" s="10">
        <f>VLOOKUP(TableOMP[[#This Row],[Label]],TableAvg[],2,FALSE)</f>
        <v>242.48035400000001</v>
      </c>
      <c r="P8713" s="10">
        <f>VLOOKUP(TableOMP[[#This Row],[Label]],TableAvg[],3,FALSE)</f>
        <v>10.489333050794594</v>
      </c>
      <c r="Q8713" s="10">
        <f>TableOMP[[#This Row],[Avg]]-$U$2*TableOMP[[#This Row],[StdDev]]</f>
        <v>231.99102094920542</v>
      </c>
      <c r="R8713" s="10">
        <f>TableOMP[[#This Row],[Avg]]+$U$2*TableOMP[[#This Row],[StdDev]]</f>
        <v>252.96968705079459</v>
      </c>
      <c r="S8713" s="10">
        <f>IF(AND(TableOMP[[#This Row],[total_time]]&gt;=TableOMP[[#This Row],[Low]], TableOMP[[#This Row],[total_time]]&lt;=TableOMP[[#This Row],[High]]),1,0)</f>
        <v>0</v>
      </c>
    </row>
    <row r="8714" spans="1:19" x14ac:dyDescent="0.25">
      <c r="A8714" t="s">
        <v>10</v>
      </c>
      <c r="B8714">
        <v>10000</v>
      </c>
      <c r="C8714">
        <v>100</v>
      </c>
      <c r="D8714">
        <v>1</v>
      </c>
      <c r="E8714">
        <v>30</v>
      </c>
      <c r="F8714">
        <v>1</v>
      </c>
      <c r="G8714">
        <v>346.326706</v>
      </c>
      <c r="H8714">
        <v>92.596684999999994</v>
      </c>
      <c r="I8714">
        <v>19.675522000000001</v>
      </c>
      <c r="J8714">
        <v>0.67846600000000001</v>
      </c>
      <c r="K8714" t="str">
        <f t="shared" si="219"/>
        <v>4</v>
      </c>
      <c r="L8714" t="s">
        <v>228</v>
      </c>
      <c r="M8714" t="s">
        <v>229</v>
      </c>
      <c r="N8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8714" s="10">
        <f>VLOOKUP(TableOMP[[#This Row],[Label]],TableAvg[],2,FALSE)</f>
        <v>271.29045274999999</v>
      </c>
      <c r="P8714" s="10">
        <f>VLOOKUP(TableOMP[[#This Row],[Label]],TableAvg[],3,FALSE)</f>
        <v>44.089240764238149</v>
      </c>
      <c r="Q8714" s="10">
        <f>TableOMP[[#This Row],[Avg]]-$U$2*TableOMP[[#This Row],[StdDev]]</f>
        <v>227.20121198576183</v>
      </c>
      <c r="R8714" s="10">
        <f>TableOMP[[#This Row],[Avg]]+$U$2*TableOMP[[#This Row],[StdDev]]</f>
        <v>315.37969351423811</v>
      </c>
      <c r="S8714" s="10">
        <f>IF(AND(TableOMP[[#This Row],[total_time]]&gt;=TableOMP[[#This Row],[Low]], TableOMP[[#This Row],[total_time]]&lt;=TableOMP[[#This Row],[High]]),1,0)</f>
        <v>0</v>
      </c>
    </row>
    <row r="8715" spans="1:19" x14ac:dyDescent="0.25">
      <c r="A8715" t="s">
        <v>10</v>
      </c>
      <c r="B8715">
        <v>10000</v>
      </c>
      <c r="C8715">
        <v>100</v>
      </c>
      <c r="D8715">
        <v>1</v>
      </c>
      <c r="E8715">
        <v>29</v>
      </c>
      <c r="F8715">
        <v>1</v>
      </c>
      <c r="G8715">
        <v>303.24845499999998</v>
      </c>
      <c r="H8715">
        <v>60.175246000000001</v>
      </c>
      <c r="I8715">
        <v>26.169781</v>
      </c>
      <c r="J8715">
        <v>0.93463499999999999</v>
      </c>
      <c r="K8715" t="str">
        <f t="shared" si="219"/>
        <v>4</v>
      </c>
      <c r="L8715" t="s">
        <v>228</v>
      </c>
      <c r="M8715" t="s">
        <v>229</v>
      </c>
      <c r="N8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8715" s="10">
        <f>VLOOKUP(TableOMP[[#This Row],[Label]],TableAvg[],2,FALSE)</f>
        <v>273.55705980000005</v>
      </c>
      <c r="P8715" s="10">
        <f>VLOOKUP(TableOMP[[#This Row],[Label]],TableAvg[],3,FALSE)</f>
        <v>46.131954552758529</v>
      </c>
      <c r="Q8715" s="10">
        <f>TableOMP[[#This Row],[Avg]]-$U$2*TableOMP[[#This Row],[StdDev]]</f>
        <v>227.4251052472415</v>
      </c>
      <c r="R8715" s="10">
        <f>TableOMP[[#This Row],[Avg]]+$U$2*TableOMP[[#This Row],[StdDev]]</f>
        <v>319.68901435275859</v>
      </c>
      <c r="S8715" s="10">
        <f>IF(AND(TableOMP[[#This Row],[total_time]]&gt;=TableOMP[[#This Row],[Low]], TableOMP[[#This Row],[total_time]]&lt;=TableOMP[[#This Row],[High]]),1,0)</f>
        <v>1</v>
      </c>
    </row>
    <row r="8716" spans="1:19" x14ac:dyDescent="0.25">
      <c r="A8716" t="s">
        <v>10</v>
      </c>
      <c r="B8716">
        <v>10000</v>
      </c>
      <c r="C8716">
        <v>100</v>
      </c>
      <c r="D8716">
        <v>1</v>
      </c>
      <c r="E8716">
        <v>28</v>
      </c>
      <c r="F8716">
        <v>1</v>
      </c>
      <c r="G8716">
        <v>294.92065200000002</v>
      </c>
      <c r="H8716">
        <v>46.826127999999997</v>
      </c>
      <c r="I8716">
        <v>20.534687000000002</v>
      </c>
      <c r="J8716">
        <v>0.760544</v>
      </c>
      <c r="K8716" t="str">
        <f t="shared" si="219"/>
        <v>4</v>
      </c>
      <c r="L8716" t="s">
        <v>228</v>
      </c>
      <c r="M8716" t="s">
        <v>229</v>
      </c>
      <c r="N8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8716" s="10">
        <f>VLOOKUP(TableOMP[[#This Row],[Label]],TableAvg[],2,FALSE)</f>
        <v>261.32629566666668</v>
      </c>
      <c r="P8716" s="10">
        <f>VLOOKUP(TableOMP[[#This Row],[Label]],TableAvg[],3,FALSE)</f>
        <v>24.466983589229049</v>
      </c>
      <c r="Q8716" s="10">
        <f>TableOMP[[#This Row],[Avg]]-$U$2*TableOMP[[#This Row],[StdDev]]</f>
        <v>236.85931207743764</v>
      </c>
      <c r="R8716" s="10">
        <f>TableOMP[[#This Row],[Avg]]+$U$2*TableOMP[[#This Row],[StdDev]]</f>
        <v>285.79327925589575</v>
      </c>
      <c r="S8716" s="10">
        <f>IF(AND(TableOMP[[#This Row],[total_time]]&gt;=TableOMP[[#This Row],[Low]], TableOMP[[#This Row],[total_time]]&lt;=TableOMP[[#This Row],[High]]),1,0)</f>
        <v>0</v>
      </c>
    </row>
    <row r="8717" spans="1:19" x14ac:dyDescent="0.25">
      <c r="A8717" t="s">
        <v>10</v>
      </c>
      <c r="B8717">
        <v>10000</v>
      </c>
      <c r="C8717">
        <v>100</v>
      </c>
      <c r="D8717">
        <v>1</v>
      </c>
      <c r="E8717">
        <v>27</v>
      </c>
      <c r="F8717">
        <v>1</v>
      </c>
      <c r="G8717">
        <v>306.90953300000001</v>
      </c>
      <c r="H8717">
        <v>59.977589999999999</v>
      </c>
      <c r="I8717">
        <v>20.936852999999999</v>
      </c>
      <c r="J8717">
        <v>0.80526399999999998</v>
      </c>
      <c r="K8717" t="str">
        <f t="shared" si="219"/>
        <v>4</v>
      </c>
      <c r="L8717" t="s">
        <v>228</v>
      </c>
      <c r="M8717" t="s">
        <v>229</v>
      </c>
      <c r="N8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8717" s="10">
        <f>VLOOKUP(TableOMP[[#This Row],[Label]],TableAvg[],2,FALSE)</f>
        <v>263.63011066666667</v>
      </c>
      <c r="P8717" s="10">
        <f>VLOOKUP(TableOMP[[#This Row],[Label]],TableAvg[],3,FALSE)</f>
        <v>30.813930694206618</v>
      </c>
      <c r="Q8717" s="10">
        <f>TableOMP[[#This Row],[Avg]]-$U$2*TableOMP[[#This Row],[StdDev]]</f>
        <v>232.81617997246005</v>
      </c>
      <c r="R8717" s="10">
        <f>TableOMP[[#This Row],[Avg]]+$U$2*TableOMP[[#This Row],[StdDev]]</f>
        <v>294.44404136087326</v>
      </c>
      <c r="S8717" s="10">
        <f>IF(AND(TableOMP[[#This Row],[total_time]]&gt;=TableOMP[[#This Row],[Low]], TableOMP[[#This Row],[total_time]]&lt;=TableOMP[[#This Row],[High]]),1,0)</f>
        <v>0</v>
      </c>
    </row>
    <row r="8718" spans="1:19" x14ac:dyDescent="0.25">
      <c r="A8718" t="s">
        <v>10</v>
      </c>
      <c r="B8718">
        <v>10000</v>
      </c>
      <c r="C8718">
        <v>100</v>
      </c>
      <c r="D8718">
        <v>1</v>
      </c>
      <c r="E8718">
        <v>26</v>
      </c>
      <c r="F8718">
        <v>1</v>
      </c>
      <c r="G8718">
        <v>261.50950899999998</v>
      </c>
      <c r="H8718">
        <v>20.890698</v>
      </c>
      <c r="I8718">
        <v>23.484171</v>
      </c>
      <c r="J8718">
        <v>0.93936699999999995</v>
      </c>
      <c r="K8718" t="str">
        <f t="shared" si="219"/>
        <v>4</v>
      </c>
      <c r="L8718" t="s">
        <v>228</v>
      </c>
      <c r="M8718" t="s">
        <v>229</v>
      </c>
      <c r="N8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8718" s="10">
        <f>VLOOKUP(TableOMP[[#This Row],[Label]],TableAvg[],2,FALSE)</f>
        <v>249.19857400000001</v>
      </c>
      <c r="P8718" s="10">
        <f>VLOOKUP(TableOMP[[#This Row],[Label]],TableAvg[],3,FALSE)</f>
        <v>9.9717236201949007</v>
      </c>
      <c r="Q8718" s="10">
        <f>TableOMP[[#This Row],[Avg]]-$U$2*TableOMP[[#This Row],[StdDev]]</f>
        <v>239.22685037980511</v>
      </c>
      <c r="R8718" s="10">
        <f>TableOMP[[#This Row],[Avg]]+$U$2*TableOMP[[#This Row],[StdDev]]</f>
        <v>259.1702976201949</v>
      </c>
      <c r="S8718" s="10">
        <f>IF(AND(TableOMP[[#This Row],[total_time]]&gt;=TableOMP[[#This Row],[Low]], TableOMP[[#This Row],[total_time]]&lt;=TableOMP[[#This Row],[High]]),1,0)</f>
        <v>0</v>
      </c>
    </row>
    <row r="8719" spans="1:19" x14ac:dyDescent="0.25">
      <c r="A8719" t="s">
        <v>10</v>
      </c>
      <c r="B8719">
        <v>10000</v>
      </c>
      <c r="C8719">
        <v>100</v>
      </c>
      <c r="D8719">
        <v>1</v>
      </c>
      <c r="E8719">
        <v>25</v>
      </c>
      <c r="F8719">
        <v>1</v>
      </c>
      <c r="G8719">
        <v>252.01908900000001</v>
      </c>
      <c r="H8719">
        <v>10.796504000000001</v>
      </c>
      <c r="I8719">
        <v>18.9496</v>
      </c>
      <c r="J8719">
        <v>0.78956700000000002</v>
      </c>
      <c r="K8719" t="str">
        <f t="shared" si="219"/>
        <v>4</v>
      </c>
      <c r="L8719" t="s">
        <v>228</v>
      </c>
      <c r="M8719" t="s">
        <v>229</v>
      </c>
      <c r="N8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8719" s="10">
        <f>VLOOKUP(TableOMP[[#This Row],[Label]],TableAvg[],2,FALSE)</f>
        <v>245.27206466666667</v>
      </c>
      <c r="P8719" s="10">
        <f>VLOOKUP(TableOMP[[#This Row],[Label]],TableAvg[],3,FALSE)</f>
        <v>6.1083868481734225</v>
      </c>
      <c r="Q8719" s="10">
        <f>TableOMP[[#This Row],[Avg]]-$U$2*TableOMP[[#This Row],[StdDev]]</f>
        <v>239.16367781849326</v>
      </c>
      <c r="R8719" s="10">
        <f>TableOMP[[#This Row],[Avg]]+$U$2*TableOMP[[#This Row],[StdDev]]</f>
        <v>251.38045151484008</v>
      </c>
      <c r="S8719" s="10">
        <f>IF(AND(TableOMP[[#This Row],[total_time]]&gt;=TableOMP[[#This Row],[Low]], TableOMP[[#This Row],[total_time]]&lt;=TableOMP[[#This Row],[High]]),1,0)</f>
        <v>0</v>
      </c>
    </row>
    <row r="8720" spans="1:19" x14ac:dyDescent="0.25">
      <c r="A8720" t="s">
        <v>10</v>
      </c>
      <c r="B8720">
        <v>10000</v>
      </c>
      <c r="C8720">
        <v>100</v>
      </c>
      <c r="D8720">
        <v>1</v>
      </c>
      <c r="E8720">
        <v>24</v>
      </c>
      <c r="F8720">
        <v>1</v>
      </c>
      <c r="G8720">
        <v>251.118945</v>
      </c>
      <c r="H8720">
        <v>11.179209</v>
      </c>
      <c r="I8720">
        <v>19.484649999999998</v>
      </c>
      <c r="J8720">
        <v>0.847159</v>
      </c>
      <c r="K8720" t="str">
        <f t="shared" si="219"/>
        <v>4</v>
      </c>
      <c r="L8720" t="s">
        <v>228</v>
      </c>
      <c r="M8720" t="s">
        <v>229</v>
      </c>
      <c r="N8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8720" s="10">
        <f>VLOOKUP(TableOMP[[#This Row],[Label]],TableAvg[],2,FALSE)</f>
        <v>244.49488966666669</v>
      </c>
      <c r="P8720" s="10">
        <f>VLOOKUP(TableOMP[[#This Row],[Label]],TableAvg[],3,FALSE)</f>
        <v>5.0818252269367461</v>
      </c>
      <c r="Q8720" s="10">
        <f>TableOMP[[#This Row],[Avg]]-$U$2*TableOMP[[#This Row],[StdDev]]</f>
        <v>239.41306443972994</v>
      </c>
      <c r="R8720" s="10">
        <f>TableOMP[[#This Row],[Avg]]+$U$2*TableOMP[[#This Row],[StdDev]]</f>
        <v>249.57671489360345</v>
      </c>
      <c r="S8720" s="10">
        <f>IF(AND(TableOMP[[#This Row],[total_time]]&gt;=TableOMP[[#This Row],[Low]], TableOMP[[#This Row],[total_time]]&lt;=TableOMP[[#This Row],[High]]),1,0)</f>
        <v>0</v>
      </c>
    </row>
    <row r="8721" spans="1:19" x14ac:dyDescent="0.25">
      <c r="A8721" t="s">
        <v>10</v>
      </c>
      <c r="B8721">
        <v>10000</v>
      </c>
      <c r="C8721">
        <v>100</v>
      </c>
      <c r="D8721">
        <v>1</v>
      </c>
      <c r="E8721">
        <v>23</v>
      </c>
      <c r="F8721">
        <v>1</v>
      </c>
      <c r="G8721">
        <v>249.74758</v>
      </c>
      <c r="H8721">
        <v>11.74338</v>
      </c>
      <c r="I8721">
        <v>20.821503</v>
      </c>
      <c r="J8721">
        <v>0.94643200000000005</v>
      </c>
      <c r="K8721" t="str">
        <f t="shared" si="219"/>
        <v>4</v>
      </c>
      <c r="L8721" t="s">
        <v>228</v>
      </c>
      <c r="M8721" t="s">
        <v>229</v>
      </c>
      <c r="N8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8721" s="10">
        <f>VLOOKUP(TableOMP[[#This Row],[Label]],TableAvg[],2,FALSE)</f>
        <v>244.43962366666668</v>
      </c>
      <c r="P8721" s="10">
        <f>VLOOKUP(TableOMP[[#This Row],[Label]],TableAvg[],3,FALSE)</f>
        <v>4.919280314301731</v>
      </c>
      <c r="Q8721" s="10">
        <f>TableOMP[[#This Row],[Avg]]-$U$2*TableOMP[[#This Row],[StdDev]]</f>
        <v>239.52034335236493</v>
      </c>
      <c r="R8721" s="10">
        <f>TableOMP[[#This Row],[Avg]]+$U$2*TableOMP[[#This Row],[StdDev]]</f>
        <v>249.35890398096842</v>
      </c>
      <c r="S8721" s="10">
        <f>IF(AND(TableOMP[[#This Row],[total_time]]&gt;=TableOMP[[#This Row],[Low]], TableOMP[[#This Row],[total_time]]&lt;=TableOMP[[#This Row],[High]]),1,0)</f>
        <v>0</v>
      </c>
    </row>
    <row r="8722" spans="1:19" x14ac:dyDescent="0.25">
      <c r="A8722" t="s">
        <v>10</v>
      </c>
      <c r="B8722">
        <v>10000</v>
      </c>
      <c r="C8722">
        <v>100</v>
      </c>
      <c r="D8722">
        <v>1</v>
      </c>
      <c r="E8722">
        <v>22</v>
      </c>
      <c r="F8722">
        <v>1</v>
      </c>
      <c r="G8722">
        <v>248.58999499999999</v>
      </c>
      <c r="H8722">
        <v>11.059791000000001</v>
      </c>
      <c r="I8722">
        <v>19.194493999999999</v>
      </c>
      <c r="J8722">
        <v>0.91402399999999995</v>
      </c>
      <c r="K8722" t="str">
        <f t="shared" si="219"/>
        <v>4</v>
      </c>
      <c r="L8722" t="s">
        <v>228</v>
      </c>
      <c r="M8722" t="s">
        <v>229</v>
      </c>
      <c r="N8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8722" s="10">
        <f>VLOOKUP(TableOMP[[#This Row],[Label]],TableAvg[],2,FALSE)</f>
        <v>243.56058266666665</v>
      </c>
      <c r="P8722" s="10">
        <f>VLOOKUP(TableOMP[[#This Row],[Label]],TableAvg[],3,FALSE)</f>
        <v>3.9535677017530788</v>
      </c>
      <c r="Q8722" s="10">
        <f>TableOMP[[#This Row],[Avg]]-$U$2*TableOMP[[#This Row],[StdDev]]</f>
        <v>239.60701496491356</v>
      </c>
      <c r="R8722" s="10">
        <f>TableOMP[[#This Row],[Avg]]+$U$2*TableOMP[[#This Row],[StdDev]]</f>
        <v>247.51415036841973</v>
      </c>
      <c r="S8722" s="10">
        <f>IF(AND(TableOMP[[#This Row],[total_time]]&gt;=TableOMP[[#This Row],[Low]], TableOMP[[#This Row],[total_time]]&lt;=TableOMP[[#This Row],[High]]),1,0)</f>
        <v>0</v>
      </c>
    </row>
    <row r="8723" spans="1:19" x14ac:dyDescent="0.25">
      <c r="A8723" t="s">
        <v>10</v>
      </c>
      <c r="B8723">
        <v>10000</v>
      </c>
      <c r="C8723">
        <v>100</v>
      </c>
      <c r="D8723">
        <v>1</v>
      </c>
      <c r="E8723">
        <v>21</v>
      </c>
      <c r="F8723">
        <v>1</v>
      </c>
      <c r="G8723">
        <v>248.12562600000001</v>
      </c>
      <c r="H8723">
        <v>11.721651</v>
      </c>
      <c r="I8723">
        <v>20.786754999999999</v>
      </c>
      <c r="J8723">
        <v>1.0393380000000001</v>
      </c>
      <c r="K8723" t="str">
        <f t="shared" si="219"/>
        <v>4</v>
      </c>
      <c r="L8723" t="s">
        <v>228</v>
      </c>
      <c r="M8723" t="s">
        <v>229</v>
      </c>
      <c r="N8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8723" s="10">
        <f>VLOOKUP(TableOMP[[#This Row],[Label]],TableAvg[],2,FALSE)</f>
        <v>242.60674366666669</v>
      </c>
      <c r="P8723" s="10">
        <f>VLOOKUP(TableOMP[[#This Row],[Label]],TableAvg[],3,FALSE)</f>
        <v>4.0192522439915388</v>
      </c>
      <c r="Q8723" s="10">
        <f>TableOMP[[#This Row],[Avg]]-$U$2*TableOMP[[#This Row],[StdDev]]</f>
        <v>238.58749142267516</v>
      </c>
      <c r="R8723" s="10">
        <f>TableOMP[[#This Row],[Avg]]+$U$2*TableOMP[[#This Row],[StdDev]]</f>
        <v>246.62599591065822</v>
      </c>
      <c r="S8723" s="10">
        <f>IF(AND(TableOMP[[#This Row],[total_time]]&gt;=TableOMP[[#This Row],[Low]], TableOMP[[#This Row],[total_time]]&lt;=TableOMP[[#This Row],[High]]),1,0)</f>
        <v>0</v>
      </c>
    </row>
    <row r="8724" spans="1:19" x14ac:dyDescent="0.25">
      <c r="A8724" t="s">
        <v>10</v>
      </c>
      <c r="B8724">
        <v>10000</v>
      </c>
      <c r="C8724">
        <v>100</v>
      </c>
      <c r="D8724">
        <v>1</v>
      </c>
      <c r="E8724">
        <v>20</v>
      </c>
      <c r="F8724">
        <v>1</v>
      </c>
      <c r="G8724">
        <v>274.95135699999997</v>
      </c>
      <c r="H8724">
        <v>40.952813999999996</v>
      </c>
      <c r="I8724">
        <v>18.805496000000002</v>
      </c>
      <c r="J8724">
        <v>0.98976299999999995</v>
      </c>
      <c r="K8724" t="str">
        <f t="shared" si="219"/>
        <v>4</v>
      </c>
      <c r="L8724" t="s">
        <v>228</v>
      </c>
      <c r="M8724" t="s">
        <v>229</v>
      </c>
      <c r="N8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8724" s="10">
        <f>VLOOKUP(TableOMP[[#This Row],[Label]],TableAvg[],2,FALSE)</f>
        <v>287.654135</v>
      </c>
      <c r="P8724" s="10">
        <f>VLOOKUP(TableOMP[[#This Row],[Label]],TableAvg[],3,FALSE)</f>
        <v>45.740456341327445</v>
      </c>
      <c r="Q8724" s="10">
        <f>TableOMP[[#This Row],[Avg]]-$U$2*TableOMP[[#This Row],[StdDev]]</f>
        <v>241.91367865867255</v>
      </c>
      <c r="R8724" s="10">
        <f>TableOMP[[#This Row],[Avg]]+$U$2*TableOMP[[#This Row],[StdDev]]</f>
        <v>333.39459134132744</v>
      </c>
      <c r="S8724" s="10">
        <f>IF(AND(TableOMP[[#This Row],[total_time]]&gt;=TableOMP[[#This Row],[Low]], TableOMP[[#This Row],[total_time]]&lt;=TableOMP[[#This Row],[High]]),1,0)</f>
        <v>1</v>
      </c>
    </row>
    <row r="8725" spans="1:19" x14ac:dyDescent="0.25">
      <c r="A8725" t="s">
        <v>10</v>
      </c>
      <c r="B8725">
        <v>10000</v>
      </c>
      <c r="C8725">
        <v>100</v>
      </c>
      <c r="D8725">
        <v>1</v>
      </c>
      <c r="E8725">
        <v>19</v>
      </c>
      <c r="F8725">
        <v>1</v>
      </c>
      <c r="G8725">
        <v>242.635469</v>
      </c>
      <c r="H8725">
        <v>11.788705999999999</v>
      </c>
      <c r="I8725">
        <v>18.182518999999999</v>
      </c>
      <c r="J8725">
        <v>1.01014</v>
      </c>
      <c r="K8725" t="str">
        <f t="shared" si="219"/>
        <v>4</v>
      </c>
      <c r="L8725" t="s">
        <v>228</v>
      </c>
      <c r="M8725" t="s">
        <v>229</v>
      </c>
      <c r="N8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8725" s="10">
        <f>VLOOKUP(TableOMP[[#This Row],[Label]],TableAvg[],2,FALSE)</f>
        <v>249.52361399999998</v>
      </c>
      <c r="P8725" s="10">
        <f>VLOOKUP(TableOMP[[#This Row],[Label]],TableAvg[],3,FALSE)</f>
        <v>11.643085964837633</v>
      </c>
      <c r="Q8725" s="10">
        <f>TableOMP[[#This Row],[Avg]]-$U$2*TableOMP[[#This Row],[StdDev]]</f>
        <v>237.88052803516234</v>
      </c>
      <c r="R8725" s="10">
        <f>TableOMP[[#This Row],[Avg]]+$U$2*TableOMP[[#This Row],[StdDev]]</f>
        <v>261.16669996483762</v>
      </c>
      <c r="S8725" s="10">
        <f>IF(AND(TableOMP[[#This Row],[total_time]]&gt;=TableOMP[[#This Row],[Low]], TableOMP[[#This Row],[total_time]]&lt;=TableOMP[[#This Row],[High]]),1,0)</f>
        <v>1</v>
      </c>
    </row>
    <row r="8726" spans="1:19" x14ac:dyDescent="0.25">
      <c r="A8726" t="s">
        <v>10</v>
      </c>
      <c r="B8726">
        <v>10000</v>
      </c>
      <c r="C8726">
        <v>100</v>
      </c>
      <c r="D8726">
        <v>1</v>
      </c>
      <c r="E8726">
        <v>18</v>
      </c>
      <c r="F8726">
        <v>1</v>
      </c>
      <c r="G8726">
        <v>243.41138000000001</v>
      </c>
      <c r="H8726">
        <v>12.194103</v>
      </c>
      <c r="I8726">
        <v>18.459084000000001</v>
      </c>
      <c r="J8726">
        <v>1.085828</v>
      </c>
      <c r="K8726" t="str">
        <f t="shared" si="219"/>
        <v>4</v>
      </c>
      <c r="L8726" t="s">
        <v>228</v>
      </c>
      <c r="M8726" t="s">
        <v>229</v>
      </c>
      <c r="N8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8726" s="10">
        <f>VLOOKUP(TableOMP[[#This Row],[Label]],TableAvg[],2,FALSE)</f>
        <v>240.61051799999998</v>
      </c>
      <c r="P8726" s="10">
        <f>VLOOKUP(TableOMP[[#This Row],[Label]],TableAvg[],3,FALSE)</f>
        <v>1.9832668055722609</v>
      </c>
      <c r="Q8726" s="10">
        <f>TableOMP[[#This Row],[Avg]]-$U$2*TableOMP[[#This Row],[StdDev]]</f>
        <v>238.62725119442771</v>
      </c>
      <c r="R8726" s="10">
        <f>TableOMP[[#This Row],[Avg]]+$U$2*TableOMP[[#This Row],[StdDev]]</f>
        <v>242.59378480557226</v>
      </c>
      <c r="S8726" s="10">
        <f>IF(AND(TableOMP[[#This Row],[total_time]]&gt;=TableOMP[[#This Row],[Low]], TableOMP[[#This Row],[total_time]]&lt;=TableOMP[[#This Row],[High]]),1,0)</f>
        <v>0</v>
      </c>
    </row>
    <row r="8727" spans="1:19" x14ac:dyDescent="0.25">
      <c r="A8727" t="s">
        <v>10</v>
      </c>
      <c r="B8727">
        <v>10000</v>
      </c>
      <c r="C8727">
        <v>100</v>
      </c>
      <c r="D8727">
        <v>1</v>
      </c>
      <c r="E8727">
        <v>17</v>
      </c>
      <c r="F8727">
        <v>1</v>
      </c>
      <c r="G8727">
        <v>242.759334</v>
      </c>
      <c r="H8727">
        <v>12.200364</v>
      </c>
      <c r="I8727">
        <v>16.306998</v>
      </c>
      <c r="J8727">
        <v>1.0191870000000001</v>
      </c>
      <c r="K8727" t="str">
        <f t="shared" si="219"/>
        <v>4</v>
      </c>
      <c r="L8727" t="s">
        <v>228</v>
      </c>
      <c r="M8727" t="s">
        <v>229</v>
      </c>
      <c r="N8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8727" s="10">
        <f>VLOOKUP(TableOMP[[#This Row],[Label]],TableAvg[],2,FALSE)</f>
        <v>241.05571233333333</v>
      </c>
      <c r="P8727" s="10">
        <f>VLOOKUP(TableOMP[[#This Row],[Label]],TableAvg[],3,FALSE)</f>
        <v>1.2052050147754489</v>
      </c>
      <c r="Q8727" s="10">
        <f>TableOMP[[#This Row],[Avg]]-$U$2*TableOMP[[#This Row],[StdDev]]</f>
        <v>239.85050731855787</v>
      </c>
      <c r="R8727" s="10">
        <f>TableOMP[[#This Row],[Avg]]+$U$2*TableOMP[[#This Row],[StdDev]]</f>
        <v>242.26091734810879</v>
      </c>
      <c r="S8727" s="10">
        <f>IF(AND(TableOMP[[#This Row],[total_time]]&gt;=TableOMP[[#This Row],[Low]], TableOMP[[#This Row],[total_time]]&lt;=TableOMP[[#This Row],[High]]),1,0)</f>
        <v>0</v>
      </c>
    </row>
    <row r="8728" spans="1:19" x14ac:dyDescent="0.25">
      <c r="A8728" t="s">
        <v>10</v>
      </c>
      <c r="B8728">
        <v>10000</v>
      </c>
      <c r="C8728">
        <v>100</v>
      </c>
      <c r="D8728">
        <v>1</v>
      </c>
      <c r="E8728">
        <v>16</v>
      </c>
      <c r="F8728">
        <v>1</v>
      </c>
      <c r="G8728">
        <v>242.505763</v>
      </c>
      <c r="H8728">
        <v>11.901052999999999</v>
      </c>
      <c r="I8728">
        <v>15.578707</v>
      </c>
      <c r="J8728">
        <v>1.0385800000000001</v>
      </c>
      <c r="K8728" t="str">
        <f t="shared" si="219"/>
        <v>4</v>
      </c>
      <c r="L8728" t="s">
        <v>228</v>
      </c>
      <c r="M8728" t="s">
        <v>229</v>
      </c>
      <c r="N8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8728" s="10">
        <f>VLOOKUP(TableOMP[[#This Row],[Label]],TableAvg[],2,FALSE)</f>
        <v>240.16354833333332</v>
      </c>
      <c r="P8728" s="10">
        <f>VLOOKUP(TableOMP[[#This Row],[Label]],TableAvg[],3,FALSE)</f>
        <v>1.9146184789019092</v>
      </c>
      <c r="Q8728" s="10">
        <f>TableOMP[[#This Row],[Avg]]-$U$2*TableOMP[[#This Row],[StdDev]]</f>
        <v>238.24892985443142</v>
      </c>
      <c r="R8728" s="10">
        <f>TableOMP[[#This Row],[Avg]]+$U$2*TableOMP[[#This Row],[StdDev]]</f>
        <v>242.07816681223522</v>
      </c>
      <c r="S8728" s="10">
        <f>IF(AND(TableOMP[[#This Row],[total_time]]&gt;=TableOMP[[#This Row],[Low]], TableOMP[[#This Row],[total_time]]&lt;=TableOMP[[#This Row],[High]]),1,0)</f>
        <v>0</v>
      </c>
    </row>
    <row r="8729" spans="1:19" x14ac:dyDescent="0.25">
      <c r="A8729" t="s">
        <v>10</v>
      </c>
      <c r="B8729">
        <v>10000</v>
      </c>
      <c r="C8729">
        <v>100</v>
      </c>
      <c r="D8729">
        <v>1</v>
      </c>
      <c r="E8729">
        <v>15</v>
      </c>
      <c r="F8729">
        <v>1</v>
      </c>
      <c r="G8729">
        <v>240.427705</v>
      </c>
      <c r="H8729">
        <v>12.064651</v>
      </c>
      <c r="I8729">
        <v>16.516974000000001</v>
      </c>
      <c r="J8729">
        <v>1.1797839999999999</v>
      </c>
      <c r="K8729" t="str">
        <f t="shared" si="219"/>
        <v>4</v>
      </c>
      <c r="L8729" t="s">
        <v>228</v>
      </c>
      <c r="M8729" t="s">
        <v>229</v>
      </c>
      <c r="N8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8729" s="10">
        <f>VLOOKUP(TableOMP[[#This Row],[Label]],TableAvg[],2,FALSE)</f>
        <v>239.01216099999999</v>
      </c>
      <c r="P8729" s="10">
        <f>VLOOKUP(TableOMP[[#This Row],[Label]],TableAvg[],3,FALSE)</f>
        <v>1.0106853409356871</v>
      </c>
      <c r="Q8729" s="10">
        <f>TableOMP[[#This Row],[Avg]]-$U$2*TableOMP[[#This Row],[StdDev]]</f>
        <v>238.00147565906431</v>
      </c>
      <c r="R8729" s="10">
        <f>TableOMP[[#This Row],[Avg]]+$U$2*TableOMP[[#This Row],[StdDev]]</f>
        <v>240.02284634093567</v>
      </c>
      <c r="S8729" s="10">
        <f>IF(AND(TableOMP[[#This Row],[total_time]]&gt;=TableOMP[[#This Row],[Low]], TableOMP[[#This Row],[total_time]]&lt;=TableOMP[[#This Row],[High]]),1,0)</f>
        <v>0</v>
      </c>
    </row>
    <row r="8730" spans="1:19" x14ac:dyDescent="0.25">
      <c r="A8730" t="s">
        <v>10</v>
      </c>
      <c r="B8730">
        <v>10000</v>
      </c>
      <c r="C8730">
        <v>100</v>
      </c>
      <c r="D8730">
        <v>1</v>
      </c>
      <c r="E8730">
        <v>14</v>
      </c>
      <c r="F8730">
        <v>1</v>
      </c>
      <c r="G8730">
        <v>238.97400500000001</v>
      </c>
      <c r="H8730">
        <v>11.602138</v>
      </c>
      <c r="I8730">
        <v>14.22339</v>
      </c>
      <c r="J8730">
        <v>1.0941069999999999</v>
      </c>
      <c r="K8730" t="str">
        <f t="shared" si="219"/>
        <v>4</v>
      </c>
      <c r="L8730" t="s">
        <v>228</v>
      </c>
      <c r="M8730" t="s">
        <v>229</v>
      </c>
      <c r="N8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8730" s="10">
        <f>VLOOKUP(TableOMP[[#This Row],[Label]],TableAvg[],2,FALSE)</f>
        <v>238.9958263333333</v>
      </c>
      <c r="P8730" s="10">
        <f>VLOOKUP(TableOMP[[#This Row],[Label]],TableAvg[],3,FALSE)</f>
        <v>0.26556752583475562</v>
      </c>
      <c r="Q8730" s="10">
        <f>TableOMP[[#This Row],[Avg]]-$U$2*TableOMP[[#This Row],[StdDev]]</f>
        <v>238.73025880749853</v>
      </c>
      <c r="R8730" s="10">
        <f>TableOMP[[#This Row],[Avg]]+$U$2*TableOMP[[#This Row],[StdDev]]</f>
        <v>239.26139385916807</v>
      </c>
      <c r="S8730" s="10">
        <f>IF(AND(TableOMP[[#This Row],[total_time]]&gt;=TableOMP[[#This Row],[Low]], TableOMP[[#This Row],[total_time]]&lt;=TableOMP[[#This Row],[High]]),1,0)</f>
        <v>1</v>
      </c>
    </row>
    <row r="8731" spans="1:19" x14ac:dyDescent="0.25">
      <c r="A8731" t="s">
        <v>10</v>
      </c>
      <c r="B8731">
        <v>10000</v>
      </c>
      <c r="C8731">
        <v>100</v>
      </c>
      <c r="D8731">
        <v>1</v>
      </c>
      <c r="E8731">
        <v>13</v>
      </c>
      <c r="F8731">
        <v>1</v>
      </c>
      <c r="G8731">
        <v>239.06730099999999</v>
      </c>
      <c r="H8731">
        <v>11.981415999999999</v>
      </c>
      <c r="I8731">
        <v>11.947931000000001</v>
      </c>
      <c r="J8731">
        <v>0.99566100000000002</v>
      </c>
      <c r="K8731" t="str">
        <f t="shared" si="219"/>
        <v>4</v>
      </c>
      <c r="L8731" t="s">
        <v>228</v>
      </c>
      <c r="M8731" t="s">
        <v>229</v>
      </c>
      <c r="N8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8731" s="10">
        <f>VLOOKUP(TableOMP[[#This Row],[Label]],TableAvg[],2,FALSE)</f>
        <v>238.62177133333333</v>
      </c>
      <c r="P8731" s="10">
        <f>VLOOKUP(TableOMP[[#This Row],[Label]],TableAvg[],3,FALSE)</f>
        <v>0.52219678702259265</v>
      </c>
      <c r="Q8731" s="10">
        <f>TableOMP[[#This Row],[Avg]]-$U$2*TableOMP[[#This Row],[StdDev]]</f>
        <v>238.09957454631075</v>
      </c>
      <c r="R8731" s="10">
        <f>TableOMP[[#This Row],[Avg]]+$U$2*TableOMP[[#This Row],[StdDev]]</f>
        <v>239.14396812035591</v>
      </c>
      <c r="S8731" s="10">
        <f>IF(AND(TableOMP[[#This Row],[total_time]]&gt;=TableOMP[[#This Row],[Low]], TableOMP[[#This Row],[total_time]]&lt;=TableOMP[[#This Row],[High]]),1,0)</f>
        <v>1</v>
      </c>
    </row>
    <row r="8732" spans="1:19" x14ac:dyDescent="0.25">
      <c r="A8732" t="s">
        <v>10</v>
      </c>
      <c r="B8732">
        <v>10000</v>
      </c>
      <c r="C8732">
        <v>100</v>
      </c>
      <c r="D8732">
        <v>1</v>
      </c>
      <c r="E8732">
        <v>12</v>
      </c>
      <c r="F8732">
        <v>1</v>
      </c>
      <c r="G8732">
        <v>238.228939</v>
      </c>
      <c r="H8732">
        <v>12.099551</v>
      </c>
      <c r="I8732">
        <v>11.706016999999999</v>
      </c>
      <c r="J8732">
        <v>1.0641830000000001</v>
      </c>
      <c r="K8732" t="str">
        <f t="shared" si="219"/>
        <v>4</v>
      </c>
      <c r="L8732" t="s">
        <v>228</v>
      </c>
      <c r="M8732" t="s">
        <v>229</v>
      </c>
      <c r="N8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8732" s="10">
        <f>VLOOKUP(TableOMP[[#This Row],[Label]],TableAvg[],2,FALSE)</f>
        <v>238.468478</v>
      </c>
      <c r="P8732" s="10">
        <f>VLOOKUP(TableOMP[[#This Row],[Label]],TableAvg[],3,FALSE)</f>
        <v>0.21947538990235846</v>
      </c>
      <c r="Q8732" s="10">
        <f>TableOMP[[#This Row],[Avg]]-$U$2*TableOMP[[#This Row],[StdDev]]</f>
        <v>238.24900261009765</v>
      </c>
      <c r="R8732" s="10">
        <f>TableOMP[[#This Row],[Avg]]+$U$2*TableOMP[[#This Row],[StdDev]]</f>
        <v>238.68795338990236</v>
      </c>
      <c r="S8732" s="10">
        <f>IF(AND(TableOMP[[#This Row],[total_time]]&gt;=TableOMP[[#This Row],[Low]], TableOMP[[#This Row],[total_time]]&lt;=TableOMP[[#This Row],[High]]),1,0)</f>
        <v>0</v>
      </c>
    </row>
    <row r="8733" spans="1:19" x14ac:dyDescent="0.25">
      <c r="A8733" t="s">
        <v>10</v>
      </c>
      <c r="B8733">
        <v>10000</v>
      </c>
      <c r="C8733">
        <v>100</v>
      </c>
      <c r="D8733">
        <v>1</v>
      </c>
      <c r="E8733">
        <v>11</v>
      </c>
      <c r="F8733">
        <v>1</v>
      </c>
      <c r="G8733">
        <v>238.32258100000001</v>
      </c>
      <c r="H8733">
        <v>11.599862999999999</v>
      </c>
      <c r="I8733">
        <v>10.961147</v>
      </c>
      <c r="J8733">
        <v>1.096115</v>
      </c>
      <c r="K8733" t="str">
        <f t="shared" si="219"/>
        <v>4</v>
      </c>
      <c r="L8733" t="s">
        <v>228</v>
      </c>
      <c r="M8733" t="s">
        <v>229</v>
      </c>
      <c r="N8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8733" s="10">
        <f>VLOOKUP(TableOMP[[#This Row],[Label]],TableAvg[],2,FALSE)</f>
        <v>238.91588933333335</v>
      </c>
      <c r="P8733" s="10">
        <f>VLOOKUP(TableOMP[[#This Row],[Label]],TableAvg[],3,FALSE)</f>
        <v>0.47242043834477243</v>
      </c>
      <c r="Q8733" s="10">
        <f>TableOMP[[#This Row],[Avg]]-$U$2*TableOMP[[#This Row],[StdDev]]</f>
        <v>238.44346889498857</v>
      </c>
      <c r="R8733" s="10">
        <f>TableOMP[[#This Row],[Avg]]+$U$2*TableOMP[[#This Row],[StdDev]]</f>
        <v>239.38830977167814</v>
      </c>
      <c r="S8733" s="10">
        <f>IF(AND(TableOMP[[#This Row],[total_time]]&gt;=TableOMP[[#This Row],[Low]], TableOMP[[#This Row],[total_time]]&lt;=TableOMP[[#This Row],[High]]),1,0)</f>
        <v>0</v>
      </c>
    </row>
    <row r="8734" spans="1:19" x14ac:dyDescent="0.25">
      <c r="A8734" t="s">
        <v>10</v>
      </c>
      <c r="B8734">
        <v>10000</v>
      </c>
      <c r="C8734">
        <v>100</v>
      </c>
      <c r="D8734">
        <v>1</v>
      </c>
      <c r="E8734">
        <v>10</v>
      </c>
      <c r="F8734">
        <v>1</v>
      </c>
      <c r="G8734">
        <v>239.82417899999999</v>
      </c>
      <c r="H8734">
        <v>12.346219</v>
      </c>
      <c r="I8734">
        <v>10.10675</v>
      </c>
      <c r="J8734">
        <v>1.1229720000000001</v>
      </c>
      <c r="K8734" t="str">
        <f t="shared" si="219"/>
        <v>4</v>
      </c>
      <c r="L8734" t="s">
        <v>228</v>
      </c>
      <c r="M8734" t="s">
        <v>229</v>
      </c>
      <c r="N8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8734" s="10">
        <f>VLOOKUP(TableOMP[[#This Row],[Label]],TableAvg[],2,FALSE)</f>
        <v>239.98875833333332</v>
      </c>
      <c r="P8734" s="10">
        <f>VLOOKUP(TableOMP[[#This Row],[Label]],TableAvg[],3,FALSE)</f>
        <v>0.1331679686291134</v>
      </c>
      <c r="Q8734" s="10">
        <f>TableOMP[[#This Row],[Avg]]-$U$2*TableOMP[[#This Row],[StdDev]]</f>
        <v>239.8555903647042</v>
      </c>
      <c r="R8734" s="10">
        <f>TableOMP[[#This Row],[Avg]]+$U$2*TableOMP[[#This Row],[StdDev]]</f>
        <v>240.12192630196245</v>
      </c>
      <c r="S8734" s="10">
        <f>IF(AND(TableOMP[[#This Row],[total_time]]&gt;=TableOMP[[#This Row],[Low]], TableOMP[[#This Row],[total_time]]&lt;=TableOMP[[#This Row],[High]]),1,0)</f>
        <v>0</v>
      </c>
    </row>
    <row r="8735" spans="1:19" x14ac:dyDescent="0.25">
      <c r="A8735" t="s">
        <v>10</v>
      </c>
      <c r="B8735">
        <v>10000</v>
      </c>
      <c r="C8735">
        <v>100</v>
      </c>
      <c r="D8735">
        <v>1</v>
      </c>
      <c r="E8735">
        <v>9</v>
      </c>
      <c r="F8735">
        <v>1</v>
      </c>
      <c r="G8735">
        <v>243.43695</v>
      </c>
      <c r="H8735">
        <v>15.270576</v>
      </c>
      <c r="I8735">
        <v>28.481401999999999</v>
      </c>
      <c r="J8735">
        <v>3.5601750000000001</v>
      </c>
      <c r="K8735" t="str">
        <f t="shared" si="219"/>
        <v>4</v>
      </c>
      <c r="L8735" t="s">
        <v>228</v>
      </c>
      <c r="M8735" t="s">
        <v>229</v>
      </c>
      <c r="N8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8735" s="10">
        <f>VLOOKUP(TableOMP[[#This Row],[Label]],TableAvg[],2,FALSE)</f>
        <v>241.74290499999998</v>
      </c>
      <c r="P8735" s="10">
        <f>VLOOKUP(TableOMP[[#This Row],[Label]],TableAvg[],3,FALSE)</f>
        <v>1.2026991163833991</v>
      </c>
      <c r="Q8735" s="10">
        <f>TableOMP[[#This Row],[Avg]]-$U$2*TableOMP[[#This Row],[StdDev]]</f>
        <v>240.54020588361658</v>
      </c>
      <c r="R8735" s="10">
        <f>TableOMP[[#This Row],[Avg]]+$U$2*TableOMP[[#This Row],[StdDev]]</f>
        <v>242.94560411638338</v>
      </c>
      <c r="S8735" s="10">
        <f>IF(AND(TableOMP[[#This Row],[total_time]]&gt;=TableOMP[[#This Row],[Low]], TableOMP[[#This Row],[total_time]]&lt;=TableOMP[[#This Row],[High]]),1,0)</f>
        <v>0</v>
      </c>
    </row>
    <row r="8736" spans="1:19" x14ac:dyDescent="0.25">
      <c r="A8736" t="s">
        <v>10</v>
      </c>
      <c r="B8736">
        <v>10000</v>
      </c>
      <c r="C8736">
        <v>100</v>
      </c>
      <c r="D8736">
        <v>1</v>
      </c>
      <c r="E8736">
        <v>8</v>
      </c>
      <c r="F8736">
        <v>1</v>
      </c>
      <c r="G8736">
        <v>246.50138899999999</v>
      </c>
      <c r="H8736">
        <v>17.690272</v>
      </c>
      <c r="I8736">
        <v>45.573099999999997</v>
      </c>
      <c r="J8736">
        <v>6.5104430000000004</v>
      </c>
      <c r="K8736" t="str">
        <f t="shared" si="219"/>
        <v>4</v>
      </c>
      <c r="L8736" t="s">
        <v>228</v>
      </c>
      <c r="M8736" t="s">
        <v>229</v>
      </c>
      <c r="N8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8736" s="10">
        <f>VLOOKUP(TableOMP[[#This Row],[Label]],TableAvg[],2,FALSE)</f>
        <v>244.1621623333333</v>
      </c>
      <c r="P8736" s="10">
        <f>VLOOKUP(TableOMP[[#This Row],[Label]],TableAvg[],3,FALSE)</f>
        <v>1.6878217586705622</v>
      </c>
      <c r="Q8736" s="10">
        <f>TableOMP[[#This Row],[Avg]]-$U$2*TableOMP[[#This Row],[StdDev]]</f>
        <v>242.47434057466273</v>
      </c>
      <c r="R8736" s="10">
        <f>TableOMP[[#This Row],[Avg]]+$U$2*TableOMP[[#This Row],[StdDev]]</f>
        <v>245.84998409200387</v>
      </c>
      <c r="S8736" s="10">
        <f>IF(AND(TableOMP[[#This Row],[total_time]]&gt;=TableOMP[[#This Row],[Low]], TableOMP[[#This Row],[total_time]]&lt;=TableOMP[[#This Row],[High]]),1,0)</f>
        <v>0</v>
      </c>
    </row>
    <row r="8737" spans="1:19" x14ac:dyDescent="0.25">
      <c r="A8737" t="s">
        <v>10</v>
      </c>
      <c r="B8737">
        <v>10000</v>
      </c>
      <c r="C8737">
        <v>100</v>
      </c>
      <c r="D8737">
        <v>1</v>
      </c>
      <c r="E8737">
        <v>7</v>
      </c>
      <c r="F8737">
        <v>1</v>
      </c>
      <c r="G8737">
        <v>248.35987399999999</v>
      </c>
      <c r="H8737">
        <v>18.908992999999999</v>
      </c>
      <c r="I8737">
        <v>46.347005000000003</v>
      </c>
      <c r="J8737">
        <v>7.7245010000000001</v>
      </c>
      <c r="K8737" t="str">
        <f t="shared" si="219"/>
        <v>4</v>
      </c>
      <c r="L8737" t="s">
        <v>228</v>
      </c>
      <c r="M8737" t="s">
        <v>229</v>
      </c>
      <c r="N8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8737" s="10">
        <f>VLOOKUP(TableOMP[[#This Row],[Label]],TableAvg[],2,FALSE)</f>
        <v>245.87245033333332</v>
      </c>
      <c r="P8737" s="10">
        <f>VLOOKUP(TableOMP[[#This Row],[Label]],TableAvg[],3,FALSE)</f>
        <v>2.6274143913277155</v>
      </c>
      <c r="Q8737" s="10">
        <f>TableOMP[[#This Row],[Avg]]-$U$2*TableOMP[[#This Row],[StdDev]]</f>
        <v>243.24503594200561</v>
      </c>
      <c r="R8737" s="10">
        <f>TableOMP[[#This Row],[Avg]]+$U$2*TableOMP[[#This Row],[StdDev]]</f>
        <v>248.49986472466102</v>
      </c>
      <c r="S8737" s="10">
        <f>IF(AND(TableOMP[[#This Row],[total_time]]&gt;=TableOMP[[#This Row],[Low]], TableOMP[[#This Row],[total_time]]&lt;=TableOMP[[#This Row],[High]]),1,0)</f>
        <v>1</v>
      </c>
    </row>
    <row r="8738" spans="1:19" x14ac:dyDescent="0.25">
      <c r="A8738" t="s">
        <v>10</v>
      </c>
      <c r="B8738">
        <v>10000</v>
      </c>
      <c r="C8738">
        <v>100</v>
      </c>
      <c r="D8738">
        <v>1</v>
      </c>
      <c r="E8738">
        <v>6</v>
      </c>
      <c r="F8738">
        <v>1</v>
      </c>
      <c r="G8738">
        <v>265.63727499999999</v>
      </c>
      <c r="H8738">
        <v>35.380845999999998</v>
      </c>
      <c r="I8738">
        <v>73.952269000000001</v>
      </c>
      <c r="J8738">
        <v>14.790454</v>
      </c>
      <c r="K8738" t="str">
        <f t="shared" si="219"/>
        <v>4</v>
      </c>
      <c r="L8738" t="s">
        <v>228</v>
      </c>
      <c r="M8738" t="s">
        <v>229</v>
      </c>
      <c r="N8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8738" s="10">
        <f>VLOOKUP(TableOMP[[#This Row],[Label]],TableAvg[],2,FALSE)</f>
        <v>250.05358999999999</v>
      </c>
      <c r="P8738" s="10">
        <f>VLOOKUP(TableOMP[[#This Row],[Label]],TableAvg[],3,FALSE)</f>
        <v>11.019677437451792</v>
      </c>
      <c r="Q8738" s="10">
        <f>TableOMP[[#This Row],[Avg]]-$U$2*TableOMP[[#This Row],[StdDev]]</f>
        <v>239.03391256254818</v>
      </c>
      <c r="R8738" s="10">
        <f>TableOMP[[#This Row],[Avg]]+$U$2*TableOMP[[#This Row],[StdDev]]</f>
        <v>261.07326743745176</v>
      </c>
      <c r="S8738" s="10">
        <f>IF(AND(TableOMP[[#This Row],[total_time]]&gt;=TableOMP[[#This Row],[Low]], TableOMP[[#This Row],[total_time]]&lt;=TableOMP[[#This Row],[High]]),1,0)</f>
        <v>0</v>
      </c>
    </row>
    <row r="8739" spans="1:19" x14ac:dyDescent="0.25">
      <c r="A8739" t="s">
        <v>12</v>
      </c>
      <c r="B8739">
        <v>10000</v>
      </c>
      <c r="C8739">
        <v>100</v>
      </c>
      <c r="D8739">
        <v>100000</v>
      </c>
      <c r="E8739">
        <v>32</v>
      </c>
      <c r="F8739">
        <v>1</v>
      </c>
      <c r="G8739">
        <v>238.35118299999999</v>
      </c>
      <c r="H8739">
        <v>0.27480900000000003</v>
      </c>
      <c r="I8739">
        <v>4.2154249999999998</v>
      </c>
      <c r="J8739">
        <v>0.13598099999999999</v>
      </c>
      <c r="K8739" t="str">
        <f>MID(M8739,22,1)</f>
        <v>5</v>
      </c>
      <c r="L8739" t="s">
        <v>230</v>
      </c>
      <c r="M8739" t="s">
        <v>231</v>
      </c>
      <c r="N8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8739" s="10">
        <f>VLOOKUP(TableOMP[[#This Row],[Label]],TableAvg[],2,FALSE)</f>
        <v>239.3281418</v>
      </c>
      <c r="P8739" s="10">
        <f>VLOOKUP(TableOMP[[#This Row],[Label]],TableAvg[],3,FALSE)</f>
        <v>3.9015043141874295</v>
      </c>
      <c r="Q8739" s="10">
        <f>TableOMP[[#This Row],[Avg]]-$U$2*TableOMP[[#This Row],[StdDev]]</f>
        <v>235.42663748581256</v>
      </c>
      <c r="R8739" s="10">
        <f>TableOMP[[#This Row],[Avg]]+$U$2*TableOMP[[#This Row],[StdDev]]</f>
        <v>243.22964611418743</v>
      </c>
      <c r="S8739" s="10">
        <f>IF(AND(TableOMP[[#This Row],[total_time]]&gt;=TableOMP[[#This Row],[Low]], TableOMP[[#This Row],[total_time]]&lt;=TableOMP[[#This Row],[High]]),1,0)</f>
        <v>1</v>
      </c>
    </row>
    <row r="8740" spans="1:19" x14ac:dyDescent="0.25">
      <c r="A8740" t="s">
        <v>12</v>
      </c>
      <c r="B8740">
        <v>10000</v>
      </c>
      <c r="C8740">
        <v>100</v>
      </c>
      <c r="D8740">
        <v>100000</v>
      </c>
      <c r="E8740">
        <v>31</v>
      </c>
      <c r="F8740">
        <v>1</v>
      </c>
      <c r="G8740">
        <v>237.90275600000001</v>
      </c>
      <c r="H8740">
        <v>0.210672</v>
      </c>
      <c r="I8740">
        <v>2.9179819999999999</v>
      </c>
      <c r="J8740">
        <v>9.7266000000000005E-2</v>
      </c>
      <c r="K8740" t="str">
        <f t="shared" ref="K8740:K8768" si="220">MID(M8740,22,1)</f>
        <v>5</v>
      </c>
      <c r="L8740" t="s">
        <v>230</v>
      </c>
      <c r="M8740" t="s">
        <v>231</v>
      </c>
      <c r="N8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8740" s="10">
        <f>VLOOKUP(TableOMP[[#This Row],[Label]],TableAvg[],2,FALSE)</f>
        <v>236.19315925000001</v>
      </c>
      <c r="P8740" s="10">
        <f>VLOOKUP(TableOMP[[#This Row],[Label]],TableAvg[],3,FALSE)</f>
        <v>4.6664801517272441</v>
      </c>
      <c r="Q8740" s="10">
        <f>TableOMP[[#This Row],[Avg]]-$U$2*TableOMP[[#This Row],[StdDev]]</f>
        <v>231.52667909827275</v>
      </c>
      <c r="R8740" s="10">
        <f>TableOMP[[#This Row],[Avg]]+$U$2*TableOMP[[#This Row],[StdDev]]</f>
        <v>240.85963940172726</v>
      </c>
      <c r="S8740" s="10">
        <f>IF(AND(TableOMP[[#This Row],[total_time]]&gt;=TableOMP[[#This Row],[Low]], TableOMP[[#This Row],[total_time]]&lt;=TableOMP[[#This Row],[High]]),1,0)</f>
        <v>1</v>
      </c>
    </row>
    <row r="8741" spans="1:19" x14ac:dyDescent="0.25">
      <c r="A8741" t="s">
        <v>12</v>
      </c>
      <c r="B8741">
        <v>10000</v>
      </c>
      <c r="C8741">
        <v>100</v>
      </c>
      <c r="D8741">
        <v>100000</v>
      </c>
      <c r="E8741">
        <v>30</v>
      </c>
      <c r="F8741">
        <v>1</v>
      </c>
      <c r="G8741">
        <v>238.33571900000001</v>
      </c>
      <c r="H8741">
        <v>0.23496300000000001</v>
      </c>
      <c r="I8741">
        <v>3.2062210000000002</v>
      </c>
      <c r="J8741">
        <v>0.110559</v>
      </c>
      <c r="K8741" t="str">
        <f t="shared" si="220"/>
        <v>5</v>
      </c>
      <c r="L8741" t="s">
        <v>230</v>
      </c>
      <c r="M8741" t="s">
        <v>231</v>
      </c>
      <c r="N8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8741" s="10">
        <f>VLOOKUP(TableOMP[[#This Row],[Label]],TableAvg[],2,FALSE)</f>
        <v>233.83410620000001</v>
      </c>
      <c r="P8741" s="10">
        <f>VLOOKUP(TableOMP[[#This Row],[Label]],TableAvg[],3,FALSE)</f>
        <v>5.2426143572739603</v>
      </c>
      <c r="Q8741" s="10">
        <f>TableOMP[[#This Row],[Avg]]-$U$2*TableOMP[[#This Row],[StdDev]]</f>
        <v>228.59149184272604</v>
      </c>
      <c r="R8741" s="10">
        <f>TableOMP[[#This Row],[Avg]]+$U$2*TableOMP[[#This Row],[StdDev]]</f>
        <v>239.07672055727397</v>
      </c>
      <c r="S8741" s="10">
        <f>IF(AND(TableOMP[[#This Row],[total_time]]&gt;=TableOMP[[#This Row],[Low]], TableOMP[[#This Row],[total_time]]&lt;=TableOMP[[#This Row],[High]]),1,0)</f>
        <v>1</v>
      </c>
    </row>
    <row r="8742" spans="1:19" x14ac:dyDescent="0.25">
      <c r="A8742" t="s">
        <v>12</v>
      </c>
      <c r="B8742">
        <v>10000</v>
      </c>
      <c r="C8742">
        <v>100</v>
      </c>
      <c r="D8742">
        <v>100000</v>
      </c>
      <c r="E8742">
        <v>29</v>
      </c>
      <c r="F8742">
        <v>1</v>
      </c>
      <c r="G8742">
        <v>238.00820999999999</v>
      </c>
      <c r="H8742">
        <v>0.26429900000000001</v>
      </c>
      <c r="I8742">
        <v>4.1981619999999999</v>
      </c>
      <c r="J8742">
        <v>0.14993400000000001</v>
      </c>
      <c r="K8742" t="str">
        <f t="shared" si="220"/>
        <v>5</v>
      </c>
      <c r="L8742" t="s">
        <v>230</v>
      </c>
      <c r="M8742" t="s">
        <v>231</v>
      </c>
      <c r="N8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8742" s="10">
        <f>VLOOKUP(TableOMP[[#This Row],[Label]],TableAvg[],2,FALSE)</f>
        <v>237.74156857142859</v>
      </c>
      <c r="P8742" s="10">
        <f>VLOOKUP(TableOMP[[#This Row],[Label]],TableAvg[],3,FALSE)</f>
        <v>6.8525500394099561</v>
      </c>
      <c r="Q8742" s="10">
        <f>TableOMP[[#This Row],[Avg]]-$U$2*TableOMP[[#This Row],[StdDev]]</f>
        <v>230.88901853201864</v>
      </c>
      <c r="R8742" s="10">
        <f>TableOMP[[#This Row],[Avg]]+$U$2*TableOMP[[#This Row],[StdDev]]</f>
        <v>244.59411861083854</v>
      </c>
      <c r="S8742" s="10">
        <f>IF(AND(TableOMP[[#This Row],[total_time]]&gt;=TableOMP[[#This Row],[Low]], TableOMP[[#This Row],[total_time]]&lt;=TableOMP[[#This Row],[High]]),1,0)</f>
        <v>1</v>
      </c>
    </row>
    <row r="8743" spans="1:19" x14ac:dyDescent="0.25">
      <c r="A8743" t="s">
        <v>12</v>
      </c>
      <c r="B8743">
        <v>10000</v>
      </c>
      <c r="C8743">
        <v>100</v>
      </c>
      <c r="D8743">
        <v>100000</v>
      </c>
      <c r="E8743">
        <v>28</v>
      </c>
      <c r="F8743">
        <v>1</v>
      </c>
      <c r="G8743">
        <v>238.118953</v>
      </c>
      <c r="H8743">
        <v>0.230826</v>
      </c>
      <c r="I8743">
        <v>2.7938339999999999</v>
      </c>
      <c r="J8743">
        <v>0.103475</v>
      </c>
      <c r="K8743" t="str">
        <f t="shared" si="220"/>
        <v>5</v>
      </c>
      <c r="L8743" t="s">
        <v>230</v>
      </c>
      <c r="M8743" t="s">
        <v>231</v>
      </c>
      <c r="N8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8743" s="10">
        <f>VLOOKUP(TableOMP[[#This Row],[Label]],TableAvg[],2,FALSE)</f>
        <v>236.65154899999996</v>
      </c>
      <c r="P8743" s="10">
        <f>VLOOKUP(TableOMP[[#This Row],[Label]],TableAvg[],3,FALSE)</f>
        <v>3.7020131797004012</v>
      </c>
      <c r="Q8743" s="10">
        <f>TableOMP[[#This Row],[Avg]]-$U$2*TableOMP[[#This Row],[StdDev]]</f>
        <v>232.94953582029956</v>
      </c>
      <c r="R8743" s="10">
        <f>TableOMP[[#This Row],[Avg]]+$U$2*TableOMP[[#This Row],[StdDev]]</f>
        <v>240.35356217970036</v>
      </c>
      <c r="S8743" s="10">
        <f>IF(AND(TableOMP[[#This Row],[total_time]]&gt;=TableOMP[[#This Row],[Low]], TableOMP[[#This Row],[total_time]]&lt;=TableOMP[[#This Row],[High]]),1,0)</f>
        <v>1</v>
      </c>
    </row>
    <row r="8744" spans="1:19" x14ac:dyDescent="0.25">
      <c r="A8744" t="s">
        <v>12</v>
      </c>
      <c r="B8744">
        <v>10000</v>
      </c>
      <c r="C8744">
        <v>100</v>
      </c>
      <c r="D8744">
        <v>100000</v>
      </c>
      <c r="E8744">
        <v>27</v>
      </c>
      <c r="F8744">
        <v>1</v>
      </c>
      <c r="G8744">
        <v>238.03333900000001</v>
      </c>
      <c r="H8744">
        <v>0.265156</v>
      </c>
      <c r="I8744">
        <v>3.6663939999999999</v>
      </c>
      <c r="J8744">
        <v>0.141015</v>
      </c>
      <c r="K8744" t="str">
        <f t="shared" si="220"/>
        <v>5</v>
      </c>
      <c r="L8744" t="s">
        <v>230</v>
      </c>
      <c r="M8744" t="s">
        <v>231</v>
      </c>
      <c r="N8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744" s="10">
        <f>VLOOKUP(TableOMP[[#This Row],[Label]],TableAvg[],2,FALSE)</f>
        <v>234.84960300000003</v>
      </c>
      <c r="P8744" s="10">
        <f>VLOOKUP(TableOMP[[#This Row],[Label]],TableAvg[],3,FALSE)</f>
        <v>7.3835239163083157</v>
      </c>
      <c r="Q8744" s="10">
        <f>TableOMP[[#This Row],[Avg]]-$U$2*TableOMP[[#This Row],[StdDev]]</f>
        <v>227.46607908369171</v>
      </c>
      <c r="R8744" s="10">
        <f>TableOMP[[#This Row],[Avg]]+$U$2*TableOMP[[#This Row],[StdDev]]</f>
        <v>242.23312691630835</v>
      </c>
      <c r="S8744" s="10">
        <f>IF(AND(TableOMP[[#This Row],[total_time]]&gt;=TableOMP[[#This Row],[Low]], TableOMP[[#This Row],[total_time]]&lt;=TableOMP[[#This Row],[High]]),1,0)</f>
        <v>1</v>
      </c>
    </row>
    <row r="8745" spans="1:19" x14ac:dyDescent="0.25">
      <c r="A8745" t="s">
        <v>12</v>
      </c>
      <c r="B8745">
        <v>10000</v>
      </c>
      <c r="C8745">
        <v>100</v>
      </c>
      <c r="D8745">
        <v>100000</v>
      </c>
      <c r="E8745">
        <v>26</v>
      </c>
      <c r="F8745">
        <v>1</v>
      </c>
      <c r="G8745">
        <v>238.07856699999999</v>
      </c>
      <c r="H8745">
        <v>0.243008</v>
      </c>
      <c r="I8745">
        <v>3.0752640000000002</v>
      </c>
      <c r="J8745">
        <v>0.123011</v>
      </c>
      <c r="K8745" t="str">
        <f t="shared" si="220"/>
        <v>5</v>
      </c>
      <c r="L8745" t="s">
        <v>230</v>
      </c>
      <c r="M8745" t="s">
        <v>231</v>
      </c>
      <c r="N8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8745" s="10">
        <f>VLOOKUP(TableOMP[[#This Row],[Label]],TableAvg[],2,FALSE)</f>
        <v>239.28865514285712</v>
      </c>
      <c r="P8745" s="10">
        <f>VLOOKUP(TableOMP[[#This Row],[Label]],TableAvg[],3,FALSE)</f>
        <v>3.0494284618301921</v>
      </c>
      <c r="Q8745" s="10">
        <f>TableOMP[[#This Row],[Avg]]-$U$2*TableOMP[[#This Row],[StdDev]]</f>
        <v>236.23922668102693</v>
      </c>
      <c r="R8745" s="10">
        <f>TableOMP[[#This Row],[Avg]]+$U$2*TableOMP[[#This Row],[StdDev]]</f>
        <v>242.33808360468731</v>
      </c>
      <c r="S8745" s="10">
        <f>IF(AND(TableOMP[[#This Row],[total_time]]&gt;=TableOMP[[#This Row],[Low]], TableOMP[[#This Row],[total_time]]&lt;=TableOMP[[#This Row],[High]]),1,0)</f>
        <v>1</v>
      </c>
    </row>
    <row r="8746" spans="1:19" x14ac:dyDescent="0.25">
      <c r="A8746" t="s">
        <v>12</v>
      </c>
      <c r="B8746">
        <v>10000</v>
      </c>
      <c r="C8746">
        <v>100</v>
      </c>
      <c r="D8746">
        <v>100000</v>
      </c>
      <c r="E8746">
        <v>25</v>
      </c>
      <c r="F8746">
        <v>1</v>
      </c>
      <c r="G8746">
        <v>238.01513</v>
      </c>
      <c r="H8746">
        <v>0.217449</v>
      </c>
      <c r="I8746">
        <v>2.3104309999999999</v>
      </c>
      <c r="J8746">
        <v>9.6268000000000006E-2</v>
      </c>
      <c r="K8746" t="str">
        <f t="shared" si="220"/>
        <v>5</v>
      </c>
      <c r="L8746" t="s">
        <v>230</v>
      </c>
      <c r="M8746" t="s">
        <v>231</v>
      </c>
      <c r="N8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8746" s="10">
        <f>VLOOKUP(TableOMP[[#This Row],[Label]],TableAvg[],2,FALSE)</f>
        <v>236.03428628571427</v>
      </c>
      <c r="P8746" s="10">
        <f>VLOOKUP(TableOMP[[#This Row],[Label]],TableAvg[],3,FALSE)</f>
        <v>3.7588135579410058</v>
      </c>
      <c r="Q8746" s="10">
        <f>TableOMP[[#This Row],[Avg]]-$U$2*TableOMP[[#This Row],[StdDev]]</f>
        <v>232.27547272777326</v>
      </c>
      <c r="R8746" s="10">
        <f>TableOMP[[#This Row],[Avg]]+$U$2*TableOMP[[#This Row],[StdDev]]</f>
        <v>239.79309984365528</v>
      </c>
      <c r="S8746" s="10">
        <f>IF(AND(TableOMP[[#This Row],[total_time]]&gt;=TableOMP[[#This Row],[Low]], TableOMP[[#This Row],[total_time]]&lt;=TableOMP[[#This Row],[High]]),1,0)</f>
        <v>1</v>
      </c>
    </row>
    <row r="8747" spans="1:19" x14ac:dyDescent="0.25">
      <c r="A8747" t="s">
        <v>12</v>
      </c>
      <c r="B8747">
        <v>10000</v>
      </c>
      <c r="C8747">
        <v>100</v>
      </c>
      <c r="D8747">
        <v>100000</v>
      </c>
      <c r="E8747">
        <v>24</v>
      </c>
      <c r="F8747">
        <v>1</v>
      </c>
      <c r="G8747">
        <v>238.06858299999999</v>
      </c>
      <c r="H8747">
        <v>0.229217</v>
      </c>
      <c r="I8747">
        <v>2.7201309999999999</v>
      </c>
      <c r="J8747">
        <v>0.118267</v>
      </c>
      <c r="K8747" t="str">
        <f t="shared" si="220"/>
        <v>5</v>
      </c>
      <c r="L8747" t="s">
        <v>230</v>
      </c>
      <c r="M8747" t="s">
        <v>231</v>
      </c>
      <c r="N8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8747" s="10">
        <f>VLOOKUP(TableOMP[[#This Row],[Label]],TableAvg[],2,FALSE)</f>
        <v>237.89930371428571</v>
      </c>
      <c r="P8747" s="10">
        <f>VLOOKUP(TableOMP[[#This Row],[Label]],TableAvg[],3,FALSE)</f>
        <v>3.5532493454545802</v>
      </c>
      <c r="Q8747" s="10">
        <f>TableOMP[[#This Row],[Avg]]-$U$2*TableOMP[[#This Row],[StdDev]]</f>
        <v>234.34605436883112</v>
      </c>
      <c r="R8747" s="10">
        <f>TableOMP[[#This Row],[Avg]]+$U$2*TableOMP[[#This Row],[StdDev]]</f>
        <v>241.4525530597403</v>
      </c>
      <c r="S8747" s="10">
        <f>IF(AND(TableOMP[[#This Row],[total_time]]&gt;=TableOMP[[#This Row],[Low]], TableOMP[[#This Row],[total_time]]&lt;=TableOMP[[#This Row],[High]]),1,0)</f>
        <v>1</v>
      </c>
    </row>
    <row r="8748" spans="1:19" x14ac:dyDescent="0.25">
      <c r="A8748" t="s">
        <v>12</v>
      </c>
      <c r="B8748">
        <v>10000</v>
      </c>
      <c r="C8748">
        <v>100</v>
      </c>
      <c r="D8748">
        <v>100000</v>
      </c>
      <c r="E8748">
        <v>23</v>
      </c>
      <c r="F8748">
        <v>1</v>
      </c>
      <c r="G8748">
        <v>237.95624799999999</v>
      </c>
      <c r="H8748">
        <v>0.21808</v>
      </c>
      <c r="I8748">
        <v>2.2992409999999999</v>
      </c>
      <c r="J8748">
        <v>0.10451100000000001</v>
      </c>
      <c r="K8748" t="str">
        <f t="shared" si="220"/>
        <v>5</v>
      </c>
      <c r="L8748" t="s">
        <v>230</v>
      </c>
      <c r="M8748" t="s">
        <v>231</v>
      </c>
      <c r="N8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8748" s="10">
        <f>VLOOKUP(TableOMP[[#This Row],[Label]],TableAvg[],2,FALSE)</f>
        <v>237.07228785714287</v>
      </c>
      <c r="P8748" s="10">
        <f>VLOOKUP(TableOMP[[#This Row],[Label]],TableAvg[],3,FALSE)</f>
        <v>4.257618673831578</v>
      </c>
      <c r="Q8748" s="10">
        <f>TableOMP[[#This Row],[Avg]]-$U$2*TableOMP[[#This Row],[StdDev]]</f>
        <v>232.81466918331128</v>
      </c>
      <c r="R8748" s="10">
        <f>TableOMP[[#This Row],[Avg]]+$U$2*TableOMP[[#This Row],[StdDev]]</f>
        <v>241.32990653097445</v>
      </c>
      <c r="S8748" s="10">
        <f>IF(AND(TableOMP[[#This Row],[total_time]]&gt;=TableOMP[[#This Row],[Low]], TableOMP[[#This Row],[total_time]]&lt;=TableOMP[[#This Row],[High]]),1,0)</f>
        <v>1</v>
      </c>
    </row>
    <row r="8749" spans="1:19" x14ac:dyDescent="0.25">
      <c r="A8749" t="s">
        <v>12</v>
      </c>
      <c r="B8749">
        <v>10000</v>
      </c>
      <c r="C8749">
        <v>100</v>
      </c>
      <c r="D8749">
        <v>100000</v>
      </c>
      <c r="E8749">
        <v>22</v>
      </c>
      <c r="F8749">
        <v>1</v>
      </c>
      <c r="G8749">
        <v>229.111099</v>
      </c>
      <c r="H8749">
        <v>0.21801699999999999</v>
      </c>
      <c r="I8749">
        <v>2.083059</v>
      </c>
      <c r="J8749">
        <v>9.9193000000000003E-2</v>
      </c>
      <c r="K8749" t="str">
        <f t="shared" si="220"/>
        <v>5</v>
      </c>
      <c r="L8749" t="s">
        <v>230</v>
      </c>
      <c r="M8749" t="s">
        <v>231</v>
      </c>
      <c r="N8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749" s="10">
        <f>VLOOKUP(TableOMP[[#This Row],[Label]],TableAvg[],2,FALSE)</f>
        <v>234.20987785714283</v>
      </c>
      <c r="P8749" s="10">
        <f>VLOOKUP(TableOMP[[#This Row],[Label]],TableAvg[],3,FALSE)</f>
        <v>5.6842470451810634</v>
      </c>
      <c r="Q8749" s="10">
        <f>TableOMP[[#This Row],[Avg]]-$U$2*TableOMP[[#This Row],[StdDev]]</f>
        <v>228.52563081196178</v>
      </c>
      <c r="R8749" s="10">
        <f>TableOMP[[#This Row],[Avg]]+$U$2*TableOMP[[#This Row],[StdDev]]</f>
        <v>239.89412490232388</v>
      </c>
      <c r="S8749" s="10">
        <f>IF(AND(TableOMP[[#This Row],[total_time]]&gt;=TableOMP[[#This Row],[Low]], TableOMP[[#This Row],[total_time]]&lt;=TableOMP[[#This Row],[High]]),1,0)</f>
        <v>1</v>
      </c>
    </row>
    <row r="8750" spans="1:19" x14ac:dyDescent="0.25">
      <c r="A8750" t="s">
        <v>12</v>
      </c>
      <c r="B8750">
        <v>10000</v>
      </c>
      <c r="C8750">
        <v>100</v>
      </c>
      <c r="D8750">
        <v>100000</v>
      </c>
      <c r="E8750">
        <v>21</v>
      </c>
      <c r="F8750">
        <v>1</v>
      </c>
      <c r="G8750">
        <v>237.929541</v>
      </c>
      <c r="H8750">
        <v>0.21837500000000001</v>
      </c>
      <c r="I8750">
        <v>1.9857910000000001</v>
      </c>
      <c r="J8750">
        <v>9.9290000000000003E-2</v>
      </c>
      <c r="K8750" t="str">
        <f t="shared" si="220"/>
        <v>5</v>
      </c>
      <c r="L8750" t="s">
        <v>230</v>
      </c>
      <c r="M8750" t="s">
        <v>231</v>
      </c>
      <c r="N8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8750" s="10">
        <f>VLOOKUP(TableOMP[[#This Row],[Label]],TableAvg[],2,FALSE)</f>
        <v>237.04523728571431</v>
      </c>
      <c r="P8750" s="10">
        <f>VLOOKUP(TableOMP[[#This Row],[Label]],TableAvg[],3,FALSE)</f>
        <v>4.1409024547724158</v>
      </c>
      <c r="Q8750" s="10">
        <f>TableOMP[[#This Row],[Avg]]-$U$2*TableOMP[[#This Row],[StdDev]]</f>
        <v>232.90433483094188</v>
      </c>
      <c r="R8750" s="10">
        <f>TableOMP[[#This Row],[Avg]]+$U$2*TableOMP[[#This Row],[StdDev]]</f>
        <v>241.18613974048674</v>
      </c>
      <c r="S8750" s="10">
        <f>IF(AND(TableOMP[[#This Row],[total_time]]&gt;=TableOMP[[#This Row],[Low]], TableOMP[[#This Row],[total_time]]&lt;=TableOMP[[#This Row],[High]]),1,0)</f>
        <v>1</v>
      </c>
    </row>
    <row r="8751" spans="1:19" x14ac:dyDescent="0.25">
      <c r="A8751" t="s">
        <v>12</v>
      </c>
      <c r="B8751">
        <v>10000</v>
      </c>
      <c r="C8751">
        <v>100</v>
      </c>
      <c r="D8751">
        <v>100000</v>
      </c>
      <c r="E8751">
        <v>20</v>
      </c>
      <c r="F8751">
        <v>1</v>
      </c>
      <c r="G8751">
        <v>227.38467399999999</v>
      </c>
      <c r="H8751">
        <v>0.237842</v>
      </c>
      <c r="I8751">
        <v>2.2576109999999998</v>
      </c>
      <c r="J8751">
        <v>0.118822</v>
      </c>
      <c r="K8751" t="str">
        <f t="shared" si="220"/>
        <v>5</v>
      </c>
      <c r="L8751" t="s">
        <v>230</v>
      </c>
      <c r="M8751" t="s">
        <v>231</v>
      </c>
      <c r="N8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751" s="10">
        <f>VLOOKUP(TableOMP[[#This Row],[Label]],TableAvg[],2,FALSE)</f>
        <v>233.75301171428572</v>
      </c>
      <c r="P8751" s="10">
        <f>VLOOKUP(TableOMP[[#This Row],[Label]],TableAvg[],3,FALSE)</f>
        <v>5.542057962234769</v>
      </c>
      <c r="Q8751" s="10">
        <f>TableOMP[[#This Row],[Avg]]-$U$2*TableOMP[[#This Row],[StdDev]]</f>
        <v>228.21095375205095</v>
      </c>
      <c r="R8751" s="10">
        <f>TableOMP[[#This Row],[Avg]]+$U$2*TableOMP[[#This Row],[StdDev]]</f>
        <v>239.29506967652048</v>
      </c>
      <c r="S8751" s="10">
        <f>IF(AND(TableOMP[[#This Row],[total_time]]&gt;=TableOMP[[#This Row],[Low]], TableOMP[[#This Row],[total_time]]&lt;=TableOMP[[#This Row],[High]]),1,0)</f>
        <v>0</v>
      </c>
    </row>
    <row r="8752" spans="1:19" x14ac:dyDescent="0.25">
      <c r="A8752" t="s">
        <v>12</v>
      </c>
      <c r="B8752">
        <v>10000</v>
      </c>
      <c r="C8752">
        <v>100</v>
      </c>
      <c r="D8752">
        <v>100000</v>
      </c>
      <c r="E8752">
        <v>19</v>
      </c>
      <c r="F8752">
        <v>1</v>
      </c>
      <c r="G8752">
        <v>237.96777299999999</v>
      </c>
      <c r="H8752">
        <v>0.25278499999999998</v>
      </c>
      <c r="I8752">
        <v>2.4569610000000002</v>
      </c>
      <c r="J8752">
        <v>0.13649800000000001</v>
      </c>
      <c r="K8752" t="str">
        <f t="shared" si="220"/>
        <v>5</v>
      </c>
      <c r="L8752" t="s">
        <v>230</v>
      </c>
      <c r="M8752" t="s">
        <v>231</v>
      </c>
      <c r="N8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8752" s="10">
        <f>VLOOKUP(TableOMP[[#This Row],[Label]],TableAvg[],2,FALSE)</f>
        <v>238.13412285714281</v>
      </c>
      <c r="P8752" s="10">
        <f>VLOOKUP(TableOMP[[#This Row],[Label]],TableAvg[],3,FALSE)</f>
        <v>0.30078789030750719</v>
      </c>
      <c r="Q8752" s="10">
        <f>TableOMP[[#This Row],[Avg]]-$U$2*TableOMP[[#This Row],[StdDev]]</f>
        <v>237.83333496683531</v>
      </c>
      <c r="R8752" s="10">
        <f>TableOMP[[#This Row],[Avg]]+$U$2*TableOMP[[#This Row],[StdDev]]</f>
        <v>238.43491074745032</v>
      </c>
      <c r="S8752" s="10">
        <f>IF(AND(TableOMP[[#This Row],[total_time]]&gt;=TableOMP[[#This Row],[Low]], TableOMP[[#This Row],[total_time]]&lt;=TableOMP[[#This Row],[High]]),1,0)</f>
        <v>1</v>
      </c>
    </row>
    <row r="8753" spans="1:19" x14ac:dyDescent="0.25">
      <c r="A8753" t="s">
        <v>12</v>
      </c>
      <c r="B8753">
        <v>10000</v>
      </c>
      <c r="C8753">
        <v>100</v>
      </c>
      <c r="D8753">
        <v>100000</v>
      </c>
      <c r="E8753">
        <v>18</v>
      </c>
      <c r="F8753">
        <v>1</v>
      </c>
      <c r="G8753">
        <v>238.04690299999999</v>
      </c>
      <c r="H8753">
        <v>0.25731500000000002</v>
      </c>
      <c r="I8753">
        <v>2.2746219999999999</v>
      </c>
      <c r="J8753">
        <v>0.133801</v>
      </c>
      <c r="K8753" t="str">
        <f t="shared" si="220"/>
        <v>5</v>
      </c>
      <c r="L8753" t="s">
        <v>230</v>
      </c>
      <c r="M8753" t="s">
        <v>231</v>
      </c>
      <c r="N8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8753" s="10">
        <f>VLOOKUP(TableOMP[[#This Row],[Label]],TableAvg[],2,FALSE)</f>
        <v>238.03689771428571</v>
      </c>
      <c r="P8753" s="10">
        <f>VLOOKUP(TableOMP[[#This Row],[Label]],TableAvg[],3,FALSE)</f>
        <v>4.0041536683861297E-2</v>
      </c>
      <c r="Q8753" s="10">
        <f>TableOMP[[#This Row],[Avg]]-$U$2*TableOMP[[#This Row],[StdDev]]</f>
        <v>237.99685617760184</v>
      </c>
      <c r="R8753" s="10">
        <f>TableOMP[[#This Row],[Avg]]+$U$2*TableOMP[[#This Row],[StdDev]]</f>
        <v>238.07693925096959</v>
      </c>
      <c r="S8753" s="10">
        <f>IF(AND(TableOMP[[#This Row],[total_time]]&gt;=TableOMP[[#This Row],[Low]], TableOMP[[#This Row],[total_time]]&lt;=TableOMP[[#This Row],[High]]),1,0)</f>
        <v>1</v>
      </c>
    </row>
    <row r="8754" spans="1:19" x14ac:dyDescent="0.25">
      <c r="A8754" t="s">
        <v>12</v>
      </c>
      <c r="B8754">
        <v>10000</v>
      </c>
      <c r="C8754">
        <v>100</v>
      </c>
      <c r="D8754">
        <v>100000</v>
      </c>
      <c r="E8754">
        <v>17</v>
      </c>
      <c r="F8754">
        <v>1</v>
      </c>
      <c r="G8754">
        <v>238.16050100000001</v>
      </c>
      <c r="H8754">
        <v>0.236952</v>
      </c>
      <c r="I8754">
        <v>1.8407990000000001</v>
      </c>
      <c r="J8754">
        <v>0.11505</v>
      </c>
      <c r="K8754" t="str">
        <f t="shared" si="220"/>
        <v>5</v>
      </c>
      <c r="L8754" t="s">
        <v>230</v>
      </c>
      <c r="M8754" t="s">
        <v>231</v>
      </c>
      <c r="N8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8754" s="10">
        <f>VLOOKUP(TableOMP[[#This Row],[Label]],TableAvg[],2,FALSE)</f>
        <v>235.07831899999996</v>
      </c>
      <c r="P8754" s="10">
        <f>VLOOKUP(TableOMP[[#This Row],[Label]],TableAvg[],3,FALSE)</f>
        <v>4.7677177919630367</v>
      </c>
      <c r="Q8754" s="10">
        <f>TableOMP[[#This Row],[Avg]]-$U$2*TableOMP[[#This Row],[StdDev]]</f>
        <v>230.31060120803693</v>
      </c>
      <c r="R8754" s="10">
        <f>TableOMP[[#This Row],[Avg]]+$U$2*TableOMP[[#This Row],[StdDev]]</f>
        <v>239.846036791963</v>
      </c>
      <c r="S8754" s="10">
        <f>IF(AND(TableOMP[[#This Row],[total_time]]&gt;=TableOMP[[#This Row],[Low]], TableOMP[[#This Row],[total_time]]&lt;=TableOMP[[#This Row],[High]]),1,0)</f>
        <v>1</v>
      </c>
    </row>
    <row r="8755" spans="1:19" x14ac:dyDescent="0.25">
      <c r="A8755" t="s">
        <v>12</v>
      </c>
      <c r="B8755">
        <v>10000</v>
      </c>
      <c r="C8755">
        <v>100</v>
      </c>
      <c r="D8755">
        <v>100000</v>
      </c>
      <c r="E8755">
        <v>16</v>
      </c>
      <c r="F8755">
        <v>1</v>
      </c>
      <c r="G8755">
        <v>238.113406</v>
      </c>
      <c r="H8755">
        <v>0.22359699999999999</v>
      </c>
      <c r="I8755">
        <v>1.5824800000000001</v>
      </c>
      <c r="J8755">
        <v>0.105499</v>
      </c>
      <c r="K8755" t="str">
        <f t="shared" si="220"/>
        <v>5</v>
      </c>
      <c r="L8755" t="s">
        <v>230</v>
      </c>
      <c r="M8755" t="s">
        <v>231</v>
      </c>
      <c r="N8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8755" s="10">
        <f>VLOOKUP(TableOMP[[#This Row],[Label]],TableAvg[],2,FALSE)</f>
        <v>235.10298128571429</v>
      </c>
      <c r="P8755" s="10">
        <f>VLOOKUP(TableOMP[[#This Row],[Label]],TableAvg[],3,FALSE)</f>
        <v>4.7869422913836344</v>
      </c>
      <c r="Q8755" s="10">
        <f>TableOMP[[#This Row],[Avg]]-$U$2*TableOMP[[#This Row],[StdDev]]</f>
        <v>230.31603899433065</v>
      </c>
      <c r="R8755" s="10">
        <f>TableOMP[[#This Row],[Avg]]+$U$2*TableOMP[[#This Row],[StdDev]]</f>
        <v>239.88992357709793</v>
      </c>
      <c r="S8755" s="10">
        <f>IF(AND(TableOMP[[#This Row],[total_time]]&gt;=TableOMP[[#This Row],[Low]], TableOMP[[#This Row],[total_time]]&lt;=TableOMP[[#This Row],[High]]),1,0)</f>
        <v>1</v>
      </c>
    </row>
    <row r="8756" spans="1:19" x14ac:dyDescent="0.25">
      <c r="A8756" t="s">
        <v>12</v>
      </c>
      <c r="B8756">
        <v>10000</v>
      </c>
      <c r="C8756">
        <v>100</v>
      </c>
      <c r="D8756">
        <v>100000</v>
      </c>
      <c r="E8756">
        <v>15</v>
      </c>
      <c r="F8756">
        <v>1</v>
      </c>
      <c r="G8756">
        <v>238.097475</v>
      </c>
      <c r="H8756">
        <v>0.217582</v>
      </c>
      <c r="I8756">
        <v>1.433419</v>
      </c>
      <c r="J8756">
        <v>0.10238700000000001</v>
      </c>
      <c r="K8756" t="str">
        <f t="shared" si="220"/>
        <v>5</v>
      </c>
      <c r="L8756" t="s">
        <v>230</v>
      </c>
      <c r="M8756" t="s">
        <v>231</v>
      </c>
      <c r="N8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756" s="10">
        <f>VLOOKUP(TableOMP[[#This Row],[Label]],TableAvg[],2,FALSE)</f>
        <v>232.02545014285715</v>
      </c>
      <c r="P8756" s="10">
        <f>VLOOKUP(TableOMP[[#This Row],[Label]],TableAvg[],3,FALSE)</f>
        <v>5.3102850694316714</v>
      </c>
      <c r="Q8756" s="10">
        <f>TableOMP[[#This Row],[Avg]]-$U$2*TableOMP[[#This Row],[StdDev]]</f>
        <v>226.71516507342548</v>
      </c>
      <c r="R8756" s="10">
        <f>TableOMP[[#This Row],[Avg]]+$U$2*TableOMP[[#This Row],[StdDev]]</f>
        <v>237.33573521228882</v>
      </c>
      <c r="S8756" s="10">
        <f>IF(AND(TableOMP[[#This Row],[total_time]]&gt;=TableOMP[[#This Row],[Low]], TableOMP[[#This Row],[total_time]]&lt;=TableOMP[[#This Row],[High]]),1,0)</f>
        <v>0</v>
      </c>
    </row>
    <row r="8757" spans="1:19" x14ac:dyDescent="0.25">
      <c r="A8757" t="s">
        <v>12</v>
      </c>
      <c r="B8757">
        <v>10000</v>
      </c>
      <c r="C8757">
        <v>100</v>
      </c>
      <c r="D8757">
        <v>100000</v>
      </c>
      <c r="E8757">
        <v>14</v>
      </c>
      <c r="F8757">
        <v>1</v>
      </c>
      <c r="G8757">
        <v>228.33494200000001</v>
      </c>
      <c r="H8757">
        <v>0.23089299999999999</v>
      </c>
      <c r="I8757">
        <v>1.5056959999999999</v>
      </c>
      <c r="J8757">
        <v>0.115823</v>
      </c>
      <c r="K8757" t="str">
        <f t="shared" si="220"/>
        <v>5</v>
      </c>
      <c r="L8757" t="s">
        <v>230</v>
      </c>
      <c r="M8757" t="s">
        <v>231</v>
      </c>
      <c r="N8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8757" s="10">
        <f>VLOOKUP(TableOMP[[#This Row],[Label]],TableAvg[],2,FALSE)</f>
        <v>236.60473042857146</v>
      </c>
      <c r="P8757" s="10">
        <f>VLOOKUP(TableOMP[[#This Row],[Label]],TableAvg[],3,FALSE)</f>
        <v>3.3783257924877184</v>
      </c>
      <c r="Q8757" s="10">
        <f>TableOMP[[#This Row],[Avg]]-$U$2*TableOMP[[#This Row],[StdDev]]</f>
        <v>233.22640463608374</v>
      </c>
      <c r="R8757" s="10">
        <f>TableOMP[[#This Row],[Avg]]+$U$2*TableOMP[[#This Row],[StdDev]]</f>
        <v>239.98305622105917</v>
      </c>
      <c r="S8757" s="10">
        <f>IF(AND(TableOMP[[#This Row],[total_time]]&gt;=TableOMP[[#This Row],[Low]], TableOMP[[#This Row],[total_time]]&lt;=TableOMP[[#This Row],[High]]),1,0)</f>
        <v>0</v>
      </c>
    </row>
    <row r="8758" spans="1:19" x14ac:dyDescent="0.25">
      <c r="A8758" t="s">
        <v>12</v>
      </c>
      <c r="B8758">
        <v>10000</v>
      </c>
      <c r="C8758">
        <v>100</v>
      </c>
      <c r="D8758">
        <v>100000</v>
      </c>
      <c r="E8758">
        <v>13</v>
      </c>
      <c r="F8758">
        <v>1</v>
      </c>
      <c r="G8758">
        <v>237.93471400000001</v>
      </c>
      <c r="H8758">
        <v>0.24043200000000001</v>
      </c>
      <c r="I8758">
        <v>1.487311</v>
      </c>
      <c r="J8758">
        <v>0.123943</v>
      </c>
      <c r="K8758" t="str">
        <f t="shared" si="220"/>
        <v>5</v>
      </c>
      <c r="L8758" t="s">
        <v>230</v>
      </c>
      <c r="M8758" t="s">
        <v>231</v>
      </c>
      <c r="N8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8758" s="10">
        <f>VLOOKUP(TableOMP[[#This Row],[Label]],TableAvg[],2,FALSE)</f>
        <v>238.0519914285714</v>
      </c>
      <c r="P8758" s="10">
        <f>VLOOKUP(TableOMP[[#This Row],[Label]],TableAvg[],3,FALSE)</f>
        <v>0.15076639812811288</v>
      </c>
      <c r="Q8758" s="10">
        <f>TableOMP[[#This Row],[Avg]]-$U$2*TableOMP[[#This Row],[StdDev]]</f>
        <v>237.90122503044327</v>
      </c>
      <c r="R8758" s="10">
        <f>TableOMP[[#This Row],[Avg]]+$U$2*TableOMP[[#This Row],[StdDev]]</f>
        <v>238.20275782669952</v>
      </c>
      <c r="S8758" s="10">
        <f>IF(AND(TableOMP[[#This Row],[total_time]]&gt;=TableOMP[[#This Row],[Low]], TableOMP[[#This Row],[total_time]]&lt;=TableOMP[[#This Row],[High]]),1,0)</f>
        <v>1</v>
      </c>
    </row>
    <row r="8759" spans="1:19" x14ac:dyDescent="0.25">
      <c r="A8759" t="s">
        <v>12</v>
      </c>
      <c r="B8759">
        <v>10000</v>
      </c>
      <c r="C8759">
        <v>100</v>
      </c>
      <c r="D8759">
        <v>100000</v>
      </c>
      <c r="E8759">
        <v>12</v>
      </c>
      <c r="F8759">
        <v>1</v>
      </c>
      <c r="G8759">
        <v>238.00032200000001</v>
      </c>
      <c r="H8759">
        <v>0.205679</v>
      </c>
      <c r="I8759">
        <v>0.99856299999999998</v>
      </c>
      <c r="J8759">
        <v>9.0777999999999998E-2</v>
      </c>
      <c r="K8759" t="str">
        <f t="shared" si="220"/>
        <v>5</v>
      </c>
      <c r="L8759" t="s">
        <v>230</v>
      </c>
      <c r="M8759" t="s">
        <v>231</v>
      </c>
      <c r="N8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8759" s="10">
        <f>VLOOKUP(TableOMP[[#This Row],[Label]],TableAvg[],2,FALSE)</f>
        <v>236.77150257142858</v>
      </c>
      <c r="P8759" s="10">
        <f>VLOOKUP(TableOMP[[#This Row],[Label]],TableAvg[],3,FALSE)</f>
        <v>3.3880241302670351</v>
      </c>
      <c r="Q8759" s="10">
        <f>TableOMP[[#This Row],[Avg]]-$U$2*TableOMP[[#This Row],[StdDev]]</f>
        <v>233.38347844116154</v>
      </c>
      <c r="R8759" s="10">
        <f>TableOMP[[#This Row],[Avg]]+$U$2*TableOMP[[#This Row],[StdDev]]</f>
        <v>240.15952670169563</v>
      </c>
      <c r="S8759" s="10">
        <f>IF(AND(TableOMP[[#This Row],[total_time]]&gt;=TableOMP[[#This Row],[Low]], TableOMP[[#This Row],[total_time]]&lt;=TableOMP[[#This Row],[High]]),1,0)</f>
        <v>1</v>
      </c>
    </row>
    <row r="8760" spans="1:19" x14ac:dyDescent="0.25">
      <c r="A8760" t="s">
        <v>12</v>
      </c>
      <c r="B8760">
        <v>10000</v>
      </c>
      <c r="C8760">
        <v>100</v>
      </c>
      <c r="D8760">
        <v>100000</v>
      </c>
      <c r="E8760">
        <v>11</v>
      </c>
      <c r="F8760">
        <v>1</v>
      </c>
      <c r="G8760">
        <v>227.371106</v>
      </c>
      <c r="H8760">
        <v>0.27887899999999999</v>
      </c>
      <c r="I8760">
        <v>1.343458</v>
      </c>
      <c r="J8760">
        <v>0.13434599999999999</v>
      </c>
      <c r="K8760" t="str">
        <f t="shared" si="220"/>
        <v>5</v>
      </c>
      <c r="L8760" t="s">
        <v>230</v>
      </c>
      <c r="M8760" t="s">
        <v>231</v>
      </c>
      <c r="N8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760" s="10">
        <f>VLOOKUP(TableOMP[[#This Row],[Label]],TableAvg[],2,FALSE)</f>
        <v>233.40595157142857</v>
      </c>
      <c r="P8760" s="10">
        <f>VLOOKUP(TableOMP[[#This Row],[Label]],TableAvg[],3,FALSE)</f>
        <v>5.1829033791919965</v>
      </c>
      <c r="Q8760" s="10">
        <f>TableOMP[[#This Row],[Avg]]-$U$2*TableOMP[[#This Row],[StdDev]]</f>
        <v>228.22304819223658</v>
      </c>
      <c r="R8760" s="10">
        <f>TableOMP[[#This Row],[Avg]]+$U$2*TableOMP[[#This Row],[StdDev]]</f>
        <v>238.58885495062057</v>
      </c>
      <c r="S8760" s="10">
        <f>IF(AND(TableOMP[[#This Row],[total_time]]&gt;=TableOMP[[#This Row],[Low]], TableOMP[[#This Row],[total_time]]&lt;=TableOMP[[#This Row],[High]]),1,0)</f>
        <v>0</v>
      </c>
    </row>
    <row r="8761" spans="1:19" x14ac:dyDescent="0.25">
      <c r="A8761" t="s">
        <v>12</v>
      </c>
      <c r="B8761">
        <v>10000</v>
      </c>
      <c r="C8761">
        <v>100</v>
      </c>
      <c r="D8761">
        <v>100000</v>
      </c>
      <c r="E8761">
        <v>10</v>
      </c>
      <c r="F8761">
        <v>1</v>
      </c>
      <c r="G8761">
        <v>228.698014</v>
      </c>
      <c r="H8761">
        <v>0.245837</v>
      </c>
      <c r="I8761">
        <v>1.1612100000000001</v>
      </c>
      <c r="J8761">
        <v>0.129023</v>
      </c>
      <c r="K8761" t="str">
        <f t="shared" si="220"/>
        <v>5</v>
      </c>
      <c r="L8761" t="s">
        <v>230</v>
      </c>
      <c r="M8761" t="s">
        <v>231</v>
      </c>
      <c r="N8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8761" s="10">
        <f>VLOOKUP(TableOMP[[#This Row],[Label]],TableAvg[],2,FALSE)</f>
        <v>236.69981342857142</v>
      </c>
      <c r="P8761" s="10">
        <f>VLOOKUP(TableOMP[[#This Row],[Label]],TableAvg[],3,FALSE)</f>
        <v>3.2923965058600309</v>
      </c>
      <c r="Q8761" s="10">
        <f>TableOMP[[#This Row],[Avg]]-$U$2*TableOMP[[#This Row],[StdDev]]</f>
        <v>233.40741692271138</v>
      </c>
      <c r="R8761" s="10">
        <f>TableOMP[[#This Row],[Avg]]+$U$2*TableOMP[[#This Row],[StdDev]]</f>
        <v>239.99220993443146</v>
      </c>
      <c r="S8761" s="10">
        <f>IF(AND(TableOMP[[#This Row],[total_time]]&gt;=TableOMP[[#This Row],[Low]], TableOMP[[#This Row],[total_time]]&lt;=TableOMP[[#This Row],[High]]),1,0)</f>
        <v>0</v>
      </c>
    </row>
    <row r="8762" spans="1:19" x14ac:dyDescent="0.25">
      <c r="A8762" t="s">
        <v>12</v>
      </c>
      <c r="B8762">
        <v>10000</v>
      </c>
      <c r="C8762">
        <v>100</v>
      </c>
      <c r="D8762">
        <v>100000</v>
      </c>
      <c r="E8762">
        <v>9</v>
      </c>
      <c r="F8762">
        <v>1</v>
      </c>
      <c r="G8762">
        <v>238.12829099999999</v>
      </c>
      <c r="H8762">
        <v>0.22758100000000001</v>
      </c>
      <c r="I8762">
        <v>0.90127599999999997</v>
      </c>
      <c r="J8762">
        <v>0.11266</v>
      </c>
      <c r="K8762" t="str">
        <f t="shared" si="220"/>
        <v>5</v>
      </c>
      <c r="L8762" t="s">
        <v>230</v>
      </c>
      <c r="M8762" t="s">
        <v>231</v>
      </c>
      <c r="N8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8762" s="10">
        <f>VLOOKUP(TableOMP[[#This Row],[Label]],TableAvg[],2,FALSE)</f>
        <v>236.85066071428574</v>
      </c>
      <c r="P8762" s="10">
        <f>VLOOKUP(TableOMP[[#This Row],[Label]],TableAvg[],3,FALSE)</f>
        <v>2.9287164897640747</v>
      </c>
      <c r="Q8762" s="10">
        <f>TableOMP[[#This Row],[Avg]]-$U$2*TableOMP[[#This Row],[StdDev]]</f>
        <v>233.92194422452167</v>
      </c>
      <c r="R8762" s="10">
        <f>TableOMP[[#This Row],[Avg]]+$U$2*TableOMP[[#This Row],[StdDev]]</f>
        <v>239.77937720404981</v>
      </c>
      <c r="S8762" s="10">
        <f>IF(AND(TableOMP[[#This Row],[total_time]]&gt;=TableOMP[[#This Row],[Low]], TableOMP[[#This Row],[total_time]]&lt;=TableOMP[[#This Row],[High]]),1,0)</f>
        <v>1</v>
      </c>
    </row>
    <row r="8763" spans="1:19" x14ac:dyDescent="0.25">
      <c r="A8763" t="s">
        <v>12</v>
      </c>
      <c r="B8763">
        <v>10000</v>
      </c>
      <c r="C8763">
        <v>100</v>
      </c>
      <c r="D8763">
        <v>100000</v>
      </c>
      <c r="E8763">
        <v>8</v>
      </c>
      <c r="F8763">
        <v>1</v>
      </c>
      <c r="G8763">
        <v>239.43255300000001</v>
      </c>
      <c r="H8763">
        <v>0.287551</v>
      </c>
      <c r="I8763">
        <v>1.197303</v>
      </c>
      <c r="J8763">
        <v>0.171043</v>
      </c>
      <c r="K8763" t="str">
        <f t="shared" si="220"/>
        <v>5</v>
      </c>
      <c r="L8763" t="s">
        <v>230</v>
      </c>
      <c r="M8763" t="s">
        <v>231</v>
      </c>
      <c r="N8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8763" s="10">
        <f>VLOOKUP(TableOMP[[#This Row],[Label]],TableAvg[],2,FALSE)</f>
        <v>237.57997857142854</v>
      </c>
      <c r="P8763" s="10">
        <f>VLOOKUP(TableOMP[[#This Row],[Label]],TableAvg[],3,FALSE)</f>
        <v>3.7891745018540104</v>
      </c>
      <c r="Q8763" s="10">
        <f>TableOMP[[#This Row],[Avg]]-$U$2*TableOMP[[#This Row],[StdDev]]</f>
        <v>233.79080406957453</v>
      </c>
      <c r="R8763" s="10">
        <f>TableOMP[[#This Row],[Avg]]+$U$2*TableOMP[[#This Row],[StdDev]]</f>
        <v>241.36915307328255</v>
      </c>
      <c r="S8763" s="10">
        <f>IF(AND(TableOMP[[#This Row],[total_time]]&gt;=TableOMP[[#This Row],[Low]], TableOMP[[#This Row],[total_time]]&lt;=TableOMP[[#This Row],[High]]),1,0)</f>
        <v>1</v>
      </c>
    </row>
    <row r="8764" spans="1:19" x14ac:dyDescent="0.25">
      <c r="A8764" t="s">
        <v>12</v>
      </c>
      <c r="B8764">
        <v>10000</v>
      </c>
      <c r="C8764">
        <v>100</v>
      </c>
      <c r="D8764">
        <v>100000</v>
      </c>
      <c r="E8764">
        <v>7</v>
      </c>
      <c r="F8764">
        <v>1</v>
      </c>
      <c r="G8764">
        <v>229.75588200000001</v>
      </c>
      <c r="H8764">
        <v>0.24421399999999999</v>
      </c>
      <c r="I8764">
        <v>0.78276400000000002</v>
      </c>
      <c r="J8764">
        <v>0.13046099999999999</v>
      </c>
      <c r="K8764" t="str">
        <f t="shared" si="220"/>
        <v>5</v>
      </c>
      <c r="L8764" t="s">
        <v>230</v>
      </c>
      <c r="M8764" t="s">
        <v>231</v>
      </c>
      <c r="N8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8764" s="10">
        <f>VLOOKUP(TableOMP[[#This Row],[Label]],TableAvg[],2,FALSE)</f>
        <v>235.96449000000004</v>
      </c>
      <c r="P8764" s="10">
        <f>VLOOKUP(TableOMP[[#This Row],[Label]],TableAvg[],3,FALSE)</f>
        <v>3.8934758848924846</v>
      </c>
      <c r="Q8764" s="10">
        <f>TableOMP[[#This Row],[Avg]]-$U$2*TableOMP[[#This Row],[StdDev]]</f>
        <v>232.07101411510754</v>
      </c>
      <c r="R8764" s="10">
        <f>TableOMP[[#This Row],[Avg]]+$U$2*TableOMP[[#This Row],[StdDev]]</f>
        <v>239.85796588489254</v>
      </c>
      <c r="S8764" s="10">
        <f>IF(AND(TableOMP[[#This Row],[total_time]]&gt;=TableOMP[[#This Row],[Low]], TableOMP[[#This Row],[total_time]]&lt;=TableOMP[[#This Row],[High]]),1,0)</f>
        <v>0</v>
      </c>
    </row>
    <row r="8765" spans="1:19" x14ac:dyDescent="0.25">
      <c r="A8765" t="s">
        <v>12</v>
      </c>
      <c r="B8765">
        <v>10000</v>
      </c>
      <c r="C8765">
        <v>100</v>
      </c>
      <c r="D8765">
        <v>100000</v>
      </c>
      <c r="E8765">
        <v>6</v>
      </c>
      <c r="F8765">
        <v>1</v>
      </c>
      <c r="G8765">
        <v>237.96017000000001</v>
      </c>
      <c r="H8765">
        <v>0.224659</v>
      </c>
      <c r="I8765">
        <v>0.55792200000000003</v>
      </c>
      <c r="J8765">
        <v>0.111584</v>
      </c>
      <c r="K8765" t="str">
        <f t="shared" si="220"/>
        <v>5</v>
      </c>
      <c r="L8765" t="s">
        <v>230</v>
      </c>
      <c r="M8765" t="s">
        <v>231</v>
      </c>
      <c r="N8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8765" s="10">
        <f>VLOOKUP(TableOMP[[#This Row],[Label]],TableAvg[],2,FALSE)</f>
        <v>238.09770714285716</v>
      </c>
      <c r="P8765" s="10">
        <f>VLOOKUP(TableOMP[[#This Row],[Label]],TableAvg[],3,FALSE)</f>
        <v>0.17384241206035067</v>
      </c>
      <c r="Q8765" s="10">
        <f>TableOMP[[#This Row],[Avg]]-$U$2*TableOMP[[#This Row],[StdDev]]</f>
        <v>237.92386473079682</v>
      </c>
      <c r="R8765" s="10">
        <f>TableOMP[[#This Row],[Avg]]+$U$2*TableOMP[[#This Row],[StdDev]]</f>
        <v>238.2715495549175</v>
      </c>
      <c r="S8765" s="10">
        <f>IF(AND(TableOMP[[#This Row],[total_time]]&gt;=TableOMP[[#This Row],[Low]], TableOMP[[#This Row],[total_time]]&lt;=TableOMP[[#This Row],[High]]),1,0)</f>
        <v>1</v>
      </c>
    </row>
    <row r="8766" spans="1:19" x14ac:dyDescent="0.25">
      <c r="A8766" t="s">
        <v>12</v>
      </c>
      <c r="B8766">
        <v>10000</v>
      </c>
      <c r="C8766">
        <v>100</v>
      </c>
      <c r="D8766">
        <v>100000</v>
      </c>
      <c r="E8766">
        <v>5</v>
      </c>
      <c r="F8766">
        <v>1</v>
      </c>
      <c r="G8766">
        <v>237.98793000000001</v>
      </c>
      <c r="H8766">
        <v>0.27110299999999998</v>
      </c>
      <c r="I8766">
        <v>0.62573199999999995</v>
      </c>
      <c r="J8766">
        <v>0.15643299999999999</v>
      </c>
      <c r="K8766" t="str">
        <f t="shared" si="220"/>
        <v>5</v>
      </c>
      <c r="L8766" t="s">
        <v>230</v>
      </c>
      <c r="M8766" t="s">
        <v>231</v>
      </c>
      <c r="N8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8766" s="10">
        <f>VLOOKUP(TableOMP[[#This Row],[Label]],TableAvg[],2,FALSE)</f>
        <v>236.48793600000002</v>
      </c>
      <c r="P8766" s="10">
        <f>VLOOKUP(TableOMP[[#This Row],[Label]],TableAvg[],3,FALSE)</f>
        <v>3.7203949853813452</v>
      </c>
      <c r="Q8766" s="10">
        <f>TableOMP[[#This Row],[Avg]]-$U$2*TableOMP[[#This Row],[StdDev]]</f>
        <v>232.76754101461867</v>
      </c>
      <c r="R8766" s="10">
        <f>TableOMP[[#This Row],[Avg]]+$U$2*TableOMP[[#This Row],[StdDev]]</f>
        <v>240.20833098538137</v>
      </c>
      <c r="S8766" s="10">
        <f>IF(AND(TableOMP[[#This Row],[total_time]]&gt;=TableOMP[[#This Row],[Low]], TableOMP[[#This Row],[total_time]]&lt;=TableOMP[[#This Row],[High]]),1,0)</f>
        <v>1</v>
      </c>
    </row>
    <row r="8767" spans="1:19" x14ac:dyDescent="0.25">
      <c r="A8767" t="s">
        <v>12</v>
      </c>
      <c r="B8767">
        <v>10000</v>
      </c>
      <c r="C8767">
        <v>100</v>
      </c>
      <c r="D8767">
        <v>100000</v>
      </c>
      <c r="E8767">
        <v>4</v>
      </c>
      <c r="F8767">
        <v>1</v>
      </c>
      <c r="G8767">
        <v>236.16711000000001</v>
      </c>
      <c r="H8767">
        <v>0.229995</v>
      </c>
      <c r="I8767">
        <v>0.35684399999999999</v>
      </c>
      <c r="J8767">
        <v>0.118948</v>
      </c>
      <c r="K8767" t="str">
        <f t="shared" si="220"/>
        <v>5</v>
      </c>
      <c r="L8767" t="s">
        <v>230</v>
      </c>
      <c r="M8767" t="s">
        <v>231</v>
      </c>
      <c r="N8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67" s="10">
        <f>VLOOKUP(TableOMP[[#This Row],[Label]],TableAvg[],2,FALSE)</f>
        <v>235.68481742857142</v>
      </c>
      <c r="P8767" s="10">
        <f>VLOOKUP(TableOMP[[#This Row],[Label]],TableAvg[],3,FALSE)</f>
        <v>1.0101731356179433</v>
      </c>
      <c r="Q8767" s="10">
        <f>TableOMP[[#This Row],[Avg]]-$U$2*TableOMP[[#This Row],[StdDev]]</f>
        <v>234.67464429295347</v>
      </c>
      <c r="R8767" s="10">
        <f>TableOMP[[#This Row],[Avg]]+$U$2*TableOMP[[#This Row],[StdDev]]</f>
        <v>236.69499056418937</v>
      </c>
      <c r="S8767" s="10">
        <f>IF(AND(TableOMP[[#This Row],[total_time]]&gt;=TableOMP[[#This Row],[Low]], TableOMP[[#This Row],[total_time]]&lt;=TableOMP[[#This Row],[High]]),1,0)</f>
        <v>1</v>
      </c>
    </row>
    <row r="8768" spans="1:19" x14ac:dyDescent="0.25">
      <c r="A8768" t="s">
        <v>12</v>
      </c>
      <c r="B8768">
        <v>10000</v>
      </c>
      <c r="C8768">
        <v>100</v>
      </c>
      <c r="D8768">
        <v>100000</v>
      </c>
      <c r="E8768">
        <v>3</v>
      </c>
      <c r="F8768">
        <v>1</v>
      </c>
      <c r="G8768">
        <v>237.44919200000001</v>
      </c>
      <c r="H8768">
        <v>0.65108999999999995</v>
      </c>
      <c r="I8768">
        <v>0.95085799999999998</v>
      </c>
      <c r="J8768">
        <v>0.47542899999999999</v>
      </c>
      <c r="K8768" t="str">
        <f t="shared" si="220"/>
        <v>5</v>
      </c>
      <c r="L8768" t="s">
        <v>230</v>
      </c>
      <c r="M8768" t="s">
        <v>231</v>
      </c>
      <c r="N8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8768" s="10">
        <f>VLOOKUP(TableOMP[[#This Row],[Label]],TableAvg[],2,FALSE)</f>
        <v>236.4038757142857</v>
      </c>
      <c r="P8768" s="10">
        <f>VLOOKUP(TableOMP[[#This Row],[Label]],TableAvg[],3,FALSE)</f>
        <v>1.3993534307242188</v>
      </c>
      <c r="Q8768" s="10">
        <f>TableOMP[[#This Row],[Avg]]-$U$2*TableOMP[[#This Row],[StdDev]]</f>
        <v>235.00452228356147</v>
      </c>
      <c r="R8768" s="10">
        <f>TableOMP[[#This Row],[Avg]]+$U$2*TableOMP[[#This Row],[StdDev]]</f>
        <v>237.80322914500994</v>
      </c>
      <c r="S8768" s="10">
        <f>IF(AND(TableOMP[[#This Row],[total_time]]&gt;=TableOMP[[#This Row],[Low]], TableOMP[[#This Row],[total_time]]&lt;=TableOMP[[#This Row],[High]]),1,0)</f>
        <v>1</v>
      </c>
    </row>
    <row r="8769" spans="1:19" x14ac:dyDescent="0.25">
      <c r="A8769" t="s">
        <v>12</v>
      </c>
      <c r="B8769">
        <v>10000</v>
      </c>
      <c r="C8769">
        <v>100</v>
      </c>
      <c r="D8769">
        <v>1</v>
      </c>
      <c r="E8769">
        <v>32</v>
      </c>
      <c r="F8769">
        <v>1</v>
      </c>
      <c r="G8769">
        <v>250.08859899999999</v>
      </c>
      <c r="H8769">
        <v>12.281575</v>
      </c>
      <c r="I8769">
        <v>25.430453</v>
      </c>
      <c r="J8769">
        <v>0.82033699999999998</v>
      </c>
      <c r="K8769" t="str">
        <f>MID(M8769,22,1)</f>
        <v>6</v>
      </c>
      <c r="L8769" t="s">
        <v>232</v>
      </c>
      <c r="M8769" t="s">
        <v>233</v>
      </c>
      <c r="N8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8769" s="10">
        <f>VLOOKUP(TableOMP[[#This Row],[Label]],TableAvg[],2,FALSE)</f>
        <v>255.05606566666665</v>
      </c>
      <c r="P8769" s="10">
        <f>VLOOKUP(TableOMP[[#This Row],[Label]],TableAvg[],3,FALSE)</f>
        <v>4.3806996455720366</v>
      </c>
      <c r="Q8769" s="10">
        <f>TableOMP[[#This Row],[Avg]]-$U$2*TableOMP[[#This Row],[StdDev]]</f>
        <v>250.67536602109462</v>
      </c>
      <c r="R8769" s="10">
        <f>TableOMP[[#This Row],[Avg]]+$U$2*TableOMP[[#This Row],[StdDev]]</f>
        <v>259.43676531223866</v>
      </c>
      <c r="S8769" s="10">
        <f>IF(AND(TableOMP[[#This Row],[total_time]]&gt;=TableOMP[[#This Row],[Low]], TableOMP[[#This Row],[total_time]]&lt;=TableOMP[[#This Row],[High]]),1,0)</f>
        <v>0</v>
      </c>
    </row>
    <row r="8770" spans="1:19" x14ac:dyDescent="0.25">
      <c r="A8770" t="s">
        <v>12</v>
      </c>
      <c r="B8770">
        <v>10000</v>
      </c>
      <c r="C8770">
        <v>100</v>
      </c>
      <c r="D8770">
        <v>1</v>
      </c>
      <c r="E8770">
        <v>31</v>
      </c>
      <c r="F8770">
        <v>1</v>
      </c>
      <c r="G8770">
        <v>249.12128799999999</v>
      </c>
      <c r="H8770">
        <v>12.472066999999999</v>
      </c>
      <c r="I8770">
        <v>24.133036000000001</v>
      </c>
      <c r="J8770">
        <v>0.80443500000000001</v>
      </c>
      <c r="K8770" t="str">
        <f t="shared" ref="K8770:K8795" si="221">MID(M8770,22,1)</f>
        <v>6</v>
      </c>
      <c r="L8770" t="s">
        <v>232</v>
      </c>
      <c r="M8770" t="s">
        <v>233</v>
      </c>
      <c r="N8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8770" s="10">
        <f>VLOOKUP(TableOMP[[#This Row],[Label]],TableAvg[],2,FALSE)</f>
        <v>254.06909199999998</v>
      </c>
      <c r="P8770" s="10">
        <f>VLOOKUP(TableOMP[[#This Row],[Label]],TableAvg[],3,FALSE)</f>
        <v>9.4256262118407914</v>
      </c>
      <c r="Q8770" s="10">
        <f>TableOMP[[#This Row],[Avg]]-$U$2*TableOMP[[#This Row],[StdDev]]</f>
        <v>244.6434657881592</v>
      </c>
      <c r="R8770" s="10">
        <f>TableOMP[[#This Row],[Avg]]+$U$2*TableOMP[[#This Row],[StdDev]]</f>
        <v>263.49471821184079</v>
      </c>
      <c r="S8770" s="10">
        <f>IF(AND(TableOMP[[#This Row],[total_time]]&gt;=TableOMP[[#This Row],[Low]], TableOMP[[#This Row],[total_time]]&lt;=TableOMP[[#This Row],[High]]),1,0)</f>
        <v>1</v>
      </c>
    </row>
    <row r="8771" spans="1:19" x14ac:dyDescent="0.25">
      <c r="A8771" t="s">
        <v>12</v>
      </c>
      <c r="B8771">
        <v>10000</v>
      </c>
      <c r="C8771">
        <v>100</v>
      </c>
      <c r="D8771">
        <v>1</v>
      </c>
      <c r="E8771">
        <v>30</v>
      </c>
      <c r="F8771">
        <v>1</v>
      </c>
      <c r="G8771">
        <v>239.711569</v>
      </c>
      <c r="H8771">
        <v>12.220827</v>
      </c>
      <c r="I8771">
        <v>24.294739</v>
      </c>
      <c r="J8771">
        <v>0.83774999999999999</v>
      </c>
      <c r="K8771" t="str">
        <f t="shared" si="221"/>
        <v>6</v>
      </c>
      <c r="L8771" t="s">
        <v>232</v>
      </c>
      <c r="M8771" t="s">
        <v>233</v>
      </c>
      <c r="N8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8771" s="10">
        <f>VLOOKUP(TableOMP[[#This Row],[Label]],TableAvg[],2,FALSE)</f>
        <v>288.37537366666669</v>
      </c>
      <c r="P8771" s="10">
        <f>VLOOKUP(TableOMP[[#This Row],[Label]],TableAvg[],3,FALSE)</f>
        <v>63.355667493820398</v>
      </c>
      <c r="Q8771" s="10">
        <f>TableOMP[[#This Row],[Avg]]-$U$2*TableOMP[[#This Row],[StdDev]]</f>
        <v>225.0197061728463</v>
      </c>
      <c r="R8771" s="10">
        <f>TableOMP[[#This Row],[Avg]]+$U$2*TableOMP[[#This Row],[StdDev]]</f>
        <v>351.73104116048711</v>
      </c>
      <c r="S8771" s="10">
        <f>IF(AND(TableOMP[[#This Row],[total_time]]&gt;=TableOMP[[#This Row],[Low]], TableOMP[[#This Row],[total_time]]&lt;=TableOMP[[#This Row],[High]]),1,0)</f>
        <v>1</v>
      </c>
    </row>
    <row r="8772" spans="1:19" x14ac:dyDescent="0.25">
      <c r="A8772" t="s">
        <v>12</v>
      </c>
      <c r="B8772">
        <v>10000</v>
      </c>
      <c r="C8772">
        <v>100</v>
      </c>
      <c r="D8772">
        <v>1</v>
      </c>
      <c r="E8772">
        <v>29</v>
      </c>
      <c r="F8772">
        <v>1</v>
      </c>
      <c r="G8772">
        <v>250.29578900000001</v>
      </c>
      <c r="H8772">
        <v>12.544596</v>
      </c>
      <c r="I8772">
        <v>30.070519000000001</v>
      </c>
      <c r="J8772">
        <v>1.073947</v>
      </c>
      <c r="K8772" t="str">
        <f t="shared" si="221"/>
        <v>6</v>
      </c>
      <c r="L8772" t="s">
        <v>232</v>
      </c>
      <c r="M8772" t="s">
        <v>233</v>
      </c>
      <c r="N8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8772" s="10">
        <f>VLOOKUP(TableOMP[[#This Row],[Label]],TableAvg[],2,FALSE)</f>
        <v>294.24879800000002</v>
      </c>
      <c r="P8772" s="10">
        <f>VLOOKUP(TableOMP[[#This Row],[Label]],TableAvg[],3,FALSE)</f>
        <v>63.431790534468078</v>
      </c>
      <c r="Q8772" s="10">
        <f>TableOMP[[#This Row],[Avg]]-$U$2*TableOMP[[#This Row],[StdDev]]</f>
        <v>230.81700746553196</v>
      </c>
      <c r="R8772" s="10">
        <f>TableOMP[[#This Row],[Avg]]+$U$2*TableOMP[[#This Row],[StdDev]]</f>
        <v>357.68058853446809</v>
      </c>
      <c r="S8772" s="10">
        <f>IF(AND(TableOMP[[#This Row],[total_time]]&gt;=TableOMP[[#This Row],[Low]], TableOMP[[#This Row],[total_time]]&lt;=TableOMP[[#This Row],[High]]),1,0)</f>
        <v>1</v>
      </c>
    </row>
    <row r="8773" spans="1:19" x14ac:dyDescent="0.25">
      <c r="A8773" t="s">
        <v>12</v>
      </c>
      <c r="B8773">
        <v>10000</v>
      </c>
      <c r="C8773">
        <v>100</v>
      </c>
      <c r="D8773">
        <v>1</v>
      </c>
      <c r="E8773">
        <v>28</v>
      </c>
      <c r="F8773">
        <v>1</v>
      </c>
      <c r="G8773">
        <v>249.41764599999999</v>
      </c>
      <c r="H8773">
        <v>11.924218</v>
      </c>
      <c r="I8773">
        <v>19.163214</v>
      </c>
      <c r="J8773">
        <v>0.70974899999999996</v>
      </c>
      <c r="K8773" t="str">
        <f t="shared" si="221"/>
        <v>6</v>
      </c>
      <c r="L8773" t="s">
        <v>232</v>
      </c>
      <c r="M8773" t="s">
        <v>233</v>
      </c>
      <c r="N8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8773" s="10">
        <f>VLOOKUP(TableOMP[[#This Row],[Label]],TableAvg[],2,FALSE)</f>
        <v>256.61033480000003</v>
      </c>
      <c r="P8773" s="10">
        <f>VLOOKUP(TableOMP[[#This Row],[Label]],TableAvg[],3,FALSE)</f>
        <v>6.4624509748986041</v>
      </c>
      <c r="Q8773" s="10">
        <f>TableOMP[[#This Row],[Avg]]-$U$2*TableOMP[[#This Row],[StdDev]]</f>
        <v>250.14788382510142</v>
      </c>
      <c r="R8773" s="10">
        <f>TableOMP[[#This Row],[Avg]]+$U$2*TableOMP[[#This Row],[StdDev]]</f>
        <v>263.07278577489865</v>
      </c>
      <c r="S8773" s="10">
        <f>IF(AND(TableOMP[[#This Row],[total_time]]&gt;=TableOMP[[#This Row],[Low]], TableOMP[[#This Row],[total_time]]&lt;=TableOMP[[#This Row],[High]]),1,0)</f>
        <v>0</v>
      </c>
    </row>
    <row r="8774" spans="1:19" x14ac:dyDescent="0.25">
      <c r="A8774" t="s">
        <v>12</v>
      </c>
      <c r="B8774">
        <v>10000</v>
      </c>
      <c r="C8774">
        <v>100</v>
      </c>
      <c r="D8774">
        <v>1</v>
      </c>
      <c r="E8774">
        <v>27</v>
      </c>
      <c r="F8774">
        <v>1</v>
      </c>
      <c r="G8774">
        <v>249.43543199999999</v>
      </c>
      <c r="H8774">
        <v>11.89382</v>
      </c>
      <c r="I8774">
        <v>18.816887000000001</v>
      </c>
      <c r="J8774">
        <v>0.72372599999999998</v>
      </c>
      <c r="K8774" t="str">
        <f t="shared" si="221"/>
        <v>6</v>
      </c>
      <c r="L8774" t="s">
        <v>232</v>
      </c>
      <c r="M8774" t="s">
        <v>233</v>
      </c>
      <c r="N8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8774" s="10">
        <f>VLOOKUP(TableOMP[[#This Row],[Label]],TableAvg[],2,FALSE)</f>
        <v>271.79864349999997</v>
      </c>
      <c r="P8774" s="10">
        <f>VLOOKUP(TableOMP[[#This Row],[Label]],TableAvg[],3,FALSE)</f>
        <v>29.841001782661515</v>
      </c>
      <c r="Q8774" s="10">
        <f>TableOMP[[#This Row],[Avg]]-$U$2*TableOMP[[#This Row],[StdDev]]</f>
        <v>241.95764171733845</v>
      </c>
      <c r="R8774" s="10">
        <f>TableOMP[[#This Row],[Avg]]+$U$2*TableOMP[[#This Row],[StdDev]]</f>
        <v>301.63964528266149</v>
      </c>
      <c r="S8774" s="10">
        <f>IF(AND(TableOMP[[#This Row],[total_time]]&gt;=TableOMP[[#This Row],[Low]], TableOMP[[#This Row],[total_time]]&lt;=TableOMP[[#This Row],[High]]),1,0)</f>
        <v>1</v>
      </c>
    </row>
    <row r="8775" spans="1:19" x14ac:dyDescent="0.25">
      <c r="A8775" t="s">
        <v>12</v>
      </c>
      <c r="B8775">
        <v>10000</v>
      </c>
      <c r="C8775">
        <v>100</v>
      </c>
      <c r="D8775">
        <v>1</v>
      </c>
      <c r="E8775">
        <v>26</v>
      </c>
      <c r="F8775">
        <v>1</v>
      </c>
      <c r="G8775">
        <v>247.76952700000001</v>
      </c>
      <c r="H8775">
        <v>12.121992000000001</v>
      </c>
      <c r="I8775">
        <v>18.14639</v>
      </c>
      <c r="J8775">
        <v>0.72585599999999995</v>
      </c>
      <c r="K8775" t="str">
        <f t="shared" si="221"/>
        <v>6</v>
      </c>
      <c r="L8775" t="s">
        <v>232</v>
      </c>
      <c r="M8775" t="s">
        <v>233</v>
      </c>
      <c r="N8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8775" s="10">
        <f>VLOOKUP(TableOMP[[#This Row],[Label]],TableAvg[],2,FALSE)</f>
        <v>263.28551283333337</v>
      </c>
      <c r="P8775" s="10">
        <f>VLOOKUP(TableOMP[[#This Row],[Label]],TableAvg[],3,FALSE)</f>
        <v>14.556423374790151</v>
      </c>
      <c r="Q8775" s="10">
        <f>TableOMP[[#This Row],[Avg]]-$U$2*TableOMP[[#This Row],[StdDev]]</f>
        <v>248.72908945854323</v>
      </c>
      <c r="R8775" s="10">
        <f>TableOMP[[#This Row],[Avg]]+$U$2*TableOMP[[#This Row],[StdDev]]</f>
        <v>277.84193620812351</v>
      </c>
      <c r="S8775" s="10">
        <f>IF(AND(TableOMP[[#This Row],[total_time]]&gt;=TableOMP[[#This Row],[Low]], TableOMP[[#This Row],[total_time]]&lt;=TableOMP[[#This Row],[High]]),1,0)</f>
        <v>0</v>
      </c>
    </row>
    <row r="8776" spans="1:19" x14ac:dyDescent="0.25">
      <c r="A8776" t="s">
        <v>12</v>
      </c>
      <c r="B8776">
        <v>10000</v>
      </c>
      <c r="C8776">
        <v>100</v>
      </c>
      <c r="D8776">
        <v>1</v>
      </c>
      <c r="E8776">
        <v>25</v>
      </c>
      <c r="F8776">
        <v>1</v>
      </c>
      <c r="G8776">
        <v>240.65151</v>
      </c>
      <c r="H8776">
        <v>13.790570000000001</v>
      </c>
      <c r="I8776">
        <v>16.591263000000001</v>
      </c>
      <c r="J8776">
        <v>0.691303</v>
      </c>
      <c r="K8776" t="str">
        <f t="shared" si="221"/>
        <v>6</v>
      </c>
      <c r="L8776" t="s">
        <v>232</v>
      </c>
      <c r="M8776" t="s">
        <v>233</v>
      </c>
      <c r="N8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8776" s="10">
        <f>VLOOKUP(TableOMP[[#This Row],[Label]],TableAvg[],2,FALSE)</f>
        <v>255.57994799999997</v>
      </c>
      <c r="P8776" s="10">
        <f>VLOOKUP(TableOMP[[#This Row],[Label]],TableAvg[],3,FALSE)</f>
        <v>9.2908985953008045</v>
      </c>
      <c r="Q8776" s="10">
        <f>TableOMP[[#This Row],[Avg]]-$U$2*TableOMP[[#This Row],[StdDev]]</f>
        <v>246.28904940469917</v>
      </c>
      <c r="R8776" s="10">
        <f>TableOMP[[#This Row],[Avg]]+$U$2*TableOMP[[#This Row],[StdDev]]</f>
        <v>264.8708465953008</v>
      </c>
      <c r="S8776" s="10">
        <f>IF(AND(TableOMP[[#This Row],[total_time]]&gt;=TableOMP[[#This Row],[Low]], TableOMP[[#This Row],[total_time]]&lt;=TableOMP[[#This Row],[High]]),1,0)</f>
        <v>0</v>
      </c>
    </row>
    <row r="8777" spans="1:19" x14ac:dyDescent="0.25">
      <c r="A8777" t="s">
        <v>12</v>
      </c>
      <c r="B8777">
        <v>10000</v>
      </c>
      <c r="C8777">
        <v>100</v>
      </c>
      <c r="D8777">
        <v>1</v>
      </c>
      <c r="E8777">
        <v>24</v>
      </c>
      <c r="F8777">
        <v>1</v>
      </c>
      <c r="G8777">
        <v>256.73961300000002</v>
      </c>
      <c r="H8777">
        <v>18.838792999999999</v>
      </c>
      <c r="I8777">
        <v>23.801265999999998</v>
      </c>
      <c r="J8777">
        <v>1.0348379999999999</v>
      </c>
      <c r="K8777" t="str">
        <f t="shared" si="221"/>
        <v>6</v>
      </c>
      <c r="L8777" t="s">
        <v>232</v>
      </c>
      <c r="M8777" t="s">
        <v>233</v>
      </c>
      <c r="N8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8777" s="10">
        <f>VLOOKUP(TableOMP[[#This Row],[Label]],TableAvg[],2,FALSE)</f>
        <v>254.68807516666666</v>
      </c>
      <c r="P8777" s="10">
        <f>VLOOKUP(TableOMP[[#This Row],[Label]],TableAvg[],3,FALSE)</f>
        <v>7.1268061362749622</v>
      </c>
      <c r="Q8777" s="10">
        <f>TableOMP[[#This Row],[Avg]]-$U$2*TableOMP[[#This Row],[StdDev]]</f>
        <v>247.56126903039171</v>
      </c>
      <c r="R8777" s="10">
        <f>TableOMP[[#This Row],[Avg]]+$U$2*TableOMP[[#This Row],[StdDev]]</f>
        <v>261.81488130294161</v>
      </c>
      <c r="S8777" s="10">
        <f>IF(AND(TableOMP[[#This Row],[total_time]]&gt;=TableOMP[[#This Row],[Low]], TableOMP[[#This Row],[total_time]]&lt;=TableOMP[[#This Row],[High]]),1,0)</f>
        <v>1</v>
      </c>
    </row>
    <row r="8778" spans="1:19" x14ac:dyDescent="0.25">
      <c r="A8778" t="s">
        <v>12</v>
      </c>
      <c r="B8778">
        <v>10000</v>
      </c>
      <c r="C8778">
        <v>100</v>
      </c>
      <c r="D8778">
        <v>1</v>
      </c>
      <c r="E8778">
        <v>23</v>
      </c>
      <c r="F8778">
        <v>1</v>
      </c>
      <c r="G8778">
        <v>256.13581199999999</v>
      </c>
      <c r="H8778">
        <v>18.358794</v>
      </c>
      <c r="I8778">
        <v>29.29712</v>
      </c>
      <c r="J8778">
        <v>1.3316870000000001</v>
      </c>
      <c r="K8778" t="str">
        <f t="shared" si="221"/>
        <v>6</v>
      </c>
      <c r="L8778" t="s">
        <v>232</v>
      </c>
      <c r="M8778" t="s">
        <v>233</v>
      </c>
      <c r="N8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8778" s="10">
        <f>VLOOKUP(TableOMP[[#This Row],[Label]],TableAvg[],2,FALSE)</f>
        <v>281.85817800000001</v>
      </c>
      <c r="P8778" s="10">
        <f>VLOOKUP(TableOMP[[#This Row],[Label]],TableAvg[],3,FALSE)</f>
        <v>46.008809098211877</v>
      </c>
      <c r="Q8778" s="10">
        <f>TableOMP[[#This Row],[Avg]]-$U$2*TableOMP[[#This Row],[StdDev]]</f>
        <v>235.84936890178813</v>
      </c>
      <c r="R8778" s="10">
        <f>TableOMP[[#This Row],[Avg]]+$U$2*TableOMP[[#This Row],[StdDev]]</f>
        <v>327.86698709821189</v>
      </c>
      <c r="S8778" s="10">
        <f>IF(AND(TableOMP[[#This Row],[total_time]]&gt;=TableOMP[[#This Row],[Low]], TableOMP[[#This Row],[total_time]]&lt;=TableOMP[[#This Row],[High]]),1,0)</f>
        <v>1</v>
      </c>
    </row>
    <row r="8779" spans="1:19" x14ac:dyDescent="0.25">
      <c r="A8779" t="s">
        <v>12</v>
      </c>
      <c r="B8779">
        <v>10000</v>
      </c>
      <c r="C8779">
        <v>100</v>
      </c>
      <c r="D8779">
        <v>1</v>
      </c>
      <c r="E8779">
        <v>22</v>
      </c>
      <c r="F8779">
        <v>1</v>
      </c>
      <c r="G8779">
        <v>261.379773</v>
      </c>
      <c r="H8779">
        <v>23.894131000000002</v>
      </c>
      <c r="I8779">
        <v>79.752314999999996</v>
      </c>
      <c r="J8779">
        <v>3.7977289999999999</v>
      </c>
      <c r="K8779" t="str">
        <f t="shared" si="221"/>
        <v>6</v>
      </c>
      <c r="L8779" t="s">
        <v>232</v>
      </c>
      <c r="M8779" t="s">
        <v>233</v>
      </c>
      <c r="N8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8779" s="10">
        <f>VLOOKUP(TableOMP[[#This Row],[Label]],TableAvg[],2,FALSE)</f>
        <v>258.58006899999998</v>
      </c>
      <c r="P8779" s="10">
        <f>VLOOKUP(TableOMP[[#This Row],[Label]],TableAvg[],3,FALSE)</f>
        <v>5.835655285024913</v>
      </c>
      <c r="Q8779" s="10">
        <f>TableOMP[[#This Row],[Avg]]-$U$2*TableOMP[[#This Row],[StdDev]]</f>
        <v>252.74441371497505</v>
      </c>
      <c r="R8779" s="10">
        <f>TableOMP[[#This Row],[Avg]]+$U$2*TableOMP[[#This Row],[StdDev]]</f>
        <v>264.41572428502491</v>
      </c>
      <c r="S8779" s="10">
        <f>IF(AND(TableOMP[[#This Row],[total_time]]&gt;=TableOMP[[#This Row],[Low]], TableOMP[[#This Row],[total_time]]&lt;=TableOMP[[#This Row],[High]]),1,0)</f>
        <v>1</v>
      </c>
    </row>
    <row r="8780" spans="1:19" x14ac:dyDescent="0.25">
      <c r="A8780" t="s">
        <v>12</v>
      </c>
      <c r="B8780">
        <v>10000</v>
      </c>
      <c r="C8780">
        <v>100</v>
      </c>
      <c r="D8780">
        <v>1</v>
      </c>
      <c r="E8780">
        <v>21</v>
      </c>
      <c r="F8780">
        <v>1</v>
      </c>
      <c r="G8780">
        <v>268.76663200000002</v>
      </c>
      <c r="H8780">
        <v>29.084947</v>
      </c>
      <c r="I8780">
        <v>201.24530300000001</v>
      </c>
      <c r="J8780">
        <v>10.062265</v>
      </c>
      <c r="K8780" t="str">
        <f t="shared" si="221"/>
        <v>6</v>
      </c>
      <c r="L8780" t="s">
        <v>232</v>
      </c>
      <c r="M8780" t="s">
        <v>233</v>
      </c>
      <c r="N8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8780" s="10">
        <f>VLOOKUP(TableOMP[[#This Row],[Label]],TableAvg[],2,FALSE)</f>
        <v>257.6053895</v>
      </c>
      <c r="P8780" s="10">
        <f>VLOOKUP(TableOMP[[#This Row],[Label]],TableAvg[],3,FALSE)</f>
        <v>7.0449245533867062</v>
      </c>
      <c r="Q8780" s="10">
        <f>TableOMP[[#This Row],[Avg]]-$U$2*TableOMP[[#This Row],[StdDev]]</f>
        <v>250.56046494661331</v>
      </c>
      <c r="R8780" s="10">
        <f>TableOMP[[#This Row],[Avg]]+$U$2*TableOMP[[#This Row],[StdDev]]</f>
        <v>264.65031405338669</v>
      </c>
      <c r="S8780" s="10">
        <f>IF(AND(TableOMP[[#This Row],[total_time]]&gt;=TableOMP[[#This Row],[Low]], TableOMP[[#This Row],[total_time]]&lt;=TableOMP[[#This Row],[High]]),1,0)</f>
        <v>0</v>
      </c>
    </row>
    <row r="8781" spans="1:19" x14ac:dyDescent="0.25">
      <c r="A8781" t="s">
        <v>12</v>
      </c>
      <c r="B8781">
        <v>10000</v>
      </c>
      <c r="C8781">
        <v>100</v>
      </c>
      <c r="D8781">
        <v>1</v>
      </c>
      <c r="E8781">
        <v>20</v>
      </c>
      <c r="F8781">
        <v>1</v>
      </c>
      <c r="G8781">
        <v>254.08394699999999</v>
      </c>
      <c r="H8781">
        <v>26.581654</v>
      </c>
      <c r="I8781">
        <v>136.01775000000001</v>
      </c>
      <c r="J8781">
        <v>7.1588289999999999</v>
      </c>
      <c r="K8781" t="str">
        <f t="shared" si="221"/>
        <v>6</v>
      </c>
      <c r="L8781" t="s">
        <v>232</v>
      </c>
      <c r="M8781" t="s">
        <v>233</v>
      </c>
      <c r="N8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8781" s="10">
        <f>VLOOKUP(TableOMP[[#This Row],[Label]],TableAvg[],2,FALSE)</f>
        <v>260.09195233333332</v>
      </c>
      <c r="P8781" s="10">
        <f>VLOOKUP(TableOMP[[#This Row],[Label]],TableAvg[],3,FALSE)</f>
        <v>4.9162277329131019</v>
      </c>
      <c r="Q8781" s="10">
        <f>TableOMP[[#This Row],[Avg]]-$U$2*TableOMP[[#This Row],[StdDev]]</f>
        <v>255.17572460042021</v>
      </c>
      <c r="R8781" s="10">
        <f>TableOMP[[#This Row],[Avg]]+$U$2*TableOMP[[#This Row],[StdDev]]</f>
        <v>265.00818006624644</v>
      </c>
      <c r="S8781" s="10">
        <f>IF(AND(TableOMP[[#This Row],[total_time]]&gt;=TableOMP[[#This Row],[Low]], TableOMP[[#This Row],[total_time]]&lt;=TableOMP[[#This Row],[High]]),1,0)</f>
        <v>0</v>
      </c>
    </row>
    <row r="8782" spans="1:19" x14ac:dyDescent="0.25">
      <c r="A8782" t="s">
        <v>12</v>
      </c>
      <c r="B8782">
        <v>10000</v>
      </c>
      <c r="C8782">
        <v>100</v>
      </c>
      <c r="D8782">
        <v>1</v>
      </c>
      <c r="E8782">
        <v>19</v>
      </c>
      <c r="F8782">
        <v>1</v>
      </c>
      <c r="G8782">
        <v>317.62378999999999</v>
      </c>
      <c r="H8782">
        <v>79.361773999999997</v>
      </c>
      <c r="I8782">
        <v>187.60503199999999</v>
      </c>
      <c r="J8782">
        <v>10.422502</v>
      </c>
      <c r="K8782" t="str">
        <f t="shared" si="221"/>
        <v>6</v>
      </c>
      <c r="L8782" t="s">
        <v>232</v>
      </c>
      <c r="M8782" t="s">
        <v>233</v>
      </c>
      <c r="N8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8782" s="10">
        <f>VLOOKUP(TableOMP[[#This Row],[Label]],TableAvg[],2,FALSE)</f>
        <v>282.47351033333331</v>
      </c>
      <c r="P8782" s="10">
        <f>VLOOKUP(TableOMP[[#This Row],[Label]],TableAvg[],3,FALSE)</f>
        <v>37.510501761874835</v>
      </c>
      <c r="Q8782" s="10">
        <f>TableOMP[[#This Row],[Avg]]-$U$2*TableOMP[[#This Row],[StdDev]]</f>
        <v>244.96300857145849</v>
      </c>
      <c r="R8782" s="10">
        <f>TableOMP[[#This Row],[Avg]]+$U$2*TableOMP[[#This Row],[StdDev]]</f>
        <v>319.98401209520813</v>
      </c>
      <c r="S8782" s="10">
        <f>IF(AND(TableOMP[[#This Row],[total_time]]&gt;=TableOMP[[#This Row],[Low]], TableOMP[[#This Row],[total_time]]&lt;=TableOMP[[#This Row],[High]]),1,0)</f>
        <v>1</v>
      </c>
    </row>
    <row r="8783" spans="1:19" x14ac:dyDescent="0.25">
      <c r="A8783" t="s">
        <v>12</v>
      </c>
      <c r="B8783">
        <v>10000</v>
      </c>
      <c r="C8783">
        <v>100</v>
      </c>
      <c r="D8783">
        <v>1</v>
      </c>
      <c r="E8783">
        <v>18</v>
      </c>
      <c r="F8783">
        <v>1</v>
      </c>
      <c r="G8783">
        <v>269.67040100000003</v>
      </c>
      <c r="H8783">
        <v>25.203057999999999</v>
      </c>
      <c r="I8783">
        <v>109.575895</v>
      </c>
      <c r="J8783">
        <v>6.4456410000000002</v>
      </c>
      <c r="K8783" t="str">
        <f t="shared" si="221"/>
        <v>6</v>
      </c>
      <c r="L8783" t="s">
        <v>232</v>
      </c>
      <c r="M8783" t="s">
        <v>233</v>
      </c>
      <c r="N8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8783" s="10">
        <f>VLOOKUP(TableOMP[[#This Row],[Label]],TableAvg[],2,FALSE)</f>
        <v>264.57688183333335</v>
      </c>
      <c r="P8783" s="10">
        <f>VLOOKUP(TableOMP[[#This Row],[Label]],TableAvg[],3,FALSE)</f>
        <v>7.1892507091173714</v>
      </c>
      <c r="Q8783" s="10">
        <f>TableOMP[[#This Row],[Avg]]-$U$2*TableOMP[[#This Row],[StdDev]]</f>
        <v>257.387631124216</v>
      </c>
      <c r="R8783" s="10">
        <f>TableOMP[[#This Row],[Avg]]+$U$2*TableOMP[[#This Row],[StdDev]]</f>
        <v>271.76613254245069</v>
      </c>
      <c r="S8783" s="10">
        <f>IF(AND(TableOMP[[#This Row],[total_time]]&gt;=TableOMP[[#This Row],[Low]], TableOMP[[#This Row],[total_time]]&lt;=TableOMP[[#This Row],[High]]),1,0)</f>
        <v>1</v>
      </c>
    </row>
    <row r="8784" spans="1:19" x14ac:dyDescent="0.25">
      <c r="A8784" t="s">
        <v>12</v>
      </c>
      <c r="B8784">
        <v>10000</v>
      </c>
      <c r="C8784">
        <v>100</v>
      </c>
      <c r="D8784">
        <v>1</v>
      </c>
      <c r="E8784">
        <v>17</v>
      </c>
      <c r="F8784">
        <v>1</v>
      </c>
      <c r="G8784">
        <v>344.69886700000001</v>
      </c>
      <c r="H8784">
        <v>106.833611</v>
      </c>
      <c r="I8784">
        <v>49.658928000000003</v>
      </c>
      <c r="J8784">
        <v>3.1036830000000002</v>
      </c>
      <c r="K8784" t="str">
        <f t="shared" si="221"/>
        <v>6</v>
      </c>
      <c r="L8784" t="s">
        <v>232</v>
      </c>
      <c r="M8784" t="s">
        <v>233</v>
      </c>
      <c r="N8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8784" s="10">
        <f>VLOOKUP(TableOMP[[#This Row],[Label]],TableAvg[],2,FALSE)</f>
        <v>272.89186850000004</v>
      </c>
      <c r="P8784" s="10">
        <f>VLOOKUP(TableOMP[[#This Row],[Label]],TableAvg[],3,FALSE)</f>
        <v>32.814242938552304</v>
      </c>
      <c r="Q8784" s="10">
        <f>TableOMP[[#This Row],[Avg]]-$U$2*TableOMP[[#This Row],[StdDev]]</f>
        <v>240.07762556144775</v>
      </c>
      <c r="R8784" s="10">
        <f>TableOMP[[#This Row],[Avg]]+$U$2*TableOMP[[#This Row],[StdDev]]</f>
        <v>305.70611143855234</v>
      </c>
      <c r="S8784" s="10">
        <f>IF(AND(TableOMP[[#This Row],[total_time]]&gt;=TableOMP[[#This Row],[Low]], TableOMP[[#This Row],[total_time]]&lt;=TableOMP[[#This Row],[High]]),1,0)</f>
        <v>0</v>
      </c>
    </row>
    <row r="8785" spans="1:19" x14ac:dyDescent="0.25">
      <c r="A8785" t="s">
        <v>12</v>
      </c>
      <c r="B8785">
        <v>10000</v>
      </c>
      <c r="C8785">
        <v>100</v>
      </c>
      <c r="D8785">
        <v>1</v>
      </c>
      <c r="E8785">
        <v>16</v>
      </c>
      <c r="F8785">
        <v>1</v>
      </c>
      <c r="G8785">
        <v>255.59092699999999</v>
      </c>
      <c r="H8785">
        <v>17.868431999999999</v>
      </c>
      <c r="I8785">
        <v>25.070709999999998</v>
      </c>
      <c r="J8785">
        <v>1.671381</v>
      </c>
      <c r="K8785" t="str">
        <f t="shared" si="221"/>
        <v>6</v>
      </c>
      <c r="L8785" t="s">
        <v>232</v>
      </c>
      <c r="M8785" t="s">
        <v>233</v>
      </c>
      <c r="N8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8785" s="10">
        <f>VLOOKUP(TableOMP[[#This Row],[Label]],TableAvg[],2,FALSE)</f>
        <v>257.62389783333333</v>
      </c>
      <c r="P8785" s="10">
        <f>VLOOKUP(TableOMP[[#This Row],[Label]],TableAvg[],3,FALSE)</f>
        <v>3.9434961898173944</v>
      </c>
      <c r="Q8785" s="10">
        <f>TableOMP[[#This Row],[Avg]]-$U$2*TableOMP[[#This Row],[StdDev]]</f>
        <v>253.68040164351595</v>
      </c>
      <c r="R8785" s="10">
        <f>TableOMP[[#This Row],[Avg]]+$U$2*TableOMP[[#This Row],[StdDev]]</f>
        <v>261.56739402315071</v>
      </c>
      <c r="S8785" s="10">
        <f>IF(AND(TableOMP[[#This Row],[total_time]]&gt;=TableOMP[[#This Row],[Low]], TableOMP[[#This Row],[total_time]]&lt;=TableOMP[[#This Row],[High]]),1,0)</f>
        <v>1</v>
      </c>
    </row>
    <row r="8786" spans="1:19" x14ac:dyDescent="0.25">
      <c r="A8786" t="s">
        <v>12</v>
      </c>
      <c r="B8786">
        <v>10000</v>
      </c>
      <c r="C8786">
        <v>100</v>
      </c>
      <c r="D8786">
        <v>1</v>
      </c>
      <c r="E8786">
        <v>15</v>
      </c>
      <c r="F8786">
        <v>1</v>
      </c>
      <c r="G8786">
        <v>242.84200799999999</v>
      </c>
      <c r="H8786">
        <v>15.971681999999999</v>
      </c>
      <c r="I8786">
        <v>16.305318</v>
      </c>
      <c r="J8786">
        <v>1.164666</v>
      </c>
      <c r="K8786" t="str">
        <f t="shared" si="221"/>
        <v>6</v>
      </c>
      <c r="L8786" t="s">
        <v>232</v>
      </c>
      <c r="M8786" t="s">
        <v>233</v>
      </c>
      <c r="N8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8786" s="10">
        <f>VLOOKUP(TableOMP[[#This Row],[Label]],TableAvg[],2,FALSE)</f>
        <v>264.74894466666666</v>
      </c>
      <c r="P8786" s="10">
        <f>VLOOKUP(TableOMP[[#This Row],[Label]],TableAvg[],3,FALSE)</f>
        <v>35.172723016869718</v>
      </c>
      <c r="Q8786" s="10">
        <f>TableOMP[[#This Row],[Avg]]-$U$2*TableOMP[[#This Row],[StdDev]]</f>
        <v>229.57622164979693</v>
      </c>
      <c r="R8786" s="10">
        <f>TableOMP[[#This Row],[Avg]]+$U$2*TableOMP[[#This Row],[StdDev]]</f>
        <v>299.92166768353638</v>
      </c>
      <c r="S8786" s="10">
        <f>IF(AND(TableOMP[[#This Row],[total_time]]&gt;=TableOMP[[#This Row],[Low]], TableOMP[[#This Row],[total_time]]&lt;=TableOMP[[#This Row],[High]]),1,0)</f>
        <v>1</v>
      </c>
    </row>
    <row r="8787" spans="1:19" x14ac:dyDescent="0.25">
      <c r="A8787" t="s">
        <v>12</v>
      </c>
      <c r="B8787">
        <v>10000</v>
      </c>
      <c r="C8787">
        <v>100</v>
      </c>
      <c r="D8787">
        <v>1</v>
      </c>
      <c r="E8787">
        <v>14</v>
      </c>
      <c r="F8787">
        <v>1</v>
      </c>
      <c r="G8787">
        <v>249.756258</v>
      </c>
      <c r="H8787">
        <v>12.811196000000001</v>
      </c>
      <c r="I8787">
        <v>16.416763</v>
      </c>
      <c r="J8787">
        <v>1.2628280000000001</v>
      </c>
      <c r="K8787" t="str">
        <f t="shared" si="221"/>
        <v>6</v>
      </c>
      <c r="L8787" t="s">
        <v>232</v>
      </c>
      <c r="M8787" t="s">
        <v>233</v>
      </c>
      <c r="N8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8787" s="10">
        <f>VLOOKUP(TableOMP[[#This Row],[Label]],TableAvg[],2,FALSE)</f>
        <v>250.95716316666667</v>
      </c>
      <c r="P8787" s="10">
        <f>VLOOKUP(TableOMP[[#This Row],[Label]],TableAvg[],3,FALSE)</f>
        <v>4.3889080178284354</v>
      </c>
      <c r="Q8787" s="10">
        <f>TableOMP[[#This Row],[Avg]]-$U$2*TableOMP[[#This Row],[StdDev]]</f>
        <v>246.56825514883823</v>
      </c>
      <c r="R8787" s="10">
        <f>TableOMP[[#This Row],[Avg]]+$U$2*TableOMP[[#This Row],[StdDev]]</f>
        <v>255.34607118449512</v>
      </c>
      <c r="S8787" s="10">
        <f>IF(AND(TableOMP[[#This Row],[total_time]]&gt;=TableOMP[[#This Row],[Low]], TableOMP[[#This Row],[total_time]]&lt;=TableOMP[[#This Row],[High]]),1,0)</f>
        <v>1</v>
      </c>
    </row>
    <row r="8788" spans="1:19" x14ac:dyDescent="0.25">
      <c r="A8788" t="s">
        <v>12</v>
      </c>
      <c r="B8788">
        <v>10000</v>
      </c>
      <c r="C8788">
        <v>100</v>
      </c>
      <c r="D8788">
        <v>1</v>
      </c>
      <c r="E8788">
        <v>13</v>
      </c>
      <c r="F8788">
        <v>1</v>
      </c>
      <c r="G8788">
        <v>250.576786</v>
      </c>
      <c r="H8788">
        <v>13.0916</v>
      </c>
      <c r="I8788">
        <v>13.137001</v>
      </c>
      <c r="J8788">
        <v>1.0947499999999999</v>
      </c>
      <c r="K8788" t="str">
        <f t="shared" si="221"/>
        <v>6</v>
      </c>
      <c r="L8788" t="s">
        <v>232</v>
      </c>
      <c r="M8788" t="s">
        <v>233</v>
      </c>
      <c r="N8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8788" s="10">
        <f>VLOOKUP(TableOMP[[#This Row],[Label]],TableAvg[],2,FALSE)</f>
        <v>251.47896040000001</v>
      </c>
      <c r="P8788" s="10">
        <f>VLOOKUP(TableOMP[[#This Row],[Label]],TableAvg[],3,FALSE)</f>
        <v>1.0280376410935674</v>
      </c>
      <c r="Q8788" s="10">
        <f>TableOMP[[#This Row],[Avg]]-$U$2*TableOMP[[#This Row],[StdDev]]</f>
        <v>250.45092275890644</v>
      </c>
      <c r="R8788" s="10">
        <f>TableOMP[[#This Row],[Avg]]+$U$2*TableOMP[[#This Row],[StdDev]]</f>
        <v>252.50699804109357</v>
      </c>
      <c r="S8788" s="10">
        <f>IF(AND(TableOMP[[#This Row],[total_time]]&gt;=TableOMP[[#This Row],[Low]], TableOMP[[#This Row],[total_time]]&lt;=TableOMP[[#This Row],[High]]),1,0)</f>
        <v>1</v>
      </c>
    </row>
    <row r="8789" spans="1:19" x14ac:dyDescent="0.25">
      <c r="A8789" t="s">
        <v>12</v>
      </c>
      <c r="B8789">
        <v>10000</v>
      </c>
      <c r="C8789">
        <v>100</v>
      </c>
      <c r="D8789">
        <v>1</v>
      </c>
      <c r="E8789">
        <v>12</v>
      </c>
      <c r="F8789">
        <v>1</v>
      </c>
      <c r="G8789">
        <v>239.73029500000001</v>
      </c>
      <c r="H8789">
        <v>12.727494999999999</v>
      </c>
      <c r="I8789">
        <v>11.551410000000001</v>
      </c>
      <c r="J8789">
        <v>1.050128</v>
      </c>
      <c r="K8789" t="str">
        <f t="shared" si="221"/>
        <v>6</v>
      </c>
      <c r="L8789" t="s">
        <v>232</v>
      </c>
      <c r="M8789" t="s">
        <v>233</v>
      </c>
      <c r="N8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8789" s="10">
        <f>VLOOKUP(TableOMP[[#This Row],[Label]],TableAvg[],2,FALSE)</f>
        <v>248.34852059999997</v>
      </c>
      <c r="P8789" s="10">
        <f>VLOOKUP(TableOMP[[#This Row],[Label]],TableAvg[],3,FALSE)</f>
        <v>4.3986624510150065</v>
      </c>
      <c r="Q8789" s="10">
        <f>TableOMP[[#This Row],[Avg]]-$U$2*TableOMP[[#This Row],[StdDev]]</f>
        <v>243.94985814898496</v>
      </c>
      <c r="R8789" s="10">
        <f>TableOMP[[#This Row],[Avg]]+$U$2*TableOMP[[#This Row],[StdDev]]</f>
        <v>252.74718305101499</v>
      </c>
      <c r="S8789" s="10">
        <f>IF(AND(TableOMP[[#This Row],[total_time]]&gt;=TableOMP[[#This Row],[Low]], TableOMP[[#This Row],[total_time]]&lt;=TableOMP[[#This Row],[High]]),1,0)</f>
        <v>0</v>
      </c>
    </row>
    <row r="8790" spans="1:19" x14ac:dyDescent="0.25">
      <c r="A8790" t="s">
        <v>12</v>
      </c>
      <c r="B8790">
        <v>10000</v>
      </c>
      <c r="C8790">
        <v>100</v>
      </c>
      <c r="D8790">
        <v>1</v>
      </c>
      <c r="E8790">
        <v>11</v>
      </c>
      <c r="F8790">
        <v>1</v>
      </c>
      <c r="G8790">
        <v>249.56447499999999</v>
      </c>
      <c r="H8790">
        <v>12.609555</v>
      </c>
      <c r="I8790">
        <v>11.93464</v>
      </c>
      <c r="J8790">
        <v>1.1934640000000001</v>
      </c>
      <c r="K8790" t="str">
        <f t="shared" si="221"/>
        <v>6</v>
      </c>
      <c r="L8790" t="s">
        <v>232</v>
      </c>
      <c r="M8790" t="s">
        <v>233</v>
      </c>
      <c r="N8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8790" s="10">
        <f>VLOOKUP(TableOMP[[#This Row],[Label]],TableAvg[],2,FALSE)</f>
        <v>250.04209839999999</v>
      </c>
      <c r="P8790" s="10">
        <f>VLOOKUP(TableOMP[[#This Row],[Label]],TableAvg[],3,FALSE)</f>
        <v>0.27286812589338055</v>
      </c>
      <c r="Q8790" s="10">
        <f>TableOMP[[#This Row],[Avg]]-$U$2*TableOMP[[#This Row],[StdDev]]</f>
        <v>249.7692302741066</v>
      </c>
      <c r="R8790" s="10">
        <f>TableOMP[[#This Row],[Avg]]+$U$2*TableOMP[[#This Row],[StdDev]]</f>
        <v>250.31496652589337</v>
      </c>
      <c r="S8790" s="10">
        <f>IF(AND(TableOMP[[#This Row],[total_time]]&gt;=TableOMP[[#This Row],[Low]], TableOMP[[#This Row],[total_time]]&lt;=TableOMP[[#This Row],[High]]),1,0)</f>
        <v>0</v>
      </c>
    </row>
    <row r="8791" spans="1:19" x14ac:dyDescent="0.25">
      <c r="A8791" t="s">
        <v>12</v>
      </c>
      <c r="B8791">
        <v>10000</v>
      </c>
      <c r="C8791">
        <v>100</v>
      </c>
      <c r="D8791">
        <v>1</v>
      </c>
      <c r="E8791">
        <v>10</v>
      </c>
      <c r="F8791">
        <v>1</v>
      </c>
      <c r="G8791">
        <v>239.65329299999999</v>
      </c>
      <c r="H8791">
        <v>12.468408</v>
      </c>
      <c r="I8791">
        <v>10.56738</v>
      </c>
      <c r="J8791">
        <v>1.174153</v>
      </c>
      <c r="K8791" t="str">
        <f t="shared" si="221"/>
        <v>6</v>
      </c>
      <c r="L8791" t="s">
        <v>232</v>
      </c>
      <c r="M8791" t="s">
        <v>233</v>
      </c>
      <c r="N8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8791" s="10">
        <f>VLOOKUP(TableOMP[[#This Row],[Label]],TableAvg[],2,FALSE)</f>
        <v>253.06247359999998</v>
      </c>
      <c r="P8791" s="10">
        <f>VLOOKUP(TableOMP[[#This Row],[Label]],TableAvg[],3,FALSE)</f>
        <v>21.1320416990213</v>
      </c>
      <c r="Q8791" s="10">
        <f>TableOMP[[#This Row],[Avg]]-$U$2*TableOMP[[#This Row],[StdDev]]</f>
        <v>231.93043190097868</v>
      </c>
      <c r="R8791" s="10">
        <f>TableOMP[[#This Row],[Avg]]+$U$2*TableOMP[[#This Row],[StdDev]]</f>
        <v>274.1945152990213</v>
      </c>
      <c r="S8791" s="10">
        <f>IF(AND(TableOMP[[#This Row],[total_time]]&gt;=TableOMP[[#This Row],[Low]], TableOMP[[#This Row],[total_time]]&lt;=TableOMP[[#This Row],[High]]),1,0)</f>
        <v>1</v>
      </c>
    </row>
    <row r="8792" spans="1:19" x14ac:dyDescent="0.25">
      <c r="A8792" t="s">
        <v>12</v>
      </c>
      <c r="B8792">
        <v>10000</v>
      </c>
      <c r="C8792">
        <v>100</v>
      </c>
      <c r="D8792">
        <v>1</v>
      </c>
      <c r="E8792">
        <v>9</v>
      </c>
      <c r="F8792">
        <v>1</v>
      </c>
      <c r="G8792">
        <v>250.34896900000001</v>
      </c>
      <c r="H8792">
        <v>12.8406</v>
      </c>
      <c r="I8792">
        <v>9.6085349999999998</v>
      </c>
      <c r="J8792">
        <v>1.2010670000000001</v>
      </c>
      <c r="K8792" t="str">
        <f t="shared" si="221"/>
        <v>6</v>
      </c>
      <c r="L8792" t="s">
        <v>232</v>
      </c>
      <c r="M8792" t="s">
        <v>233</v>
      </c>
      <c r="N8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8792" s="10">
        <f>VLOOKUP(TableOMP[[#This Row],[Label]],TableAvg[],2,FALSE)</f>
        <v>250.28007099999999</v>
      </c>
      <c r="P8792" s="10">
        <f>VLOOKUP(TableOMP[[#This Row],[Label]],TableAvg[],3,FALSE)</f>
        <v>0.22267643730352002</v>
      </c>
      <c r="Q8792" s="10">
        <f>TableOMP[[#This Row],[Avg]]-$U$2*TableOMP[[#This Row],[StdDev]]</f>
        <v>250.05739456269646</v>
      </c>
      <c r="R8792" s="10">
        <f>TableOMP[[#This Row],[Avg]]+$U$2*TableOMP[[#This Row],[StdDev]]</f>
        <v>250.50274743730353</v>
      </c>
      <c r="S8792" s="10">
        <f>IF(AND(TableOMP[[#This Row],[total_time]]&gt;=TableOMP[[#This Row],[Low]], TableOMP[[#This Row],[total_time]]&lt;=TableOMP[[#This Row],[High]]),1,0)</f>
        <v>1</v>
      </c>
    </row>
    <row r="8793" spans="1:19" x14ac:dyDescent="0.25">
      <c r="A8793" t="s">
        <v>12</v>
      </c>
      <c r="B8793">
        <v>10000</v>
      </c>
      <c r="C8793">
        <v>100</v>
      </c>
      <c r="D8793">
        <v>1</v>
      </c>
      <c r="E8793">
        <v>8</v>
      </c>
      <c r="F8793">
        <v>1</v>
      </c>
      <c r="G8793">
        <v>252.30731299999999</v>
      </c>
      <c r="H8793">
        <v>13.277418000000001</v>
      </c>
      <c r="I8793">
        <v>9.4674790000000009</v>
      </c>
      <c r="J8793">
        <v>1.3524970000000001</v>
      </c>
      <c r="K8793" t="str">
        <f t="shared" si="221"/>
        <v>6</v>
      </c>
      <c r="L8793" t="s">
        <v>232</v>
      </c>
      <c r="M8793" t="s">
        <v>233</v>
      </c>
      <c r="N8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8793" s="10">
        <f>VLOOKUP(TableOMP[[#This Row],[Label]],TableAvg[],2,FALSE)</f>
        <v>251.49034179999998</v>
      </c>
      <c r="P8793" s="10">
        <f>VLOOKUP(TableOMP[[#This Row],[Label]],TableAvg[],3,FALSE)</f>
        <v>0.4962763106202745</v>
      </c>
      <c r="Q8793" s="10">
        <f>TableOMP[[#This Row],[Avg]]-$U$2*TableOMP[[#This Row],[StdDev]]</f>
        <v>250.99406548937969</v>
      </c>
      <c r="R8793" s="10">
        <f>TableOMP[[#This Row],[Avg]]+$U$2*TableOMP[[#This Row],[StdDev]]</f>
        <v>251.98661811062027</v>
      </c>
      <c r="S8793" s="10">
        <f>IF(AND(TableOMP[[#This Row],[total_time]]&gt;=TableOMP[[#This Row],[Low]], TableOMP[[#This Row],[total_time]]&lt;=TableOMP[[#This Row],[High]]),1,0)</f>
        <v>0</v>
      </c>
    </row>
    <row r="8794" spans="1:19" x14ac:dyDescent="0.25">
      <c r="A8794" t="s">
        <v>12</v>
      </c>
      <c r="B8794">
        <v>10000</v>
      </c>
      <c r="C8794">
        <v>100</v>
      </c>
      <c r="D8794">
        <v>1</v>
      </c>
      <c r="E8794">
        <v>7</v>
      </c>
      <c r="F8794">
        <v>1</v>
      </c>
      <c r="G8794">
        <v>253.53244100000001</v>
      </c>
      <c r="H8794">
        <v>15.347084000000001</v>
      </c>
      <c r="I8794">
        <v>8.6051199999999994</v>
      </c>
      <c r="J8794">
        <v>1.4341870000000001</v>
      </c>
      <c r="K8794" t="str">
        <f t="shared" si="221"/>
        <v>6</v>
      </c>
      <c r="L8794" t="s">
        <v>232</v>
      </c>
      <c r="M8794" t="s">
        <v>233</v>
      </c>
      <c r="N8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8794" s="10">
        <f>VLOOKUP(TableOMP[[#This Row],[Label]],TableAvg[],2,FALSE)</f>
        <v>254.43759879999999</v>
      </c>
      <c r="P8794" s="10">
        <f>VLOOKUP(TableOMP[[#This Row],[Label]],TableAvg[],3,FALSE)</f>
        <v>5.3958768319257544</v>
      </c>
      <c r="Q8794" s="10">
        <f>TableOMP[[#This Row],[Avg]]-$U$2*TableOMP[[#This Row],[StdDev]]</f>
        <v>249.04172196807423</v>
      </c>
      <c r="R8794" s="10">
        <f>TableOMP[[#This Row],[Avg]]+$U$2*TableOMP[[#This Row],[StdDev]]</f>
        <v>259.83347563192575</v>
      </c>
      <c r="S8794" s="10">
        <f>IF(AND(TableOMP[[#This Row],[total_time]]&gt;=TableOMP[[#This Row],[Low]], TableOMP[[#This Row],[total_time]]&lt;=TableOMP[[#This Row],[High]]),1,0)</f>
        <v>1</v>
      </c>
    </row>
    <row r="8795" spans="1:19" x14ac:dyDescent="0.25">
      <c r="A8795" t="s">
        <v>12</v>
      </c>
      <c r="B8795">
        <v>10000</v>
      </c>
      <c r="C8795">
        <v>100</v>
      </c>
      <c r="D8795">
        <v>1</v>
      </c>
      <c r="E8795">
        <v>6</v>
      </c>
      <c r="F8795">
        <v>1</v>
      </c>
      <c r="G8795">
        <v>251.21132499999999</v>
      </c>
      <c r="H8795">
        <v>13.424643</v>
      </c>
      <c r="I8795">
        <v>7.3701970000000001</v>
      </c>
      <c r="J8795">
        <v>1.4740390000000001</v>
      </c>
      <c r="K8795" t="str">
        <f t="shared" si="221"/>
        <v>6</v>
      </c>
      <c r="L8795" t="s">
        <v>232</v>
      </c>
      <c r="M8795" t="s">
        <v>233</v>
      </c>
      <c r="N8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8795" s="10">
        <f>VLOOKUP(TableOMP[[#This Row],[Label]],TableAvg[],2,FALSE)</f>
        <v>250.38271879999996</v>
      </c>
      <c r="P8795" s="10">
        <f>VLOOKUP(TableOMP[[#This Row],[Label]],TableAvg[],3,FALSE)</f>
        <v>0.73444157214325601</v>
      </c>
      <c r="Q8795" s="10">
        <f>TableOMP[[#This Row],[Avg]]-$U$2*TableOMP[[#This Row],[StdDev]]</f>
        <v>249.64827722785671</v>
      </c>
      <c r="R8795" s="10">
        <f>TableOMP[[#This Row],[Avg]]+$U$2*TableOMP[[#This Row],[StdDev]]</f>
        <v>251.11716037214322</v>
      </c>
      <c r="S8795" s="10">
        <f>IF(AND(TableOMP[[#This Row],[total_time]]&gt;=TableOMP[[#This Row],[Low]], TableOMP[[#This Row],[total_time]]&lt;=TableOMP[[#This Row],[High]]),1,0)</f>
        <v>0</v>
      </c>
    </row>
    <row r="8796" spans="1:19" x14ac:dyDescent="0.25">
      <c r="A8796" t="s">
        <v>12</v>
      </c>
      <c r="B8796">
        <v>10000</v>
      </c>
      <c r="C8796">
        <v>100</v>
      </c>
      <c r="D8796">
        <v>1</v>
      </c>
      <c r="E8796">
        <v>1</v>
      </c>
      <c r="F8796">
        <v>1</v>
      </c>
      <c r="G8796">
        <v>239.20471599999999</v>
      </c>
      <c r="H8796">
        <v>5.1666350000000003</v>
      </c>
      <c r="I8796">
        <v>0</v>
      </c>
      <c r="J8796">
        <v>0</v>
      </c>
      <c r="K8796" t="str">
        <f>MID(M8796,22,1)</f>
        <v>6</v>
      </c>
      <c r="L8796" t="s">
        <v>234</v>
      </c>
      <c r="M8796" t="s">
        <v>235</v>
      </c>
      <c r="N8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8796" s="10">
        <f>VLOOKUP(TableOMP[[#This Row],[Label]],TableAvg[],2,FALSE)</f>
        <v>241.71946874999998</v>
      </c>
      <c r="P8796" s="10">
        <f>VLOOKUP(TableOMP[[#This Row],[Label]],TableAvg[],3,FALSE)</f>
        <v>1.4655443173664287</v>
      </c>
      <c r="Q8796" s="10">
        <f>TableOMP[[#This Row],[Avg]]-$U$2*TableOMP[[#This Row],[StdDev]]</f>
        <v>240.25392443263354</v>
      </c>
      <c r="R8796" s="10">
        <f>TableOMP[[#This Row],[Avg]]+$U$2*TableOMP[[#This Row],[StdDev]]</f>
        <v>243.18501306736641</v>
      </c>
      <c r="S8796" s="10">
        <f>IF(AND(TableOMP[[#This Row],[total_time]]&gt;=TableOMP[[#This Row],[Low]], TableOMP[[#This Row],[total_time]]&lt;=TableOMP[[#This Row],[High]]),1,0)</f>
        <v>0</v>
      </c>
    </row>
    <row r="8797" spans="1:19" x14ac:dyDescent="0.25">
      <c r="A8797" t="s">
        <v>12</v>
      </c>
      <c r="B8797">
        <v>10000</v>
      </c>
      <c r="C8797">
        <v>100</v>
      </c>
      <c r="D8797">
        <v>1</v>
      </c>
      <c r="E8797">
        <v>2</v>
      </c>
      <c r="F8797">
        <v>1</v>
      </c>
      <c r="G8797">
        <v>249.89627400000001</v>
      </c>
      <c r="H8797">
        <v>12.315367999999999</v>
      </c>
      <c r="I8797">
        <v>2.8088519999999999</v>
      </c>
      <c r="J8797">
        <v>2.8088519999999999</v>
      </c>
      <c r="K8797" t="str">
        <f t="shared" ref="K8797:K8823" si="222">MID(M8797,22,1)</f>
        <v>6</v>
      </c>
      <c r="L8797" t="s">
        <v>234</v>
      </c>
      <c r="M8797" t="s">
        <v>235</v>
      </c>
      <c r="N8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8797" s="10">
        <f>VLOOKUP(TableOMP[[#This Row],[Label]],TableAvg[],2,FALSE)</f>
        <v>249.16271</v>
      </c>
      <c r="P8797" s="10">
        <f>VLOOKUP(TableOMP[[#This Row],[Label]],TableAvg[],3,FALSE)</f>
        <v>1.7774341169021146</v>
      </c>
      <c r="Q8797" s="10">
        <f>TableOMP[[#This Row],[Avg]]-$U$2*TableOMP[[#This Row],[StdDev]]</f>
        <v>247.38527588309788</v>
      </c>
      <c r="R8797" s="10">
        <f>TableOMP[[#This Row],[Avg]]+$U$2*TableOMP[[#This Row],[StdDev]]</f>
        <v>250.94014411690213</v>
      </c>
      <c r="S8797" s="10">
        <f>IF(AND(TableOMP[[#This Row],[total_time]]&gt;=TableOMP[[#This Row],[Low]], TableOMP[[#This Row],[total_time]]&lt;=TableOMP[[#This Row],[High]]),1,0)</f>
        <v>1</v>
      </c>
    </row>
    <row r="8798" spans="1:19" x14ac:dyDescent="0.25">
      <c r="A8798" t="s">
        <v>12</v>
      </c>
      <c r="B8798">
        <v>10000</v>
      </c>
      <c r="C8798">
        <v>100</v>
      </c>
      <c r="D8798">
        <v>1</v>
      </c>
      <c r="E8798">
        <v>3</v>
      </c>
      <c r="F8798">
        <v>1</v>
      </c>
      <c r="G8798">
        <v>276.10891700000002</v>
      </c>
      <c r="H8798">
        <v>39.081460999999997</v>
      </c>
      <c r="I8798">
        <v>3.9401790000000001</v>
      </c>
      <c r="J8798">
        <v>1.970089</v>
      </c>
      <c r="K8798" t="str">
        <f t="shared" si="222"/>
        <v>6</v>
      </c>
      <c r="L8798" t="s">
        <v>234</v>
      </c>
      <c r="M8798" t="s">
        <v>235</v>
      </c>
      <c r="N8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8798" s="10">
        <f>VLOOKUP(TableOMP[[#This Row],[Label]],TableAvg[],2,FALSE)</f>
        <v>255.83323299999998</v>
      </c>
      <c r="P8798" s="10">
        <f>VLOOKUP(TableOMP[[#This Row],[Label]],TableAvg[],3,FALSE)</f>
        <v>11.841711327281566</v>
      </c>
      <c r="Q8798" s="10">
        <f>TableOMP[[#This Row],[Avg]]-$U$2*TableOMP[[#This Row],[StdDev]]</f>
        <v>243.99152167271842</v>
      </c>
      <c r="R8798" s="10">
        <f>TableOMP[[#This Row],[Avg]]+$U$2*TableOMP[[#This Row],[StdDev]]</f>
        <v>267.67494432728154</v>
      </c>
      <c r="S8798" s="10">
        <f>IF(AND(TableOMP[[#This Row],[total_time]]&gt;=TableOMP[[#This Row],[Low]], TableOMP[[#This Row],[total_time]]&lt;=TableOMP[[#This Row],[High]]),1,0)</f>
        <v>0</v>
      </c>
    </row>
    <row r="8799" spans="1:19" x14ac:dyDescent="0.25">
      <c r="A8799" t="s">
        <v>12</v>
      </c>
      <c r="B8799">
        <v>10000</v>
      </c>
      <c r="C8799">
        <v>100</v>
      </c>
      <c r="D8799">
        <v>1</v>
      </c>
      <c r="E8799">
        <v>4</v>
      </c>
      <c r="F8799">
        <v>1</v>
      </c>
      <c r="G8799">
        <v>245.15109799999999</v>
      </c>
      <c r="H8799">
        <v>11.628036</v>
      </c>
      <c r="I8799">
        <v>4.8130930000000003</v>
      </c>
      <c r="J8799">
        <v>1.6043639999999999</v>
      </c>
      <c r="K8799" t="str">
        <f t="shared" si="222"/>
        <v>6</v>
      </c>
      <c r="L8799" t="s">
        <v>234</v>
      </c>
      <c r="M8799" t="s">
        <v>235</v>
      </c>
      <c r="N8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8799" s="10">
        <f>VLOOKUP(TableOMP[[#This Row],[Label]],TableAvg[],2,FALSE)</f>
        <v>248.15708475</v>
      </c>
      <c r="P8799" s="10">
        <f>VLOOKUP(TableOMP[[#This Row],[Label]],TableAvg[],3,FALSE)</f>
        <v>2.2993969875425408</v>
      </c>
      <c r="Q8799" s="10">
        <f>TableOMP[[#This Row],[Avg]]-$U$2*TableOMP[[#This Row],[StdDev]]</f>
        <v>245.85768776245746</v>
      </c>
      <c r="R8799" s="10">
        <f>TableOMP[[#This Row],[Avg]]+$U$2*TableOMP[[#This Row],[StdDev]]</f>
        <v>250.45648173754253</v>
      </c>
      <c r="S8799" s="10">
        <f>IF(AND(TableOMP[[#This Row],[total_time]]&gt;=TableOMP[[#This Row],[Low]], TableOMP[[#This Row],[total_time]]&lt;=TableOMP[[#This Row],[High]]),1,0)</f>
        <v>0</v>
      </c>
    </row>
    <row r="8800" spans="1:19" x14ac:dyDescent="0.25">
      <c r="A8800" t="s">
        <v>12</v>
      </c>
      <c r="B8800">
        <v>10000</v>
      </c>
      <c r="C8800">
        <v>100</v>
      </c>
      <c r="D8800">
        <v>1</v>
      </c>
      <c r="E8800">
        <v>5</v>
      </c>
      <c r="F8800">
        <v>1</v>
      </c>
      <c r="G8800">
        <v>249.735895</v>
      </c>
      <c r="H8800">
        <v>11.886127</v>
      </c>
      <c r="I8800">
        <v>6.2410829999999997</v>
      </c>
      <c r="J8800">
        <v>1.560271</v>
      </c>
      <c r="K8800" t="str">
        <f t="shared" si="222"/>
        <v>6</v>
      </c>
      <c r="L8800" t="s">
        <v>234</v>
      </c>
      <c r="M8800" t="s">
        <v>235</v>
      </c>
      <c r="N8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8800" s="10">
        <f>VLOOKUP(TableOMP[[#This Row],[Label]],TableAvg[],2,FALSE)</f>
        <v>247.51800550000002</v>
      </c>
      <c r="P8800" s="10">
        <f>VLOOKUP(TableOMP[[#This Row],[Label]],TableAvg[],3,FALSE)</f>
        <v>5.3694769026872402</v>
      </c>
      <c r="Q8800" s="10">
        <f>TableOMP[[#This Row],[Avg]]-$U$2*TableOMP[[#This Row],[StdDev]]</f>
        <v>242.14852859731278</v>
      </c>
      <c r="R8800" s="10">
        <f>TableOMP[[#This Row],[Avg]]+$U$2*TableOMP[[#This Row],[StdDev]]</f>
        <v>252.88748240268725</v>
      </c>
      <c r="S8800" s="10">
        <f>IF(AND(TableOMP[[#This Row],[total_time]]&gt;=TableOMP[[#This Row],[Low]], TableOMP[[#This Row],[total_time]]&lt;=TableOMP[[#This Row],[High]]),1,0)</f>
        <v>1</v>
      </c>
    </row>
    <row r="8801" spans="1:19" x14ac:dyDescent="0.25">
      <c r="A8801" t="s">
        <v>12</v>
      </c>
      <c r="B8801">
        <v>10000</v>
      </c>
      <c r="C8801">
        <v>100</v>
      </c>
      <c r="D8801">
        <v>1</v>
      </c>
      <c r="E8801">
        <v>6</v>
      </c>
      <c r="F8801">
        <v>1</v>
      </c>
      <c r="G8801">
        <v>250.390672</v>
      </c>
      <c r="H8801">
        <v>12.499243</v>
      </c>
      <c r="I8801">
        <v>7.9905920000000004</v>
      </c>
      <c r="J8801">
        <v>1.5981179999999999</v>
      </c>
      <c r="K8801" t="str">
        <f t="shared" si="222"/>
        <v>6</v>
      </c>
      <c r="L8801" t="s">
        <v>234</v>
      </c>
      <c r="M8801" t="s">
        <v>235</v>
      </c>
      <c r="N8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8801" s="10">
        <f>VLOOKUP(TableOMP[[#This Row],[Label]],TableAvg[],2,FALSE)</f>
        <v>250.38271879999996</v>
      </c>
      <c r="P8801" s="10">
        <f>VLOOKUP(TableOMP[[#This Row],[Label]],TableAvg[],3,FALSE)</f>
        <v>0.73444157214325601</v>
      </c>
      <c r="Q8801" s="10">
        <f>TableOMP[[#This Row],[Avg]]-$U$2*TableOMP[[#This Row],[StdDev]]</f>
        <v>249.64827722785671</v>
      </c>
      <c r="R8801" s="10">
        <f>TableOMP[[#This Row],[Avg]]+$U$2*TableOMP[[#This Row],[StdDev]]</f>
        <v>251.11716037214322</v>
      </c>
      <c r="S8801" s="10">
        <f>IF(AND(TableOMP[[#This Row],[total_time]]&gt;=TableOMP[[#This Row],[Low]], TableOMP[[#This Row],[total_time]]&lt;=TableOMP[[#This Row],[High]]),1,0)</f>
        <v>1</v>
      </c>
    </row>
    <row r="8802" spans="1:19" x14ac:dyDescent="0.25">
      <c r="A8802" t="s">
        <v>12</v>
      </c>
      <c r="B8802">
        <v>10000</v>
      </c>
      <c r="C8802">
        <v>100</v>
      </c>
      <c r="D8802">
        <v>1</v>
      </c>
      <c r="E8802">
        <v>7</v>
      </c>
      <c r="F8802">
        <v>1</v>
      </c>
      <c r="G8802">
        <v>250.94879599999999</v>
      </c>
      <c r="H8802">
        <v>12.579376</v>
      </c>
      <c r="I8802">
        <v>8.6416799999999991</v>
      </c>
      <c r="J8802">
        <v>1.44028</v>
      </c>
      <c r="K8802" t="str">
        <f t="shared" si="222"/>
        <v>6</v>
      </c>
      <c r="L8802" t="s">
        <v>234</v>
      </c>
      <c r="M8802" t="s">
        <v>235</v>
      </c>
      <c r="N8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8802" s="10">
        <f>VLOOKUP(TableOMP[[#This Row],[Label]],TableAvg[],2,FALSE)</f>
        <v>254.43759879999999</v>
      </c>
      <c r="P8802" s="10">
        <f>VLOOKUP(TableOMP[[#This Row],[Label]],TableAvg[],3,FALSE)</f>
        <v>5.3958768319257544</v>
      </c>
      <c r="Q8802" s="10">
        <f>TableOMP[[#This Row],[Avg]]-$U$2*TableOMP[[#This Row],[StdDev]]</f>
        <v>249.04172196807423</v>
      </c>
      <c r="R8802" s="10">
        <f>TableOMP[[#This Row],[Avg]]+$U$2*TableOMP[[#This Row],[StdDev]]</f>
        <v>259.83347563192575</v>
      </c>
      <c r="S8802" s="10">
        <f>IF(AND(TableOMP[[#This Row],[total_time]]&gt;=TableOMP[[#This Row],[Low]], TableOMP[[#This Row],[total_time]]&lt;=TableOMP[[#This Row],[High]]),1,0)</f>
        <v>1</v>
      </c>
    </row>
    <row r="8803" spans="1:19" x14ac:dyDescent="0.25">
      <c r="A8803" t="s">
        <v>12</v>
      </c>
      <c r="B8803">
        <v>10000</v>
      </c>
      <c r="C8803">
        <v>100</v>
      </c>
      <c r="D8803">
        <v>1</v>
      </c>
      <c r="E8803">
        <v>8</v>
      </c>
      <c r="F8803">
        <v>1</v>
      </c>
      <c r="G8803">
        <v>251.82395399999999</v>
      </c>
      <c r="H8803">
        <v>12.511343</v>
      </c>
      <c r="I8803">
        <v>9.8911470000000001</v>
      </c>
      <c r="J8803">
        <v>1.4130210000000001</v>
      </c>
      <c r="K8803" t="str">
        <f t="shared" si="222"/>
        <v>6</v>
      </c>
      <c r="L8803" t="s">
        <v>234</v>
      </c>
      <c r="M8803" t="s">
        <v>235</v>
      </c>
      <c r="N8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8803" s="10">
        <f>VLOOKUP(TableOMP[[#This Row],[Label]],TableAvg[],2,FALSE)</f>
        <v>251.49034179999998</v>
      </c>
      <c r="P8803" s="10">
        <f>VLOOKUP(TableOMP[[#This Row],[Label]],TableAvg[],3,FALSE)</f>
        <v>0.4962763106202745</v>
      </c>
      <c r="Q8803" s="10">
        <f>TableOMP[[#This Row],[Avg]]-$U$2*TableOMP[[#This Row],[StdDev]]</f>
        <v>250.99406548937969</v>
      </c>
      <c r="R8803" s="10">
        <f>TableOMP[[#This Row],[Avg]]+$U$2*TableOMP[[#This Row],[StdDev]]</f>
        <v>251.98661811062027</v>
      </c>
      <c r="S8803" s="10">
        <f>IF(AND(TableOMP[[#This Row],[total_time]]&gt;=TableOMP[[#This Row],[Low]], TableOMP[[#This Row],[total_time]]&lt;=TableOMP[[#This Row],[High]]),1,0)</f>
        <v>1</v>
      </c>
    </row>
    <row r="8804" spans="1:19" x14ac:dyDescent="0.25">
      <c r="A8804" t="s">
        <v>12</v>
      </c>
      <c r="B8804">
        <v>10000</v>
      </c>
      <c r="C8804">
        <v>100</v>
      </c>
      <c r="D8804">
        <v>1</v>
      </c>
      <c r="E8804">
        <v>9</v>
      </c>
      <c r="F8804">
        <v>1</v>
      </c>
      <c r="G8804">
        <v>250.14637300000001</v>
      </c>
      <c r="H8804">
        <v>12.329629000000001</v>
      </c>
      <c r="I8804">
        <v>9.7430819999999994</v>
      </c>
      <c r="J8804">
        <v>1.2178850000000001</v>
      </c>
      <c r="K8804" t="str">
        <f t="shared" si="222"/>
        <v>6</v>
      </c>
      <c r="L8804" t="s">
        <v>234</v>
      </c>
      <c r="M8804" t="s">
        <v>235</v>
      </c>
      <c r="N8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8804" s="10">
        <f>VLOOKUP(TableOMP[[#This Row],[Label]],TableAvg[],2,FALSE)</f>
        <v>250.28007099999999</v>
      </c>
      <c r="P8804" s="10">
        <f>VLOOKUP(TableOMP[[#This Row],[Label]],TableAvg[],3,FALSE)</f>
        <v>0.22267643730352002</v>
      </c>
      <c r="Q8804" s="10">
        <f>TableOMP[[#This Row],[Avg]]-$U$2*TableOMP[[#This Row],[StdDev]]</f>
        <v>250.05739456269646</v>
      </c>
      <c r="R8804" s="10">
        <f>TableOMP[[#This Row],[Avg]]+$U$2*TableOMP[[#This Row],[StdDev]]</f>
        <v>250.50274743730353</v>
      </c>
      <c r="S8804" s="10">
        <f>IF(AND(TableOMP[[#This Row],[total_time]]&gt;=TableOMP[[#This Row],[Low]], TableOMP[[#This Row],[total_time]]&lt;=TableOMP[[#This Row],[High]]),1,0)</f>
        <v>1</v>
      </c>
    </row>
    <row r="8805" spans="1:19" x14ac:dyDescent="0.25">
      <c r="A8805" t="s">
        <v>12</v>
      </c>
      <c r="B8805">
        <v>10000</v>
      </c>
      <c r="C8805">
        <v>100</v>
      </c>
      <c r="D8805">
        <v>1</v>
      </c>
      <c r="E8805">
        <v>10</v>
      </c>
      <c r="F8805">
        <v>1</v>
      </c>
      <c r="G8805">
        <v>239.98101399999999</v>
      </c>
      <c r="H8805">
        <v>13.010316</v>
      </c>
      <c r="I8805">
        <v>11.379299</v>
      </c>
      <c r="J8805">
        <v>1.264367</v>
      </c>
      <c r="K8805" t="str">
        <f t="shared" si="222"/>
        <v>6</v>
      </c>
      <c r="L8805" t="s">
        <v>234</v>
      </c>
      <c r="M8805" t="s">
        <v>235</v>
      </c>
      <c r="N8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8805" s="10">
        <f>VLOOKUP(TableOMP[[#This Row],[Label]],TableAvg[],2,FALSE)</f>
        <v>253.06247359999998</v>
      </c>
      <c r="P8805" s="10">
        <f>VLOOKUP(TableOMP[[#This Row],[Label]],TableAvg[],3,FALSE)</f>
        <v>21.1320416990213</v>
      </c>
      <c r="Q8805" s="10">
        <f>TableOMP[[#This Row],[Avg]]-$U$2*TableOMP[[#This Row],[StdDev]]</f>
        <v>231.93043190097868</v>
      </c>
      <c r="R8805" s="10">
        <f>TableOMP[[#This Row],[Avg]]+$U$2*TableOMP[[#This Row],[StdDev]]</f>
        <v>274.1945152990213</v>
      </c>
      <c r="S8805" s="10">
        <f>IF(AND(TableOMP[[#This Row],[total_time]]&gt;=TableOMP[[#This Row],[Low]], TableOMP[[#This Row],[total_time]]&lt;=TableOMP[[#This Row],[High]]),1,0)</f>
        <v>1</v>
      </c>
    </row>
    <row r="8806" spans="1:19" x14ac:dyDescent="0.25">
      <c r="A8806" t="s">
        <v>12</v>
      </c>
      <c r="B8806">
        <v>10000</v>
      </c>
      <c r="C8806">
        <v>100</v>
      </c>
      <c r="D8806">
        <v>1</v>
      </c>
      <c r="E8806">
        <v>11</v>
      </c>
      <c r="F8806">
        <v>1</v>
      </c>
      <c r="G8806">
        <v>250.17889</v>
      </c>
      <c r="H8806">
        <v>12.580807</v>
      </c>
      <c r="I8806">
        <v>11.962581999999999</v>
      </c>
      <c r="J8806">
        <v>1.196258</v>
      </c>
      <c r="K8806" t="str">
        <f t="shared" si="222"/>
        <v>6</v>
      </c>
      <c r="L8806" t="s">
        <v>234</v>
      </c>
      <c r="M8806" t="s">
        <v>235</v>
      </c>
      <c r="N8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8806" s="10">
        <f>VLOOKUP(TableOMP[[#This Row],[Label]],TableAvg[],2,FALSE)</f>
        <v>250.04209839999999</v>
      </c>
      <c r="P8806" s="10">
        <f>VLOOKUP(TableOMP[[#This Row],[Label]],TableAvg[],3,FALSE)</f>
        <v>0.27286812589338055</v>
      </c>
      <c r="Q8806" s="10">
        <f>TableOMP[[#This Row],[Avg]]-$U$2*TableOMP[[#This Row],[StdDev]]</f>
        <v>249.7692302741066</v>
      </c>
      <c r="R8806" s="10">
        <f>TableOMP[[#This Row],[Avg]]+$U$2*TableOMP[[#This Row],[StdDev]]</f>
        <v>250.31496652589337</v>
      </c>
      <c r="S8806" s="10">
        <f>IF(AND(TableOMP[[#This Row],[total_time]]&gt;=TableOMP[[#This Row],[Low]], TableOMP[[#This Row],[total_time]]&lt;=TableOMP[[#This Row],[High]]),1,0)</f>
        <v>1</v>
      </c>
    </row>
    <row r="8807" spans="1:19" x14ac:dyDescent="0.25">
      <c r="A8807" t="s">
        <v>12</v>
      </c>
      <c r="B8807">
        <v>10000</v>
      </c>
      <c r="C8807">
        <v>100</v>
      </c>
      <c r="D8807">
        <v>1</v>
      </c>
      <c r="E8807">
        <v>12</v>
      </c>
      <c r="F8807">
        <v>1</v>
      </c>
      <c r="G8807">
        <v>251.03395399999999</v>
      </c>
      <c r="H8807">
        <v>13.420998000000001</v>
      </c>
      <c r="I8807">
        <v>13.609553</v>
      </c>
      <c r="J8807">
        <v>1.2372320000000001</v>
      </c>
      <c r="K8807" t="str">
        <f t="shared" si="222"/>
        <v>6</v>
      </c>
      <c r="L8807" t="s">
        <v>234</v>
      </c>
      <c r="M8807" t="s">
        <v>235</v>
      </c>
      <c r="N8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8807" s="10">
        <f>VLOOKUP(TableOMP[[#This Row],[Label]],TableAvg[],2,FALSE)</f>
        <v>248.34852059999997</v>
      </c>
      <c r="P8807" s="10">
        <f>VLOOKUP(TableOMP[[#This Row],[Label]],TableAvg[],3,FALSE)</f>
        <v>4.3986624510150065</v>
      </c>
      <c r="Q8807" s="10">
        <f>TableOMP[[#This Row],[Avg]]-$U$2*TableOMP[[#This Row],[StdDev]]</f>
        <v>243.94985814898496</v>
      </c>
      <c r="R8807" s="10">
        <f>TableOMP[[#This Row],[Avg]]+$U$2*TableOMP[[#This Row],[StdDev]]</f>
        <v>252.74718305101499</v>
      </c>
      <c r="S8807" s="10">
        <f>IF(AND(TableOMP[[#This Row],[total_time]]&gt;=TableOMP[[#This Row],[Low]], TableOMP[[#This Row],[total_time]]&lt;=TableOMP[[#This Row],[High]]),1,0)</f>
        <v>1</v>
      </c>
    </row>
    <row r="8808" spans="1:19" x14ac:dyDescent="0.25">
      <c r="A8808" t="s">
        <v>12</v>
      </c>
      <c r="B8808">
        <v>10000</v>
      </c>
      <c r="C8808">
        <v>100</v>
      </c>
      <c r="D8808">
        <v>1</v>
      </c>
      <c r="E8808">
        <v>13</v>
      </c>
      <c r="F8808">
        <v>1</v>
      </c>
      <c r="G8808">
        <v>251.37959799999999</v>
      </c>
      <c r="H8808">
        <v>13.831200000000001</v>
      </c>
      <c r="I8808">
        <v>13.458269</v>
      </c>
      <c r="J8808">
        <v>1.1215219999999999</v>
      </c>
      <c r="K8808" t="str">
        <f t="shared" si="222"/>
        <v>6</v>
      </c>
      <c r="L8808" t="s">
        <v>234</v>
      </c>
      <c r="M8808" t="s">
        <v>235</v>
      </c>
      <c r="N8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8808" s="10">
        <f>VLOOKUP(TableOMP[[#This Row],[Label]],TableAvg[],2,FALSE)</f>
        <v>251.47896040000001</v>
      </c>
      <c r="P8808" s="10">
        <f>VLOOKUP(TableOMP[[#This Row],[Label]],TableAvg[],3,FALSE)</f>
        <v>1.0280376410935674</v>
      </c>
      <c r="Q8808" s="10">
        <f>TableOMP[[#This Row],[Avg]]-$U$2*TableOMP[[#This Row],[StdDev]]</f>
        <v>250.45092275890644</v>
      </c>
      <c r="R8808" s="10">
        <f>TableOMP[[#This Row],[Avg]]+$U$2*TableOMP[[#This Row],[StdDev]]</f>
        <v>252.50699804109357</v>
      </c>
      <c r="S8808" s="10">
        <f>IF(AND(TableOMP[[#This Row],[total_time]]&gt;=TableOMP[[#This Row],[Low]], TableOMP[[#This Row],[total_time]]&lt;=TableOMP[[#This Row],[High]]),1,0)</f>
        <v>1</v>
      </c>
    </row>
    <row r="8809" spans="1:19" x14ac:dyDescent="0.25">
      <c r="A8809" t="s">
        <v>12</v>
      </c>
      <c r="B8809">
        <v>10000</v>
      </c>
      <c r="C8809">
        <v>100</v>
      </c>
      <c r="D8809">
        <v>1</v>
      </c>
      <c r="E8809">
        <v>14</v>
      </c>
      <c r="F8809">
        <v>1</v>
      </c>
      <c r="G8809">
        <v>250.87667200000001</v>
      </c>
      <c r="H8809">
        <v>13.246615</v>
      </c>
      <c r="I8809">
        <v>14.235049</v>
      </c>
      <c r="J8809">
        <v>1.0950040000000001</v>
      </c>
      <c r="K8809" t="str">
        <f t="shared" si="222"/>
        <v>6</v>
      </c>
      <c r="L8809" t="s">
        <v>234</v>
      </c>
      <c r="M8809" t="s">
        <v>235</v>
      </c>
      <c r="N8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8809" s="10">
        <f>VLOOKUP(TableOMP[[#This Row],[Label]],TableAvg[],2,FALSE)</f>
        <v>250.95716316666667</v>
      </c>
      <c r="P8809" s="10">
        <f>VLOOKUP(TableOMP[[#This Row],[Label]],TableAvg[],3,FALSE)</f>
        <v>4.3889080178284354</v>
      </c>
      <c r="Q8809" s="10">
        <f>TableOMP[[#This Row],[Avg]]-$U$2*TableOMP[[#This Row],[StdDev]]</f>
        <v>246.56825514883823</v>
      </c>
      <c r="R8809" s="10">
        <f>TableOMP[[#This Row],[Avg]]+$U$2*TableOMP[[#This Row],[StdDev]]</f>
        <v>255.34607118449512</v>
      </c>
      <c r="S8809" s="10">
        <f>IF(AND(TableOMP[[#This Row],[total_time]]&gt;=TableOMP[[#This Row],[Low]], TableOMP[[#This Row],[total_time]]&lt;=TableOMP[[#This Row],[High]]),1,0)</f>
        <v>1</v>
      </c>
    </row>
    <row r="8810" spans="1:19" x14ac:dyDescent="0.25">
      <c r="A8810" t="s">
        <v>12</v>
      </c>
      <c r="B8810">
        <v>10000</v>
      </c>
      <c r="C8810">
        <v>100</v>
      </c>
      <c r="D8810">
        <v>1</v>
      </c>
      <c r="E8810">
        <v>15</v>
      </c>
      <c r="F8810">
        <v>1</v>
      </c>
      <c r="G8810">
        <v>243.00663800000001</v>
      </c>
      <c r="H8810">
        <v>16.182666000000001</v>
      </c>
      <c r="I8810">
        <v>16.271591999999998</v>
      </c>
      <c r="J8810">
        <v>1.1622570000000001</v>
      </c>
      <c r="K8810" t="str">
        <f t="shared" si="222"/>
        <v>6</v>
      </c>
      <c r="L8810" t="s">
        <v>234</v>
      </c>
      <c r="M8810" t="s">
        <v>235</v>
      </c>
      <c r="N8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8810" s="10">
        <f>VLOOKUP(TableOMP[[#This Row],[Label]],TableAvg[],2,FALSE)</f>
        <v>264.74894466666666</v>
      </c>
      <c r="P8810" s="10">
        <f>VLOOKUP(TableOMP[[#This Row],[Label]],TableAvg[],3,FALSE)</f>
        <v>35.172723016869718</v>
      </c>
      <c r="Q8810" s="10">
        <f>TableOMP[[#This Row],[Avg]]-$U$2*TableOMP[[#This Row],[StdDev]]</f>
        <v>229.57622164979693</v>
      </c>
      <c r="R8810" s="10">
        <f>TableOMP[[#This Row],[Avg]]+$U$2*TableOMP[[#This Row],[StdDev]]</f>
        <v>299.92166768353638</v>
      </c>
      <c r="S8810" s="10">
        <f>IF(AND(TableOMP[[#This Row],[total_time]]&gt;=TableOMP[[#This Row],[Low]], TableOMP[[#This Row],[total_time]]&lt;=TableOMP[[#This Row],[High]]),1,0)</f>
        <v>1</v>
      </c>
    </row>
    <row r="8811" spans="1:19" x14ac:dyDescent="0.25">
      <c r="A8811" t="s">
        <v>12</v>
      </c>
      <c r="B8811">
        <v>10000</v>
      </c>
      <c r="C8811">
        <v>100</v>
      </c>
      <c r="D8811">
        <v>1</v>
      </c>
      <c r="E8811">
        <v>16</v>
      </c>
      <c r="F8811">
        <v>1</v>
      </c>
      <c r="G8811">
        <v>262.100933</v>
      </c>
      <c r="H8811">
        <v>24.344550000000002</v>
      </c>
      <c r="I8811">
        <v>17.561698</v>
      </c>
      <c r="J8811">
        <v>1.1707799999999999</v>
      </c>
      <c r="K8811" t="str">
        <f t="shared" si="222"/>
        <v>6</v>
      </c>
      <c r="L8811" t="s">
        <v>234</v>
      </c>
      <c r="M8811" t="s">
        <v>235</v>
      </c>
      <c r="N8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8811" s="10">
        <f>VLOOKUP(TableOMP[[#This Row],[Label]],TableAvg[],2,FALSE)</f>
        <v>257.62389783333333</v>
      </c>
      <c r="P8811" s="10">
        <f>VLOOKUP(TableOMP[[#This Row],[Label]],TableAvg[],3,FALSE)</f>
        <v>3.9434961898173944</v>
      </c>
      <c r="Q8811" s="10">
        <f>TableOMP[[#This Row],[Avg]]-$U$2*TableOMP[[#This Row],[StdDev]]</f>
        <v>253.68040164351595</v>
      </c>
      <c r="R8811" s="10">
        <f>TableOMP[[#This Row],[Avg]]+$U$2*TableOMP[[#This Row],[StdDev]]</f>
        <v>261.56739402315071</v>
      </c>
      <c r="S8811" s="10">
        <f>IF(AND(TableOMP[[#This Row],[total_time]]&gt;=TableOMP[[#This Row],[Low]], TableOMP[[#This Row],[total_time]]&lt;=TableOMP[[#This Row],[High]]),1,0)</f>
        <v>0</v>
      </c>
    </row>
    <row r="8812" spans="1:19" x14ac:dyDescent="0.25">
      <c r="A8812" t="s">
        <v>12</v>
      </c>
      <c r="B8812">
        <v>10000</v>
      </c>
      <c r="C8812">
        <v>100</v>
      </c>
      <c r="D8812">
        <v>1</v>
      </c>
      <c r="E8812">
        <v>17</v>
      </c>
      <c r="F8812">
        <v>1</v>
      </c>
      <c r="G8812">
        <v>249.240836</v>
      </c>
      <c r="H8812">
        <v>22.199612999999999</v>
      </c>
      <c r="I8812">
        <v>20.034852999999998</v>
      </c>
      <c r="J8812">
        <v>1.252178</v>
      </c>
      <c r="K8812" t="str">
        <f t="shared" si="222"/>
        <v>6</v>
      </c>
      <c r="L8812" t="s">
        <v>234</v>
      </c>
      <c r="M8812" t="s">
        <v>235</v>
      </c>
      <c r="N8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8812" s="10">
        <f>VLOOKUP(TableOMP[[#This Row],[Label]],TableAvg[],2,FALSE)</f>
        <v>272.89186850000004</v>
      </c>
      <c r="P8812" s="10">
        <f>VLOOKUP(TableOMP[[#This Row],[Label]],TableAvg[],3,FALSE)</f>
        <v>32.814242938552304</v>
      </c>
      <c r="Q8812" s="10">
        <f>TableOMP[[#This Row],[Avg]]-$U$2*TableOMP[[#This Row],[StdDev]]</f>
        <v>240.07762556144775</v>
      </c>
      <c r="R8812" s="10">
        <f>TableOMP[[#This Row],[Avg]]+$U$2*TableOMP[[#This Row],[StdDev]]</f>
        <v>305.70611143855234</v>
      </c>
      <c r="S8812" s="10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12</v>
      </c>
      <c r="B8813">
        <v>10000</v>
      </c>
      <c r="C8813">
        <v>100</v>
      </c>
      <c r="D8813">
        <v>1</v>
      </c>
      <c r="E8813">
        <v>18</v>
      </c>
      <c r="F8813">
        <v>1</v>
      </c>
      <c r="G8813">
        <v>273.63494600000001</v>
      </c>
      <c r="H8813">
        <v>20.600557999999999</v>
      </c>
      <c r="I8813">
        <v>25.408276999999998</v>
      </c>
      <c r="J8813">
        <v>1.494605</v>
      </c>
      <c r="K8813" t="str">
        <f t="shared" si="222"/>
        <v>6</v>
      </c>
      <c r="L8813" t="s">
        <v>234</v>
      </c>
      <c r="M8813" t="s">
        <v>235</v>
      </c>
      <c r="N8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8813" s="10">
        <f>VLOOKUP(TableOMP[[#This Row],[Label]],TableAvg[],2,FALSE)</f>
        <v>264.57688183333335</v>
      </c>
      <c r="P8813" s="10">
        <f>VLOOKUP(TableOMP[[#This Row],[Label]],TableAvg[],3,FALSE)</f>
        <v>7.1892507091173714</v>
      </c>
      <c r="Q8813" s="10">
        <f>TableOMP[[#This Row],[Avg]]-$U$2*TableOMP[[#This Row],[StdDev]]</f>
        <v>257.387631124216</v>
      </c>
      <c r="R8813" s="10">
        <f>TableOMP[[#This Row],[Avg]]+$U$2*TableOMP[[#This Row],[StdDev]]</f>
        <v>271.76613254245069</v>
      </c>
      <c r="S8813" s="10">
        <f>IF(AND(TableOMP[[#This Row],[total_time]]&gt;=TableOMP[[#This Row],[Low]], TableOMP[[#This Row],[total_time]]&lt;=TableOMP[[#This Row],[High]]),1,0)</f>
        <v>0</v>
      </c>
    </row>
    <row r="8814" spans="1:19" x14ac:dyDescent="0.25">
      <c r="A8814" t="s">
        <v>12</v>
      </c>
      <c r="B8814">
        <v>10000</v>
      </c>
      <c r="C8814">
        <v>100</v>
      </c>
      <c r="D8814">
        <v>1</v>
      </c>
      <c r="E8814">
        <v>19</v>
      </c>
      <c r="F8814">
        <v>1</v>
      </c>
      <c r="G8814">
        <v>258.89954399999999</v>
      </c>
      <c r="H8814">
        <v>21.015205000000002</v>
      </c>
      <c r="I8814">
        <v>21.858478000000002</v>
      </c>
      <c r="J8814">
        <v>1.2143600000000001</v>
      </c>
      <c r="K8814" t="str">
        <f t="shared" si="222"/>
        <v>6</v>
      </c>
      <c r="L8814" t="s">
        <v>234</v>
      </c>
      <c r="M8814" t="s">
        <v>235</v>
      </c>
      <c r="N8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8814" s="10">
        <f>VLOOKUP(TableOMP[[#This Row],[Label]],TableAvg[],2,FALSE)</f>
        <v>282.47351033333331</v>
      </c>
      <c r="P8814" s="10">
        <f>VLOOKUP(TableOMP[[#This Row],[Label]],TableAvg[],3,FALSE)</f>
        <v>37.510501761874835</v>
      </c>
      <c r="Q8814" s="10">
        <f>TableOMP[[#This Row],[Avg]]-$U$2*TableOMP[[#This Row],[StdDev]]</f>
        <v>244.96300857145849</v>
      </c>
      <c r="R8814" s="10">
        <f>TableOMP[[#This Row],[Avg]]+$U$2*TableOMP[[#This Row],[StdDev]]</f>
        <v>319.98401209520813</v>
      </c>
      <c r="S8814" s="10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12</v>
      </c>
      <c r="B8815">
        <v>10000</v>
      </c>
      <c r="C8815">
        <v>100</v>
      </c>
      <c r="D8815">
        <v>1</v>
      </c>
      <c r="E8815">
        <v>20</v>
      </c>
      <c r="F8815">
        <v>1</v>
      </c>
      <c r="G8815">
        <v>262.62397800000002</v>
      </c>
      <c r="H8815">
        <v>24.642986000000001</v>
      </c>
      <c r="I8815">
        <v>21.984181</v>
      </c>
      <c r="J8815">
        <v>1.157062</v>
      </c>
      <c r="K8815" t="str">
        <f t="shared" si="222"/>
        <v>6</v>
      </c>
      <c r="L8815" t="s">
        <v>234</v>
      </c>
      <c r="M8815" t="s">
        <v>235</v>
      </c>
      <c r="N8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8815" s="10">
        <f>VLOOKUP(TableOMP[[#This Row],[Label]],TableAvg[],2,FALSE)</f>
        <v>260.09195233333332</v>
      </c>
      <c r="P8815" s="10">
        <f>VLOOKUP(TableOMP[[#This Row],[Label]],TableAvg[],3,FALSE)</f>
        <v>4.9162277329131019</v>
      </c>
      <c r="Q8815" s="10">
        <f>TableOMP[[#This Row],[Avg]]-$U$2*TableOMP[[#This Row],[StdDev]]</f>
        <v>255.17572460042021</v>
      </c>
      <c r="R8815" s="10">
        <f>TableOMP[[#This Row],[Avg]]+$U$2*TableOMP[[#This Row],[StdDev]]</f>
        <v>265.00818006624644</v>
      </c>
      <c r="S8815" s="10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12</v>
      </c>
      <c r="B8816">
        <v>10000</v>
      </c>
      <c r="C8816">
        <v>100</v>
      </c>
      <c r="D8816">
        <v>1</v>
      </c>
      <c r="E8816">
        <v>21</v>
      </c>
      <c r="F8816">
        <v>1</v>
      </c>
      <c r="G8816">
        <v>248.64948200000001</v>
      </c>
      <c r="H8816">
        <v>21.754261</v>
      </c>
      <c r="I8816">
        <v>26.713908</v>
      </c>
      <c r="J8816">
        <v>1.3356950000000001</v>
      </c>
      <c r="K8816" t="str">
        <f t="shared" si="222"/>
        <v>6</v>
      </c>
      <c r="L8816" t="s">
        <v>234</v>
      </c>
      <c r="M8816" t="s">
        <v>235</v>
      </c>
      <c r="N8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8816" s="10">
        <f>VLOOKUP(TableOMP[[#This Row],[Label]],TableAvg[],2,FALSE)</f>
        <v>257.6053895</v>
      </c>
      <c r="P8816" s="10">
        <f>VLOOKUP(TableOMP[[#This Row],[Label]],TableAvg[],3,FALSE)</f>
        <v>7.0449245533867062</v>
      </c>
      <c r="Q8816" s="10">
        <f>TableOMP[[#This Row],[Avg]]-$U$2*TableOMP[[#This Row],[StdDev]]</f>
        <v>250.56046494661331</v>
      </c>
      <c r="R8816" s="10">
        <f>TableOMP[[#This Row],[Avg]]+$U$2*TableOMP[[#This Row],[StdDev]]</f>
        <v>264.65031405338669</v>
      </c>
      <c r="S8816" s="10">
        <f>IF(AND(TableOMP[[#This Row],[total_time]]&gt;=TableOMP[[#This Row],[Low]], TableOMP[[#This Row],[total_time]]&lt;=TableOMP[[#This Row],[High]]),1,0)</f>
        <v>0</v>
      </c>
    </row>
    <row r="8817" spans="1:19" x14ac:dyDescent="0.25">
      <c r="A8817" t="s">
        <v>12</v>
      </c>
      <c r="B8817">
        <v>10000</v>
      </c>
      <c r="C8817">
        <v>100</v>
      </c>
      <c r="D8817">
        <v>1</v>
      </c>
      <c r="E8817">
        <v>22</v>
      </c>
      <c r="F8817">
        <v>1</v>
      </c>
      <c r="G8817">
        <v>248.43025399999999</v>
      </c>
      <c r="H8817">
        <v>21.554950000000002</v>
      </c>
      <c r="I8817">
        <v>31.512452</v>
      </c>
      <c r="J8817">
        <v>1.5005930000000001</v>
      </c>
      <c r="K8817" t="str">
        <f t="shared" si="222"/>
        <v>6</v>
      </c>
      <c r="L8817" t="s">
        <v>234</v>
      </c>
      <c r="M8817" t="s">
        <v>235</v>
      </c>
      <c r="N8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8817" s="10">
        <f>VLOOKUP(TableOMP[[#This Row],[Label]],TableAvg[],2,FALSE)</f>
        <v>258.58006899999998</v>
      </c>
      <c r="P8817" s="10">
        <f>VLOOKUP(TableOMP[[#This Row],[Label]],TableAvg[],3,FALSE)</f>
        <v>5.835655285024913</v>
      </c>
      <c r="Q8817" s="10">
        <f>TableOMP[[#This Row],[Avg]]-$U$2*TableOMP[[#This Row],[StdDev]]</f>
        <v>252.74441371497505</v>
      </c>
      <c r="R8817" s="10">
        <f>TableOMP[[#This Row],[Avg]]+$U$2*TableOMP[[#This Row],[StdDev]]</f>
        <v>264.41572428502491</v>
      </c>
      <c r="S8817" s="10">
        <f>IF(AND(TableOMP[[#This Row],[total_time]]&gt;=TableOMP[[#This Row],[Low]], TableOMP[[#This Row],[total_time]]&lt;=TableOMP[[#This Row],[High]]),1,0)</f>
        <v>0</v>
      </c>
    </row>
    <row r="8818" spans="1:19" x14ac:dyDescent="0.25">
      <c r="A8818" t="s">
        <v>12</v>
      </c>
      <c r="B8818">
        <v>10000</v>
      </c>
      <c r="C8818">
        <v>100</v>
      </c>
      <c r="D8818">
        <v>1</v>
      </c>
      <c r="E8818">
        <v>23</v>
      </c>
      <c r="F8818">
        <v>1</v>
      </c>
      <c r="G8818">
        <v>262.36156399999999</v>
      </c>
      <c r="H8818">
        <v>24.783252000000001</v>
      </c>
      <c r="I8818">
        <v>29.539131000000001</v>
      </c>
      <c r="J8818">
        <v>1.3426880000000001</v>
      </c>
      <c r="K8818" t="str">
        <f t="shared" si="222"/>
        <v>6</v>
      </c>
      <c r="L8818" t="s">
        <v>234</v>
      </c>
      <c r="M8818" t="s">
        <v>235</v>
      </c>
      <c r="N8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8818" s="10">
        <f>VLOOKUP(TableOMP[[#This Row],[Label]],TableAvg[],2,FALSE)</f>
        <v>281.85817800000001</v>
      </c>
      <c r="P8818" s="10">
        <f>VLOOKUP(TableOMP[[#This Row],[Label]],TableAvg[],3,FALSE)</f>
        <v>46.008809098211877</v>
      </c>
      <c r="Q8818" s="10">
        <f>TableOMP[[#This Row],[Avg]]-$U$2*TableOMP[[#This Row],[StdDev]]</f>
        <v>235.84936890178813</v>
      </c>
      <c r="R8818" s="10">
        <f>TableOMP[[#This Row],[Avg]]+$U$2*TableOMP[[#This Row],[StdDev]]</f>
        <v>327.86698709821189</v>
      </c>
      <c r="S8818" s="10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12</v>
      </c>
      <c r="B8819">
        <v>10000</v>
      </c>
      <c r="C8819">
        <v>100</v>
      </c>
      <c r="D8819">
        <v>1</v>
      </c>
      <c r="E8819">
        <v>24</v>
      </c>
      <c r="F8819">
        <v>1</v>
      </c>
      <c r="G8819">
        <v>249.80401900000001</v>
      </c>
      <c r="H8819">
        <v>22.89161</v>
      </c>
      <c r="I8819">
        <v>20.374628000000001</v>
      </c>
      <c r="J8819">
        <v>0.885853</v>
      </c>
      <c r="K8819" t="str">
        <f t="shared" si="222"/>
        <v>6</v>
      </c>
      <c r="L8819" t="s">
        <v>234</v>
      </c>
      <c r="M8819" t="s">
        <v>235</v>
      </c>
      <c r="N8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8819" s="10">
        <f>VLOOKUP(TableOMP[[#This Row],[Label]],TableAvg[],2,FALSE)</f>
        <v>254.68807516666666</v>
      </c>
      <c r="P8819" s="10">
        <f>VLOOKUP(TableOMP[[#This Row],[Label]],TableAvg[],3,FALSE)</f>
        <v>7.1268061362749622</v>
      </c>
      <c r="Q8819" s="10">
        <f>TableOMP[[#This Row],[Avg]]-$U$2*TableOMP[[#This Row],[StdDev]]</f>
        <v>247.56126903039171</v>
      </c>
      <c r="R8819" s="10">
        <f>TableOMP[[#This Row],[Avg]]+$U$2*TableOMP[[#This Row],[StdDev]]</f>
        <v>261.81488130294161</v>
      </c>
      <c r="S8819" s="10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12</v>
      </c>
      <c r="B8820">
        <v>10000</v>
      </c>
      <c r="C8820">
        <v>100</v>
      </c>
      <c r="D8820">
        <v>1</v>
      </c>
      <c r="E8820">
        <v>25</v>
      </c>
      <c r="F8820">
        <v>1</v>
      </c>
      <c r="G8820">
        <v>246.928999</v>
      </c>
      <c r="H8820">
        <v>19.476461</v>
      </c>
      <c r="I8820">
        <v>27.545925</v>
      </c>
      <c r="J8820">
        <v>1.1477470000000001</v>
      </c>
      <c r="K8820" t="str">
        <f t="shared" si="222"/>
        <v>6</v>
      </c>
      <c r="L8820" t="s">
        <v>234</v>
      </c>
      <c r="M8820" t="s">
        <v>235</v>
      </c>
      <c r="N8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8820" s="10">
        <f>VLOOKUP(TableOMP[[#This Row],[Label]],TableAvg[],2,FALSE)</f>
        <v>255.57994799999997</v>
      </c>
      <c r="P8820" s="10">
        <f>VLOOKUP(TableOMP[[#This Row],[Label]],TableAvg[],3,FALSE)</f>
        <v>9.2908985953008045</v>
      </c>
      <c r="Q8820" s="10">
        <f>TableOMP[[#This Row],[Avg]]-$U$2*TableOMP[[#This Row],[StdDev]]</f>
        <v>246.28904940469917</v>
      </c>
      <c r="R8820" s="10">
        <f>TableOMP[[#This Row],[Avg]]+$U$2*TableOMP[[#This Row],[StdDev]]</f>
        <v>264.8708465953008</v>
      </c>
      <c r="S8820" s="1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12</v>
      </c>
      <c r="B8821">
        <v>10000</v>
      </c>
      <c r="C8821">
        <v>100</v>
      </c>
      <c r="D8821">
        <v>1</v>
      </c>
      <c r="E8821">
        <v>26</v>
      </c>
      <c r="F8821">
        <v>1</v>
      </c>
      <c r="G8821">
        <v>249.764017</v>
      </c>
      <c r="H8821">
        <v>22.709036999999999</v>
      </c>
      <c r="I8821">
        <v>19.424485000000001</v>
      </c>
      <c r="J8821">
        <v>0.77697899999999998</v>
      </c>
      <c r="K8821" t="str">
        <f t="shared" si="222"/>
        <v>6</v>
      </c>
      <c r="L8821" t="s">
        <v>234</v>
      </c>
      <c r="M8821" t="s">
        <v>235</v>
      </c>
      <c r="N8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8821" s="10">
        <f>VLOOKUP(TableOMP[[#This Row],[Label]],TableAvg[],2,FALSE)</f>
        <v>263.28551283333337</v>
      </c>
      <c r="P8821" s="10">
        <f>VLOOKUP(TableOMP[[#This Row],[Label]],TableAvg[],3,FALSE)</f>
        <v>14.556423374790151</v>
      </c>
      <c r="Q8821" s="10">
        <f>TableOMP[[#This Row],[Avg]]-$U$2*TableOMP[[#This Row],[StdDev]]</f>
        <v>248.72908945854323</v>
      </c>
      <c r="R8821" s="10">
        <f>TableOMP[[#This Row],[Avg]]+$U$2*TableOMP[[#This Row],[StdDev]]</f>
        <v>277.84193620812351</v>
      </c>
      <c r="S8821" s="10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12</v>
      </c>
      <c r="B8822">
        <v>10000</v>
      </c>
      <c r="C8822">
        <v>100</v>
      </c>
      <c r="D8822">
        <v>1</v>
      </c>
      <c r="E8822">
        <v>27</v>
      </c>
      <c r="F8822">
        <v>1</v>
      </c>
      <c r="G8822">
        <v>261.33450199999999</v>
      </c>
      <c r="H8822">
        <v>22.562190000000001</v>
      </c>
      <c r="I8822">
        <v>22.068991</v>
      </c>
      <c r="J8822">
        <v>0.84880699999999998</v>
      </c>
      <c r="K8822" t="str">
        <f t="shared" si="222"/>
        <v>6</v>
      </c>
      <c r="L8822" t="s">
        <v>234</v>
      </c>
      <c r="M8822" t="s">
        <v>235</v>
      </c>
      <c r="N8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8822" s="10">
        <f>VLOOKUP(TableOMP[[#This Row],[Label]],TableAvg[],2,FALSE)</f>
        <v>271.79864349999997</v>
      </c>
      <c r="P8822" s="10">
        <f>VLOOKUP(TableOMP[[#This Row],[Label]],TableAvg[],3,FALSE)</f>
        <v>29.841001782661515</v>
      </c>
      <c r="Q8822" s="10">
        <f>TableOMP[[#This Row],[Avg]]-$U$2*TableOMP[[#This Row],[StdDev]]</f>
        <v>241.95764171733845</v>
      </c>
      <c r="R8822" s="10">
        <f>TableOMP[[#This Row],[Avg]]+$U$2*TableOMP[[#This Row],[StdDev]]</f>
        <v>301.63964528266149</v>
      </c>
      <c r="S8822" s="10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12</v>
      </c>
      <c r="B8823">
        <v>10000</v>
      </c>
      <c r="C8823">
        <v>100</v>
      </c>
      <c r="D8823">
        <v>1</v>
      </c>
      <c r="E8823">
        <v>28</v>
      </c>
      <c r="F8823">
        <v>1</v>
      </c>
      <c r="G8823">
        <v>248.995102</v>
      </c>
      <c r="H8823">
        <v>22.250122999999999</v>
      </c>
      <c r="I8823">
        <v>43.73865</v>
      </c>
      <c r="J8823">
        <v>1.61995</v>
      </c>
      <c r="K8823" t="str">
        <f t="shared" si="222"/>
        <v>6</v>
      </c>
      <c r="L8823" t="s">
        <v>234</v>
      </c>
      <c r="M8823" t="s">
        <v>235</v>
      </c>
      <c r="N8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8823" s="10">
        <f>VLOOKUP(TableOMP[[#This Row],[Label]],TableAvg[],2,FALSE)</f>
        <v>256.61033480000003</v>
      </c>
      <c r="P8823" s="10">
        <f>VLOOKUP(TableOMP[[#This Row],[Label]],TableAvg[],3,FALSE)</f>
        <v>6.4624509748986041</v>
      </c>
      <c r="Q8823" s="10">
        <f>TableOMP[[#This Row],[Avg]]-$U$2*TableOMP[[#This Row],[StdDev]]</f>
        <v>250.14788382510142</v>
      </c>
      <c r="R8823" s="10">
        <f>TableOMP[[#This Row],[Avg]]+$U$2*TableOMP[[#This Row],[StdDev]]</f>
        <v>263.07278577489865</v>
      </c>
      <c r="S8823" s="10">
        <f>IF(AND(TableOMP[[#This Row],[total_time]]&gt;=TableOMP[[#This Row],[Low]], TableOMP[[#This Row],[total_time]]&lt;=TableOMP[[#This Row],[High]]),1,0)</f>
        <v>0</v>
      </c>
    </row>
    <row r="8824" spans="1:19" x14ac:dyDescent="0.25">
      <c r="A8824" t="s">
        <v>12</v>
      </c>
      <c r="B8824">
        <v>10000</v>
      </c>
      <c r="C8824">
        <v>100</v>
      </c>
      <c r="D8824">
        <v>100000</v>
      </c>
      <c r="E8824">
        <v>1</v>
      </c>
      <c r="F8824">
        <v>1</v>
      </c>
      <c r="G8824">
        <v>237.41215700000001</v>
      </c>
      <c r="H8824">
        <v>0.21181700000000001</v>
      </c>
      <c r="I8824">
        <v>0</v>
      </c>
      <c r="J8824">
        <v>0</v>
      </c>
      <c r="K8824" t="str">
        <f>MID(M8824,22,1)</f>
        <v>2</v>
      </c>
      <c r="L8824" t="s">
        <v>236</v>
      </c>
      <c r="M8824" t="s">
        <v>237</v>
      </c>
      <c r="N8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8824" s="10">
        <f>VLOOKUP(TableOMP[[#This Row],[Label]],TableAvg[],2,FALSE)</f>
        <v>235.64413500000001</v>
      </c>
      <c r="P8824" s="10">
        <f>VLOOKUP(TableOMP[[#This Row],[Label]],TableAvg[],3,FALSE)</f>
        <v>3.8655009927662123</v>
      </c>
      <c r="Q8824" s="10">
        <f>TableOMP[[#This Row],[Avg]]-$U$2*TableOMP[[#This Row],[StdDev]]</f>
        <v>231.77863400723379</v>
      </c>
      <c r="R8824" s="10">
        <f>TableOMP[[#This Row],[Avg]]+$U$2*TableOMP[[#This Row],[StdDev]]</f>
        <v>239.50963599276622</v>
      </c>
      <c r="S8824" s="10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12</v>
      </c>
      <c r="B8825">
        <v>10000</v>
      </c>
      <c r="C8825">
        <v>100</v>
      </c>
      <c r="D8825">
        <v>100000</v>
      </c>
      <c r="E8825">
        <v>2</v>
      </c>
      <c r="F8825">
        <v>1</v>
      </c>
      <c r="G8825">
        <v>237.78658100000001</v>
      </c>
      <c r="H8825">
        <v>0.22514799999999999</v>
      </c>
      <c r="I8825">
        <v>0.120946</v>
      </c>
      <c r="J8825">
        <v>0.120946</v>
      </c>
      <c r="K8825" t="str">
        <f t="shared" ref="K8825:K8853" si="223">MID(M8825,22,1)</f>
        <v>2</v>
      </c>
      <c r="L8825" t="s">
        <v>236</v>
      </c>
      <c r="M8825" t="s">
        <v>237</v>
      </c>
      <c r="N8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8825" s="10">
        <f>VLOOKUP(TableOMP[[#This Row],[Label]],TableAvg[],2,FALSE)</f>
        <v>237.76882850000001</v>
      </c>
      <c r="P8825" s="10">
        <f>VLOOKUP(TableOMP[[#This Row],[Label]],TableAvg[],3,FALSE)</f>
        <v>0.20809996342635567</v>
      </c>
      <c r="Q8825" s="10">
        <f>TableOMP[[#This Row],[Avg]]-$U$2*TableOMP[[#This Row],[StdDev]]</f>
        <v>237.56072853657366</v>
      </c>
      <c r="R8825" s="10">
        <f>TableOMP[[#This Row],[Avg]]+$U$2*TableOMP[[#This Row],[StdDev]]</f>
        <v>237.97692846342636</v>
      </c>
      <c r="S8825" s="10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12</v>
      </c>
      <c r="B8826">
        <v>10000</v>
      </c>
      <c r="C8826">
        <v>100</v>
      </c>
      <c r="D8826">
        <v>100000</v>
      </c>
      <c r="E8826">
        <v>3</v>
      </c>
      <c r="F8826">
        <v>1</v>
      </c>
      <c r="G8826">
        <v>234.37159199999999</v>
      </c>
      <c r="H8826">
        <v>0.19794700000000001</v>
      </c>
      <c r="I8826">
        <v>0.18790799999999999</v>
      </c>
      <c r="J8826">
        <v>9.3953999999999996E-2</v>
      </c>
      <c r="K8826" t="str">
        <f t="shared" si="223"/>
        <v>2</v>
      </c>
      <c r="L8826" t="s">
        <v>236</v>
      </c>
      <c r="M8826" t="s">
        <v>237</v>
      </c>
      <c r="N8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8826" s="10">
        <f>VLOOKUP(TableOMP[[#This Row],[Label]],TableAvg[],2,FALSE)</f>
        <v>236.4038757142857</v>
      </c>
      <c r="P8826" s="10">
        <f>VLOOKUP(TableOMP[[#This Row],[Label]],TableAvg[],3,FALSE)</f>
        <v>1.3993534307242188</v>
      </c>
      <c r="Q8826" s="10">
        <f>TableOMP[[#This Row],[Avg]]-$U$2*TableOMP[[#This Row],[StdDev]]</f>
        <v>235.00452228356147</v>
      </c>
      <c r="R8826" s="10">
        <f>TableOMP[[#This Row],[Avg]]+$U$2*TableOMP[[#This Row],[StdDev]]</f>
        <v>237.80322914500994</v>
      </c>
      <c r="S8826" s="10">
        <f>IF(AND(TableOMP[[#This Row],[total_time]]&gt;=TableOMP[[#This Row],[Low]], TableOMP[[#This Row],[total_time]]&lt;=TableOMP[[#This Row],[High]]),1,0)</f>
        <v>0</v>
      </c>
    </row>
    <row r="8827" spans="1:19" x14ac:dyDescent="0.25">
      <c r="A8827" t="s">
        <v>12</v>
      </c>
      <c r="B8827">
        <v>10000</v>
      </c>
      <c r="C8827">
        <v>100</v>
      </c>
      <c r="D8827">
        <v>100000</v>
      </c>
      <c r="E8827">
        <v>4</v>
      </c>
      <c r="F8827">
        <v>1</v>
      </c>
      <c r="G8827">
        <v>236.370407</v>
      </c>
      <c r="H8827">
        <v>0.202546</v>
      </c>
      <c r="I8827">
        <v>0.28784599999999999</v>
      </c>
      <c r="J8827">
        <v>9.5949000000000007E-2</v>
      </c>
      <c r="K8827" t="str">
        <f t="shared" si="223"/>
        <v>2</v>
      </c>
      <c r="L8827" t="s">
        <v>236</v>
      </c>
      <c r="M8827" t="s">
        <v>237</v>
      </c>
      <c r="N8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827" s="10">
        <f>VLOOKUP(TableOMP[[#This Row],[Label]],TableAvg[],2,FALSE)</f>
        <v>235.68481742857142</v>
      </c>
      <c r="P8827" s="10">
        <f>VLOOKUP(TableOMP[[#This Row],[Label]],TableAvg[],3,FALSE)</f>
        <v>1.0101731356179433</v>
      </c>
      <c r="Q8827" s="10">
        <f>TableOMP[[#This Row],[Avg]]-$U$2*TableOMP[[#This Row],[StdDev]]</f>
        <v>234.67464429295347</v>
      </c>
      <c r="R8827" s="10">
        <f>TableOMP[[#This Row],[Avg]]+$U$2*TableOMP[[#This Row],[StdDev]]</f>
        <v>236.69499056418937</v>
      </c>
      <c r="S8827" s="10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12</v>
      </c>
      <c r="B8828">
        <v>10000</v>
      </c>
      <c r="C8828">
        <v>100</v>
      </c>
      <c r="D8828">
        <v>100000</v>
      </c>
      <c r="E8828">
        <v>5</v>
      </c>
      <c r="F8828">
        <v>1</v>
      </c>
      <c r="G8828">
        <v>238.020905</v>
      </c>
      <c r="H8828">
        <v>0.209373</v>
      </c>
      <c r="I8828">
        <v>0.39731699999999998</v>
      </c>
      <c r="J8828">
        <v>9.9329000000000001E-2</v>
      </c>
      <c r="K8828" t="str">
        <f t="shared" si="223"/>
        <v>2</v>
      </c>
      <c r="L8828" t="s">
        <v>236</v>
      </c>
      <c r="M8828" t="s">
        <v>237</v>
      </c>
      <c r="N8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8828" s="10">
        <f>VLOOKUP(TableOMP[[#This Row],[Label]],TableAvg[],2,FALSE)</f>
        <v>236.48793600000002</v>
      </c>
      <c r="P8828" s="10">
        <f>VLOOKUP(TableOMP[[#This Row],[Label]],TableAvg[],3,FALSE)</f>
        <v>3.7203949853813452</v>
      </c>
      <c r="Q8828" s="10">
        <f>TableOMP[[#This Row],[Avg]]-$U$2*TableOMP[[#This Row],[StdDev]]</f>
        <v>232.76754101461867</v>
      </c>
      <c r="R8828" s="10">
        <f>TableOMP[[#This Row],[Avg]]+$U$2*TableOMP[[#This Row],[StdDev]]</f>
        <v>240.20833098538137</v>
      </c>
      <c r="S8828" s="10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12</v>
      </c>
      <c r="B8829">
        <v>10000</v>
      </c>
      <c r="C8829">
        <v>100</v>
      </c>
      <c r="D8829">
        <v>100000</v>
      </c>
      <c r="E8829">
        <v>6</v>
      </c>
      <c r="F8829">
        <v>1</v>
      </c>
      <c r="G8829">
        <v>238.12452999999999</v>
      </c>
      <c r="H8829">
        <v>0.238876</v>
      </c>
      <c r="I8829">
        <v>0.65754199999999996</v>
      </c>
      <c r="J8829">
        <v>0.13150800000000001</v>
      </c>
      <c r="K8829" t="str">
        <f t="shared" si="223"/>
        <v>2</v>
      </c>
      <c r="L8829" t="s">
        <v>236</v>
      </c>
      <c r="M8829" t="s">
        <v>237</v>
      </c>
      <c r="N8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8829" s="10">
        <f>VLOOKUP(TableOMP[[#This Row],[Label]],TableAvg[],2,FALSE)</f>
        <v>238.09770714285716</v>
      </c>
      <c r="P8829" s="10">
        <f>VLOOKUP(TableOMP[[#This Row],[Label]],TableAvg[],3,FALSE)</f>
        <v>0.17384241206035067</v>
      </c>
      <c r="Q8829" s="10">
        <f>TableOMP[[#This Row],[Avg]]-$U$2*TableOMP[[#This Row],[StdDev]]</f>
        <v>237.92386473079682</v>
      </c>
      <c r="R8829" s="10">
        <f>TableOMP[[#This Row],[Avg]]+$U$2*TableOMP[[#This Row],[StdDev]]</f>
        <v>238.2715495549175</v>
      </c>
      <c r="S8829" s="10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12</v>
      </c>
      <c r="B8830">
        <v>10000</v>
      </c>
      <c r="C8830">
        <v>100</v>
      </c>
      <c r="D8830">
        <v>100000</v>
      </c>
      <c r="E8830">
        <v>7</v>
      </c>
      <c r="F8830">
        <v>1</v>
      </c>
      <c r="G8830">
        <v>238.32647299999999</v>
      </c>
      <c r="H8830">
        <v>0.30274400000000001</v>
      </c>
      <c r="I8830">
        <v>1.161902</v>
      </c>
      <c r="J8830">
        <v>0.19364999999999999</v>
      </c>
      <c r="K8830" t="str">
        <f t="shared" si="223"/>
        <v>2</v>
      </c>
      <c r="L8830" t="s">
        <v>236</v>
      </c>
      <c r="M8830" t="s">
        <v>237</v>
      </c>
      <c r="N8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8830" s="10">
        <f>VLOOKUP(TableOMP[[#This Row],[Label]],TableAvg[],2,FALSE)</f>
        <v>235.96449000000004</v>
      </c>
      <c r="P8830" s="10">
        <f>VLOOKUP(TableOMP[[#This Row],[Label]],TableAvg[],3,FALSE)</f>
        <v>3.8934758848924846</v>
      </c>
      <c r="Q8830" s="10">
        <f>TableOMP[[#This Row],[Avg]]-$U$2*TableOMP[[#This Row],[StdDev]]</f>
        <v>232.07101411510754</v>
      </c>
      <c r="R8830" s="10">
        <f>TableOMP[[#This Row],[Avg]]+$U$2*TableOMP[[#This Row],[StdDev]]</f>
        <v>239.85796588489254</v>
      </c>
      <c r="S8830" s="1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12</v>
      </c>
      <c r="B8831">
        <v>10000</v>
      </c>
      <c r="C8831">
        <v>100</v>
      </c>
      <c r="D8831">
        <v>100000</v>
      </c>
      <c r="E8831">
        <v>8</v>
      </c>
      <c r="F8831">
        <v>1</v>
      </c>
      <c r="G8831">
        <v>228.321023</v>
      </c>
      <c r="H8831">
        <v>0.207875</v>
      </c>
      <c r="I8831">
        <v>0.69372599999999995</v>
      </c>
      <c r="J8831">
        <v>9.9103999999999998E-2</v>
      </c>
      <c r="K8831" t="str">
        <f t="shared" si="223"/>
        <v>2</v>
      </c>
      <c r="L8831" t="s">
        <v>236</v>
      </c>
      <c r="M8831" t="s">
        <v>237</v>
      </c>
      <c r="N8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8831" s="10">
        <f>VLOOKUP(TableOMP[[#This Row],[Label]],TableAvg[],2,FALSE)</f>
        <v>237.57997857142854</v>
      </c>
      <c r="P8831" s="10">
        <f>VLOOKUP(TableOMP[[#This Row],[Label]],TableAvg[],3,FALSE)</f>
        <v>3.7891745018540104</v>
      </c>
      <c r="Q8831" s="10">
        <f>TableOMP[[#This Row],[Avg]]-$U$2*TableOMP[[#This Row],[StdDev]]</f>
        <v>233.79080406957453</v>
      </c>
      <c r="R8831" s="10">
        <f>TableOMP[[#This Row],[Avg]]+$U$2*TableOMP[[#This Row],[StdDev]]</f>
        <v>241.36915307328255</v>
      </c>
      <c r="S8831" s="10">
        <f>IF(AND(TableOMP[[#This Row],[total_time]]&gt;=TableOMP[[#This Row],[Low]], TableOMP[[#This Row],[total_time]]&lt;=TableOMP[[#This Row],[High]]),1,0)</f>
        <v>0</v>
      </c>
    </row>
    <row r="8832" spans="1:19" x14ac:dyDescent="0.25">
      <c r="A8832" t="s">
        <v>12</v>
      </c>
      <c r="B8832">
        <v>10000</v>
      </c>
      <c r="C8832">
        <v>100</v>
      </c>
      <c r="D8832">
        <v>100000</v>
      </c>
      <c r="E8832">
        <v>9</v>
      </c>
      <c r="F8832">
        <v>1</v>
      </c>
      <c r="G8832">
        <v>237.99123599999999</v>
      </c>
      <c r="H8832">
        <v>0.21504400000000001</v>
      </c>
      <c r="I8832">
        <v>0.85582000000000003</v>
      </c>
      <c r="J8832">
        <v>0.106977</v>
      </c>
      <c r="K8832" t="str">
        <f t="shared" si="223"/>
        <v>2</v>
      </c>
      <c r="L8832" t="s">
        <v>236</v>
      </c>
      <c r="M8832" t="s">
        <v>237</v>
      </c>
      <c r="N8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8832" s="10">
        <f>VLOOKUP(TableOMP[[#This Row],[Label]],TableAvg[],2,FALSE)</f>
        <v>236.85066071428574</v>
      </c>
      <c r="P8832" s="10">
        <f>VLOOKUP(TableOMP[[#This Row],[Label]],TableAvg[],3,FALSE)</f>
        <v>2.9287164897640747</v>
      </c>
      <c r="Q8832" s="10">
        <f>TableOMP[[#This Row],[Avg]]-$U$2*TableOMP[[#This Row],[StdDev]]</f>
        <v>233.92194422452167</v>
      </c>
      <c r="R8832" s="10">
        <f>TableOMP[[#This Row],[Avg]]+$U$2*TableOMP[[#This Row],[StdDev]]</f>
        <v>239.77937720404981</v>
      </c>
      <c r="S8832" s="10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12</v>
      </c>
      <c r="B8833">
        <v>10000</v>
      </c>
      <c r="C8833">
        <v>100</v>
      </c>
      <c r="D8833">
        <v>100000</v>
      </c>
      <c r="E8833">
        <v>10</v>
      </c>
      <c r="F8833">
        <v>1</v>
      </c>
      <c r="G8833">
        <v>237.97251299999999</v>
      </c>
      <c r="H8833">
        <v>0.22214500000000001</v>
      </c>
      <c r="I8833">
        <v>1.0079389999999999</v>
      </c>
      <c r="J8833">
        <v>0.111993</v>
      </c>
      <c r="K8833" t="str">
        <f t="shared" si="223"/>
        <v>2</v>
      </c>
      <c r="L8833" t="s">
        <v>236</v>
      </c>
      <c r="M8833" t="s">
        <v>237</v>
      </c>
      <c r="N8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8833" s="10">
        <f>VLOOKUP(TableOMP[[#This Row],[Label]],TableAvg[],2,FALSE)</f>
        <v>236.69981342857142</v>
      </c>
      <c r="P8833" s="10">
        <f>VLOOKUP(TableOMP[[#This Row],[Label]],TableAvg[],3,FALSE)</f>
        <v>3.2923965058600309</v>
      </c>
      <c r="Q8833" s="10">
        <f>TableOMP[[#This Row],[Avg]]-$U$2*TableOMP[[#This Row],[StdDev]]</f>
        <v>233.40741692271138</v>
      </c>
      <c r="R8833" s="10">
        <f>TableOMP[[#This Row],[Avg]]+$U$2*TableOMP[[#This Row],[StdDev]]</f>
        <v>239.99220993443146</v>
      </c>
      <c r="S8833" s="10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12</v>
      </c>
      <c r="B8834">
        <v>10000</v>
      </c>
      <c r="C8834">
        <v>100</v>
      </c>
      <c r="D8834">
        <v>100000</v>
      </c>
      <c r="E8834">
        <v>11</v>
      </c>
      <c r="F8834">
        <v>1</v>
      </c>
      <c r="G8834">
        <v>237.36678800000001</v>
      </c>
      <c r="H8834">
        <v>0.19301499999999999</v>
      </c>
      <c r="I8834">
        <v>0.83045800000000003</v>
      </c>
      <c r="J8834">
        <v>8.3045999999999995E-2</v>
      </c>
      <c r="K8834" t="str">
        <f t="shared" si="223"/>
        <v>2</v>
      </c>
      <c r="L8834" t="s">
        <v>236</v>
      </c>
      <c r="M8834" t="s">
        <v>237</v>
      </c>
      <c r="N8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834" s="10">
        <f>VLOOKUP(TableOMP[[#This Row],[Label]],TableAvg[],2,FALSE)</f>
        <v>233.40595157142857</v>
      </c>
      <c r="P8834" s="10">
        <f>VLOOKUP(TableOMP[[#This Row],[Label]],TableAvg[],3,FALSE)</f>
        <v>5.1829033791919965</v>
      </c>
      <c r="Q8834" s="10">
        <f>TableOMP[[#This Row],[Avg]]-$U$2*TableOMP[[#This Row],[StdDev]]</f>
        <v>228.22304819223658</v>
      </c>
      <c r="R8834" s="10">
        <f>TableOMP[[#This Row],[Avg]]+$U$2*TableOMP[[#This Row],[StdDev]]</f>
        <v>238.58885495062057</v>
      </c>
      <c r="S8834" s="10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12</v>
      </c>
      <c r="B8835">
        <v>10000</v>
      </c>
      <c r="C8835">
        <v>100</v>
      </c>
      <c r="D8835">
        <v>100000</v>
      </c>
      <c r="E8835">
        <v>12</v>
      </c>
      <c r="F8835">
        <v>1</v>
      </c>
      <c r="G8835">
        <v>237.920569</v>
      </c>
      <c r="H8835">
        <v>0.19613800000000001</v>
      </c>
      <c r="I8835">
        <v>0.94272299999999998</v>
      </c>
      <c r="J8835">
        <v>8.5702E-2</v>
      </c>
      <c r="K8835" t="str">
        <f t="shared" si="223"/>
        <v>2</v>
      </c>
      <c r="L8835" t="s">
        <v>236</v>
      </c>
      <c r="M8835" t="s">
        <v>237</v>
      </c>
      <c r="N8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8835" s="10">
        <f>VLOOKUP(TableOMP[[#This Row],[Label]],TableAvg[],2,FALSE)</f>
        <v>236.77150257142858</v>
      </c>
      <c r="P8835" s="10">
        <f>VLOOKUP(TableOMP[[#This Row],[Label]],TableAvg[],3,FALSE)</f>
        <v>3.3880241302670351</v>
      </c>
      <c r="Q8835" s="10">
        <f>TableOMP[[#This Row],[Avg]]-$U$2*TableOMP[[#This Row],[StdDev]]</f>
        <v>233.38347844116154</v>
      </c>
      <c r="R8835" s="10">
        <f>TableOMP[[#This Row],[Avg]]+$U$2*TableOMP[[#This Row],[StdDev]]</f>
        <v>240.15952670169563</v>
      </c>
      <c r="S8835" s="10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12</v>
      </c>
      <c r="B8836">
        <v>10000</v>
      </c>
      <c r="C8836">
        <v>100</v>
      </c>
      <c r="D8836">
        <v>100000</v>
      </c>
      <c r="E8836">
        <v>13</v>
      </c>
      <c r="F8836">
        <v>1</v>
      </c>
      <c r="G8836">
        <v>237.93886599999999</v>
      </c>
      <c r="H8836">
        <v>0.200601</v>
      </c>
      <c r="I8836">
        <v>1.0891690000000001</v>
      </c>
      <c r="J8836">
        <v>9.0763999999999997E-2</v>
      </c>
      <c r="K8836" t="str">
        <f t="shared" si="223"/>
        <v>2</v>
      </c>
      <c r="L8836" t="s">
        <v>236</v>
      </c>
      <c r="M8836" t="s">
        <v>237</v>
      </c>
      <c r="N8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8836" s="10">
        <f>VLOOKUP(TableOMP[[#This Row],[Label]],TableAvg[],2,FALSE)</f>
        <v>238.0519914285714</v>
      </c>
      <c r="P8836" s="10">
        <f>VLOOKUP(TableOMP[[#This Row],[Label]],TableAvg[],3,FALSE)</f>
        <v>0.15076639812811288</v>
      </c>
      <c r="Q8836" s="10">
        <f>TableOMP[[#This Row],[Avg]]-$U$2*TableOMP[[#This Row],[StdDev]]</f>
        <v>237.90122503044327</v>
      </c>
      <c r="R8836" s="10">
        <f>TableOMP[[#This Row],[Avg]]+$U$2*TableOMP[[#This Row],[StdDev]]</f>
        <v>238.20275782669952</v>
      </c>
      <c r="S8836" s="10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12</v>
      </c>
      <c r="B8837">
        <v>10000</v>
      </c>
      <c r="C8837">
        <v>100</v>
      </c>
      <c r="D8837">
        <v>100000</v>
      </c>
      <c r="E8837">
        <v>14</v>
      </c>
      <c r="F8837">
        <v>1</v>
      </c>
      <c r="G8837">
        <v>238.05794299999999</v>
      </c>
      <c r="H8837">
        <v>0.20851</v>
      </c>
      <c r="I8837">
        <v>1.270956</v>
      </c>
      <c r="J8837">
        <v>9.7766000000000006E-2</v>
      </c>
      <c r="K8837" t="str">
        <f t="shared" si="223"/>
        <v>2</v>
      </c>
      <c r="L8837" t="s">
        <v>236</v>
      </c>
      <c r="M8837" t="s">
        <v>237</v>
      </c>
      <c r="N8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8837" s="10">
        <f>VLOOKUP(TableOMP[[#This Row],[Label]],TableAvg[],2,FALSE)</f>
        <v>236.60473042857146</v>
      </c>
      <c r="P8837" s="10">
        <f>VLOOKUP(TableOMP[[#This Row],[Label]],TableAvg[],3,FALSE)</f>
        <v>3.3783257924877184</v>
      </c>
      <c r="Q8837" s="10">
        <f>TableOMP[[#This Row],[Avg]]-$U$2*TableOMP[[#This Row],[StdDev]]</f>
        <v>233.22640463608374</v>
      </c>
      <c r="R8837" s="10">
        <f>TableOMP[[#This Row],[Avg]]+$U$2*TableOMP[[#This Row],[StdDev]]</f>
        <v>239.98305622105917</v>
      </c>
      <c r="S8837" s="10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12</v>
      </c>
      <c r="B8838">
        <v>10000</v>
      </c>
      <c r="C8838">
        <v>100</v>
      </c>
      <c r="D8838">
        <v>100000</v>
      </c>
      <c r="E8838">
        <v>15</v>
      </c>
      <c r="F8838">
        <v>1</v>
      </c>
      <c r="G8838">
        <v>227.351213</v>
      </c>
      <c r="H8838">
        <v>0.206288</v>
      </c>
      <c r="I8838">
        <v>1.3504449999999999</v>
      </c>
      <c r="J8838">
        <v>9.6460000000000004E-2</v>
      </c>
      <c r="K8838" t="str">
        <f t="shared" si="223"/>
        <v>2</v>
      </c>
      <c r="L8838" t="s">
        <v>236</v>
      </c>
      <c r="M8838" t="s">
        <v>237</v>
      </c>
      <c r="N8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838" s="10">
        <f>VLOOKUP(TableOMP[[#This Row],[Label]],TableAvg[],2,FALSE)</f>
        <v>232.02545014285715</v>
      </c>
      <c r="P8838" s="10">
        <f>VLOOKUP(TableOMP[[#This Row],[Label]],TableAvg[],3,FALSE)</f>
        <v>5.3102850694316714</v>
      </c>
      <c r="Q8838" s="10">
        <f>TableOMP[[#This Row],[Avg]]-$U$2*TableOMP[[#This Row],[StdDev]]</f>
        <v>226.71516507342548</v>
      </c>
      <c r="R8838" s="10">
        <f>TableOMP[[#This Row],[Avg]]+$U$2*TableOMP[[#This Row],[StdDev]]</f>
        <v>237.33573521228882</v>
      </c>
      <c r="S8838" s="10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12</v>
      </c>
      <c r="B8839">
        <v>10000</v>
      </c>
      <c r="C8839">
        <v>100</v>
      </c>
      <c r="D8839">
        <v>100000</v>
      </c>
      <c r="E8839">
        <v>16</v>
      </c>
      <c r="F8839">
        <v>1</v>
      </c>
      <c r="G8839">
        <v>227.38605100000001</v>
      </c>
      <c r="H8839">
        <v>0.214223</v>
      </c>
      <c r="I8839">
        <v>1.5003979999999999</v>
      </c>
      <c r="J8839">
        <v>0.100027</v>
      </c>
      <c r="K8839" t="str">
        <f t="shared" si="223"/>
        <v>2</v>
      </c>
      <c r="L8839" t="s">
        <v>236</v>
      </c>
      <c r="M8839" t="s">
        <v>237</v>
      </c>
      <c r="N8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8839" s="10">
        <f>VLOOKUP(TableOMP[[#This Row],[Label]],TableAvg[],2,FALSE)</f>
        <v>235.10298128571429</v>
      </c>
      <c r="P8839" s="10">
        <f>VLOOKUP(TableOMP[[#This Row],[Label]],TableAvg[],3,FALSE)</f>
        <v>4.7869422913836344</v>
      </c>
      <c r="Q8839" s="10">
        <f>TableOMP[[#This Row],[Avg]]-$U$2*TableOMP[[#This Row],[StdDev]]</f>
        <v>230.31603899433065</v>
      </c>
      <c r="R8839" s="10">
        <f>TableOMP[[#This Row],[Avg]]+$U$2*TableOMP[[#This Row],[StdDev]]</f>
        <v>239.88992357709793</v>
      </c>
      <c r="S8839" s="10">
        <f>IF(AND(TableOMP[[#This Row],[total_time]]&gt;=TableOMP[[#This Row],[Low]], TableOMP[[#This Row],[total_time]]&lt;=TableOMP[[#This Row],[High]]),1,0)</f>
        <v>0</v>
      </c>
    </row>
    <row r="8840" spans="1:19" x14ac:dyDescent="0.25">
      <c r="A8840" t="s">
        <v>12</v>
      </c>
      <c r="B8840">
        <v>10000</v>
      </c>
      <c r="C8840">
        <v>100</v>
      </c>
      <c r="D8840">
        <v>100000</v>
      </c>
      <c r="E8840">
        <v>17</v>
      </c>
      <c r="F8840">
        <v>1</v>
      </c>
      <c r="G8840">
        <v>238.026929</v>
      </c>
      <c r="H8840">
        <v>0.23097400000000001</v>
      </c>
      <c r="I8840">
        <v>1.8761540000000001</v>
      </c>
      <c r="J8840">
        <v>0.11726</v>
      </c>
      <c r="K8840" t="str">
        <f t="shared" si="223"/>
        <v>2</v>
      </c>
      <c r="L8840" t="s">
        <v>236</v>
      </c>
      <c r="M8840" t="s">
        <v>237</v>
      </c>
      <c r="N8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8840" s="10">
        <f>VLOOKUP(TableOMP[[#This Row],[Label]],TableAvg[],2,FALSE)</f>
        <v>235.07831899999996</v>
      </c>
      <c r="P8840" s="10">
        <f>VLOOKUP(TableOMP[[#This Row],[Label]],TableAvg[],3,FALSE)</f>
        <v>4.7677177919630367</v>
      </c>
      <c r="Q8840" s="10">
        <f>TableOMP[[#This Row],[Avg]]-$U$2*TableOMP[[#This Row],[StdDev]]</f>
        <v>230.31060120803693</v>
      </c>
      <c r="R8840" s="10">
        <f>TableOMP[[#This Row],[Avg]]+$U$2*TableOMP[[#This Row],[StdDev]]</f>
        <v>239.846036791963</v>
      </c>
      <c r="S8840" s="1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12</v>
      </c>
      <c r="B8841">
        <v>10000</v>
      </c>
      <c r="C8841">
        <v>100</v>
      </c>
      <c r="D8841">
        <v>100000</v>
      </c>
      <c r="E8841">
        <v>18</v>
      </c>
      <c r="F8841">
        <v>1</v>
      </c>
      <c r="G8841">
        <v>238.03426899999999</v>
      </c>
      <c r="H8841">
        <v>0.225352</v>
      </c>
      <c r="I8841">
        <v>1.9035249999999999</v>
      </c>
      <c r="J8841">
        <v>0.111972</v>
      </c>
      <c r="K8841" t="str">
        <f t="shared" si="223"/>
        <v>2</v>
      </c>
      <c r="L8841" t="s">
        <v>236</v>
      </c>
      <c r="M8841" t="s">
        <v>237</v>
      </c>
      <c r="N8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8841" s="10">
        <f>VLOOKUP(TableOMP[[#This Row],[Label]],TableAvg[],2,FALSE)</f>
        <v>238.03689771428571</v>
      </c>
      <c r="P8841" s="10">
        <f>VLOOKUP(TableOMP[[#This Row],[Label]],TableAvg[],3,FALSE)</f>
        <v>4.0041536683861297E-2</v>
      </c>
      <c r="Q8841" s="10">
        <f>TableOMP[[#This Row],[Avg]]-$U$2*TableOMP[[#This Row],[StdDev]]</f>
        <v>237.99685617760184</v>
      </c>
      <c r="R8841" s="10">
        <f>TableOMP[[#This Row],[Avg]]+$U$2*TableOMP[[#This Row],[StdDev]]</f>
        <v>238.07693925096959</v>
      </c>
      <c r="S8841" s="10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12</v>
      </c>
      <c r="B8842">
        <v>10000</v>
      </c>
      <c r="C8842">
        <v>100</v>
      </c>
      <c r="D8842">
        <v>100000</v>
      </c>
      <c r="E8842">
        <v>19</v>
      </c>
      <c r="F8842">
        <v>1</v>
      </c>
      <c r="G8842">
        <v>238.017403</v>
      </c>
      <c r="H8842">
        <v>0.27821099999999999</v>
      </c>
      <c r="I8842">
        <v>2.8264309999999999</v>
      </c>
      <c r="J8842">
        <v>0.157024</v>
      </c>
      <c r="K8842" t="str">
        <f t="shared" si="223"/>
        <v>2</v>
      </c>
      <c r="L8842" t="s">
        <v>236</v>
      </c>
      <c r="M8842" t="s">
        <v>237</v>
      </c>
      <c r="N8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8842" s="10">
        <f>VLOOKUP(TableOMP[[#This Row],[Label]],TableAvg[],2,FALSE)</f>
        <v>238.13412285714281</v>
      </c>
      <c r="P8842" s="10">
        <f>VLOOKUP(TableOMP[[#This Row],[Label]],TableAvg[],3,FALSE)</f>
        <v>0.30078789030750719</v>
      </c>
      <c r="Q8842" s="10">
        <f>TableOMP[[#This Row],[Avg]]-$U$2*TableOMP[[#This Row],[StdDev]]</f>
        <v>237.83333496683531</v>
      </c>
      <c r="R8842" s="10">
        <f>TableOMP[[#This Row],[Avg]]+$U$2*TableOMP[[#This Row],[StdDev]]</f>
        <v>238.43491074745032</v>
      </c>
      <c r="S8842" s="10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12</v>
      </c>
      <c r="B8843">
        <v>10000</v>
      </c>
      <c r="C8843">
        <v>100</v>
      </c>
      <c r="D8843">
        <v>100000</v>
      </c>
      <c r="E8843">
        <v>20</v>
      </c>
      <c r="F8843">
        <v>1</v>
      </c>
      <c r="G8843">
        <v>227.28537700000001</v>
      </c>
      <c r="H8843">
        <v>0.245168</v>
      </c>
      <c r="I8843">
        <v>2.4533680000000002</v>
      </c>
      <c r="J8843">
        <v>0.12912499999999999</v>
      </c>
      <c r="K8843" t="str">
        <f t="shared" si="223"/>
        <v>2</v>
      </c>
      <c r="L8843" t="s">
        <v>236</v>
      </c>
      <c r="M8843" t="s">
        <v>237</v>
      </c>
      <c r="N8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843" s="10">
        <f>VLOOKUP(TableOMP[[#This Row],[Label]],TableAvg[],2,FALSE)</f>
        <v>233.75301171428572</v>
      </c>
      <c r="P8843" s="10">
        <f>VLOOKUP(TableOMP[[#This Row],[Label]],TableAvg[],3,FALSE)</f>
        <v>5.542057962234769</v>
      </c>
      <c r="Q8843" s="10">
        <f>TableOMP[[#This Row],[Avg]]-$U$2*TableOMP[[#This Row],[StdDev]]</f>
        <v>228.21095375205095</v>
      </c>
      <c r="R8843" s="10">
        <f>TableOMP[[#This Row],[Avg]]+$U$2*TableOMP[[#This Row],[StdDev]]</f>
        <v>239.29506967652048</v>
      </c>
      <c r="S8843" s="10">
        <f>IF(AND(TableOMP[[#This Row],[total_time]]&gt;=TableOMP[[#This Row],[Low]], TableOMP[[#This Row],[total_time]]&lt;=TableOMP[[#This Row],[High]]),1,0)</f>
        <v>0</v>
      </c>
    </row>
    <row r="8844" spans="1:19" x14ac:dyDescent="0.25">
      <c r="A8844" t="s">
        <v>12</v>
      </c>
      <c r="B8844">
        <v>10000</v>
      </c>
      <c r="C8844">
        <v>100</v>
      </c>
      <c r="D8844">
        <v>100000</v>
      </c>
      <c r="E8844">
        <v>21</v>
      </c>
      <c r="F8844">
        <v>1</v>
      </c>
      <c r="G8844">
        <v>227.36723599999999</v>
      </c>
      <c r="H8844">
        <v>0.27671899999999999</v>
      </c>
      <c r="I8844">
        <v>3.2573400000000001</v>
      </c>
      <c r="J8844">
        <v>0.16286700000000001</v>
      </c>
      <c r="K8844" t="str">
        <f t="shared" si="223"/>
        <v>2</v>
      </c>
      <c r="L8844" t="s">
        <v>236</v>
      </c>
      <c r="M8844" t="s">
        <v>237</v>
      </c>
      <c r="N8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8844" s="10">
        <f>VLOOKUP(TableOMP[[#This Row],[Label]],TableAvg[],2,FALSE)</f>
        <v>237.04523728571431</v>
      </c>
      <c r="P8844" s="10">
        <f>VLOOKUP(TableOMP[[#This Row],[Label]],TableAvg[],3,FALSE)</f>
        <v>4.1409024547724158</v>
      </c>
      <c r="Q8844" s="10">
        <f>TableOMP[[#This Row],[Avg]]-$U$2*TableOMP[[#This Row],[StdDev]]</f>
        <v>232.90433483094188</v>
      </c>
      <c r="R8844" s="10">
        <f>TableOMP[[#This Row],[Avg]]+$U$2*TableOMP[[#This Row],[StdDev]]</f>
        <v>241.18613974048674</v>
      </c>
      <c r="S8844" s="10">
        <f>IF(AND(TableOMP[[#This Row],[total_time]]&gt;=TableOMP[[#This Row],[Low]], TableOMP[[#This Row],[total_time]]&lt;=TableOMP[[#This Row],[High]]),1,0)</f>
        <v>0</v>
      </c>
    </row>
    <row r="8845" spans="1:19" x14ac:dyDescent="0.25">
      <c r="A8845" t="s">
        <v>12</v>
      </c>
      <c r="B8845">
        <v>10000</v>
      </c>
      <c r="C8845">
        <v>100</v>
      </c>
      <c r="D8845">
        <v>100000</v>
      </c>
      <c r="E8845">
        <v>22</v>
      </c>
      <c r="F8845">
        <v>1</v>
      </c>
      <c r="G8845">
        <v>237.93481399999999</v>
      </c>
      <c r="H8845">
        <v>0.21151</v>
      </c>
      <c r="I8845">
        <v>1.9737910000000001</v>
      </c>
      <c r="J8845">
        <v>9.3990000000000004E-2</v>
      </c>
      <c r="K8845" t="str">
        <f t="shared" si="223"/>
        <v>2</v>
      </c>
      <c r="L8845" t="s">
        <v>236</v>
      </c>
      <c r="M8845" t="s">
        <v>237</v>
      </c>
      <c r="N8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845" s="10">
        <f>VLOOKUP(TableOMP[[#This Row],[Label]],TableAvg[],2,FALSE)</f>
        <v>234.20987785714283</v>
      </c>
      <c r="P8845" s="10">
        <f>VLOOKUP(TableOMP[[#This Row],[Label]],TableAvg[],3,FALSE)</f>
        <v>5.6842470451810634</v>
      </c>
      <c r="Q8845" s="10">
        <f>TableOMP[[#This Row],[Avg]]-$U$2*TableOMP[[#This Row],[StdDev]]</f>
        <v>228.52563081196178</v>
      </c>
      <c r="R8845" s="10">
        <f>TableOMP[[#This Row],[Avg]]+$U$2*TableOMP[[#This Row],[StdDev]]</f>
        <v>239.89412490232388</v>
      </c>
      <c r="S8845" s="10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12</v>
      </c>
      <c r="B8846">
        <v>10000</v>
      </c>
      <c r="C8846">
        <v>100</v>
      </c>
      <c r="D8846">
        <v>100000</v>
      </c>
      <c r="E8846">
        <v>23</v>
      </c>
      <c r="F8846">
        <v>1</v>
      </c>
      <c r="G8846">
        <v>227.43039400000001</v>
      </c>
      <c r="H8846">
        <v>0.31459999999999999</v>
      </c>
      <c r="I8846">
        <v>4.298324</v>
      </c>
      <c r="J8846">
        <v>0.195378</v>
      </c>
      <c r="K8846" t="str">
        <f t="shared" si="223"/>
        <v>2</v>
      </c>
      <c r="L8846" t="s">
        <v>236</v>
      </c>
      <c r="M8846" t="s">
        <v>237</v>
      </c>
      <c r="N8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8846" s="10">
        <f>VLOOKUP(TableOMP[[#This Row],[Label]],TableAvg[],2,FALSE)</f>
        <v>237.07228785714287</v>
      </c>
      <c r="P8846" s="10">
        <f>VLOOKUP(TableOMP[[#This Row],[Label]],TableAvg[],3,FALSE)</f>
        <v>4.257618673831578</v>
      </c>
      <c r="Q8846" s="10">
        <f>TableOMP[[#This Row],[Avg]]-$U$2*TableOMP[[#This Row],[StdDev]]</f>
        <v>232.81466918331128</v>
      </c>
      <c r="R8846" s="10">
        <f>TableOMP[[#This Row],[Avg]]+$U$2*TableOMP[[#This Row],[StdDev]]</f>
        <v>241.32990653097445</v>
      </c>
      <c r="S8846" s="10">
        <f>IF(AND(TableOMP[[#This Row],[total_time]]&gt;=TableOMP[[#This Row],[Low]], TableOMP[[#This Row],[total_time]]&lt;=TableOMP[[#This Row],[High]]),1,0)</f>
        <v>0</v>
      </c>
    </row>
    <row r="8847" spans="1:19" x14ac:dyDescent="0.25">
      <c r="A8847" t="s">
        <v>12</v>
      </c>
      <c r="B8847">
        <v>10000</v>
      </c>
      <c r="C8847">
        <v>100</v>
      </c>
      <c r="D8847">
        <v>100000</v>
      </c>
      <c r="E8847">
        <v>24</v>
      </c>
      <c r="F8847">
        <v>1</v>
      </c>
      <c r="G8847">
        <v>238.099358</v>
      </c>
      <c r="H8847">
        <v>0.225883</v>
      </c>
      <c r="I8847">
        <v>2.657464</v>
      </c>
      <c r="J8847">
        <v>0.11554200000000001</v>
      </c>
      <c r="K8847" t="str">
        <f t="shared" si="223"/>
        <v>2</v>
      </c>
      <c r="L8847" t="s">
        <v>236</v>
      </c>
      <c r="M8847" t="s">
        <v>237</v>
      </c>
      <c r="N8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8847" s="10">
        <f>VLOOKUP(TableOMP[[#This Row],[Label]],TableAvg[],2,FALSE)</f>
        <v>237.89930371428571</v>
      </c>
      <c r="P8847" s="10">
        <f>VLOOKUP(TableOMP[[#This Row],[Label]],TableAvg[],3,FALSE)</f>
        <v>3.5532493454545802</v>
      </c>
      <c r="Q8847" s="10">
        <f>TableOMP[[#This Row],[Avg]]-$U$2*TableOMP[[#This Row],[StdDev]]</f>
        <v>234.34605436883112</v>
      </c>
      <c r="R8847" s="10">
        <f>TableOMP[[#This Row],[Avg]]+$U$2*TableOMP[[#This Row],[StdDev]]</f>
        <v>241.4525530597403</v>
      </c>
      <c r="S8847" s="10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12</v>
      </c>
      <c r="B8848">
        <v>10000</v>
      </c>
      <c r="C8848">
        <v>100</v>
      </c>
      <c r="D8848">
        <v>100000</v>
      </c>
      <c r="E8848">
        <v>25</v>
      </c>
      <c r="F8848">
        <v>1</v>
      </c>
      <c r="G8848">
        <v>237.886404</v>
      </c>
      <c r="H8848">
        <v>0.22715299999999999</v>
      </c>
      <c r="I8848">
        <v>2.6208109999999998</v>
      </c>
      <c r="J8848">
        <v>0.10920000000000001</v>
      </c>
      <c r="K8848" t="str">
        <f t="shared" si="223"/>
        <v>2</v>
      </c>
      <c r="L8848" t="s">
        <v>236</v>
      </c>
      <c r="M8848" t="s">
        <v>237</v>
      </c>
      <c r="N8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8848" s="10">
        <f>VLOOKUP(TableOMP[[#This Row],[Label]],TableAvg[],2,FALSE)</f>
        <v>236.03428628571427</v>
      </c>
      <c r="P8848" s="10">
        <f>VLOOKUP(TableOMP[[#This Row],[Label]],TableAvg[],3,FALSE)</f>
        <v>3.7588135579410058</v>
      </c>
      <c r="Q8848" s="10">
        <f>TableOMP[[#This Row],[Avg]]-$U$2*TableOMP[[#This Row],[StdDev]]</f>
        <v>232.27547272777326</v>
      </c>
      <c r="R8848" s="10">
        <f>TableOMP[[#This Row],[Avg]]+$U$2*TableOMP[[#This Row],[StdDev]]</f>
        <v>239.79309984365528</v>
      </c>
      <c r="S8848" s="10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12</v>
      </c>
      <c r="B8849">
        <v>10000</v>
      </c>
      <c r="C8849">
        <v>100</v>
      </c>
      <c r="D8849">
        <v>100000</v>
      </c>
      <c r="E8849">
        <v>26</v>
      </c>
      <c r="F8849">
        <v>1</v>
      </c>
      <c r="G8849">
        <v>237.81061500000001</v>
      </c>
      <c r="H8849">
        <v>0.24615000000000001</v>
      </c>
      <c r="I8849">
        <v>3.1718329999999999</v>
      </c>
      <c r="J8849">
        <v>0.12687300000000001</v>
      </c>
      <c r="K8849" t="str">
        <f t="shared" si="223"/>
        <v>2</v>
      </c>
      <c r="L8849" t="s">
        <v>236</v>
      </c>
      <c r="M8849" t="s">
        <v>237</v>
      </c>
      <c r="N8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8849" s="10">
        <f>VLOOKUP(TableOMP[[#This Row],[Label]],TableAvg[],2,FALSE)</f>
        <v>239.28865514285712</v>
      </c>
      <c r="P8849" s="10">
        <f>VLOOKUP(TableOMP[[#This Row],[Label]],TableAvg[],3,FALSE)</f>
        <v>3.0494284618301921</v>
      </c>
      <c r="Q8849" s="10">
        <f>TableOMP[[#This Row],[Avg]]-$U$2*TableOMP[[#This Row],[StdDev]]</f>
        <v>236.23922668102693</v>
      </c>
      <c r="R8849" s="10">
        <f>TableOMP[[#This Row],[Avg]]+$U$2*TableOMP[[#This Row],[StdDev]]</f>
        <v>242.33808360468731</v>
      </c>
      <c r="S8849" s="10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12</v>
      </c>
      <c r="B8850">
        <v>10000</v>
      </c>
      <c r="C8850">
        <v>100</v>
      </c>
      <c r="D8850">
        <v>100000</v>
      </c>
      <c r="E8850">
        <v>27</v>
      </c>
      <c r="F8850">
        <v>1</v>
      </c>
      <c r="G8850">
        <v>227.22613799999999</v>
      </c>
      <c r="H8850">
        <v>0.24762899999999999</v>
      </c>
      <c r="I8850">
        <v>3.216205</v>
      </c>
      <c r="J8850">
        <v>0.1237</v>
      </c>
      <c r="K8850" t="str">
        <f t="shared" si="223"/>
        <v>2</v>
      </c>
      <c r="L8850" t="s">
        <v>236</v>
      </c>
      <c r="M8850" t="s">
        <v>237</v>
      </c>
      <c r="N8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850" s="10">
        <f>VLOOKUP(TableOMP[[#This Row],[Label]],TableAvg[],2,FALSE)</f>
        <v>234.84960300000003</v>
      </c>
      <c r="P8850" s="10">
        <f>VLOOKUP(TableOMP[[#This Row],[Label]],TableAvg[],3,FALSE)</f>
        <v>7.3835239163083157</v>
      </c>
      <c r="Q8850" s="10">
        <f>TableOMP[[#This Row],[Avg]]-$U$2*TableOMP[[#This Row],[StdDev]]</f>
        <v>227.46607908369171</v>
      </c>
      <c r="R8850" s="10">
        <f>TableOMP[[#This Row],[Avg]]+$U$2*TableOMP[[#This Row],[StdDev]]</f>
        <v>242.23312691630835</v>
      </c>
      <c r="S8850" s="10">
        <f>IF(AND(TableOMP[[#This Row],[total_time]]&gt;=TableOMP[[#This Row],[Low]], TableOMP[[#This Row],[total_time]]&lt;=TableOMP[[#This Row],[High]]),1,0)</f>
        <v>0</v>
      </c>
    </row>
    <row r="8851" spans="1:19" x14ac:dyDescent="0.25">
      <c r="A8851" t="s">
        <v>12</v>
      </c>
      <c r="B8851">
        <v>10000</v>
      </c>
      <c r="C8851">
        <v>100</v>
      </c>
      <c r="D8851">
        <v>100000</v>
      </c>
      <c r="E8851">
        <v>28</v>
      </c>
      <c r="F8851">
        <v>1</v>
      </c>
      <c r="G8851">
        <v>237.882014</v>
      </c>
      <c r="H8851">
        <v>0.21757499999999999</v>
      </c>
      <c r="I8851">
        <v>2.8280789999999998</v>
      </c>
      <c r="J8851">
        <v>0.104744</v>
      </c>
      <c r="K8851" t="str">
        <f t="shared" si="223"/>
        <v>2</v>
      </c>
      <c r="L8851" t="s">
        <v>236</v>
      </c>
      <c r="M8851" t="s">
        <v>237</v>
      </c>
      <c r="N8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8851" s="10">
        <f>VLOOKUP(TableOMP[[#This Row],[Label]],TableAvg[],2,FALSE)</f>
        <v>236.65154899999996</v>
      </c>
      <c r="P8851" s="10">
        <f>VLOOKUP(TableOMP[[#This Row],[Label]],TableAvg[],3,FALSE)</f>
        <v>3.7020131797004012</v>
      </c>
      <c r="Q8851" s="10">
        <f>TableOMP[[#This Row],[Avg]]-$U$2*TableOMP[[#This Row],[StdDev]]</f>
        <v>232.94953582029956</v>
      </c>
      <c r="R8851" s="10">
        <f>TableOMP[[#This Row],[Avg]]+$U$2*TableOMP[[#This Row],[StdDev]]</f>
        <v>240.35356217970036</v>
      </c>
      <c r="S8851" s="10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12</v>
      </c>
      <c r="B8852">
        <v>10000</v>
      </c>
      <c r="C8852">
        <v>100</v>
      </c>
      <c r="D8852">
        <v>100000</v>
      </c>
      <c r="E8852">
        <v>29</v>
      </c>
      <c r="F8852">
        <v>1</v>
      </c>
      <c r="G8852">
        <v>238.442441</v>
      </c>
      <c r="H8852">
        <v>0.59636199999999995</v>
      </c>
      <c r="I8852">
        <v>13.297043</v>
      </c>
      <c r="J8852">
        <v>0.47489399999999998</v>
      </c>
      <c r="K8852" t="str">
        <f t="shared" si="223"/>
        <v>2</v>
      </c>
      <c r="L8852" t="s">
        <v>236</v>
      </c>
      <c r="M8852" t="s">
        <v>237</v>
      </c>
      <c r="N8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8852" s="10">
        <f>VLOOKUP(TableOMP[[#This Row],[Label]],TableAvg[],2,FALSE)</f>
        <v>237.74156857142859</v>
      </c>
      <c r="P8852" s="10">
        <f>VLOOKUP(TableOMP[[#This Row],[Label]],TableAvg[],3,FALSE)</f>
        <v>6.8525500394099561</v>
      </c>
      <c r="Q8852" s="10">
        <f>TableOMP[[#This Row],[Avg]]-$U$2*TableOMP[[#This Row],[StdDev]]</f>
        <v>230.88901853201864</v>
      </c>
      <c r="R8852" s="10">
        <f>TableOMP[[#This Row],[Avg]]+$U$2*TableOMP[[#This Row],[StdDev]]</f>
        <v>244.59411861083854</v>
      </c>
      <c r="S8852" s="10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12</v>
      </c>
      <c r="B8853">
        <v>10000</v>
      </c>
      <c r="C8853">
        <v>100</v>
      </c>
      <c r="D8853">
        <v>100000</v>
      </c>
      <c r="E8853">
        <v>30</v>
      </c>
      <c r="F8853">
        <v>1</v>
      </c>
      <c r="G8853">
        <v>227.180521</v>
      </c>
      <c r="H8853">
        <v>0.23502799999999999</v>
      </c>
      <c r="I8853">
        <v>3.2439680000000002</v>
      </c>
      <c r="J8853">
        <v>0.111861</v>
      </c>
      <c r="K8853" t="str">
        <f t="shared" si="223"/>
        <v>2</v>
      </c>
      <c r="L8853" t="s">
        <v>236</v>
      </c>
      <c r="M8853" t="s">
        <v>237</v>
      </c>
      <c r="N8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8853" s="10">
        <f>VLOOKUP(TableOMP[[#This Row],[Label]],TableAvg[],2,FALSE)</f>
        <v>233.83410620000001</v>
      </c>
      <c r="P8853" s="10">
        <f>VLOOKUP(TableOMP[[#This Row],[Label]],TableAvg[],3,FALSE)</f>
        <v>5.2426143572739603</v>
      </c>
      <c r="Q8853" s="10">
        <f>TableOMP[[#This Row],[Avg]]-$U$2*TableOMP[[#This Row],[StdDev]]</f>
        <v>228.59149184272604</v>
      </c>
      <c r="R8853" s="10">
        <f>TableOMP[[#This Row],[Avg]]+$U$2*TableOMP[[#This Row],[StdDev]]</f>
        <v>239.07672055727397</v>
      </c>
      <c r="S8853" s="10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3"/>
  <sheetViews>
    <sheetView workbookViewId="0">
      <selection activeCell="B31" sqref="B31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10</v>
      </c>
      <c r="C5" s="10">
        <v>11</v>
      </c>
      <c r="D5" s="10">
        <v>11</v>
      </c>
      <c r="E5" s="10">
        <v>11</v>
      </c>
      <c r="F5" s="10">
        <v>11</v>
      </c>
      <c r="G5" s="10">
        <v>12</v>
      </c>
      <c r="H5" s="10">
        <v>12</v>
      </c>
      <c r="I5" s="10">
        <v>12</v>
      </c>
      <c r="J5" s="10">
        <v>12</v>
      </c>
      <c r="K5" s="10">
        <v>12</v>
      </c>
      <c r="L5" s="10">
        <v>12</v>
      </c>
      <c r="M5" s="10">
        <v>13</v>
      </c>
      <c r="N5" s="10">
        <v>13</v>
      </c>
      <c r="O5" s="10">
        <v>13</v>
      </c>
      <c r="P5" s="10">
        <v>13</v>
      </c>
      <c r="Q5" s="10">
        <v>13</v>
      </c>
      <c r="R5" s="10">
        <v>13</v>
      </c>
      <c r="S5" s="10">
        <v>13</v>
      </c>
      <c r="T5" s="10">
        <v>13</v>
      </c>
      <c r="U5" s="10">
        <v>13</v>
      </c>
      <c r="V5" s="10">
        <v>13</v>
      </c>
      <c r="W5" s="10">
        <v>13</v>
      </c>
      <c r="X5" s="10">
        <v>13</v>
      </c>
      <c r="Y5" s="10">
        <v>13</v>
      </c>
      <c r="Z5" s="10">
        <v>13</v>
      </c>
      <c r="AA5" s="10">
        <v>13</v>
      </c>
      <c r="AB5" s="10">
        <v>13</v>
      </c>
      <c r="AC5" s="10">
        <v>13</v>
      </c>
      <c r="AD5" s="10">
        <v>15</v>
      </c>
      <c r="AE5" s="10">
        <v>14</v>
      </c>
      <c r="AF5" s="10">
        <v>14</v>
      </c>
      <c r="AG5" s="10">
        <v>14</v>
      </c>
      <c r="AH5" s="10">
        <v>12</v>
      </c>
      <c r="AI5" s="10">
        <v>13</v>
      </c>
      <c r="AJ5" s="10">
        <v>16</v>
      </c>
      <c r="AK5" s="10">
        <v>16</v>
      </c>
      <c r="AL5" s="10">
        <v>18</v>
      </c>
      <c r="AM5" s="10">
        <v>18</v>
      </c>
      <c r="AN5" s="10">
        <v>18</v>
      </c>
      <c r="AO5" s="10">
        <v>18</v>
      </c>
      <c r="AP5" s="10">
        <v>18</v>
      </c>
      <c r="AQ5" s="10">
        <v>18</v>
      </c>
      <c r="AR5" s="10">
        <v>18</v>
      </c>
      <c r="AS5" s="10">
        <v>18</v>
      </c>
      <c r="AT5" s="10">
        <v>18</v>
      </c>
      <c r="AU5" s="10">
        <v>18</v>
      </c>
      <c r="AV5" s="10">
        <v>18</v>
      </c>
      <c r="AW5" s="10">
        <v>18</v>
      </c>
      <c r="AX5" s="10">
        <v>18</v>
      </c>
      <c r="AY5" s="10">
        <v>18</v>
      </c>
      <c r="AZ5" s="10">
        <v>18</v>
      </c>
      <c r="BA5" s="10">
        <v>18</v>
      </c>
      <c r="BB5" s="10">
        <v>18</v>
      </c>
      <c r="BC5" s="10">
        <v>18</v>
      </c>
      <c r="BD5" s="10">
        <v>18</v>
      </c>
      <c r="BE5" s="10">
        <v>18</v>
      </c>
      <c r="BF5" s="10">
        <v>18</v>
      </c>
      <c r="BG5" s="10">
        <v>18</v>
      </c>
      <c r="BH5" s="10">
        <v>18</v>
      </c>
      <c r="BI5" s="10">
        <v>18</v>
      </c>
      <c r="BJ5" s="10">
        <v>18</v>
      </c>
      <c r="BK5" s="10">
        <v>18</v>
      </c>
      <c r="BL5" s="10">
        <v>18</v>
      </c>
      <c r="BM5" s="10">
        <v>18</v>
      </c>
    </row>
    <row r="6" spans="1:65" x14ac:dyDescent="0.25">
      <c r="A6" s="3">
        <v>100</v>
      </c>
      <c r="B6" s="10">
        <v>2</v>
      </c>
      <c r="C6" s="10">
        <v>2</v>
      </c>
      <c r="D6" s="10">
        <v>2</v>
      </c>
      <c r="E6" s="10">
        <v>2</v>
      </c>
      <c r="F6" s="10">
        <v>2</v>
      </c>
      <c r="G6" s="10">
        <v>2</v>
      </c>
      <c r="H6" s="10">
        <v>2</v>
      </c>
      <c r="I6" s="10">
        <v>2</v>
      </c>
      <c r="J6" s="10">
        <v>2</v>
      </c>
      <c r="K6" s="10">
        <v>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10">
        <v>2</v>
      </c>
      <c r="R6" s="10">
        <v>2</v>
      </c>
      <c r="S6" s="10">
        <v>2</v>
      </c>
      <c r="T6" s="10">
        <v>2</v>
      </c>
      <c r="U6" s="10">
        <v>2</v>
      </c>
      <c r="V6" s="10">
        <v>2</v>
      </c>
      <c r="W6" s="10">
        <v>2</v>
      </c>
      <c r="X6" s="10">
        <v>2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2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2</v>
      </c>
      <c r="AL6" s="10">
        <v>2</v>
      </c>
      <c r="AM6" s="10">
        <v>2</v>
      </c>
      <c r="AN6" s="10">
        <v>2</v>
      </c>
      <c r="AO6" s="10">
        <v>2</v>
      </c>
      <c r="AP6" s="10">
        <v>2</v>
      </c>
      <c r="AQ6" s="10">
        <v>2</v>
      </c>
      <c r="AR6" s="10">
        <v>2</v>
      </c>
      <c r="AS6" s="10">
        <v>2</v>
      </c>
      <c r="AT6" s="10">
        <v>2</v>
      </c>
      <c r="AU6" s="10">
        <v>2</v>
      </c>
      <c r="AV6" s="10">
        <v>2</v>
      </c>
      <c r="AW6" s="10">
        <v>2</v>
      </c>
      <c r="AX6" s="10">
        <v>2</v>
      </c>
      <c r="AY6" s="10">
        <v>2</v>
      </c>
      <c r="AZ6" s="10">
        <v>2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2</v>
      </c>
      <c r="BG6" s="10">
        <v>2</v>
      </c>
      <c r="BH6" s="10">
        <v>2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</row>
    <row r="7" spans="1:65" x14ac:dyDescent="0.25">
      <c r="A7" s="4">
        <v>1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4">
        <v>100000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3">
        <v>1000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2</v>
      </c>
      <c r="H9" s="10">
        <v>2</v>
      </c>
      <c r="I9" s="10">
        <v>2</v>
      </c>
      <c r="J9" s="10">
        <v>2</v>
      </c>
      <c r="K9" s="10">
        <v>2</v>
      </c>
      <c r="L9" s="10">
        <v>2</v>
      </c>
      <c r="M9" s="10">
        <v>2</v>
      </c>
      <c r="N9" s="10">
        <v>2</v>
      </c>
      <c r="O9" s="10">
        <v>2</v>
      </c>
      <c r="P9" s="10">
        <v>2</v>
      </c>
      <c r="Q9" s="10">
        <v>2</v>
      </c>
      <c r="R9" s="10">
        <v>2</v>
      </c>
      <c r="S9" s="10">
        <v>2</v>
      </c>
      <c r="T9" s="10">
        <v>2</v>
      </c>
      <c r="U9" s="10">
        <v>2</v>
      </c>
      <c r="V9" s="10">
        <v>2</v>
      </c>
      <c r="W9" s="10">
        <v>2</v>
      </c>
      <c r="X9" s="10">
        <v>2</v>
      </c>
      <c r="Y9" s="10">
        <v>2</v>
      </c>
      <c r="Z9" s="10">
        <v>2</v>
      </c>
      <c r="AA9" s="10">
        <v>2</v>
      </c>
      <c r="AB9" s="10">
        <v>2</v>
      </c>
      <c r="AC9" s="10">
        <v>2</v>
      </c>
      <c r="AD9" s="10">
        <v>2</v>
      </c>
      <c r="AE9" s="10">
        <v>2</v>
      </c>
      <c r="AF9" s="10">
        <v>2</v>
      </c>
      <c r="AG9" s="10">
        <v>2</v>
      </c>
      <c r="AH9" s="10">
        <v>2</v>
      </c>
      <c r="AI9" s="10">
        <v>2</v>
      </c>
      <c r="AJ9" s="10">
        <v>2</v>
      </c>
      <c r="AK9" s="10">
        <v>2</v>
      </c>
      <c r="AL9" s="10">
        <v>2</v>
      </c>
      <c r="AM9" s="10">
        <v>2</v>
      </c>
      <c r="AN9" s="10">
        <v>2</v>
      </c>
      <c r="AO9" s="10">
        <v>2</v>
      </c>
      <c r="AP9" s="10">
        <v>2</v>
      </c>
      <c r="AQ9" s="10">
        <v>2</v>
      </c>
      <c r="AR9" s="10">
        <v>2</v>
      </c>
      <c r="AS9" s="10">
        <v>2</v>
      </c>
      <c r="AT9" s="10">
        <v>2</v>
      </c>
      <c r="AU9" s="10">
        <v>2</v>
      </c>
      <c r="AV9" s="10">
        <v>2</v>
      </c>
      <c r="AW9" s="10">
        <v>2</v>
      </c>
      <c r="AX9" s="10">
        <v>2</v>
      </c>
      <c r="AY9" s="10">
        <v>2</v>
      </c>
      <c r="AZ9" s="10">
        <v>2</v>
      </c>
      <c r="BA9" s="10">
        <v>2</v>
      </c>
      <c r="BB9" s="10">
        <v>2</v>
      </c>
      <c r="BC9" s="10">
        <v>2</v>
      </c>
      <c r="BD9" s="10">
        <v>2</v>
      </c>
      <c r="BE9" s="10">
        <v>2</v>
      </c>
      <c r="BF9" s="10">
        <v>2</v>
      </c>
      <c r="BG9" s="10">
        <v>2</v>
      </c>
      <c r="BH9" s="10">
        <v>2</v>
      </c>
      <c r="BI9" s="10">
        <v>2</v>
      </c>
      <c r="BJ9" s="10">
        <v>2</v>
      </c>
      <c r="BK9" s="10">
        <v>2</v>
      </c>
      <c r="BL9" s="10">
        <v>2</v>
      </c>
      <c r="BM9" s="10">
        <v>2</v>
      </c>
    </row>
    <row r="10" spans="1:65" x14ac:dyDescent="0.25">
      <c r="A10" s="4">
        <v>1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</row>
    <row r="11" spans="1:65" x14ac:dyDescent="0.25">
      <c r="A11" s="4">
        <v>100000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3">
        <v>10000</v>
      </c>
      <c r="B12" s="10">
        <v>6</v>
      </c>
      <c r="C12" s="10">
        <v>7</v>
      </c>
      <c r="D12" s="10">
        <v>7</v>
      </c>
      <c r="E12" s="10">
        <v>7</v>
      </c>
      <c r="F12" s="10">
        <v>7</v>
      </c>
      <c r="G12" s="10">
        <v>8</v>
      </c>
      <c r="H12" s="10">
        <v>8</v>
      </c>
      <c r="I12" s="10">
        <v>8</v>
      </c>
      <c r="J12" s="10">
        <v>8</v>
      </c>
      <c r="K12" s="10">
        <v>8</v>
      </c>
      <c r="L12" s="10">
        <v>8</v>
      </c>
      <c r="M12" s="10">
        <v>9</v>
      </c>
      <c r="N12" s="10">
        <v>9</v>
      </c>
      <c r="O12" s="10">
        <v>9</v>
      </c>
      <c r="P12" s="10">
        <v>9</v>
      </c>
      <c r="Q12" s="10">
        <v>9</v>
      </c>
      <c r="R12" s="10">
        <v>9</v>
      </c>
      <c r="S12" s="10">
        <v>9</v>
      </c>
      <c r="T12" s="10">
        <v>9</v>
      </c>
      <c r="U12" s="10">
        <v>9</v>
      </c>
      <c r="V12" s="10">
        <v>9</v>
      </c>
      <c r="W12" s="10">
        <v>9</v>
      </c>
      <c r="X12" s="10">
        <v>9</v>
      </c>
      <c r="Y12" s="10">
        <v>9</v>
      </c>
      <c r="Z12" s="10">
        <v>9</v>
      </c>
      <c r="AA12" s="10">
        <v>9</v>
      </c>
      <c r="AB12" s="10">
        <v>9</v>
      </c>
      <c r="AC12" s="10">
        <v>9</v>
      </c>
      <c r="AD12" s="10">
        <v>11</v>
      </c>
      <c r="AE12" s="10">
        <v>10</v>
      </c>
      <c r="AF12" s="10">
        <v>10</v>
      </c>
      <c r="AG12" s="10">
        <v>10</v>
      </c>
      <c r="AH12" s="10">
        <v>8</v>
      </c>
      <c r="AI12" s="10">
        <v>9</v>
      </c>
      <c r="AJ12" s="10">
        <v>12</v>
      </c>
      <c r="AK12" s="10">
        <v>12</v>
      </c>
      <c r="AL12" s="10">
        <v>14</v>
      </c>
      <c r="AM12" s="10">
        <v>14</v>
      </c>
      <c r="AN12" s="10">
        <v>14</v>
      </c>
      <c r="AO12" s="10">
        <v>14</v>
      </c>
      <c r="AP12" s="10">
        <v>14</v>
      </c>
      <c r="AQ12" s="10">
        <v>14</v>
      </c>
      <c r="AR12" s="10">
        <v>14</v>
      </c>
      <c r="AS12" s="10">
        <v>14</v>
      </c>
      <c r="AT12" s="10">
        <v>14</v>
      </c>
      <c r="AU12" s="10">
        <v>14</v>
      </c>
      <c r="AV12" s="10">
        <v>14</v>
      </c>
      <c r="AW12" s="10">
        <v>14</v>
      </c>
      <c r="AX12" s="10">
        <v>14</v>
      </c>
      <c r="AY12" s="10">
        <v>14</v>
      </c>
      <c r="AZ12" s="10">
        <v>14</v>
      </c>
      <c r="BA12" s="10">
        <v>14</v>
      </c>
      <c r="BB12" s="10">
        <v>14</v>
      </c>
      <c r="BC12" s="10">
        <v>14</v>
      </c>
      <c r="BD12" s="10">
        <v>14</v>
      </c>
      <c r="BE12" s="10">
        <v>14</v>
      </c>
      <c r="BF12" s="10">
        <v>14</v>
      </c>
      <c r="BG12" s="10">
        <v>14</v>
      </c>
      <c r="BH12" s="10">
        <v>14</v>
      </c>
      <c r="BI12" s="10">
        <v>14</v>
      </c>
      <c r="BJ12" s="10">
        <v>14</v>
      </c>
      <c r="BK12" s="10">
        <v>14</v>
      </c>
      <c r="BL12" s="10">
        <v>14</v>
      </c>
      <c r="BM12" s="10">
        <v>14</v>
      </c>
    </row>
    <row r="13" spans="1:65" x14ac:dyDescent="0.25">
      <c r="A13" s="4">
        <v>1</v>
      </c>
      <c r="B13" s="10">
        <v>2</v>
      </c>
      <c r="C13" s="10">
        <v>2</v>
      </c>
      <c r="D13" s="10">
        <v>2</v>
      </c>
      <c r="E13" s="10">
        <v>2</v>
      </c>
      <c r="F13" s="10">
        <v>2</v>
      </c>
      <c r="G13" s="10">
        <v>3</v>
      </c>
      <c r="H13" s="10">
        <v>3</v>
      </c>
      <c r="I13" s="10">
        <v>3</v>
      </c>
      <c r="J13" s="10">
        <v>3</v>
      </c>
      <c r="K13" s="10">
        <v>3</v>
      </c>
      <c r="L13" s="10">
        <v>3</v>
      </c>
      <c r="M13" s="10">
        <v>3</v>
      </c>
      <c r="N13" s="10">
        <v>3</v>
      </c>
      <c r="O13" s="10">
        <v>3</v>
      </c>
      <c r="P13" s="10">
        <v>3</v>
      </c>
      <c r="Q13" s="10">
        <v>3</v>
      </c>
      <c r="R13" s="10">
        <v>3</v>
      </c>
      <c r="S13" s="10">
        <v>3</v>
      </c>
      <c r="T13" s="10">
        <v>3</v>
      </c>
      <c r="U13" s="10">
        <v>3</v>
      </c>
      <c r="V13" s="10">
        <v>3</v>
      </c>
      <c r="W13" s="10">
        <v>3</v>
      </c>
      <c r="X13" s="10">
        <v>3</v>
      </c>
      <c r="Y13" s="10">
        <v>3</v>
      </c>
      <c r="Z13" s="10">
        <v>3</v>
      </c>
      <c r="AA13" s="10">
        <v>3</v>
      </c>
      <c r="AB13" s="10">
        <v>3</v>
      </c>
      <c r="AC13" s="10">
        <v>3</v>
      </c>
      <c r="AD13" s="10">
        <v>5</v>
      </c>
      <c r="AE13" s="10">
        <v>4</v>
      </c>
      <c r="AF13" s="10">
        <v>4</v>
      </c>
      <c r="AG13" s="10">
        <v>4</v>
      </c>
      <c r="AH13" s="10">
        <v>3</v>
      </c>
      <c r="AI13" s="10">
        <v>3</v>
      </c>
      <c r="AJ13" s="10">
        <v>3</v>
      </c>
      <c r="AK13" s="10">
        <v>3</v>
      </c>
      <c r="AL13" s="10">
        <v>5</v>
      </c>
      <c r="AM13" s="10">
        <v>5</v>
      </c>
      <c r="AN13" s="10">
        <v>5</v>
      </c>
      <c r="AO13" s="10">
        <v>5</v>
      </c>
      <c r="AP13" s="10">
        <v>6</v>
      </c>
      <c r="AQ13" s="10">
        <v>6</v>
      </c>
      <c r="AR13" s="10">
        <v>6</v>
      </c>
      <c r="AS13" s="10">
        <v>6</v>
      </c>
      <c r="AT13" s="10">
        <v>6</v>
      </c>
      <c r="AU13" s="10">
        <v>6</v>
      </c>
      <c r="AV13" s="10">
        <v>6</v>
      </c>
      <c r="AW13" s="10">
        <v>6</v>
      </c>
      <c r="AX13" s="10">
        <v>6</v>
      </c>
      <c r="AY13" s="10">
        <v>6</v>
      </c>
      <c r="AZ13" s="10">
        <v>6</v>
      </c>
      <c r="BA13" s="10">
        <v>6</v>
      </c>
      <c r="BB13" s="10">
        <v>6</v>
      </c>
      <c r="BC13" s="10">
        <v>6</v>
      </c>
      <c r="BD13" s="10">
        <v>6</v>
      </c>
      <c r="BE13" s="10">
        <v>6</v>
      </c>
      <c r="BF13" s="10">
        <v>6</v>
      </c>
      <c r="BG13" s="10">
        <v>6</v>
      </c>
      <c r="BH13" s="10">
        <v>6</v>
      </c>
      <c r="BI13" s="10">
        <v>6</v>
      </c>
      <c r="BJ13" s="10">
        <v>6</v>
      </c>
      <c r="BK13" s="10">
        <v>6</v>
      </c>
      <c r="BL13" s="10">
        <v>6</v>
      </c>
      <c r="BM13" s="10">
        <v>6</v>
      </c>
    </row>
    <row r="14" spans="1:65" x14ac:dyDescent="0.25">
      <c r="A14" s="4">
        <v>100000</v>
      </c>
      <c r="B14" s="10">
        <v>4</v>
      </c>
      <c r="C14" s="10">
        <v>5</v>
      </c>
      <c r="D14" s="10">
        <v>5</v>
      </c>
      <c r="E14" s="10">
        <v>5</v>
      </c>
      <c r="F14" s="10">
        <v>5</v>
      </c>
      <c r="G14" s="10">
        <v>5</v>
      </c>
      <c r="H14" s="10">
        <v>5</v>
      </c>
      <c r="I14" s="10">
        <v>5</v>
      </c>
      <c r="J14" s="10">
        <v>5</v>
      </c>
      <c r="K14" s="10">
        <v>5</v>
      </c>
      <c r="L14" s="10">
        <v>5</v>
      </c>
      <c r="M14" s="10">
        <v>6</v>
      </c>
      <c r="N14" s="10">
        <v>6</v>
      </c>
      <c r="O14" s="10">
        <v>6</v>
      </c>
      <c r="P14" s="10">
        <v>6</v>
      </c>
      <c r="Q14" s="10">
        <v>6</v>
      </c>
      <c r="R14" s="10">
        <v>6</v>
      </c>
      <c r="S14" s="10">
        <v>6</v>
      </c>
      <c r="T14" s="10">
        <v>6</v>
      </c>
      <c r="U14" s="10">
        <v>6</v>
      </c>
      <c r="V14" s="10">
        <v>6</v>
      </c>
      <c r="W14" s="10">
        <v>6</v>
      </c>
      <c r="X14" s="10">
        <v>6</v>
      </c>
      <c r="Y14" s="10">
        <v>6</v>
      </c>
      <c r="Z14" s="10">
        <v>6</v>
      </c>
      <c r="AA14" s="10">
        <v>6</v>
      </c>
      <c r="AB14" s="10">
        <v>6</v>
      </c>
      <c r="AC14" s="10">
        <v>6</v>
      </c>
      <c r="AD14" s="10">
        <v>6</v>
      </c>
      <c r="AE14" s="10">
        <v>6</v>
      </c>
      <c r="AF14" s="10">
        <v>6</v>
      </c>
      <c r="AG14" s="10">
        <v>6</v>
      </c>
      <c r="AH14" s="10">
        <v>5</v>
      </c>
      <c r="AI14" s="10">
        <v>6</v>
      </c>
      <c r="AJ14" s="10">
        <v>9</v>
      </c>
      <c r="AK14" s="10">
        <v>9</v>
      </c>
      <c r="AL14" s="10">
        <v>9</v>
      </c>
      <c r="AM14" s="10">
        <v>9</v>
      </c>
      <c r="AN14" s="10">
        <v>9</v>
      </c>
      <c r="AO14" s="10">
        <v>9</v>
      </c>
      <c r="AP14" s="10">
        <v>8</v>
      </c>
      <c r="AQ14" s="10">
        <v>8</v>
      </c>
      <c r="AR14" s="10">
        <v>8</v>
      </c>
      <c r="AS14" s="10">
        <v>8</v>
      </c>
      <c r="AT14" s="10">
        <v>8</v>
      </c>
      <c r="AU14" s="10">
        <v>8</v>
      </c>
      <c r="AV14" s="10">
        <v>8</v>
      </c>
      <c r="AW14" s="10">
        <v>8</v>
      </c>
      <c r="AX14" s="10">
        <v>8</v>
      </c>
      <c r="AY14" s="10">
        <v>8</v>
      </c>
      <c r="AZ14" s="10">
        <v>8</v>
      </c>
      <c r="BA14" s="10">
        <v>8</v>
      </c>
      <c r="BB14" s="10">
        <v>8</v>
      </c>
      <c r="BC14" s="10">
        <v>8</v>
      </c>
      <c r="BD14" s="10">
        <v>8</v>
      </c>
      <c r="BE14" s="10">
        <v>8</v>
      </c>
      <c r="BF14" s="10">
        <v>8</v>
      </c>
      <c r="BG14" s="10">
        <v>8</v>
      </c>
      <c r="BH14" s="10">
        <v>8</v>
      </c>
      <c r="BI14" s="10">
        <v>8</v>
      </c>
      <c r="BJ14" s="10">
        <v>8</v>
      </c>
      <c r="BK14" s="10">
        <v>8</v>
      </c>
      <c r="BL14" s="10">
        <v>8</v>
      </c>
      <c r="BM14" s="10">
        <v>8</v>
      </c>
    </row>
    <row r="15" spans="1:65" x14ac:dyDescent="0.25">
      <c r="A15" s="2" t="s">
        <v>15</v>
      </c>
      <c r="B15" s="10">
        <v>55</v>
      </c>
      <c r="C15" s="10">
        <v>55</v>
      </c>
      <c r="D15" s="10">
        <v>55</v>
      </c>
      <c r="E15" s="10">
        <v>55</v>
      </c>
      <c r="F15" s="10">
        <v>55</v>
      </c>
      <c r="G15" s="10">
        <v>55</v>
      </c>
      <c r="H15" s="10">
        <v>55</v>
      </c>
      <c r="I15" s="10">
        <v>54</v>
      </c>
      <c r="J15" s="10">
        <v>54</v>
      </c>
      <c r="K15" s="10">
        <v>54</v>
      </c>
      <c r="L15" s="10">
        <v>54</v>
      </c>
      <c r="M15" s="10">
        <v>54</v>
      </c>
      <c r="N15" s="10">
        <v>54</v>
      </c>
      <c r="O15" s="10">
        <v>54</v>
      </c>
      <c r="P15" s="10">
        <v>54</v>
      </c>
      <c r="Q15" s="10">
        <v>54</v>
      </c>
      <c r="R15" s="10">
        <v>54</v>
      </c>
      <c r="S15" s="10">
        <v>54</v>
      </c>
      <c r="T15" s="10">
        <v>54</v>
      </c>
      <c r="U15" s="10">
        <v>53</v>
      </c>
      <c r="V15" s="10">
        <v>53</v>
      </c>
      <c r="W15" s="10">
        <v>53</v>
      </c>
      <c r="X15" s="10">
        <v>53</v>
      </c>
      <c r="Y15" s="10">
        <v>53</v>
      </c>
      <c r="Z15" s="10">
        <v>53</v>
      </c>
      <c r="AA15" s="10">
        <v>53</v>
      </c>
      <c r="AB15" s="10">
        <v>53</v>
      </c>
      <c r="AC15" s="10">
        <v>52</v>
      </c>
      <c r="AD15" s="10">
        <v>52</v>
      </c>
      <c r="AE15" s="10">
        <v>52</v>
      </c>
      <c r="AF15" s="10">
        <v>52</v>
      </c>
      <c r="AG15" s="10">
        <v>52</v>
      </c>
      <c r="AH15" s="10">
        <v>34</v>
      </c>
      <c r="AI15" s="10">
        <v>34</v>
      </c>
      <c r="AJ15" s="10">
        <v>35</v>
      </c>
      <c r="AK15" s="10">
        <v>35</v>
      </c>
      <c r="AL15" s="10">
        <v>34</v>
      </c>
      <c r="AM15" s="10">
        <v>34</v>
      </c>
      <c r="AN15" s="10">
        <v>35</v>
      </c>
      <c r="AO15" s="10">
        <v>35</v>
      </c>
      <c r="AP15" s="10">
        <v>35</v>
      </c>
      <c r="AQ15" s="10">
        <v>35</v>
      </c>
      <c r="AR15" s="10">
        <v>35</v>
      </c>
      <c r="AS15" s="10">
        <v>35</v>
      </c>
      <c r="AT15" s="10">
        <v>35</v>
      </c>
      <c r="AU15" s="10">
        <v>35</v>
      </c>
      <c r="AV15" s="10">
        <v>35</v>
      </c>
      <c r="AW15" s="10">
        <v>35</v>
      </c>
      <c r="AX15" s="10">
        <v>35</v>
      </c>
      <c r="AY15" s="10">
        <v>35</v>
      </c>
      <c r="AZ15" s="10">
        <v>35</v>
      </c>
      <c r="BA15" s="10">
        <v>35</v>
      </c>
      <c r="BB15" s="10">
        <v>35</v>
      </c>
      <c r="BC15" s="10">
        <v>35</v>
      </c>
      <c r="BD15" s="10">
        <v>35</v>
      </c>
      <c r="BE15" s="10">
        <v>35</v>
      </c>
      <c r="BF15" s="10">
        <v>35</v>
      </c>
      <c r="BG15" s="10">
        <v>35</v>
      </c>
      <c r="BH15" s="10">
        <v>35</v>
      </c>
      <c r="BI15" s="10">
        <v>35</v>
      </c>
      <c r="BJ15" s="10">
        <v>35</v>
      </c>
      <c r="BK15" s="10">
        <v>35</v>
      </c>
      <c r="BL15" s="10">
        <v>35</v>
      </c>
      <c r="BM15" s="10">
        <v>35</v>
      </c>
    </row>
    <row r="16" spans="1:65" x14ac:dyDescent="0.25">
      <c r="A16" s="3">
        <v>100</v>
      </c>
      <c r="B16" s="10">
        <v>9</v>
      </c>
      <c r="C16" s="10">
        <v>9</v>
      </c>
      <c r="D16" s="10">
        <v>9</v>
      </c>
      <c r="E16" s="10">
        <v>9</v>
      </c>
      <c r="F16" s="10">
        <v>9</v>
      </c>
      <c r="G16" s="10">
        <v>9</v>
      </c>
      <c r="H16" s="10">
        <v>9</v>
      </c>
      <c r="I16" s="10">
        <v>9</v>
      </c>
      <c r="J16" s="10">
        <v>9</v>
      </c>
      <c r="K16" s="10">
        <v>9</v>
      </c>
      <c r="L16" s="10">
        <v>9</v>
      </c>
      <c r="M16" s="10">
        <v>9</v>
      </c>
      <c r="N16" s="10">
        <v>9</v>
      </c>
      <c r="O16" s="10">
        <v>9</v>
      </c>
      <c r="P16" s="10">
        <v>9</v>
      </c>
      <c r="Q16" s="10">
        <v>9</v>
      </c>
      <c r="R16" s="10">
        <v>9</v>
      </c>
      <c r="S16" s="10">
        <v>9</v>
      </c>
      <c r="T16" s="10">
        <v>9</v>
      </c>
      <c r="U16" s="10">
        <v>9</v>
      </c>
      <c r="V16" s="10">
        <v>9</v>
      </c>
      <c r="W16" s="10">
        <v>9</v>
      </c>
      <c r="X16" s="10">
        <v>9</v>
      </c>
      <c r="Y16" s="10">
        <v>9</v>
      </c>
      <c r="Z16" s="10">
        <v>9</v>
      </c>
      <c r="AA16" s="10">
        <v>9</v>
      </c>
      <c r="AB16" s="10">
        <v>9</v>
      </c>
      <c r="AC16" s="10">
        <v>9</v>
      </c>
      <c r="AD16" s="10">
        <v>9</v>
      </c>
      <c r="AE16" s="10">
        <v>9</v>
      </c>
      <c r="AF16" s="10">
        <v>9</v>
      </c>
      <c r="AG16" s="10">
        <v>9</v>
      </c>
      <c r="AH16" s="10">
        <v>9</v>
      </c>
      <c r="AI16" s="10">
        <v>9</v>
      </c>
      <c r="AJ16" s="10">
        <v>9</v>
      </c>
      <c r="AK16" s="10">
        <v>9</v>
      </c>
      <c r="AL16" s="10">
        <v>9</v>
      </c>
      <c r="AM16" s="10">
        <v>9</v>
      </c>
      <c r="AN16" s="10">
        <v>9</v>
      </c>
      <c r="AO16" s="10">
        <v>9</v>
      </c>
      <c r="AP16" s="10">
        <v>9</v>
      </c>
      <c r="AQ16" s="10">
        <v>9</v>
      </c>
      <c r="AR16" s="10">
        <v>9</v>
      </c>
      <c r="AS16" s="10">
        <v>9</v>
      </c>
      <c r="AT16" s="10">
        <v>9</v>
      </c>
      <c r="AU16" s="10">
        <v>9</v>
      </c>
      <c r="AV16" s="10">
        <v>9</v>
      </c>
      <c r="AW16" s="10">
        <v>9</v>
      </c>
      <c r="AX16" s="10">
        <v>9</v>
      </c>
      <c r="AY16" s="10">
        <v>9</v>
      </c>
      <c r="AZ16" s="10">
        <v>9</v>
      </c>
      <c r="BA16" s="10">
        <v>9</v>
      </c>
      <c r="BB16" s="10">
        <v>9</v>
      </c>
      <c r="BC16" s="10">
        <v>9</v>
      </c>
      <c r="BD16" s="10">
        <v>9</v>
      </c>
      <c r="BE16" s="10">
        <v>9</v>
      </c>
      <c r="BF16" s="10">
        <v>9</v>
      </c>
      <c r="BG16" s="10">
        <v>9</v>
      </c>
      <c r="BH16" s="10">
        <v>9</v>
      </c>
      <c r="BI16" s="10">
        <v>9</v>
      </c>
      <c r="BJ16" s="10">
        <v>9</v>
      </c>
      <c r="BK16" s="10">
        <v>9</v>
      </c>
      <c r="BL16" s="10">
        <v>9</v>
      </c>
      <c r="BM16" s="10">
        <v>9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6</v>
      </c>
      <c r="C18" s="10">
        <v>6</v>
      </c>
      <c r="D18" s="10">
        <v>6</v>
      </c>
      <c r="E18" s="10">
        <v>6</v>
      </c>
      <c r="F18" s="10">
        <v>6</v>
      </c>
      <c r="G18" s="10">
        <v>6</v>
      </c>
      <c r="H18" s="10">
        <v>6</v>
      </c>
      <c r="I18" s="10">
        <v>6</v>
      </c>
      <c r="J18" s="10">
        <v>6</v>
      </c>
      <c r="K18" s="10">
        <v>6</v>
      </c>
      <c r="L18" s="10">
        <v>6</v>
      </c>
      <c r="M18" s="10">
        <v>6</v>
      </c>
      <c r="N18" s="10">
        <v>6</v>
      </c>
      <c r="O18" s="10">
        <v>6</v>
      </c>
      <c r="P18" s="10">
        <v>6</v>
      </c>
      <c r="Q18" s="10">
        <v>6</v>
      </c>
      <c r="R18" s="10">
        <v>6</v>
      </c>
      <c r="S18" s="10">
        <v>6</v>
      </c>
      <c r="T18" s="10">
        <v>6</v>
      </c>
      <c r="U18" s="10">
        <v>6</v>
      </c>
      <c r="V18" s="10">
        <v>6</v>
      </c>
      <c r="W18" s="10">
        <v>6</v>
      </c>
      <c r="X18" s="10">
        <v>6</v>
      </c>
      <c r="Y18" s="10">
        <v>6</v>
      </c>
      <c r="Z18" s="10">
        <v>6</v>
      </c>
      <c r="AA18" s="10">
        <v>6</v>
      </c>
      <c r="AB18" s="10">
        <v>6</v>
      </c>
      <c r="AC18" s="10">
        <v>6</v>
      </c>
      <c r="AD18" s="10">
        <v>6</v>
      </c>
      <c r="AE18" s="10">
        <v>6</v>
      </c>
      <c r="AF18" s="10">
        <v>6</v>
      </c>
      <c r="AG18" s="10">
        <v>6</v>
      </c>
      <c r="AH18" s="10">
        <v>6</v>
      </c>
      <c r="AI18" s="10">
        <v>6</v>
      </c>
      <c r="AJ18" s="10">
        <v>6</v>
      </c>
      <c r="AK18" s="10">
        <v>6</v>
      </c>
      <c r="AL18" s="10">
        <v>6</v>
      </c>
      <c r="AM18" s="10">
        <v>6</v>
      </c>
      <c r="AN18" s="10">
        <v>6</v>
      </c>
      <c r="AO18" s="10">
        <v>6</v>
      </c>
      <c r="AP18" s="10">
        <v>6</v>
      </c>
      <c r="AQ18" s="10">
        <v>6</v>
      </c>
      <c r="AR18" s="10">
        <v>6</v>
      </c>
      <c r="AS18" s="10">
        <v>6</v>
      </c>
      <c r="AT18" s="10">
        <v>6</v>
      </c>
      <c r="AU18" s="10">
        <v>6</v>
      </c>
      <c r="AV18" s="10">
        <v>6</v>
      </c>
      <c r="AW18" s="10">
        <v>6</v>
      </c>
      <c r="AX18" s="10">
        <v>6</v>
      </c>
      <c r="AY18" s="10">
        <v>6</v>
      </c>
      <c r="AZ18" s="10">
        <v>6</v>
      </c>
      <c r="BA18" s="10">
        <v>6</v>
      </c>
      <c r="BB18" s="10">
        <v>6</v>
      </c>
      <c r="BC18" s="10">
        <v>6</v>
      </c>
      <c r="BD18" s="10">
        <v>6</v>
      </c>
      <c r="BE18" s="10">
        <v>6</v>
      </c>
      <c r="BF18" s="10">
        <v>6</v>
      </c>
      <c r="BG18" s="10">
        <v>6</v>
      </c>
      <c r="BH18" s="10">
        <v>6</v>
      </c>
      <c r="BI18" s="10">
        <v>6</v>
      </c>
      <c r="BJ18" s="10">
        <v>6</v>
      </c>
      <c r="BK18" s="10">
        <v>6</v>
      </c>
      <c r="BL18" s="10">
        <v>6</v>
      </c>
      <c r="BM18" s="10">
        <v>6</v>
      </c>
    </row>
    <row r="19" spans="1:65" x14ac:dyDescent="0.25">
      <c r="A19" s="3">
        <v>1000</v>
      </c>
      <c r="B19" s="10">
        <v>7</v>
      </c>
      <c r="C19" s="10">
        <v>7</v>
      </c>
      <c r="D19" s="10">
        <v>7</v>
      </c>
      <c r="E19" s="10">
        <v>7</v>
      </c>
      <c r="F19" s="10">
        <v>7</v>
      </c>
      <c r="G19" s="10">
        <v>7</v>
      </c>
      <c r="H19" s="10">
        <v>7</v>
      </c>
      <c r="I19" s="10">
        <v>7</v>
      </c>
      <c r="J19" s="10">
        <v>7</v>
      </c>
      <c r="K19" s="10">
        <v>7</v>
      </c>
      <c r="L19" s="10">
        <v>7</v>
      </c>
      <c r="M19" s="10">
        <v>7</v>
      </c>
      <c r="N19" s="10">
        <v>7</v>
      </c>
      <c r="O19" s="10">
        <v>7</v>
      </c>
      <c r="P19" s="10">
        <v>7</v>
      </c>
      <c r="Q19" s="10">
        <v>7</v>
      </c>
      <c r="R19" s="10">
        <v>7</v>
      </c>
      <c r="S19" s="10">
        <v>7</v>
      </c>
      <c r="T19" s="10">
        <v>7</v>
      </c>
      <c r="U19" s="10">
        <v>7</v>
      </c>
      <c r="V19" s="10">
        <v>7</v>
      </c>
      <c r="W19" s="10">
        <v>7</v>
      </c>
      <c r="X19" s="10">
        <v>7</v>
      </c>
      <c r="Y19" s="10">
        <v>7</v>
      </c>
      <c r="Z19" s="10">
        <v>7</v>
      </c>
      <c r="AA19" s="10">
        <v>7</v>
      </c>
      <c r="AB19" s="10">
        <v>7</v>
      </c>
      <c r="AC19" s="10">
        <v>7</v>
      </c>
      <c r="AD19" s="10">
        <v>7</v>
      </c>
      <c r="AE19" s="10">
        <v>7</v>
      </c>
      <c r="AF19" s="10">
        <v>7</v>
      </c>
      <c r="AG19" s="10">
        <v>7</v>
      </c>
      <c r="AH19" s="10">
        <v>7</v>
      </c>
      <c r="AI19" s="10">
        <v>7</v>
      </c>
      <c r="AJ19" s="10">
        <v>7</v>
      </c>
      <c r="AK19" s="10">
        <v>7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7</v>
      </c>
      <c r="AR19" s="10">
        <v>7</v>
      </c>
      <c r="AS19" s="10">
        <v>7</v>
      </c>
      <c r="AT19" s="10">
        <v>7</v>
      </c>
      <c r="AU19" s="10">
        <v>7</v>
      </c>
      <c r="AV19" s="10">
        <v>7</v>
      </c>
      <c r="AW19" s="10">
        <v>7</v>
      </c>
      <c r="AX19" s="10">
        <v>7</v>
      </c>
      <c r="AY19" s="10">
        <v>7</v>
      </c>
      <c r="AZ19" s="10">
        <v>7</v>
      </c>
      <c r="BA19" s="10">
        <v>7</v>
      </c>
      <c r="BB19" s="10">
        <v>7</v>
      </c>
      <c r="BC19" s="10">
        <v>7</v>
      </c>
      <c r="BD19" s="10">
        <v>7</v>
      </c>
      <c r="BE19" s="10">
        <v>7</v>
      </c>
      <c r="BF19" s="10">
        <v>7</v>
      </c>
      <c r="BG19" s="10">
        <v>7</v>
      </c>
      <c r="BH19" s="10">
        <v>7</v>
      </c>
      <c r="BI19" s="10">
        <v>7</v>
      </c>
      <c r="BJ19" s="10">
        <v>7</v>
      </c>
      <c r="BK19" s="10">
        <v>7</v>
      </c>
      <c r="BL19" s="10">
        <v>7</v>
      </c>
      <c r="BM19" s="10">
        <v>7</v>
      </c>
    </row>
    <row r="20" spans="1:65" x14ac:dyDescent="0.25">
      <c r="A20" s="4">
        <v>1</v>
      </c>
      <c r="B20" s="10">
        <v>2</v>
      </c>
      <c r="C20" s="10">
        <v>2</v>
      </c>
      <c r="D20" s="10">
        <v>2</v>
      </c>
      <c r="E20" s="10">
        <v>2</v>
      </c>
      <c r="F20" s="10">
        <v>2</v>
      </c>
      <c r="G20" s="10">
        <v>2</v>
      </c>
      <c r="H20" s="10">
        <v>2</v>
      </c>
      <c r="I20" s="10">
        <v>2</v>
      </c>
      <c r="J20" s="10">
        <v>2</v>
      </c>
      <c r="K20" s="10">
        <v>2</v>
      </c>
      <c r="L20" s="10">
        <v>2</v>
      </c>
      <c r="M20" s="10">
        <v>2</v>
      </c>
      <c r="N20" s="10">
        <v>2</v>
      </c>
      <c r="O20" s="10">
        <v>2</v>
      </c>
      <c r="P20" s="10">
        <v>2</v>
      </c>
      <c r="Q20" s="10">
        <v>2</v>
      </c>
      <c r="R20" s="10">
        <v>2</v>
      </c>
      <c r="S20" s="10">
        <v>2</v>
      </c>
      <c r="T20" s="10">
        <v>2</v>
      </c>
      <c r="U20" s="10">
        <v>2</v>
      </c>
      <c r="V20" s="10">
        <v>2</v>
      </c>
      <c r="W20" s="10">
        <v>2</v>
      </c>
      <c r="X20" s="10">
        <v>2</v>
      </c>
      <c r="Y20" s="10">
        <v>2</v>
      </c>
      <c r="Z20" s="10">
        <v>2</v>
      </c>
      <c r="AA20" s="10">
        <v>2</v>
      </c>
      <c r="AB20" s="10">
        <v>2</v>
      </c>
      <c r="AC20" s="10">
        <v>2</v>
      </c>
      <c r="AD20" s="10">
        <v>2</v>
      </c>
      <c r="AE20" s="10">
        <v>2</v>
      </c>
      <c r="AF20" s="10">
        <v>2</v>
      </c>
      <c r="AG20" s="10">
        <v>2</v>
      </c>
      <c r="AH20" s="10">
        <v>2</v>
      </c>
      <c r="AI20" s="10">
        <v>2</v>
      </c>
      <c r="AJ20" s="10">
        <v>2</v>
      </c>
      <c r="AK20" s="10">
        <v>2</v>
      </c>
      <c r="AL20" s="10">
        <v>2</v>
      </c>
      <c r="AM20" s="10">
        <v>2</v>
      </c>
      <c r="AN20" s="10">
        <v>2</v>
      </c>
      <c r="AO20" s="10">
        <v>2</v>
      </c>
      <c r="AP20" s="10">
        <v>2</v>
      </c>
      <c r="AQ20" s="10">
        <v>2</v>
      </c>
      <c r="AR20" s="10">
        <v>2</v>
      </c>
      <c r="AS20" s="10">
        <v>2</v>
      </c>
      <c r="AT20" s="10">
        <v>2</v>
      </c>
      <c r="AU20" s="10">
        <v>2</v>
      </c>
      <c r="AV20" s="10">
        <v>2</v>
      </c>
      <c r="AW20" s="10">
        <v>2</v>
      </c>
      <c r="AX20" s="10">
        <v>2</v>
      </c>
      <c r="AY20" s="10">
        <v>2</v>
      </c>
      <c r="AZ20" s="10">
        <v>2</v>
      </c>
      <c r="BA20" s="10">
        <v>2</v>
      </c>
      <c r="BB20" s="10">
        <v>2</v>
      </c>
      <c r="BC20" s="10">
        <v>2</v>
      </c>
      <c r="BD20" s="10">
        <v>2</v>
      </c>
      <c r="BE20" s="10">
        <v>2</v>
      </c>
      <c r="BF20" s="10">
        <v>2</v>
      </c>
      <c r="BG20" s="10">
        <v>2</v>
      </c>
      <c r="BH20" s="10">
        <v>2</v>
      </c>
      <c r="BI20" s="10">
        <v>2</v>
      </c>
      <c r="BJ20" s="10">
        <v>2</v>
      </c>
      <c r="BK20" s="10">
        <v>2</v>
      </c>
      <c r="BL20" s="10">
        <v>2</v>
      </c>
      <c r="BM20" s="10">
        <v>2</v>
      </c>
    </row>
    <row r="21" spans="1:65" x14ac:dyDescent="0.25">
      <c r="A21" s="4">
        <v>100000</v>
      </c>
      <c r="B21" s="10">
        <v>5</v>
      </c>
      <c r="C21" s="10">
        <v>5</v>
      </c>
      <c r="D21" s="10">
        <v>5</v>
      </c>
      <c r="E21" s="10">
        <v>5</v>
      </c>
      <c r="F21" s="10">
        <v>5</v>
      </c>
      <c r="G21" s="10">
        <v>5</v>
      </c>
      <c r="H21" s="10">
        <v>5</v>
      </c>
      <c r="I21" s="10">
        <v>5</v>
      </c>
      <c r="J21" s="10">
        <v>5</v>
      </c>
      <c r="K21" s="10">
        <v>5</v>
      </c>
      <c r="L21" s="10">
        <v>5</v>
      </c>
      <c r="M21" s="10">
        <v>5</v>
      </c>
      <c r="N21" s="10">
        <v>5</v>
      </c>
      <c r="O21" s="10">
        <v>5</v>
      </c>
      <c r="P21" s="10">
        <v>5</v>
      </c>
      <c r="Q21" s="10">
        <v>5</v>
      </c>
      <c r="R21" s="10">
        <v>5</v>
      </c>
      <c r="S21" s="10">
        <v>5</v>
      </c>
      <c r="T21" s="10">
        <v>5</v>
      </c>
      <c r="U21" s="10">
        <v>5</v>
      </c>
      <c r="V21" s="10">
        <v>5</v>
      </c>
      <c r="W21" s="10">
        <v>5</v>
      </c>
      <c r="X21" s="10">
        <v>5</v>
      </c>
      <c r="Y21" s="10">
        <v>5</v>
      </c>
      <c r="Z21" s="10">
        <v>5</v>
      </c>
      <c r="AA21" s="10">
        <v>5</v>
      </c>
      <c r="AB21" s="10">
        <v>5</v>
      </c>
      <c r="AC21" s="10">
        <v>5</v>
      </c>
      <c r="AD21" s="10">
        <v>5</v>
      </c>
      <c r="AE21" s="10">
        <v>5</v>
      </c>
      <c r="AF21" s="10">
        <v>5</v>
      </c>
      <c r="AG21" s="10">
        <v>5</v>
      </c>
      <c r="AH21" s="10">
        <v>5</v>
      </c>
      <c r="AI21" s="10">
        <v>5</v>
      </c>
      <c r="AJ21" s="10">
        <v>5</v>
      </c>
      <c r="AK21" s="10">
        <v>5</v>
      </c>
      <c r="AL21" s="10">
        <v>5</v>
      </c>
      <c r="AM21" s="10">
        <v>5</v>
      </c>
      <c r="AN21" s="10">
        <v>5</v>
      </c>
      <c r="AO21" s="10">
        <v>5</v>
      </c>
      <c r="AP21" s="10">
        <v>5</v>
      </c>
      <c r="AQ21" s="10">
        <v>5</v>
      </c>
      <c r="AR21" s="10">
        <v>5</v>
      </c>
      <c r="AS21" s="10">
        <v>5</v>
      </c>
      <c r="AT21" s="10">
        <v>5</v>
      </c>
      <c r="AU21" s="10">
        <v>5</v>
      </c>
      <c r="AV21" s="10">
        <v>5</v>
      </c>
      <c r="AW21" s="10">
        <v>5</v>
      </c>
      <c r="AX21" s="10">
        <v>5</v>
      </c>
      <c r="AY21" s="10">
        <v>5</v>
      </c>
      <c r="AZ21" s="10">
        <v>5</v>
      </c>
      <c r="BA21" s="10">
        <v>5</v>
      </c>
      <c r="BB21" s="10">
        <v>5</v>
      </c>
      <c r="BC21" s="10">
        <v>5</v>
      </c>
      <c r="BD21" s="10">
        <v>5</v>
      </c>
      <c r="BE21" s="10">
        <v>5</v>
      </c>
      <c r="BF21" s="10">
        <v>5</v>
      </c>
      <c r="BG21" s="10">
        <v>5</v>
      </c>
      <c r="BH21" s="10">
        <v>5</v>
      </c>
      <c r="BI21" s="10">
        <v>5</v>
      </c>
      <c r="BJ21" s="10">
        <v>5</v>
      </c>
      <c r="BK21" s="10">
        <v>5</v>
      </c>
      <c r="BL21" s="10">
        <v>5</v>
      </c>
      <c r="BM21" s="10">
        <v>5</v>
      </c>
    </row>
    <row r="22" spans="1:65" x14ac:dyDescent="0.25">
      <c r="A22" s="3">
        <v>10000</v>
      </c>
      <c r="B22" s="10">
        <v>39</v>
      </c>
      <c r="C22" s="10">
        <v>39</v>
      </c>
      <c r="D22" s="10">
        <v>39</v>
      </c>
      <c r="E22" s="10">
        <v>39</v>
      </c>
      <c r="F22" s="10">
        <v>39</v>
      </c>
      <c r="G22" s="10">
        <v>39</v>
      </c>
      <c r="H22" s="10">
        <v>39</v>
      </c>
      <c r="I22" s="10">
        <v>38</v>
      </c>
      <c r="J22" s="10">
        <v>38</v>
      </c>
      <c r="K22" s="10">
        <v>38</v>
      </c>
      <c r="L22" s="10">
        <v>38</v>
      </c>
      <c r="M22" s="10">
        <v>38</v>
      </c>
      <c r="N22" s="10">
        <v>38</v>
      </c>
      <c r="O22" s="10">
        <v>38</v>
      </c>
      <c r="P22" s="10">
        <v>38</v>
      </c>
      <c r="Q22" s="10">
        <v>38</v>
      </c>
      <c r="R22" s="10">
        <v>38</v>
      </c>
      <c r="S22" s="10">
        <v>38</v>
      </c>
      <c r="T22" s="10">
        <v>38</v>
      </c>
      <c r="U22" s="10">
        <v>37</v>
      </c>
      <c r="V22" s="10">
        <v>37</v>
      </c>
      <c r="W22" s="10">
        <v>37</v>
      </c>
      <c r="X22" s="10">
        <v>37</v>
      </c>
      <c r="Y22" s="10">
        <v>37</v>
      </c>
      <c r="Z22" s="10">
        <v>37</v>
      </c>
      <c r="AA22" s="10">
        <v>37</v>
      </c>
      <c r="AB22" s="10">
        <v>37</v>
      </c>
      <c r="AC22" s="10">
        <v>36</v>
      </c>
      <c r="AD22" s="10">
        <v>36</v>
      </c>
      <c r="AE22" s="10">
        <v>36</v>
      </c>
      <c r="AF22" s="10">
        <v>36</v>
      </c>
      <c r="AG22" s="10">
        <v>36</v>
      </c>
      <c r="AH22" s="10">
        <v>18</v>
      </c>
      <c r="AI22" s="10">
        <v>18</v>
      </c>
      <c r="AJ22" s="10">
        <v>19</v>
      </c>
      <c r="AK22" s="10">
        <v>19</v>
      </c>
      <c r="AL22" s="10">
        <v>18</v>
      </c>
      <c r="AM22" s="10">
        <v>18</v>
      </c>
      <c r="AN22" s="10">
        <v>19</v>
      </c>
      <c r="AO22" s="10">
        <v>19</v>
      </c>
      <c r="AP22" s="10">
        <v>19</v>
      </c>
      <c r="AQ22" s="10">
        <v>19</v>
      </c>
      <c r="AR22" s="10">
        <v>19</v>
      </c>
      <c r="AS22" s="10">
        <v>19</v>
      </c>
      <c r="AT22" s="10">
        <v>19</v>
      </c>
      <c r="AU22" s="10">
        <v>19</v>
      </c>
      <c r="AV22" s="10">
        <v>19</v>
      </c>
      <c r="AW22" s="10">
        <v>19</v>
      </c>
      <c r="AX22" s="10">
        <v>19</v>
      </c>
      <c r="AY22" s="10">
        <v>19</v>
      </c>
      <c r="AZ22" s="10">
        <v>19</v>
      </c>
      <c r="BA22" s="10">
        <v>19</v>
      </c>
      <c r="BB22" s="10">
        <v>19</v>
      </c>
      <c r="BC22" s="10">
        <v>19</v>
      </c>
      <c r="BD22" s="10">
        <v>19</v>
      </c>
      <c r="BE22" s="10">
        <v>19</v>
      </c>
      <c r="BF22" s="10">
        <v>19</v>
      </c>
      <c r="BG22" s="10">
        <v>19</v>
      </c>
      <c r="BH22" s="10">
        <v>19</v>
      </c>
      <c r="BI22" s="10">
        <v>19</v>
      </c>
      <c r="BJ22" s="10">
        <v>19</v>
      </c>
      <c r="BK22" s="10">
        <v>19</v>
      </c>
      <c r="BL22" s="10">
        <v>19</v>
      </c>
      <c r="BM22" s="10">
        <v>19</v>
      </c>
    </row>
    <row r="23" spans="1:65" x14ac:dyDescent="0.25">
      <c r="A23" s="4">
        <v>1</v>
      </c>
      <c r="B23" s="10">
        <v>15</v>
      </c>
      <c r="C23" s="10">
        <v>15</v>
      </c>
      <c r="D23" s="10">
        <v>15</v>
      </c>
      <c r="E23" s="10">
        <v>15</v>
      </c>
      <c r="F23" s="10">
        <v>15</v>
      </c>
      <c r="G23" s="10">
        <v>15</v>
      </c>
      <c r="H23" s="10">
        <v>15</v>
      </c>
      <c r="I23" s="10">
        <v>15</v>
      </c>
      <c r="J23" s="10">
        <v>15</v>
      </c>
      <c r="K23" s="10">
        <v>15</v>
      </c>
      <c r="L23" s="10">
        <v>15</v>
      </c>
      <c r="M23" s="10">
        <v>15</v>
      </c>
      <c r="N23" s="10">
        <v>15</v>
      </c>
      <c r="O23" s="10">
        <v>15</v>
      </c>
      <c r="P23" s="10">
        <v>15</v>
      </c>
      <c r="Q23" s="10">
        <v>15</v>
      </c>
      <c r="R23" s="10">
        <v>15</v>
      </c>
      <c r="S23" s="10">
        <v>15</v>
      </c>
      <c r="T23" s="10">
        <v>15</v>
      </c>
      <c r="U23" s="10">
        <v>15</v>
      </c>
      <c r="V23" s="10">
        <v>15</v>
      </c>
      <c r="W23" s="10">
        <v>15</v>
      </c>
      <c r="X23" s="10">
        <v>15</v>
      </c>
      <c r="Y23" s="10">
        <v>15</v>
      </c>
      <c r="Z23" s="10">
        <v>15</v>
      </c>
      <c r="AA23" s="10">
        <v>15</v>
      </c>
      <c r="AB23" s="10">
        <v>15</v>
      </c>
      <c r="AC23" s="10">
        <v>14</v>
      </c>
      <c r="AD23" s="10">
        <v>14</v>
      </c>
      <c r="AE23" s="10">
        <v>14</v>
      </c>
      <c r="AF23" s="10">
        <v>14</v>
      </c>
      <c r="AG23" s="10">
        <v>14</v>
      </c>
      <c r="AH23" s="10">
        <v>5</v>
      </c>
      <c r="AI23" s="10">
        <v>5</v>
      </c>
      <c r="AJ23" s="10">
        <v>5</v>
      </c>
      <c r="AK23" s="10">
        <v>5</v>
      </c>
      <c r="AL23" s="10">
        <v>5</v>
      </c>
      <c r="AM23" s="10">
        <v>5</v>
      </c>
      <c r="AN23" s="10">
        <v>5</v>
      </c>
      <c r="AO23" s="10">
        <v>5</v>
      </c>
      <c r="AP23" s="10">
        <v>5</v>
      </c>
      <c r="AQ23" s="10">
        <v>5</v>
      </c>
      <c r="AR23" s="10">
        <v>5</v>
      </c>
      <c r="AS23" s="10">
        <v>5</v>
      </c>
      <c r="AT23" s="10">
        <v>5</v>
      </c>
      <c r="AU23" s="10">
        <v>5</v>
      </c>
      <c r="AV23" s="10">
        <v>5</v>
      </c>
      <c r="AW23" s="10">
        <v>5</v>
      </c>
      <c r="AX23" s="10">
        <v>5</v>
      </c>
      <c r="AY23" s="10">
        <v>5</v>
      </c>
      <c r="AZ23" s="10">
        <v>5</v>
      </c>
      <c r="BA23" s="10">
        <v>5</v>
      </c>
      <c r="BB23" s="10">
        <v>5</v>
      </c>
      <c r="BC23" s="10">
        <v>5</v>
      </c>
      <c r="BD23" s="10">
        <v>5</v>
      </c>
      <c r="BE23" s="10">
        <v>5</v>
      </c>
      <c r="BF23" s="10">
        <v>5</v>
      </c>
      <c r="BG23" s="10">
        <v>5</v>
      </c>
      <c r="BH23" s="10">
        <v>5</v>
      </c>
      <c r="BI23" s="10">
        <v>5</v>
      </c>
      <c r="BJ23" s="10">
        <v>5</v>
      </c>
      <c r="BK23" s="10">
        <v>5</v>
      </c>
      <c r="BL23" s="10">
        <v>5</v>
      </c>
      <c r="BM23" s="10">
        <v>5</v>
      </c>
    </row>
    <row r="24" spans="1:65" x14ac:dyDescent="0.25">
      <c r="A24" s="4">
        <v>100000</v>
      </c>
      <c r="B24" s="10">
        <v>24</v>
      </c>
      <c r="C24" s="10">
        <v>24</v>
      </c>
      <c r="D24" s="10">
        <v>24</v>
      </c>
      <c r="E24" s="10">
        <v>24</v>
      </c>
      <c r="F24" s="10">
        <v>24</v>
      </c>
      <c r="G24" s="10">
        <v>24</v>
      </c>
      <c r="H24" s="10">
        <v>24</v>
      </c>
      <c r="I24" s="10">
        <v>23</v>
      </c>
      <c r="J24" s="10">
        <v>23</v>
      </c>
      <c r="K24" s="10">
        <v>23</v>
      </c>
      <c r="L24" s="10">
        <v>23</v>
      </c>
      <c r="M24" s="10">
        <v>23</v>
      </c>
      <c r="N24" s="10">
        <v>23</v>
      </c>
      <c r="O24" s="10">
        <v>23</v>
      </c>
      <c r="P24" s="10">
        <v>23</v>
      </c>
      <c r="Q24" s="10">
        <v>23</v>
      </c>
      <c r="R24" s="10">
        <v>23</v>
      </c>
      <c r="S24" s="10">
        <v>23</v>
      </c>
      <c r="T24" s="10">
        <v>23</v>
      </c>
      <c r="U24" s="10">
        <v>22</v>
      </c>
      <c r="V24" s="10">
        <v>22</v>
      </c>
      <c r="W24" s="10">
        <v>22</v>
      </c>
      <c r="X24" s="10">
        <v>22</v>
      </c>
      <c r="Y24" s="10">
        <v>22</v>
      </c>
      <c r="Z24" s="10">
        <v>22</v>
      </c>
      <c r="AA24" s="10">
        <v>22</v>
      </c>
      <c r="AB24" s="10">
        <v>22</v>
      </c>
      <c r="AC24" s="10">
        <v>22</v>
      </c>
      <c r="AD24" s="10">
        <v>22</v>
      </c>
      <c r="AE24" s="10">
        <v>22</v>
      </c>
      <c r="AF24" s="10">
        <v>22</v>
      </c>
      <c r="AG24" s="10">
        <v>22</v>
      </c>
      <c r="AH24" s="10">
        <v>13</v>
      </c>
      <c r="AI24" s="10">
        <v>13</v>
      </c>
      <c r="AJ24" s="10">
        <v>14</v>
      </c>
      <c r="AK24" s="10">
        <v>14</v>
      </c>
      <c r="AL24" s="10">
        <v>13</v>
      </c>
      <c r="AM24" s="10">
        <v>13</v>
      </c>
      <c r="AN24" s="10">
        <v>14</v>
      </c>
      <c r="AO24" s="10">
        <v>14</v>
      </c>
      <c r="AP24" s="10">
        <v>14</v>
      </c>
      <c r="AQ24" s="10">
        <v>14</v>
      </c>
      <c r="AR24" s="10">
        <v>14</v>
      </c>
      <c r="AS24" s="10">
        <v>14</v>
      </c>
      <c r="AT24" s="10">
        <v>14</v>
      </c>
      <c r="AU24" s="10">
        <v>14</v>
      </c>
      <c r="AV24" s="10">
        <v>14</v>
      </c>
      <c r="AW24" s="10">
        <v>14</v>
      </c>
      <c r="AX24" s="10">
        <v>14</v>
      </c>
      <c r="AY24" s="10">
        <v>14</v>
      </c>
      <c r="AZ24" s="10">
        <v>14</v>
      </c>
      <c r="BA24" s="10">
        <v>14</v>
      </c>
      <c r="BB24" s="10">
        <v>14</v>
      </c>
      <c r="BC24" s="10">
        <v>14</v>
      </c>
      <c r="BD24" s="10">
        <v>14</v>
      </c>
      <c r="BE24" s="10">
        <v>14</v>
      </c>
      <c r="BF24" s="10">
        <v>14</v>
      </c>
      <c r="BG24" s="10">
        <v>14</v>
      </c>
      <c r="BH24" s="10">
        <v>14</v>
      </c>
      <c r="BI24" s="10">
        <v>14</v>
      </c>
      <c r="BJ24" s="10">
        <v>14</v>
      </c>
      <c r="BK24" s="10">
        <v>14</v>
      </c>
      <c r="BL24" s="10">
        <v>14</v>
      </c>
      <c r="BM24" s="10">
        <v>14</v>
      </c>
    </row>
    <row r="25" spans="1:65" x14ac:dyDescent="0.25">
      <c r="A25" s="2" t="s">
        <v>12</v>
      </c>
      <c r="B25" s="10">
        <v>14</v>
      </c>
      <c r="C25" s="10">
        <v>14</v>
      </c>
      <c r="D25" s="10">
        <v>15</v>
      </c>
      <c r="E25" s="10">
        <v>15</v>
      </c>
      <c r="F25" s="10">
        <v>15</v>
      </c>
      <c r="G25" s="10">
        <v>16</v>
      </c>
      <c r="H25" s="10">
        <v>16</v>
      </c>
      <c r="I25" s="10">
        <v>16</v>
      </c>
      <c r="J25" s="10">
        <v>16</v>
      </c>
      <c r="K25" s="10">
        <v>16</v>
      </c>
      <c r="L25" s="10">
        <v>16</v>
      </c>
      <c r="M25" s="10">
        <v>16</v>
      </c>
      <c r="N25" s="10">
        <v>16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16</v>
      </c>
      <c r="AD25" s="10">
        <v>14</v>
      </c>
      <c r="AE25" s="10">
        <v>12</v>
      </c>
      <c r="AF25" s="10">
        <v>11</v>
      </c>
      <c r="AG25" s="10">
        <v>12</v>
      </c>
      <c r="AH25" s="10">
        <v>10</v>
      </c>
      <c r="AI25" s="10">
        <v>10</v>
      </c>
      <c r="AJ25" s="10">
        <v>10</v>
      </c>
      <c r="AK25" s="10">
        <v>10</v>
      </c>
      <c r="AL25" s="10">
        <v>14</v>
      </c>
      <c r="AM25" s="10">
        <v>13</v>
      </c>
      <c r="AN25" s="10">
        <v>12</v>
      </c>
      <c r="AO25" s="10">
        <v>14</v>
      </c>
      <c r="AP25" s="10">
        <v>17</v>
      </c>
      <c r="AQ25" s="10">
        <v>17</v>
      </c>
      <c r="AR25" s="10">
        <v>18</v>
      </c>
      <c r="AS25" s="10">
        <v>18</v>
      </c>
      <c r="AT25" s="10">
        <v>18</v>
      </c>
      <c r="AU25" s="10">
        <v>18</v>
      </c>
      <c r="AV25" s="10">
        <v>18</v>
      </c>
      <c r="AW25" s="10">
        <v>18</v>
      </c>
      <c r="AX25" s="10">
        <v>18</v>
      </c>
      <c r="AY25" s="10">
        <v>18</v>
      </c>
      <c r="AZ25" s="10">
        <v>18</v>
      </c>
      <c r="BA25" s="10">
        <v>17</v>
      </c>
      <c r="BB25" s="10">
        <v>17</v>
      </c>
      <c r="BC25" s="10">
        <v>17</v>
      </c>
      <c r="BD25" s="10">
        <v>17</v>
      </c>
      <c r="BE25" s="10">
        <v>17</v>
      </c>
      <c r="BF25" s="10">
        <v>17</v>
      </c>
      <c r="BG25" s="10">
        <v>17</v>
      </c>
      <c r="BH25" s="10">
        <v>17</v>
      </c>
      <c r="BI25" s="10">
        <v>17</v>
      </c>
      <c r="BJ25" s="10">
        <v>17</v>
      </c>
      <c r="BK25" s="10">
        <v>17</v>
      </c>
      <c r="BL25" s="10">
        <v>17</v>
      </c>
      <c r="BM25" s="10">
        <v>17</v>
      </c>
    </row>
    <row r="26" spans="1:65" x14ac:dyDescent="0.25">
      <c r="A26" s="3">
        <v>100</v>
      </c>
      <c r="B26" s="10">
        <v>2</v>
      </c>
      <c r="C26" s="10">
        <v>2</v>
      </c>
      <c r="D26" s="10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  <c r="Q26" s="10">
        <v>2</v>
      </c>
      <c r="R26" s="10">
        <v>2</v>
      </c>
      <c r="S26" s="10">
        <v>2</v>
      </c>
      <c r="T26" s="10">
        <v>2</v>
      </c>
      <c r="U26" s="10">
        <v>2</v>
      </c>
      <c r="V26" s="10">
        <v>2</v>
      </c>
      <c r="W26" s="10">
        <v>2</v>
      </c>
      <c r="X26" s="10">
        <v>2</v>
      </c>
      <c r="Y26" s="10">
        <v>2</v>
      </c>
      <c r="Z26" s="10">
        <v>2</v>
      </c>
      <c r="AA26" s="10">
        <v>2</v>
      </c>
      <c r="AB26" s="10">
        <v>2</v>
      </c>
      <c r="AC26" s="10">
        <v>2</v>
      </c>
      <c r="AD26" s="10">
        <v>2</v>
      </c>
      <c r="AE26" s="10">
        <v>2</v>
      </c>
      <c r="AF26" s="10">
        <v>2</v>
      </c>
      <c r="AG26" s="10">
        <v>2</v>
      </c>
      <c r="AH26" s="10">
        <v>2</v>
      </c>
      <c r="AI26" s="10">
        <v>2</v>
      </c>
      <c r="AJ26" s="10">
        <v>2</v>
      </c>
      <c r="AK26" s="10">
        <v>2</v>
      </c>
      <c r="AL26" s="10">
        <v>2</v>
      </c>
      <c r="AM26" s="10">
        <v>2</v>
      </c>
      <c r="AN26" s="10">
        <v>2</v>
      </c>
      <c r="AO26" s="10">
        <v>2</v>
      </c>
      <c r="AP26" s="10">
        <v>2</v>
      </c>
      <c r="AQ26" s="10">
        <v>2</v>
      </c>
      <c r="AR26" s="10">
        <v>2</v>
      </c>
      <c r="AS26" s="10">
        <v>2</v>
      </c>
      <c r="AT26" s="10">
        <v>2</v>
      </c>
      <c r="AU26" s="10">
        <v>2</v>
      </c>
      <c r="AV26" s="10">
        <v>2</v>
      </c>
      <c r="AW26" s="10">
        <v>2</v>
      </c>
      <c r="AX26" s="10">
        <v>2</v>
      </c>
      <c r="AY26" s="10">
        <v>2</v>
      </c>
      <c r="AZ26" s="10">
        <v>2</v>
      </c>
      <c r="BA26" s="10">
        <v>2</v>
      </c>
      <c r="BB26" s="10">
        <v>2</v>
      </c>
      <c r="BC26" s="10">
        <v>2</v>
      </c>
      <c r="BD26" s="10">
        <v>2</v>
      </c>
      <c r="BE26" s="10">
        <v>2</v>
      </c>
      <c r="BF26" s="10">
        <v>2</v>
      </c>
      <c r="BG26" s="10">
        <v>2</v>
      </c>
      <c r="BH26" s="10">
        <v>2</v>
      </c>
      <c r="BI26" s="10">
        <v>2</v>
      </c>
      <c r="BJ26" s="10">
        <v>2</v>
      </c>
      <c r="BK26" s="10">
        <v>2</v>
      </c>
      <c r="BL26" s="10">
        <v>2</v>
      </c>
      <c r="BM26" s="10">
        <v>2</v>
      </c>
    </row>
    <row r="27" spans="1:65" x14ac:dyDescent="0.25">
      <c r="A27" s="4">
        <v>100000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  <c r="Q27" s="10">
        <v>2</v>
      </c>
      <c r="R27" s="10">
        <v>2</v>
      </c>
      <c r="S27" s="10">
        <v>2</v>
      </c>
      <c r="T27" s="10">
        <v>2</v>
      </c>
      <c r="U27" s="10">
        <v>2</v>
      </c>
      <c r="V27" s="10">
        <v>2</v>
      </c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2</v>
      </c>
      <c r="AG27" s="10">
        <v>2</v>
      </c>
      <c r="AH27" s="10">
        <v>2</v>
      </c>
      <c r="AI27" s="10">
        <v>2</v>
      </c>
      <c r="AJ27" s="10">
        <v>2</v>
      </c>
      <c r="AK27" s="10">
        <v>2</v>
      </c>
      <c r="AL27" s="10">
        <v>2</v>
      </c>
      <c r="AM27" s="10">
        <v>2</v>
      </c>
      <c r="AN27" s="10">
        <v>2</v>
      </c>
      <c r="AO27" s="10">
        <v>2</v>
      </c>
      <c r="AP27" s="10">
        <v>2</v>
      </c>
      <c r="AQ27" s="10">
        <v>2</v>
      </c>
      <c r="AR27" s="10">
        <v>2</v>
      </c>
      <c r="AS27" s="10">
        <v>2</v>
      </c>
      <c r="AT27" s="10">
        <v>2</v>
      </c>
      <c r="AU27" s="10">
        <v>2</v>
      </c>
      <c r="AV27" s="10">
        <v>2</v>
      </c>
      <c r="AW27" s="10">
        <v>2</v>
      </c>
      <c r="AX27" s="10">
        <v>2</v>
      </c>
      <c r="AY27" s="10">
        <v>2</v>
      </c>
      <c r="AZ27" s="10">
        <v>2</v>
      </c>
      <c r="BA27" s="10">
        <v>2</v>
      </c>
      <c r="BB27" s="10">
        <v>2</v>
      </c>
      <c r="BC27" s="10">
        <v>2</v>
      </c>
      <c r="BD27" s="10">
        <v>2</v>
      </c>
      <c r="BE27" s="10">
        <v>2</v>
      </c>
      <c r="BF27" s="10">
        <v>2</v>
      </c>
      <c r="BG27" s="10">
        <v>2</v>
      </c>
      <c r="BH27" s="10">
        <v>2</v>
      </c>
      <c r="BI27" s="10">
        <v>2</v>
      </c>
      <c r="BJ27" s="10">
        <v>2</v>
      </c>
      <c r="BK27" s="10">
        <v>2</v>
      </c>
      <c r="BL27" s="10">
        <v>2</v>
      </c>
      <c r="BM27" s="10">
        <v>2</v>
      </c>
    </row>
    <row r="28" spans="1:65" x14ac:dyDescent="0.25">
      <c r="A28" s="3">
        <v>1000</v>
      </c>
      <c r="B28" s="10">
        <v>2</v>
      </c>
      <c r="C28" s="10">
        <v>2</v>
      </c>
      <c r="D28" s="10">
        <v>2</v>
      </c>
      <c r="E28" s="10">
        <v>2</v>
      </c>
      <c r="F28" s="10">
        <v>2</v>
      </c>
      <c r="G28" s="10">
        <v>2</v>
      </c>
      <c r="H28" s="10">
        <v>2</v>
      </c>
      <c r="I28" s="10">
        <v>2</v>
      </c>
      <c r="J28" s="10">
        <v>2</v>
      </c>
      <c r="K28" s="10">
        <v>2</v>
      </c>
      <c r="L28" s="10">
        <v>2</v>
      </c>
      <c r="M28" s="10">
        <v>2</v>
      </c>
      <c r="N28" s="10">
        <v>2</v>
      </c>
      <c r="O28" s="10">
        <v>2</v>
      </c>
      <c r="P28" s="10">
        <v>2</v>
      </c>
      <c r="Q28" s="10">
        <v>2</v>
      </c>
      <c r="R28" s="10">
        <v>2</v>
      </c>
      <c r="S28" s="10">
        <v>2</v>
      </c>
      <c r="T28" s="10">
        <v>2</v>
      </c>
      <c r="U28" s="10">
        <v>2</v>
      </c>
      <c r="V28" s="10">
        <v>2</v>
      </c>
      <c r="W28" s="10">
        <v>2</v>
      </c>
      <c r="X28" s="10">
        <v>2</v>
      </c>
      <c r="Y28" s="10">
        <v>2</v>
      </c>
      <c r="Z28" s="10">
        <v>2</v>
      </c>
      <c r="AA28" s="10">
        <v>2</v>
      </c>
      <c r="AB28" s="10">
        <v>2</v>
      </c>
      <c r="AC28" s="10">
        <v>2</v>
      </c>
      <c r="AD28" s="10">
        <v>2</v>
      </c>
      <c r="AE28" s="10">
        <v>2</v>
      </c>
      <c r="AF28" s="10">
        <v>2</v>
      </c>
      <c r="AG28" s="10">
        <v>2</v>
      </c>
      <c r="AH28" s="10">
        <v>2</v>
      </c>
      <c r="AI28" s="10">
        <v>2</v>
      </c>
      <c r="AJ28" s="10">
        <v>2</v>
      </c>
      <c r="AK28" s="10">
        <v>2</v>
      </c>
      <c r="AL28" s="10">
        <v>2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2</v>
      </c>
      <c r="AS28" s="10">
        <v>2</v>
      </c>
      <c r="AT28" s="10">
        <v>2</v>
      </c>
      <c r="AU28" s="10">
        <v>2</v>
      </c>
      <c r="AV28" s="10">
        <v>2</v>
      </c>
      <c r="AW28" s="10">
        <v>2</v>
      </c>
      <c r="AX28" s="10">
        <v>2</v>
      </c>
      <c r="AY28" s="10">
        <v>2</v>
      </c>
      <c r="AZ28" s="10">
        <v>2</v>
      </c>
      <c r="BA28" s="10">
        <v>2</v>
      </c>
      <c r="BB28" s="10">
        <v>2</v>
      </c>
      <c r="BC28" s="10">
        <v>2</v>
      </c>
      <c r="BD28" s="10">
        <v>2</v>
      </c>
      <c r="BE28" s="10">
        <v>2</v>
      </c>
      <c r="BF28" s="10">
        <v>2</v>
      </c>
      <c r="BG28" s="10">
        <v>2</v>
      </c>
      <c r="BH28" s="10">
        <v>2</v>
      </c>
      <c r="BI28" s="10">
        <v>2</v>
      </c>
      <c r="BJ28" s="10">
        <v>2</v>
      </c>
      <c r="BK28" s="10">
        <v>2</v>
      </c>
      <c r="BL28" s="10">
        <v>2</v>
      </c>
      <c r="BM28" s="10">
        <v>2</v>
      </c>
    </row>
    <row r="29" spans="1:65" x14ac:dyDescent="0.25">
      <c r="A29" s="4">
        <v>100000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10">
        <v>2</v>
      </c>
      <c r="AH29" s="10">
        <v>2</v>
      </c>
      <c r="AI29" s="10">
        <v>2</v>
      </c>
      <c r="AJ29" s="10">
        <v>2</v>
      </c>
      <c r="AK29" s="10">
        <v>2</v>
      </c>
      <c r="AL29" s="10">
        <v>2</v>
      </c>
      <c r="AM29" s="10">
        <v>2</v>
      </c>
      <c r="AN29" s="10">
        <v>2</v>
      </c>
      <c r="AO29" s="10">
        <v>2</v>
      </c>
      <c r="AP29" s="10">
        <v>2</v>
      </c>
      <c r="AQ29" s="10">
        <v>2</v>
      </c>
      <c r="AR29" s="10">
        <v>2</v>
      </c>
      <c r="AS29" s="10">
        <v>2</v>
      </c>
      <c r="AT29" s="10">
        <v>2</v>
      </c>
      <c r="AU29" s="10">
        <v>2</v>
      </c>
      <c r="AV29" s="10">
        <v>2</v>
      </c>
      <c r="AW29" s="10">
        <v>2</v>
      </c>
      <c r="AX29" s="10">
        <v>2</v>
      </c>
      <c r="AY29" s="10">
        <v>2</v>
      </c>
      <c r="AZ29" s="10">
        <v>2</v>
      </c>
      <c r="BA29" s="10">
        <v>2</v>
      </c>
      <c r="BB29" s="10">
        <v>2</v>
      </c>
      <c r="BC29" s="10">
        <v>2</v>
      </c>
      <c r="BD29" s="10">
        <v>2</v>
      </c>
      <c r="BE29" s="10">
        <v>2</v>
      </c>
      <c r="BF29" s="10">
        <v>2</v>
      </c>
      <c r="BG29" s="10">
        <v>2</v>
      </c>
      <c r="BH29" s="10">
        <v>2</v>
      </c>
      <c r="BI29" s="10">
        <v>2</v>
      </c>
      <c r="BJ29" s="10">
        <v>2</v>
      </c>
      <c r="BK29" s="10">
        <v>2</v>
      </c>
      <c r="BL29" s="10">
        <v>2</v>
      </c>
      <c r="BM29" s="10">
        <v>2</v>
      </c>
    </row>
    <row r="30" spans="1:65" x14ac:dyDescent="0.25">
      <c r="A30" s="3">
        <v>10000</v>
      </c>
      <c r="B30" s="10">
        <v>10</v>
      </c>
      <c r="C30" s="10">
        <v>10</v>
      </c>
      <c r="D30" s="10">
        <v>11</v>
      </c>
      <c r="E30" s="10">
        <v>11</v>
      </c>
      <c r="F30" s="10">
        <v>11</v>
      </c>
      <c r="G30" s="10">
        <v>12</v>
      </c>
      <c r="H30" s="10">
        <v>12</v>
      </c>
      <c r="I30" s="10">
        <v>12</v>
      </c>
      <c r="J30" s="10">
        <v>12</v>
      </c>
      <c r="K30" s="10">
        <v>12</v>
      </c>
      <c r="L30" s="10">
        <v>12</v>
      </c>
      <c r="M30" s="10">
        <v>12</v>
      </c>
      <c r="N30" s="10">
        <v>12</v>
      </c>
      <c r="O30" s="10">
        <v>13</v>
      </c>
      <c r="P30" s="10">
        <v>13</v>
      </c>
      <c r="Q30" s="10">
        <v>13</v>
      </c>
      <c r="R30" s="10">
        <v>13</v>
      </c>
      <c r="S30" s="10">
        <v>13</v>
      </c>
      <c r="T30" s="10">
        <v>13</v>
      </c>
      <c r="U30" s="10">
        <v>13</v>
      </c>
      <c r="V30" s="10">
        <v>13</v>
      </c>
      <c r="W30" s="10">
        <v>13</v>
      </c>
      <c r="X30" s="10">
        <v>13</v>
      </c>
      <c r="Y30" s="10">
        <v>13</v>
      </c>
      <c r="Z30" s="10">
        <v>13</v>
      </c>
      <c r="AA30" s="10">
        <v>13</v>
      </c>
      <c r="AB30" s="10">
        <v>13</v>
      </c>
      <c r="AC30" s="10">
        <v>12</v>
      </c>
      <c r="AD30" s="10">
        <v>10</v>
      </c>
      <c r="AE30" s="10">
        <v>8</v>
      </c>
      <c r="AF30" s="10">
        <v>7</v>
      </c>
      <c r="AG30" s="10">
        <v>8</v>
      </c>
      <c r="AH30" s="10">
        <v>6</v>
      </c>
      <c r="AI30" s="10">
        <v>6</v>
      </c>
      <c r="AJ30" s="10">
        <v>6</v>
      </c>
      <c r="AK30" s="10">
        <v>6</v>
      </c>
      <c r="AL30" s="10">
        <v>10</v>
      </c>
      <c r="AM30" s="10">
        <v>9</v>
      </c>
      <c r="AN30" s="10">
        <v>8</v>
      </c>
      <c r="AO30" s="10">
        <v>10</v>
      </c>
      <c r="AP30" s="10">
        <v>13</v>
      </c>
      <c r="AQ30" s="10">
        <v>13</v>
      </c>
      <c r="AR30" s="10">
        <v>14</v>
      </c>
      <c r="AS30" s="10">
        <v>14</v>
      </c>
      <c r="AT30" s="10">
        <v>14</v>
      </c>
      <c r="AU30" s="10">
        <v>14</v>
      </c>
      <c r="AV30" s="10">
        <v>14</v>
      </c>
      <c r="AW30" s="10">
        <v>14</v>
      </c>
      <c r="AX30" s="10">
        <v>14</v>
      </c>
      <c r="AY30" s="10">
        <v>14</v>
      </c>
      <c r="AZ30" s="10">
        <v>14</v>
      </c>
      <c r="BA30" s="10">
        <v>13</v>
      </c>
      <c r="BB30" s="10">
        <v>13</v>
      </c>
      <c r="BC30" s="10">
        <v>13</v>
      </c>
      <c r="BD30" s="10">
        <v>13</v>
      </c>
      <c r="BE30" s="10">
        <v>13</v>
      </c>
      <c r="BF30" s="10">
        <v>13</v>
      </c>
      <c r="BG30" s="10">
        <v>13</v>
      </c>
      <c r="BH30" s="10">
        <v>13</v>
      </c>
      <c r="BI30" s="10">
        <v>13</v>
      </c>
      <c r="BJ30" s="10">
        <v>13</v>
      </c>
      <c r="BK30" s="10">
        <v>13</v>
      </c>
      <c r="BL30" s="10">
        <v>13</v>
      </c>
      <c r="BM30" s="10">
        <v>13</v>
      </c>
    </row>
    <row r="31" spans="1:65" x14ac:dyDescent="0.25">
      <c r="A31" s="4">
        <v>1</v>
      </c>
      <c r="B31" s="10">
        <v>4</v>
      </c>
      <c r="C31" s="10">
        <v>4</v>
      </c>
      <c r="D31" s="10">
        <v>4</v>
      </c>
      <c r="E31" s="10">
        <v>4</v>
      </c>
      <c r="F31" s="10">
        <v>4</v>
      </c>
      <c r="G31" s="10">
        <v>5</v>
      </c>
      <c r="H31" s="10">
        <v>5</v>
      </c>
      <c r="I31" s="10">
        <v>5</v>
      </c>
      <c r="J31" s="10">
        <v>5</v>
      </c>
      <c r="K31" s="10">
        <v>5</v>
      </c>
      <c r="L31" s="10">
        <v>5</v>
      </c>
      <c r="M31" s="10">
        <v>5</v>
      </c>
      <c r="N31" s="10">
        <v>5</v>
      </c>
      <c r="O31" s="10">
        <v>6</v>
      </c>
      <c r="P31" s="10">
        <v>6</v>
      </c>
      <c r="Q31" s="10">
        <v>6</v>
      </c>
      <c r="R31" s="10">
        <v>6</v>
      </c>
      <c r="S31" s="10">
        <v>6</v>
      </c>
      <c r="T31" s="10">
        <v>6</v>
      </c>
      <c r="U31" s="10">
        <v>6</v>
      </c>
      <c r="V31" s="10">
        <v>6</v>
      </c>
      <c r="W31" s="10">
        <v>6</v>
      </c>
      <c r="X31" s="10">
        <v>6</v>
      </c>
      <c r="Y31" s="10">
        <v>6</v>
      </c>
      <c r="Z31" s="10">
        <v>6</v>
      </c>
      <c r="AA31" s="10">
        <v>6</v>
      </c>
      <c r="AB31" s="10">
        <v>6</v>
      </c>
      <c r="AC31" s="10">
        <v>5</v>
      </c>
      <c r="AD31" s="10">
        <v>3</v>
      </c>
      <c r="AE31" s="10">
        <v>3</v>
      </c>
      <c r="AF31" s="10">
        <v>3</v>
      </c>
      <c r="AG31" s="10">
        <v>3</v>
      </c>
      <c r="AH31" s="10">
        <v>2</v>
      </c>
      <c r="AI31" s="10">
        <v>2</v>
      </c>
      <c r="AJ31" s="10">
        <v>2</v>
      </c>
      <c r="AK31" s="10">
        <v>2</v>
      </c>
      <c r="AL31" s="10">
        <v>2</v>
      </c>
      <c r="AM31" s="10">
        <v>2</v>
      </c>
      <c r="AN31" s="10">
        <v>2</v>
      </c>
      <c r="AO31" s="10">
        <v>4</v>
      </c>
      <c r="AP31" s="10">
        <v>5</v>
      </c>
      <c r="AQ31" s="10">
        <v>5</v>
      </c>
      <c r="AR31" s="10">
        <v>6</v>
      </c>
      <c r="AS31" s="10">
        <v>6</v>
      </c>
      <c r="AT31" s="10">
        <v>6</v>
      </c>
      <c r="AU31" s="10">
        <v>6</v>
      </c>
      <c r="AV31" s="10">
        <v>6</v>
      </c>
      <c r="AW31" s="10">
        <v>6</v>
      </c>
      <c r="AX31" s="10">
        <v>6</v>
      </c>
      <c r="AY31" s="10">
        <v>6</v>
      </c>
      <c r="AZ31" s="10">
        <v>6</v>
      </c>
      <c r="BA31" s="10">
        <v>5</v>
      </c>
      <c r="BB31" s="10">
        <v>5</v>
      </c>
      <c r="BC31" s="10">
        <v>5</v>
      </c>
      <c r="BD31" s="10">
        <v>5</v>
      </c>
      <c r="BE31" s="10">
        <v>5</v>
      </c>
      <c r="BF31" s="10">
        <v>5</v>
      </c>
      <c r="BG31" s="10">
        <v>5</v>
      </c>
      <c r="BH31" s="10">
        <v>5</v>
      </c>
      <c r="BI31" s="10">
        <v>5</v>
      </c>
      <c r="BJ31" s="10">
        <v>5</v>
      </c>
      <c r="BK31" s="10">
        <v>5</v>
      </c>
      <c r="BL31" s="10">
        <v>5</v>
      </c>
      <c r="BM31" s="10">
        <v>5</v>
      </c>
    </row>
    <row r="32" spans="1:65" x14ac:dyDescent="0.25">
      <c r="A32" s="4">
        <v>100000</v>
      </c>
      <c r="B32" s="10">
        <v>6</v>
      </c>
      <c r="C32" s="10">
        <v>6</v>
      </c>
      <c r="D32" s="10">
        <v>7</v>
      </c>
      <c r="E32" s="10">
        <v>7</v>
      </c>
      <c r="F32" s="10">
        <v>7</v>
      </c>
      <c r="G32" s="10">
        <v>7</v>
      </c>
      <c r="H32" s="10">
        <v>7</v>
      </c>
      <c r="I32" s="10">
        <v>7</v>
      </c>
      <c r="J32" s="10">
        <v>7</v>
      </c>
      <c r="K32" s="10">
        <v>7</v>
      </c>
      <c r="L32" s="10">
        <v>7</v>
      </c>
      <c r="M32" s="10">
        <v>7</v>
      </c>
      <c r="N32" s="10">
        <v>7</v>
      </c>
      <c r="O32" s="10">
        <v>7</v>
      </c>
      <c r="P32" s="10">
        <v>7</v>
      </c>
      <c r="Q32" s="10">
        <v>7</v>
      </c>
      <c r="R32" s="10">
        <v>7</v>
      </c>
      <c r="S32" s="10">
        <v>7</v>
      </c>
      <c r="T32" s="10">
        <v>7</v>
      </c>
      <c r="U32" s="10">
        <v>7</v>
      </c>
      <c r="V32" s="10">
        <v>7</v>
      </c>
      <c r="W32" s="10">
        <v>7</v>
      </c>
      <c r="X32" s="10">
        <v>7</v>
      </c>
      <c r="Y32" s="10">
        <v>7</v>
      </c>
      <c r="Z32" s="10">
        <v>7</v>
      </c>
      <c r="AA32" s="10">
        <v>7</v>
      </c>
      <c r="AB32" s="10">
        <v>7</v>
      </c>
      <c r="AC32" s="10">
        <v>7</v>
      </c>
      <c r="AD32" s="10">
        <v>7</v>
      </c>
      <c r="AE32" s="10">
        <v>5</v>
      </c>
      <c r="AF32" s="10">
        <v>4</v>
      </c>
      <c r="AG32" s="10">
        <v>5</v>
      </c>
      <c r="AH32" s="10">
        <v>4</v>
      </c>
      <c r="AI32" s="10">
        <v>4</v>
      </c>
      <c r="AJ32" s="10">
        <v>4</v>
      </c>
      <c r="AK32" s="10">
        <v>4</v>
      </c>
      <c r="AL32" s="10">
        <v>8</v>
      </c>
      <c r="AM32" s="10">
        <v>7</v>
      </c>
      <c r="AN32" s="10">
        <v>6</v>
      </c>
      <c r="AO32" s="10">
        <v>6</v>
      </c>
      <c r="AP32" s="10">
        <v>8</v>
      </c>
      <c r="AQ32" s="10">
        <v>8</v>
      </c>
      <c r="AR32" s="10">
        <v>8</v>
      </c>
      <c r="AS32" s="10">
        <v>8</v>
      </c>
      <c r="AT32" s="10">
        <v>8</v>
      </c>
      <c r="AU32" s="10">
        <v>8</v>
      </c>
      <c r="AV32" s="10">
        <v>8</v>
      </c>
      <c r="AW32" s="10">
        <v>8</v>
      </c>
      <c r="AX32" s="10">
        <v>8</v>
      </c>
      <c r="AY32" s="10">
        <v>8</v>
      </c>
      <c r="AZ32" s="10">
        <v>8</v>
      </c>
      <c r="BA32" s="10">
        <v>8</v>
      </c>
      <c r="BB32" s="10">
        <v>8</v>
      </c>
      <c r="BC32" s="10">
        <v>8</v>
      </c>
      <c r="BD32" s="10">
        <v>8</v>
      </c>
      <c r="BE32" s="10">
        <v>8</v>
      </c>
      <c r="BF32" s="10">
        <v>8</v>
      </c>
      <c r="BG32" s="10">
        <v>8</v>
      </c>
      <c r="BH32" s="10">
        <v>8</v>
      </c>
      <c r="BI32" s="10">
        <v>8</v>
      </c>
      <c r="BJ32" s="10">
        <v>8</v>
      </c>
      <c r="BK32" s="10">
        <v>8</v>
      </c>
      <c r="BL32" s="10">
        <v>8</v>
      </c>
      <c r="BM32" s="10">
        <v>8</v>
      </c>
    </row>
    <row r="33" spans="1:65" x14ac:dyDescent="0.25">
      <c r="A33" s="2" t="s">
        <v>16</v>
      </c>
      <c r="B33" s="10">
        <v>48</v>
      </c>
      <c r="C33" s="10">
        <v>48</v>
      </c>
      <c r="D33" s="10">
        <v>48</v>
      </c>
      <c r="E33" s="10">
        <v>48</v>
      </c>
      <c r="F33" s="10">
        <v>48</v>
      </c>
      <c r="G33" s="10">
        <v>48</v>
      </c>
      <c r="H33" s="10">
        <v>48</v>
      </c>
      <c r="I33" s="10">
        <v>48</v>
      </c>
      <c r="J33" s="10">
        <v>47</v>
      </c>
      <c r="K33" s="10">
        <v>47</v>
      </c>
      <c r="L33" s="10">
        <v>47</v>
      </c>
      <c r="M33" s="10">
        <v>47</v>
      </c>
      <c r="N33" s="10">
        <v>47</v>
      </c>
      <c r="O33" s="10">
        <v>47</v>
      </c>
      <c r="P33" s="10">
        <v>47</v>
      </c>
      <c r="Q33" s="10">
        <v>47</v>
      </c>
      <c r="R33" s="10">
        <v>47</v>
      </c>
      <c r="S33" s="10">
        <v>47</v>
      </c>
      <c r="T33" s="10">
        <v>47</v>
      </c>
      <c r="U33" s="10">
        <v>47</v>
      </c>
      <c r="V33" s="10">
        <v>47</v>
      </c>
      <c r="W33" s="10">
        <v>47</v>
      </c>
      <c r="X33" s="10">
        <v>47</v>
      </c>
      <c r="Y33" s="10">
        <v>47</v>
      </c>
      <c r="Z33" s="10">
        <v>47</v>
      </c>
      <c r="AA33" s="10">
        <v>47</v>
      </c>
      <c r="AB33" s="10">
        <v>47</v>
      </c>
      <c r="AC33" s="10">
        <v>47</v>
      </c>
      <c r="AD33" s="10">
        <v>47</v>
      </c>
      <c r="AE33" s="10">
        <v>47</v>
      </c>
      <c r="AF33" s="10">
        <v>47</v>
      </c>
      <c r="AG33" s="10">
        <v>47</v>
      </c>
      <c r="AH33" s="10">
        <v>29</v>
      </c>
      <c r="AI33" s="10">
        <v>29</v>
      </c>
      <c r="AJ33" s="10">
        <v>29</v>
      </c>
      <c r="AK33" s="10">
        <v>29</v>
      </c>
      <c r="AL33" s="10">
        <v>29</v>
      </c>
      <c r="AM33" s="10">
        <v>29</v>
      </c>
      <c r="AN33" s="10">
        <v>29</v>
      </c>
      <c r="AO33" s="10">
        <v>29</v>
      </c>
      <c r="AP33" s="10">
        <v>29</v>
      </c>
      <c r="AQ33" s="10">
        <v>29</v>
      </c>
      <c r="AR33" s="10">
        <v>29</v>
      </c>
      <c r="AS33" s="10">
        <v>29</v>
      </c>
      <c r="AT33" s="10">
        <v>29</v>
      </c>
      <c r="AU33" s="10">
        <v>29</v>
      </c>
      <c r="AV33" s="10">
        <v>29</v>
      </c>
      <c r="AW33" s="10">
        <v>29</v>
      </c>
      <c r="AX33" s="10">
        <v>29</v>
      </c>
      <c r="AY33" s="10">
        <v>29</v>
      </c>
      <c r="AZ33" s="10">
        <v>29</v>
      </c>
      <c r="BA33" s="10">
        <v>29</v>
      </c>
      <c r="BB33" s="10">
        <v>29</v>
      </c>
      <c r="BC33" s="10">
        <v>29</v>
      </c>
      <c r="BD33" s="10">
        <v>29</v>
      </c>
      <c r="BE33" s="10">
        <v>29</v>
      </c>
      <c r="BF33" s="10">
        <v>29</v>
      </c>
      <c r="BG33" s="10">
        <v>29</v>
      </c>
      <c r="BH33" s="10">
        <v>29</v>
      </c>
      <c r="BI33" s="10">
        <v>29</v>
      </c>
      <c r="BJ33" s="10">
        <v>29</v>
      </c>
      <c r="BK33" s="10">
        <v>29</v>
      </c>
      <c r="BL33" s="10">
        <v>29</v>
      </c>
      <c r="BM33" s="10">
        <v>29</v>
      </c>
    </row>
    <row r="34" spans="1:65" x14ac:dyDescent="0.25">
      <c r="A34" s="3">
        <v>100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5</v>
      </c>
      <c r="M34" s="10">
        <v>5</v>
      </c>
      <c r="N34" s="10">
        <v>5</v>
      </c>
      <c r="O34" s="10">
        <v>5</v>
      </c>
      <c r="P34" s="10">
        <v>5</v>
      </c>
      <c r="Q34" s="10">
        <v>5</v>
      </c>
      <c r="R34" s="10">
        <v>5</v>
      </c>
      <c r="S34" s="10">
        <v>5</v>
      </c>
      <c r="T34" s="10">
        <v>5</v>
      </c>
      <c r="U34" s="10">
        <v>5</v>
      </c>
      <c r="V34" s="10">
        <v>5</v>
      </c>
      <c r="W34" s="10">
        <v>5</v>
      </c>
      <c r="X34" s="10">
        <v>5</v>
      </c>
      <c r="Y34" s="10">
        <v>5</v>
      </c>
      <c r="Z34" s="10">
        <v>5</v>
      </c>
      <c r="AA34" s="10">
        <v>5</v>
      </c>
      <c r="AB34" s="10">
        <v>5</v>
      </c>
      <c r="AC34" s="10">
        <v>5</v>
      </c>
      <c r="AD34" s="10">
        <v>5</v>
      </c>
      <c r="AE34" s="10">
        <v>5</v>
      </c>
      <c r="AF34" s="10">
        <v>5</v>
      </c>
      <c r="AG34" s="10">
        <v>5</v>
      </c>
      <c r="AH34" s="10">
        <v>5</v>
      </c>
      <c r="AI34" s="10">
        <v>5</v>
      </c>
      <c r="AJ34" s="10">
        <v>5</v>
      </c>
      <c r="AK34" s="10">
        <v>5</v>
      </c>
      <c r="AL34" s="10">
        <v>5</v>
      </c>
      <c r="AM34" s="10">
        <v>5</v>
      </c>
      <c r="AN34" s="10">
        <v>5</v>
      </c>
      <c r="AO34" s="10">
        <v>5</v>
      </c>
      <c r="AP34" s="10">
        <v>5</v>
      </c>
      <c r="AQ34" s="10">
        <v>5</v>
      </c>
      <c r="AR34" s="10">
        <v>5</v>
      </c>
      <c r="AS34" s="10">
        <v>5</v>
      </c>
      <c r="AT34" s="10">
        <v>5</v>
      </c>
      <c r="AU34" s="10">
        <v>5</v>
      </c>
      <c r="AV34" s="10">
        <v>5</v>
      </c>
      <c r="AW34" s="10">
        <v>5</v>
      </c>
      <c r="AX34" s="10">
        <v>5</v>
      </c>
      <c r="AY34" s="10">
        <v>5</v>
      </c>
      <c r="AZ34" s="10">
        <v>5</v>
      </c>
      <c r="BA34" s="10">
        <v>5</v>
      </c>
      <c r="BB34" s="10">
        <v>5</v>
      </c>
      <c r="BC34" s="10">
        <v>5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</row>
    <row r="36" spans="1:65" x14ac:dyDescent="0.25">
      <c r="A36" s="4">
        <v>100000</v>
      </c>
      <c r="B36" s="10">
        <v>4</v>
      </c>
      <c r="C36" s="10">
        <v>4</v>
      </c>
      <c r="D36" s="10">
        <v>4</v>
      </c>
      <c r="E36" s="10">
        <v>4</v>
      </c>
      <c r="F36" s="10">
        <v>4</v>
      </c>
      <c r="G36" s="10">
        <v>4</v>
      </c>
      <c r="H36" s="10">
        <v>4</v>
      </c>
      <c r="I36" s="10">
        <v>4</v>
      </c>
      <c r="J36" s="10">
        <v>4</v>
      </c>
      <c r="K36" s="10">
        <v>4</v>
      </c>
      <c r="L36" s="10">
        <v>4</v>
      </c>
      <c r="M36" s="10">
        <v>4</v>
      </c>
      <c r="N36" s="10">
        <v>4</v>
      </c>
      <c r="O36" s="10">
        <v>4</v>
      </c>
      <c r="P36" s="10">
        <v>4</v>
      </c>
      <c r="Q36" s="10">
        <v>4</v>
      </c>
      <c r="R36" s="10">
        <v>4</v>
      </c>
      <c r="S36" s="10">
        <v>4</v>
      </c>
      <c r="T36" s="10">
        <v>4</v>
      </c>
      <c r="U36" s="10">
        <v>4</v>
      </c>
      <c r="V36" s="10">
        <v>4</v>
      </c>
      <c r="W36" s="10">
        <v>4</v>
      </c>
      <c r="X36" s="10">
        <v>4</v>
      </c>
      <c r="Y36" s="10">
        <v>4</v>
      </c>
      <c r="Z36" s="10">
        <v>4</v>
      </c>
      <c r="AA36" s="10">
        <v>4</v>
      </c>
      <c r="AB36" s="10">
        <v>4</v>
      </c>
      <c r="AC36" s="10">
        <v>4</v>
      </c>
      <c r="AD36" s="10">
        <v>4</v>
      </c>
      <c r="AE36" s="10">
        <v>4</v>
      </c>
      <c r="AF36" s="10">
        <v>4</v>
      </c>
      <c r="AG36" s="10">
        <v>4</v>
      </c>
      <c r="AH36" s="10">
        <v>4</v>
      </c>
      <c r="AI36" s="10">
        <v>4</v>
      </c>
      <c r="AJ36" s="10">
        <v>4</v>
      </c>
      <c r="AK36" s="10">
        <v>4</v>
      </c>
      <c r="AL36" s="10">
        <v>4</v>
      </c>
      <c r="AM36" s="10">
        <v>4</v>
      </c>
      <c r="AN36" s="10">
        <v>4</v>
      </c>
      <c r="AO36" s="10">
        <v>4</v>
      </c>
      <c r="AP36" s="10">
        <v>4</v>
      </c>
      <c r="AQ36" s="10">
        <v>4</v>
      </c>
      <c r="AR36" s="10">
        <v>4</v>
      </c>
      <c r="AS36" s="10">
        <v>4</v>
      </c>
      <c r="AT36" s="10">
        <v>4</v>
      </c>
      <c r="AU36" s="10">
        <v>4</v>
      </c>
      <c r="AV36" s="10">
        <v>4</v>
      </c>
      <c r="AW36" s="10">
        <v>4</v>
      </c>
      <c r="AX36" s="10">
        <v>4</v>
      </c>
      <c r="AY36" s="10">
        <v>4</v>
      </c>
      <c r="AZ36" s="10">
        <v>4</v>
      </c>
      <c r="BA36" s="10">
        <v>4</v>
      </c>
      <c r="BB36" s="10">
        <v>4</v>
      </c>
      <c r="BC36" s="10">
        <v>4</v>
      </c>
      <c r="BD36" s="10">
        <v>4</v>
      </c>
      <c r="BE36" s="10">
        <v>4</v>
      </c>
      <c r="BF36" s="10">
        <v>4</v>
      </c>
      <c r="BG36" s="10">
        <v>4</v>
      </c>
      <c r="BH36" s="10">
        <v>4</v>
      </c>
      <c r="BI36" s="10">
        <v>4</v>
      </c>
      <c r="BJ36" s="10">
        <v>4</v>
      </c>
      <c r="BK36" s="10">
        <v>4</v>
      </c>
      <c r="BL36" s="10">
        <v>4</v>
      </c>
      <c r="BM36" s="10">
        <v>4</v>
      </c>
    </row>
    <row r="37" spans="1:65" x14ac:dyDescent="0.25">
      <c r="A37" s="3">
        <v>1000</v>
      </c>
      <c r="B37" s="10">
        <v>6</v>
      </c>
      <c r="C37" s="10">
        <v>6</v>
      </c>
      <c r="D37" s="10">
        <v>6</v>
      </c>
      <c r="E37" s="10">
        <v>6</v>
      </c>
      <c r="F37" s="10">
        <v>6</v>
      </c>
      <c r="G37" s="10">
        <v>6</v>
      </c>
      <c r="H37" s="10">
        <v>6</v>
      </c>
      <c r="I37" s="10">
        <v>6</v>
      </c>
      <c r="J37" s="10">
        <v>5</v>
      </c>
      <c r="K37" s="10">
        <v>5</v>
      </c>
      <c r="L37" s="10">
        <v>5</v>
      </c>
      <c r="M37" s="10">
        <v>5</v>
      </c>
      <c r="N37" s="10">
        <v>5</v>
      </c>
      <c r="O37" s="10">
        <v>5</v>
      </c>
      <c r="P37" s="10">
        <v>5</v>
      </c>
      <c r="Q37" s="10">
        <v>5</v>
      </c>
      <c r="R37" s="10">
        <v>5</v>
      </c>
      <c r="S37" s="10">
        <v>5</v>
      </c>
      <c r="T37" s="10">
        <v>5</v>
      </c>
      <c r="U37" s="10">
        <v>5</v>
      </c>
      <c r="V37" s="10">
        <v>5</v>
      </c>
      <c r="W37" s="10">
        <v>5</v>
      </c>
      <c r="X37" s="10">
        <v>5</v>
      </c>
      <c r="Y37" s="10">
        <v>5</v>
      </c>
      <c r="Z37" s="10">
        <v>5</v>
      </c>
      <c r="AA37" s="10">
        <v>5</v>
      </c>
      <c r="AB37" s="10">
        <v>5</v>
      </c>
      <c r="AC37" s="10">
        <v>5</v>
      </c>
      <c r="AD37" s="10">
        <v>5</v>
      </c>
      <c r="AE37" s="10">
        <v>5</v>
      </c>
      <c r="AF37" s="10">
        <v>5</v>
      </c>
      <c r="AG37" s="10">
        <v>5</v>
      </c>
      <c r="AH37" s="10">
        <v>5</v>
      </c>
      <c r="AI37" s="10">
        <v>5</v>
      </c>
      <c r="AJ37" s="10">
        <v>5</v>
      </c>
      <c r="AK37" s="10">
        <v>5</v>
      </c>
      <c r="AL37" s="10">
        <v>5</v>
      </c>
      <c r="AM37" s="10">
        <v>5</v>
      </c>
      <c r="AN37" s="10">
        <v>5</v>
      </c>
      <c r="AO37" s="10">
        <v>5</v>
      </c>
      <c r="AP37" s="10">
        <v>5</v>
      </c>
      <c r="AQ37" s="10">
        <v>5</v>
      </c>
      <c r="AR37" s="10">
        <v>5</v>
      </c>
      <c r="AS37" s="10">
        <v>5</v>
      </c>
      <c r="AT37" s="10">
        <v>5</v>
      </c>
      <c r="AU37" s="10">
        <v>5</v>
      </c>
      <c r="AV37" s="10">
        <v>5</v>
      </c>
      <c r="AW37" s="10">
        <v>5</v>
      </c>
      <c r="AX37" s="10">
        <v>5</v>
      </c>
      <c r="AY37" s="10">
        <v>5</v>
      </c>
      <c r="AZ37" s="10">
        <v>5</v>
      </c>
      <c r="BA37" s="10">
        <v>5</v>
      </c>
      <c r="BB37" s="10">
        <v>5</v>
      </c>
      <c r="BC37" s="10">
        <v>5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</row>
    <row r="39" spans="1:65" x14ac:dyDescent="0.25">
      <c r="A39" s="4">
        <v>100000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4</v>
      </c>
      <c r="K39" s="10">
        <v>4</v>
      </c>
      <c r="L39" s="10">
        <v>4</v>
      </c>
      <c r="M39" s="10">
        <v>4</v>
      </c>
      <c r="N39" s="10">
        <v>4</v>
      </c>
      <c r="O39" s="10">
        <v>4</v>
      </c>
      <c r="P39" s="10">
        <v>4</v>
      </c>
      <c r="Q39" s="10">
        <v>4</v>
      </c>
      <c r="R39" s="10">
        <v>4</v>
      </c>
      <c r="S39" s="10">
        <v>4</v>
      </c>
      <c r="T39" s="10">
        <v>4</v>
      </c>
      <c r="U39" s="10">
        <v>4</v>
      </c>
      <c r="V39" s="10">
        <v>4</v>
      </c>
      <c r="W39" s="10">
        <v>4</v>
      </c>
      <c r="X39" s="10">
        <v>4</v>
      </c>
      <c r="Y39" s="10">
        <v>4</v>
      </c>
      <c r="Z39" s="10">
        <v>4</v>
      </c>
      <c r="AA39" s="10">
        <v>4</v>
      </c>
      <c r="AB39" s="10">
        <v>4</v>
      </c>
      <c r="AC39" s="10">
        <v>4</v>
      </c>
      <c r="AD39" s="10">
        <v>4</v>
      </c>
      <c r="AE39" s="10">
        <v>4</v>
      </c>
      <c r="AF39" s="10">
        <v>4</v>
      </c>
      <c r="AG39" s="10">
        <v>4</v>
      </c>
      <c r="AH39" s="10">
        <v>4</v>
      </c>
      <c r="AI39" s="10">
        <v>4</v>
      </c>
      <c r="AJ39" s="10">
        <v>4</v>
      </c>
      <c r="AK39" s="10">
        <v>4</v>
      </c>
      <c r="AL39" s="10">
        <v>4</v>
      </c>
      <c r="AM39" s="10">
        <v>4</v>
      </c>
      <c r="AN39" s="10">
        <v>4</v>
      </c>
      <c r="AO39" s="10">
        <v>4</v>
      </c>
      <c r="AP39" s="10">
        <v>4</v>
      </c>
      <c r="AQ39" s="10">
        <v>4</v>
      </c>
      <c r="AR39" s="10">
        <v>4</v>
      </c>
      <c r="AS39" s="10">
        <v>4</v>
      </c>
      <c r="AT39" s="10">
        <v>4</v>
      </c>
      <c r="AU39" s="10">
        <v>4</v>
      </c>
      <c r="AV39" s="10">
        <v>4</v>
      </c>
      <c r="AW39" s="10">
        <v>4</v>
      </c>
      <c r="AX39" s="10">
        <v>4</v>
      </c>
      <c r="AY39" s="10">
        <v>4</v>
      </c>
      <c r="AZ39" s="10">
        <v>4</v>
      </c>
      <c r="BA39" s="10">
        <v>4</v>
      </c>
      <c r="BB39" s="10">
        <v>4</v>
      </c>
      <c r="BC39" s="10">
        <v>4</v>
      </c>
      <c r="BD39" s="10">
        <v>4</v>
      </c>
      <c r="BE39" s="10">
        <v>4</v>
      </c>
      <c r="BF39" s="10">
        <v>4</v>
      </c>
      <c r="BG39" s="10">
        <v>4</v>
      </c>
      <c r="BH39" s="10">
        <v>4</v>
      </c>
      <c r="BI39" s="10">
        <v>4</v>
      </c>
      <c r="BJ39" s="10">
        <v>4</v>
      </c>
      <c r="BK39" s="10">
        <v>4</v>
      </c>
      <c r="BL39" s="10">
        <v>4</v>
      </c>
      <c r="BM39" s="10">
        <v>4</v>
      </c>
    </row>
    <row r="40" spans="1:65" x14ac:dyDescent="0.25">
      <c r="A40" s="3">
        <v>10000</v>
      </c>
      <c r="B40" s="10">
        <v>37</v>
      </c>
      <c r="C40" s="10">
        <v>37</v>
      </c>
      <c r="D40" s="10">
        <v>37</v>
      </c>
      <c r="E40" s="10">
        <v>37</v>
      </c>
      <c r="F40" s="10">
        <v>37</v>
      </c>
      <c r="G40" s="10">
        <v>37</v>
      </c>
      <c r="H40" s="10">
        <v>37</v>
      </c>
      <c r="I40" s="10">
        <v>37</v>
      </c>
      <c r="J40" s="10">
        <v>37</v>
      </c>
      <c r="K40" s="10">
        <v>37</v>
      </c>
      <c r="L40" s="10">
        <v>37</v>
      </c>
      <c r="M40" s="10">
        <v>37</v>
      </c>
      <c r="N40" s="10">
        <v>37</v>
      </c>
      <c r="O40" s="10">
        <v>37</v>
      </c>
      <c r="P40" s="10">
        <v>37</v>
      </c>
      <c r="Q40" s="10">
        <v>37</v>
      </c>
      <c r="R40" s="10">
        <v>37</v>
      </c>
      <c r="S40" s="10">
        <v>37</v>
      </c>
      <c r="T40" s="10">
        <v>37</v>
      </c>
      <c r="U40" s="10">
        <v>37</v>
      </c>
      <c r="V40" s="10">
        <v>37</v>
      </c>
      <c r="W40" s="10">
        <v>37</v>
      </c>
      <c r="X40" s="10">
        <v>37</v>
      </c>
      <c r="Y40" s="10">
        <v>37</v>
      </c>
      <c r="Z40" s="10">
        <v>37</v>
      </c>
      <c r="AA40" s="10">
        <v>37</v>
      </c>
      <c r="AB40" s="10">
        <v>37</v>
      </c>
      <c r="AC40" s="10">
        <v>37</v>
      </c>
      <c r="AD40" s="10">
        <v>37</v>
      </c>
      <c r="AE40" s="10">
        <v>37</v>
      </c>
      <c r="AF40" s="10">
        <v>37</v>
      </c>
      <c r="AG40" s="10">
        <v>37</v>
      </c>
      <c r="AH40" s="10">
        <v>19</v>
      </c>
      <c r="AI40" s="10">
        <v>19</v>
      </c>
      <c r="AJ40" s="10">
        <v>19</v>
      </c>
      <c r="AK40" s="10">
        <v>19</v>
      </c>
      <c r="AL40" s="10">
        <v>19</v>
      </c>
      <c r="AM40" s="10">
        <v>19</v>
      </c>
      <c r="AN40" s="10">
        <v>19</v>
      </c>
      <c r="AO40" s="10">
        <v>19</v>
      </c>
      <c r="AP40" s="10">
        <v>19</v>
      </c>
      <c r="AQ40" s="10">
        <v>19</v>
      </c>
      <c r="AR40" s="10">
        <v>19</v>
      </c>
      <c r="AS40" s="10">
        <v>19</v>
      </c>
      <c r="AT40" s="10">
        <v>19</v>
      </c>
      <c r="AU40" s="10">
        <v>19</v>
      </c>
      <c r="AV40" s="10">
        <v>19</v>
      </c>
      <c r="AW40" s="10">
        <v>19</v>
      </c>
      <c r="AX40" s="10">
        <v>19</v>
      </c>
      <c r="AY40" s="10">
        <v>19</v>
      </c>
      <c r="AZ40" s="10">
        <v>19</v>
      </c>
      <c r="BA40" s="10">
        <v>19</v>
      </c>
      <c r="BB40" s="10">
        <v>19</v>
      </c>
      <c r="BC40" s="10">
        <v>19</v>
      </c>
      <c r="BD40" s="10">
        <v>19</v>
      </c>
      <c r="BE40" s="10">
        <v>19</v>
      </c>
      <c r="BF40" s="10">
        <v>19</v>
      </c>
      <c r="BG40" s="10">
        <v>19</v>
      </c>
      <c r="BH40" s="10">
        <v>19</v>
      </c>
      <c r="BI40" s="10">
        <v>19</v>
      </c>
      <c r="BJ40" s="10">
        <v>19</v>
      </c>
      <c r="BK40" s="10">
        <v>19</v>
      </c>
      <c r="BL40" s="10">
        <v>19</v>
      </c>
      <c r="BM40" s="10">
        <v>19</v>
      </c>
    </row>
    <row r="41" spans="1:65" x14ac:dyDescent="0.25">
      <c r="A41" s="4">
        <v>1</v>
      </c>
      <c r="B41" s="10">
        <v>11</v>
      </c>
      <c r="C41" s="10">
        <v>11</v>
      </c>
      <c r="D41" s="10">
        <v>11</v>
      </c>
      <c r="E41" s="10">
        <v>11</v>
      </c>
      <c r="F41" s="10">
        <v>11</v>
      </c>
      <c r="G41" s="10">
        <v>11</v>
      </c>
      <c r="H41" s="10">
        <v>11</v>
      </c>
      <c r="I41" s="10">
        <v>11</v>
      </c>
      <c r="J41" s="10">
        <v>11</v>
      </c>
      <c r="K41" s="10">
        <v>11</v>
      </c>
      <c r="L41" s="10">
        <v>11</v>
      </c>
      <c r="M41" s="10">
        <v>11</v>
      </c>
      <c r="N41" s="10">
        <v>11</v>
      </c>
      <c r="O41" s="10">
        <v>11</v>
      </c>
      <c r="P41" s="10">
        <v>11</v>
      </c>
      <c r="Q41" s="10">
        <v>11</v>
      </c>
      <c r="R41" s="10">
        <v>11</v>
      </c>
      <c r="S41" s="10">
        <v>11</v>
      </c>
      <c r="T41" s="10">
        <v>11</v>
      </c>
      <c r="U41" s="10">
        <v>11</v>
      </c>
      <c r="V41" s="10">
        <v>11</v>
      </c>
      <c r="W41" s="10">
        <v>11</v>
      </c>
      <c r="X41" s="10">
        <v>11</v>
      </c>
      <c r="Y41" s="10">
        <v>11</v>
      </c>
      <c r="Z41" s="10">
        <v>11</v>
      </c>
      <c r="AA41" s="10">
        <v>11</v>
      </c>
      <c r="AB41" s="10">
        <v>11</v>
      </c>
      <c r="AC41" s="10">
        <v>11</v>
      </c>
      <c r="AD41" s="10">
        <v>11</v>
      </c>
      <c r="AE41" s="10">
        <v>11</v>
      </c>
      <c r="AF41" s="10">
        <v>11</v>
      </c>
      <c r="AG41" s="10">
        <v>11</v>
      </c>
      <c r="AH41" s="10">
        <v>5</v>
      </c>
      <c r="AI41" s="10">
        <v>5</v>
      </c>
      <c r="AJ41" s="10">
        <v>5</v>
      </c>
      <c r="AK41" s="10">
        <v>5</v>
      </c>
      <c r="AL41" s="10">
        <v>5</v>
      </c>
      <c r="AM41" s="10">
        <v>5</v>
      </c>
      <c r="AN41" s="10">
        <v>5</v>
      </c>
      <c r="AO41" s="10">
        <v>5</v>
      </c>
      <c r="AP41" s="10">
        <v>5</v>
      </c>
      <c r="AQ41" s="10">
        <v>5</v>
      </c>
      <c r="AR41" s="10">
        <v>5</v>
      </c>
      <c r="AS41" s="10">
        <v>5</v>
      </c>
      <c r="AT41" s="10">
        <v>5</v>
      </c>
      <c r="AU41" s="10">
        <v>5</v>
      </c>
      <c r="AV41" s="10">
        <v>5</v>
      </c>
      <c r="AW41" s="10">
        <v>5</v>
      </c>
      <c r="AX41" s="10">
        <v>5</v>
      </c>
      <c r="AY41" s="10">
        <v>5</v>
      </c>
      <c r="AZ41" s="10">
        <v>5</v>
      </c>
      <c r="BA41" s="10">
        <v>5</v>
      </c>
      <c r="BB41" s="10">
        <v>5</v>
      </c>
      <c r="BC41" s="10">
        <v>5</v>
      </c>
      <c r="BD41" s="10">
        <v>5</v>
      </c>
      <c r="BE41" s="10">
        <v>5</v>
      </c>
      <c r="BF41" s="10">
        <v>5</v>
      </c>
      <c r="BG41" s="10">
        <v>5</v>
      </c>
      <c r="BH41" s="10">
        <v>5</v>
      </c>
      <c r="BI41" s="10">
        <v>5</v>
      </c>
      <c r="BJ41" s="10">
        <v>5</v>
      </c>
      <c r="BK41" s="10">
        <v>5</v>
      </c>
      <c r="BL41" s="10">
        <v>5</v>
      </c>
      <c r="BM41" s="10">
        <v>5</v>
      </c>
    </row>
    <row r="42" spans="1:65" x14ac:dyDescent="0.25">
      <c r="A42" s="4">
        <v>100000</v>
      </c>
      <c r="B42" s="10">
        <v>26</v>
      </c>
      <c r="C42" s="10">
        <v>26</v>
      </c>
      <c r="D42" s="10">
        <v>26</v>
      </c>
      <c r="E42" s="10">
        <v>26</v>
      </c>
      <c r="F42" s="10">
        <v>26</v>
      </c>
      <c r="G42" s="10">
        <v>26</v>
      </c>
      <c r="H42" s="10">
        <v>26</v>
      </c>
      <c r="I42" s="10">
        <v>26</v>
      </c>
      <c r="J42" s="10">
        <v>26</v>
      </c>
      <c r="K42" s="10">
        <v>26</v>
      </c>
      <c r="L42" s="10">
        <v>26</v>
      </c>
      <c r="M42" s="10">
        <v>26</v>
      </c>
      <c r="N42" s="10">
        <v>26</v>
      </c>
      <c r="O42" s="10">
        <v>26</v>
      </c>
      <c r="P42" s="10">
        <v>26</v>
      </c>
      <c r="Q42" s="10">
        <v>26</v>
      </c>
      <c r="R42" s="10">
        <v>26</v>
      </c>
      <c r="S42" s="10">
        <v>26</v>
      </c>
      <c r="T42" s="10">
        <v>26</v>
      </c>
      <c r="U42" s="10">
        <v>26</v>
      </c>
      <c r="V42" s="10">
        <v>26</v>
      </c>
      <c r="W42" s="10">
        <v>26</v>
      </c>
      <c r="X42" s="10">
        <v>26</v>
      </c>
      <c r="Y42" s="10">
        <v>26</v>
      </c>
      <c r="Z42" s="10">
        <v>26</v>
      </c>
      <c r="AA42" s="10">
        <v>26</v>
      </c>
      <c r="AB42" s="10">
        <v>26</v>
      </c>
      <c r="AC42" s="10">
        <v>26</v>
      </c>
      <c r="AD42" s="10">
        <v>26</v>
      </c>
      <c r="AE42" s="10">
        <v>26</v>
      </c>
      <c r="AF42" s="10">
        <v>26</v>
      </c>
      <c r="AG42" s="10">
        <v>26</v>
      </c>
      <c r="AH42" s="10">
        <v>14</v>
      </c>
      <c r="AI42" s="10">
        <v>14</v>
      </c>
      <c r="AJ42" s="10">
        <v>14</v>
      </c>
      <c r="AK42" s="10">
        <v>14</v>
      </c>
      <c r="AL42" s="10">
        <v>14</v>
      </c>
      <c r="AM42" s="10">
        <v>14</v>
      </c>
      <c r="AN42" s="10">
        <v>14</v>
      </c>
      <c r="AO42" s="10">
        <v>14</v>
      </c>
      <c r="AP42" s="10">
        <v>14</v>
      </c>
      <c r="AQ42" s="10">
        <v>14</v>
      </c>
      <c r="AR42" s="10">
        <v>14</v>
      </c>
      <c r="AS42" s="10">
        <v>14</v>
      </c>
      <c r="AT42" s="10">
        <v>14</v>
      </c>
      <c r="AU42" s="10">
        <v>14</v>
      </c>
      <c r="AV42" s="10">
        <v>14</v>
      </c>
      <c r="AW42" s="10">
        <v>14</v>
      </c>
      <c r="AX42" s="10">
        <v>14</v>
      </c>
      <c r="AY42" s="10">
        <v>14</v>
      </c>
      <c r="AZ42" s="10">
        <v>14</v>
      </c>
      <c r="BA42" s="10">
        <v>14</v>
      </c>
      <c r="BB42" s="10">
        <v>14</v>
      </c>
      <c r="BC42" s="10">
        <v>14</v>
      </c>
      <c r="BD42" s="10">
        <v>14</v>
      </c>
      <c r="BE42" s="10">
        <v>14</v>
      </c>
      <c r="BF42" s="10">
        <v>14</v>
      </c>
      <c r="BG42" s="10">
        <v>14</v>
      </c>
      <c r="BH42" s="10">
        <v>14</v>
      </c>
      <c r="BI42" s="10">
        <v>14</v>
      </c>
      <c r="BJ42" s="10">
        <v>14</v>
      </c>
      <c r="BK42" s="10">
        <v>14</v>
      </c>
      <c r="BL42" s="10">
        <v>14</v>
      </c>
      <c r="BM42" s="10">
        <v>14</v>
      </c>
    </row>
    <row r="43" spans="1:65" x14ac:dyDescent="0.25">
      <c r="A43" s="2" t="s">
        <v>17</v>
      </c>
      <c r="B43" s="10">
        <v>25</v>
      </c>
      <c r="C43" s="10">
        <v>25</v>
      </c>
      <c r="D43" s="10">
        <v>25</v>
      </c>
      <c r="E43" s="10">
        <v>25</v>
      </c>
      <c r="F43" s="10">
        <v>25</v>
      </c>
      <c r="G43" s="10">
        <v>25</v>
      </c>
      <c r="H43" s="10">
        <v>25</v>
      </c>
      <c r="I43" s="10">
        <v>25</v>
      </c>
      <c r="J43" s="10">
        <v>25</v>
      </c>
      <c r="K43" s="10">
        <v>25</v>
      </c>
      <c r="L43" s="10">
        <v>25</v>
      </c>
      <c r="M43" s="10">
        <v>25</v>
      </c>
      <c r="N43" s="10">
        <v>25</v>
      </c>
      <c r="O43" s="10">
        <v>25</v>
      </c>
      <c r="P43" s="10">
        <v>25</v>
      </c>
      <c r="Q43" s="10">
        <v>25</v>
      </c>
      <c r="R43" s="10">
        <v>25</v>
      </c>
      <c r="S43" s="10">
        <v>25</v>
      </c>
      <c r="T43" s="10">
        <v>25</v>
      </c>
      <c r="U43" s="10">
        <v>25</v>
      </c>
      <c r="V43" s="10">
        <v>25</v>
      </c>
      <c r="W43" s="10">
        <v>25</v>
      </c>
      <c r="X43" s="10">
        <v>25</v>
      </c>
      <c r="Y43" s="10">
        <v>25</v>
      </c>
      <c r="Z43" s="10">
        <v>25</v>
      </c>
      <c r="AA43" s="10">
        <v>25</v>
      </c>
      <c r="AB43" s="10">
        <v>25</v>
      </c>
      <c r="AC43" s="10">
        <v>25</v>
      </c>
      <c r="AD43" s="10">
        <v>25</v>
      </c>
      <c r="AE43" s="10">
        <v>25</v>
      </c>
      <c r="AF43" s="10">
        <v>25</v>
      </c>
      <c r="AG43" s="10">
        <v>25</v>
      </c>
      <c r="AH43" s="10">
        <v>25</v>
      </c>
      <c r="AI43" s="10">
        <v>25</v>
      </c>
      <c r="AJ43" s="10">
        <v>25</v>
      </c>
      <c r="AK43" s="10">
        <v>25</v>
      </c>
      <c r="AL43" s="10">
        <v>25</v>
      </c>
      <c r="AM43" s="10">
        <v>25</v>
      </c>
      <c r="AN43" s="10">
        <v>25</v>
      </c>
      <c r="AO43" s="10">
        <v>25</v>
      </c>
      <c r="AP43" s="10">
        <v>25</v>
      </c>
      <c r="AQ43" s="10">
        <v>25</v>
      </c>
      <c r="AR43" s="10">
        <v>25</v>
      </c>
      <c r="AS43" s="10">
        <v>25</v>
      </c>
      <c r="AT43" s="10">
        <v>25</v>
      </c>
      <c r="AU43" s="10">
        <v>25</v>
      </c>
      <c r="AV43" s="10">
        <v>25</v>
      </c>
      <c r="AW43" s="10">
        <v>25</v>
      </c>
      <c r="AX43" s="10">
        <v>25</v>
      </c>
      <c r="AY43" s="10">
        <v>25</v>
      </c>
      <c r="AZ43" s="10">
        <v>25</v>
      </c>
      <c r="BA43" s="10">
        <v>25</v>
      </c>
      <c r="BB43" s="10">
        <v>25</v>
      </c>
      <c r="BC43" s="10">
        <v>25</v>
      </c>
      <c r="BD43" s="10">
        <v>25</v>
      </c>
      <c r="BE43" s="10">
        <v>25</v>
      </c>
      <c r="BF43" s="10">
        <v>25</v>
      </c>
      <c r="BG43" s="10">
        <v>25</v>
      </c>
      <c r="BH43" s="10">
        <v>25</v>
      </c>
      <c r="BI43" s="10">
        <v>25</v>
      </c>
      <c r="BJ43" s="10">
        <v>25</v>
      </c>
      <c r="BK43" s="10">
        <v>25</v>
      </c>
      <c r="BL43" s="10">
        <v>25</v>
      </c>
      <c r="BM43" s="10">
        <v>25</v>
      </c>
    </row>
    <row r="44" spans="1:65" x14ac:dyDescent="0.25">
      <c r="A44" s="3">
        <v>100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5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5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5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5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5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5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10000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5</v>
      </c>
      <c r="Z48" s="10">
        <v>5</v>
      </c>
      <c r="AA48" s="10">
        <v>5</v>
      </c>
      <c r="AB48" s="10">
        <v>5</v>
      </c>
      <c r="AC48" s="10">
        <v>5</v>
      </c>
      <c r="AD48" s="10">
        <v>5</v>
      </c>
      <c r="AE48" s="10">
        <v>5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5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5</v>
      </c>
      <c r="AR48" s="10">
        <v>5</v>
      </c>
      <c r="AS48" s="10">
        <v>5</v>
      </c>
      <c r="AT48" s="10">
        <v>5</v>
      </c>
      <c r="AU48" s="10">
        <v>5</v>
      </c>
      <c r="AV48" s="10">
        <v>5</v>
      </c>
      <c r="AW48" s="10">
        <v>5</v>
      </c>
      <c r="AX48" s="10">
        <v>5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5</v>
      </c>
      <c r="BG48" s="10">
        <v>5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5</v>
      </c>
      <c r="Z49" s="10">
        <v>5</v>
      </c>
      <c r="AA49" s="10">
        <v>5</v>
      </c>
      <c r="AB49" s="10">
        <v>5</v>
      </c>
      <c r="AC49" s="10">
        <v>5</v>
      </c>
      <c r="AD49" s="10">
        <v>5</v>
      </c>
      <c r="AE49" s="10">
        <v>5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5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5</v>
      </c>
      <c r="AR49" s="10">
        <v>5</v>
      </c>
      <c r="AS49" s="10">
        <v>5</v>
      </c>
      <c r="AT49" s="10">
        <v>5</v>
      </c>
      <c r="AU49" s="10">
        <v>5</v>
      </c>
      <c r="AV49" s="10">
        <v>5</v>
      </c>
      <c r="AW49" s="10">
        <v>5</v>
      </c>
      <c r="AX49" s="10">
        <v>5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5</v>
      </c>
      <c r="BG49" s="10">
        <v>5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  <row r="50" spans="1:65" x14ac:dyDescent="0.25">
      <c r="A50" s="3">
        <v>30000</v>
      </c>
      <c r="B50" s="10">
        <v>5</v>
      </c>
      <c r="C50" s="10">
        <v>5</v>
      </c>
      <c r="D50" s="10">
        <v>5</v>
      </c>
      <c r="E50" s="10">
        <v>5</v>
      </c>
      <c r="F50" s="10">
        <v>5</v>
      </c>
      <c r="G50" s="10">
        <v>5</v>
      </c>
      <c r="H50" s="10">
        <v>5</v>
      </c>
      <c r="I50" s="10">
        <v>5</v>
      </c>
      <c r="J50" s="10">
        <v>5</v>
      </c>
      <c r="K50" s="10">
        <v>5</v>
      </c>
      <c r="L50" s="10">
        <v>5</v>
      </c>
      <c r="M50" s="10">
        <v>5</v>
      </c>
      <c r="N50" s="10">
        <v>5</v>
      </c>
      <c r="O50" s="10">
        <v>5</v>
      </c>
      <c r="P50" s="10">
        <v>5</v>
      </c>
      <c r="Q50" s="10">
        <v>5</v>
      </c>
      <c r="R50" s="10">
        <v>5</v>
      </c>
      <c r="S50" s="10">
        <v>5</v>
      </c>
      <c r="T50" s="10">
        <v>5</v>
      </c>
      <c r="U50" s="10">
        <v>5</v>
      </c>
      <c r="V50" s="10">
        <v>5</v>
      </c>
      <c r="W50" s="10">
        <v>5</v>
      </c>
      <c r="X50" s="10">
        <v>5</v>
      </c>
      <c r="Y50" s="10">
        <v>5</v>
      </c>
      <c r="Z50" s="10">
        <v>5</v>
      </c>
      <c r="AA50" s="10">
        <v>5</v>
      </c>
      <c r="AB50" s="10">
        <v>5</v>
      </c>
      <c r="AC50" s="10">
        <v>5</v>
      </c>
      <c r="AD50" s="10">
        <v>5</v>
      </c>
      <c r="AE50" s="10">
        <v>5</v>
      </c>
      <c r="AF50" s="10">
        <v>5</v>
      </c>
      <c r="AG50" s="10">
        <v>5</v>
      </c>
      <c r="AH50" s="10">
        <v>5</v>
      </c>
      <c r="AI50" s="10">
        <v>5</v>
      </c>
      <c r="AJ50" s="10">
        <v>5</v>
      </c>
      <c r="AK50" s="10">
        <v>5</v>
      </c>
      <c r="AL50" s="10">
        <v>5</v>
      </c>
      <c r="AM50" s="10">
        <v>5</v>
      </c>
      <c r="AN50" s="10">
        <v>5</v>
      </c>
      <c r="AO50" s="10">
        <v>5</v>
      </c>
      <c r="AP50" s="10">
        <v>5</v>
      </c>
      <c r="AQ50" s="10">
        <v>5</v>
      </c>
      <c r="AR50" s="10">
        <v>5</v>
      </c>
      <c r="AS50" s="10">
        <v>5</v>
      </c>
      <c r="AT50" s="10">
        <v>5</v>
      </c>
      <c r="AU50" s="10">
        <v>5</v>
      </c>
      <c r="AV50" s="10">
        <v>5</v>
      </c>
      <c r="AW50" s="10">
        <v>5</v>
      </c>
      <c r="AX50" s="10">
        <v>5</v>
      </c>
      <c r="AY50" s="10">
        <v>5</v>
      </c>
      <c r="AZ50" s="10">
        <v>5</v>
      </c>
      <c r="BA50" s="10">
        <v>5</v>
      </c>
      <c r="BB50" s="10">
        <v>5</v>
      </c>
      <c r="BC50" s="10">
        <v>5</v>
      </c>
      <c r="BD50" s="10">
        <v>5</v>
      </c>
      <c r="BE50" s="10">
        <v>5</v>
      </c>
      <c r="BF50" s="10">
        <v>5</v>
      </c>
      <c r="BG50" s="10">
        <v>5</v>
      </c>
      <c r="BH50" s="10">
        <v>5</v>
      </c>
      <c r="BI50" s="10">
        <v>5</v>
      </c>
      <c r="BJ50" s="10">
        <v>5</v>
      </c>
      <c r="BK50" s="10">
        <v>5</v>
      </c>
      <c r="BL50" s="10">
        <v>5</v>
      </c>
      <c r="BM50" s="10">
        <v>5</v>
      </c>
    </row>
    <row r="51" spans="1:65" x14ac:dyDescent="0.25">
      <c r="A51" s="4">
        <v>0</v>
      </c>
      <c r="B51" s="10">
        <v>5</v>
      </c>
      <c r="C51" s="10">
        <v>5</v>
      </c>
      <c r="D51" s="10">
        <v>5</v>
      </c>
      <c r="E51" s="10">
        <v>5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5</v>
      </c>
      <c r="L51" s="10">
        <v>5</v>
      </c>
      <c r="M51" s="10">
        <v>5</v>
      </c>
      <c r="N51" s="10">
        <v>5</v>
      </c>
      <c r="O51" s="10">
        <v>5</v>
      </c>
      <c r="P51" s="10">
        <v>5</v>
      </c>
      <c r="Q51" s="10">
        <v>5</v>
      </c>
      <c r="R51" s="10">
        <v>5</v>
      </c>
      <c r="S51" s="10">
        <v>5</v>
      </c>
      <c r="T51" s="10">
        <v>5</v>
      </c>
      <c r="U51" s="10">
        <v>5</v>
      </c>
      <c r="V51" s="10">
        <v>5</v>
      </c>
      <c r="W51" s="10">
        <v>5</v>
      </c>
      <c r="X51" s="10">
        <v>5</v>
      </c>
      <c r="Y51" s="10">
        <v>5</v>
      </c>
      <c r="Z51" s="10">
        <v>5</v>
      </c>
      <c r="AA51" s="10">
        <v>5</v>
      </c>
      <c r="AB51" s="10">
        <v>5</v>
      </c>
      <c r="AC51" s="10">
        <v>5</v>
      </c>
      <c r="AD51" s="10">
        <v>5</v>
      </c>
      <c r="AE51" s="10">
        <v>5</v>
      </c>
      <c r="AF51" s="10">
        <v>5</v>
      </c>
      <c r="AG51" s="10">
        <v>5</v>
      </c>
      <c r="AH51" s="10">
        <v>5</v>
      </c>
      <c r="AI51" s="10">
        <v>5</v>
      </c>
      <c r="AJ51" s="10">
        <v>5</v>
      </c>
      <c r="AK51" s="10">
        <v>5</v>
      </c>
      <c r="AL51" s="10">
        <v>5</v>
      </c>
      <c r="AM51" s="10">
        <v>5</v>
      </c>
      <c r="AN51" s="10">
        <v>5</v>
      </c>
      <c r="AO51" s="10">
        <v>5</v>
      </c>
      <c r="AP51" s="10">
        <v>5</v>
      </c>
      <c r="AQ51" s="10">
        <v>5</v>
      </c>
      <c r="AR51" s="10">
        <v>5</v>
      </c>
      <c r="AS51" s="10">
        <v>5</v>
      </c>
      <c r="AT51" s="10">
        <v>5</v>
      </c>
      <c r="AU51" s="10">
        <v>5</v>
      </c>
      <c r="AV51" s="10">
        <v>5</v>
      </c>
      <c r="AW51" s="10">
        <v>5</v>
      </c>
      <c r="AX51" s="10">
        <v>5</v>
      </c>
      <c r="AY51" s="10">
        <v>5</v>
      </c>
      <c r="AZ51" s="10">
        <v>5</v>
      </c>
      <c r="BA51" s="10">
        <v>5</v>
      </c>
      <c r="BB51" s="10">
        <v>5</v>
      </c>
      <c r="BC51" s="10">
        <v>5</v>
      </c>
      <c r="BD51" s="10">
        <v>5</v>
      </c>
      <c r="BE51" s="10">
        <v>5</v>
      </c>
      <c r="BF51" s="10">
        <v>5</v>
      </c>
      <c r="BG51" s="10">
        <v>5</v>
      </c>
      <c r="BH51" s="10">
        <v>5</v>
      </c>
      <c r="BI51" s="10">
        <v>5</v>
      </c>
      <c r="BJ51" s="10">
        <v>5</v>
      </c>
      <c r="BK51" s="10">
        <v>5</v>
      </c>
      <c r="BL51" s="10">
        <v>5</v>
      </c>
      <c r="BM51" s="10">
        <v>5</v>
      </c>
    </row>
    <row r="52" spans="1:65" x14ac:dyDescent="0.25">
      <c r="A52" s="3">
        <v>50000</v>
      </c>
      <c r="B52" s="10">
        <v>5</v>
      </c>
      <c r="C52" s="10">
        <v>5</v>
      </c>
      <c r="D52" s="10">
        <v>5</v>
      </c>
      <c r="E52" s="10">
        <v>5</v>
      </c>
      <c r="F52" s="10">
        <v>5</v>
      </c>
      <c r="G52" s="10">
        <v>5</v>
      </c>
      <c r="H52" s="10">
        <v>5</v>
      </c>
      <c r="I52" s="10">
        <v>5</v>
      </c>
      <c r="J52" s="10">
        <v>5</v>
      </c>
      <c r="K52" s="10">
        <v>5</v>
      </c>
      <c r="L52" s="10">
        <v>5</v>
      </c>
      <c r="M52" s="10">
        <v>5</v>
      </c>
      <c r="N52" s="10">
        <v>5</v>
      </c>
      <c r="O52" s="10">
        <v>5</v>
      </c>
      <c r="P52" s="10">
        <v>5</v>
      </c>
      <c r="Q52" s="10">
        <v>5</v>
      </c>
      <c r="R52" s="10">
        <v>5</v>
      </c>
      <c r="S52" s="10">
        <v>5</v>
      </c>
      <c r="T52" s="10">
        <v>5</v>
      </c>
      <c r="U52" s="10">
        <v>5</v>
      </c>
      <c r="V52" s="10">
        <v>5</v>
      </c>
      <c r="W52" s="10">
        <v>5</v>
      </c>
      <c r="X52" s="10">
        <v>5</v>
      </c>
      <c r="Y52" s="10">
        <v>5</v>
      </c>
      <c r="Z52" s="10">
        <v>5</v>
      </c>
      <c r="AA52" s="10">
        <v>5</v>
      </c>
      <c r="AB52" s="10">
        <v>5</v>
      </c>
      <c r="AC52" s="10">
        <v>5</v>
      </c>
      <c r="AD52" s="10">
        <v>5</v>
      </c>
      <c r="AE52" s="10">
        <v>5</v>
      </c>
      <c r="AF52" s="10">
        <v>5</v>
      </c>
      <c r="AG52" s="10">
        <v>5</v>
      </c>
      <c r="AH52" s="10">
        <v>5</v>
      </c>
      <c r="AI52" s="10">
        <v>5</v>
      </c>
      <c r="AJ52" s="10">
        <v>5</v>
      </c>
      <c r="AK52" s="10">
        <v>5</v>
      </c>
      <c r="AL52" s="10">
        <v>5</v>
      </c>
      <c r="AM52" s="10">
        <v>5</v>
      </c>
      <c r="AN52" s="10">
        <v>5</v>
      </c>
      <c r="AO52" s="10">
        <v>5</v>
      </c>
      <c r="AP52" s="10">
        <v>5</v>
      </c>
      <c r="AQ52" s="10">
        <v>5</v>
      </c>
      <c r="AR52" s="10">
        <v>5</v>
      </c>
      <c r="AS52" s="10">
        <v>5</v>
      </c>
      <c r="AT52" s="10">
        <v>5</v>
      </c>
      <c r="AU52" s="10">
        <v>5</v>
      </c>
      <c r="AV52" s="10">
        <v>5</v>
      </c>
      <c r="AW52" s="10">
        <v>5</v>
      </c>
      <c r="AX52" s="10">
        <v>5</v>
      </c>
      <c r="AY52" s="10">
        <v>5</v>
      </c>
      <c r="AZ52" s="10">
        <v>5</v>
      </c>
      <c r="BA52" s="10">
        <v>5</v>
      </c>
      <c r="BB52" s="10">
        <v>5</v>
      </c>
      <c r="BC52" s="10">
        <v>5</v>
      </c>
      <c r="BD52" s="10">
        <v>5</v>
      </c>
      <c r="BE52" s="10">
        <v>5</v>
      </c>
      <c r="BF52" s="10">
        <v>5</v>
      </c>
      <c r="BG52" s="10">
        <v>5</v>
      </c>
      <c r="BH52" s="10">
        <v>5</v>
      </c>
      <c r="BI52" s="10">
        <v>5</v>
      </c>
      <c r="BJ52" s="10">
        <v>5</v>
      </c>
      <c r="BK52" s="10">
        <v>5</v>
      </c>
      <c r="BL52" s="10">
        <v>5</v>
      </c>
      <c r="BM52" s="10">
        <v>5</v>
      </c>
    </row>
    <row r="53" spans="1:65" x14ac:dyDescent="0.25">
      <c r="A53" s="4">
        <v>0</v>
      </c>
      <c r="B53" s="10">
        <v>5</v>
      </c>
      <c r="C53" s="10">
        <v>5</v>
      </c>
      <c r="D53" s="10">
        <v>5</v>
      </c>
      <c r="E53" s="10">
        <v>5</v>
      </c>
      <c r="F53" s="10">
        <v>5</v>
      </c>
      <c r="G53" s="10">
        <v>5</v>
      </c>
      <c r="H53" s="10">
        <v>5</v>
      </c>
      <c r="I53" s="10">
        <v>5</v>
      </c>
      <c r="J53" s="10">
        <v>5</v>
      </c>
      <c r="K53" s="10">
        <v>5</v>
      </c>
      <c r="L53" s="10">
        <v>5</v>
      </c>
      <c r="M53" s="10">
        <v>5</v>
      </c>
      <c r="N53" s="10">
        <v>5</v>
      </c>
      <c r="O53" s="10">
        <v>5</v>
      </c>
      <c r="P53" s="10">
        <v>5</v>
      </c>
      <c r="Q53" s="10">
        <v>5</v>
      </c>
      <c r="R53" s="10">
        <v>5</v>
      </c>
      <c r="S53" s="10">
        <v>5</v>
      </c>
      <c r="T53" s="10">
        <v>5</v>
      </c>
      <c r="U53" s="10">
        <v>5</v>
      </c>
      <c r="V53" s="10">
        <v>5</v>
      </c>
      <c r="W53" s="10">
        <v>5</v>
      </c>
      <c r="X53" s="10">
        <v>5</v>
      </c>
      <c r="Y53" s="10">
        <v>5</v>
      </c>
      <c r="Z53" s="10">
        <v>5</v>
      </c>
      <c r="AA53" s="10">
        <v>5</v>
      </c>
      <c r="AB53" s="10">
        <v>5</v>
      </c>
      <c r="AC53" s="10">
        <v>5</v>
      </c>
      <c r="AD53" s="10">
        <v>5</v>
      </c>
      <c r="AE53" s="10">
        <v>5</v>
      </c>
      <c r="AF53" s="10">
        <v>5</v>
      </c>
      <c r="AG53" s="10">
        <v>5</v>
      </c>
      <c r="AH53" s="10">
        <v>5</v>
      </c>
      <c r="AI53" s="10">
        <v>5</v>
      </c>
      <c r="AJ53" s="10">
        <v>5</v>
      </c>
      <c r="AK53" s="10">
        <v>5</v>
      </c>
      <c r="AL53" s="10">
        <v>5</v>
      </c>
      <c r="AM53" s="10">
        <v>5</v>
      </c>
      <c r="AN53" s="10">
        <v>5</v>
      </c>
      <c r="AO53" s="10">
        <v>5</v>
      </c>
      <c r="AP53" s="10">
        <v>5</v>
      </c>
      <c r="AQ53" s="10">
        <v>5</v>
      </c>
      <c r="AR53" s="10">
        <v>5</v>
      </c>
      <c r="AS53" s="10">
        <v>5</v>
      </c>
      <c r="AT53" s="10">
        <v>5</v>
      </c>
      <c r="AU53" s="10">
        <v>5</v>
      </c>
      <c r="AV53" s="10">
        <v>5</v>
      </c>
      <c r="AW53" s="10">
        <v>5</v>
      </c>
      <c r="AX53" s="10">
        <v>5</v>
      </c>
      <c r="AY53" s="10">
        <v>5</v>
      </c>
      <c r="AZ53" s="10">
        <v>5</v>
      </c>
      <c r="BA53" s="10">
        <v>5</v>
      </c>
      <c r="BB53" s="10">
        <v>5</v>
      </c>
      <c r="BC53" s="10">
        <v>5</v>
      </c>
      <c r="BD53" s="10">
        <v>5</v>
      </c>
      <c r="BE53" s="10">
        <v>5</v>
      </c>
      <c r="BF53" s="10">
        <v>5</v>
      </c>
      <c r="BG53" s="10">
        <v>5</v>
      </c>
      <c r="BH53" s="10">
        <v>5</v>
      </c>
      <c r="BI53" s="10">
        <v>5</v>
      </c>
      <c r="BJ53" s="10">
        <v>5</v>
      </c>
      <c r="BK53" s="10">
        <v>5</v>
      </c>
      <c r="BL53" s="10">
        <v>5</v>
      </c>
      <c r="BM53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W71"/>
  <sheetViews>
    <sheetView workbookViewId="0">
      <selection activeCell="A36" sqref="A36:XFD36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12" bestFit="1" customWidth="1"/>
    <col min="22" max="22" width="7.85546875" bestFit="1" customWidth="1"/>
    <col min="23" max="23" width="12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3" x14ac:dyDescent="0.25">
      <c r="B3" s="1" t="s">
        <v>20</v>
      </c>
    </row>
    <row r="4" spans="1:23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23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30000</v>
      </c>
      <c r="V5">
        <v>50000</v>
      </c>
    </row>
    <row r="6" spans="1:23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  <c r="V6">
        <v>0</v>
      </c>
    </row>
    <row r="7" spans="1:23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  <c r="T7" t="s">
        <v>22</v>
      </c>
      <c r="U7" t="s">
        <v>21</v>
      </c>
      <c r="V7" t="s">
        <v>22</v>
      </c>
      <c r="W7" t="s">
        <v>21</v>
      </c>
    </row>
    <row r="8" spans="1:23" x14ac:dyDescent="0.25">
      <c r="A8" s="2">
        <v>1</v>
      </c>
      <c r="B8" s="6">
        <v>246.822633</v>
      </c>
      <c r="C8" s="10">
        <v>6.1447000100778512E-2</v>
      </c>
      <c r="D8" s="6">
        <v>241.99207074999998</v>
      </c>
      <c r="E8" s="10">
        <v>0.15710748153808732</v>
      </c>
      <c r="F8" s="6">
        <v>191.97639806666666</v>
      </c>
      <c r="G8" s="10">
        <v>0.46254488362789614</v>
      </c>
      <c r="H8" s="6">
        <v>186.54209166666666</v>
      </c>
      <c r="I8" s="10">
        <v>0.34441681482777609</v>
      </c>
      <c r="J8" s="6">
        <v>241.71946874999998</v>
      </c>
      <c r="K8" s="10">
        <v>1.4655443173664287</v>
      </c>
      <c r="L8" s="6">
        <v>235.64413500000001</v>
      </c>
      <c r="M8" s="10">
        <v>3.8655009927662123</v>
      </c>
      <c r="N8" s="6">
        <v>262.84056227272725</v>
      </c>
      <c r="O8" s="10">
        <v>0.3891545094982331</v>
      </c>
      <c r="P8" s="6">
        <v>257.38653288461535</v>
      </c>
      <c r="Q8" s="10">
        <v>0.32949614951006057</v>
      </c>
      <c r="R8" s="6">
        <v>3.4385683999999999</v>
      </c>
      <c r="S8" s="10">
        <v>0.92734843136818867</v>
      </c>
      <c r="T8" s="6">
        <v>15.878376399999999</v>
      </c>
      <c r="U8" s="10">
        <v>2.6430460901027273E-2</v>
      </c>
      <c r="V8" s="6">
        <v>42.483753399999998</v>
      </c>
      <c r="W8" s="10">
        <v>0.44471985689811461</v>
      </c>
    </row>
    <row r="9" spans="1:23" x14ac:dyDescent="0.25">
      <c r="A9" s="2">
        <v>2</v>
      </c>
      <c r="B9" s="6">
        <v>246.98210799999998</v>
      </c>
      <c r="C9" s="10">
        <v>4.6506000075983135E-2</v>
      </c>
      <c r="D9" s="6">
        <v>234.8893612</v>
      </c>
      <c r="E9" s="10">
        <v>0.16206836661459914</v>
      </c>
      <c r="F9" s="6">
        <v>107.00836806666666</v>
      </c>
      <c r="G9" s="10">
        <v>1.8709204402436457</v>
      </c>
      <c r="H9" s="6">
        <v>92.953807416666663</v>
      </c>
      <c r="I9" s="10">
        <v>0.94240087551620455</v>
      </c>
      <c r="J9" s="6">
        <v>249.16271</v>
      </c>
      <c r="K9" s="10">
        <v>1.7774341169021146</v>
      </c>
      <c r="L9" s="6">
        <v>237.76882850000001</v>
      </c>
      <c r="M9" s="10">
        <v>0.20809996342635567</v>
      </c>
      <c r="N9" s="6">
        <v>143.37170909090909</v>
      </c>
      <c r="O9" s="10">
        <v>4.0383837927718522</v>
      </c>
      <c r="P9" s="6">
        <v>127.95561930769227</v>
      </c>
      <c r="Q9" s="10">
        <v>0.11317677696849732</v>
      </c>
      <c r="R9" s="6">
        <v>1.9700338000000002</v>
      </c>
      <c r="S9" s="10">
        <v>2.4518132933786768E-2</v>
      </c>
      <c r="T9" s="6">
        <v>9.2975758000000006</v>
      </c>
      <c r="U9" s="10">
        <v>8.4084672575734015E-2</v>
      </c>
      <c r="V9" s="6">
        <v>24.000557800000003</v>
      </c>
      <c r="W9" s="10">
        <v>0.31469780912768064</v>
      </c>
    </row>
    <row r="10" spans="1:23" x14ac:dyDescent="0.25">
      <c r="A10" s="2">
        <v>3</v>
      </c>
      <c r="B10" s="6">
        <v>244.10531449999999</v>
      </c>
      <c r="C10" s="10">
        <v>0.16026949998964521</v>
      </c>
      <c r="D10" s="6">
        <v>232.25537199999999</v>
      </c>
      <c r="E10" s="10">
        <v>3.3561569702674203E-2</v>
      </c>
      <c r="F10" s="6">
        <v>74.22605999999999</v>
      </c>
      <c r="G10" s="10">
        <v>1.0185848912446103</v>
      </c>
      <c r="H10" s="6">
        <v>61.441858208333336</v>
      </c>
      <c r="I10" s="10">
        <v>0.42468092275109814</v>
      </c>
      <c r="J10" s="6">
        <v>255.83323299999998</v>
      </c>
      <c r="K10" s="10">
        <v>11.841711327281566</v>
      </c>
      <c r="L10" s="6">
        <v>236.4038757142857</v>
      </c>
      <c r="M10" s="10">
        <v>1.3993534307242188</v>
      </c>
      <c r="N10" s="6">
        <v>98.141300181818181</v>
      </c>
      <c r="O10" s="10">
        <v>0.80067476773124679</v>
      </c>
      <c r="P10" s="6">
        <v>84.849168230769251</v>
      </c>
      <c r="Q10" s="10">
        <v>6.2340339834251746E-2</v>
      </c>
      <c r="R10" s="6">
        <v>1.9406254000000001</v>
      </c>
      <c r="S10" s="10">
        <v>0.46729505514892838</v>
      </c>
      <c r="T10" s="6">
        <v>6.9618520000000004</v>
      </c>
      <c r="U10" s="10">
        <v>0.15132609315383255</v>
      </c>
      <c r="V10" s="6">
        <v>17.2515222</v>
      </c>
      <c r="W10" s="10">
        <v>0.15885707884320729</v>
      </c>
    </row>
    <row r="11" spans="1:23" x14ac:dyDescent="0.25">
      <c r="A11" s="2">
        <v>4</v>
      </c>
      <c r="B11" s="6">
        <v>243.29582449999998</v>
      </c>
      <c r="C11" s="10">
        <v>5.6181500085298167E-2</v>
      </c>
      <c r="D11" s="6">
        <v>231.73192359999999</v>
      </c>
      <c r="E11" s="10">
        <v>0.1249273362779075</v>
      </c>
      <c r="F11" s="6">
        <v>58.923033266666678</v>
      </c>
      <c r="G11" s="10">
        <v>0.84851202291264771</v>
      </c>
      <c r="H11" s="6">
        <v>46.906570625000001</v>
      </c>
      <c r="I11" s="10">
        <v>2.4208416639962103</v>
      </c>
      <c r="J11" s="6">
        <v>248.15708475</v>
      </c>
      <c r="K11" s="10">
        <v>2.2993969875425408</v>
      </c>
      <c r="L11" s="6">
        <v>235.68481742857142</v>
      </c>
      <c r="M11" s="10">
        <v>1.0101731356179433</v>
      </c>
      <c r="N11" s="6">
        <v>76.960016909090896</v>
      </c>
      <c r="O11" s="10">
        <v>0.95290523912233482</v>
      </c>
      <c r="P11" s="6">
        <v>63.869455692307717</v>
      </c>
      <c r="Q11" s="10">
        <v>8.9465568901239689E-2</v>
      </c>
      <c r="R11" s="6">
        <v>1.5664893999999998</v>
      </c>
      <c r="S11" s="10">
        <v>1.4006883587734489E-2</v>
      </c>
      <c r="T11" s="6">
        <v>5.6664750000000002</v>
      </c>
      <c r="U11" s="10">
        <v>0.1251862475977443</v>
      </c>
      <c r="V11" s="6">
        <v>14.047704199999998</v>
      </c>
      <c r="W11" s="10">
        <v>0.29134446683159426</v>
      </c>
    </row>
    <row r="12" spans="1:23" x14ac:dyDescent="0.25">
      <c r="A12" s="2">
        <v>5</v>
      </c>
      <c r="B12" s="6">
        <v>242.8092795</v>
      </c>
      <c r="C12" s="10">
        <v>3.0388499868226896E-2</v>
      </c>
      <c r="D12" s="6">
        <v>231.02931660000004</v>
      </c>
      <c r="E12" s="10">
        <v>0.10708918360983775</v>
      </c>
      <c r="F12" s="6">
        <v>49.282806000000001</v>
      </c>
      <c r="G12" s="10">
        <v>0.74370203175404348</v>
      </c>
      <c r="H12" s="6">
        <v>37.131555291666665</v>
      </c>
      <c r="I12" s="10">
        <v>0.22261257788958302</v>
      </c>
      <c r="J12" s="6">
        <v>247.51800550000002</v>
      </c>
      <c r="K12" s="10">
        <v>5.3694769026872402</v>
      </c>
      <c r="L12" s="6">
        <v>236.48793600000002</v>
      </c>
      <c r="M12" s="10">
        <v>3.7203949853813452</v>
      </c>
      <c r="N12" s="6">
        <v>64.105800181818182</v>
      </c>
      <c r="O12" s="10">
        <v>0.62900611665669115</v>
      </c>
      <c r="P12" s="6">
        <v>51.310618769230764</v>
      </c>
      <c r="Q12" s="10">
        <v>4.3597463587045207E-2</v>
      </c>
      <c r="R12" s="6">
        <v>1.4988050000000002</v>
      </c>
      <c r="S12" s="10">
        <v>1.40346349863326E-2</v>
      </c>
      <c r="T12" s="6">
        <v>4.8888275999999999</v>
      </c>
      <c r="U12" s="10">
        <v>5.2311782789759648E-2</v>
      </c>
      <c r="V12" s="6">
        <v>12.5161718</v>
      </c>
      <c r="W12" s="10">
        <v>1.436904763557056</v>
      </c>
    </row>
    <row r="13" spans="1:23" x14ac:dyDescent="0.25">
      <c r="A13" s="2">
        <v>6</v>
      </c>
      <c r="B13" s="6">
        <v>250.05358999999999</v>
      </c>
      <c r="C13" s="10">
        <v>11.019677437451792</v>
      </c>
      <c r="D13" s="6">
        <v>230.52990139999997</v>
      </c>
      <c r="E13" s="10">
        <v>8.7436218357049234E-2</v>
      </c>
      <c r="F13" s="6">
        <v>43.240172200000003</v>
      </c>
      <c r="G13" s="10">
        <v>0.69800222102710197</v>
      </c>
      <c r="H13" s="6">
        <v>31.001791291666663</v>
      </c>
      <c r="I13" s="10">
        <v>0.23526211178364886</v>
      </c>
      <c r="J13" s="6">
        <v>250.38271879999996</v>
      </c>
      <c r="K13" s="10">
        <v>0.73444157214325601</v>
      </c>
      <c r="L13" s="6">
        <v>238.09770714285716</v>
      </c>
      <c r="M13" s="10">
        <v>0.17384241206035067</v>
      </c>
      <c r="N13" s="6">
        <v>55.111271090909092</v>
      </c>
      <c r="O13" s="10">
        <v>0.75540303145061194</v>
      </c>
      <c r="P13" s="6">
        <v>42.800457730769224</v>
      </c>
      <c r="Q13" s="10">
        <v>7.699122272283114E-2</v>
      </c>
      <c r="R13" s="6">
        <v>1.4457850000000001</v>
      </c>
      <c r="S13" s="10">
        <v>8.7286575141788877E-3</v>
      </c>
      <c r="T13" s="6">
        <v>4.4954164000000008</v>
      </c>
      <c r="U13" s="10">
        <v>0.11451595333156366</v>
      </c>
      <c r="V13" s="6">
        <v>10.757017000000001</v>
      </c>
      <c r="W13" s="10">
        <v>0.30323497067654692</v>
      </c>
    </row>
    <row r="14" spans="1:23" x14ac:dyDescent="0.25">
      <c r="A14" s="2">
        <v>7</v>
      </c>
      <c r="B14" s="6">
        <v>245.87245033333332</v>
      </c>
      <c r="C14" s="10">
        <v>2.6274143913277155</v>
      </c>
      <c r="D14" s="6">
        <v>229.93141539999996</v>
      </c>
      <c r="E14" s="10">
        <v>0.11179648226009883</v>
      </c>
      <c r="F14" s="6">
        <v>38.721189333333335</v>
      </c>
      <c r="G14" s="10">
        <v>0.65179271488225254</v>
      </c>
      <c r="H14" s="6">
        <v>26.786993541666678</v>
      </c>
      <c r="I14" s="10">
        <v>0.44572297977919706</v>
      </c>
      <c r="J14" s="6">
        <v>254.43759879999999</v>
      </c>
      <c r="K14" s="10">
        <v>5.3958768319257544</v>
      </c>
      <c r="L14" s="6">
        <v>235.96449000000004</v>
      </c>
      <c r="M14" s="10">
        <v>3.8934758848924846</v>
      </c>
      <c r="N14" s="6">
        <v>49.100004818181816</v>
      </c>
      <c r="O14" s="10">
        <v>0.67075628645049801</v>
      </c>
      <c r="P14" s="6">
        <v>36.790685423076916</v>
      </c>
      <c r="Q14" s="10">
        <v>8.6728327663819868E-2</v>
      </c>
      <c r="R14" s="6">
        <v>1.407572</v>
      </c>
      <c r="S14" s="10">
        <v>4.3177336648072811E-3</v>
      </c>
      <c r="T14" s="6">
        <v>4.2251269999999996</v>
      </c>
      <c r="U14" s="10">
        <v>0.10502332052073032</v>
      </c>
      <c r="V14" s="6">
        <v>9.7261583999999992</v>
      </c>
      <c r="W14" s="10">
        <v>0.35363261309023919</v>
      </c>
    </row>
    <row r="15" spans="1:23" x14ac:dyDescent="0.25">
      <c r="A15" s="2">
        <v>8</v>
      </c>
      <c r="B15" s="6">
        <v>244.1621623333333</v>
      </c>
      <c r="C15" s="10">
        <v>1.6878217586705622</v>
      </c>
      <c r="D15" s="6">
        <v>230.09433439999998</v>
      </c>
      <c r="E15" s="10">
        <v>0.29217815239190231</v>
      </c>
      <c r="F15" s="6">
        <v>35.285584399999998</v>
      </c>
      <c r="G15" s="10">
        <v>0.56156210318440647</v>
      </c>
      <c r="H15" s="6">
        <v>23.609564956521741</v>
      </c>
      <c r="I15" s="10">
        <v>0.69885900659048528</v>
      </c>
      <c r="J15" s="6">
        <v>251.49034179999998</v>
      </c>
      <c r="K15" s="10">
        <v>0.4962763106202745</v>
      </c>
      <c r="L15" s="6">
        <v>237.57997857142854</v>
      </c>
      <c r="M15" s="10">
        <v>3.7891745018540104</v>
      </c>
      <c r="N15" s="6">
        <v>44.6600389090909</v>
      </c>
      <c r="O15" s="10">
        <v>0.28323245950338016</v>
      </c>
      <c r="P15" s="6">
        <v>32.351851115384619</v>
      </c>
      <c r="Q15" s="10">
        <v>0.16876201111038763</v>
      </c>
      <c r="R15" s="6">
        <v>1.3953887999999999</v>
      </c>
      <c r="S15" s="10">
        <v>2.531862350119248E-3</v>
      </c>
      <c r="T15" s="6">
        <v>3.8896460000000004</v>
      </c>
      <c r="U15" s="10">
        <v>4.0433150671139569E-2</v>
      </c>
      <c r="V15" s="6">
        <v>9.0229052000000003</v>
      </c>
      <c r="W15" s="10">
        <v>0.24001568846170507</v>
      </c>
    </row>
    <row r="16" spans="1:23" x14ac:dyDescent="0.25">
      <c r="A16" s="2">
        <v>9</v>
      </c>
      <c r="B16" s="6">
        <v>241.74290499999998</v>
      </c>
      <c r="C16" s="10">
        <v>1.2026991163833991</v>
      </c>
      <c r="D16" s="6">
        <v>228.35700600000001</v>
      </c>
      <c r="E16" s="10">
        <v>6.6871719786822478E-2</v>
      </c>
      <c r="F16" s="6">
        <v>32.727560133333334</v>
      </c>
      <c r="G16" s="10">
        <v>0.64489872289527661</v>
      </c>
      <c r="H16" s="6">
        <v>20.927363260869562</v>
      </c>
      <c r="I16" s="10">
        <v>0.3023933234151292</v>
      </c>
      <c r="J16" s="6">
        <v>250.28007099999999</v>
      </c>
      <c r="K16" s="10">
        <v>0.22267643730352002</v>
      </c>
      <c r="L16" s="6">
        <v>236.85066071428574</v>
      </c>
      <c r="M16" s="10">
        <v>2.9287164897640747</v>
      </c>
      <c r="N16" s="6">
        <v>40.784883090909098</v>
      </c>
      <c r="O16" s="10">
        <v>0.60798373847651088</v>
      </c>
      <c r="P16" s="6">
        <v>28.694976346153847</v>
      </c>
      <c r="Q16" s="10">
        <v>4.1658933501006773E-2</v>
      </c>
      <c r="R16" s="6">
        <v>1.3836285999999998</v>
      </c>
      <c r="S16" s="10">
        <v>7.0824368292679461E-3</v>
      </c>
      <c r="T16" s="6">
        <v>3.7999983999999998</v>
      </c>
      <c r="U16" s="10">
        <v>0.12018721061179384</v>
      </c>
      <c r="V16" s="6">
        <v>8.377801400000001</v>
      </c>
      <c r="W16" s="10">
        <v>0.30175103231079176</v>
      </c>
    </row>
    <row r="17" spans="1:23" x14ac:dyDescent="0.25">
      <c r="A17" s="2">
        <v>10</v>
      </c>
      <c r="B17" s="6">
        <v>239.98875833333332</v>
      </c>
      <c r="C17" s="10">
        <v>0.1331679686291134</v>
      </c>
      <c r="D17" s="6">
        <v>227.5882684</v>
      </c>
      <c r="E17" s="10">
        <v>4.8340142952349466E-2</v>
      </c>
      <c r="F17" s="6">
        <v>30.412464799999999</v>
      </c>
      <c r="G17" s="10">
        <v>0.72774818109002992</v>
      </c>
      <c r="H17" s="6">
        <v>19.0531452173913</v>
      </c>
      <c r="I17" s="10">
        <v>0.9628957805382824</v>
      </c>
      <c r="J17" s="6">
        <v>253.06247359999998</v>
      </c>
      <c r="K17" s="10">
        <v>21.1320416990213</v>
      </c>
      <c r="L17" s="6">
        <v>236.69981342857142</v>
      </c>
      <c r="M17" s="10">
        <v>3.2923965058600309</v>
      </c>
      <c r="N17" s="6">
        <v>38.05554345454545</v>
      </c>
      <c r="O17" s="10">
        <v>0.49471280833042591</v>
      </c>
      <c r="P17" s="6">
        <v>25.873521692307698</v>
      </c>
      <c r="Q17" s="10">
        <v>2.630083267130234E-2</v>
      </c>
      <c r="R17" s="6">
        <v>1.3677759999999999</v>
      </c>
      <c r="S17" s="10">
        <v>9.7296724302555846E-3</v>
      </c>
      <c r="T17" s="6">
        <v>3.5529724000000003</v>
      </c>
      <c r="U17" s="10">
        <v>4.1638546480876781E-2</v>
      </c>
      <c r="V17" s="6">
        <v>8.0160629999999991</v>
      </c>
      <c r="W17" s="10">
        <v>0.26917856517861211</v>
      </c>
    </row>
    <row r="18" spans="1:23" x14ac:dyDescent="0.25">
      <c r="A18" s="2">
        <v>11</v>
      </c>
      <c r="B18" s="6">
        <v>238.91588933333335</v>
      </c>
      <c r="C18" s="10">
        <v>0.47242043834477243</v>
      </c>
      <c r="D18" s="6">
        <v>226.95141419999999</v>
      </c>
      <c r="E18" s="10">
        <v>9.8664089286094353E-2</v>
      </c>
      <c r="F18" s="6">
        <v>28.982091466666663</v>
      </c>
      <c r="G18" s="10">
        <v>0.63499078867073755</v>
      </c>
      <c r="H18" s="6">
        <v>17.230369043478259</v>
      </c>
      <c r="I18" s="10">
        <v>0.15534723286533453</v>
      </c>
      <c r="J18" s="6">
        <v>250.04209839999999</v>
      </c>
      <c r="K18" s="10">
        <v>0.27286812589338055</v>
      </c>
      <c r="L18" s="6">
        <v>233.40595157142857</v>
      </c>
      <c r="M18" s="10">
        <v>5.1829033791919965</v>
      </c>
      <c r="N18" s="6">
        <v>35.974690454545453</v>
      </c>
      <c r="O18" s="10">
        <v>0.63008700186600619</v>
      </c>
      <c r="P18" s="6">
        <v>23.587429615384615</v>
      </c>
      <c r="Q18" s="10">
        <v>1.9178630574054875E-2</v>
      </c>
      <c r="R18" s="6">
        <v>1.3609943999999998</v>
      </c>
      <c r="S18" s="10">
        <v>1.1470367397797663E-2</v>
      </c>
      <c r="T18" s="6">
        <v>3.3760295999999999</v>
      </c>
      <c r="U18" s="10">
        <v>3.1588025880758826E-2</v>
      </c>
      <c r="V18" s="6">
        <v>7.4871363999999998</v>
      </c>
      <c r="W18" s="10">
        <v>0.34125933725752278</v>
      </c>
    </row>
    <row r="19" spans="1:23" x14ac:dyDescent="0.25">
      <c r="A19" s="2">
        <v>12</v>
      </c>
      <c r="B19" s="6">
        <v>238.468478</v>
      </c>
      <c r="C19" s="10">
        <v>0.21947538990235846</v>
      </c>
      <c r="D19" s="6">
        <v>226.36254050000002</v>
      </c>
      <c r="E19" s="10">
        <v>0.1691338841753294</v>
      </c>
      <c r="F19" s="6">
        <v>27.615154666666662</v>
      </c>
      <c r="G19" s="10">
        <v>0.62425106587272639</v>
      </c>
      <c r="H19" s="6">
        <v>15.898126739130433</v>
      </c>
      <c r="I19" s="10">
        <v>0.34656081854735199</v>
      </c>
      <c r="J19" s="6">
        <v>248.34852059999997</v>
      </c>
      <c r="K19" s="10">
        <v>4.3986624510150065</v>
      </c>
      <c r="L19" s="6">
        <v>236.77150257142858</v>
      </c>
      <c r="M19" s="10">
        <v>3.3880241302670351</v>
      </c>
      <c r="N19" s="6">
        <v>33.611000090909094</v>
      </c>
      <c r="O19" s="10">
        <v>0.46158462443756471</v>
      </c>
      <c r="P19" s="6">
        <v>21.73824484615384</v>
      </c>
      <c r="Q19" s="10">
        <v>0.13605743734813985</v>
      </c>
      <c r="R19" s="6">
        <v>1.3572842000000001</v>
      </c>
      <c r="S19" s="10">
        <v>5.8231784241885888E-3</v>
      </c>
      <c r="T19" s="6">
        <v>3.4183346000000001</v>
      </c>
      <c r="U19" s="10">
        <v>0.18642746907749314</v>
      </c>
      <c r="V19" s="6">
        <v>7.3127214000000009</v>
      </c>
      <c r="W19" s="10">
        <v>0.25975281526219363</v>
      </c>
    </row>
    <row r="20" spans="1:23" x14ac:dyDescent="0.25">
      <c r="A20" s="2">
        <v>13</v>
      </c>
      <c r="B20" s="6">
        <v>238.62177133333333</v>
      </c>
      <c r="C20" s="10">
        <v>0.52219678702259265</v>
      </c>
      <c r="D20" s="6">
        <v>226.37342450000003</v>
      </c>
      <c r="E20" s="10">
        <v>0.56879339369204274</v>
      </c>
      <c r="F20" s="6">
        <v>27.233559333333332</v>
      </c>
      <c r="G20" s="10">
        <v>0.82321700438164702</v>
      </c>
      <c r="H20" s="6">
        <v>15.870637521739129</v>
      </c>
      <c r="I20" s="10">
        <v>5.4128179251698603</v>
      </c>
      <c r="J20" s="6">
        <v>251.47896040000001</v>
      </c>
      <c r="K20" s="10">
        <v>1.0280376410935674</v>
      </c>
      <c r="L20" s="6">
        <v>238.0519914285714</v>
      </c>
      <c r="M20" s="10">
        <v>0.15076639812811288</v>
      </c>
      <c r="N20" s="6">
        <v>32.661107999999999</v>
      </c>
      <c r="O20" s="10">
        <v>0.54243821318024199</v>
      </c>
      <c r="P20" s="6">
        <v>20.124444192307692</v>
      </c>
      <c r="Q20" s="10">
        <v>3.9616744214437956E-2</v>
      </c>
      <c r="R20" s="6">
        <v>1.3692688</v>
      </c>
      <c r="S20" s="10">
        <v>2.9799723987978144E-2</v>
      </c>
      <c r="T20" s="6">
        <v>3.2159017999999997</v>
      </c>
      <c r="U20" s="10">
        <v>9.2192704419406871E-2</v>
      </c>
      <c r="V20" s="6">
        <v>7.0467816000000001</v>
      </c>
      <c r="W20" s="10">
        <v>0.253881754323251</v>
      </c>
    </row>
    <row r="21" spans="1:23" x14ac:dyDescent="0.25">
      <c r="A21" s="2">
        <v>14</v>
      </c>
      <c r="B21" s="6">
        <v>238.9958263333333</v>
      </c>
      <c r="C21" s="10">
        <v>0.26556752583475562</v>
      </c>
      <c r="D21" s="6">
        <v>226.25896833333334</v>
      </c>
      <c r="E21" s="10">
        <v>0.65691653175059983</v>
      </c>
      <c r="F21" s="6">
        <v>26.064264800000004</v>
      </c>
      <c r="G21" s="10">
        <v>0.90916184220725249</v>
      </c>
      <c r="H21" s="6">
        <v>13.757445260869565</v>
      </c>
      <c r="I21" s="10">
        <v>0.11264115998595195</v>
      </c>
      <c r="J21" s="6">
        <v>250.95716316666667</v>
      </c>
      <c r="K21" s="10">
        <v>4.3889080178284354</v>
      </c>
      <c r="L21" s="6">
        <v>236.60473042857146</v>
      </c>
      <c r="M21" s="10">
        <v>3.3783257924877184</v>
      </c>
      <c r="N21" s="6">
        <v>31.130062636363633</v>
      </c>
      <c r="O21" s="10">
        <v>0.83030307877786647</v>
      </c>
      <c r="P21" s="6">
        <v>18.780608192307689</v>
      </c>
      <c r="Q21" s="10">
        <v>5.2310577369835014E-2</v>
      </c>
      <c r="R21" s="6">
        <v>1.3647567999999999</v>
      </c>
      <c r="S21" s="10">
        <v>9.0832474677268078E-3</v>
      </c>
      <c r="T21" s="6">
        <v>3.1778880000000003</v>
      </c>
      <c r="U21" s="10">
        <v>3.5630658029270734E-2</v>
      </c>
      <c r="V21" s="6">
        <v>6.6579685999999993</v>
      </c>
      <c r="W21" s="10">
        <v>0.17842787596181425</v>
      </c>
    </row>
    <row r="22" spans="1:23" x14ac:dyDescent="0.25">
      <c r="A22" s="2">
        <v>15</v>
      </c>
      <c r="B22" s="6">
        <v>239.01216099999999</v>
      </c>
      <c r="C22" s="10">
        <v>1.0106853409356871</v>
      </c>
      <c r="D22" s="6">
        <v>226.33905849999999</v>
      </c>
      <c r="E22" s="10">
        <v>1.1953515257583951</v>
      </c>
      <c r="F22" s="6">
        <v>27.957936466666673</v>
      </c>
      <c r="G22" s="10">
        <v>0.94194740770900842</v>
      </c>
      <c r="H22" s="6">
        <v>12.97124252173913</v>
      </c>
      <c r="I22" s="10">
        <v>0.29707264686291696</v>
      </c>
      <c r="J22" s="6">
        <v>264.74894466666666</v>
      </c>
      <c r="K22" s="10">
        <v>35.172723016869718</v>
      </c>
      <c r="L22" s="6">
        <v>232.02545014285715</v>
      </c>
      <c r="M22" s="10">
        <v>5.3102850694316714</v>
      </c>
      <c r="N22" s="6">
        <v>31.583262363636365</v>
      </c>
      <c r="O22" s="10">
        <v>0.7274431510359417</v>
      </c>
      <c r="P22" s="6">
        <v>17.603367192307694</v>
      </c>
      <c r="Q22" s="10">
        <v>3.2560923865672123E-2</v>
      </c>
      <c r="R22" s="6">
        <v>1.3514324000000002</v>
      </c>
      <c r="S22" s="10">
        <v>1.4805088998033407E-2</v>
      </c>
      <c r="T22" s="6">
        <v>3.0949143999999995</v>
      </c>
      <c r="U22" s="10">
        <v>3.8957080407071534E-2</v>
      </c>
      <c r="V22" s="6">
        <v>6.5766456000000009</v>
      </c>
      <c r="W22" s="10">
        <v>0.14228833881185518</v>
      </c>
    </row>
    <row r="23" spans="1:23" x14ac:dyDescent="0.25">
      <c r="A23" s="2">
        <v>16</v>
      </c>
      <c r="B23" s="6">
        <v>240.16354833333332</v>
      </c>
      <c r="C23" s="10">
        <v>1.9146184789019092</v>
      </c>
      <c r="D23" s="6">
        <v>226.28677216666668</v>
      </c>
      <c r="E23" s="10">
        <v>1.3085374014419617</v>
      </c>
      <c r="F23" s="6">
        <v>30.654017133333333</v>
      </c>
      <c r="G23" s="10">
        <v>0.98892203942378865</v>
      </c>
      <c r="H23" s="6">
        <v>12.328149999999999</v>
      </c>
      <c r="I23" s="10">
        <v>0.13658903521412447</v>
      </c>
      <c r="J23" s="6">
        <v>257.62389783333333</v>
      </c>
      <c r="K23" s="10">
        <v>3.9434961898173944</v>
      </c>
      <c r="L23" s="6">
        <v>235.10298128571429</v>
      </c>
      <c r="M23" s="10">
        <v>4.7869422913836344</v>
      </c>
      <c r="N23" s="6">
        <v>37.986182636363644</v>
      </c>
      <c r="O23" s="10">
        <v>0.77675278234596001</v>
      </c>
      <c r="P23" s="6">
        <v>16.738323999999999</v>
      </c>
      <c r="Q23" s="10">
        <v>0.11969766042295053</v>
      </c>
      <c r="R23" s="6">
        <v>1.3701642000000001</v>
      </c>
      <c r="S23" s="10">
        <v>1.9907111848780558E-2</v>
      </c>
      <c r="T23" s="6">
        <v>3.5013674000000004</v>
      </c>
      <c r="U23" s="10">
        <v>8.6021446841132582E-2</v>
      </c>
      <c r="V23" s="6">
        <v>7.2588809999999997</v>
      </c>
      <c r="W23" s="10">
        <v>0.5958645788536201</v>
      </c>
    </row>
    <row r="24" spans="1:23" x14ac:dyDescent="0.25">
      <c r="A24" s="2">
        <v>17</v>
      </c>
      <c r="B24" s="6">
        <v>241.05571233333333</v>
      </c>
      <c r="C24" s="10">
        <v>1.2052050147754489</v>
      </c>
      <c r="D24" s="6">
        <v>226.17541916666664</v>
      </c>
      <c r="E24" s="10">
        <v>1.3825488994763868</v>
      </c>
      <c r="F24" s="6">
        <v>29.646154599999992</v>
      </c>
      <c r="G24" s="10">
        <v>1.0708546290642178</v>
      </c>
      <c r="H24" s="6">
        <v>11.685698913043476</v>
      </c>
      <c r="I24" s="10">
        <v>0.13692201243225002</v>
      </c>
      <c r="J24" s="6">
        <v>272.89186850000004</v>
      </c>
      <c r="K24" s="10">
        <v>32.814242938552304</v>
      </c>
      <c r="L24" s="6">
        <v>235.07831899999996</v>
      </c>
      <c r="M24" s="10">
        <v>4.7677177919630367</v>
      </c>
      <c r="N24" s="6">
        <v>36.482004272727266</v>
      </c>
      <c r="O24" s="10">
        <v>0.78074141509577255</v>
      </c>
      <c r="P24" s="6">
        <v>15.859912115384617</v>
      </c>
      <c r="Q24" s="10">
        <v>0.12658426369522788</v>
      </c>
      <c r="R24" s="6">
        <v>1.3659116</v>
      </c>
      <c r="S24" s="10">
        <v>1.5794326229398019E-2</v>
      </c>
      <c r="T24" s="6">
        <v>3.4743944</v>
      </c>
      <c r="U24" s="10">
        <v>0.22337596301536428</v>
      </c>
      <c r="V24" s="6">
        <v>7.0059583999999999</v>
      </c>
      <c r="W24" s="10">
        <v>0.25598479055022028</v>
      </c>
    </row>
    <row r="25" spans="1:23" x14ac:dyDescent="0.25">
      <c r="A25" s="2">
        <v>18</v>
      </c>
      <c r="B25" s="6">
        <v>240.61051799999998</v>
      </c>
      <c r="C25" s="10">
        <v>1.9832668055722609</v>
      </c>
      <c r="D25" s="6">
        <v>226.29282666666666</v>
      </c>
      <c r="E25" s="10">
        <v>1.978071729865915</v>
      </c>
      <c r="F25" s="6">
        <v>29.1361472</v>
      </c>
      <c r="G25" s="10">
        <v>1.0307427110269212</v>
      </c>
      <c r="H25" s="6">
        <v>11.119783217391305</v>
      </c>
      <c r="I25" s="10">
        <v>0.10245514262114744</v>
      </c>
      <c r="J25" s="6">
        <v>264.57688183333335</v>
      </c>
      <c r="K25" s="10">
        <v>7.1892507091173714</v>
      </c>
      <c r="L25" s="6">
        <v>238.03689771428571</v>
      </c>
      <c r="M25" s="10">
        <v>4.0041536683861297E-2</v>
      </c>
      <c r="N25" s="6">
        <v>35.415514181818182</v>
      </c>
      <c r="O25" s="10">
        <v>0.62641157069740472</v>
      </c>
      <c r="P25" s="6">
        <v>14.982954076923075</v>
      </c>
      <c r="Q25" s="10">
        <v>0.12400510884523741</v>
      </c>
      <c r="R25" s="6">
        <v>1.385859</v>
      </c>
      <c r="S25" s="10">
        <v>1.0752242780006683E-2</v>
      </c>
      <c r="T25" s="6">
        <v>3.4275139999999999</v>
      </c>
      <c r="U25" s="10">
        <v>0.25698051726774607</v>
      </c>
      <c r="V25" s="6">
        <v>6.6944502000000004</v>
      </c>
      <c r="W25" s="10">
        <v>0.2442030815820358</v>
      </c>
    </row>
    <row r="26" spans="1:23" x14ac:dyDescent="0.25">
      <c r="A26" s="2">
        <v>19</v>
      </c>
      <c r="B26" s="6">
        <v>249.52361399999998</v>
      </c>
      <c r="C26" s="10">
        <v>11.643085964837633</v>
      </c>
      <c r="D26" s="6">
        <v>226.39713083333334</v>
      </c>
      <c r="E26" s="10">
        <v>2.570311284811527</v>
      </c>
      <c r="F26" s="6">
        <v>28.395312133333331</v>
      </c>
      <c r="G26" s="10">
        <v>0.90368940206585346</v>
      </c>
      <c r="H26" s="6">
        <v>10.798984478260872</v>
      </c>
      <c r="I26" s="10">
        <v>0.88289044297918029</v>
      </c>
      <c r="J26" s="6">
        <v>282.47351033333331</v>
      </c>
      <c r="K26" s="10">
        <v>37.510501761874835</v>
      </c>
      <c r="L26" s="6">
        <v>238.13412285714281</v>
      </c>
      <c r="M26" s="10">
        <v>0.30078789030750719</v>
      </c>
      <c r="N26" s="6">
        <v>34.633298818181814</v>
      </c>
      <c r="O26" s="10">
        <v>0.62417317628897595</v>
      </c>
      <c r="P26" s="6">
        <v>14.32700723076923</v>
      </c>
      <c r="Q26" s="10">
        <v>0.15283457974479744</v>
      </c>
      <c r="R26" s="6">
        <v>1.3954777999999999</v>
      </c>
      <c r="S26" s="10">
        <v>1.8946861126849627E-2</v>
      </c>
      <c r="T26" s="6">
        <v>3.2489764000000001</v>
      </c>
      <c r="U26" s="10">
        <v>0.26192367977454201</v>
      </c>
      <c r="V26" s="6">
        <v>6.7313984000000007</v>
      </c>
      <c r="W26" s="10">
        <v>0.50408913346334783</v>
      </c>
    </row>
    <row r="27" spans="1:23" x14ac:dyDescent="0.25">
      <c r="A27" s="2">
        <v>20</v>
      </c>
      <c r="B27" s="6">
        <v>287.654135</v>
      </c>
      <c r="C27" s="10">
        <v>45.740456341327445</v>
      </c>
      <c r="D27" s="6">
        <v>226.5032755</v>
      </c>
      <c r="E27" s="10">
        <v>2.9980675308570084</v>
      </c>
      <c r="F27" s="6">
        <v>27.656563999999996</v>
      </c>
      <c r="G27" s="10">
        <v>0.80291047797207804</v>
      </c>
      <c r="H27" s="6">
        <v>10.392273772727272</v>
      </c>
      <c r="I27" s="10">
        <v>1.3486421489939875</v>
      </c>
      <c r="J27" s="6">
        <v>260.09195233333332</v>
      </c>
      <c r="K27" s="10">
        <v>4.9162277329131019</v>
      </c>
      <c r="L27" s="6">
        <v>233.75301171428572</v>
      </c>
      <c r="M27" s="10">
        <v>5.542057962234769</v>
      </c>
      <c r="N27" s="6">
        <v>32.938693636363638</v>
      </c>
      <c r="O27" s="10">
        <v>0.77594632760584825</v>
      </c>
      <c r="P27" s="6">
        <v>13.651308038461538</v>
      </c>
      <c r="Q27" s="10">
        <v>0.11481910648581574</v>
      </c>
      <c r="R27" s="6">
        <v>1.3702748</v>
      </c>
      <c r="S27" s="10">
        <v>1.8388634374533405E-2</v>
      </c>
      <c r="T27" s="6">
        <v>3.117639</v>
      </c>
      <c r="U27" s="10">
        <v>8.410596357452281E-2</v>
      </c>
      <c r="V27" s="6">
        <v>6.4885142</v>
      </c>
      <c r="W27" s="10">
        <v>0.15963856045005614</v>
      </c>
    </row>
    <row r="28" spans="1:23" x14ac:dyDescent="0.25">
      <c r="A28" s="2">
        <v>21</v>
      </c>
      <c r="B28" s="6">
        <v>242.60674366666669</v>
      </c>
      <c r="C28" s="10">
        <v>4.0192522439915388</v>
      </c>
      <c r="D28" s="6">
        <v>226.63828983333337</v>
      </c>
      <c r="E28" s="10">
        <v>3.5139709634758178</v>
      </c>
      <c r="F28" s="6">
        <v>27.120550733333335</v>
      </c>
      <c r="G28" s="10">
        <v>1.3229857788994259</v>
      </c>
      <c r="H28" s="6">
        <v>10.102179363636365</v>
      </c>
      <c r="I28" s="10">
        <v>1.9716078611518906</v>
      </c>
      <c r="J28" s="6">
        <v>257.6053895</v>
      </c>
      <c r="K28" s="10">
        <v>7.0449245533867062</v>
      </c>
      <c r="L28" s="6">
        <v>237.04523728571431</v>
      </c>
      <c r="M28" s="10">
        <v>4.1409024547724158</v>
      </c>
      <c r="N28" s="6">
        <v>31.945945545454538</v>
      </c>
      <c r="O28" s="10">
        <v>0.80928593773575619</v>
      </c>
      <c r="P28" s="6">
        <v>13.096389884615384</v>
      </c>
      <c r="Q28" s="10">
        <v>0.1596983413500761</v>
      </c>
      <c r="R28" s="6">
        <v>1.4418131999999999</v>
      </c>
      <c r="S28" s="10">
        <v>6.2110048998210557E-2</v>
      </c>
      <c r="T28" s="6">
        <v>3.062246</v>
      </c>
      <c r="U28" s="10">
        <v>0.24431581978742234</v>
      </c>
      <c r="V28" s="6">
        <v>6.6972010000000015</v>
      </c>
      <c r="W28" s="10">
        <v>0.66192421852624816</v>
      </c>
    </row>
    <row r="29" spans="1:23" x14ac:dyDescent="0.25">
      <c r="A29" s="2">
        <v>22</v>
      </c>
      <c r="B29" s="6">
        <v>243.56058266666665</v>
      </c>
      <c r="C29" s="10">
        <v>3.9535677017530788</v>
      </c>
      <c r="D29" s="6">
        <v>226.64736000000002</v>
      </c>
      <c r="E29" s="10">
        <v>4.0398412000356725</v>
      </c>
      <c r="F29" s="6">
        <v>26.793312199999999</v>
      </c>
      <c r="G29" s="10">
        <v>0.87583957376065891</v>
      </c>
      <c r="H29" s="6">
        <v>9.3080216363636357</v>
      </c>
      <c r="I29" s="10">
        <v>0.13388485799482511</v>
      </c>
      <c r="J29" s="6">
        <v>258.58006899999998</v>
      </c>
      <c r="K29" s="10">
        <v>5.835655285024913</v>
      </c>
      <c r="L29" s="6">
        <v>234.20987785714283</v>
      </c>
      <c r="M29" s="10">
        <v>5.6842470451810634</v>
      </c>
      <c r="N29" s="6">
        <v>31.137478818181819</v>
      </c>
      <c r="O29" s="10">
        <v>0.60061049642654196</v>
      </c>
      <c r="P29" s="6">
        <v>12.596708</v>
      </c>
      <c r="Q29" s="10">
        <v>0.19322536242634572</v>
      </c>
      <c r="R29" s="6">
        <v>1.3926908</v>
      </c>
      <c r="S29" s="10">
        <v>2.077434147596947E-2</v>
      </c>
      <c r="T29" s="6">
        <v>3.0361016000000003</v>
      </c>
      <c r="U29" s="10">
        <v>0.17421968563695311</v>
      </c>
      <c r="V29" s="6">
        <v>6.1558487999999993</v>
      </c>
      <c r="W29" s="10">
        <v>0.44444532376588974</v>
      </c>
    </row>
    <row r="30" spans="1:23" x14ac:dyDescent="0.25">
      <c r="A30" s="2">
        <v>23</v>
      </c>
      <c r="B30" s="6">
        <v>244.43962366666668</v>
      </c>
      <c r="C30" s="10">
        <v>4.919280314301731</v>
      </c>
      <c r="D30" s="6">
        <v>226.79646933333333</v>
      </c>
      <c r="E30" s="10">
        <v>4.4961892028002559</v>
      </c>
      <c r="F30" s="6">
        <v>26.126541266666667</v>
      </c>
      <c r="G30" s="10">
        <v>0.95223458220947665</v>
      </c>
      <c r="H30" s="6">
        <v>9.060190227272729</v>
      </c>
      <c r="I30" s="10">
        <v>0.23336976734023174</v>
      </c>
      <c r="J30" s="6">
        <v>281.85817800000001</v>
      </c>
      <c r="K30" s="10">
        <v>46.008809098211877</v>
      </c>
      <c r="L30" s="6">
        <v>237.07228785714287</v>
      </c>
      <c r="M30" s="10">
        <v>4.257618673831578</v>
      </c>
      <c r="N30" s="6">
        <v>30.852577636363637</v>
      </c>
      <c r="O30" s="10">
        <v>0.86032267131331586</v>
      </c>
      <c r="P30" s="6">
        <v>12.094215730769228</v>
      </c>
      <c r="Q30" s="10">
        <v>0.11805646826482695</v>
      </c>
      <c r="R30" s="6">
        <v>1.4424054000000002</v>
      </c>
      <c r="S30" s="10">
        <v>8.8588515401488072E-2</v>
      </c>
      <c r="T30" s="6">
        <v>3.0545917999999999</v>
      </c>
      <c r="U30" s="10">
        <v>0.29478335729643984</v>
      </c>
      <c r="V30" s="6">
        <v>6.0293524000000005</v>
      </c>
      <c r="W30" s="10">
        <v>0.38982004379691815</v>
      </c>
    </row>
    <row r="31" spans="1:23" x14ac:dyDescent="0.25">
      <c r="A31" s="2">
        <v>24</v>
      </c>
      <c r="B31" s="6">
        <v>244.49488966666669</v>
      </c>
      <c r="C31" s="10">
        <v>5.0818252269367461</v>
      </c>
      <c r="D31" s="6">
        <v>226.85916366666666</v>
      </c>
      <c r="E31" s="10">
        <v>4.9876148296142899</v>
      </c>
      <c r="F31" s="6">
        <v>26.426474133333336</v>
      </c>
      <c r="G31" s="10">
        <v>0.87095573928265357</v>
      </c>
      <c r="H31" s="6">
        <v>8.7591316363636356</v>
      </c>
      <c r="I31" s="10">
        <v>0.38630876307353645</v>
      </c>
      <c r="J31" s="6">
        <v>254.68807516666666</v>
      </c>
      <c r="K31" s="10">
        <v>7.1268061362749622</v>
      </c>
      <c r="L31" s="6">
        <v>237.89930371428571</v>
      </c>
      <c r="M31" s="10">
        <v>3.5532493454545802</v>
      </c>
      <c r="N31" s="6">
        <v>29.907702363636364</v>
      </c>
      <c r="O31" s="10">
        <v>1.4409196911815423</v>
      </c>
      <c r="P31" s="6">
        <v>11.641527653846152</v>
      </c>
      <c r="Q31" s="10">
        <v>9.5518605427093423E-2</v>
      </c>
      <c r="R31" s="6">
        <v>3.4683098000000001</v>
      </c>
      <c r="S31" s="10">
        <v>4.1499720997968854</v>
      </c>
      <c r="T31" s="6">
        <v>3.0846109999999998</v>
      </c>
      <c r="U31" s="10">
        <v>0.20517200385919931</v>
      </c>
      <c r="V31" s="6">
        <v>6.1768896</v>
      </c>
      <c r="W31" s="10">
        <v>0.28475225219380113</v>
      </c>
    </row>
    <row r="32" spans="1:23" x14ac:dyDescent="0.25">
      <c r="A32" s="2">
        <v>25</v>
      </c>
      <c r="B32" s="6">
        <v>245.27206466666667</v>
      </c>
      <c r="C32" s="10">
        <v>6.1083868481734225</v>
      </c>
      <c r="D32" s="6">
        <v>226.88149133333334</v>
      </c>
      <c r="E32" s="10">
        <v>5.4148569215912659</v>
      </c>
      <c r="F32" s="6">
        <v>25.746910533333335</v>
      </c>
      <c r="G32" s="10">
        <v>1.029428159387727</v>
      </c>
      <c r="H32" s="6">
        <v>8.4049835454545434</v>
      </c>
      <c r="I32" s="10">
        <v>0.1616022681666674</v>
      </c>
      <c r="J32" s="6">
        <v>255.57994799999997</v>
      </c>
      <c r="K32" s="10">
        <v>9.2908985953008045</v>
      </c>
      <c r="L32" s="6">
        <v>236.03428628571427</v>
      </c>
      <c r="M32" s="10">
        <v>3.7588135579410058</v>
      </c>
      <c r="N32" s="6">
        <v>29.531173000000003</v>
      </c>
      <c r="O32" s="10">
        <v>0.73502955137668502</v>
      </c>
      <c r="P32" s="6">
        <v>11.295174653846153</v>
      </c>
      <c r="Q32" s="10">
        <v>0.15140431292027218</v>
      </c>
      <c r="R32" s="6">
        <v>1.4170231999999998</v>
      </c>
      <c r="S32" s="10">
        <v>2.0686201511158766E-2</v>
      </c>
      <c r="T32" s="6">
        <v>2.9349596</v>
      </c>
      <c r="U32" s="10">
        <v>0.16882476695627036</v>
      </c>
      <c r="V32" s="6">
        <v>5.9296470000000001</v>
      </c>
      <c r="W32" s="10">
        <v>0.25731800193844523</v>
      </c>
    </row>
    <row r="33" spans="1:23" x14ac:dyDescent="0.25">
      <c r="A33" s="2">
        <v>26</v>
      </c>
      <c r="B33" s="6">
        <v>249.19857400000001</v>
      </c>
      <c r="C33" s="10">
        <v>9.9717236201949007</v>
      </c>
      <c r="D33" s="6">
        <v>226.95393983333335</v>
      </c>
      <c r="E33" s="10">
        <v>5.8276123508786384</v>
      </c>
      <c r="F33" s="6">
        <v>25.691116066666666</v>
      </c>
      <c r="G33" s="10">
        <v>0.91643665341018821</v>
      </c>
      <c r="H33" s="6">
        <v>8.1725642727272731</v>
      </c>
      <c r="I33" s="10">
        <v>0.25149259800064933</v>
      </c>
      <c r="J33" s="6">
        <v>263.28551283333337</v>
      </c>
      <c r="K33" s="10">
        <v>14.556423374790151</v>
      </c>
      <c r="L33" s="6">
        <v>239.28865514285712</v>
      </c>
      <c r="M33" s="10">
        <v>3.0494284618301921</v>
      </c>
      <c r="N33" s="6">
        <v>28.806910181818182</v>
      </c>
      <c r="O33" s="10">
        <v>0.91194637523494659</v>
      </c>
      <c r="P33" s="6">
        <v>10.863405653846154</v>
      </c>
      <c r="Q33" s="10">
        <v>0.11624165237863653</v>
      </c>
      <c r="R33" s="6">
        <v>1.4153328000000001</v>
      </c>
      <c r="S33" s="10">
        <v>1.6579282992946434E-2</v>
      </c>
      <c r="T33" s="6">
        <v>2.9628930000000002</v>
      </c>
      <c r="U33" s="10">
        <v>0.25673389081303255</v>
      </c>
      <c r="V33" s="6">
        <v>6.3557078000000002</v>
      </c>
      <c r="W33" s="10">
        <v>0.60575913630398925</v>
      </c>
    </row>
    <row r="34" spans="1:23" x14ac:dyDescent="0.25">
      <c r="A34" s="2">
        <v>27</v>
      </c>
      <c r="B34" s="6">
        <v>263.63011066666667</v>
      </c>
      <c r="C34" s="10">
        <v>30.813930694206618</v>
      </c>
      <c r="D34" s="6">
        <v>226.95645883333336</v>
      </c>
      <c r="E34" s="10">
        <v>6.1478873289216418</v>
      </c>
      <c r="F34" s="6">
        <v>25.5579286</v>
      </c>
      <c r="G34" s="10">
        <v>1.2687559091977465</v>
      </c>
      <c r="H34" s="6">
        <v>7.8902751818181818</v>
      </c>
      <c r="I34" s="10">
        <v>0.15369230499890646</v>
      </c>
      <c r="J34" s="6">
        <v>271.79864349999997</v>
      </c>
      <c r="K34" s="10">
        <v>29.841001782661515</v>
      </c>
      <c r="L34" s="6">
        <v>234.84960300000003</v>
      </c>
      <c r="M34" s="10">
        <v>7.3835239163083157</v>
      </c>
      <c r="N34" s="6">
        <v>28.312944454545459</v>
      </c>
      <c r="O34" s="10">
        <v>0.96101509190255641</v>
      </c>
      <c r="P34" s="6">
        <v>10.583970884615384</v>
      </c>
      <c r="Q34" s="10">
        <v>0.17099758991090244</v>
      </c>
      <c r="R34" s="6">
        <v>1.4387745999999999</v>
      </c>
      <c r="S34" s="10">
        <v>7.295752384394398E-2</v>
      </c>
      <c r="T34" s="6">
        <v>2.8919282000000002</v>
      </c>
      <c r="U34" s="10">
        <v>0.22312494696415958</v>
      </c>
      <c r="V34" s="6">
        <v>6.1285739999999995</v>
      </c>
      <c r="W34" s="10">
        <v>0.55074614401773714</v>
      </c>
    </row>
    <row r="35" spans="1:23" x14ac:dyDescent="0.25">
      <c r="A35" s="2">
        <v>28</v>
      </c>
      <c r="B35" s="6">
        <v>261.32629566666668</v>
      </c>
      <c r="C35" s="10">
        <v>24.466983589229049</v>
      </c>
      <c r="D35" s="6">
        <v>227.00327166666668</v>
      </c>
      <c r="E35" s="10">
        <v>6.6390277515478644</v>
      </c>
      <c r="F35" s="6">
        <v>25.260013142857144</v>
      </c>
      <c r="G35" s="10">
        <v>0.86731017016821066</v>
      </c>
      <c r="H35" s="6">
        <v>7.6442593181818159</v>
      </c>
      <c r="I35" s="10">
        <v>0.10236925435301064</v>
      </c>
      <c r="J35" s="6">
        <v>256.61033480000003</v>
      </c>
      <c r="K35" s="10">
        <v>6.4624509748986041</v>
      </c>
      <c r="L35" s="6">
        <v>236.65154899999996</v>
      </c>
      <c r="M35" s="10">
        <v>3.7020131797004012</v>
      </c>
      <c r="N35" s="6">
        <v>28.303809363636365</v>
      </c>
      <c r="O35" s="10">
        <v>0.65267639395377974</v>
      </c>
      <c r="P35" s="6">
        <v>10.197996769230771</v>
      </c>
      <c r="Q35" s="10">
        <v>0.116971681645234</v>
      </c>
      <c r="R35" s="6">
        <v>5.6686209999999999</v>
      </c>
      <c r="S35" s="10">
        <v>8.3551162770963749</v>
      </c>
      <c r="T35" s="6">
        <v>3.1754150000000001</v>
      </c>
      <c r="U35" s="10">
        <v>0.37118242092372855</v>
      </c>
      <c r="V35" s="6">
        <v>6.2072178000000005</v>
      </c>
      <c r="W35" s="10">
        <v>0.59498415822755546</v>
      </c>
    </row>
    <row r="36" spans="1:23" x14ac:dyDescent="0.25">
      <c r="A36" s="2">
        <v>29</v>
      </c>
      <c r="B36" s="6">
        <v>273.55705980000005</v>
      </c>
      <c r="C36" s="10">
        <v>46.131954552758529</v>
      </c>
      <c r="D36" s="6">
        <v>227.05129899999997</v>
      </c>
      <c r="E36" s="10">
        <v>7.1255487638554778</v>
      </c>
      <c r="F36" s="6">
        <v>25.311500357142855</v>
      </c>
      <c r="G36" s="10">
        <v>0.73958774224120849</v>
      </c>
      <c r="H36" s="6">
        <v>7.8912270000000007</v>
      </c>
      <c r="I36" s="10">
        <v>2.1468001039700888</v>
      </c>
      <c r="J36" s="6">
        <v>294.24879800000002</v>
      </c>
      <c r="K36" s="10">
        <v>63.431790534468078</v>
      </c>
      <c r="L36" s="6">
        <v>237.74156857142859</v>
      </c>
      <c r="M36" s="10">
        <v>6.8525500394099561</v>
      </c>
      <c r="N36" s="6">
        <v>27.530865545454539</v>
      </c>
      <c r="O36" s="10">
        <v>0.80907990139503461</v>
      </c>
      <c r="P36" s="6">
        <v>9.939610807692306</v>
      </c>
      <c r="Q36" s="10">
        <v>0.15886318359311039</v>
      </c>
      <c r="R36" s="6">
        <v>1.4513818000000001</v>
      </c>
      <c r="S36" s="10">
        <v>3.9866547682983554E-2</v>
      </c>
      <c r="T36" s="6">
        <v>3.1013589999999995</v>
      </c>
      <c r="U36" s="10">
        <v>0.25005368478229201</v>
      </c>
      <c r="V36" s="6">
        <v>6.1821076000000001</v>
      </c>
      <c r="W36" s="10">
        <v>0.37802892919384318</v>
      </c>
    </row>
    <row r="37" spans="1:23" x14ac:dyDescent="0.25">
      <c r="A37" s="2">
        <v>30</v>
      </c>
      <c r="B37" s="6">
        <v>271.29045274999999</v>
      </c>
      <c r="C37" s="10">
        <v>44.089240764238149</v>
      </c>
      <c r="D37" s="6">
        <v>227.07735199999999</v>
      </c>
      <c r="E37" s="10">
        <v>7.4747587679870815</v>
      </c>
      <c r="F37" s="6">
        <v>23.459589428571427</v>
      </c>
      <c r="G37" s="10">
        <v>2.8216196305069023</v>
      </c>
      <c r="H37" s="6">
        <v>7.2538345909090909</v>
      </c>
      <c r="I37" s="10">
        <v>0.15638660570800317</v>
      </c>
      <c r="J37" s="6">
        <v>288.37537366666669</v>
      </c>
      <c r="K37" s="10">
        <v>63.355667493820398</v>
      </c>
      <c r="L37" s="6">
        <v>233.83410620000001</v>
      </c>
      <c r="M37" s="10">
        <v>5.2426143572739603</v>
      </c>
      <c r="N37" s="6">
        <v>27.182831272727274</v>
      </c>
      <c r="O37" s="10">
        <v>2.0515951917361068</v>
      </c>
      <c r="P37" s="6">
        <v>9.6491385769230806</v>
      </c>
      <c r="Q37" s="10">
        <v>0.18890941285992058</v>
      </c>
      <c r="R37" s="6">
        <v>62.1702814</v>
      </c>
      <c r="S37" s="10">
        <v>121.46969377220069</v>
      </c>
      <c r="T37" s="6">
        <v>2.9128614000000002</v>
      </c>
      <c r="U37" s="10">
        <v>0.11437479351255218</v>
      </c>
      <c r="V37" s="6">
        <v>5.8916589999999998</v>
      </c>
      <c r="W37" s="10">
        <v>0.50904737166319414</v>
      </c>
    </row>
    <row r="38" spans="1:23" x14ac:dyDescent="0.25">
      <c r="A38" s="2">
        <v>31</v>
      </c>
      <c r="B38" s="6">
        <v>242.48035400000001</v>
      </c>
      <c r="C38" s="10">
        <v>10.489333050794594</v>
      </c>
      <c r="D38" s="6">
        <v>227.22338266666665</v>
      </c>
      <c r="E38" s="10">
        <v>8.1277001557496522</v>
      </c>
      <c r="F38" s="6">
        <v>23.604585428571426</v>
      </c>
      <c r="G38" s="10">
        <v>3.5020286835659928</v>
      </c>
      <c r="H38" s="6">
        <v>7.1072796363636375</v>
      </c>
      <c r="I38" s="10">
        <v>0.15711102310565489</v>
      </c>
      <c r="J38" s="6">
        <v>254.06909199999998</v>
      </c>
      <c r="K38" s="10">
        <v>9.4256262118407914</v>
      </c>
      <c r="L38" s="6">
        <v>236.19315925000001</v>
      </c>
      <c r="M38" s="10">
        <v>4.6664801517272441</v>
      </c>
      <c r="N38" s="6">
        <v>27.372491545454544</v>
      </c>
      <c r="O38" s="10">
        <v>2.613665951232687</v>
      </c>
      <c r="P38" s="6">
        <v>9.3816031153846158</v>
      </c>
      <c r="Q38" s="10">
        <v>0.12371869642119264</v>
      </c>
      <c r="R38" s="6">
        <v>1.4879520000000002</v>
      </c>
      <c r="S38" s="10">
        <v>8.991982884769896E-2</v>
      </c>
      <c r="T38" s="6">
        <v>3.1699899999999999</v>
      </c>
      <c r="U38" s="10">
        <v>0.34157484673377253</v>
      </c>
      <c r="V38" s="6">
        <v>6.1036444000000003</v>
      </c>
      <c r="W38" s="10">
        <v>0.3771631713614591</v>
      </c>
    </row>
    <row r="39" spans="1:23" x14ac:dyDescent="0.25">
      <c r="A39" s="2">
        <v>32</v>
      </c>
      <c r="B39" s="6">
        <v>243.19365249999998</v>
      </c>
      <c r="C39" s="10">
        <v>8.1437708129498549</v>
      </c>
      <c r="D39" s="6">
        <v>234.31604033333329</v>
      </c>
      <c r="E39" s="10">
        <v>9.7105472769439949</v>
      </c>
      <c r="F39" s="6">
        <v>24.472715285714287</v>
      </c>
      <c r="G39" s="10">
        <v>4.2394312831035652</v>
      </c>
      <c r="H39" s="6">
        <v>7.0451463181818204</v>
      </c>
      <c r="I39" s="10">
        <v>0.2269395698430671</v>
      </c>
      <c r="J39" s="6">
        <v>255.05606566666665</v>
      </c>
      <c r="K39" s="10">
        <v>4.3806996455720366</v>
      </c>
      <c r="L39" s="6">
        <v>239.3281418</v>
      </c>
      <c r="M39" s="10">
        <v>3.9015043141874295</v>
      </c>
      <c r="N39" s="6">
        <v>28.555880818181819</v>
      </c>
      <c r="O39" s="10">
        <v>3.120008026697195</v>
      </c>
      <c r="P39" s="6">
        <v>9.2237927692307711</v>
      </c>
      <c r="Q39" s="10">
        <v>8.8830172859370851E-2</v>
      </c>
      <c r="R39" s="6">
        <v>1.4919582</v>
      </c>
      <c r="S39" s="10">
        <v>4.9662956800416436E-2</v>
      </c>
      <c r="T39" s="6">
        <v>3.1297003999999999</v>
      </c>
      <c r="U39" s="10">
        <v>0.2849160355891513</v>
      </c>
      <c r="V39" s="6">
        <v>5.8163150000000003</v>
      </c>
      <c r="W39" s="10">
        <v>0.38763541954366487</v>
      </c>
    </row>
    <row r="40" spans="1:23" x14ac:dyDescent="0.25">
      <c r="A40" s="2">
        <v>33</v>
      </c>
      <c r="B40" s="6">
        <v>239.09639100000001</v>
      </c>
      <c r="C40" s="10">
        <v>4.126280322057915</v>
      </c>
      <c r="D40" s="6">
        <v>239.1409438</v>
      </c>
      <c r="E40" s="10">
        <v>8.2859210083843404</v>
      </c>
      <c r="F40" s="6">
        <v>26.295595000000002</v>
      </c>
      <c r="G40" s="10">
        <v>0.81464063138213183</v>
      </c>
      <c r="H40" s="6">
        <v>6.8761746923076918</v>
      </c>
      <c r="I40" s="10">
        <v>0.16121060589151862</v>
      </c>
      <c r="J40" s="6">
        <v>262.37275249999999</v>
      </c>
      <c r="K40" s="10">
        <v>7.9877325000006776</v>
      </c>
      <c r="L40" s="6">
        <v>240.00515300000001</v>
      </c>
      <c r="M40" s="10">
        <v>5.9929821767133795</v>
      </c>
      <c r="N40" s="6">
        <v>29.511930600000007</v>
      </c>
      <c r="O40" s="10">
        <v>0.80286623870934104</v>
      </c>
      <c r="P40" s="6">
        <v>8.9984457142857153</v>
      </c>
      <c r="Q40" s="10">
        <v>0.11974058644020745</v>
      </c>
      <c r="R40" s="6">
        <v>1.5200165999999999</v>
      </c>
      <c r="S40" s="10">
        <v>6.7700659771082264E-2</v>
      </c>
      <c r="T40" s="6">
        <v>3.0764936000000001</v>
      </c>
      <c r="U40" s="10">
        <v>0.1934618600495725</v>
      </c>
      <c r="V40" s="6">
        <v>6.3560897999999995</v>
      </c>
      <c r="W40" s="10">
        <v>0.2687267046383166</v>
      </c>
    </row>
    <row r="41" spans="1:23" x14ac:dyDescent="0.25">
      <c r="A41" s="2">
        <v>34</v>
      </c>
      <c r="B41" s="6">
        <v>236.54317466666669</v>
      </c>
      <c r="C41" s="10">
        <v>0.39086951573407036</v>
      </c>
      <c r="D41" s="6">
        <v>237.21247650000001</v>
      </c>
      <c r="E41" s="10">
        <v>10.097659047552519</v>
      </c>
      <c r="F41" s="6">
        <v>26.701664000000001</v>
      </c>
      <c r="G41" s="10">
        <v>0.69245140636008007</v>
      </c>
      <c r="H41" s="6">
        <v>7.4353404615384608</v>
      </c>
      <c r="I41" s="10">
        <v>2.5784079982262358</v>
      </c>
      <c r="J41" s="6">
        <v>268.10301249999998</v>
      </c>
      <c r="K41" s="10">
        <v>23.885836500000448</v>
      </c>
      <c r="L41" s="6">
        <v>236.93559299999998</v>
      </c>
      <c r="M41" s="10">
        <v>4.4613177661495342</v>
      </c>
      <c r="N41" s="6">
        <v>29.751806400000003</v>
      </c>
      <c r="O41" s="10">
        <v>0.59453817364814576</v>
      </c>
      <c r="P41" s="6">
        <v>8.7037087857142872</v>
      </c>
      <c r="Q41" s="10">
        <v>8.7618437791396081E-2</v>
      </c>
      <c r="R41" s="6">
        <v>1.4701122000000002</v>
      </c>
      <c r="S41" s="10">
        <v>4.4803983302377094E-2</v>
      </c>
      <c r="T41" s="6">
        <v>3.0519536</v>
      </c>
      <c r="U41" s="10">
        <v>9.2898350750907133E-2</v>
      </c>
      <c r="V41" s="6">
        <v>5.9780679999999995</v>
      </c>
      <c r="W41" s="10">
        <v>0.3579942230790959</v>
      </c>
    </row>
    <row r="42" spans="1:23" x14ac:dyDescent="0.25">
      <c r="A42" s="2">
        <v>35</v>
      </c>
      <c r="B42" s="6">
        <v>266.11245933333333</v>
      </c>
      <c r="C42" s="10">
        <v>41.392506677361702</v>
      </c>
      <c r="D42" s="6">
        <v>233.4081161111111</v>
      </c>
      <c r="E42" s="10">
        <v>10.869722205514689</v>
      </c>
      <c r="F42" s="6">
        <v>26.373579599999999</v>
      </c>
      <c r="G42" s="10">
        <v>0.19712142693968329</v>
      </c>
      <c r="H42" s="6">
        <v>6.9145132857142864</v>
      </c>
      <c r="I42" s="10">
        <v>0.96035075398957026</v>
      </c>
      <c r="J42" s="6">
        <v>257.69851800000004</v>
      </c>
      <c r="K42" s="10">
        <v>3.3335859999978039</v>
      </c>
      <c r="L42" s="6">
        <v>239.53129749999999</v>
      </c>
      <c r="M42" s="10">
        <v>4.2892620897603972</v>
      </c>
      <c r="N42" s="6">
        <v>28.694946199999997</v>
      </c>
      <c r="O42" s="10">
        <v>0.2933524211741414</v>
      </c>
      <c r="P42" s="6">
        <v>8.5364762857142846</v>
      </c>
      <c r="Q42" s="10">
        <v>0.17451456046444497</v>
      </c>
      <c r="R42" s="6">
        <v>1.5460486</v>
      </c>
      <c r="S42" s="10">
        <v>7.9550953009003056E-2</v>
      </c>
      <c r="T42" s="6">
        <v>2.9450521999999997</v>
      </c>
      <c r="U42" s="10">
        <v>0.21991779491928859</v>
      </c>
      <c r="V42" s="6">
        <v>5.9843945999999999</v>
      </c>
      <c r="W42" s="10">
        <v>0.36382259228839176</v>
      </c>
    </row>
    <row r="43" spans="1:23" x14ac:dyDescent="0.25">
      <c r="A43" s="2">
        <v>36</v>
      </c>
      <c r="B43" s="6">
        <v>237.61886166666667</v>
      </c>
      <c r="C43" s="10">
        <v>0.5448146375140358</v>
      </c>
      <c r="D43" s="6">
        <v>233.90658444444449</v>
      </c>
      <c r="E43" s="10">
        <v>11.473062263743426</v>
      </c>
      <c r="F43" s="6">
        <v>25.940703599999999</v>
      </c>
      <c r="G43" s="10">
        <v>0.82347594422286019</v>
      </c>
      <c r="H43" s="6">
        <v>6.5298442142857152</v>
      </c>
      <c r="I43" s="10">
        <v>0.13832435140179647</v>
      </c>
      <c r="J43" s="6">
        <v>270.49737649999997</v>
      </c>
      <c r="K43" s="10">
        <v>16.436110500000442</v>
      </c>
      <c r="L43" s="6">
        <v>238.158208</v>
      </c>
      <c r="M43" s="10">
        <v>6.2674383074777786</v>
      </c>
      <c r="N43" s="6">
        <v>28.380642599999998</v>
      </c>
      <c r="O43" s="10">
        <v>1.2642774280840272</v>
      </c>
      <c r="P43" s="6">
        <v>8.3073463571428565</v>
      </c>
      <c r="Q43" s="10">
        <v>0.11232379472095613</v>
      </c>
      <c r="R43" s="6">
        <v>2.9156059999999999</v>
      </c>
      <c r="S43" s="10">
        <v>2.7997799233129022</v>
      </c>
      <c r="T43" s="6">
        <v>3.0800518000000001</v>
      </c>
      <c r="U43" s="10">
        <v>0.23127471786462031</v>
      </c>
      <c r="V43" s="6">
        <v>6.0768950000000004</v>
      </c>
      <c r="W43" s="10">
        <v>0.39751149100774391</v>
      </c>
    </row>
    <row r="44" spans="1:23" x14ac:dyDescent="0.25">
      <c r="A44" s="2">
        <v>37</v>
      </c>
      <c r="B44" s="6">
        <v>237.70971660000001</v>
      </c>
      <c r="C44" s="10">
        <v>0.85238724507107222</v>
      </c>
      <c r="D44" s="6">
        <v>234.43151177777776</v>
      </c>
      <c r="E44" s="10">
        <v>12.164707680429258</v>
      </c>
      <c r="F44" s="6">
        <v>26.002432799999998</v>
      </c>
      <c r="G44" s="10">
        <v>1.3051131508597964</v>
      </c>
      <c r="H44" s="6">
        <v>6.3552268461538466</v>
      </c>
      <c r="I44" s="10">
        <v>0.10974338396862987</v>
      </c>
      <c r="J44" s="6">
        <v>265.15357499999999</v>
      </c>
      <c r="K44" s="10">
        <v>10.711649000000696</v>
      </c>
      <c r="L44" s="6">
        <v>237.756692875</v>
      </c>
      <c r="M44" s="10">
        <v>4.8421784255059501</v>
      </c>
      <c r="N44" s="6">
        <v>28.364792000000001</v>
      </c>
      <c r="O44" s="10">
        <v>0.29723869356787214</v>
      </c>
      <c r="P44" s="6">
        <v>8.1446830000000023</v>
      </c>
      <c r="Q44" s="10">
        <v>0.10233840975048999</v>
      </c>
      <c r="R44" s="6">
        <v>1.5050421999999997</v>
      </c>
      <c r="S44" s="10">
        <v>4.9208005191842728E-2</v>
      </c>
      <c r="T44" s="6">
        <v>2.9959239999999996</v>
      </c>
      <c r="U44" s="10">
        <v>0.10138543338963185</v>
      </c>
      <c r="V44" s="6">
        <v>6.1435918000000003</v>
      </c>
      <c r="W44" s="10">
        <v>0.71148684036583909</v>
      </c>
    </row>
    <row r="45" spans="1:23" x14ac:dyDescent="0.25">
      <c r="A45" s="2">
        <v>38</v>
      </c>
      <c r="B45" s="6">
        <v>240.189741</v>
      </c>
      <c r="C45" s="10">
        <v>3.8380169486484563</v>
      </c>
      <c r="D45" s="6">
        <v>234.93898466666667</v>
      </c>
      <c r="E45" s="10">
        <v>12.80141521144286</v>
      </c>
      <c r="F45" s="6">
        <v>25.195611599999999</v>
      </c>
      <c r="G45" s="10">
        <v>0.72580543563997824</v>
      </c>
      <c r="H45" s="6">
        <v>6.3284918461538471</v>
      </c>
      <c r="I45" s="10">
        <v>0.18276094485789682</v>
      </c>
      <c r="J45" s="6">
        <v>297.54777100000001</v>
      </c>
      <c r="K45" s="10">
        <v>43.095389000000068</v>
      </c>
      <c r="L45" s="6">
        <v>238.01451799999998</v>
      </c>
      <c r="M45" s="10">
        <v>4.1933627898904247</v>
      </c>
      <c r="N45" s="6">
        <v>28.403345000000002</v>
      </c>
      <c r="O45" s="10">
        <v>0.85679985829152172</v>
      </c>
      <c r="P45" s="6">
        <v>8.0767295714285723</v>
      </c>
      <c r="Q45" s="10">
        <v>0.23445432615987544</v>
      </c>
      <c r="R45" s="6">
        <v>1.5310216000000001</v>
      </c>
      <c r="S45" s="10">
        <v>6.0159216659124104E-2</v>
      </c>
      <c r="T45" s="6">
        <v>3.0793762</v>
      </c>
      <c r="U45" s="10">
        <v>0.23106452799804583</v>
      </c>
      <c r="V45" s="6">
        <v>5.9718273999999996</v>
      </c>
      <c r="W45" s="10">
        <v>0.42933326032238084</v>
      </c>
    </row>
    <row r="46" spans="1:23" x14ac:dyDescent="0.25">
      <c r="A46" s="2">
        <v>39</v>
      </c>
      <c r="B46" s="6">
        <v>241.43055680000003</v>
      </c>
      <c r="C46" s="10">
        <v>4.6839999805973793</v>
      </c>
      <c r="D46" s="6">
        <v>238.92160244444449</v>
      </c>
      <c r="E46" s="10">
        <v>13.415113174481229</v>
      </c>
      <c r="F46" s="6">
        <v>25.440655</v>
      </c>
      <c r="G46" s="10">
        <v>0.69708145925258591</v>
      </c>
      <c r="H46" s="6">
        <v>6.2400039285714275</v>
      </c>
      <c r="I46" s="10">
        <v>0.25442041908018526</v>
      </c>
      <c r="J46" s="6">
        <v>268.34287300000005</v>
      </c>
      <c r="K46" s="10">
        <v>10.312059999999498</v>
      </c>
      <c r="L46" s="6">
        <v>240.01755633333335</v>
      </c>
      <c r="M46" s="10">
        <v>1.6627929361434277</v>
      </c>
      <c r="N46" s="6">
        <v>27.7711212</v>
      </c>
      <c r="O46" s="10">
        <v>0.68541954042284814</v>
      </c>
      <c r="P46" s="6">
        <v>7.8575376428571433</v>
      </c>
      <c r="Q46" s="10">
        <v>7.4037486684158757E-2</v>
      </c>
      <c r="R46" s="6">
        <v>1.6020316000000001</v>
      </c>
      <c r="S46" s="10">
        <v>7.1517396942559444E-2</v>
      </c>
      <c r="T46" s="6">
        <v>3.0305253999999997</v>
      </c>
      <c r="U46" s="10">
        <v>0.19800490939328383</v>
      </c>
      <c r="V46" s="6">
        <v>5.8893816000000001</v>
      </c>
      <c r="W46" s="10">
        <v>0.26427285989946059</v>
      </c>
    </row>
    <row r="47" spans="1:23" x14ac:dyDescent="0.25">
      <c r="A47" s="2">
        <v>40</v>
      </c>
      <c r="B47" s="6">
        <v>243.05233179999999</v>
      </c>
      <c r="C47" s="10">
        <v>6.9400900587429959</v>
      </c>
      <c r="D47" s="6">
        <v>238.43948811111107</v>
      </c>
      <c r="E47" s="10">
        <v>13.641973421076468</v>
      </c>
      <c r="F47" s="6">
        <v>25.1045528</v>
      </c>
      <c r="G47" s="10">
        <v>0.84186177175618948</v>
      </c>
      <c r="H47" s="6">
        <v>6.0045920000000015</v>
      </c>
      <c r="I47" s="10">
        <v>9.4336703905951322E-2</v>
      </c>
      <c r="J47" s="6">
        <v>287.84322300000002</v>
      </c>
      <c r="K47" s="10">
        <v>34.277677045734571</v>
      </c>
      <c r="L47" s="6">
        <v>239.47870833333334</v>
      </c>
      <c r="M47" s="10">
        <v>3.5104426628989303</v>
      </c>
      <c r="N47" s="6">
        <v>27.578900800000003</v>
      </c>
      <c r="O47" s="10">
        <v>0.70425237710183342</v>
      </c>
      <c r="P47" s="6">
        <v>7.7223289285714296</v>
      </c>
      <c r="Q47" s="10">
        <v>0.16324507410041525</v>
      </c>
      <c r="R47" s="6">
        <v>1.5592615999999999</v>
      </c>
      <c r="S47" s="10">
        <v>7.8916984660082165E-2</v>
      </c>
      <c r="T47" s="6">
        <v>3.0519363999999998</v>
      </c>
      <c r="U47" s="10">
        <v>0.19239907535182929</v>
      </c>
      <c r="V47" s="6">
        <v>5.4509975999999991</v>
      </c>
      <c r="W47" s="10">
        <v>0.25138789236207248</v>
      </c>
    </row>
    <row r="48" spans="1:23" x14ac:dyDescent="0.25">
      <c r="A48" s="2">
        <v>41</v>
      </c>
      <c r="B48" s="6">
        <v>243.96742783333332</v>
      </c>
      <c r="C48" s="10">
        <v>12.304171346115176</v>
      </c>
      <c r="D48" s="6">
        <v>238.81499975</v>
      </c>
      <c r="E48" s="10">
        <v>15.17090738402649</v>
      </c>
      <c r="F48" s="6">
        <v>25.383420600000001</v>
      </c>
      <c r="G48" s="10">
        <v>0.90928599515267117</v>
      </c>
      <c r="H48" s="6">
        <v>6.0712682857142868</v>
      </c>
      <c r="I48" s="10">
        <v>0.42470815093028763</v>
      </c>
      <c r="J48" s="6">
        <v>261.85362359999999</v>
      </c>
      <c r="K48" s="10">
        <v>12.198557283426267</v>
      </c>
      <c r="L48" s="6">
        <v>245.60489075000001</v>
      </c>
      <c r="M48" s="10">
        <v>14.865861044673585</v>
      </c>
      <c r="N48" s="6">
        <v>26.769992800000001</v>
      </c>
      <c r="O48" s="10">
        <v>0.87280788743141835</v>
      </c>
      <c r="P48" s="6">
        <v>7.5339378571428579</v>
      </c>
      <c r="Q48" s="10">
        <v>0.12913017588183331</v>
      </c>
      <c r="R48" s="6">
        <v>1.6434785999999999</v>
      </c>
      <c r="S48" s="10">
        <v>5.0163492352905112E-2</v>
      </c>
      <c r="T48" s="6">
        <v>2.9147716000000004</v>
      </c>
      <c r="U48" s="10">
        <v>0.27819077965353123</v>
      </c>
      <c r="V48" s="6">
        <v>5.7830408000000002</v>
      </c>
      <c r="W48" s="10">
        <v>0.45075393749823689</v>
      </c>
    </row>
    <row r="49" spans="1:23" x14ac:dyDescent="0.25">
      <c r="A49" s="2">
        <v>42</v>
      </c>
      <c r="B49" s="6">
        <v>244.63269783333331</v>
      </c>
      <c r="C49" s="10">
        <v>12.635757803311497</v>
      </c>
      <c r="D49" s="6">
        <v>239.99977037500003</v>
      </c>
      <c r="E49" s="10">
        <v>15.777045005778152</v>
      </c>
      <c r="F49" s="6">
        <v>25.179888400000003</v>
      </c>
      <c r="G49" s="10">
        <v>1.0868006449807599</v>
      </c>
      <c r="H49" s="6">
        <v>7.1902591428571432</v>
      </c>
      <c r="I49" s="10">
        <v>4.6999742919651162</v>
      </c>
      <c r="J49" s="6">
        <v>266.62310420000006</v>
      </c>
      <c r="K49" s="10">
        <v>5.056855647796529</v>
      </c>
      <c r="L49" s="6">
        <v>249.68665312500002</v>
      </c>
      <c r="M49" s="10">
        <v>12.70141884908915</v>
      </c>
      <c r="N49" s="6">
        <v>28.235890999999999</v>
      </c>
      <c r="O49" s="10">
        <v>0.80684303402858526</v>
      </c>
      <c r="P49" s="6">
        <v>7.3748598571428579</v>
      </c>
      <c r="Q49" s="10">
        <v>0.11375217245012781</v>
      </c>
      <c r="R49" s="6">
        <v>17.377913200000002</v>
      </c>
      <c r="S49" s="10">
        <v>31.461185851501202</v>
      </c>
      <c r="T49" s="6">
        <v>2.9061776000000004</v>
      </c>
      <c r="U49" s="10">
        <v>0.22835389508970522</v>
      </c>
      <c r="V49" s="6">
        <v>5.7434679999999991</v>
      </c>
      <c r="W49" s="10">
        <v>0.22197803551164202</v>
      </c>
    </row>
    <row r="50" spans="1:23" x14ac:dyDescent="0.25">
      <c r="A50" s="2">
        <v>43</v>
      </c>
      <c r="B50" s="6">
        <v>245.46915850000002</v>
      </c>
      <c r="C50" s="10">
        <v>12.282319744666394</v>
      </c>
      <c r="D50" s="6">
        <v>241.00963274999998</v>
      </c>
      <c r="E50" s="10">
        <v>16.140750513402104</v>
      </c>
      <c r="F50" s="6">
        <v>25.0852146</v>
      </c>
      <c r="G50" s="10">
        <v>1.053738343025038</v>
      </c>
      <c r="H50" s="6">
        <v>5.9336382142857147</v>
      </c>
      <c r="I50" s="10">
        <v>0.61423799104630006</v>
      </c>
      <c r="J50" s="6">
        <v>270.86872183333332</v>
      </c>
      <c r="K50" s="10">
        <v>9.0917225687484056</v>
      </c>
      <c r="L50" s="6">
        <v>248.56237362500002</v>
      </c>
      <c r="M50" s="10">
        <v>11.254078473515124</v>
      </c>
      <c r="N50" s="6">
        <v>27.005970000000001</v>
      </c>
      <c r="O50" s="10">
        <v>0.81049426305494521</v>
      </c>
      <c r="P50" s="6">
        <v>7.3308762142857136</v>
      </c>
      <c r="Q50" s="10">
        <v>0.12695726536702104</v>
      </c>
      <c r="R50" s="6">
        <v>1.5794250000000001</v>
      </c>
      <c r="S50" s="10">
        <v>6.6319067795014924E-2</v>
      </c>
      <c r="T50" s="6">
        <v>2.9569042000000003</v>
      </c>
      <c r="U50" s="10">
        <v>0.2325467203031612</v>
      </c>
      <c r="V50" s="6">
        <v>5.6017944000000002</v>
      </c>
      <c r="W50" s="10">
        <v>0.49298601151009885</v>
      </c>
    </row>
    <row r="51" spans="1:23" x14ac:dyDescent="0.25">
      <c r="A51" s="2">
        <v>44</v>
      </c>
      <c r="B51" s="6">
        <v>246.24761366666667</v>
      </c>
      <c r="C51" s="10">
        <v>14.026314562964526</v>
      </c>
      <c r="D51" s="6">
        <v>242.42376512500002</v>
      </c>
      <c r="E51" s="10">
        <v>16.385907375951753</v>
      </c>
      <c r="F51" s="6">
        <v>24.716263999999999</v>
      </c>
      <c r="G51" s="10">
        <v>1.2220135485738592</v>
      </c>
      <c r="H51" s="6">
        <v>5.7841858571428579</v>
      </c>
      <c r="I51" s="10">
        <v>0.2049279686659323</v>
      </c>
      <c r="J51" s="6">
        <v>267.22777550000001</v>
      </c>
      <c r="K51" s="10">
        <v>6.9498799241883251</v>
      </c>
      <c r="L51" s="6">
        <v>248.65352250000004</v>
      </c>
      <c r="M51" s="10">
        <v>15.741925872625801</v>
      </c>
      <c r="N51" s="6">
        <v>27.468458600000002</v>
      </c>
      <c r="O51" s="10">
        <v>0.88174736809119392</v>
      </c>
      <c r="P51" s="6">
        <v>7.2622446428571434</v>
      </c>
      <c r="Q51" s="10">
        <v>0.14712598651953676</v>
      </c>
      <c r="R51" s="6">
        <v>2.9826762000000002</v>
      </c>
      <c r="S51" s="10">
        <v>2.7058051245293617</v>
      </c>
      <c r="T51" s="6">
        <v>3.2245619999999997</v>
      </c>
      <c r="U51" s="10">
        <v>0.28743769928317081</v>
      </c>
      <c r="V51" s="6">
        <v>6.0677403999999999</v>
      </c>
      <c r="W51" s="10">
        <v>0.73289712911338389</v>
      </c>
    </row>
    <row r="52" spans="1:23" x14ac:dyDescent="0.25">
      <c r="A52" s="2">
        <v>45</v>
      </c>
      <c r="B52" s="6">
        <v>259.22914466666663</v>
      </c>
      <c r="C52" s="10">
        <v>24.932224956929858</v>
      </c>
      <c r="D52" s="6">
        <v>243.81966075000003</v>
      </c>
      <c r="E52" s="10">
        <v>16.523116109856112</v>
      </c>
      <c r="F52" s="6">
        <v>24.868521999999999</v>
      </c>
      <c r="G52" s="10">
        <v>0.8686881659403749</v>
      </c>
      <c r="H52" s="6">
        <v>5.7405707857142856</v>
      </c>
      <c r="I52" s="10">
        <v>0.12330791384414516</v>
      </c>
      <c r="J52" s="6">
        <v>276.18124216666666</v>
      </c>
      <c r="K52" s="10">
        <v>10.994772430881913</v>
      </c>
      <c r="L52" s="6">
        <v>251.67066825000003</v>
      </c>
      <c r="M52" s="10">
        <v>12.556456448234158</v>
      </c>
      <c r="N52" s="6">
        <v>26.816305799999999</v>
      </c>
      <c r="O52" s="10">
        <v>1.3474073125511306</v>
      </c>
      <c r="P52" s="6">
        <v>7.1847531428571427</v>
      </c>
      <c r="Q52" s="10">
        <v>0.15911471223293297</v>
      </c>
      <c r="R52" s="6">
        <v>1.5686882</v>
      </c>
      <c r="S52" s="10">
        <v>4.2742502488275123E-2</v>
      </c>
      <c r="T52" s="6">
        <v>3.0623589999999998</v>
      </c>
      <c r="U52" s="10">
        <v>0.29391177276250952</v>
      </c>
      <c r="V52" s="6">
        <v>6.1765585999999999</v>
      </c>
      <c r="W52" s="10">
        <v>0.10021374398875202</v>
      </c>
    </row>
    <row r="53" spans="1:23" x14ac:dyDescent="0.25">
      <c r="A53" s="2">
        <v>46</v>
      </c>
      <c r="B53" s="6">
        <v>255.54791783333334</v>
      </c>
      <c r="C53" s="10">
        <v>17.556234862734296</v>
      </c>
      <c r="D53" s="6">
        <v>245.36521862500001</v>
      </c>
      <c r="E53" s="10">
        <v>16.856059300004283</v>
      </c>
      <c r="F53" s="6">
        <v>25.039823199999997</v>
      </c>
      <c r="G53" s="10">
        <v>0.77595204057016065</v>
      </c>
      <c r="H53" s="6">
        <v>5.6974494285714288</v>
      </c>
      <c r="I53" s="10">
        <v>0.17136720598541968</v>
      </c>
      <c r="J53" s="6">
        <v>278.07988433333338</v>
      </c>
      <c r="K53" s="10">
        <v>16.497072049927652</v>
      </c>
      <c r="L53" s="6">
        <v>251.94903374999996</v>
      </c>
      <c r="M53" s="10">
        <v>14.051036406016896</v>
      </c>
      <c r="N53" s="6">
        <v>26.412405999999997</v>
      </c>
      <c r="O53" s="10">
        <v>0.63812457997828809</v>
      </c>
      <c r="P53" s="6">
        <v>7.1501050000000008</v>
      </c>
      <c r="Q53" s="10">
        <v>0.18332028252097318</v>
      </c>
      <c r="R53" s="6">
        <v>1.695457</v>
      </c>
      <c r="S53" s="10">
        <v>8.0978308643733385E-2</v>
      </c>
      <c r="T53" s="6">
        <v>3.1869161999999998</v>
      </c>
      <c r="U53" s="10">
        <v>0.28485688195190084</v>
      </c>
      <c r="V53" s="6">
        <v>5.7920363999999989</v>
      </c>
      <c r="W53" s="10">
        <v>0.23515877288641215</v>
      </c>
    </row>
    <row r="54" spans="1:23" x14ac:dyDescent="0.25">
      <c r="A54" s="2">
        <v>47</v>
      </c>
      <c r="B54" s="6">
        <v>252.26469616666668</v>
      </c>
      <c r="C54" s="10">
        <v>13.362404639183863</v>
      </c>
      <c r="D54" s="6">
        <v>246.72234362500001</v>
      </c>
      <c r="E54" s="10">
        <v>16.920228667961673</v>
      </c>
      <c r="F54" s="6">
        <v>25.374945599999997</v>
      </c>
      <c r="G54" s="10">
        <v>0.85566707482399851</v>
      </c>
      <c r="H54" s="6">
        <v>5.5774134285714299</v>
      </c>
      <c r="I54" s="10">
        <v>0.30237169277577025</v>
      </c>
      <c r="J54" s="6">
        <v>278.47966050000002</v>
      </c>
      <c r="K54" s="10">
        <v>8.4710478589510458</v>
      </c>
      <c r="L54" s="6">
        <v>255.24244162500003</v>
      </c>
      <c r="M54" s="10">
        <v>16.339338845608744</v>
      </c>
      <c r="N54" s="6">
        <v>27.5710312</v>
      </c>
      <c r="O54" s="10">
        <v>1.8967099600153394</v>
      </c>
      <c r="P54" s="6">
        <v>7.017781928571428</v>
      </c>
      <c r="Q54" s="10">
        <v>0.16728855009344257</v>
      </c>
      <c r="R54" s="6">
        <v>3.1040900000000002</v>
      </c>
      <c r="S54" s="10">
        <v>2.8953641597859154</v>
      </c>
      <c r="T54" s="6">
        <v>3.2902122</v>
      </c>
      <c r="U54" s="10">
        <v>0.50144586919602974</v>
      </c>
      <c r="V54" s="6">
        <v>6.5567693999999985</v>
      </c>
      <c r="W54" s="10">
        <v>0.62919702248807419</v>
      </c>
    </row>
    <row r="55" spans="1:23" x14ac:dyDescent="0.25">
      <c r="A55" s="2">
        <v>48</v>
      </c>
      <c r="B55" s="6">
        <v>253.56237916666666</v>
      </c>
      <c r="C55" s="10">
        <v>13.201681338042368</v>
      </c>
      <c r="D55" s="6">
        <v>247.90026850000001</v>
      </c>
      <c r="E55" s="10">
        <v>17.646009271025534</v>
      </c>
      <c r="F55" s="6">
        <v>25.564371599999998</v>
      </c>
      <c r="G55" s="10">
        <v>0.6288330400927753</v>
      </c>
      <c r="H55" s="6">
        <v>5.6202827142857137</v>
      </c>
      <c r="I55" s="10">
        <v>0.17283132587560757</v>
      </c>
      <c r="J55" s="6">
        <v>275.05253899999997</v>
      </c>
      <c r="K55" s="10">
        <v>6.2766000163108489</v>
      </c>
      <c r="L55" s="6">
        <v>255.716565</v>
      </c>
      <c r="M55" s="10">
        <v>16.944610879091545</v>
      </c>
      <c r="N55" s="6">
        <v>27.573229200000004</v>
      </c>
      <c r="O55" s="10">
        <v>0.70170602617688926</v>
      </c>
      <c r="P55" s="6">
        <v>6.9812722142857142</v>
      </c>
      <c r="Q55" s="10">
        <v>0.14087413852760564</v>
      </c>
      <c r="R55" s="6">
        <v>3.3395464000000006</v>
      </c>
      <c r="S55" s="10">
        <v>3.0801911021716548</v>
      </c>
      <c r="T55" s="6">
        <v>3.1943587999999998</v>
      </c>
      <c r="U55" s="10">
        <v>0.29413154976737882</v>
      </c>
      <c r="V55" s="6">
        <v>5.9114889999999987</v>
      </c>
      <c r="W55" s="10">
        <v>0.39366738768001464</v>
      </c>
    </row>
    <row r="56" spans="1:23" x14ac:dyDescent="0.25">
      <c r="A56" s="2">
        <v>49</v>
      </c>
      <c r="B56" s="6">
        <v>261.4747426666666</v>
      </c>
      <c r="C56" s="10">
        <v>14.920180945987783</v>
      </c>
      <c r="D56" s="6">
        <v>249.08614825000004</v>
      </c>
      <c r="E56" s="10">
        <v>18.021570588110389</v>
      </c>
      <c r="F56" s="6">
        <v>25.009585399999999</v>
      </c>
      <c r="G56" s="10">
        <v>1.206808390680812</v>
      </c>
      <c r="H56" s="6">
        <v>5.6602169285714279</v>
      </c>
      <c r="I56" s="10">
        <v>0.52822841332521908</v>
      </c>
      <c r="J56" s="6">
        <v>280.15008899999998</v>
      </c>
      <c r="K56" s="10">
        <v>14.540267050802953</v>
      </c>
      <c r="L56" s="6">
        <v>255.98938912499997</v>
      </c>
      <c r="M56" s="10">
        <v>14.647788799809428</v>
      </c>
      <c r="N56" s="6">
        <v>26.82169</v>
      </c>
      <c r="O56" s="10">
        <v>0.44263788910431967</v>
      </c>
      <c r="P56" s="6">
        <v>6.9045758571428566</v>
      </c>
      <c r="Q56" s="10">
        <v>0.17982512888519928</v>
      </c>
      <c r="R56" s="6">
        <v>9.4954938000000002</v>
      </c>
      <c r="S56" s="10">
        <v>15.267231032164533</v>
      </c>
      <c r="T56" s="6">
        <v>3.3402417999999998</v>
      </c>
      <c r="U56" s="10">
        <v>0.50959693345403922</v>
      </c>
      <c r="V56" s="6">
        <v>6.4318811999999994</v>
      </c>
      <c r="W56" s="10">
        <v>0.52511047695714974</v>
      </c>
    </row>
    <row r="57" spans="1:23" x14ac:dyDescent="0.25">
      <c r="A57" s="2">
        <v>50</v>
      </c>
      <c r="B57" s="6">
        <v>254.63413550000004</v>
      </c>
      <c r="C57" s="10">
        <v>14.205776053114386</v>
      </c>
      <c r="D57" s="6">
        <v>250.82230824999996</v>
      </c>
      <c r="E57" s="10">
        <v>18.154876689974579</v>
      </c>
      <c r="F57" s="6">
        <v>25.1265894</v>
      </c>
      <c r="G57" s="10">
        <v>0.60091112839304606</v>
      </c>
      <c r="H57" s="6">
        <v>5.3896227142857143</v>
      </c>
      <c r="I57" s="10">
        <v>0.24369891145762837</v>
      </c>
      <c r="J57" s="6">
        <v>285.39047166666666</v>
      </c>
      <c r="K57" s="10">
        <v>26.672820197219604</v>
      </c>
      <c r="L57" s="6">
        <v>262.06385899999998</v>
      </c>
      <c r="M57" s="10">
        <v>14.191886164753337</v>
      </c>
      <c r="N57" s="6">
        <v>28.085860000000004</v>
      </c>
      <c r="O57" s="10">
        <v>1.9672315285002839</v>
      </c>
      <c r="P57" s="6">
        <v>6.822647142857142</v>
      </c>
      <c r="Q57" s="10">
        <v>0.17645380487941756</v>
      </c>
      <c r="R57" s="6">
        <v>1.7505656000000003</v>
      </c>
      <c r="S57" s="10">
        <v>0.12083840062926872</v>
      </c>
      <c r="T57" s="6">
        <v>3.1292374000000001</v>
      </c>
      <c r="U57" s="10">
        <v>0.21396326673202778</v>
      </c>
      <c r="V57" s="6">
        <v>5.8814831999999999</v>
      </c>
      <c r="W57" s="10">
        <v>0.41127797364574925</v>
      </c>
    </row>
    <row r="58" spans="1:23" x14ac:dyDescent="0.25">
      <c r="A58" s="2">
        <v>51</v>
      </c>
      <c r="B58" s="6">
        <v>259.10269283333332</v>
      </c>
      <c r="C58" s="10">
        <v>14.259821844855681</v>
      </c>
      <c r="D58" s="6">
        <v>252.427295125</v>
      </c>
      <c r="E58" s="10">
        <v>18.361343432789607</v>
      </c>
      <c r="F58" s="6">
        <v>25.864676199999998</v>
      </c>
      <c r="G58" s="10">
        <v>1.1989102796741273</v>
      </c>
      <c r="H58" s="6">
        <v>5.5038507857142855</v>
      </c>
      <c r="I58" s="10">
        <v>0.16882503840289162</v>
      </c>
      <c r="J58" s="6">
        <v>279.09090383333336</v>
      </c>
      <c r="K58" s="10">
        <v>15.069975471516651</v>
      </c>
      <c r="L58" s="6">
        <v>261.45135487499999</v>
      </c>
      <c r="M58" s="10">
        <v>16.07872631569094</v>
      </c>
      <c r="N58" s="6">
        <v>27.633323600000001</v>
      </c>
      <c r="O58" s="10">
        <v>1.1764620609922727</v>
      </c>
      <c r="P58" s="6">
        <v>6.7202737857142854</v>
      </c>
      <c r="Q58" s="10">
        <v>0.13862212291550111</v>
      </c>
      <c r="R58" s="6">
        <v>1.7757187999999999</v>
      </c>
      <c r="S58" s="10">
        <v>0.10692728333854176</v>
      </c>
      <c r="T58" s="6">
        <v>3.2578842000000003</v>
      </c>
      <c r="U58" s="10">
        <v>0.30727620026705288</v>
      </c>
      <c r="V58" s="6">
        <v>6.375141199999999</v>
      </c>
      <c r="W58" s="10">
        <v>0.41622845274941167</v>
      </c>
    </row>
    <row r="59" spans="1:23" x14ac:dyDescent="0.25">
      <c r="A59" s="2">
        <v>52</v>
      </c>
      <c r="B59" s="6">
        <v>271.6432896666667</v>
      </c>
      <c r="C59" s="10">
        <v>34.026232776336165</v>
      </c>
      <c r="D59" s="6">
        <v>253.63349299999999</v>
      </c>
      <c r="E59" s="10">
        <v>18.905028929859213</v>
      </c>
      <c r="F59" s="6">
        <v>25.054064599999997</v>
      </c>
      <c r="G59" s="10">
        <v>0.99753204596402612</v>
      </c>
      <c r="H59" s="6">
        <v>5.6035285714285719</v>
      </c>
      <c r="I59" s="10">
        <v>0.62637595788388645</v>
      </c>
      <c r="J59" s="6">
        <v>286.84523359999997</v>
      </c>
      <c r="K59" s="10">
        <v>21.948791942656523</v>
      </c>
      <c r="L59" s="6">
        <v>258.42340124999998</v>
      </c>
      <c r="M59" s="10">
        <v>11.295187690582374</v>
      </c>
      <c r="N59" s="6">
        <v>26.467866199999996</v>
      </c>
      <c r="O59" s="10">
        <v>0.53077350554702174</v>
      </c>
      <c r="P59" s="6">
        <v>6.7163148571428577</v>
      </c>
      <c r="Q59" s="10">
        <v>0.19605434583580789</v>
      </c>
      <c r="R59" s="6">
        <v>1.8381143999999998</v>
      </c>
      <c r="S59" s="10">
        <v>0.11234081047348901</v>
      </c>
      <c r="T59" s="6">
        <v>3.2128154000000002</v>
      </c>
      <c r="U59" s="10">
        <v>0.2936007508046255</v>
      </c>
      <c r="V59" s="6">
        <v>6.1182368</v>
      </c>
      <c r="W59" s="10">
        <v>0.37617479974043933</v>
      </c>
    </row>
    <row r="60" spans="1:23" x14ac:dyDescent="0.25">
      <c r="A60" s="2">
        <v>53</v>
      </c>
      <c r="B60" s="6">
        <v>260.07245700000004</v>
      </c>
      <c r="C60" s="10">
        <v>13.015834014945543</v>
      </c>
      <c r="D60" s="6">
        <v>254.97734550000001</v>
      </c>
      <c r="E60" s="10">
        <v>19.003685203435921</v>
      </c>
      <c r="F60" s="6">
        <v>25.835574999999999</v>
      </c>
      <c r="G60" s="10">
        <v>1.8876607606884563</v>
      </c>
      <c r="H60" s="6">
        <v>5.3329474285714289</v>
      </c>
      <c r="I60" s="10">
        <v>0.20773171298358883</v>
      </c>
      <c r="J60" s="6">
        <v>338.54166659999999</v>
      </c>
      <c r="K60" s="10">
        <v>57.403063252425035</v>
      </c>
      <c r="L60" s="6">
        <v>264.36315424999998</v>
      </c>
      <c r="M60" s="10">
        <v>12.443409479879973</v>
      </c>
      <c r="N60" s="6">
        <v>28.040322600000003</v>
      </c>
      <c r="O60" s="10">
        <v>0.80937265141600068</v>
      </c>
      <c r="P60" s="6">
        <v>6.6903144285714289</v>
      </c>
      <c r="Q60" s="10">
        <v>0.20364942578316872</v>
      </c>
      <c r="R60" s="6">
        <v>1.8412011999999998</v>
      </c>
      <c r="S60" s="10">
        <v>8.7275533734034447E-2</v>
      </c>
      <c r="T60" s="6">
        <v>3.2083342000000004</v>
      </c>
      <c r="U60" s="10">
        <v>0.49943144444193566</v>
      </c>
      <c r="V60" s="6">
        <v>6.0397585999999999</v>
      </c>
      <c r="W60" s="10">
        <v>0.21856721994809819</v>
      </c>
    </row>
    <row r="61" spans="1:23" x14ac:dyDescent="0.25">
      <c r="A61" s="2">
        <v>54</v>
      </c>
      <c r="B61" s="6">
        <v>266.62432083333334</v>
      </c>
      <c r="C61" s="10">
        <v>20.718743003142286</v>
      </c>
      <c r="D61" s="6">
        <v>256.29684674999999</v>
      </c>
      <c r="E61" s="10">
        <v>19.300798224239706</v>
      </c>
      <c r="F61" s="6">
        <v>25.278196399999999</v>
      </c>
      <c r="G61" s="10">
        <v>0.68868325948053322</v>
      </c>
      <c r="H61" s="6">
        <v>5.2586892857142873</v>
      </c>
      <c r="I61" s="10">
        <v>0.2089861970819204</v>
      </c>
      <c r="J61" s="6">
        <v>280.74299360000003</v>
      </c>
      <c r="K61" s="10">
        <v>8.8315102060989137</v>
      </c>
      <c r="L61" s="6">
        <v>264.18259012499999</v>
      </c>
      <c r="M61" s="10">
        <v>17.094217065993657</v>
      </c>
      <c r="N61" s="6">
        <v>27.380876399999998</v>
      </c>
      <c r="O61" s="10">
        <v>0.92045905221966584</v>
      </c>
      <c r="P61" s="6">
        <v>6.644173928571429</v>
      </c>
      <c r="Q61" s="10">
        <v>0.20208756104132075</v>
      </c>
      <c r="R61" s="6">
        <v>1.8011392000000002</v>
      </c>
      <c r="S61" s="10">
        <v>0.12265716755314207</v>
      </c>
      <c r="T61" s="6">
        <v>3.0097420000000001</v>
      </c>
      <c r="U61" s="10">
        <v>0.24843261496590896</v>
      </c>
      <c r="V61" s="6">
        <v>5.6484297999999997</v>
      </c>
      <c r="W61" s="10">
        <v>0.48702462126525731</v>
      </c>
    </row>
    <row r="62" spans="1:23" x14ac:dyDescent="0.25">
      <c r="A62" s="2">
        <v>55</v>
      </c>
      <c r="B62" s="6">
        <v>259.61382350000002</v>
      </c>
      <c r="C62" s="10">
        <v>14.364302946972836</v>
      </c>
      <c r="D62" s="6">
        <v>257.71227950000002</v>
      </c>
      <c r="E62" s="10">
        <v>19.560491288988484</v>
      </c>
      <c r="F62" s="6">
        <v>24.927188000000001</v>
      </c>
      <c r="G62" s="10">
        <v>1.1221588538909908</v>
      </c>
      <c r="H62" s="6">
        <v>5.2850632857142861</v>
      </c>
      <c r="I62" s="10">
        <v>0.17879339499083591</v>
      </c>
      <c r="J62" s="6">
        <v>303.45067160000002</v>
      </c>
      <c r="K62" s="10">
        <v>56.531692865502336</v>
      </c>
      <c r="L62" s="6">
        <v>263.73357950000002</v>
      </c>
      <c r="M62" s="10">
        <v>11.031771747444967</v>
      </c>
      <c r="N62" s="6">
        <v>26.862871999999999</v>
      </c>
      <c r="O62" s="10">
        <v>1.2370858180082012</v>
      </c>
      <c r="P62" s="6">
        <v>6.5838588571428573</v>
      </c>
      <c r="Q62" s="10">
        <v>0.18620188809798915</v>
      </c>
      <c r="R62" s="6">
        <v>1.8989406000000002</v>
      </c>
      <c r="S62" s="10">
        <v>9.5134420180287407E-2</v>
      </c>
      <c r="T62" s="6">
        <v>3.1488811999999999</v>
      </c>
      <c r="U62" s="10">
        <v>0.3437608637471114</v>
      </c>
      <c r="V62" s="6">
        <v>5.3285364000000008</v>
      </c>
      <c r="W62" s="10">
        <v>0.34296978764292613</v>
      </c>
    </row>
    <row r="63" spans="1:23" x14ac:dyDescent="0.25">
      <c r="A63" s="2">
        <v>56</v>
      </c>
      <c r="B63" s="6">
        <v>261.22576466666669</v>
      </c>
      <c r="C63" s="10">
        <v>14.037798771027418</v>
      </c>
      <c r="D63" s="6">
        <v>258.82563125000001</v>
      </c>
      <c r="E63" s="10">
        <v>19.773191323778139</v>
      </c>
      <c r="F63" s="6">
        <v>25.6209408</v>
      </c>
      <c r="G63" s="10">
        <v>0.96860350027643571</v>
      </c>
      <c r="H63" s="6">
        <v>5.1554500714285707</v>
      </c>
      <c r="I63" s="10">
        <v>0.1747705055500457</v>
      </c>
      <c r="J63" s="6">
        <v>283.21111639999998</v>
      </c>
      <c r="K63" s="10">
        <v>14.732807194627163</v>
      </c>
      <c r="L63" s="6">
        <v>264.282528125</v>
      </c>
      <c r="M63" s="10">
        <v>16.330745202579244</v>
      </c>
      <c r="N63" s="6">
        <v>27.0582496</v>
      </c>
      <c r="O63" s="10">
        <v>0.44693549725611881</v>
      </c>
      <c r="P63" s="6">
        <v>6.6360941428571421</v>
      </c>
      <c r="Q63" s="10">
        <v>0.25197068205075801</v>
      </c>
      <c r="R63" s="6">
        <v>1.8680858</v>
      </c>
      <c r="S63" s="10">
        <v>0.17284642942380543</v>
      </c>
      <c r="T63" s="6">
        <v>3.0644100000000001</v>
      </c>
      <c r="U63" s="10">
        <v>0.20949895761363271</v>
      </c>
      <c r="V63" s="6">
        <v>5.4522632</v>
      </c>
      <c r="W63" s="10">
        <v>0.5121357226471821</v>
      </c>
    </row>
    <row r="64" spans="1:23" x14ac:dyDescent="0.25">
      <c r="A64" s="2">
        <v>57</v>
      </c>
      <c r="B64" s="6">
        <v>286.44379266666664</v>
      </c>
      <c r="C64" s="10">
        <v>53.687972258046749</v>
      </c>
      <c r="D64" s="6">
        <v>260.33153112500003</v>
      </c>
      <c r="E64" s="10">
        <v>20.101034208013708</v>
      </c>
      <c r="F64" s="6">
        <v>25.4343346</v>
      </c>
      <c r="G64" s="10">
        <v>1.1764138013209078</v>
      </c>
      <c r="H64" s="6">
        <v>5.1921095714285723</v>
      </c>
      <c r="I64" s="10">
        <v>0.23836910848174073</v>
      </c>
      <c r="J64" s="6">
        <v>331.4958484</v>
      </c>
      <c r="K64" s="10">
        <v>64.011312462070407</v>
      </c>
      <c r="L64" s="6">
        <v>266.38115587499999</v>
      </c>
      <c r="M64" s="10">
        <v>18.846391112266438</v>
      </c>
      <c r="N64" s="6">
        <v>26.864716800000004</v>
      </c>
      <c r="O64" s="10">
        <v>0.39185890301637777</v>
      </c>
      <c r="P64" s="6">
        <v>6.5243192142857138</v>
      </c>
      <c r="Q64" s="10">
        <v>0.15716905055299971</v>
      </c>
      <c r="R64" s="6">
        <v>2.9813141999999999</v>
      </c>
      <c r="S64" s="10">
        <v>2.3530201996106537</v>
      </c>
      <c r="T64" s="6">
        <v>3.4952517999999997</v>
      </c>
      <c r="U64" s="10">
        <v>0.34369538949331341</v>
      </c>
      <c r="V64" s="6">
        <v>6.2820288</v>
      </c>
      <c r="W64" s="10">
        <v>1.183469294990861</v>
      </c>
    </row>
    <row r="65" spans="1:23" x14ac:dyDescent="0.25">
      <c r="A65" s="2">
        <v>58</v>
      </c>
      <c r="B65" s="6">
        <v>265.80904683333335</v>
      </c>
      <c r="C65" s="10">
        <v>15.701995810998257</v>
      </c>
      <c r="D65" s="6">
        <v>259.12669312500003</v>
      </c>
      <c r="E65" s="10">
        <v>20.185815780478958</v>
      </c>
      <c r="F65" s="6">
        <v>24.585282799999998</v>
      </c>
      <c r="G65" s="10">
        <v>1.4523001263969699</v>
      </c>
      <c r="H65" s="6">
        <v>4.6441786428571437</v>
      </c>
      <c r="I65" s="10">
        <v>0.19456100750500008</v>
      </c>
      <c r="J65" s="6">
        <v>278.36136520000002</v>
      </c>
      <c r="K65" s="10">
        <v>4.4990405504254376</v>
      </c>
      <c r="L65" s="6">
        <v>264.51491924999999</v>
      </c>
      <c r="M65" s="10">
        <v>19.921648381528041</v>
      </c>
      <c r="N65" s="6">
        <v>26.058641000000001</v>
      </c>
      <c r="O65" s="10">
        <v>0.99881876022526428</v>
      </c>
      <c r="P65" s="6">
        <v>5.9981217142857144</v>
      </c>
      <c r="Q65" s="10">
        <v>0.18811283961132422</v>
      </c>
      <c r="R65" s="6">
        <v>2.8846259999999999</v>
      </c>
      <c r="S65" s="10">
        <v>2.9579925131521878</v>
      </c>
      <c r="T65" s="6">
        <v>2.8522780000000001</v>
      </c>
      <c r="U65" s="10">
        <v>0.34855743749287627</v>
      </c>
      <c r="V65" s="6">
        <v>5.0473422000000001</v>
      </c>
      <c r="W65" s="10">
        <v>0.59774334244369665</v>
      </c>
    </row>
    <row r="66" spans="1:23" x14ac:dyDescent="0.25">
      <c r="A66" s="2">
        <v>59</v>
      </c>
      <c r="B66" s="6">
        <v>286.19791233333331</v>
      </c>
      <c r="C66" s="10">
        <v>34.180229498975116</v>
      </c>
      <c r="D66" s="6">
        <v>260.48379699999998</v>
      </c>
      <c r="E66" s="10">
        <v>20.355464211877806</v>
      </c>
      <c r="F66" s="6">
        <v>25.040449800000001</v>
      </c>
      <c r="G66" s="10">
        <v>1.1775018565355355</v>
      </c>
      <c r="H66" s="6">
        <v>4.6594870000000004</v>
      </c>
      <c r="I66" s="10">
        <v>0.27595439636648683</v>
      </c>
      <c r="J66" s="6">
        <v>278.69626200000005</v>
      </c>
      <c r="K66" s="10">
        <v>4.6819492460828291</v>
      </c>
      <c r="L66" s="6">
        <v>269.40287437500001</v>
      </c>
      <c r="M66" s="10">
        <v>13.302963907660997</v>
      </c>
      <c r="N66" s="6">
        <v>27.021055400000002</v>
      </c>
      <c r="O66" s="10">
        <v>1.3078335478748666</v>
      </c>
      <c r="P66" s="6">
        <v>5.9375166428571422</v>
      </c>
      <c r="Q66" s="10">
        <v>0.19544216246122964</v>
      </c>
      <c r="R66" s="6">
        <v>1.430677</v>
      </c>
      <c r="S66" s="10">
        <v>6.6523245335747272E-2</v>
      </c>
      <c r="T66" s="6">
        <v>2.7286471999999997</v>
      </c>
      <c r="U66" s="10">
        <v>0.21421267708182432</v>
      </c>
      <c r="V66" s="6">
        <v>4.9537661999999996</v>
      </c>
      <c r="W66" s="10">
        <v>0.5153992778347265</v>
      </c>
    </row>
    <row r="67" spans="1:23" x14ac:dyDescent="0.25">
      <c r="A67" s="2">
        <v>60</v>
      </c>
      <c r="B67" s="6">
        <v>268.38012099999997</v>
      </c>
      <c r="C67" s="10">
        <v>13.250614760773725</v>
      </c>
      <c r="D67" s="6">
        <v>261.77984587499998</v>
      </c>
      <c r="E67" s="10">
        <v>20.532888541458696</v>
      </c>
      <c r="F67" s="6">
        <v>25.673060600000003</v>
      </c>
      <c r="G67" s="10">
        <v>2.3114169234687432</v>
      </c>
      <c r="H67" s="6">
        <v>4.6667198571428576</v>
      </c>
      <c r="I67" s="10">
        <v>0.36767562251291491</v>
      </c>
      <c r="J67" s="6">
        <v>321.85731040000002</v>
      </c>
      <c r="K67" s="10">
        <v>83.504705639385008</v>
      </c>
      <c r="L67" s="6">
        <v>269.21007312500001</v>
      </c>
      <c r="M67" s="10">
        <v>14.16045588707215</v>
      </c>
      <c r="N67" s="6">
        <v>25.866312000000001</v>
      </c>
      <c r="O67" s="10">
        <v>0.37843631492584462</v>
      </c>
      <c r="P67" s="6">
        <v>5.8696038571428568</v>
      </c>
      <c r="Q67" s="10">
        <v>0.21063305224450746</v>
      </c>
      <c r="R67" s="6">
        <v>1.4176936</v>
      </c>
      <c r="S67" s="10">
        <v>4.2473780074766439E-2</v>
      </c>
      <c r="T67" s="6">
        <v>2.5362629999999999</v>
      </c>
      <c r="U67" s="10">
        <v>8.0480628392177289E-2</v>
      </c>
      <c r="V67" s="6">
        <v>4.8059233999999993</v>
      </c>
      <c r="W67" s="10">
        <v>0.46603071962762477</v>
      </c>
    </row>
    <row r="68" spans="1:23" x14ac:dyDescent="0.25">
      <c r="A68" s="2">
        <v>61</v>
      </c>
      <c r="B68" s="6">
        <v>263.80151383333333</v>
      </c>
      <c r="C68" s="10">
        <v>11.120281389630181</v>
      </c>
      <c r="D68" s="6">
        <v>263.125513125</v>
      </c>
      <c r="E68" s="10">
        <v>20.166314364023393</v>
      </c>
      <c r="F68" s="6">
        <v>24.641291200000001</v>
      </c>
      <c r="G68" s="10">
        <v>0.59580992121762033</v>
      </c>
      <c r="H68" s="6">
        <v>4.5314824285714286</v>
      </c>
      <c r="I68" s="10">
        <v>0.17341509154985865</v>
      </c>
      <c r="J68" s="6">
        <v>285.24711780000001</v>
      </c>
      <c r="K68" s="10">
        <v>6.7667979886946146</v>
      </c>
      <c r="L68" s="6">
        <v>270.54589700000002</v>
      </c>
      <c r="M68" s="10">
        <v>18.026459784004974</v>
      </c>
      <c r="N68" s="6">
        <v>26.211083600000002</v>
      </c>
      <c r="O68" s="10">
        <v>0.45270218417205121</v>
      </c>
      <c r="P68" s="6">
        <v>5.8491380000000008</v>
      </c>
      <c r="Q68" s="10">
        <v>0.20874145762160301</v>
      </c>
      <c r="R68" s="6">
        <v>1.4400452000000001</v>
      </c>
      <c r="S68" s="10">
        <v>4.218701785810313E-2</v>
      </c>
      <c r="T68" s="6">
        <v>2.7196319999999998</v>
      </c>
      <c r="U68" s="10">
        <v>0.2298909929510112</v>
      </c>
      <c r="V68" s="6">
        <v>4.9199213999999998</v>
      </c>
      <c r="W68" s="10">
        <v>0.48412131307456846</v>
      </c>
    </row>
    <row r="69" spans="1:23" x14ac:dyDescent="0.25">
      <c r="A69" s="2">
        <v>62</v>
      </c>
      <c r="B69" s="6">
        <v>294.37999583333334</v>
      </c>
      <c r="C69" s="10">
        <v>68.737786229124211</v>
      </c>
      <c r="D69" s="6">
        <v>263.87653412499998</v>
      </c>
      <c r="E69" s="10">
        <v>20.876708800194201</v>
      </c>
      <c r="F69" s="6">
        <v>22.249456400000003</v>
      </c>
      <c r="G69" s="10">
        <v>3.948503589200663</v>
      </c>
      <c r="H69" s="6">
        <v>4.4504349285714291</v>
      </c>
      <c r="I69" s="10">
        <v>0.10553760391135955</v>
      </c>
      <c r="J69" s="6">
        <v>281.050635</v>
      </c>
      <c r="K69" s="10">
        <v>10.591849634879551</v>
      </c>
      <c r="L69" s="6">
        <v>273.42776025000006</v>
      </c>
      <c r="M69" s="10">
        <v>17.517860786335149</v>
      </c>
      <c r="N69" s="6">
        <v>22.310062199999997</v>
      </c>
      <c r="O69" s="10">
        <v>3.4139722183090631</v>
      </c>
      <c r="P69" s="6">
        <v>5.7916944285714278</v>
      </c>
      <c r="Q69" s="10">
        <v>0.19082864253592907</v>
      </c>
      <c r="R69" s="6">
        <v>1.5861912</v>
      </c>
      <c r="S69" s="10">
        <v>0.29927605877878066</v>
      </c>
      <c r="T69" s="6">
        <v>2.4882168</v>
      </c>
      <c r="U69" s="10">
        <v>9.2578850071492649E-2</v>
      </c>
      <c r="V69" s="6">
        <v>5.1465147999999994</v>
      </c>
      <c r="W69" s="10">
        <v>0.86572270638523063</v>
      </c>
    </row>
    <row r="70" spans="1:23" x14ac:dyDescent="0.25">
      <c r="A70" s="2">
        <v>63</v>
      </c>
      <c r="B70" s="6">
        <v>268.78096549999998</v>
      </c>
      <c r="C70" s="10">
        <v>14.024136290331073</v>
      </c>
      <c r="D70" s="6">
        <v>264.63886400000001</v>
      </c>
      <c r="E70" s="10">
        <v>20.563758888969854</v>
      </c>
      <c r="F70" s="6">
        <v>21.4372434</v>
      </c>
      <c r="G70" s="10">
        <v>4.7183149522532579</v>
      </c>
      <c r="H70" s="6">
        <v>4.4337867142857137</v>
      </c>
      <c r="I70" s="10">
        <v>0.13972381251466515</v>
      </c>
      <c r="J70" s="6">
        <v>318.68362400000001</v>
      </c>
      <c r="K70" s="10">
        <v>60.140882062989924</v>
      </c>
      <c r="L70" s="6">
        <v>274.07997037500002</v>
      </c>
      <c r="M70" s="10">
        <v>17.093600139177525</v>
      </c>
      <c r="N70" s="6">
        <v>20.854868600000003</v>
      </c>
      <c r="O70" s="10">
        <v>4.1125622112585445</v>
      </c>
      <c r="P70" s="6">
        <v>5.6910597857142857</v>
      </c>
      <c r="Q70" s="10">
        <v>0.14191181359773558</v>
      </c>
      <c r="R70" s="6">
        <v>1.4011672000000002</v>
      </c>
      <c r="S70" s="10">
        <v>2.7387142380317323E-2</v>
      </c>
      <c r="T70" s="6">
        <v>2.5162044000000003</v>
      </c>
      <c r="U70" s="10">
        <v>0.12457640628722427</v>
      </c>
      <c r="V70" s="6">
        <v>4.7778757999999995</v>
      </c>
      <c r="W70" s="10">
        <v>0.48307014545069993</v>
      </c>
    </row>
    <row r="71" spans="1:23" x14ac:dyDescent="0.25">
      <c r="A71" s="2">
        <v>64</v>
      </c>
      <c r="B71" s="6">
        <v>269.31006216666668</v>
      </c>
      <c r="C71" s="10">
        <v>10.188775294255853</v>
      </c>
      <c r="D71" s="6">
        <v>251.84588562499999</v>
      </c>
      <c r="E71" s="10">
        <v>10.247770817750901</v>
      </c>
      <c r="F71" s="6">
        <v>21.528800800000003</v>
      </c>
      <c r="G71" s="10">
        <v>5.2711109367832911</v>
      </c>
      <c r="H71" s="6">
        <v>4.4507514285714276</v>
      </c>
      <c r="I71" s="10">
        <v>8.4020895386441447E-2</v>
      </c>
      <c r="J71" s="6">
        <v>344.88008819999999</v>
      </c>
      <c r="K71" s="10">
        <v>64.757282585561313</v>
      </c>
      <c r="L71" s="6">
        <v>268.45878349999998</v>
      </c>
      <c r="M71" s="10">
        <v>8.7176480893904635</v>
      </c>
      <c r="N71" s="6">
        <v>20.751406199999998</v>
      </c>
      <c r="O71" s="10">
        <v>4.5625702381554474</v>
      </c>
      <c r="P71" s="6">
        <v>5.7435593571428569</v>
      </c>
      <c r="Q71" s="10">
        <v>0.16344440743333594</v>
      </c>
      <c r="R71" s="6">
        <v>1.396884</v>
      </c>
      <c r="S71" s="10">
        <v>7.9950424389075882E-3</v>
      </c>
      <c r="T71" s="6">
        <v>2.7829702000000003</v>
      </c>
      <c r="U71" s="10">
        <v>0.2308738875233774</v>
      </c>
      <c r="V71" s="6">
        <v>4.7213533999999999</v>
      </c>
      <c r="W71" s="10">
        <v>0.69362453526287715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tabSelected="1" workbookViewId="0">
      <selection activeCell="J10" sqref="J10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2" width="7.85546875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L6">
        <v>50000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L7">
        <v>0</v>
      </c>
      <c r="U7" s="8"/>
    </row>
    <row r="8" spans="1:58" x14ac:dyDescent="0.25">
      <c r="A8" s="2">
        <v>1</v>
      </c>
      <c r="B8" s="6">
        <v>246.822633</v>
      </c>
      <c r="C8" s="6">
        <v>241.99207074999998</v>
      </c>
      <c r="D8" s="6">
        <v>191.97639806666666</v>
      </c>
      <c r="E8" s="6">
        <v>186.54209166666666</v>
      </c>
      <c r="F8" s="6">
        <v>241.71946874999998</v>
      </c>
      <c r="G8" s="6">
        <v>235.64413500000001</v>
      </c>
      <c r="H8" s="6">
        <v>262.84056227272725</v>
      </c>
      <c r="I8" s="6">
        <v>257.38653288461535</v>
      </c>
      <c r="J8" s="6">
        <v>3.4385683999999999</v>
      </c>
      <c r="K8" s="6">
        <v>15.878376399999999</v>
      </c>
      <c r="L8" s="6">
        <v>42.483753399999998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241.99207074999998</v>
      </c>
      <c r="Z8" s="7">
        <f>'pivot times'!E8</f>
        <v>0.15710748153808732</v>
      </c>
      <c r="AA8" s="7">
        <f xml:space="preserve"> Y8-3*Z8</f>
        <v>241.52074830538572</v>
      </c>
      <c r="AB8" s="7">
        <f xml:space="preserve"> Y8+3*Z8</f>
        <v>242.46339319461424</v>
      </c>
      <c r="AC8" s="7">
        <f>'pivot times'!F8</f>
        <v>191.97639806666666</v>
      </c>
      <c r="AD8" s="7">
        <f>'pivot times'!G8</f>
        <v>0.46254488362789614</v>
      </c>
      <c r="AE8" s="7">
        <f xml:space="preserve"> AC8-3*AD8</f>
        <v>190.58876341578298</v>
      </c>
      <c r="AF8" s="7">
        <f xml:space="preserve"> AC8+3*AD8</f>
        <v>193.36403271755034</v>
      </c>
      <c r="AG8" s="7">
        <f>'pivot times'!H8</f>
        <v>186.54209166666666</v>
      </c>
      <c r="AH8" s="7">
        <f>'pivot times'!I8</f>
        <v>0.34441681482777609</v>
      </c>
      <c r="AI8" s="7">
        <f xml:space="preserve"> AG8-3*AH8</f>
        <v>185.50884122218335</v>
      </c>
      <c r="AJ8" s="7">
        <f xml:space="preserve"> AG8+3*AH8</f>
        <v>187.57534211114998</v>
      </c>
      <c r="AK8" s="7">
        <f>'pivot times'!J8</f>
        <v>241.71946874999998</v>
      </c>
      <c r="AL8" s="7">
        <f>'pivot times'!K8</f>
        <v>1.4655443173664287</v>
      </c>
      <c r="AM8" s="7">
        <f xml:space="preserve"> AK8-3*AL8</f>
        <v>237.32283579790069</v>
      </c>
      <c r="AN8" s="7">
        <f xml:space="preserve"> AK8+3*AL8</f>
        <v>246.11610170209926</v>
      </c>
      <c r="AO8" s="7">
        <f>'pivot times'!L8</f>
        <v>235.64413500000001</v>
      </c>
      <c r="AP8" s="7">
        <f>'pivot times'!M8</f>
        <v>3.8655009927662123</v>
      </c>
      <c r="AQ8" s="7">
        <f xml:space="preserve"> AO8-3*AP8</f>
        <v>224.04763202170136</v>
      </c>
      <c r="AR8" s="7">
        <f xml:space="preserve"> AO8+3*AP8</f>
        <v>247.24063797829865</v>
      </c>
      <c r="AS8" s="7">
        <f>'pivot times'!N8</f>
        <v>262.84056227272725</v>
      </c>
      <c r="AT8" s="7">
        <f>'pivot times'!O8</f>
        <v>0.3891545094982331</v>
      </c>
      <c r="AU8" s="7">
        <f xml:space="preserve"> AS8-3*AT8</f>
        <v>261.67309874423256</v>
      </c>
      <c r="AV8" s="7">
        <f xml:space="preserve"> AS8+3*AT8</f>
        <v>264.00802580122195</v>
      </c>
      <c r="AW8" s="7">
        <f>'pivot times'!P8</f>
        <v>257.38653288461535</v>
      </c>
      <c r="AX8" s="7">
        <f>'pivot times'!Q8</f>
        <v>0.32949614951006057</v>
      </c>
      <c r="AY8" s="7">
        <f xml:space="preserve"> AW8-3*AX8</f>
        <v>256.39804443608517</v>
      </c>
      <c r="AZ8" s="7">
        <f xml:space="preserve"> AW8+3*AX8</f>
        <v>258.37502133314553</v>
      </c>
      <c r="BA8" s="7">
        <f>'pivot times'!R8</f>
        <v>3.4385683999999999</v>
      </c>
      <c r="BB8" s="7">
        <f>'pivot times'!S8</f>
        <v>0.92734843136818867</v>
      </c>
      <c r="BC8" s="7">
        <f xml:space="preserve"> BA8-3*BB8</f>
        <v>0.65652310589543372</v>
      </c>
      <c r="BD8" s="7">
        <f xml:space="preserve"> BA8+3*BB8</f>
        <v>6.220613694104566</v>
      </c>
    </row>
    <row r="9" spans="1:58" x14ac:dyDescent="0.25">
      <c r="A9" s="2">
        <v>2</v>
      </c>
      <c r="B9" s="6">
        <v>246.98210799999998</v>
      </c>
      <c r="C9" s="6">
        <v>234.8893612</v>
      </c>
      <c r="D9" s="6">
        <v>107.00836806666666</v>
      </c>
      <c r="E9" s="6">
        <v>92.953807416666663</v>
      </c>
      <c r="F9" s="6">
        <v>249.16271</v>
      </c>
      <c r="G9" s="6">
        <v>237.76882850000001</v>
      </c>
      <c r="H9" s="6">
        <v>143.37170909090909</v>
      </c>
      <c r="I9" s="6">
        <v>127.95561930769227</v>
      </c>
      <c r="J9" s="6">
        <v>1.9700338000000002</v>
      </c>
      <c r="K9" s="6">
        <v>9.2975758000000006</v>
      </c>
      <c r="L9" s="6">
        <v>24.000557800000003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234.8893612</v>
      </c>
      <c r="Z9" s="7">
        <f>'pivot times'!E9</f>
        <v>0.16206836661459914</v>
      </c>
      <c r="AA9" s="7">
        <f t="shared" ref="AA9:AA71" si="2" xml:space="preserve"> Y9-3*Z9</f>
        <v>234.4031561001562</v>
      </c>
      <c r="AB9" s="7">
        <f t="shared" ref="AB9:AB71" si="3" xml:space="preserve"> Y9+3*Z9</f>
        <v>235.3755662998438</v>
      </c>
      <c r="AC9" s="7">
        <f>'pivot times'!F9</f>
        <v>107.00836806666666</v>
      </c>
      <c r="AD9" s="7">
        <f>'pivot times'!G9</f>
        <v>1.8709204402436457</v>
      </c>
      <c r="AE9" s="7">
        <f t="shared" ref="AE9:AE71" si="4" xml:space="preserve"> AC9-3*AD9</f>
        <v>101.39560674593572</v>
      </c>
      <c r="AF9" s="7">
        <f t="shared" ref="AF9:AF71" si="5" xml:space="preserve"> AC9+3*AD9</f>
        <v>112.6211293873976</v>
      </c>
      <c r="AG9" s="7">
        <f>'pivot times'!H9</f>
        <v>92.953807416666663</v>
      </c>
      <c r="AH9" s="7">
        <f>'pivot times'!I9</f>
        <v>0.94240087551620455</v>
      </c>
      <c r="AI9" s="7">
        <f t="shared" ref="AI9:AI71" si="6" xml:space="preserve"> AG9-3*AH9</f>
        <v>90.126604790118051</v>
      </c>
      <c r="AJ9" s="7">
        <f t="shared" ref="AJ9:AJ71" si="7" xml:space="preserve"> AG9+3*AH9</f>
        <v>95.781010043215275</v>
      </c>
      <c r="AK9" s="7">
        <f>'pivot times'!J9</f>
        <v>249.16271</v>
      </c>
      <c r="AL9" s="7">
        <f>'pivot times'!K9</f>
        <v>1.7774341169021146</v>
      </c>
      <c r="AM9" s="7">
        <f t="shared" ref="AM9:AM71" si="8" xml:space="preserve"> AK9-3*AL9</f>
        <v>243.83040764929365</v>
      </c>
      <c r="AN9" s="7">
        <f t="shared" ref="AN9:AN71" si="9" xml:space="preserve"> AK9+3*AL9</f>
        <v>254.49501235070636</v>
      </c>
      <c r="AO9" s="7">
        <f>'pivot times'!L9</f>
        <v>237.76882850000001</v>
      </c>
      <c r="AP9" s="7">
        <f>'pivot times'!M9</f>
        <v>0.20809996342635567</v>
      </c>
      <c r="AQ9" s="7">
        <f t="shared" ref="AQ9:AQ71" si="10" xml:space="preserve"> AO9-3*AP9</f>
        <v>237.14452860972094</v>
      </c>
      <c r="AR9" s="7">
        <f t="shared" ref="AR9:AR71" si="11" xml:space="preserve"> AO9+3*AP9</f>
        <v>238.39312839027909</v>
      </c>
      <c r="AS9" s="7">
        <f>'pivot times'!N9</f>
        <v>143.37170909090909</v>
      </c>
      <c r="AT9" s="7">
        <f>'pivot times'!O9</f>
        <v>4.0383837927718522</v>
      </c>
      <c r="AU9" s="7">
        <f t="shared" ref="AU9:AU71" si="12" xml:space="preserve"> AS9-3*AT9</f>
        <v>131.25655771259355</v>
      </c>
      <c r="AV9" s="7">
        <f t="shared" ref="AV9:AV71" si="13" xml:space="preserve"> AS9+3*AT9</f>
        <v>155.48686046922464</v>
      </c>
      <c r="AW9" s="7">
        <f>'pivot times'!P9</f>
        <v>127.95561930769227</v>
      </c>
      <c r="AX9" s="7">
        <f>'pivot times'!Q9</f>
        <v>0.11317677696849732</v>
      </c>
      <c r="AY9" s="7">
        <f t="shared" ref="AY9:AY71" si="14" xml:space="preserve"> AW9-3*AX9</f>
        <v>127.61608897678678</v>
      </c>
      <c r="AZ9" s="7">
        <f t="shared" ref="AZ9:AZ71" si="15" xml:space="preserve"> AW9+3*AX9</f>
        <v>128.29514963859776</v>
      </c>
      <c r="BA9" s="7">
        <f>'pivot times'!R9</f>
        <v>1.9700338000000002</v>
      </c>
      <c r="BB9" s="7">
        <f>'pivot times'!S9</f>
        <v>2.4518132933786768E-2</v>
      </c>
      <c r="BC9" s="7">
        <f t="shared" ref="BC9:BC71" si="16" xml:space="preserve"> BA9-3*BB9</f>
        <v>1.8964794011986399</v>
      </c>
      <c r="BD9" s="7">
        <f t="shared" ref="BD9:BD71" si="17" xml:space="preserve"> BA9+3*BB9</f>
        <v>2.0435881988013604</v>
      </c>
    </row>
    <row r="10" spans="1:58" x14ac:dyDescent="0.25">
      <c r="A10" s="2">
        <v>3</v>
      </c>
      <c r="B10" s="6">
        <v>244.10531449999999</v>
      </c>
      <c r="C10" s="6">
        <v>232.25537199999999</v>
      </c>
      <c r="D10" s="6">
        <v>74.22605999999999</v>
      </c>
      <c r="E10" s="6">
        <v>61.441858208333336</v>
      </c>
      <c r="F10" s="6">
        <v>255.83323299999998</v>
      </c>
      <c r="G10" s="6">
        <v>236.4038757142857</v>
      </c>
      <c r="H10" s="6">
        <v>98.141300181818181</v>
      </c>
      <c r="I10" s="6">
        <v>84.849168230769251</v>
      </c>
      <c r="J10" s="6">
        <v>1.9406254000000001</v>
      </c>
      <c r="K10" s="6">
        <v>6.9618520000000004</v>
      </c>
      <c r="L10" s="6">
        <v>17.2515222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232.25537199999999</v>
      </c>
      <c r="Z10" s="7">
        <f>'pivot times'!E10</f>
        <v>3.3561569702674203E-2</v>
      </c>
      <c r="AA10" s="7">
        <f t="shared" si="2"/>
        <v>232.15468729089199</v>
      </c>
      <c r="AB10" s="7">
        <f t="shared" si="3"/>
        <v>232.356056709108</v>
      </c>
      <c r="AC10" s="7">
        <f>'pivot times'!F10</f>
        <v>74.22605999999999</v>
      </c>
      <c r="AD10" s="7">
        <f>'pivot times'!G10</f>
        <v>1.0185848912446103</v>
      </c>
      <c r="AE10" s="7">
        <f t="shared" si="4"/>
        <v>71.17030532626616</v>
      </c>
      <c r="AF10" s="7">
        <f t="shared" si="5"/>
        <v>77.28181467373382</v>
      </c>
      <c r="AG10" s="7">
        <f>'pivot times'!H10</f>
        <v>61.441858208333336</v>
      </c>
      <c r="AH10" s="7">
        <f>'pivot times'!I10</f>
        <v>0.42468092275109814</v>
      </c>
      <c r="AI10" s="7">
        <f t="shared" si="6"/>
        <v>60.167815440080041</v>
      </c>
      <c r="AJ10" s="7">
        <f t="shared" si="7"/>
        <v>62.715900976586632</v>
      </c>
      <c r="AK10" s="7">
        <f>'pivot times'!J10</f>
        <v>255.83323299999998</v>
      </c>
      <c r="AL10" s="7">
        <f>'pivot times'!K10</f>
        <v>11.841711327281566</v>
      </c>
      <c r="AM10" s="7">
        <f t="shared" si="8"/>
        <v>220.30809901815527</v>
      </c>
      <c r="AN10" s="7">
        <f t="shared" si="9"/>
        <v>291.35836698184465</v>
      </c>
      <c r="AO10" s="7">
        <f>'pivot times'!L10</f>
        <v>236.4038757142857</v>
      </c>
      <c r="AP10" s="7">
        <f>'pivot times'!M10</f>
        <v>1.3993534307242188</v>
      </c>
      <c r="AQ10" s="7">
        <f t="shared" si="10"/>
        <v>232.20581542211303</v>
      </c>
      <c r="AR10" s="7">
        <f t="shared" si="11"/>
        <v>240.60193600645837</v>
      </c>
      <c r="AS10" s="7">
        <f>'pivot times'!N10</f>
        <v>98.141300181818181</v>
      </c>
      <c r="AT10" s="7">
        <f>'pivot times'!O10</f>
        <v>0.80067476773124679</v>
      </c>
      <c r="AU10" s="7">
        <f t="shared" si="12"/>
        <v>95.73927587862444</v>
      </c>
      <c r="AV10" s="7">
        <f t="shared" si="13"/>
        <v>100.54332448501192</v>
      </c>
      <c r="AW10" s="7">
        <f>'pivot times'!P10</f>
        <v>84.849168230769251</v>
      </c>
      <c r="AX10" s="7">
        <f>'pivot times'!Q10</f>
        <v>6.2340339834251746E-2</v>
      </c>
      <c r="AY10" s="7">
        <f t="shared" si="14"/>
        <v>84.6621472112665</v>
      </c>
      <c r="AZ10" s="7">
        <f t="shared" si="15"/>
        <v>85.036189250272002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243.29582449999998</v>
      </c>
      <c r="C11" s="6">
        <v>231.73192359999999</v>
      </c>
      <c r="D11" s="6">
        <v>58.923033266666678</v>
      </c>
      <c r="E11" s="6">
        <v>46.906570625000001</v>
      </c>
      <c r="F11" s="6">
        <v>248.15708475</v>
      </c>
      <c r="G11" s="6">
        <v>235.68481742857142</v>
      </c>
      <c r="H11" s="6">
        <v>76.960016909090896</v>
      </c>
      <c r="I11" s="6">
        <v>63.869455692307717</v>
      </c>
      <c r="J11" s="6">
        <v>1.5664893999999998</v>
      </c>
      <c r="K11" s="6">
        <v>5.6664750000000002</v>
      </c>
      <c r="L11" s="6">
        <v>14.047704199999998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231.73192359999999</v>
      </c>
      <c r="Z11" s="7">
        <f>'pivot times'!E11</f>
        <v>0.1249273362779075</v>
      </c>
      <c r="AA11" s="7">
        <f t="shared" si="2"/>
        <v>231.35714159116625</v>
      </c>
      <c r="AB11" s="7">
        <f t="shared" si="3"/>
        <v>232.10670560883372</v>
      </c>
      <c r="AC11" s="7">
        <f>'pivot times'!F11</f>
        <v>58.923033266666678</v>
      </c>
      <c r="AD11" s="7">
        <f>'pivot times'!G11</f>
        <v>0.84851202291264771</v>
      </c>
      <c r="AE11" s="7">
        <f t="shared" si="4"/>
        <v>56.377497197928733</v>
      </c>
      <c r="AF11" s="7">
        <f t="shared" si="5"/>
        <v>61.468569335404624</v>
      </c>
      <c r="AG11" s="7">
        <f>'pivot times'!H11</f>
        <v>46.906570625000001</v>
      </c>
      <c r="AH11" s="7">
        <f>'pivot times'!I11</f>
        <v>2.4208416639962103</v>
      </c>
      <c r="AI11" s="7">
        <f t="shared" si="6"/>
        <v>39.644045633011373</v>
      </c>
      <c r="AJ11" s="7">
        <f t="shared" si="7"/>
        <v>54.169095616988628</v>
      </c>
      <c r="AK11" s="7">
        <f>'pivot times'!J11</f>
        <v>248.15708475</v>
      </c>
      <c r="AL11" s="7">
        <f>'pivot times'!K11</f>
        <v>2.2993969875425408</v>
      </c>
      <c r="AM11" s="7">
        <f t="shared" si="8"/>
        <v>241.25889378737239</v>
      </c>
      <c r="AN11" s="7">
        <f t="shared" si="9"/>
        <v>255.0552757126276</v>
      </c>
      <c r="AO11" s="7">
        <f>'pivot times'!L11</f>
        <v>235.68481742857142</v>
      </c>
      <c r="AP11" s="7">
        <f>'pivot times'!M11</f>
        <v>1.0101731356179433</v>
      </c>
      <c r="AQ11" s="7">
        <f t="shared" si="10"/>
        <v>232.65429802171758</v>
      </c>
      <c r="AR11" s="7">
        <f t="shared" si="11"/>
        <v>238.71533683542526</v>
      </c>
      <c r="AS11" s="7">
        <f>'pivot times'!N11</f>
        <v>76.960016909090896</v>
      </c>
      <c r="AT11" s="7">
        <f>'pivot times'!O11</f>
        <v>0.95290523912233482</v>
      </c>
      <c r="AU11" s="7">
        <f t="shared" si="12"/>
        <v>74.101301191723891</v>
      </c>
      <c r="AV11" s="7">
        <f t="shared" si="13"/>
        <v>79.818732626457901</v>
      </c>
      <c r="AW11" s="7">
        <f>'pivot times'!P11</f>
        <v>63.869455692307717</v>
      </c>
      <c r="AX11" s="7">
        <f>'pivot times'!Q11</f>
        <v>8.9465568901239689E-2</v>
      </c>
      <c r="AY11" s="7">
        <f t="shared" si="14"/>
        <v>63.601058985603999</v>
      </c>
      <c r="AZ11" s="7">
        <f t="shared" si="15"/>
        <v>64.137852399011436</v>
      </c>
      <c r="BA11" s="7">
        <f>'pivot times'!R11</f>
        <v>1.5664893999999998</v>
      </c>
      <c r="BB11" s="7">
        <f>'pivot times'!S11</f>
        <v>1.4006883587734489E-2</v>
      </c>
      <c r="BC11" s="7">
        <f t="shared" si="16"/>
        <v>1.5244687492367963</v>
      </c>
      <c r="BD11" s="7">
        <f t="shared" si="17"/>
        <v>1.6085100507632033</v>
      </c>
    </row>
    <row r="12" spans="1:58" x14ac:dyDescent="0.25">
      <c r="A12" s="2">
        <v>5</v>
      </c>
      <c r="B12" s="6">
        <v>242.8092795</v>
      </c>
      <c r="C12" s="6">
        <v>231.02931660000004</v>
      </c>
      <c r="D12" s="6">
        <v>49.282806000000001</v>
      </c>
      <c r="E12" s="6">
        <v>37.131555291666665</v>
      </c>
      <c r="F12" s="6">
        <v>247.51800550000002</v>
      </c>
      <c r="G12" s="6">
        <v>236.48793600000002</v>
      </c>
      <c r="H12" s="6">
        <v>64.105800181818182</v>
      </c>
      <c r="I12" s="6">
        <v>51.310618769230764</v>
      </c>
      <c r="J12" s="6">
        <v>1.4988050000000002</v>
      </c>
      <c r="K12" s="6">
        <v>4.8888275999999999</v>
      </c>
      <c r="L12" s="6">
        <v>12.5161718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231.02931660000004</v>
      </c>
      <c r="Z12" s="7">
        <f>'pivot times'!E12</f>
        <v>0.10708918360983775</v>
      </c>
      <c r="AA12" s="7">
        <f t="shared" si="2"/>
        <v>230.70804904917054</v>
      </c>
      <c r="AB12" s="7">
        <f t="shared" si="3"/>
        <v>231.35058415082955</v>
      </c>
      <c r="AC12" s="7">
        <f>'pivot times'!F12</f>
        <v>49.282806000000001</v>
      </c>
      <c r="AD12" s="7">
        <f>'pivot times'!G12</f>
        <v>0.74370203175404348</v>
      </c>
      <c r="AE12" s="7">
        <f t="shared" si="4"/>
        <v>47.051699904737873</v>
      </c>
      <c r="AF12" s="7">
        <f t="shared" si="5"/>
        <v>51.513912095262128</v>
      </c>
      <c r="AG12" s="7">
        <f>'pivot times'!H12</f>
        <v>37.131555291666665</v>
      </c>
      <c r="AH12" s="7">
        <f>'pivot times'!I12</f>
        <v>0.22261257788958302</v>
      </c>
      <c r="AI12" s="7">
        <f t="shared" si="6"/>
        <v>36.463717557997917</v>
      </c>
      <c r="AJ12" s="7">
        <f t="shared" si="7"/>
        <v>37.799393025335412</v>
      </c>
      <c r="AK12" s="7">
        <f>'pivot times'!J12</f>
        <v>247.51800550000002</v>
      </c>
      <c r="AL12" s="7">
        <f>'pivot times'!K12</f>
        <v>5.3694769026872402</v>
      </c>
      <c r="AM12" s="7">
        <f t="shared" si="8"/>
        <v>231.4095747919383</v>
      </c>
      <c r="AN12" s="7">
        <f t="shared" si="9"/>
        <v>263.62643620806176</v>
      </c>
      <c r="AO12" s="7">
        <f>'pivot times'!L12</f>
        <v>236.48793600000002</v>
      </c>
      <c r="AP12" s="7">
        <f>'pivot times'!M12</f>
        <v>3.7203949853813452</v>
      </c>
      <c r="AQ12" s="7">
        <f t="shared" si="10"/>
        <v>225.32675104385598</v>
      </c>
      <c r="AR12" s="7">
        <f t="shared" si="11"/>
        <v>247.64912095614406</v>
      </c>
      <c r="AS12" s="7">
        <f>'pivot times'!N12</f>
        <v>64.105800181818182</v>
      </c>
      <c r="AT12" s="7">
        <f>'pivot times'!O12</f>
        <v>0.62900611665669115</v>
      </c>
      <c r="AU12" s="7">
        <f t="shared" si="12"/>
        <v>62.218781831848112</v>
      </c>
      <c r="AV12" s="7">
        <f t="shared" si="13"/>
        <v>65.992818531788259</v>
      </c>
      <c r="AW12" s="7">
        <f>'pivot times'!P12</f>
        <v>51.310618769230764</v>
      </c>
      <c r="AX12" s="7">
        <f>'pivot times'!Q12</f>
        <v>4.3597463587045207E-2</v>
      </c>
      <c r="AY12" s="7">
        <f t="shared" si="14"/>
        <v>51.179826378469627</v>
      </c>
      <c r="AZ12" s="7">
        <f t="shared" si="15"/>
        <v>51.441411159991901</v>
      </c>
      <c r="BA12" s="7">
        <f>'pivot times'!R12</f>
        <v>1.4988050000000002</v>
      </c>
      <c r="BB12" s="7">
        <f>'pivot times'!S12</f>
        <v>1.40346349863326E-2</v>
      </c>
      <c r="BC12" s="7">
        <f t="shared" si="16"/>
        <v>1.4567010950410024</v>
      </c>
      <c r="BD12" s="7">
        <f t="shared" si="17"/>
        <v>1.5409089049589979</v>
      </c>
    </row>
    <row r="13" spans="1:58" x14ac:dyDescent="0.25">
      <c r="A13" s="2">
        <v>6</v>
      </c>
      <c r="B13" s="6">
        <v>250.05358999999999</v>
      </c>
      <c r="C13" s="6">
        <v>230.52990139999997</v>
      </c>
      <c r="D13" s="6">
        <v>43.240172200000003</v>
      </c>
      <c r="E13" s="6">
        <v>31.001791291666663</v>
      </c>
      <c r="F13" s="6">
        <v>250.38271879999996</v>
      </c>
      <c r="G13" s="6">
        <v>238.09770714285716</v>
      </c>
      <c r="H13" s="6">
        <v>55.111271090909092</v>
      </c>
      <c r="I13" s="6">
        <v>42.800457730769224</v>
      </c>
      <c r="J13" s="6">
        <v>1.4457850000000001</v>
      </c>
      <c r="K13" s="6">
        <v>4.4954164000000008</v>
      </c>
      <c r="L13" s="6">
        <v>10.757017000000001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230.52990139999997</v>
      </c>
      <c r="Z13" s="7">
        <f>'pivot times'!E13</f>
        <v>8.7436218357049234E-2</v>
      </c>
      <c r="AA13" s="7">
        <f t="shared" si="2"/>
        <v>230.26759274492883</v>
      </c>
      <c r="AB13" s="7">
        <f t="shared" si="3"/>
        <v>230.79221005507111</v>
      </c>
      <c r="AC13" s="7">
        <f>'pivot times'!F13</f>
        <v>43.240172200000003</v>
      </c>
      <c r="AD13" s="7">
        <f>'pivot times'!G13</f>
        <v>0.69800222102710197</v>
      </c>
      <c r="AE13" s="7">
        <f t="shared" si="4"/>
        <v>41.146165536918701</v>
      </c>
      <c r="AF13" s="7">
        <f t="shared" si="5"/>
        <v>45.334178863081306</v>
      </c>
      <c r="AG13" s="7">
        <f>'pivot times'!H13</f>
        <v>31.001791291666663</v>
      </c>
      <c r="AH13" s="7">
        <f>'pivot times'!I13</f>
        <v>0.23526211178364886</v>
      </c>
      <c r="AI13" s="7">
        <f t="shared" si="6"/>
        <v>30.296004956315716</v>
      </c>
      <c r="AJ13" s="7">
        <f t="shared" si="7"/>
        <v>31.70757762701761</v>
      </c>
      <c r="AK13" s="7">
        <f>'pivot times'!J13</f>
        <v>250.38271879999996</v>
      </c>
      <c r="AL13" s="7">
        <f>'pivot times'!K13</f>
        <v>0.73444157214325601</v>
      </c>
      <c r="AM13" s="7">
        <f t="shared" si="8"/>
        <v>248.1793940835702</v>
      </c>
      <c r="AN13" s="7">
        <f t="shared" si="9"/>
        <v>252.58604351642973</v>
      </c>
      <c r="AO13" s="7">
        <f>'pivot times'!L13</f>
        <v>238.09770714285716</v>
      </c>
      <c r="AP13" s="7">
        <f>'pivot times'!M13</f>
        <v>0.17384241206035067</v>
      </c>
      <c r="AQ13" s="7">
        <f t="shared" si="10"/>
        <v>237.57617990667612</v>
      </c>
      <c r="AR13" s="7">
        <f t="shared" si="11"/>
        <v>238.6192343790382</v>
      </c>
      <c r="AS13" s="7">
        <f>'pivot times'!N13</f>
        <v>55.111271090909092</v>
      </c>
      <c r="AT13" s="7">
        <f>'pivot times'!O13</f>
        <v>0.75540303145061194</v>
      </c>
      <c r="AU13" s="7">
        <f t="shared" si="12"/>
        <v>52.845061996557256</v>
      </c>
      <c r="AV13" s="7">
        <f t="shared" si="13"/>
        <v>57.377480185260929</v>
      </c>
      <c r="AW13" s="7">
        <f>'pivot times'!P13</f>
        <v>42.800457730769224</v>
      </c>
      <c r="AX13" s="7">
        <f>'pivot times'!Q13</f>
        <v>7.699122272283114E-2</v>
      </c>
      <c r="AY13" s="7">
        <f t="shared" si="14"/>
        <v>42.569484062600729</v>
      </c>
      <c r="AZ13" s="7">
        <f t="shared" si="15"/>
        <v>43.03143139893772</v>
      </c>
      <c r="BA13" s="7">
        <f>'pivot times'!R13</f>
        <v>1.4457850000000001</v>
      </c>
      <c r="BB13" s="7">
        <f>'pivot times'!S13</f>
        <v>8.7286575141788877E-3</v>
      </c>
      <c r="BC13" s="7">
        <f t="shared" si="16"/>
        <v>1.4195990274574635</v>
      </c>
      <c r="BD13" s="7">
        <f t="shared" si="17"/>
        <v>1.4719709725425367</v>
      </c>
    </row>
    <row r="14" spans="1:58" x14ac:dyDescent="0.25">
      <c r="A14" s="2">
        <v>7</v>
      </c>
      <c r="B14" s="6">
        <v>245.87245033333332</v>
      </c>
      <c r="C14" s="6">
        <v>229.93141539999996</v>
      </c>
      <c r="D14" s="6">
        <v>38.721189333333335</v>
      </c>
      <c r="E14" s="6">
        <v>26.786993541666678</v>
      </c>
      <c r="F14" s="6">
        <v>254.43759879999999</v>
      </c>
      <c r="G14" s="6">
        <v>235.96449000000004</v>
      </c>
      <c r="H14" s="6">
        <v>49.100004818181816</v>
      </c>
      <c r="I14" s="6">
        <v>36.790685423076916</v>
      </c>
      <c r="J14" s="6">
        <v>1.407572</v>
      </c>
      <c r="K14" s="6">
        <v>4.2251269999999996</v>
      </c>
      <c r="L14" s="6">
        <v>9.7261583999999992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229.93141539999996</v>
      </c>
      <c r="Z14" s="7">
        <f>'pivot times'!E14</f>
        <v>0.11179648226009883</v>
      </c>
      <c r="AA14" s="7">
        <f t="shared" si="2"/>
        <v>229.59602595321968</v>
      </c>
      <c r="AB14" s="7">
        <f t="shared" si="3"/>
        <v>230.26680484678025</v>
      </c>
      <c r="AC14" s="7">
        <f>'pivot times'!F14</f>
        <v>38.721189333333335</v>
      </c>
      <c r="AD14" s="7">
        <f>'pivot times'!G14</f>
        <v>0.65179271488225254</v>
      </c>
      <c r="AE14" s="7">
        <f t="shared" si="4"/>
        <v>36.765811188686577</v>
      </c>
      <c r="AF14" s="7">
        <f t="shared" si="5"/>
        <v>40.676567477980093</v>
      </c>
      <c r="AG14" s="7">
        <f>'pivot times'!H14</f>
        <v>26.786993541666678</v>
      </c>
      <c r="AH14" s="7">
        <f>'pivot times'!I14</f>
        <v>0.44572297977919706</v>
      </c>
      <c r="AI14" s="7">
        <f t="shared" si="6"/>
        <v>25.449824602329087</v>
      </c>
      <c r="AJ14" s="7">
        <f t="shared" si="7"/>
        <v>28.124162481004269</v>
      </c>
      <c r="AK14" s="7">
        <f>'pivot times'!J14</f>
        <v>254.43759879999999</v>
      </c>
      <c r="AL14" s="7">
        <f>'pivot times'!K14</f>
        <v>5.3958768319257544</v>
      </c>
      <c r="AM14" s="7">
        <f t="shared" si="8"/>
        <v>238.24996830422273</v>
      </c>
      <c r="AN14" s="7">
        <f t="shared" si="9"/>
        <v>270.62522929577727</v>
      </c>
      <c r="AO14" s="7">
        <f>'pivot times'!L14</f>
        <v>235.96449000000004</v>
      </c>
      <c r="AP14" s="7">
        <f>'pivot times'!M14</f>
        <v>3.8934758848924846</v>
      </c>
      <c r="AQ14" s="7">
        <f t="shared" si="10"/>
        <v>224.28406234532258</v>
      </c>
      <c r="AR14" s="7">
        <f t="shared" si="11"/>
        <v>247.6449176546775</v>
      </c>
      <c r="AS14" s="7">
        <f>'pivot times'!N14</f>
        <v>49.100004818181816</v>
      </c>
      <c r="AT14" s="7">
        <f>'pivot times'!O14</f>
        <v>0.67075628645049801</v>
      </c>
      <c r="AU14" s="7">
        <f t="shared" si="12"/>
        <v>47.087735958830322</v>
      </c>
      <c r="AV14" s="7">
        <f t="shared" si="13"/>
        <v>51.11227367753331</v>
      </c>
      <c r="AW14" s="7">
        <f>'pivot times'!P14</f>
        <v>36.790685423076916</v>
      </c>
      <c r="AX14" s="7">
        <f>'pivot times'!Q14</f>
        <v>8.6728327663819868E-2</v>
      </c>
      <c r="AY14" s="7">
        <f t="shared" si="14"/>
        <v>36.530500440085454</v>
      </c>
      <c r="AZ14" s="7">
        <f t="shared" si="15"/>
        <v>37.050870406068377</v>
      </c>
      <c r="BA14" s="7">
        <f>'pivot times'!R14</f>
        <v>1.407572</v>
      </c>
      <c r="BB14" s="7">
        <f>'pivot times'!S14</f>
        <v>4.3177336648072811E-3</v>
      </c>
      <c r="BC14" s="7">
        <f t="shared" si="16"/>
        <v>1.3946187990055783</v>
      </c>
      <c r="BD14" s="7">
        <f t="shared" si="17"/>
        <v>1.4205252009944218</v>
      </c>
    </row>
    <row r="15" spans="1:58" x14ac:dyDescent="0.25">
      <c r="A15" s="2">
        <v>8</v>
      </c>
      <c r="B15" s="6">
        <v>244.1621623333333</v>
      </c>
      <c r="C15" s="6">
        <v>230.09433439999998</v>
      </c>
      <c r="D15" s="6">
        <v>35.285584399999998</v>
      </c>
      <c r="E15" s="6">
        <v>23.609564956521741</v>
      </c>
      <c r="F15" s="6">
        <v>251.49034179999998</v>
      </c>
      <c r="G15" s="6">
        <v>237.57997857142854</v>
      </c>
      <c r="H15" s="6">
        <v>44.6600389090909</v>
      </c>
      <c r="I15" s="6">
        <v>32.351851115384619</v>
      </c>
      <c r="J15" s="6">
        <v>1.3953887999999999</v>
      </c>
      <c r="K15" s="6">
        <v>3.8896460000000004</v>
      </c>
      <c r="L15" s="6">
        <v>9.0229052000000003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230.09433439999998</v>
      </c>
      <c r="Z15" s="7">
        <f>'pivot times'!E15</f>
        <v>0.29217815239190231</v>
      </c>
      <c r="AA15" s="7">
        <f t="shared" si="2"/>
        <v>229.21779994282429</v>
      </c>
      <c r="AB15" s="7">
        <f t="shared" si="3"/>
        <v>230.97086885717567</v>
      </c>
      <c r="AC15" s="7">
        <f>'pivot times'!F15</f>
        <v>35.285584399999998</v>
      </c>
      <c r="AD15" s="7">
        <f>'pivot times'!G15</f>
        <v>0.56156210318440647</v>
      </c>
      <c r="AE15" s="7">
        <f t="shared" si="4"/>
        <v>33.600898090446776</v>
      </c>
      <c r="AF15" s="7">
        <f t="shared" si="5"/>
        <v>36.970270709553219</v>
      </c>
      <c r="AG15" s="7">
        <f>'pivot times'!H15</f>
        <v>23.609564956521741</v>
      </c>
      <c r="AH15" s="7">
        <f>'pivot times'!I15</f>
        <v>0.69885900659048528</v>
      </c>
      <c r="AI15" s="7">
        <f t="shared" si="6"/>
        <v>21.512987936750285</v>
      </c>
      <c r="AJ15" s="7">
        <f t="shared" si="7"/>
        <v>25.706141976293196</v>
      </c>
      <c r="AK15" s="7">
        <f>'pivot times'!J15</f>
        <v>251.49034179999998</v>
      </c>
      <c r="AL15" s="7">
        <f>'pivot times'!K15</f>
        <v>0.4962763106202745</v>
      </c>
      <c r="AM15" s="7">
        <f t="shared" si="8"/>
        <v>250.00151286813914</v>
      </c>
      <c r="AN15" s="7">
        <f t="shared" si="9"/>
        <v>252.97917073186082</v>
      </c>
      <c r="AO15" s="7">
        <f>'pivot times'!L15</f>
        <v>237.57997857142854</v>
      </c>
      <c r="AP15" s="7">
        <f>'pivot times'!M15</f>
        <v>3.7891745018540104</v>
      </c>
      <c r="AQ15" s="7">
        <f t="shared" si="10"/>
        <v>226.21245506586652</v>
      </c>
      <c r="AR15" s="7">
        <f t="shared" si="11"/>
        <v>248.94750207699056</v>
      </c>
      <c r="AS15" s="7">
        <f>'pivot times'!N15</f>
        <v>44.6600389090909</v>
      </c>
      <c r="AT15" s="7">
        <f>'pivot times'!O15</f>
        <v>0.28323245950338016</v>
      </c>
      <c r="AU15" s="7">
        <f t="shared" si="12"/>
        <v>43.810341530580757</v>
      </c>
      <c r="AV15" s="7">
        <f t="shared" si="13"/>
        <v>45.509736287601044</v>
      </c>
      <c r="AW15" s="7">
        <f>'pivot times'!P15</f>
        <v>32.351851115384619</v>
      </c>
      <c r="AX15" s="7">
        <f>'pivot times'!Q15</f>
        <v>0.16876201111038763</v>
      </c>
      <c r="AY15" s="7">
        <f t="shared" si="14"/>
        <v>31.845565082053454</v>
      </c>
      <c r="AZ15" s="7">
        <f t="shared" si="15"/>
        <v>32.858137148715784</v>
      </c>
      <c r="BA15" s="7">
        <f>'pivot times'!R15</f>
        <v>1.3953887999999999</v>
      </c>
      <c r="BB15" s="7">
        <f>'pivot times'!S15</f>
        <v>2.531862350119248E-3</v>
      </c>
      <c r="BC15" s="7">
        <f t="shared" si="16"/>
        <v>1.3877932129496422</v>
      </c>
      <c r="BD15" s="7">
        <f t="shared" si="17"/>
        <v>1.4029843870503576</v>
      </c>
    </row>
    <row r="16" spans="1:58" x14ac:dyDescent="0.25">
      <c r="A16" s="2">
        <v>9</v>
      </c>
      <c r="B16" s="6">
        <v>241.74290499999998</v>
      </c>
      <c r="C16" s="6">
        <v>228.35700600000001</v>
      </c>
      <c r="D16" s="6">
        <v>32.727560133333334</v>
      </c>
      <c r="E16" s="6">
        <v>20.927363260869562</v>
      </c>
      <c r="F16" s="6">
        <v>250.28007099999999</v>
      </c>
      <c r="G16" s="6">
        <v>236.85066071428574</v>
      </c>
      <c r="H16" s="6">
        <v>40.784883090909098</v>
      </c>
      <c r="I16" s="6">
        <v>28.694976346153847</v>
      </c>
      <c r="J16" s="6">
        <v>1.3836285999999998</v>
      </c>
      <c r="K16" s="6">
        <v>3.7999983999999998</v>
      </c>
      <c r="L16" s="6">
        <v>8.377801400000001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228.35700600000001</v>
      </c>
      <c r="Z16" s="7">
        <f>'pivot times'!E16</f>
        <v>6.6871719786822478E-2</v>
      </c>
      <c r="AA16" s="7">
        <f t="shared" si="2"/>
        <v>228.15639084063955</v>
      </c>
      <c r="AB16" s="7">
        <f t="shared" si="3"/>
        <v>228.55762115936048</v>
      </c>
      <c r="AC16" s="7">
        <f>'pivot times'!F16</f>
        <v>32.727560133333334</v>
      </c>
      <c r="AD16" s="7">
        <f>'pivot times'!G16</f>
        <v>0.64489872289527661</v>
      </c>
      <c r="AE16" s="7">
        <f t="shared" si="4"/>
        <v>30.792863964647506</v>
      </c>
      <c r="AF16" s="7">
        <f t="shared" si="5"/>
        <v>34.662256302019166</v>
      </c>
      <c r="AG16" s="7">
        <f>'pivot times'!H16</f>
        <v>20.927363260869562</v>
      </c>
      <c r="AH16" s="7">
        <f>'pivot times'!I16</f>
        <v>0.3023933234151292</v>
      </c>
      <c r="AI16" s="7">
        <f t="shared" si="6"/>
        <v>20.020183290624175</v>
      </c>
      <c r="AJ16" s="7">
        <f t="shared" si="7"/>
        <v>21.834543231114949</v>
      </c>
      <c r="AK16" s="7">
        <f>'pivot times'!J16</f>
        <v>250.28007099999999</v>
      </c>
      <c r="AL16" s="7">
        <f>'pivot times'!K16</f>
        <v>0.22267643730352002</v>
      </c>
      <c r="AM16" s="7">
        <f t="shared" si="8"/>
        <v>249.61204168808942</v>
      </c>
      <c r="AN16" s="7">
        <f t="shared" si="9"/>
        <v>250.94810031191057</v>
      </c>
      <c r="AO16" s="7">
        <f>'pivot times'!L16</f>
        <v>236.85066071428574</v>
      </c>
      <c r="AP16" s="7">
        <f>'pivot times'!M16</f>
        <v>2.9287164897640747</v>
      </c>
      <c r="AQ16" s="7">
        <f t="shared" si="10"/>
        <v>228.06451124499353</v>
      </c>
      <c r="AR16" s="7">
        <f t="shared" si="11"/>
        <v>245.63681018357795</v>
      </c>
      <c r="AS16" s="7">
        <f>'pivot times'!N16</f>
        <v>40.784883090909098</v>
      </c>
      <c r="AT16" s="7">
        <f>'pivot times'!O16</f>
        <v>0.60798373847651088</v>
      </c>
      <c r="AU16" s="7">
        <f t="shared" si="12"/>
        <v>38.960931875479567</v>
      </c>
      <c r="AV16" s="7">
        <f t="shared" si="13"/>
        <v>42.608834306338629</v>
      </c>
      <c r="AW16" s="7">
        <f>'pivot times'!P16</f>
        <v>28.694976346153847</v>
      </c>
      <c r="AX16" s="7">
        <f>'pivot times'!Q16</f>
        <v>4.1658933501006773E-2</v>
      </c>
      <c r="AY16" s="7">
        <f t="shared" si="14"/>
        <v>28.569999545650827</v>
      </c>
      <c r="AZ16" s="7">
        <f t="shared" si="15"/>
        <v>28.819953146656868</v>
      </c>
      <c r="BA16" s="7">
        <f>'pivot times'!R16</f>
        <v>1.3836285999999998</v>
      </c>
      <c r="BB16" s="7">
        <f>'pivot times'!S16</f>
        <v>7.0824368292679461E-3</v>
      </c>
      <c r="BC16" s="7">
        <f t="shared" si="16"/>
        <v>1.3623812895121958</v>
      </c>
      <c r="BD16" s="7">
        <f t="shared" si="17"/>
        <v>1.4048759104878037</v>
      </c>
    </row>
    <row r="17" spans="1:56" x14ac:dyDescent="0.25">
      <c r="A17" s="2">
        <v>10</v>
      </c>
      <c r="B17" s="6">
        <v>239.98875833333332</v>
      </c>
      <c r="C17" s="6">
        <v>227.5882684</v>
      </c>
      <c r="D17" s="6">
        <v>30.412464799999999</v>
      </c>
      <c r="E17" s="6">
        <v>19.0531452173913</v>
      </c>
      <c r="F17" s="6">
        <v>253.06247359999998</v>
      </c>
      <c r="G17" s="6">
        <v>236.69981342857142</v>
      </c>
      <c r="H17" s="6">
        <v>38.05554345454545</v>
      </c>
      <c r="I17" s="6">
        <v>25.873521692307698</v>
      </c>
      <c r="J17" s="6">
        <v>1.3677759999999999</v>
      </c>
      <c r="K17" s="6">
        <v>3.5529724000000003</v>
      </c>
      <c r="L17" s="6">
        <v>8.0160629999999991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227.5882684</v>
      </c>
      <c r="Z17" s="7">
        <f>'pivot times'!E17</f>
        <v>4.8340142952349466E-2</v>
      </c>
      <c r="AA17" s="7">
        <f t="shared" si="2"/>
        <v>227.44324797114297</v>
      </c>
      <c r="AB17" s="7">
        <f t="shared" si="3"/>
        <v>227.73328882885704</v>
      </c>
      <c r="AC17" s="7">
        <f>'pivot times'!F17</f>
        <v>30.412464799999999</v>
      </c>
      <c r="AD17" s="7">
        <f>'pivot times'!G17</f>
        <v>0.72774818109002992</v>
      </c>
      <c r="AE17" s="7">
        <f t="shared" si="4"/>
        <v>28.22922025672991</v>
      </c>
      <c r="AF17" s="7">
        <f t="shared" si="5"/>
        <v>32.595709343270087</v>
      </c>
      <c r="AG17" s="7">
        <f>'pivot times'!H17</f>
        <v>19.0531452173913</v>
      </c>
      <c r="AH17" s="7">
        <f>'pivot times'!I17</f>
        <v>0.9628957805382824</v>
      </c>
      <c r="AI17" s="7">
        <f t="shared" si="6"/>
        <v>16.164457875776453</v>
      </c>
      <c r="AJ17" s="7">
        <f t="shared" si="7"/>
        <v>21.941832559006148</v>
      </c>
      <c r="AK17" s="7">
        <f>'pivot times'!J17</f>
        <v>253.06247359999998</v>
      </c>
      <c r="AL17" s="7">
        <f>'pivot times'!K17</f>
        <v>21.1320416990213</v>
      </c>
      <c r="AM17" s="7">
        <f t="shared" si="8"/>
        <v>189.66634850293607</v>
      </c>
      <c r="AN17" s="7">
        <f t="shared" si="9"/>
        <v>316.45859869706385</v>
      </c>
      <c r="AO17" s="7">
        <f>'pivot times'!L17</f>
        <v>236.69981342857142</v>
      </c>
      <c r="AP17" s="7">
        <f>'pivot times'!M17</f>
        <v>3.2923965058600309</v>
      </c>
      <c r="AQ17" s="7">
        <f t="shared" si="10"/>
        <v>226.82262391099133</v>
      </c>
      <c r="AR17" s="7">
        <f t="shared" si="11"/>
        <v>246.57700294615151</v>
      </c>
      <c r="AS17" s="7">
        <f>'pivot times'!N17</f>
        <v>38.05554345454545</v>
      </c>
      <c r="AT17" s="7">
        <f>'pivot times'!O17</f>
        <v>0.49471280833042591</v>
      </c>
      <c r="AU17" s="7">
        <f t="shared" si="12"/>
        <v>36.571405029554171</v>
      </c>
      <c r="AV17" s="7">
        <f t="shared" si="13"/>
        <v>39.53968187953673</v>
      </c>
      <c r="AW17" s="7">
        <f>'pivot times'!P17</f>
        <v>25.873521692307698</v>
      </c>
      <c r="AX17" s="7">
        <f>'pivot times'!Q17</f>
        <v>2.630083267130234E-2</v>
      </c>
      <c r="AY17" s="7">
        <f t="shared" si="14"/>
        <v>25.794619194293791</v>
      </c>
      <c r="AZ17" s="7">
        <f t="shared" si="15"/>
        <v>25.952424190321604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238.91588933333335</v>
      </c>
      <c r="C18" s="6">
        <v>226.95141419999999</v>
      </c>
      <c r="D18" s="6">
        <v>28.982091466666663</v>
      </c>
      <c r="E18" s="6">
        <v>17.230369043478259</v>
      </c>
      <c r="F18" s="6">
        <v>250.04209839999999</v>
      </c>
      <c r="G18" s="6">
        <v>233.40595157142857</v>
      </c>
      <c r="H18" s="6">
        <v>35.974690454545453</v>
      </c>
      <c r="I18" s="6">
        <v>23.587429615384615</v>
      </c>
      <c r="J18" s="6">
        <v>1.3609943999999998</v>
      </c>
      <c r="K18" s="6">
        <v>3.3760295999999999</v>
      </c>
      <c r="L18" s="6">
        <v>7.4871363999999998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226.95141419999999</v>
      </c>
      <c r="Z18" s="7">
        <f>'pivot times'!E18</f>
        <v>9.8664089286094353E-2</v>
      </c>
      <c r="AA18" s="7">
        <f t="shared" si="2"/>
        <v>226.65542193214171</v>
      </c>
      <c r="AB18" s="7">
        <f t="shared" si="3"/>
        <v>227.24740646785827</v>
      </c>
      <c r="AC18" s="7">
        <f>'pivot times'!F18</f>
        <v>28.982091466666663</v>
      </c>
      <c r="AD18" s="7">
        <f>'pivot times'!G18</f>
        <v>0.63499078867073755</v>
      </c>
      <c r="AE18" s="7">
        <f t="shared" si="4"/>
        <v>27.07711910065445</v>
      </c>
      <c r="AF18" s="7">
        <f t="shared" si="5"/>
        <v>30.887063832678876</v>
      </c>
      <c r="AG18" s="7">
        <f>'pivot times'!H18</f>
        <v>17.230369043478259</v>
      </c>
      <c r="AH18" s="7">
        <f>'pivot times'!I18</f>
        <v>0.15534723286533453</v>
      </c>
      <c r="AI18" s="7">
        <f t="shared" si="6"/>
        <v>16.764327344882254</v>
      </c>
      <c r="AJ18" s="7">
        <f t="shared" si="7"/>
        <v>17.696410742074264</v>
      </c>
      <c r="AK18" s="7">
        <f>'pivot times'!J18</f>
        <v>250.04209839999999</v>
      </c>
      <c r="AL18" s="7">
        <f>'pivot times'!K18</f>
        <v>0.27286812589338055</v>
      </c>
      <c r="AM18" s="7">
        <f t="shared" si="8"/>
        <v>249.22349402231984</v>
      </c>
      <c r="AN18" s="7">
        <f t="shared" si="9"/>
        <v>250.86070277768013</v>
      </c>
      <c r="AO18" s="7">
        <f>'pivot times'!L18</f>
        <v>233.40595157142857</v>
      </c>
      <c r="AP18" s="7">
        <f>'pivot times'!M18</f>
        <v>5.1829033791919965</v>
      </c>
      <c r="AQ18" s="7">
        <f t="shared" si="10"/>
        <v>217.85724143385258</v>
      </c>
      <c r="AR18" s="7">
        <f t="shared" si="11"/>
        <v>248.95466170900457</v>
      </c>
      <c r="AS18" s="7">
        <f>'pivot times'!N18</f>
        <v>35.974690454545453</v>
      </c>
      <c r="AT18" s="7">
        <f>'pivot times'!O18</f>
        <v>0.63008700186600619</v>
      </c>
      <c r="AU18" s="7">
        <f t="shared" si="12"/>
        <v>34.084429448947432</v>
      </c>
      <c r="AV18" s="7">
        <f t="shared" si="13"/>
        <v>37.864951460143473</v>
      </c>
      <c r="AW18" s="7">
        <f>'pivot times'!P18</f>
        <v>23.587429615384615</v>
      </c>
      <c r="AX18" s="7">
        <f>'pivot times'!Q18</f>
        <v>1.9178630574054875E-2</v>
      </c>
      <c r="AY18" s="7">
        <f t="shared" si="14"/>
        <v>23.52989372366245</v>
      </c>
      <c r="AZ18" s="7">
        <f t="shared" si="15"/>
        <v>23.644965507106779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238.468478</v>
      </c>
      <c r="C19" s="6">
        <v>226.36254050000002</v>
      </c>
      <c r="D19" s="6">
        <v>27.615154666666662</v>
      </c>
      <c r="E19" s="6">
        <v>15.898126739130433</v>
      </c>
      <c r="F19" s="6">
        <v>248.34852059999997</v>
      </c>
      <c r="G19" s="6">
        <v>236.77150257142858</v>
      </c>
      <c r="H19" s="6">
        <v>33.611000090909094</v>
      </c>
      <c r="I19" s="6">
        <v>21.73824484615384</v>
      </c>
      <c r="J19" s="6">
        <v>1.3572842000000001</v>
      </c>
      <c r="K19" s="6">
        <v>3.4183346000000001</v>
      </c>
      <c r="L19" s="6">
        <v>7.3127214000000009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226.36254050000002</v>
      </c>
      <c r="Z19" s="7">
        <f>'pivot times'!E19</f>
        <v>0.1691338841753294</v>
      </c>
      <c r="AA19" s="7">
        <f t="shared" si="2"/>
        <v>225.85513884747402</v>
      </c>
      <c r="AB19" s="7">
        <f t="shared" si="3"/>
        <v>226.86994215252602</v>
      </c>
      <c r="AC19" s="7">
        <f>'pivot times'!F19</f>
        <v>27.615154666666662</v>
      </c>
      <c r="AD19" s="7">
        <f>'pivot times'!G19</f>
        <v>0.62425106587272639</v>
      </c>
      <c r="AE19" s="7">
        <f t="shared" si="4"/>
        <v>25.742401469048481</v>
      </c>
      <c r="AF19" s="7">
        <f t="shared" si="5"/>
        <v>29.487907864284843</v>
      </c>
      <c r="AG19" s="7">
        <f>'pivot times'!H19</f>
        <v>15.898126739130433</v>
      </c>
      <c r="AH19" s="7">
        <f>'pivot times'!I19</f>
        <v>0.34656081854735199</v>
      </c>
      <c r="AI19" s="7">
        <f t="shared" si="6"/>
        <v>14.858444283488376</v>
      </c>
      <c r="AJ19" s="7">
        <f t="shared" si="7"/>
        <v>16.937809194772488</v>
      </c>
      <c r="AK19" s="7">
        <f>'pivot times'!J19</f>
        <v>248.34852059999997</v>
      </c>
      <c r="AL19" s="7">
        <f>'pivot times'!K19</f>
        <v>4.3986624510150065</v>
      </c>
      <c r="AM19" s="7">
        <f t="shared" si="8"/>
        <v>235.15253324695496</v>
      </c>
      <c r="AN19" s="7">
        <f t="shared" si="9"/>
        <v>261.54450795304501</v>
      </c>
      <c r="AO19" s="7">
        <f>'pivot times'!L19</f>
        <v>236.77150257142858</v>
      </c>
      <c r="AP19" s="7">
        <f>'pivot times'!M19</f>
        <v>3.3880241302670351</v>
      </c>
      <c r="AQ19" s="7">
        <f t="shared" si="10"/>
        <v>226.60743018062749</v>
      </c>
      <c r="AR19" s="7">
        <f t="shared" si="11"/>
        <v>246.93557496222968</v>
      </c>
      <c r="AS19" s="7">
        <f>'pivot times'!N19</f>
        <v>33.611000090909094</v>
      </c>
      <c r="AT19" s="7">
        <f>'pivot times'!O19</f>
        <v>0.46158462443756471</v>
      </c>
      <c r="AU19" s="7">
        <f t="shared" si="12"/>
        <v>32.226246217596398</v>
      </c>
      <c r="AV19" s="7">
        <f t="shared" si="13"/>
        <v>34.995753964221791</v>
      </c>
      <c r="AW19" s="7">
        <f>'pivot times'!P19</f>
        <v>21.73824484615384</v>
      </c>
      <c r="AX19" s="7">
        <f>'pivot times'!Q19</f>
        <v>0.13605743734813985</v>
      </c>
      <c r="AY19" s="7">
        <f t="shared" si="14"/>
        <v>21.330072534109419</v>
      </c>
      <c r="AZ19" s="7">
        <f t="shared" si="15"/>
        <v>22.146417158198261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238.62177133333333</v>
      </c>
      <c r="C20" s="6">
        <v>226.37342450000003</v>
      </c>
      <c r="D20" s="6">
        <v>27.233559333333332</v>
      </c>
      <c r="E20" s="6">
        <v>15.870637521739129</v>
      </c>
      <c r="F20" s="6">
        <v>251.47896040000001</v>
      </c>
      <c r="G20" s="6">
        <v>238.0519914285714</v>
      </c>
      <c r="H20" s="6">
        <v>32.661107999999999</v>
      </c>
      <c r="I20" s="6">
        <v>20.124444192307692</v>
      </c>
      <c r="J20" s="6">
        <v>1.3692688</v>
      </c>
      <c r="K20" s="6">
        <v>3.2159017999999997</v>
      </c>
      <c r="L20" s="6">
        <v>7.0467816000000001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226.37342450000003</v>
      </c>
      <c r="Z20" s="7">
        <f>'pivot times'!E20</f>
        <v>0.56879339369204274</v>
      </c>
      <c r="AA20" s="7">
        <f t="shared" si="2"/>
        <v>224.6670443189239</v>
      </c>
      <c r="AB20" s="7">
        <f t="shared" si="3"/>
        <v>228.07980468107615</v>
      </c>
      <c r="AC20" s="7">
        <f>'pivot times'!F20</f>
        <v>27.233559333333332</v>
      </c>
      <c r="AD20" s="7">
        <f>'pivot times'!G20</f>
        <v>0.82321700438164702</v>
      </c>
      <c r="AE20" s="7">
        <f t="shared" si="4"/>
        <v>24.763908320188392</v>
      </c>
      <c r="AF20" s="7">
        <f t="shared" si="5"/>
        <v>29.703210346478272</v>
      </c>
      <c r="AG20" s="7">
        <f>'pivot times'!H20</f>
        <v>15.870637521739129</v>
      </c>
      <c r="AH20" s="7">
        <f>'pivot times'!I20</f>
        <v>5.4128179251698603</v>
      </c>
      <c r="AI20" s="7">
        <f t="shared" si="6"/>
        <v>-0.36781625377045124</v>
      </c>
      <c r="AJ20" s="7">
        <f t="shared" si="7"/>
        <v>32.10909129724871</v>
      </c>
      <c r="AK20" s="7">
        <f>'pivot times'!J20</f>
        <v>251.47896040000001</v>
      </c>
      <c r="AL20" s="7">
        <f>'pivot times'!K20</f>
        <v>1.0280376410935674</v>
      </c>
      <c r="AM20" s="7">
        <f t="shared" si="8"/>
        <v>248.39484747671929</v>
      </c>
      <c r="AN20" s="7">
        <f t="shared" si="9"/>
        <v>254.56307332328072</v>
      </c>
      <c r="AO20" s="7">
        <f>'pivot times'!L20</f>
        <v>238.0519914285714</v>
      </c>
      <c r="AP20" s="7">
        <f>'pivot times'!M20</f>
        <v>0.15076639812811288</v>
      </c>
      <c r="AQ20" s="7">
        <f t="shared" si="10"/>
        <v>237.59969223418705</v>
      </c>
      <c r="AR20" s="7">
        <f t="shared" si="11"/>
        <v>238.50429062295575</v>
      </c>
      <c r="AS20" s="7">
        <f>'pivot times'!N20</f>
        <v>32.661107999999999</v>
      </c>
      <c r="AT20" s="7">
        <f>'pivot times'!O20</f>
        <v>0.54243821318024199</v>
      </c>
      <c r="AU20" s="7">
        <f t="shared" si="12"/>
        <v>31.033793360459274</v>
      </c>
      <c r="AV20" s="7">
        <f t="shared" si="13"/>
        <v>34.288422639540727</v>
      </c>
      <c r="AW20" s="7">
        <f>'pivot times'!P20</f>
        <v>20.124444192307692</v>
      </c>
      <c r="AX20" s="7">
        <f>'pivot times'!Q20</f>
        <v>3.9616744214437956E-2</v>
      </c>
      <c r="AY20" s="7">
        <f t="shared" si="14"/>
        <v>20.005593959664377</v>
      </c>
      <c r="AZ20" s="7">
        <f t="shared" si="15"/>
        <v>20.243294424951007</v>
      </c>
      <c r="BA20" s="7">
        <f>'pivot times'!R20</f>
        <v>1.3692688</v>
      </c>
      <c r="BB20" s="7">
        <f>'pivot times'!S20</f>
        <v>2.9799723987978144E-2</v>
      </c>
      <c r="BC20" s="7">
        <f t="shared" si="16"/>
        <v>1.2798696280360655</v>
      </c>
      <c r="BD20" s="7">
        <f t="shared" si="17"/>
        <v>1.4586679719639344</v>
      </c>
    </row>
    <row r="21" spans="1:56" x14ac:dyDescent="0.25">
      <c r="A21" s="2">
        <v>14</v>
      </c>
      <c r="B21" s="6">
        <v>238.9958263333333</v>
      </c>
      <c r="C21" s="6">
        <v>226.25896833333334</v>
      </c>
      <c r="D21" s="6">
        <v>26.064264800000004</v>
      </c>
      <c r="E21" s="6">
        <v>13.757445260869565</v>
      </c>
      <c r="F21" s="6">
        <v>250.95716316666667</v>
      </c>
      <c r="G21" s="6">
        <v>236.60473042857146</v>
      </c>
      <c r="H21" s="6">
        <v>31.130062636363633</v>
      </c>
      <c r="I21" s="6">
        <v>18.780608192307689</v>
      </c>
      <c r="J21" s="6">
        <v>1.3647567999999999</v>
      </c>
      <c r="K21" s="6">
        <v>3.1778880000000003</v>
      </c>
      <c r="L21" s="6">
        <v>6.6579685999999993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226.25896833333334</v>
      </c>
      <c r="Z21" s="7">
        <f>'pivot times'!E21</f>
        <v>0.65691653175059983</v>
      </c>
      <c r="AA21" s="7">
        <f t="shared" si="2"/>
        <v>224.28821873808155</v>
      </c>
      <c r="AB21" s="7">
        <f t="shared" si="3"/>
        <v>228.22971792858513</v>
      </c>
      <c r="AC21" s="7">
        <f>'pivot times'!F21</f>
        <v>26.064264800000004</v>
      </c>
      <c r="AD21" s="7">
        <f>'pivot times'!G21</f>
        <v>0.90916184220725249</v>
      </c>
      <c r="AE21" s="7">
        <f t="shared" si="4"/>
        <v>23.336779273378248</v>
      </c>
      <c r="AF21" s="7">
        <f t="shared" si="5"/>
        <v>28.791750326621759</v>
      </c>
      <c r="AG21" s="7">
        <f>'pivot times'!H21</f>
        <v>13.757445260869565</v>
      </c>
      <c r="AH21" s="7">
        <f>'pivot times'!I21</f>
        <v>0.11264115998595195</v>
      </c>
      <c r="AI21" s="7">
        <f t="shared" si="6"/>
        <v>13.419521780911708</v>
      </c>
      <c r="AJ21" s="7">
        <f t="shared" si="7"/>
        <v>14.095368740827421</v>
      </c>
      <c r="AK21" s="7">
        <f>'pivot times'!J21</f>
        <v>250.95716316666667</v>
      </c>
      <c r="AL21" s="7">
        <f>'pivot times'!K21</f>
        <v>4.3889080178284354</v>
      </c>
      <c r="AM21" s="7">
        <f t="shared" si="8"/>
        <v>237.79043911318138</v>
      </c>
      <c r="AN21" s="7">
        <f t="shared" si="9"/>
        <v>264.12388722015197</v>
      </c>
      <c r="AO21" s="7">
        <f>'pivot times'!L21</f>
        <v>236.60473042857146</v>
      </c>
      <c r="AP21" s="7">
        <f>'pivot times'!M21</f>
        <v>3.3783257924877184</v>
      </c>
      <c r="AQ21" s="7">
        <f t="shared" si="10"/>
        <v>226.46975305110831</v>
      </c>
      <c r="AR21" s="7">
        <f t="shared" si="11"/>
        <v>246.7397078060346</v>
      </c>
      <c r="AS21" s="7">
        <f>'pivot times'!N21</f>
        <v>31.130062636363633</v>
      </c>
      <c r="AT21" s="7">
        <f>'pivot times'!O21</f>
        <v>0.83030307877786647</v>
      </c>
      <c r="AU21" s="7">
        <f t="shared" si="12"/>
        <v>28.639153400030033</v>
      </c>
      <c r="AV21" s="7">
        <f t="shared" si="13"/>
        <v>33.620971872697233</v>
      </c>
      <c r="AW21" s="7">
        <f>'pivot times'!P21</f>
        <v>18.780608192307689</v>
      </c>
      <c r="AX21" s="7">
        <f>'pivot times'!Q21</f>
        <v>5.2310577369835014E-2</v>
      </c>
      <c r="AY21" s="7">
        <f t="shared" si="14"/>
        <v>18.623676460198183</v>
      </c>
      <c r="AZ21" s="7">
        <f t="shared" si="15"/>
        <v>18.937539924417194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239.01216099999999</v>
      </c>
      <c r="C22" s="6">
        <v>226.33905849999999</v>
      </c>
      <c r="D22" s="6">
        <v>27.957936466666673</v>
      </c>
      <c r="E22" s="6">
        <v>12.97124252173913</v>
      </c>
      <c r="F22" s="6">
        <v>264.74894466666666</v>
      </c>
      <c r="G22" s="6">
        <v>232.02545014285715</v>
      </c>
      <c r="H22" s="6">
        <v>31.583262363636365</v>
      </c>
      <c r="I22" s="6">
        <v>17.603367192307694</v>
      </c>
      <c r="J22" s="6">
        <v>1.3514324000000002</v>
      </c>
      <c r="K22" s="6">
        <v>3.0949143999999995</v>
      </c>
      <c r="L22" s="6">
        <v>6.5766456000000009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226.33905849999999</v>
      </c>
      <c r="Z22" s="7">
        <f>'pivot times'!E22</f>
        <v>1.1953515257583951</v>
      </c>
      <c r="AA22" s="7">
        <f t="shared" si="2"/>
        <v>222.75300392272482</v>
      </c>
      <c r="AB22" s="7">
        <f t="shared" si="3"/>
        <v>229.92511307727517</v>
      </c>
      <c r="AC22" s="7">
        <f>'pivot times'!F22</f>
        <v>27.957936466666673</v>
      </c>
      <c r="AD22" s="7">
        <f>'pivot times'!G22</f>
        <v>0.94194740770900842</v>
      </c>
      <c r="AE22" s="7">
        <f t="shared" si="4"/>
        <v>25.132094243539647</v>
      </c>
      <c r="AF22" s="7">
        <f t="shared" si="5"/>
        <v>30.783778689793699</v>
      </c>
      <c r="AG22" s="7">
        <f>'pivot times'!H22</f>
        <v>12.97124252173913</v>
      </c>
      <c r="AH22" s="7">
        <f>'pivot times'!I22</f>
        <v>0.29707264686291696</v>
      </c>
      <c r="AI22" s="7">
        <f t="shared" si="6"/>
        <v>12.080024581150379</v>
      </c>
      <c r="AJ22" s="7">
        <f t="shared" si="7"/>
        <v>13.862460462327881</v>
      </c>
      <c r="AK22" s="7">
        <f>'pivot times'!J22</f>
        <v>264.74894466666666</v>
      </c>
      <c r="AL22" s="7">
        <f>'pivot times'!K22</f>
        <v>35.172723016869718</v>
      </c>
      <c r="AM22" s="7">
        <f t="shared" si="8"/>
        <v>159.23077561605751</v>
      </c>
      <c r="AN22" s="7">
        <f t="shared" si="9"/>
        <v>370.26711371727583</v>
      </c>
      <c r="AO22" s="7">
        <f>'pivot times'!L22</f>
        <v>232.02545014285715</v>
      </c>
      <c r="AP22" s="7">
        <f>'pivot times'!M22</f>
        <v>5.3102850694316714</v>
      </c>
      <c r="AQ22" s="7">
        <f t="shared" si="10"/>
        <v>216.09459493456214</v>
      </c>
      <c r="AR22" s="7">
        <f t="shared" si="11"/>
        <v>247.95630535115217</v>
      </c>
      <c r="AS22" s="7">
        <f>'pivot times'!N22</f>
        <v>31.583262363636365</v>
      </c>
      <c r="AT22" s="7">
        <f>'pivot times'!O22</f>
        <v>0.7274431510359417</v>
      </c>
      <c r="AU22" s="7">
        <f t="shared" si="12"/>
        <v>29.400932910528539</v>
      </c>
      <c r="AV22" s="7">
        <f t="shared" si="13"/>
        <v>33.765591816744191</v>
      </c>
      <c r="AW22" s="7">
        <f>'pivot times'!P22</f>
        <v>17.603367192307694</v>
      </c>
      <c r="AX22" s="7">
        <f>'pivot times'!Q22</f>
        <v>3.2560923865672123E-2</v>
      </c>
      <c r="AY22" s="7">
        <f t="shared" si="14"/>
        <v>17.505684420710676</v>
      </c>
      <c r="AZ22" s="7">
        <f t="shared" si="15"/>
        <v>17.701049963904712</v>
      </c>
      <c r="BA22" s="7">
        <f>'pivot times'!R22</f>
        <v>1.3514324000000002</v>
      </c>
      <c r="BB22" s="7">
        <f>'pivot times'!S22</f>
        <v>1.4805088998033407E-2</v>
      </c>
      <c r="BC22" s="7">
        <f t="shared" si="16"/>
        <v>1.3070171330058999</v>
      </c>
      <c r="BD22" s="7">
        <f t="shared" si="17"/>
        <v>1.3958476669941005</v>
      </c>
    </row>
    <row r="23" spans="1:56" x14ac:dyDescent="0.25">
      <c r="A23" s="2">
        <v>16</v>
      </c>
      <c r="B23" s="6">
        <v>240.16354833333332</v>
      </c>
      <c r="C23" s="6">
        <v>226.28677216666668</v>
      </c>
      <c r="D23" s="6">
        <v>30.654017133333333</v>
      </c>
      <c r="E23" s="6">
        <v>12.328149999999999</v>
      </c>
      <c r="F23" s="6">
        <v>257.62389783333333</v>
      </c>
      <c r="G23" s="6">
        <v>235.10298128571429</v>
      </c>
      <c r="H23" s="6">
        <v>37.986182636363644</v>
      </c>
      <c r="I23" s="6">
        <v>16.738323999999999</v>
      </c>
      <c r="J23" s="6">
        <v>1.3701642000000001</v>
      </c>
      <c r="K23" s="6">
        <v>3.5013674000000004</v>
      </c>
      <c r="L23" s="6">
        <v>7.2588809999999997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226.28677216666668</v>
      </c>
      <c r="Z23" s="7">
        <f>'pivot times'!E23</f>
        <v>1.3085374014419617</v>
      </c>
      <c r="AA23" s="7">
        <f t="shared" si="2"/>
        <v>222.36115996234079</v>
      </c>
      <c r="AB23" s="7">
        <f t="shared" si="3"/>
        <v>230.21238437099257</v>
      </c>
      <c r="AC23" s="7">
        <f>'pivot times'!F23</f>
        <v>30.654017133333333</v>
      </c>
      <c r="AD23" s="7">
        <f>'pivot times'!G23</f>
        <v>0.98892203942378865</v>
      </c>
      <c r="AE23" s="7">
        <f t="shared" si="4"/>
        <v>27.687251015061968</v>
      </c>
      <c r="AF23" s="7">
        <f t="shared" si="5"/>
        <v>33.620783251604699</v>
      </c>
      <c r="AG23" s="7">
        <f>'pivot times'!H23</f>
        <v>12.328149999999999</v>
      </c>
      <c r="AH23" s="7">
        <f>'pivot times'!I23</f>
        <v>0.13658903521412447</v>
      </c>
      <c r="AI23" s="7">
        <f t="shared" si="6"/>
        <v>11.918382894357626</v>
      </c>
      <c r="AJ23" s="7">
        <f t="shared" si="7"/>
        <v>12.737917105642373</v>
      </c>
      <c r="AK23" s="7">
        <f>'pivot times'!J23</f>
        <v>257.62389783333333</v>
      </c>
      <c r="AL23" s="7">
        <f>'pivot times'!K23</f>
        <v>3.9434961898173944</v>
      </c>
      <c r="AM23" s="7">
        <f t="shared" si="8"/>
        <v>245.79340926388116</v>
      </c>
      <c r="AN23" s="7">
        <f t="shared" si="9"/>
        <v>269.45438640278553</v>
      </c>
      <c r="AO23" s="7">
        <f>'pivot times'!L23</f>
        <v>235.10298128571429</v>
      </c>
      <c r="AP23" s="7">
        <f>'pivot times'!M23</f>
        <v>4.7869422913836344</v>
      </c>
      <c r="AQ23" s="7">
        <f t="shared" si="10"/>
        <v>220.74215441156338</v>
      </c>
      <c r="AR23" s="7">
        <f t="shared" si="11"/>
        <v>249.46380815986521</v>
      </c>
      <c r="AS23" s="7">
        <f>'pivot times'!N23</f>
        <v>37.986182636363644</v>
      </c>
      <c r="AT23" s="7">
        <f>'pivot times'!O23</f>
        <v>0.77675278234596001</v>
      </c>
      <c r="AU23" s="7">
        <f t="shared" si="12"/>
        <v>35.655924289325768</v>
      </c>
      <c r="AV23" s="7">
        <f t="shared" si="13"/>
        <v>40.31644098340152</v>
      </c>
      <c r="AW23" s="7">
        <f>'pivot times'!P23</f>
        <v>16.738323999999999</v>
      </c>
      <c r="AX23" s="7">
        <f>'pivot times'!Q23</f>
        <v>0.11969766042295053</v>
      </c>
      <c r="AY23" s="7">
        <f t="shared" si="14"/>
        <v>16.379231018731147</v>
      </c>
      <c r="AZ23" s="7">
        <f t="shared" si="15"/>
        <v>17.09741698126885</v>
      </c>
      <c r="BA23" s="7">
        <f>'pivot times'!R23</f>
        <v>1.3701642000000001</v>
      </c>
      <c r="BB23" s="7">
        <f>'pivot times'!S23</f>
        <v>1.9907111848780558E-2</v>
      </c>
      <c r="BC23" s="7">
        <f t="shared" si="16"/>
        <v>1.3104428644536583</v>
      </c>
      <c r="BD23" s="7">
        <f t="shared" si="17"/>
        <v>1.4298855355463418</v>
      </c>
    </row>
    <row r="24" spans="1:56" x14ac:dyDescent="0.25">
      <c r="A24" s="2">
        <v>17</v>
      </c>
      <c r="B24" s="6">
        <v>241.05571233333333</v>
      </c>
      <c r="C24" s="6">
        <v>226.17541916666664</v>
      </c>
      <c r="D24" s="6">
        <v>29.646154599999992</v>
      </c>
      <c r="E24" s="6">
        <v>11.685698913043476</v>
      </c>
      <c r="F24" s="6">
        <v>272.89186850000004</v>
      </c>
      <c r="G24" s="6">
        <v>235.07831899999996</v>
      </c>
      <c r="H24" s="6">
        <v>36.482004272727266</v>
      </c>
      <c r="I24" s="6">
        <v>15.859912115384617</v>
      </c>
      <c r="J24" s="6">
        <v>1.3659116</v>
      </c>
      <c r="K24" s="6">
        <v>3.4743944</v>
      </c>
      <c r="L24" s="6">
        <v>7.0059583999999999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226.17541916666664</v>
      </c>
      <c r="Z24" s="7">
        <f>'pivot times'!E24</f>
        <v>1.3825488994763868</v>
      </c>
      <c r="AA24" s="7">
        <f t="shared" si="2"/>
        <v>222.02777246823749</v>
      </c>
      <c r="AB24" s="7">
        <f t="shared" si="3"/>
        <v>230.3230658650958</v>
      </c>
      <c r="AC24" s="7">
        <f>'pivot times'!F24</f>
        <v>29.646154599999992</v>
      </c>
      <c r="AD24" s="7">
        <f>'pivot times'!G24</f>
        <v>1.0708546290642178</v>
      </c>
      <c r="AE24" s="7">
        <f t="shared" si="4"/>
        <v>26.433590712807337</v>
      </c>
      <c r="AF24" s="7">
        <f t="shared" si="5"/>
        <v>32.858718487192647</v>
      </c>
      <c r="AG24" s="7">
        <f>'pivot times'!H24</f>
        <v>11.685698913043476</v>
      </c>
      <c r="AH24" s="7">
        <f>'pivot times'!I24</f>
        <v>0.13692201243225002</v>
      </c>
      <c r="AI24" s="7">
        <f t="shared" si="6"/>
        <v>11.274932875746726</v>
      </c>
      <c r="AJ24" s="7">
        <f t="shared" si="7"/>
        <v>12.096464950340225</v>
      </c>
      <c r="AK24" s="7">
        <f>'pivot times'!J24</f>
        <v>272.89186850000004</v>
      </c>
      <c r="AL24" s="7">
        <f>'pivot times'!K24</f>
        <v>32.814242938552304</v>
      </c>
      <c r="AM24" s="7">
        <f t="shared" si="8"/>
        <v>174.44913968434312</v>
      </c>
      <c r="AN24" s="7">
        <f t="shared" si="9"/>
        <v>371.33459731565699</v>
      </c>
      <c r="AO24" s="7">
        <f>'pivot times'!L24</f>
        <v>235.07831899999996</v>
      </c>
      <c r="AP24" s="7">
        <f>'pivot times'!M24</f>
        <v>4.7677177919630367</v>
      </c>
      <c r="AQ24" s="7">
        <f t="shared" si="10"/>
        <v>220.77516562411085</v>
      </c>
      <c r="AR24" s="7">
        <f t="shared" si="11"/>
        <v>249.38147237588908</v>
      </c>
      <c r="AS24" s="7">
        <f>'pivot times'!N24</f>
        <v>36.482004272727266</v>
      </c>
      <c r="AT24" s="7">
        <f>'pivot times'!O24</f>
        <v>0.78074141509577255</v>
      </c>
      <c r="AU24" s="7">
        <f t="shared" si="12"/>
        <v>34.139780027439947</v>
      </c>
      <c r="AV24" s="7">
        <f t="shared" si="13"/>
        <v>38.824228518014586</v>
      </c>
      <c r="AW24" s="7">
        <f>'pivot times'!P24</f>
        <v>15.859912115384617</v>
      </c>
      <c r="AX24" s="7">
        <f>'pivot times'!Q24</f>
        <v>0.12658426369522788</v>
      </c>
      <c r="AY24" s="7">
        <f t="shared" si="14"/>
        <v>15.480159324298933</v>
      </c>
      <c r="AZ24" s="7">
        <f t="shared" si="15"/>
        <v>16.239664906470299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240.61051799999998</v>
      </c>
      <c r="C25" s="6">
        <v>226.29282666666666</v>
      </c>
      <c r="D25" s="6">
        <v>29.1361472</v>
      </c>
      <c r="E25" s="6">
        <v>11.119783217391305</v>
      </c>
      <c r="F25" s="6">
        <v>264.57688183333335</v>
      </c>
      <c r="G25" s="6">
        <v>238.03689771428571</v>
      </c>
      <c r="H25" s="6">
        <v>35.415514181818182</v>
      </c>
      <c r="I25" s="6">
        <v>14.982954076923075</v>
      </c>
      <c r="J25" s="6">
        <v>1.385859</v>
      </c>
      <c r="K25" s="6">
        <v>3.4275139999999999</v>
      </c>
      <c r="L25" s="6">
        <v>6.6944502000000004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226.29282666666666</v>
      </c>
      <c r="Z25" s="7">
        <f>'pivot times'!E25</f>
        <v>1.978071729865915</v>
      </c>
      <c r="AA25" s="7">
        <f t="shared" si="2"/>
        <v>220.35861147706891</v>
      </c>
      <c r="AB25" s="7">
        <f t="shared" si="3"/>
        <v>232.22704185626441</v>
      </c>
      <c r="AC25" s="7">
        <f>'pivot times'!F25</f>
        <v>29.1361472</v>
      </c>
      <c r="AD25" s="7">
        <f>'pivot times'!G25</f>
        <v>1.0307427110269212</v>
      </c>
      <c r="AE25" s="7">
        <f t="shared" si="4"/>
        <v>26.043919066919237</v>
      </c>
      <c r="AF25" s="7">
        <f t="shared" si="5"/>
        <v>32.228375333080763</v>
      </c>
      <c r="AG25" s="7">
        <f>'pivot times'!H25</f>
        <v>11.119783217391305</v>
      </c>
      <c r="AH25" s="7">
        <f>'pivot times'!I25</f>
        <v>0.10245514262114744</v>
      </c>
      <c r="AI25" s="7">
        <f t="shared" si="6"/>
        <v>10.812417789527863</v>
      </c>
      <c r="AJ25" s="7">
        <f t="shared" si="7"/>
        <v>11.427148645254746</v>
      </c>
      <c r="AK25" s="7">
        <f>'pivot times'!J25</f>
        <v>264.57688183333335</v>
      </c>
      <c r="AL25" s="7">
        <f>'pivot times'!K25</f>
        <v>7.1892507091173714</v>
      </c>
      <c r="AM25" s="7">
        <f t="shared" si="8"/>
        <v>243.00912970598122</v>
      </c>
      <c r="AN25" s="7">
        <f t="shared" si="9"/>
        <v>286.14463396068544</v>
      </c>
      <c r="AO25" s="7">
        <f>'pivot times'!L25</f>
        <v>238.03689771428571</v>
      </c>
      <c r="AP25" s="7">
        <f>'pivot times'!M25</f>
        <v>4.0041536683861297E-2</v>
      </c>
      <c r="AQ25" s="7">
        <f t="shared" si="10"/>
        <v>237.91677310423412</v>
      </c>
      <c r="AR25" s="7">
        <f t="shared" si="11"/>
        <v>238.15702232433731</v>
      </c>
      <c r="AS25" s="7">
        <f>'pivot times'!N25</f>
        <v>35.415514181818182</v>
      </c>
      <c r="AT25" s="7">
        <f>'pivot times'!O25</f>
        <v>0.62641157069740472</v>
      </c>
      <c r="AU25" s="7">
        <f t="shared" si="12"/>
        <v>33.536279469725969</v>
      </c>
      <c r="AV25" s="7">
        <f t="shared" si="13"/>
        <v>37.294748893910395</v>
      </c>
      <c r="AW25" s="7">
        <f>'pivot times'!P25</f>
        <v>14.982954076923075</v>
      </c>
      <c r="AX25" s="7">
        <f>'pivot times'!Q25</f>
        <v>0.12400510884523741</v>
      </c>
      <c r="AY25" s="7">
        <f t="shared" si="14"/>
        <v>14.610938750387364</v>
      </c>
      <c r="AZ25" s="7">
        <f t="shared" si="15"/>
        <v>15.354969403458787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249.52361399999998</v>
      </c>
      <c r="C26" s="6">
        <v>226.39713083333334</v>
      </c>
      <c r="D26" s="6">
        <v>28.395312133333331</v>
      </c>
      <c r="E26" s="6">
        <v>10.798984478260872</v>
      </c>
      <c r="F26" s="6">
        <v>282.47351033333331</v>
      </c>
      <c r="G26" s="6">
        <v>238.13412285714281</v>
      </c>
      <c r="H26" s="6">
        <v>34.633298818181814</v>
      </c>
      <c r="I26" s="6">
        <v>14.32700723076923</v>
      </c>
      <c r="J26" s="6">
        <v>1.3954777999999999</v>
      </c>
      <c r="K26" s="6">
        <v>3.2489764000000001</v>
      </c>
      <c r="L26" s="6">
        <v>6.7313984000000007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226.39713083333334</v>
      </c>
      <c r="Z26" s="7">
        <f>'pivot times'!E26</f>
        <v>2.570311284811527</v>
      </c>
      <c r="AA26" s="7">
        <f t="shared" si="2"/>
        <v>218.68619697889875</v>
      </c>
      <c r="AB26" s="7">
        <f t="shared" si="3"/>
        <v>234.10806468776792</v>
      </c>
      <c r="AC26" s="7">
        <f>'pivot times'!F26</f>
        <v>28.395312133333331</v>
      </c>
      <c r="AD26" s="7">
        <f>'pivot times'!G26</f>
        <v>0.90368940206585346</v>
      </c>
      <c r="AE26" s="7">
        <f t="shared" si="4"/>
        <v>25.684243927135771</v>
      </c>
      <c r="AF26" s="7">
        <f t="shared" si="5"/>
        <v>31.10638033953089</v>
      </c>
      <c r="AG26" s="7">
        <f>'pivot times'!H26</f>
        <v>10.798984478260872</v>
      </c>
      <c r="AH26" s="7">
        <f>'pivot times'!I26</f>
        <v>0.88289044297918029</v>
      </c>
      <c r="AI26" s="7">
        <f t="shared" si="6"/>
        <v>8.1503131493233312</v>
      </c>
      <c r="AJ26" s="7">
        <f t="shared" si="7"/>
        <v>13.447655807198412</v>
      </c>
      <c r="AK26" s="7">
        <f>'pivot times'!J26</f>
        <v>282.47351033333331</v>
      </c>
      <c r="AL26" s="7">
        <f>'pivot times'!K26</f>
        <v>37.510501761874835</v>
      </c>
      <c r="AM26" s="7">
        <f t="shared" si="8"/>
        <v>169.94200504770879</v>
      </c>
      <c r="AN26" s="7">
        <f t="shared" si="9"/>
        <v>395.00501561895783</v>
      </c>
      <c r="AO26" s="7">
        <f>'pivot times'!L26</f>
        <v>238.13412285714281</v>
      </c>
      <c r="AP26" s="7">
        <f>'pivot times'!M26</f>
        <v>0.30078789030750719</v>
      </c>
      <c r="AQ26" s="7">
        <f t="shared" si="10"/>
        <v>237.2317591862203</v>
      </c>
      <c r="AR26" s="7">
        <f t="shared" si="11"/>
        <v>239.03648652806532</v>
      </c>
      <c r="AS26" s="7">
        <f>'pivot times'!N26</f>
        <v>34.633298818181814</v>
      </c>
      <c r="AT26" s="7">
        <f>'pivot times'!O26</f>
        <v>0.62417317628897595</v>
      </c>
      <c r="AU26" s="7">
        <f t="shared" si="12"/>
        <v>32.760779289314883</v>
      </c>
      <c r="AV26" s="7">
        <f t="shared" si="13"/>
        <v>36.505818347048745</v>
      </c>
      <c r="AW26" s="7">
        <f>'pivot times'!P26</f>
        <v>14.32700723076923</v>
      </c>
      <c r="AX26" s="7">
        <f>'pivot times'!Q26</f>
        <v>0.15283457974479744</v>
      </c>
      <c r="AY26" s="7">
        <f t="shared" si="14"/>
        <v>13.868503491534836</v>
      </c>
      <c r="AZ26" s="7">
        <f t="shared" si="15"/>
        <v>14.785510970003623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287.654135</v>
      </c>
      <c r="C27" s="6">
        <v>226.5032755</v>
      </c>
      <c r="D27" s="6">
        <v>27.656563999999996</v>
      </c>
      <c r="E27" s="6">
        <v>10.392273772727272</v>
      </c>
      <c r="F27" s="6">
        <v>260.09195233333332</v>
      </c>
      <c r="G27" s="6">
        <v>233.75301171428572</v>
      </c>
      <c r="H27" s="6">
        <v>32.938693636363638</v>
      </c>
      <c r="I27" s="6">
        <v>13.651308038461538</v>
      </c>
      <c r="J27" s="6">
        <v>1.3702748</v>
      </c>
      <c r="K27" s="6">
        <v>3.117639</v>
      </c>
      <c r="L27" s="6">
        <v>6.4885142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226.5032755</v>
      </c>
      <c r="Z27" s="7">
        <f>'pivot times'!E27</f>
        <v>2.9980675308570084</v>
      </c>
      <c r="AA27" s="7">
        <f t="shared" si="2"/>
        <v>217.50907290742899</v>
      </c>
      <c r="AB27" s="7">
        <f t="shared" si="3"/>
        <v>235.49747809257101</v>
      </c>
      <c r="AC27" s="7">
        <f>'pivot times'!F27</f>
        <v>27.656563999999996</v>
      </c>
      <c r="AD27" s="7">
        <f>'pivot times'!G27</f>
        <v>0.80291047797207804</v>
      </c>
      <c r="AE27" s="7">
        <f t="shared" si="4"/>
        <v>25.247832566083762</v>
      </c>
      <c r="AF27" s="7">
        <f t="shared" si="5"/>
        <v>30.06529543391623</v>
      </c>
      <c r="AG27" s="7">
        <f>'pivot times'!H27</f>
        <v>10.392273772727272</v>
      </c>
      <c r="AH27" s="7">
        <f>'pivot times'!I27</f>
        <v>1.3486421489939875</v>
      </c>
      <c r="AI27" s="7">
        <f t="shared" si="6"/>
        <v>6.3463473257453096</v>
      </c>
      <c r="AJ27" s="7">
        <f t="shared" si="7"/>
        <v>14.438200219709234</v>
      </c>
      <c r="AK27" s="7">
        <f>'pivot times'!J27</f>
        <v>260.09195233333332</v>
      </c>
      <c r="AL27" s="7">
        <f>'pivot times'!K27</f>
        <v>4.9162277329131019</v>
      </c>
      <c r="AM27" s="7">
        <f t="shared" si="8"/>
        <v>245.34326913459401</v>
      </c>
      <c r="AN27" s="7">
        <f t="shared" si="9"/>
        <v>274.84063553207261</v>
      </c>
      <c r="AO27" s="7">
        <f>'pivot times'!L27</f>
        <v>233.75301171428572</v>
      </c>
      <c r="AP27" s="7">
        <f>'pivot times'!M27</f>
        <v>5.542057962234769</v>
      </c>
      <c r="AQ27" s="7">
        <f t="shared" si="10"/>
        <v>217.12683782758143</v>
      </c>
      <c r="AR27" s="7">
        <f t="shared" si="11"/>
        <v>250.37918560099001</v>
      </c>
      <c r="AS27" s="7">
        <f>'pivot times'!N27</f>
        <v>32.938693636363638</v>
      </c>
      <c r="AT27" s="7">
        <f>'pivot times'!O27</f>
        <v>0.77594632760584825</v>
      </c>
      <c r="AU27" s="7">
        <f t="shared" si="12"/>
        <v>30.610854653546092</v>
      </c>
      <c r="AV27" s="7">
        <f t="shared" si="13"/>
        <v>35.266532619181184</v>
      </c>
      <c r="AW27" s="7">
        <f>'pivot times'!P27</f>
        <v>13.651308038461538</v>
      </c>
      <c r="AX27" s="7">
        <f>'pivot times'!Q27</f>
        <v>0.11481910648581574</v>
      </c>
      <c r="AY27" s="7">
        <f t="shared" si="14"/>
        <v>13.306850719004091</v>
      </c>
      <c r="AZ27" s="7">
        <f t="shared" si="15"/>
        <v>13.995765357918986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242.60674366666669</v>
      </c>
      <c r="C28" s="6">
        <v>226.63828983333337</v>
      </c>
      <c r="D28" s="6">
        <v>27.120550733333335</v>
      </c>
      <c r="E28" s="6">
        <v>10.102179363636365</v>
      </c>
      <c r="F28" s="6">
        <v>257.6053895</v>
      </c>
      <c r="G28" s="6">
        <v>237.04523728571431</v>
      </c>
      <c r="H28" s="6">
        <v>31.945945545454538</v>
      </c>
      <c r="I28" s="6">
        <v>13.096389884615384</v>
      </c>
      <c r="J28" s="6">
        <v>1.4418131999999999</v>
      </c>
      <c r="K28" s="6">
        <v>3.062246</v>
      </c>
      <c r="L28" s="6">
        <v>6.6972010000000015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226.63828983333337</v>
      </c>
      <c r="Z28" s="7">
        <f>'pivot times'!E28</f>
        <v>3.5139709634758178</v>
      </c>
      <c r="AA28" s="7">
        <f t="shared" si="2"/>
        <v>216.09637694290592</v>
      </c>
      <c r="AB28" s="7">
        <f t="shared" si="3"/>
        <v>237.18020272376083</v>
      </c>
      <c r="AC28" s="7">
        <f>'pivot times'!F28</f>
        <v>27.120550733333335</v>
      </c>
      <c r="AD28" s="7">
        <f>'pivot times'!G28</f>
        <v>1.3229857788994259</v>
      </c>
      <c r="AE28" s="7">
        <f t="shared" si="4"/>
        <v>23.151593396635057</v>
      </c>
      <c r="AF28" s="7">
        <f t="shared" si="5"/>
        <v>31.089508070031613</v>
      </c>
      <c r="AG28" s="7">
        <f>'pivot times'!H28</f>
        <v>10.102179363636365</v>
      </c>
      <c r="AH28" s="7">
        <f>'pivot times'!I28</f>
        <v>1.9716078611518906</v>
      </c>
      <c r="AI28" s="7">
        <f t="shared" si="6"/>
        <v>4.1873557801806935</v>
      </c>
      <c r="AJ28" s="7">
        <f t="shared" si="7"/>
        <v>16.017002947092038</v>
      </c>
      <c r="AK28" s="7">
        <f>'pivot times'!J28</f>
        <v>257.6053895</v>
      </c>
      <c r="AL28" s="7">
        <f>'pivot times'!K28</f>
        <v>7.0449245533867062</v>
      </c>
      <c r="AM28" s="7">
        <f t="shared" si="8"/>
        <v>236.47061583983989</v>
      </c>
      <c r="AN28" s="7">
        <f t="shared" si="9"/>
        <v>278.74016316016014</v>
      </c>
      <c r="AO28" s="7">
        <f>'pivot times'!L28</f>
        <v>237.04523728571431</v>
      </c>
      <c r="AP28" s="7">
        <f>'pivot times'!M28</f>
        <v>4.1409024547724158</v>
      </c>
      <c r="AQ28" s="7">
        <f t="shared" si="10"/>
        <v>224.62252992139707</v>
      </c>
      <c r="AR28" s="7">
        <f t="shared" si="11"/>
        <v>249.46794465003154</v>
      </c>
      <c r="AS28" s="7">
        <f>'pivot times'!N28</f>
        <v>31.945945545454538</v>
      </c>
      <c r="AT28" s="7">
        <f>'pivot times'!O28</f>
        <v>0.80928593773575619</v>
      </c>
      <c r="AU28" s="7">
        <f t="shared" si="12"/>
        <v>29.51808773224727</v>
      </c>
      <c r="AV28" s="7">
        <f t="shared" si="13"/>
        <v>34.37380335866181</v>
      </c>
      <c r="AW28" s="7">
        <f>'pivot times'!P28</f>
        <v>13.096389884615384</v>
      </c>
      <c r="AX28" s="7">
        <f>'pivot times'!Q28</f>
        <v>0.1596983413500761</v>
      </c>
      <c r="AY28" s="7">
        <f t="shared" si="14"/>
        <v>12.617294860565156</v>
      </c>
      <c r="AZ28" s="7">
        <f t="shared" si="15"/>
        <v>13.575484908665612</v>
      </c>
      <c r="BA28" s="7">
        <f>'pivot times'!R28</f>
        <v>1.4418131999999999</v>
      </c>
      <c r="BB28" s="7">
        <f>'pivot times'!S28</f>
        <v>6.2110048998210557E-2</v>
      </c>
      <c r="BC28" s="7">
        <f t="shared" si="16"/>
        <v>1.2554830530053682</v>
      </c>
      <c r="BD28" s="7">
        <f t="shared" si="17"/>
        <v>1.6281433469946316</v>
      </c>
    </row>
    <row r="29" spans="1:56" x14ac:dyDescent="0.25">
      <c r="A29" s="2">
        <v>22</v>
      </c>
      <c r="B29" s="6">
        <v>243.56058266666665</v>
      </c>
      <c r="C29" s="6">
        <v>226.64736000000002</v>
      </c>
      <c r="D29" s="6">
        <v>26.793312199999999</v>
      </c>
      <c r="E29" s="6">
        <v>9.3080216363636357</v>
      </c>
      <c r="F29" s="6">
        <v>258.58006899999998</v>
      </c>
      <c r="G29" s="6">
        <v>234.20987785714283</v>
      </c>
      <c r="H29" s="6">
        <v>31.137478818181819</v>
      </c>
      <c r="I29" s="6">
        <v>12.596708</v>
      </c>
      <c r="J29" s="6">
        <v>1.3926908</v>
      </c>
      <c r="K29" s="6">
        <v>3.0361016000000003</v>
      </c>
      <c r="L29" s="6">
        <v>6.1558487999999993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226.64736000000002</v>
      </c>
      <c r="Z29" s="7">
        <f>'pivot times'!E29</f>
        <v>4.0398412000356725</v>
      </c>
      <c r="AA29" s="7">
        <f t="shared" si="2"/>
        <v>214.527836399893</v>
      </c>
      <c r="AB29" s="7">
        <f t="shared" si="3"/>
        <v>238.76688360010704</v>
      </c>
      <c r="AC29" s="7">
        <f>'pivot times'!F29</f>
        <v>26.793312199999999</v>
      </c>
      <c r="AD29" s="7">
        <f>'pivot times'!G29</f>
        <v>0.87583957376065891</v>
      </c>
      <c r="AE29" s="7">
        <f t="shared" si="4"/>
        <v>24.165793478718022</v>
      </c>
      <c r="AF29" s="7">
        <f t="shared" si="5"/>
        <v>29.420830921281976</v>
      </c>
      <c r="AG29" s="7">
        <f>'pivot times'!H29</f>
        <v>9.3080216363636357</v>
      </c>
      <c r="AH29" s="7">
        <f>'pivot times'!I29</f>
        <v>0.13388485799482511</v>
      </c>
      <c r="AI29" s="7">
        <f t="shared" si="6"/>
        <v>8.9063670623791609</v>
      </c>
      <c r="AJ29" s="7">
        <f t="shared" si="7"/>
        <v>9.7096762103481105</v>
      </c>
      <c r="AK29" s="7">
        <f>'pivot times'!J29</f>
        <v>258.58006899999998</v>
      </c>
      <c r="AL29" s="7">
        <f>'pivot times'!K29</f>
        <v>5.835655285024913</v>
      </c>
      <c r="AM29" s="7">
        <f t="shared" si="8"/>
        <v>241.07310314492526</v>
      </c>
      <c r="AN29" s="7">
        <f t="shared" si="9"/>
        <v>276.08703485507471</v>
      </c>
      <c r="AO29" s="7">
        <f>'pivot times'!L29</f>
        <v>234.20987785714283</v>
      </c>
      <c r="AP29" s="7">
        <f>'pivot times'!M29</f>
        <v>5.6842470451810634</v>
      </c>
      <c r="AQ29" s="7">
        <f t="shared" si="10"/>
        <v>217.15713672159964</v>
      </c>
      <c r="AR29" s="7">
        <f t="shared" si="11"/>
        <v>251.26261899268601</v>
      </c>
      <c r="AS29" s="7">
        <f>'pivot times'!N29</f>
        <v>31.137478818181819</v>
      </c>
      <c r="AT29" s="7">
        <f>'pivot times'!O29</f>
        <v>0.60061049642654196</v>
      </c>
      <c r="AU29" s="7">
        <f t="shared" si="12"/>
        <v>29.335647328902194</v>
      </c>
      <c r="AV29" s="7">
        <f t="shared" si="13"/>
        <v>32.939310307461447</v>
      </c>
      <c r="AW29" s="7">
        <f>'pivot times'!P29</f>
        <v>12.596708</v>
      </c>
      <c r="AX29" s="7">
        <f>'pivot times'!Q29</f>
        <v>0.19322536242634572</v>
      </c>
      <c r="AY29" s="7">
        <f t="shared" si="14"/>
        <v>12.017031912720963</v>
      </c>
      <c r="AZ29" s="7">
        <f t="shared" si="15"/>
        <v>13.176384087279036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244.43962366666668</v>
      </c>
      <c r="C30" s="6">
        <v>226.79646933333333</v>
      </c>
      <c r="D30" s="6">
        <v>26.126541266666667</v>
      </c>
      <c r="E30" s="6">
        <v>9.060190227272729</v>
      </c>
      <c r="F30" s="6">
        <v>281.85817800000001</v>
      </c>
      <c r="G30" s="6">
        <v>237.07228785714287</v>
      </c>
      <c r="H30" s="6">
        <v>30.852577636363637</v>
      </c>
      <c r="I30" s="6">
        <v>12.094215730769228</v>
      </c>
      <c r="J30" s="6">
        <v>1.4424054000000002</v>
      </c>
      <c r="K30" s="6">
        <v>3.0545917999999999</v>
      </c>
      <c r="L30" s="6">
        <v>6.0293524000000005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226.79646933333333</v>
      </c>
      <c r="Z30" s="7">
        <f>'pivot times'!E30</f>
        <v>4.4961892028002559</v>
      </c>
      <c r="AA30" s="7">
        <f t="shared" si="2"/>
        <v>213.30790172493258</v>
      </c>
      <c r="AB30" s="7">
        <f t="shared" si="3"/>
        <v>240.28503694173409</v>
      </c>
      <c r="AC30" s="7">
        <f>'pivot times'!F30</f>
        <v>26.126541266666667</v>
      </c>
      <c r="AD30" s="7">
        <f>'pivot times'!G30</f>
        <v>0.95223458220947665</v>
      </c>
      <c r="AE30" s="7">
        <f t="shared" si="4"/>
        <v>23.269837520038237</v>
      </c>
      <c r="AF30" s="7">
        <f t="shared" si="5"/>
        <v>28.983245013295097</v>
      </c>
      <c r="AG30" s="7">
        <f>'pivot times'!H30</f>
        <v>9.060190227272729</v>
      </c>
      <c r="AH30" s="7">
        <f>'pivot times'!I30</f>
        <v>0.23336976734023174</v>
      </c>
      <c r="AI30" s="7">
        <f t="shared" si="6"/>
        <v>8.3600809252520332</v>
      </c>
      <c r="AJ30" s="7">
        <f t="shared" si="7"/>
        <v>9.7602995292934249</v>
      </c>
      <c r="AK30" s="7">
        <f>'pivot times'!J30</f>
        <v>281.85817800000001</v>
      </c>
      <c r="AL30" s="7">
        <f>'pivot times'!K30</f>
        <v>46.008809098211877</v>
      </c>
      <c r="AM30" s="7">
        <f t="shared" si="8"/>
        <v>143.83175070536439</v>
      </c>
      <c r="AN30" s="7">
        <f t="shared" si="9"/>
        <v>419.88460529463566</v>
      </c>
      <c r="AO30" s="7">
        <f>'pivot times'!L30</f>
        <v>237.07228785714287</v>
      </c>
      <c r="AP30" s="7">
        <f>'pivot times'!M30</f>
        <v>4.257618673831578</v>
      </c>
      <c r="AQ30" s="7">
        <f t="shared" si="10"/>
        <v>224.29943183564814</v>
      </c>
      <c r="AR30" s="7">
        <f t="shared" si="11"/>
        <v>249.8451438786376</v>
      </c>
      <c r="AS30" s="7">
        <f>'pivot times'!N30</f>
        <v>30.852577636363637</v>
      </c>
      <c r="AT30" s="7">
        <f>'pivot times'!O30</f>
        <v>0.86032267131331586</v>
      </c>
      <c r="AU30" s="7">
        <f t="shared" si="12"/>
        <v>28.271609622423689</v>
      </c>
      <c r="AV30" s="7">
        <f t="shared" si="13"/>
        <v>33.433545650303586</v>
      </c>
      <c r="AW30" s="7">
        <f>'pivot times'!P30</f>
        <v>12.094215730769228</v>
      </c>
      <c r="AX30" s="7">
        <f>'pivot times'!Q30</f>
        <v>0.11805646826482695</v>
      </c>
      <c r="AY30" s="7">
        <f t="shared" si="14"/>
        <v>11.740046325974747</v>
      </c>
      <c r="AZ30" s="7">
        <f t="shared" si="15"/>
        <v>12.44838513556371</v>
      </c>
      <c r="BA30" s="7">
        <f>'pivot times'!R30</f>
        <v>1.4424054000000002</v>
      </c>
      <c r="BB30" s="7">
        <f>'pivot times'!S30</f>
        <v>8.8588515401488072E-2</v>
      </c>
      <c r="BC30" s="7">
        <f t="shared" si="16"/>
        <v>1.1766398537955358</v>
      </c>
      <c r="BD30" s="7">
        <f t="shared" si="17"/>
        <v>1.7081709462044645</v>
      </c>
    </row>
    <row r="31" spans="1:56" x14ac:dyDescent="0.25">
      <c r="A31" s="2">
        <v>24</v>
      </c>
      <c r="B31" s="6">
        <v>244.49488966666669</v>
      </c>
      <c r="C31" s="6">
        <v>226.85916366666666</v>
      </c>
      <c r="D31" s="6">
        <v>26.426474133333336</v>
      </c>
      <c r="E31" s="6">
        <v>8.7591316363636356</v>
      </c>
      <c r="F31" s="6">
        <v>254.68807516666666</v>
      </c>
      <c r="G31" s="6">
        <v>237.89930371428571</v>
      </c>
      <c r="H31" s="6">
        <v>29.907702363636364</v>
      </c>
      <c r="I31" s="6">
        <v>11.641527653846152</v>
      </c>
      <c r="J31" s="6">
        <v>3.4683098000000001</v>
      </c>
      <c r="K31" s="6">
        <v>3.0846109999999998</v>
      </c>
      <c r="L31" s="6">
        <v>6.1768896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226.85916366666666</v>
      </c>
      <c r="Z31" s="7">
        <f>'pivot times'!E31</f>
        <v>4.9876148296142899</v>
      </c>
      <c r="AA31" s="7">
        <f t="shared" si="2"/>
        <v>211.89631917782378</v>
      </c>
      <c r="AB31" s="7">
        <f t="shared" si="3"/>
        <v>241.82200815550954</v>
      </c>
      <c r="AC31" s="7">
        <f>'pivot times'!F31</f>
        <v>26.426474133333336</v>
      </c>
      <c r="AD31" s="7">
        <f>'pivot times'!G31</f>
        <v>0.87095573928265357</v>
      </c>
      <c r="AE31" s="7">
        <f t="shared" si="4"/>
        <v>23.813606915485376</v>
      </c>
      <c r="AF31" s="7">
        <f t="shared" si="5"/>
        <v>29.039341351181296</v>
      </c>
      <c r="AG31" s="7">
        <f>'pivot times'!H31</f>
        <v>8.7591316363636356</v>
      </c>
      <c r="AH31" s="7">
        <f>'pivot times'!I31</f>
        <v>0.38630876307353645</v>
      </c>
      <c r="AI31" s="7">
        <f t="shared" si="6"/>
        <v>7.6002053471430262</v>
      </c>
      <c r="AJ31" s="7">
        <f t="shared" si="7"/>
        <v>9.9180579255842449</v>
      </c>
      <c r="AK31" s="7">
        <f>'pivot times'!J31</f>
        <v>254.68807516666666</v>
      </c>
      <c r="AL31" s="7">
        <f>'pivot times'!K31</f>
        <v>7.1268061362749622</v>
      </c>
      <c r="AM31" s="7">
        <f t="shared" si="8"/>
        <v>233.30765675784178</v>
      </c>
      <c r="AN31" s="7">
        <f t="shared" si="9"/>
        <v>276.06849357549157</v>
      </c>
      <c r="AO31" s="7">
        <f>'pivot times'!L31</f>
        <v>237.89930371428571</v>
      </c>
      <c r="AP31" s="7">
        <f>'pivot times'!M31</f>
        <v>3.5532493454545802</v>
      </c>
      <c r="AQ31" s="7">
        <f t="shared" si="10"/>
        <v>227.23955567792197</v>
      </c>
      <c r="AR31" s="7">
        <f t="shared" si="11"/>
        <v>248.55905175064945</v>
      </c>
      <c r="AS31" s="7">
        <f>'pivot times'!N31</f>
        <v>29.907702363636364</v>
      </c>
      <c r="AT31" s="7">
        <f>'pivot times'!O31</f>
        <v>1.4409196911815423</v>
      </c>
      <c r="AU31" s="7">
        <f t="shared" si="12"/>
        <v>25.584943290091736</v>
      </c>
      <c r="AV31" s="7">
        <f t="shared" si="13"/>
        <v>34.230461437180992</v>
      </c>
      <c r="AW31" s="7">
        <f>'pivot times'!P31</f>
        <v>11.641527653846152</v>
      </c>
      <c r="AX31" s="7">
        <f>'pivot times'!Q31</f>
        <v>9.5518605427093423E-2</v>
      </c>
      <c r="AY31" s="7">
        <f t="shared" si="14"/>
        <v>11.354971837564872</v>
      </c>
      <c r="AZ31" s="7">
        <f t="shared" si="15"/>
        <v>11.928083470127433</v>
      </c>
      <c r="BA31" s="7">
        <f>'pivot times'!R31</f>
        <v>3.4683098000000001</v>
      </c>
      <c r="BB31" s="7">
        <f>'pivot times'!S31</f>
        <v>4.1499720997968854</v>
      </c>
      <c r="BC31" s="7">
        <f t="shared" si="16"/>
        <v>-8.9816064993906561</v>
      </c>
      <c r="BD31" s="7">
        <f t="shared" si="17"/>
        <v>15.918226099390656</v>
      </c>
    </row>
    <row r="32" spans="1:56" x14ac:dyDescent="0.25">
      <c r="A32" s="2">
        <v>25</v>
      </c>
      <c r="B32" s="6">
        <v>245.27206466666667</v>
      </c>
      <c r="C32" s="6">
        <v>226.88149133333334</v>
      </c>
      <c r="D32" s="6">
        <v>25.746910533333335</v>
      </c>
      <c r="E32" s="6">
        <v>8.4049835454545434</v>
      </c>
      <c r="F32" s="6">
        <v>255.57994799999997</v>
      </c>
      <c r="G32" s="6">
        <v>236.03428628571427</v>
      </c>
      <c r="H32" s="6">
        <v>29.531173000000003</v>
      </c>
      <c r="I32" s="6">
        <v>11.295174653846153</v>
      </c>
      <c r="J32" s="6">
        <v>1.4170231999999998</v>
      </c>
      <c r="K32" s="6">
        <v>2.9349596</v>
      </c>
      <c r="L32" s="6">
        <v>5.9296470000000001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226.88149133333334</v>
      </c>
      <c r="Z32" s="7">
        <f>'pivot times'!E32</f>
        <v>5.4148569215912659</v>
      </c>
      <c r="AA32" s="7">
        <f t="shared" si="2"/>
        <v>210.63692056855956</v>
      </c>
      <c r="AB32" s="7">
        <f t="shared" si="3"/>
        <v>243.12606209810713</v>
      </c>
      <c r="AC32" s="7">
        <f>'pivot times'!F32</f>
        <v>25.746910533333335</v>
      </c>
      <c r="AD32" s="7">
        <f>'pivot times'!G32</f>
        <v>1.029428159387727</v>
      </c>
      <c r="AE32" s="7">
        <f t="shared" si="4"/>
        <v>22.658626055170153</v>
      </c>
      <c r="AF32" s="7">
        <f t="shared" si="5"/>
        <v>28.835195011496516</v>
      </c>
      <c r="AG32" s="7">
        <f>'pivot times'!H32</f>
        <v>8.4049835454545434</v>
      </c>
      <c r="AH32" s="7">
        <f>'pivot times'!I32</f>
        <v>0.1616022681666674</v>
      </c>
      <c r="AI32" s="7">
        <f t="shared" si="6"/>
        <v>7.9201767409545409</v>
      </c>
      <c r="AJ32" s="7">
        <f t="shared" si="7"/>
        <v>8.889790349954545</v>
      </c>
      <c r="AK32" s="7">
        <f>'pivot times'!J32</f>
        <v>255.57994799999997</v>
      </c>
      <c r="AL32" s="7">
        <f>'pivot times'!K32</f>
        <v>9.2908985953008045</v>
      </c>
      <c r="AM32" s="7">
        <f t="shared" si="8"/>
        <v>227.70725221409757</v>
      </c>
      <c r="AN32" s="7">
        <f t="shared" si="9"/>
        <v>283.45264378590241</v>
      </c>
      <c r="AO32" s="7">
        <f>'pivot times'!L32</f>
        <v>236.03428628571427</v>
      </c>
      <c r="AP32" s="7">
        <f>'pivot times'!M32</f>
        <v>3.7588135579410058</v>
      </c>
      <c r="AQ32" s="7">
        <f t="shared" si="10"/>
        <v>224.75784561189124</v>
      </c>
      <c r="AR32" s="7">
        <f t="shared" si="11"/>
        <v>247.31072695953731</v>
      </c>
      <c r="AS32" s="7">
        <f>'pivot times'!N32</f>
        <v>29.531173000000003</v>
      </c>
      <c r="AT32" s="7">
        <f>'pivot times'!O32</f>
        <v>0.73502955137668502</v>
      </c>
      <c r="AU32" s="7">
        <f t="shared" si="12"/>
        <v>27.326084345869948</v>
      </c>
      <c r="AV32" s="7">
        <f t="shared" si="13"/>
        <v>31.736261654130058</v>
      </c>
      <c r="AW32" s="7">
        <f>'pivot times'!P32</f>
        <v>11.295174653846153</v>
      </c>
      <c r="AX32" s="7">
        <f>'pivot times'!Q32</f>
        <v>0.15140431292027218</v>
      </c>
      <c r="AY32" s="7">
        <f t="shared" si="14"/>
        <v>10.840961715085337</v>
      </c>
      <c r="AZ32" s="7">
        <f t="shared" si="15"/>
        <v>11.74938759260697</v>
      </c>
      <c r="BA32" s="7">
        <f>'pivot times'!R32</f>
        <v>1.4170231999999998</v>
      </c>
      <c r="BB32" s="7">
        <f>'pivot times'!S32</f>
        <v>2.0686201511158766E-2</v>
      </c>
      <c r="BC32" s="7">
        <f t="shared" si="16"/>
        <v>1.3549645954665235</v>
      </c>
      <c r="BD32" s="7">
        <f t="shared" si="17"/>
        <v>1.4790818045334762</v>
      </c>
    </row>
    <row r="33" spans="1:56" x14ac:dyDescent="0.25">
      <c r="A33" s="2">
        <v>26</v>
      </c>
      <c r="B33" s="6">
        <v>249.19857400000001</v>
      </c>
      <c r="C33" s="6">
        <v>226.95393983333335</v>
      </c>
      <c r="D33" s="6">
        <v>25.691116066666666</v>
      </c>
      <c r="E33" s="6">
        <v>8.1725642727272731</v>
      </c>
      <c r="F33" s="6">
        <v>263.28551283333337</v>
      </c>
      <c r="G33" s="6">
        <v>239.28865514285712</v>
      </c>
      <c r="H33" s="6">
        <v>28.806910181818182</v>
      </c>
      <c r="I33" s="6">
        <v>10.863405653846154</v>
      </c>
      <c r="J33" s="6">
        <v>1.4153328000000001</v>
      </c>
      <c r="K33" s="6">
        <v>2.9628930000000002</v>
      </c>
      <c r="L33" s="6">
        <v>6.3557078000000002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226.95393983333335</v>
      </c>
      <c r="Z33" s="7">
        <f>'pivot times'!E33</f>
        <v>5.8276123508786384</v>
      </c>
      <c r="AA33" s="7">
        <f t="shared" si="2"/>
        <v>209.47110278069744</v>
      </c>
      <c r="AB33" s="7">
        <f t="shared" si="3"/>
        <v>244.43677688596927</v>
      </c>
      <c r="AC33" s="7">
        <f>'pivot times'!F33</f>
        <v>25.691116066666666</v>
      </c>
      <c r="AD33" s="7">
        <f>'pivot times'!G33</f>
        <v>0.91643665341018821</v>
      </c>
      <c r="AE33" s="7">
        <f t="shared" si="4"/>
        <v>22.941806106436101</v>
      </c>
      <c r="AF33" s="7">
        <f t="shared" si="5"/>
        <v>28.440426026897232</v>
      </c>
      <c r="AG33" s="7">
        <f>'pivot times'!H33</f>
        <v>8.1725642727272731</v>
      </c>
      <c r="AH33" s="7">
        <f>'pivot times'!I33</f>
        <v>0.25149259800064933</v>
      </c>
      <c r="AI33" s="7">
        <f t="shared" si="6"/>
        <v>7.4180864787253249</v>
      </c>
      <c r="AJ33" s="7">
        <f t="shared" si="7"/>
        <v>8.9270420667292214</v>
      </c>
      <c r="AK33" s="7">
        <f>'pivot times'!J33</f>
        <v>263.28551283333337</v>
      </c>
      <c r="AL33" s="7">
        <f>'pivot times'!K33</f>
        <v>14.556423374790151</v>
      </c>
      <c r="AM33" s="7">
        <f t="shared" si="8"/>
        <v>219.61624270896291</v>
      </c>
      <c r="AN33" s="7">
        <f t="shared" si="9"/>
        <v>306.95478295770386</v>
      </c>
      <c r="AO33" s="7">
        <f>'pivot times'!L33</f>
        <v>239.28865514285712</v>
      </c>
      <c r="AP33" s="7">
        <f>'pivot times'!M33</f>
        <v>3.0494284618301921</v>
      </c>
      <c r="AQ33" s="7">
        <f t="shared" si="10"/>
        <v>230.14036975736656</v>
      </c>
      <c r="AR33" s="7">
        <f t="shared" si="11"/>
        <v>248.43694052834769</v>
      </c>
      <c r="AS33" s="7">
        <f>'pivot times'!N33</f>
        <v>28.806910181818182</v>
      </c>
      <c r="AT33" s="7">
        <f>'pivot times'!O33</f>
        <v>0.91194637523494659</v>
      </c>
      <c r="AU33" s="7">
        <f t="shared" si="12"/>
        <v>26.071071056113343</v>
      </c>
      <c r="AV33" s="7">
        <f t="shared" si="13"/>
        <v>31.542749307523021</v>
      </c>
      <c r="AW33" s="7">
        <f>'pivot times'!P33</f>
        <v>10.863405653846154</v>
      </c>
      <c r="AX33" s="7">
        <f>'pivot times'!Q33</f>
        <v>0.11624165237863653</v>
      </c>
      <c r="AY33" s="7">
        <f t="shared" si="14"/>
        <v>10.514680696710245</v>
      </c>
      <c r="AZ33" s="7">
        <f t="shared" si="15"/>
        <v>11.212130610982063</v>
      </c>
      <c r="BA33" s="7">
        <f>'pivot times'!R33</f>
        <v>1.4153328000000001</v>
      </c>
      <c r="BB33" s="7">
        <f>'pivot times'!S33</f>
        <v>1.6579282992946434E-2</v>
      </c>
      <c r="BC33" s="7">
        <f t="shared" si="16"/>
        <v>1.3655949510211607</v>
      </c>
      <c r="BD33" s="7">
        <f t="shared" si="17"/>
        <v>1.4650706489788394</v>
      </c>
    </row>
    <row r="34" spans="1:56" x14ac:dyDescent="0.25">
      <c r="A34" s="2">
        <v>27</v>
      </c>
      <c r="B34" s="6">
        <v>263.63011066666667</v>
      </c>
      <c r="C34" s="6">
        <v>226.95645883333336</v>
      </c>
      <c r="D34" s="6">
        <v>25.5579286</v>
      </c>
      <c r="E34" s="6">
        <v>7.8902751818181818</v>
      </c>
      <c r="F34" s="6">
        <v>271.79864349999997</v>
      </c>
      <c r="G34" s="6">
        <v>234.84960300000003</v>
      </c>
      <c r="H34" s="6">
        <v>28.312944454545459</v>
      </c>
      <c r="I34" s="6">
        <v>10.583970884615384</v>
      </c>
      <c r="J34" s="6">
        <v>1.4387745999999999</v>
      </c>
      <c r="K34" s="6">
        <v>2.8919282000000002</v>
      </c>
      <c r="L34" s="6">
        <v>6.1285739999999995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226.95645883333336</v>
      </c>
      <c r="Z34" s="7">
        <f>'pivot times'!E34</f>
        <v>6.1478873289216418</v>
      </c>
      <c r="AA34" s="7">
        <f t="shared" si="2"/>
        <v>208.51279684656842</v>
      </c>
      <c r="AB34" s="7">
        <f t="shared" si="3"/>
        <v>245.40012082009829</v>
      </c>
      <c r="AC34" s="7">
        <f>'pivot times'!F34</f>
        <v>25.5579286</v>
      </c>
      <c r="AD34" s="7">
        <f>'pivot times'!G34</f>
        <v>1.2687559091977465</v>
      </c>
      <c r="AE34" s="7">
        <f t="shared" si="4"/>
        <v>21.751660872406759</v>
      </c>
      <c r="AF34" s="7">
        <f t="shared" si="5"/>
        <v>29.364196327593241</v>
      </c>
      <c r="AG34" s="7">
        <f>'pivot times'!H34</f>
        <v>7.8902751818181818</v>
      </c>
      <c r="AH34" s="7">
        <f>'pivot times'!I34</f>
        <v>0.15369230499890646</v>
      </c>
      <c r="AI34" s="7">
        <f t="shared" si="6"/>
        <v>7.4291982668214622</v>
      </c>
      <c r="AJ34" s="7">
        <f t="shared" si="7"/>
        <v>8.3513520968149013</v>
      </c>
      <c r="AK34" s="7">
        <f>'pivot times'!J34</f>
        <v>271.79864349999997</v>
      </c>
      <c r="AL34" s="7">
        <f>'pivot times'!K34</f>
        <v>29.841001782661515</v>
      </c>
      <c r="AM34" s="7">
        <f t="shared" si="8"/>
        <v>182.27563815201543</v>
      </c>
      <c r="AN34" s="7">
        <f t="shared" si="9"/>
        <v>361.32164884798453</v>
      </c>
      <c r="AO34" s="7">
        <f>'pivot times'!L34</f>
        <v>234.84960300000003</v>
      </c>
      <c r="AP34" s="7">
        <f>'pivot times'!M34</f>
        <v>7.3835239163083157</v>
      </c>
      <c r="AQ34" s="7">
        <f t="shared" si="10"/>
        <v>212.6990312510751</v>
      </c>
      <c r="AR34" s="7">
        <f t="shared" si="11"/>
        <v>257.00017474892496</v>
      </c>
      <c r="AS34" s="7">
        <f>'pivot times'!N34</f>
        <v>28.312944454545459</v>
      </c>
      <c r="AT34" s="7">
        <f>'pivot times'!O34</f>
        <v>0.96101509190255641</v>
      </c>
      <c r="AU34" s="7">
        <f t="shared" si="12"/>
        <v>25.42989917883779</v>
      </c>
      <c r="AV34" s="7">
        <f t="shared" si="13"/>
        <v>31.195989730253128</v>
      </c>
      <c r="AW34" s="7">
        <f>'pivot times'!P34</f>
        <v>10.583970884615384</v>
      </c>
      <c r="AX34" s="7">
        <f>'pivot times'!Q34</f>
        <v>0.17099758991090244</v>
      </c>
      <c r="AY34" s="7">
        <f t="shared" si="14"/>
        <v>10.070978114882678</v>
      </c>
      <c r="AZ34" s="7">
        <f t="shared" si="15"/>
        <v>11.096963654348091</v>
      </c>
      <c r="BA34" s="7">
        <f>'pivot times'!R34</f>
        <v>1.4387745999999999</v>
      </c>
      <c r="BB34" s="7">
        <f>'pivot times'!S34</f>
        <v>7.295752384394398E-2</v>
      </c>
      <c r="BC34" s="7">
        <f t="shared" si="16"/>
        <v>1.2199020284681681</v>
      </c>
      <c r="BD34" s="7">
        <f t="shared" si="17"/>
        <v>1.6576471715318317</v>
      </c>
    </row>
    <row r="35" spans="1:56" x14ac:dyDescent="0.25">
      <c r="A35" s="2">
        <v>28</v>
      </c>
      <c r="B35" s="6">
        <v>261.32629566666668</v>
      </c>
      <c r="C35" s="6">
        <v>227.00327166666668</v>
      </c>
      <c r="D35" s="6">
        <v>25.260013142857144</v>
      </c>
      <c r="E35" s="6">
        <v>7.6442593181818159</v>
      </c>
      <c r="F35" s="6">
        <v>256.61033480000003</v>
      </c>
      <c r="G35" s="6">
        <v>236.65154899999996</v>
      </c>
      <c r="H35" s="6">
        <v>28.303809363636365</v>
      </c>
      <c r="I35" s="6">
        <v>10.197996769230771</v>
      </c>
      <c r="J35" s="6">
        <v>5.6686209999999999</v>
      </c>
      <c r="K35" s="6">
        <v>3.1754150000000001</v>
      </c>
      <c r="L35" s="6">
        <v>6.2072178000000005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227.00327166666668</v>
      </c>
      <c r="Z35" s="7">
        <f>'pivot times'!E35</f>
        <v>6.6390277515478644</v>
      </c>
      <c r="AA35" s="7">
        <f t="shared" si="2"/>
        <v>207.08618841202309</v>
      </c>
      <c r="AB35" s="7">
        <f t="shared" si="3"/>
        <v>246.92035492131026</v>
      </c>
      <c r="AC35" s="7">
        <f>'pivot times'!F35</f>
        <v>25.260013142857144</v>
      </c>
      <c r="AD35" s="7">
        <f>'pivot times'!G35</f>
        <v>0.86731017016821066</v>
      </c>
      <c r="AE35" s="7">
        <f t="shared" si="4"/>
        <v>22.65808263235251</v>
      </c>
      <c r="AF35" s="7">
        <f t="shared" si="5"/>
        <v>27.861943653361777</v>
      </c>
      <c r="AG35" s="7">
        <f>'pivot times'!H35</f>
        <v>7.6442593181818159</v>
      </c>
      <c r="AH35" s="7">
        <f>'pivot times'!I35</f>
        <v>0.10236925435301064</v>
      </c>
      <c r="AI35" s="7">
        <f t="shared" si="6"/>
        <v>7.3371515551227837</v>
      </c>
      <c r="AJ35" s="7">
        <f t="shared" si="7"/>
        <v>7.9513670812408481</v>
      </c>
      <c r="AK35" s="7">
        <f>'pivot times'!J35</f>
        <v>256.61033480000003</v>
      </c>
      <c r="AL35" s="7">
        <f>'pivot times'!K35</f>
        <v>6.4624509748986041</v>
      </c>
      <c r="AM35" s="7">
        <f t="shared" si="8"/>
        <v>237.22298187530421</v>
      </c>
      <c r="AN35" s="7">
        <f t="shared" si="9"/>
        <v>275.99768772469582</v>
      </c>
      <c r="AO35" s="7">
        <f>'pivot times'!L35</f>
        <v>236.65154899999996</v>
      </c>
      <c r="AP35" s="7">
        <f>'pivot times'!M35</f>
        <v>3.7020131797004012</v>
      </c>
      <c r="AQ35" s="7">
        <f t="shared" si="10"/>
        <v>225.54550946089876</v>
      </c>
      <c r="AR35" s="7">
        <f t="shared" si="11"/>
        <v>247.75758853910116</v>
      </c>
      <c r="AS35" s="7">
        <f>'pivot times'!N35</f>
        <v>28.303809363636365</v>
      </c>
      <c r="AT35" s="7">
        <f>'pivot times'!O35</f>
        <v>0.65267639395377974</v>
      </c>
      <c r="AU35" s="7">
        <f t="shared" si="12"/>
        <v>26.345780181775027</v>
      </c>
      <c r="AV35" s="7">
        <f t="shared" si="13"/>
        <v>30.261838545497703</v>
      </c>
      <c r="AW35" s="7">
        <f>'pivot times'!P35</f>
        <v>10.197996769230771</v>
      </c>
      <c r="AX35" s="7">
        <f>'pivot times'!Q35</f>
        <v>0.116971681645234</v>
      </c>
      <c r="AY35" s="7">
        <f t="shared" si="14"/>
        <v>9.8470817242950694</v>
      </c>
      <c r="AZ35" s="7">
        <f t="shared" si="15"/>
        <v>10.548911814166473</v>
      </c>
      <c r="BA35" s="7">
        <f>'pivot times'!R35</f>
        <v>5.6686209999999999</v>
      </c>
      <c r="BB35" s="7">
        <f>'pivot times'!S35</f>
        <v>8.3551162770963749</v>
      </c>
      <c r="BC35" s="7">
        <f t="shared" si="16"/>
        <v>-19.396727831289127</v>
      </c>
      <c r="BD35" s="7">
        <f t="shared" si="17"/>
        <v>30.733969831289123</v>
      </c>
    </row>
    <row r="36" spans="1:56" x14ac:dyDescent="0.25">
      <c r="A36" s="2">
        <v>29</v>
      </c>
      <c r="B36" s="6">
        <v>273.55705980000005</v>
      </c>
      <c r="C36" s="6">
        <v>227.05129899999997</v>
      </c>
      <c r="D36" s="6">
        <v>25.311500357142855</v>
      </c>
      <c r="E36" s="6">
        <v>7.8912270000000007</v>
      </c>
      <c r="F36" s="6">
        <v>294.24879800000002</v>
      </c>
      <c r="G36" s="6">
        <v>237.74156857142859</v>
      </c>
      <c r="H36" s="6">
        <v>27.530865545454539</v>
      </c>
      <c r="I36" s="6">
        <v>9.939610807692306</v>
      </c>
      <c r="J36" s="6">
        <v>1.4513818000000001</v>
      </c>
      <c r="K36" s="6">
        <v>3.1013589999999995</v>
      </c>
      <c r="L36" s="6">
        <v>6.1821076000000001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227.05129899999997</v>
      </c>
      <c r="Z36" s="7">
        <f>'pivot times'!E36</f>
        <v>7.1255487638554778</v>
      </c>
      <c r="AA36" s="7">
        <f t="shared" si="2"/>
        <v>205.67465270843354</v>
      </c>
      <c r="AB36" s="7">
        <f t="shared" si="3"/>
        <v>248.4279452915664</v>
      </c>
      <c r="AC36" s="7">
        <f>'pivot times'!F36</f>
        <v>25.311500357142855</v>
      </c>
      <c r="AD36" s="7">
        <f>'pivot times'!G36</f>
        <v>0.73958774224120849</v>
      </c>
      <c r="AE36" s="7">
        <f t="shared" si="4"/>
        <v>23.092737130419231</v>
      </c>
      <c r="AF36" s="7">
        <f t="shared" si="5"/>
        <v>27.530263583866478</v>
      </c>
      <c r="AG36" s="7">
        <f>'pivot times'!H36</f>
        <v>7.8912270000000007</v>
      </c>
      <c r="AH36" s="7">
        <f>'pivot times'!I36</f>
        <v>2.1468001039700888</v>
      </c>
      <c r="AI36" s="7">
        <f t="shared" si="6"/>
        <v>1.4508266880897338</v>
      </c>
      <c r="AJ36" s="7">
        <f t="shared" si="7"/>
        <v>14.331627311910268</v>
      </c>
      <c r="AK36" s="7">
        <f>'pivot times'!J36</f>
        <v>294.24879800000002</v>
      </c>
      <c r="AL36" s="7">
        <f>'pivot times'!K36</f>
        <v>63.431790534468078</v>
      </c>
      <c r="AM36" s="7">
        <f t="shared" si="8"/>
        <v>103.95342639659577</v>
      </c>
      <c r="AN36" s="7">
        <f t="shared" si="9"/>
        <v>484.54416960340427</v>
      </c>
      <c r="AO36" s="7">
        <f>'pivot times'!L36</f>
        <v>237.74156857142859</v>
      </c>
      <c r="AP36" s="7">
        <f>'pivot times'!M36</f>
        <v>6.8525500394099561</v>
      </c>
      <c r="AQ36" s="7">
        <f t="shared" si="10"/>
        <v>217.18391845319871</v>
      </c>
      <c r="AR36" s="7">
        <f t="shared" si="11"/>
        <v>258.29921868965846</v>
      </c>
      <c r="AS36" s="7">
        <f>'pivot times'!N36</f>
        <v>27.530865545454539</v>
      </c>
      <c r="AT36" s="7">
        <f>'pivot times'!O36</f>
        <v>0.80907990139503461</v>
      </c>
      <c r="AU36" s="7">
        <f t="shared" si="12"/>
        <v>25.103625841269434</v>
      </c>
      <c r="AV36" s="7">
        <f t="shared" si="13"/>
        <v>29.958105249639644</v>
      </c>
      <c r="AW36" s="7">
        <f>'pivot times'!P36</f>
        <v>9.939610807692306</v>
      </c>
      <c r="AX36" s="7">
        <f>'pivot times'!Q36</f>
        <v>0.15886318359311039</v>
      </c>
      <c r="AY36" s="7">
        <f t="shared" si="14"/>
        <v>9.4630212569129739</v>
      </c>
      <c r="AZ36" s="7">
        <f t="shared" si="15"/>
        <v>10.416200358471638</v>
      </c>
      <c r="BA36" s="7">
        <f>'pivot times'!R36</f>
        <v>1.4513818000000001</v>
      </c>
      <c r="BB36" s="7">
        <f>'pivot times'!S36</f>
        <v>3.9866547682983554E-2</v>
      </c>
      <c r="BC36" s="7">
        <f t="shared" si="16"/>
        <v>1.3317821569510495</v>
      </c>
      <c r="BD36" s="7">
        <f t="shared" si="17"/>
        <v>1.5709814430489506</v>
      </c>
    </row>
    <row r="37" spans="1:56" x14ac:dyDescent="0.25">
      <c r="A37" s="2">
        <v>30</v>
      </c>
      <c r="B37" s="6">
        <v>271.29045274999999</v>
      </c>
      <c r="C37" s="6">
        <v>227.07735199999999</v>
      </c>
      <c r="D37" s="6">
        <v>23.459589428571427</v>
      </c>
      <c r="E37" s="6">
        <v>7.2538345909090909</v>
      </c>
      <c r="F37" s="6">
        <v>288.37537366666669</v>
      </c>
      <c r="G37" s="6">
        <v>233.83410620000001</v>
      </c>
      <c r="H37" s="6">
        <v>27.182831272727274</v>
      </c>
      <c r="I37" s="6">
        <v>9.6491385769230806</v>
      </c>
      <c r="J37" s="6">
        <v>62.1702814</v>
      </c>
      <c r="K37" s="6">
        <v>2.9128614000000002</v>
      </c>
      <c r="L37" s="6">
        <v>5.8916589999999998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227.07735199999999</v>
      </c>
      <c r="Z37" s="7">
        <f>'pivot times'!E37</f>
        <v>7.4747587679870815</v>
      </c>
      <c r="AA37" s="7">
        <f t="shared" si="2"/>
        <v>204.65307569603874</v>
      </c>
      <c r="AB37" s="7">
        <f t="shared" si="3"/>
        <v>249.50162830396124</v>
      </c>
      <c r="AC37" s="7">
        <f>'pivot times'!F37</f>
        <v>23.459589428571427</v>
      </c>
      <c r="AD37" s="7">
        <f>'pivot times'!G37</f>
        <v>2.8216196305069023</v>
      </c>
      <c r="AE37" s="7">
        <f t="shared" si="4"/>
        <v>14.994730537050719</v>
      </c>
      <c r="AF37" s="7">
        <f t="shared" si="5"/>
        <v>31.924448320092132</v>
      </c>
      <c r="AG37" s="7">
        <f>'pivot times'!H37</f>
        <v>7.2538345909090909</v>
      </c>
      <c r="AH37" s="7">
        <f>'pivot times'!I37</f>
        <v>0.15638660570800317</v>
      </c>
      <c r="AI37" s="7">
        <f t="shared" si="6"/>
        <v>6.7846747737850812</v>
      </c>
      <c r="AJ37" s="7">
        <f t="shared" si="7"/>
        <v>7.7229944080331006</v>
      </c>
      <c r="AK37" s="7">
        <f>'pivot times'!J37</f>
        <v>288.37537366666669</v>
      </c>
      <c r="AL37" s="7">
        <f>'pivot times'!K37</f>
        <v>63.355667493820398</v>
      </c>
      <c r="AM37" s="7">
        <f t="shared" si="8"/>
        <v>98.308371185205488</v>
      </c>
      <c r="AN37" s="7">
        <f t="shared" si="9"/>
        <v>478.44237614812789</v>
      </c>
      <c r="AO37" s="7">
        <f>'pivot times'!L37</f>
        <v>233.83410620000001</v>
      </c>
      <c r="AP37" s="7">
        <f>'pivot times'!M37</f>
        <v>5.2426143572739603</v>
      </c>
      <c r="AQ37" s="7">
        <f t="shared" si="10"/>
        <v>218.10626312817811</v>
      </c>
      <c r="AR37" s="7">
        <f t="shared" si="11"/>
        <v>249.5619492718219</v>
      </c>
      <c r="AS37" s="7">
        <f>'pivot times'!N37</f>
        <v>27.182831272727274</v>
      </c>
      <c r="AT37" s="7">
        <f>'pivot times'!O37</f>
        <v>2.0515951917361068</v>
      </c>
      <c r="AU37" s="7">
        <f t="shared" si="12"/>
        <v>21.028045697518955</v>
      </c>
      <c r="AV37" s="7">
        <f t="shared" si="13"/>
        <v>33.337616847935593</v>
      </c>
      <c r="AW37" s="7">
        <f>'pivot times'!P37</f>
        <v>9.6491385769230806</v>
      </c>
      <c r="AX37" s="7">
        <f>'pivot times'!Q37</f>
        <v>0.18890941285992058</v>
      </c>
      <c r="AY37" s="7">
        <f t="shared" si="14"/>
        <v>9.082410338343319</v>
      </c>
      <c r="AZ37" s="7">
        <f t="shared" si="15"/>
        <v>10.215866815502842</v>
      </c>
      <c r="BA37" s="7">
        <f>'pivot times'!R37</f>
        <v>62.1702814</v>
      </c>
      <c r="BB37" s="7">
        <f>'pivot times'!S37</f>
        <v>121.46969377220069</v>
      </c>
      <c r="BC37" s="7">
        <f t="shared" si="16"/>
        <v>-302.23879991660203</v>
      </c>
      <c r="BD37" s="7">
        <f t="shared" si="17"/>
        <v>426.57936271660208</v>
      </c>
    </row>
    <row r="38" spans="1:56" x14ac:dyDescent="0.25">
      <c r="A38" s="2">
        <v>31</v>
      </c>
      <c r="B38" s="6">
        <v>242.48035400000001</v>
      </c>
      <c r="C38" s="6">
        <v>227.22338266666665</v>
      </c>
      <c r="D38" s="6">
        <v>23.604585428571426</v>
      </c>
      <c r="E38" s="6">
        <v>7.1072796363636375</v>
      </c>
      <c r="F38" s="6">
        <v>254.06909199999998</v>
      </c>
      <c r="G38" s="6">
        <v>236.19315925000001</v>
      </c>
      <c r="H38" s="6">
        <v>27.372491545454544</v>
      </c>
      <c r="I38" s="6">
        <v>9.3816031153846158</v>
      </c>
      <c r="J38" s="6">
        <v>1.4879520000000002</v>
      </c>
      <c r="K38" s="6">
        <v>3.1699899999999999</v>
      </c>
      <c r="L38" s="6">
        <v>6.1036444000000003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227.22338266666665</v>
      </c>
      <c r="Z38" s="7">
        <f>'pivot times'!E38</f>
        <v>8.1277001557496522</v>
      </c>
      <c r="AA38" s="7">
        <f t="shared" si="2"/>
        <v>202.84028219941769</v>
      </c>
      <c r="AB38" s="7">
        <f t="shared" si="3"/>
        <v>251.60648313391562</v>
      </c>
      <c r="AC38" s="7">
        <f>'pivot times'!F38</f>
        <v>23.604585428571426</v>
      </c>
      <c r="AD38" s="7">
        <f>'pivot times'!G38</f>
        <v>3.5020286835659928</v>
      </c>
      <c r="AE38" s="7">
        <f t="shared" si="4"/>
        <v>13.098499377873447</v>
      </c>
      <c r="AF38" s="7">
        <f t="shared" si="5"/>
        <v>34.110671479269406</v>
      </c>
      <c r="AG38" s="7">
        <f>'pivot times'!H38</f>
        <v>7.1072796363636375</v>
      </c>
      <c r="AH38" s="7">
        <f>'pivot times'!I38</f>
        <v>0.15711102310565489</v>
      </c>
      <c r="AI38" s="7">
        <f t="shared" si="6"/>
        <v>6.6359465670466724</v>
      </c>
      <c r="AJ38" s="7">
        <f t="shared" si="7"/>
        <v>7.5786127056806025</v>
      </c>
      <c r="AK38" s="7">
        <f>'pivot times'!J38</f>
        <v>254.06909199999998</v>
      </c>
      <c r="AL38" s="7">
        <f>'pivot times'!K38</f>
        <v>9.4256262118407914</v>
      </c>
      <c r="AM38" s="7">
        <f t="shared" si="8"/>
        <v>225.79221336447762</v>
      </c>
      <c r="AN38" s="7">
        <f t="shared" si="9"/>
        <v>282.34597063552235</v>
      </c>
      <c r="AO38" s="7">
        <f>'pivot times'!L38</f>
        <v>236.19315925000001</v>
      </c>
      <c r="AP38" s="7">
        <f>'pivot times'!M38</f>
        <v>4.6664801517272441</v>
      </c>
      <c r="AQ38" s="7">
        <f t="shared" si="10"/>
        <v>222.19371879481827</v>
      </c>
      <c r="AR38" s="7">
        <f t="shared" si="11"/>
        <v>250.19259970518175</v>
      </c>
      <c r="AS38" s="7">
        <f>'pivot times'!N38</f>
        <v>27.372491545454544</v>
      </c>
      <c r="AT38" s="7">
        <f>'pivot times'!O38</f>
        <v>2.613665951232687</v>
      </c>
      <c r="AU38" s="7">
        <f t="shared" si="12"/>
        <v>19.531493691756481</v>
      </c>
      <c r="AV38" s="7">
        <f t="shared" si="13"/>
        <v>35.213489399152607</v>
      </c>
      <c r="AW38" s="7">
        <f>'pivot times'!P38</f>
        <v>9.3816031153846158</v>
      </c>
      <c r="AX38" s="7">
        <f>'pivot times'!Q38</f>
        <v>0.12371869642119264</v>
      </c>
      <c r="AY38" s="7">
        <f t="shared" si="14"/>
        <v>9.0104470261210388</v>
      </c>
      <c r="AZ38" s="7">
        <f t="shared" si="15"/>
        <v>9.7527592046481928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>
        <v>243.19365249999998</v>
      </c>
      <c r="C39" s="6">
        <v>234.31604033333329</v>
      </c>
      <c r="D39" s="6">
        <v>24.472715285714287</v>
      </c>
      <c r="E39" s="6">
        <v>7.0451463181818204</v>
      </c>
      <c r="F39" s="6">
        <v>255.05606566666665</v>
      </c>
      <c r="G39" s="6">
        <v>239.3281418</v>
      </c>
      <c r="H39" s="6">
        <v>28.555880818181819</v>
      </c>
      <c r="I39" s="6">
        <v>9.2237927692307711</v>
      </c>
      <c r="J39" s="6">
        <v>1.4919582</v>
      </c>
      <c r="K39" s="6">
        <v>3.1297003999999999</v>
      </c>
      <c r="L39" s="6">
        <v>5.8163150000000003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234.31604033333329</v>
      </c>
      <c r="Z39" s="7">
        <f>'pivot times'!E39</f>
        <v>9.7105472769439949</v>
      </c>
      <c r="AA39" s="7">
        <f t="shared" si="2"/>
        <v>205.1843985025013</v>
      </c>
      <c r="AB39" s="7">
        <f t="shared" si="3"/>
        <v>263.44768216416526</v>
      </c>
      <c r="AC39" s="7">
        <f>'pivot times'!F39</f>
        <v>24.472715285714287</v>
      </c>
      <c r="AD39" s="7">
        <f>'pivot times'!G39</f>
        <v>4.2394312831035652</v>
      </c>
      <c r="AE39" s="7">
        <f t="shared" si="4"/>
        <v>11.754421436403591</v>
      </c>
      <c r="AF39" s="7">
        <f t="shared" si="5"/>
        <v>37.191009135024984</v>
      </c>
      <c r="AG39" s="7">
        <f>'pivot times'!H39</f>
        <v>7.0451463181818204</v>
      </c>
      <c r="AH39" s="7">
        <f>'pivot times'!I39</f>
        <v>0.2269395698430671</v>
      </c>
      <c r="AI39" s="7">
        <f t="shared" si="6"/>
        <v>6.3643276086526193</v>
      </c>
      <c r="AJ39" s="7">
        <f t="shared" si="7"/>
        <v>7.7259650277110214</v>
      </c>
      <c r="AK39" s="7">
        <f>'pivot times'!J39</f>
        <v>255.05606566666665</v>
      </c>
      <c r="AL39" s="7">
        <f>'pivot times'!K39</f>
        <v>4.3806996455720366</v>
      </c>
      <c r="AM39" s="7">
        <f t="shared" si="8"/>
        <v>241.91396672995054</v>
      </c>
      <c r="AN39" s="7">
        <f t="shared" si="9"/>
        <v>268.19816460338279</v>
      </c>
      <c r="AO39" s="7">
        <f>'pivot times'!L39</f>
        <v>239.3281418</v>
      </c>
      <c r="AP39" s="7">
        <f>'pivot times'!M39</f>
        <v>3.9015043141874295</v>
      </c>
      <c r="AQ39" s="7">
        <f t="shared" si="10"/>
        <v>227.62362885743772</v>
      </c>
      <c r="AR39" s="7">
        <f t="shared" si="11"/>
        <v>251.03265474256227</v>
      </c>
      <c r="AS39" s="7">
        <f>'pivot times'!N39</f>
        <v>28.555880818181819</v>
      </c>
      <c r="AT39" s="7">
        <f>'pivot times'!O39</f>
        <v>3.120008026697195</v>
      </c>
      <c r="AU39" s="7">
        <f t="shared" si="12"/>
        <v>19.195856738090235</v>
      </c>
      <c r="AV39" s="7">
        <f t="shared" si="13"/>
        <v>37.915904898273403</v>
      </c>
      <c r="AW39" s="7">
        <f>'pivot times'!P39</f>
        <v>9.2237927692307711</v>
      </c>
      <c r="AX39" s="7">
        <f>'pivot times'!Q39</f>
        <v>8.8830172859370851E-2</v>
      </c>
      <c r="AY39" s="7">
        <f t="shared" si="14"/>
        <v>8.9573022506526581</v>
      </c>
      <c r="AZ39" s="7">
        <f t="shared" si="15"/>
        <v>9.4902832878088841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>
        <v>239.09639100000001</v>
      </c>
      <c r="C40" s="6">
        <v>239.1409438</v>
      </c>
      <c r="D40" s="6">
        <v>26.295595000000002</v>
      </c>
      <c r="E40" s="6">
        <v>6.8761746923076918</v>
      </c>
      <c r="F40" s="6">
        <v>262.37275249999999</v>
      </c>
      <c r="G40" s="6">
        <v>240.00515300000001</v>
      </c>
      <c r="H40" s="6">
        <v>29.511930600000007</v>
      </c>
      <c r="I40" s="6">
        <v>8.9984457142857153</v>
      </c>
      <c r="J40" s="6">
        <v>1.5200165999999999</v>
      </c>
      <c r="K40" s="6">
        <v>3.0764936000000001</v>
      </c>
      <c r="L40" s="6">
        <v>6.3560897999999995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239.1409438</v>
      </c>
      <c r="Z40" s="7">
        <f>'pivot times'!E40</f>
        <v>8.2859210083843404</v>
      </c>
      <c r="AA40" s="7">
        <f t="shared" si="2"/>
        <v>214.28318077484698</v>
      </c>
      <c r="AB40" s="7">
        <f t="shared" si="3"/>
        <v>263.99870682515302</v>
      </c>
      <c r="AC40" s="7">
        <f>'pivot times'!F40</f>
        <v>26.295595000000002</v>
      </c>
      <c r="AD40" s="7">
        <f>'pivot times'!G40</f>
        <v>0.81464063138213183</v>
      </c>
      <c r="AE40" s="7">
        <f t="shared" si="4"/>
        <v>23.851673105853607</v>
      </c>
      <c r="AF40" s="7">
        <f t="shared" si="5"/>
        <v>28.739516894146398</v>
      </c>
      <c r="AG40" s="7">
        <f>'pivot times'!H40</f>
        <v>6.8761746923076918</v>
      </c>
      <c r="AH40" s="7">
        <f>'pivot times'!I40</f>
        <v>0.16121060589151862</v>
      </c>
      <c r="AI40" s="7">
        <f t="shared" si="6"/>
        <v>6.3925428746331363</v>
      </c>
      <c r="AJ40" s="7">
        <f t="shared" si="7"/>
        <v>7.3598065099822474</v>
      </c>
      <c r="AK40" s="7">
        <f>'pivot times'!J40</f>
        <v>262.37275249999999</v>
      </c>
      <c r="AL40" s="7">
        <f>'pivot times'!K40</f>
        <v>7.9877325000006776</v>
      </c>
      <c r="AM40" s="7">
        <f t="shared" si="8"/>
        <v>238.40955499999797</v>
      </c>
      <c r="AN40" s="7">
        <f t="shared" si="9"/>
        <v>286.33595000000201</v>
      </c>
      <c r="AO40" s="7">
        <f>'pivot times'!L40</f>
        <v>240.00515300000001</v>
      </c>
      <c r="AP40" s="7">
        <f>'pivot times'!M40</f>
        <v>5.9929821767133795</v>
      </c>
      <c r="AQ40" s="7">
        <f t="shared" si="10"/>
        <v>222.02620646985986</v>
      </c>
      <c r="AR40" s="7">
        <f t="shared" si="11"/>
        <v>257.98409953014016</v>
      </c>
      <c r="AS40" s="7">
        <f>'pivot times'!N40</f>
        <v>29.511930600000007</v>
      </c>
      <c r="AT40" s="7">
        <f>'pivot times'!O40</f>
        <v>0.80286623870934104</v>
      </c>
      <c r="AU40" s="7">
        <f t="shared" si="12"/>
        <v>27.103331883871984</v>
      </c>
      <c r="AV40" s="7">
        <f t="shared" si="13"/>
        <v>31.920529316128029</v>
      </c>
      <c r="AW40" s="7">
        <f>'pivot times'!P40</f>
        <v>8.9984457142857153</v>
      </c>
      <c r="AX40" s="7">
        <f>'pivot times'!Q40</f>
        <v>0.11974058644020745</v>
      </c>
      <c r="AY40" s="7">
        <f t="shared" si="14"/>
        <v>8.6392239549650931</v>
      </c>
      <c r="AZ40" s="7">
        <f t="shared" si="15"/>
        <v>9.3576674736063374</v>
      </c>
      <c r="BA40" s="7">
        <f>'pivot times'!R40</f>
        <v>1.5200165999999999</v>
      </c>
      <c r="BB40" s="7">
        <f>'pivot times'!S40</f>
        <v>6.7700659771082264E-2</v>
      </c>
      <c r="BC40" s="7">
        <f t="shared" si="16"/>
        <v>1.3169146206867532</v>
      </c>
      <c r="BD40" s="7">
        <f t="shared" si="17"/>
        <v>1.7231185793132466</v>
      </c>
    </row>
    <row r="41" spans="1:56" x14ac:dyDescent="0.25">
      <c r="A41" s="2">
        <v>34</v>
      </c>
      <c r="B41" s="6">
        <v>236.54317466666669</v>
      </c>
      <c r="C41" s="6">
        <v>237.21247650000001</v>
      </c>
      <c r="D41" s="6">
        <v>26.701664000000001</v>
      </c>
      <c r="E41" s="6">
        <v>7.4353404615384608</v>
      </c>
      <c r="F41" s="6">
        <v>268.10301249999998</v>
      </c>
      <c r="G41" s="6">
        <v>236.93559299999998</v>
      </c>
      <c r="H41" s="6">
        <v>29.751806400000003</v>
      </c>
      <c r="I41" s="6">
        <v>8.7037087857142872</v>
      </c>
      <c r="J41" s="6">
        <v>1.4701122000000002</v>
      </c>
      <c r="K41" s="6">
        <v>3.0519536</v>
      </c>
      <c r="L41" s="6">
        <v>5.9780679999999995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237.21247650000001</v>
      </c>
      <c r="Z41" s="7">
        <f>'pivot times'!E41</f>
        <v>10.097659047552519</v>
      </c>
      <c r="AA41" s="7">
        <f t="shared" si="2"/>
        <v>206.91949935734246</v>
      </c>
      <c r="AB41" s="7">
        <f t="shared" si="3"/>
        <v>267.50545364265759</v>
      </c>
      <c r="AC41" s="7">
        <f>'pivot times'!F41</f>
        <v>26.701664000000001</v>
      </c>
      <c r="AD41" s="7">
        <f>'pivot times'!G41</f>
        <v>0.69245140636008007</v>
      </c>
      <c r="AE41" s="7">
        <f t="shared" si="4"/>
        <v>24.624309780919759</v>
      </c>
      <c r="AF41" s="7">
        <f t="shared" si="5"/>
        <v>28.779018219080243</v>
      </c>
      <c r="AG41" s="7">
        <f>'pivot times'!H41</f>
        <v>7.4353404615384608</v>
      </c>
      <c r="AH41" s="7">
        <f>'pivot times'!I41</f>
        <v>2.5784079982262358</v>
      </c>
      <c r="AI41" s="7">
        <f t="shared" si="6"/>
        <v>-0.29988353314024607</v>
      </c>
      <c r="AJ41" s="7">
        <f t="shared" si="7"/>
        <v>15.170564456217168</v>
      </c>
      <c r="AK41" s="7">
        <f>'pivot times'!J41</f>
        <v>268.10301249999998</v>
      </c>
      <c r="AL41" s="7">
        <f>'pivot times'!K41</f>
        <v>23.885836500000448</v>
      </c>
      <c r="AM41" s="7">
        <f t="shared" si="8"/>
        <v>196.44550299999864</v>
      </c>
      <c r="AN41" s="7">
        <f t="shared" si="9"/>
        <v>339.76052200000129</v>
      </c>
      <c r="AO41" s="7">
        <f>'pivot times'!L41</f>
        <v>236.93559299999998</v>
      </c>
      <c r="AP41" s="7">
        <f>'pivot times'!M41</f>
        <v>4.4613177661495342</v>
      </c>
      <c r="AQ41" s="7">
        <f t="shared" si="10"/>
        <v>223.55163970155138</v>
      </c>
      <c r="AR41" s="7">
        <f t="shared" si="11"/>
        <v>250.31954629844859</v>
      </c>
      <c r="AS41" s="7">
        <f>'pivot times'!N41</f>
        <v>29.751806400000003</v>
      </c>
      <c r="AT41" s="7">
        <f>'pivot times'!O41</f>
        <v>0.59453817364814576</v>
      </c>
      <c r="AU41" s="7">
        <f t="shared" si="12"/>
        <v>27.968191879055567</v>
      </c>
      <c r="AV41" s="7">
        <f t="shared" si="13"/>
        <v>31.535420920944439</v>
      </c>
      <c r="AW41" s="7">
        <f>'pivot times'!P41</f>
        <v>8.7037087857142872</v>
      </c>
      <c r="AX41" s="7">
        <f>'pivot times'!Q41</f>
        <v>8.7618437791396081E-2</v>
      </c>
      <c r="AY41" s="7">
        <f t="shared" si="14"/>
        <v>8.4408534723400983</v>
      </c>
      <c r="AZ41" s="7">
        <f t="shared" si="15"/>
        <v>8.9665640990884761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>
        <v>266.11245933333333</v>
      </c>
      <c r="C42" s="6">
        <v>233.4081161111111</v>
      </c>
      <c r="D42" s="6">
        <v>26.373579599999999</v>
      </c>
      <c r="E42" s="6">
        <v>6.9145132857142864</v>
      </c>
      <c r="F42" s="6">
        <v>257.69851800000004</v>
      </c>
      <c r="G42" s="6">
        <v>239.53129749999999</v>
      </c>
      <c r="H42" s="6">
        <v>28.694946199999997</v>
      </c>
      <c r="I42" s="6">
        <v>8.5364762857142846</v>
      </c>
      <c r="J42" s="6">
        <v>1.5460486</v>
      </c>
      <c r="K42" s="6">
        <v>2.9450521999999997</v>
      </c>
      <c r="L42" s="6">
        <v>5.9843945999999999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233.4081161111111</v>
      </c>
      <c r="Z42" s="7">
        <f>'pivot times'!E42</f>
        <v>10.869722205514689</v>
      </c>
      <c r="AA42" s="7">
        <f t="shared" si="2"/>
        <v>200.79894949456704</v>
      </c>
      <c r="AB42" s="7">
        <f t="shared" si="3"/>
        <v>266.01728272765519</v>
      </c>
      <c r="AC42" s="7">
        <f>'pivot times'!F42</f>
        <v>26.373579599999999</v>
      </c>
      <c r="AD42" s="7">
        <f>'pivot times'!G42</f>
        <v>0.19712142693968329</v>
      </c>
      <c r="AE42" s="7">
        <f t="shared" si="4"/>
        <v>25.782215319180949</v>
      </c>
      <c r="AF42" s="7">
        <f t="shared" si="5"/>
        <v>26.96494388081905</v>
      </c>
      <c r="AG42" s="7">
        <f>'pivot times'!H42</f>
        <v>6.9145132857142864</v>
      </c>
      <c r="AH42" s="7">
        <f>'pivot times'!I42</f>
        <v>0.96035075398957026</v>
      </c>
      <c r="AI42" s="7">
        <f t="shared" si="6"/>
        <v>4.0334610237455752</v>
      </c>
      <c r="AJ42" s="7">
        <f t="shared" si="7"/>
        <v>9.7955655476829975</v>
      </c>
      <c r="AK42" s="7">
        <f>'pivot times'!J42</f>
        <v>257.69851800000004</v>
      </c>
      <c r="AL42" s="7">
        <f>'pivot times'!K42</f>
        <v>3.3335859999978039</v>
      </c>
      <c r="AM42" s="7">
        <f t="shared" si="8"/>
        <v>247.69776000000661</v>
      </c>
      <c r="AN42" s="7">
        <f t="shared" si="9"/>
        <v>267.69927599999346</v>
      </c>
      <c r="AO42" s="7">
        <f>'pivot times'!L42</f>
        <v>239.53129749999999</v>
      </c>
      <c r="AP42" s="7">
        <f>'pivot times'!M42</f>
        <v>4.2892620897603972</v>
      </c>
      <c r="AQ42" s="7">
        <f t="shared" si="10"/>
        <v>226.6635112307188</v>
      </c>
      <c r="AR42" s="7">
        <f t="shared" si="11"/>
        <v>252.39908376928119</v>
      </c>
      <c r="AS42" s="7">
        <f>'pivot times'!N42</f>
        <v>28.694946199999997</v>
      </c>
      <c r="AT42" s="7">
        <f>'pivot times'!O42</f>
        <v>0.2933524211741414</v>
      </c>
      <c r="AU42" s="7">
        <f t="shared" si="12"/>
        <v>27.814888936477573</v>
      </c>
      <c r="AV42" s="7">
        <f t="shared" si="13"/>
        <v>29.575003463522421</v>
      </c>
      <c r="AW42" s="7">
        <f>'pivot times'!P42</f>
        <v>8.5364762857142846</v>
      </c>
      <c r="AX42" s="7">
        <f>'pivot times'!Q42</f>
        <v>0.17451456046444497</v>
      </c>
      <c r="AY42" s="7">
        <f t="shared" si="14"/>
        <v>8.0129326043209499</v>
      </c>
      <c r="AZ42" s="7">
        <f t="shared" si="15"/>
        <v>9.0600199671076194</v>
      </c>
      <c r="BA42" s="7">
        <f>'pivot times'!R42</f>
        <v>1.5460486</v>
      </c>
      <c r="BB42" s="7">
        <f>'pivot times'!S42</f>
        <v>7.9550953009003056E-2</v>
      </c>
      <c r="BC42" s="7">
        <f t="shared" si="16"/>
        <v>1.3073957409729908</v>
      </c>
      <c r="BD42" s="7">
        <f t="shared" si="17"/>
        <v>1.7847014590270092</v>
      </c>
    </row>
    <row r="43" spans="1:56" x14ac:dyDescent="0.25">
      <c r="A43" s="2">
        <v>36</v>
      </c>
      <c r="B43" s="6">
        <v>237.61886166666667</v>
      </c>
      <c r="C43" s="6">
        <v>233.90658444444449</v>
      </c>
      <c r="D43" s="6">
        <v>25.940703599999999</v>
      </c>
      <c r="E43" s="6">
        <v>6.5298442142857152</v>
      </c>
      <c r="F43" s="6">
        <v>270.49737649999997</v>
      </c>
      <c r="G43" s="6">
        <v>238.158208</v>
      </c>
      <c r="H43" s="6">
        <v>28.380642599999998</v>
      </c>
      <c r="I43" s="6">
        <v>8.3073463571428565</v>
      </c>
      <c r="J43" s="6">
        <v>2.9156059999999999</v>
      </c>
      <c r="K43" s="6">
        <v>3.0800518000000001</v>
      </c>
      <c r="L43" s="6">
        <v>6.0768950000000004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233.90658444444449</v>
      </c>
      <c r="Z43" s="7">
        <f>'pivot times'!E43</f>
        <v>11.473062263743426</v>
      </c>
      <c r="AA43" s="7">
        <f t="shared" si="2"/>
        <v>199.4873976532142</v>
      </c>
      <c r="AB43" s="7">
        <f t="shared" si="3"/>
        <v>268.32577123567478</v>
      </c>
      <c r="AC43" s="7">
        <f>'pivot times'!F43</f>
        <v>25.940703599999999</v>
      </c>
      <c r="AD43" s="7">
        <f>'pivot times'!G43</f>
        <v>0.82347594422286019</v>
      </c>
      <c r="AE43" s="7">
        <f t="shared" si="4"/>
        <v>23.470275767331419</v>
      </c>
      <c r="AF43" s="7">
        <f t="shared" si="5"/>
        <v>28.411131432668579</v>
      </c>
      <c r="AG43" s="7">
        <f>'pivot times'!H43</f>
        <v>6.5298442142857152</v>
      </c>
      <c r="AH43" s="7">
        <f>'pivot times'!I43</f>
        <v>0.13832435140179647</v>
      </c>
      <c r="AI43" s="7">
        <f t="shared" si="6"/>
        <v>6.1148711600803258</v>
      </c>
      <c r="AJ43" s="7">
        <f t="shared" si="7"/>
        <v>6.9448172684911045</v>
      </c>
      <c r="AK43" s="7">
        <f>'pivot times'!J43</f>
        <v>270.49737649999997</v>
      </c>
      <c r="AL43" s="7">
        <f>'pivot times'!K43</f>
        <v>16.436110500000442</v>
      </c>
      <c r="AM43" s="7">
        <f t="shared" si="8"/>
        <v>221.18904499999866</v>
      </c>
      <c r="AN43" s="7">
        <f t="shared" si="9"/>
        <v>319.80570800000129</v>
      </c>
      <c r="AO43" s="7">
        <f>'pivot times'!L43</f>
        <v>238.158208</v>
      </c>
      <c r="AP43" s="7">
        <f>'pivot times'!M43</f>
        <v>6.2674383074777786</v>
      </c>
      <c r="AQ43" s="7">
        <f t="shared" si="10"/>
        <v>219.35589307756666</v>
      </c>
      <c r="AR43" s="7">
        <f t="shared" si="11"/>
        <v>256.96052292243331</v>
      </c>
      <c r="AS43" s="7">
        <f>'pivot times'!N43</f>
        <v>28.380642599999998</v>
      </c>
      <c r="AT43" s="7">
        <f>'pivot times'!O43</f>
        <v>1.2642774280840272</v>
      </c>
      <c r="AU43" s="7">
        <f t="shared" si="12"/>
        <v>24.587810315747916</v>
      </c>
      <c r="AV43" s="7">
        <f t="shared" si="13"/>
        <v>32.17347488425208</v>
      </c>
      <c r="AW43" s="7">
        <f>'pivot times'!P43</f>
        <v>8.3073463571428565</v>
      </c>
      <c r="AX43" s="7">
        <f>'pivot times'!Q43</f>
        <v>0.11232379472095613</v>
      </c>
      <c r="AY43" s="7">
        <f t="shared" si="14"/>
        <v>7.9703749729799878</v>
      </c>
      <c r="AZ43" s="7">
        <f t="shared" si="15"/>
        <v>8.6443177413057253</v>
      </c>
      <c r="BA43" s="7">
        <f>'pivot times'!R43</f>
        <v>2.9156059999999999</v>
      </c>
      <c r="BB43" s="7">
        <f>'pivot times'!S43</f>
        <v>2.7997799233129022</v>
      </c>
      <c r="BC43" s="7">
        <f t="shared" si="16"/>
        <v>-5.4837337699387056</v>
      </c>
      <c r="BD43" s="7">
        <f t="shared" si="17"/>
        <v>11.314945769938706</v>
      </c>
    </row>
    <row r="44" spans="1:56" x14ac:dyDescent="0.25">
      <c r="A44" s="2">
        <v>37</v>
      </c>
      <c r="B44" s="6">
        <v>237.70971660000001</v>
      </c>
      <c r="C44" s="6">
        <v>234.43151177777776</v>
      </c>
      <c r="D44" s="6">
        <v>26.002432799999998</v>
      </c>
      <c r="E44" s="6">
        <v>6.3552268461538466</v>
      </c>
      <c r="F44" s="6">
        <v>265.15357499999999</v>
      </c>
      <c r="G44" s="6">
        <v>237.756692875</v>
      </c>
      <c r="H44" s="6">
        <v>28.364792000000001</v>
      </c>
      <c r="I44" s="6">
        <v>8.1446830000000023</v>
      </c>
      <c r="J44" s="6">
        <v>1.5050421999999997</v>
      </c>
      <c r="K44" s="6">
        <v>2.9959239999999996</v>
      </c>
      <c r="L44" s="6">
        <v>6.1435918000000003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234.43151177777776</v>
      </c>
      <c r="Z44" s="7">
        <f>'pivot times'!E44</f>
        <v>12.164707680429258</v>
      </c>
      <c r="AA44" s="7">
        <f t="shared" si="2"/>
        <v>197.93738873648999</v>
      </c>
      <c r="AB44" s="7">
        <f t="shared" si="3"/>
        <v>270.92563481906552</v>
      </c>
      <c r="AC44" s="7">
        <f>'pivot times'!F44</f>
        <v>26.002432799999998</v>
      </c>
      <c r="AD44" s="7">
        <f>'pivot times'!G44</f>
        <v>1.3051131508597964</v>
      </c>
      <c r="AE44" s="7">
        <f t="shared" si="4"/>
        <v>22.087093347420609</v>
      </c>
      <c r="AF44" s="7">
        <f t="shared" si="5"/>
        <v>29.917772252579386</v>
      </c>
      <c r="AG44" s="7">
        <f>'pivot times'!H44</f>
        <v>6.3552268461538466</v>
      </c>
      <c r="AH44" s="7">
        <f>'pivot times'!I44</f>
        <v>0.10974338396862987</v>
      </c>
      <c r="AI44" s="7">
        <f t="shared" si="6"/>
        <v>6.025996694247957</v>
      </c>
      <c r="AJ44" s="7">
        <f t="shared" si="7"/>
        <v>6.6844569980597361</v>
      </c>
      <c r="AK44" s="7">
        <f>'pivot times'!J44</f>
        <v>265.15357499999999</v>
      </c>
      <c r="AL44" s="7">
        <f>'pivot times'!K44</f>
        <v>10.711649000000696</v>
      </c>
      <c r="AM44" s="7">
        <f t="shared" si="8"/>
        <v>233.0186279999979</v>
      </c>
      <c r="AN44" s="7">
        <f t="shared" si="9"/>
        <v>297.2885220000021</v>
      </c>
      <c r="AO44" s="7">
        <f>'pivot times'!L44</f>
        <v>237.756692875</v>
      </c>
      <c r="AP44" s="7">
        <f>'pivot times'!M44</f>
        <v>4.8421784255059501</v>
      </c>
      <c r="AQ44" s="7">
        <f t="shared" si="10"/>
        <v>223.23015759848215</v>
      </c>
      <c r="AR44" s="7">
        <f t="shared" si="11"/>
        <v>252.28322815151785</v>
      </c>
      <c r="AS44" s="7">
        <f>'pivot times'!N44</f>
        <v>28.364792000000001</v>
      </c>
      <c r="AT44" s="7">
        <f>'pivot times'!O44</f>
        <v>0.29723869356787214</v>
      </c>
      <c r="AU44" s="7">
        <f t="shared" si="12"/>
        <v>27.473075919296384</v>
      </c>
      <c r="AV44" s="7">
        <f t="shared" si="13"/>
        <v>29.256508080703618</v>
      </c>
      <c r="AW44" s="7">
        <f>'pivot times'!P44</f>
        <v>8.1446830000000023</v>
      </c>
      <c r="AX44" s="7">
        <f>'pivot times'!Q44</f>
        <v>0.10233840975048999</v>
      </c>
      <c r="AY44" s="7">
        <f t="shared" si="14"/>
        <v>7.8376677707485323</v>
      </c>
      <c r="AZ44" s="7">
        <f t="shared" si="15"/>
        <v>8.4516982292514715</v>
      </c>
      <c r="BA44" s="7">
        <f>'pivot times'!R44</f>
        <v>1.5050421999999997</v>
      </c>
      <c r="BB44" s="7">
        <f>'pivot times'!S44</f>
        <v>4.9208005191842728E-2</v>
      </c>
      <c r="BC44" s="7">
        <f t="shared" si="16"/>
        <v>1.3574181844244715</v>
      </c>
      <c r="BD44" s="7">
        <f t="shared" si="17"/>
        <v>1.6526662155755278</v>
      </c>
    </row>
    <row r="45" spans="1:56" x14ac:dyDescent="0.25">
      <c r="A45" s="2">
        <v>38</v>
      </c>
      <c r="B45" s="6">
        <v>240.189741</v>
      </c>
      <c r="C45" s="6">
        <v>234.93898466666667</v>
      </c>
      <c r="D45" s="6">
        <v>25.195611599999999</v>
      </c>
      <c r="E45" s="6">
        <v>6.3284918461538471</v>
      </c>
      <c r="F45" s="6">
        <v>297.54777100000001</v>
      </c>
      <c r="G45" s="6">
        <v>238.01451799999998</v>
      </c>
      <c r="H45" s="6">
        <v>28.403345000000002</v>
      </c>
      <c r="I45" s="6">
        <v>8.0767295714285723</v>
      </c>
      <c r="J45" s="6">
        <v>1.5310216000000001</v>
      </c>
      <c r="K45" s="6">
        <v>3.0793762</v>
      </c>
      <c r="L45" s="6">
        <v>5.9718273999999996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234.93898466666667</v>
      </c>
      <c r="Z45" s="7">
        <f>'pivot times'!E45</f>
        <v>12.80141521144286</v>
      </c>
      <c r="AA45" s="7">
        <f t="shared" si="2"/>
        <v>196.53473903233808</v>
      </c>
      <c r="AB45" s="7">
        <f t="shared" si="3"/>
        <v>273.34323030099523</v>
      </c>
      <c r="AC45" s="7">
        <f>'pivot times'!F45</f>
        <v>25.195611599999999</v>
      </c>
      <c r="AD45" s="7">
        <f>'pivot times'!G45</f>
        <v>0.72580543563997824</v>
      </c>
      <c r="AE45" s="7">
        <f t="shared" si="4"/>
        <v>23.018195293080066</v>
      </c>
      <c r="AF45" s="7">
        <f t="shared" si="5"/>
        <v>27.373027906919933</v>
      </c>
      <c r="AG45" s="7">
        <f>'pivot times'!H45</f>
        <v>6.3284918461538471</v>
      </c>
      <c r="AH45" s="7">
        <f>'pivot times'!I45</f>
        <v>0.18276094485789682</v>
      </c>
      <c r="AI45" s="7">
        <f t="shared" si="6"/>
        <v>5.7802090115801565</v>
      </c>
      <c r="AJ45" s="7">
        <f t="shared" si="7"/>
        <v>6.8767746807275376</v>
      </c>
      <c r="AK45" s="7">
        <f>'pivot times'!J45</f>
        <v>297.54777100000001</v>
      </c>
      <c r="AL45" s="7">
        <f>'pivot times'!K45</f>
        <v>43.095389000000068</v>
      </c>
      <c r="AM45" s="7">
        <f t="shared" si="8"/>
        <v>168.26160399999981</v>
      </c>
      <c r="AN45" s="7">
        <f t="shared" si="9"/>
        <v>426.83393800000022</v>
      </c>
      <c r="AO45" s="7">
        <f>'pivot times'!L45</f>
        <v>238.01451799999998</v>
      </c>
      <c r="AP45" s="7">
        <f>'pivot times'!M45</f>
        <v>4.1933627898904247</v>
      </c>
      <c r="AQ45" s="7">
        <f t="shared" si="10"/>
        <v>225.43442963032871</v>
      </c>
      <c r="AR45" s="7">
        <f t="shared" si="11"/>
        <v>250.59460636967125</v>
      </c>
      <c r="AS45" s="7">
        <f>'pivot times'!N45</f>
        <v>28.403345000000002</v>
      </c>
      <c r="AT45" s="7">
        <f>'pivot times'!O45</f>
        <v>0.85679985829152172</v>
      </c>
      <c r="AU45" s="7">
        <f t="shared" si="12"/>
        <v>25.832945425125438</v>
      </c>
      <c r="AV45" s="7">
        <f t="shared" si="13"/>
        <v>30.973744574874566</v>
      </c>
      <c r="AW45" s="7">
        <f>'pivot times'!P45</f>
        <v>8.0767295714285723</v>
      </c>
      <c r="AX45" s="7">
        <f>'pivot times'!Q45</f>
        <v>0.23445432615987544</v>
      </c>
      <c r="AY45" s="7">
        <f t="shared" si="14"/>
        <v>7.3733665929489458</v>
      </c>
      <c r="AZ45" s="7">
        <f t="shared" si="15"/>
        <v>8.7800925499081988</v>
      </c>
      <c r="BA45" s="7">
        <f>'pivot times'!R45</f>
        <v>1.5310216000000001</v>
      </c>
      <c r="BB45" s="7">
        <f>'pivot times'!S45</f>
        <v>6.0159216659124104E-2</v>
      </c>
      <c r="BC45" s="7">
        <f t="shared" si="16"/>
        <v>1.3505439500226277</v>
      </c>
      <c r="BD45" s="7">
        <f t="shared" si="17"/>
        <v>1.7114992499773725</v>
      </c>
    </row>
    <row r="46" spans="1:56" x14ac:dyDescent="0.25">
      <c r="A46" s="2">
        <v>39</v>
      </c>
      <c r="B46" s="6">
        <v>241.43055680000003</v>
      </c>
      <c r="C46" s="6">
        <v>238.92160244444449</v>
      </c>
      <c r="D46" s="6">
        <v>25.440655</v>
      </c>
      <c r="E46" s="6">
        <v>6.2400039285714275</v>
      </c>
      <c r="F46" s="6">
        <v>268.34287300000005</v>
      </c>
      <c r="G46" s="6">
        <v>240.01755633333335</v>
      </c>
      <c r="H46" s="6">
        <v>27.7711212</v>
      </c>
      <c r="I46" s="6">
        <v>7.8575376428571433</v>
      </c>
      <c r="J46" s="6">
        <v>1.6020316000000001</v>
      </c>
      <c r="K46" s="6">
        <v>3.0305253999999997</v>
      </c>
      <c r="L46" s="6">
        <v>5.8893816000000001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238.92160244444449</v>
      </c>
      <c r="Z46" s="7">
        <f>'pivot times'!E46</f>
        <v>13.415113174481229</v>
      </c>
      <c r="AA46" s="7">
        <f t="shared" si="2"/>
        <v>198.67626292100078</v>
      </c>
      <c r="AB46" s="7">
        <f t="shared" si="3"/>
        <v>279.16694196788819</v>
      </c>
      <c r="AC46" s="7">
        <f>'pivot times'!F46</f>
        <v>25.440655</v>
      </c>
      <c r="AD46" s="7">
        <f>'pivot times'!G46</f>
        <v>0.69708145925258591</v>
      </c>
      <c r="AE46" s="7">
        <f t="shared" si="4"/>
        <v>23.349410622242242</v>
      </c>
      <c r="AF46" s="7">
        <f t="shared" si="5"/>
        <v>27.531899377757757</v>
      </c>
      <c r="AG46" s="7">
        <f>'pivot times'!H46</f>
        <v>6.2400039285714275</v>
      </c>
      <c r="AH46" s="7">
        <f>'pivot times'!I46</f>
        <v>0.25442041908018526</v>
      </c>
      <c r="AI46" s="7">
        <f t="shared" si="6"/>
        <v>5.4767426713308716</v>
      </c>
      <c r="AJ46" s="7">
        <f t="shared" si="7"/>
        <v>7.0032651858119834</v>
      </c>
      <c r="AK46" s="7">
        <f>'pivot times'!J46</f>
        <v>268.34287300000005</v>
      </c>
      <c r="AL46" s="7">
        <f>'pivot times'!K46</f>
        <v>10.312059999999498</v>
      </c>
      <c r="AM46" s="7">
        <f t="shared" si="8"/>
        <v>237.40669300000155</v>
      </c>
      <c r="AN46" s="7">
        <f t="shared" si="9"/>
        <v>299.27905299999856</v>
      </c>
      <c r="AO46" s="7">
        <f>'pivot times'!L46</f>
        <v>240.01755633333335</v>
      </c>
      <c r="AP46" s="7">
        <f>'pivot times'!M46</f>
        <v>1.6627929361434277</v>
      </c>
      <c r="AQ46" s="7">
        <f t="shared" si="10"/>
        <v>235.02917752490305</v>
      </c>
      <c r="AR46" s="7">
        <f t="shared" si="11"/>
        <v>245.00593514176364</v>
      </c>
      <c r="AS46" s="7">
        <f>'pivot times'!N46</f>
        <v>27.7711212</v>
      </c>
      <c r="AT46" s="7">
        <f>'pivot times'!O46</f>
        <v>0.68541954042284814</v>
      </c>
      <c r="AU46" s="7">
        <f t="shared" si="12"/>
        <v>25.714862578731456</v>
      </c>
      <c r="AV46" s="7">
        <f t="shared" si="13"/>
        <v>29.827379821268543</v>
      </c>
      <c r="AW46" s="7">
        <f>'pivot times'!P46</f>
        <v>7.8575376428571433</v>
      </c>
      <c r="AX46" s="7">
        <f>'pivot times'!Q46</f>
        <v>7.4037486684158757E-2</v>
      </c>
      <c r="AY46" s="7">
        <f t="shared" si="14"/>
        <v>7.6354251828046671</v>
      </c>
      <c r="AZ46" s="7">
        <f t="shared" si="15"/>
        <v>8.0796501029096195</v>
      </c>
      <c r="BA46" s="7">
        <f>'pivot times'!R46</f>
        <v>1.6020316000000001</v>
      </c>
      <c r="BB46" s="7">
        <f>'pivot times'!S46</f>
        <v>7.1517396942559444E-2</v>
      </c>
      <c r="BC46" s="7">
        <f t="shared" si="16"/>
        <v>1.3874794091723217</v>
      </c>
      <c r="BD46" s="7">
        <f t="shared" si="17"/>
        <v>1.8165837908276785</v>
      </c>
    </row>
    <row r="47" spans="1:56" x14ac:dyDescent="0.25">
      <c r="A47" s="2">
        <v>40</v>
      </c>
      <c r="B47" s="6">
        <v>243.05233179999999</v>
      </c>
      <c r="C47" s="6">
        <v>238.43948811111107</v>
      </c>
      <c r="D47" s="6">
        <v>25.1045528</v>
      </c>
      <c r="E47" s="6">
        <v>6.0045920000000015</v>
      </c>
      <c r="F47" s="6">
        <v>287.84322300000002</v>
      </c>
      <c r="G47" s="6">
        <v>239.47870833333334</v>
      </c>
      <c r="H47" s="6">
        <v>27.578900800000003</v>
      </c>
      <c r="I47" s="6">
        <v>7.7223289285714296</v>
      </c>
      <c r="J47" s="6">
        <v>1.5592615999999999</v>
      </c>
      <c r="K47" s="6">
        <v>3.0519363999999998</v>
      </c>
      <c r="L47" s="6">
        <v>5.4509975999999991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238.43948811111107</v>
      </c>
      <c r="Z47" s="7">
        <f>'pivot times'!E47</f>
        <v>13.641973421076468</v>
      </c>
      <c r="AA47" s="7">
        <f t="shared" si="2"/>
        <v>197.51356784788169</v>
      </c>
      <c r="AB47" s="7">
        <f t="shared" si="3"/>
        <v>279.36540837434046</v>
      </c>
      <c r="AC47" s="7">
        <f>'pivot times'!F47</f>
        <v>25.1045528</v>
      </c>
      <c r="AD47" s="7">
        <f>'pivot times'!G47</f>
        <v>0.84186177175618948</v>
      </c>
      <c r="AE47" s="7">
        <f t="shared" si="4"/>
        <v>22.578967484731432</v>
      </c>
      <c r="AF47" s="7">
        <f t="shared" si="5"/>
        <v>27.630138115268569</v>
      </c>
      <c r="AG47" s="7">
        <f>'pivot times'!H47</f>
        <v>6.0045920000000015</v>
      </c>
      <c r="AH47" s="7">
        <f>'pivot times'!I47</f>
        <v>9.4336703905951322E-2</v>
      </c>
      <c r="AI47" s="7">
        <f t="shared" si="6"/>
        <v>5.7215818882821479</v>
      </c>
      <c r="AJ47" s="7">
        <f t="shared" si="7"/>
        <v>6.2876021117178551</v>
      </c>
      <c r="AK47" s="7">
        <f>'pivot times'!J47</f>
        <v>287.84322300000002</v>
      </c>
      <c r="AL47" s="7">
        <f>'pivot times'!K47</f>
        <v>34.277677045734571</v>
      </c>
      <c r="AM47" s="7">
        <f t="shared" si="8"/>
        <v>185.01019186279632</v>
      </c>
      <c r="AN47" s="7">
        <f t="shared" si="9"/>
        <v>390.67625413720373</v>
      </c>
      <c r="AO47" s="7">
        <f>'pivot times'!L47</f>
        <v>239.47870833333334</v>
      </c>
      <c r="AP47" s="7">
        <f>'pivot times'!M47</f>
        <v>3.5104426628989303</v>
      </c>
      <c r="AQ47" s="7">
        <f t="shared" si="10"/>
        <v>228.94738034463654</v>
      </c>
      <c r="AR47" s="7">
        <f t="shared" si="11"/>
        <v>250.01003632203015</v>
      </c>
      <c r="AS47" s="7">
        <f>'pivot times'!N47</f>
        <v>27.578900800000003</v>
      </c>
      <c r="AT47" s="7">
        <f>'pivot times'!O47</f>
        <v>0.70425237710183342</v>
      </c>
      <c r="AU47" s="7">
        <f t="shared" si="12"/>
        <v>25.466143668694503</v>
      </c>
      <c r="AV47" s="7">
        <f t="shared" si="13"/>
        <v>29.691657931305503</v>
      </c>
      <c r="AW47" s="7">
        <f>'pivot times'!P47</f>
        <v>7.7223289285714296</v>
      </c>
      <c r="AX47" s="7">
        <f>'pivot times'!Q47</f>
        <v>0.16324507410041525</v>
      </c>
      <c r="AY47" s="7">
        <f t="shared" si="14"/>
        <v>7.2325937062701842</v>
      </c>
      <c r="AZ47" s="7">
        <f t="shared" si="15"/>
        <v>8.2120641508726759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243.96742783333332</v>
      </c>
      <c r="C48" s="6">
        <v>238.81499975</v>
      </c>
      <c r="D48" s="6">
        <v>25.383420600000001</v>
      </c>
      <c r="E48" s="6">
        <v>6.0712682857142868</v>
      </c>
      <c r="F48" s="6">
        <v>261.85362359999999</v>
      </c>
      <c r="G48" s="6">
        <v>245.60489075000001</v>
      </c>
      <c r="H48" s="6">
        <v>26.769992800000001</v>
      </c>
      <c r="I48" s="6">
        <v>7.5339378571428579</v>
      </c>
      <c r="J48" s="6">
        <v>1.6434785999999999</v>
      </c>
      <c r="K48" s="6">
        <v>2.9147716000000004</v>
      </c>
      <c r="L48" s="6">
        <v>5.7830408000000002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238.81499975</v>
      </c>
      <c r="Z48" s="7">
        <f>'pivot times'!E48</f>
        <v>15.17090738402649</v>
      </c>
      <c r="AA48" s="7">
        <f t="shared" si="2"/>
        <v>193.30227759792052</v>
      </c>
      <c r="AB48" s="7">
        <f t="shared" si="3"/>
        <v>284.32772190207947</v>
      </c>
      <c r="AC48" s="7">
        <f>'pivot times'!F48</f>
        <v>25.383420600000001</v>
      </c>
      <c r="AD48" s="7">
        <f>'pivot times'!G48</f>
        <v>0.90928599515267117</v>
      </c>
      <c r="AE48" s="7">
        <f t="shared" si="4"/>
        <v>22.655562614541989</v>
      </c>
      <c r="AF48" s="7">
        <f t="shared" si="5"/>
        <v>28.111278585458013</v>
      </c>
      <c r="AG48" s="7">
        <f>'pivot times'!H48</f>
        <v>6.0712682857142868</v>
      </c>
      <c r="AH48" s="7">
        <f>'pivot times'!I48</f>
        <v>0.42470815093028763</v>
      </c>
      <c r="AI48" s="7">
        <f t="shared" si="6"/>
        <v>4.7971438329234237</v>
      </c>
      <c r="AJ48" s="7">
        <f t="shared" si="7"/>
        <v>7.3453927385051498</v>
      </c>
      <c r="AK48" s="7">
        <f>'pivot times'!J48</f>
        <v>261.85362359999999</v>
      </c>
      <c r="AL48" s="7">
        <f>'pivot times'!K48</f>
        <v>12.198557283426267</v>
      </c>
      <c r="AM48" s="7">
        <f t="shared" si="8"/>
        <v>225.2579517497212</v>
      </c>
      <c r="AN48" s="7">
        <f t="shared" si="9"/>
        <v>298.44929545027878</v>
      </c>
      <c r="AO48" s="7">
        <f>'pivot times'!L48</f>
        <v>245.60489075000001</v>
      </c>
      <c r="AP48" s="7">
        <f>'pivot times'!M48</f>
        <v>14.865861044673585</v>
      </c>
      <c r="AQ48" s="7">
        <f t="shared" si="10"/>
        <v>201.00730761597924</v>
      </c>
      <c r="AR48" s="7">
        <f t="shared" si="11"/>
        <v>290.20247388402078</v>
      </c>
      <c r="AS48" s="7">
        <f>'pivot times'!N48</f>
        <v>26.769992800000001</v>
      </c>
      <c r="AT48" s="7">
        <f>'pivot times'!O48</f>
        <v>0.87280788743141835</v>
      </c>
      <c r="AU48" s="7">
        <f t="shared" si="12"/>
        <v>24.151569137705746</v>
      </c>
      <c r="AV48" s="7">
        <f t="shared" si="13"/>
        <v>29.388416462294256</v>
      </c>
      <c r="AW48" s="7">
        <f>'pivot times'!P48</f>
        <v>7.5339378571428579</v>
      </c>
      <c r="AX48" s="7">
        <f>'pivot times'!Q48</f>
        <v>0.12913017588183331</v>
      </c>
      <c r="AY48" s="7">
        <f t="shared" si="14"/>
        <v>7.1465473294973583</v>
      </c>
      <c r="AZ48" s="7">
        <f t="shared" si="15"/>
        <v>7.9213283847883575</v>
      </c>
      <c r="BA48" s="7">
        <f>'pivot times'!R48</f>
        <v>1.6434785999999999</v>
      </c>
      <c r="BB48" s="7">
        <f>'pivot times'!S48</f>
        <v>5.0163492352905112E-2</v>
      </c>
      <c r="BC48" s="7">
        <f t="shared" si="16"/>
        <v>1.4929881229412847</v>
      </c>
      <c r="BD48" s="7">
        <f t="shared" si="17"/>
        <v>1.7939690770587151</v>
      </c>
    </row>
    <row r="49" spans="1:56" x14ac:dyDescent="0.25">
      <c r="A49" s="2">
        <v>42</v>
      </c>
      <c r="B49" s="6">
        <v>244.63269783333331</v>
      </c>
      <c r="C49" s="6">
        <v>239.99977037500003</v>
      </c>
      <c r="D49" s="6">
        <v>25.179888400000003</v>
      </c>
      <c r="E49" s="6">
        <v>7.1902591428571432</v>
      </c>
      <c r="F49" s="6">
        <v>266.62310420000006</v>
      </c>
      <c r="G49" s="6">
        <v>249.68665312500002</v>
      </c>
      <c r="H49" s="6">
        <v>28.235890999999999</v>
      </c>
      <c r="I49" s="6">
        <v>7.3748598571428579</v>
      </c>
      <c r="J49" s="6">
        <v>17.377913200000002</v>
      </c>
      <c r="K49" s="6">
        <v>2.9061776000000004</v>
      </c>
      <c r="L49" s="6">
        <v>5.7434679999999991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239.99977037500003</v>
      </c>
      <c r="Z49" s="7">
        <f>'pivot times'!E49</f>
        <v>15.777045005778152</v>
      </c>
      <c r="AA49" s="7">
        <f t="shared" si="2"/>
        <v>192.66863535766555</v>
      </c>
      <c r="AB49" s="7">
        <f t="shared" si="3"/>
        <v>287.3309053923345</v>
      </c>
      <c r="AC49" s="7">
        <f>'pivot times'!F49</f>
        <v>25.179888400000003</v>
      </c>
      <c r="AD49" s="7">
        <f>'pivot times'!G49</f>
        <v>1.0868006449807599</v>
      </c>
      <c r="AE49" s="7">
        <f t="shared" si="4"/>
        <v>21.919486465057723</v>
      </c>
      <c r="AF49" s="7">
        <f t="shared" si="5"/>
        <v>28.440290334942283</v>
      </c>
      <c r="AG49" s="7">
        <f>'pivot times'!H49</f>
        <v>7.1902591428571432</v>
      </c>
      <c r="AH49" s="7">
        <f>'pivot times'!I49</f>
        <v>4.6999742919651162</v>
      </c>
      <c r="AI49" s="7">
        <f t="shared" si="6"/>
        <v>-6.9096637330382054</v>
      </c>
      <c r="AJ49" s="7">
        <f t="shared" si="7"/>
        <v>21.290182018752493</v>
      </c>
      <c r="AK49" s="7">
        <f>'pivot times'!J49</f>
        <v>266.62310420000006</v>
      </c>
      <c r="AL49" s="7">
        <f>'pivot times'!K49</f>
        <v>5.056855647796529</v>
      </c>
      <c r="AM49" s="7">
        <f t="shared" si="8"/>
        <v>251.45253725661047</v>
      </c>
      <c r="AN49" s="7">
        <f t="shared" si="9"/>
        <v>281.79367114338964</v>
      </c>
      <c r="AO49" s="7">
        <f>'pivot times'!L49</f>
        <v>249.68665312500002</v>
      </c>
      <c r="AP49" s="7">
        <f>'pivot times'!M49</f>
        <v>12.70141884908915</v>
      </c>
      <c r="AQ49" s="7">
        <f t="shared" si="10"/>
        <v>211.58239657773257</v>
      </c>
      <c r="AR49" s="7">
        <f t="shared" si="11"/>
        <v>287.79090967226745</v>
      </c>
      <c r="AS49" s="7">
        <f>'pivot times'!N49</f>
        <v>28.235890999999999</v>
      </c>
      <c r="AT49" s="7">
        <f>'pivot times'!O49</f>
        <v>0.80684303402858526</v>
      </c>
      <c r="AU49" s="7">
        <f t="shared" si="12"/>
        <v>25.815361897914244</v>
      </c>
      <c r="AV49" s="7">
        <f t="shared" si="13"/>
        <v>30.656420102085754</v>
      </c>
      <c r="AW49" s="7">
        <f>'pivot times'!P49</f>
        <v>7.3748598571428579</v>
      </c>
      <c r="AX49" s="7">
        <f>'pivot times'!Q49</f>
        <v>0.11375217245012781</v>
      </c>
      <c r="AY49" s="7">
        <f t="shared" si="14"/>
        <v>7.0336033397924744</v>
      </c>
      <c r="AZ49" s="7">
        <f t="shared" si="15"/>
        <v>7.7161163744932413</v>
      </c>
      <c r="BA49" s="7">
        <f>'pivot times'!R49</f>
        <v>17.377913200000002</v>
      </c>
      <c r="BB49" s="7">
        <f>'pivot times'!S49</f>
        <v>31.461185851501202</v>
      </c>
      <c r="BC49" s="7">
        <f t="shared" si="16"/>
        <v>-77.005644354503602</v>
      </c>
      <c r="BD49" s="7">
        <f t="shared" si="17"/>
        <v>111.76147075450362</v>
      </c>
    </row>
    <row r="50" spans="1:56" x14ac:dyDescent="0.25">
      <c r="A50" s="2">
        <v>43</v>
      </c>
      <c r="B50" s="6">
        <v>245.46915850000002</v>
      </c>
      <c r="C50" s="6">
        <v>241.00963274999998</v>
      </c>
      <c r="D50" s="6">
        <v>25.0852146</v>
      </c>
      <c r="E50" s="6">
        <v>5.9336382142857147</v>
      </c>
      <c r="F50" s="6">
        <v>270.86872183333332</v>
      </c>
      <c r="G50" s="6">
        <v>248.56237362500002</v>
      </c>
      <c r="H50" s="6">
        <v>27.005970000000001</v>
      </c>
      <c r="I50" s="6">
        <v>7.3308762142857136</v>
      </c>
      <c r="J50" s="6">
        <v>1.5794250000000001</v>
      </c>
      <c r="K50" s="6">
        <v>2.9569042000000003</v>
      </c>
      <c r="L50" s="6">
        <v>5.6017944000000002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241.00963274999998</v>
      </c>
      <c r="Z50" s="7">
        <f>'pivot times'!E50</f>
        <v>16.140750513402104</v>
      </c>
      <c r="AA50" s="7">
        <f t="shared" si="2"/>
        <v>192.58738120979368</v>
      </c>
      <c r="AB50" s="7">
        <f t="shared" si="3"/>
        <v>289.43188429020631</v>
      </c>
      <c r="AC50" s="7">
        <f>'pivot times'!F50</f>
        <v>25.0852146</v>
      </c>
      <c r="AD50" s="7">
        <f>'pivot times'!G50</f>
        <v>1.053738343025038</v>
      </c>
      <c r="AE50" s="7">
        <f t="shared" si="4"/>
        <v>21.923999570924884</v>
      </c>
      <c r="AF50" s="7">
        <f t="shared" si="5"/>
        <v>28.246429629075116</v>
      </c>
      <c r="AG50" s="7">
        <f>'pivot times'!H50</f>
        <v>5.9336382142857147</v>
      </c>
      <c r="AH50" s="7">
        <f>'pivot times'!I50</f>
        <v>0.61423799104630006</v>
      </c>
      <c r="AI50" s="7">
        <f t="shared" si="6"/>
        <v>4.0909242411468147</v>
      </c>
      <c r="AJ50" s="7">
        <f t="shared" si="7"/>
        <v>7.7763521874246146</v>
      </c>
      <c r="AK50" s="7">
        <f>'pivot times'!J50</f>
        <v>270.86872183333332</v>
      </c>
      <c r="AL50" s="7">
        <f>'pivot times'!K50</f>
        <v>9.0917225687484056</v>
      </c>
      <c r="AM50" s="7">
        <f t="shared" si="8"/>
        <v>243.59355412708811</v>
      </c>
      <c r="AN50" s="7">
        <f t="shared" si="9"/>
        <v>298.14388953957854</v>
      </c>
      <c r="AO50" s="7">
        <f>'pivot times'!L50</f>
        <v>248.56237362500002</v>
      </c>
      <c r="AP50" s="7">
        <f>'pivot times'!M50</f>
        <v>11.254078473515124</v>
      </c>
      <c r="AQ50" s="7">
        <f t="shared" si="10"/>
        <v>214.80013820445464</v>
      </c>
      <c r="AR50" s="7">
        <f t="shared" si="11"/>
        <v>282.3246090455454</v>
      </c>
      <c r="AS50" s="7">
        <f>'pivot times'!N50</f>
        <v>27.005970000000001</v>
      </c>
      <c r="AT50" s="7">
        <f>'pivot times'!O50</f>
        <v>0.81049426305494521</v>
      </c>
      <c r="AU50" s="7">
        <f t="shared" si="12"/>
        <v>24.574487210835166</v>
      </c>
      <c r="AV50" s="7">
        <f t="shared" si="13"/>
        <v>29.437452789164837</v>
      </c>
      <c r="AW50" s="7">
        <f>'pivot times'!P50</f>
        <v>7.3308762142857136</v>
      </c>
      <c r="AX50" s="7">
        <f>'pivot times'!Q50</f>
        <v>0.12695726536702104</v>
      </c>
      <c r="AY50" s="7">
        <f t="shared" si="14"/>
        <v>6.9500044181846503</v>
      </c>
      <c r="AZ50" s="7">
        <f t="shared" si="15"/>
        <v>7.7117480103867768</v>
      </c>
      <c r="BA50" s="7">
        <f>'pivot times'!R50</f>
        <v>1.5794250000000001</v>
      </c>
      <c r="BB50" s="7">
        <f>'pivot times'!S50</f>
        <v>6.6319067795014924E-2</v>
      </c>
      <c r="BC50" s="7">
        <f t="shared" si="16"/>
        <v>1.3804677966149552</v>
      </c>
      <c r="BD50" s="7">
        <f t="shared" si="17"/>
        <v>1.7783822033850449</v>
      </c>
    </row>
    <row r="51" spans="1:56" x14ac:dyDescent="0.25">
      <c r="A51" s="2">
        <v>44</v>
      </c>
      <c r="B51" s="6">
        <v>246.24761366666667</v>
      </c>
      <c r="C51" s="6">
        <v>242.42376512500002</v>
      </c>
      <c r="D51" s="6">
        <v>24.716263999999999</v>
      </c>
      <c r="E51" s="6">
        <v>5.7841858571428579</v>
      </c>
      <c r="F51" s="6">
        <v>267.22777550000001</v>
      </c>
      <c r="G51" s="6">
        <v>248.65352250000004</v>
      </c>
      <c r="H51" s="6">
        <v>27.468458600000002</v>
      </c>
      <c r="I51" s="6">
        <v>7.2622446428571434</v>
      </c>
      <c r="J51" s="6">
        <v>2.9826762000000002</v>
      </c>
      <c r="K51" s="6">
        <v>3.2245619999999997</v>
      </c>
      <c r="L51" s="6">
        <v>6.0677403999999999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242.42376512500002</v>
      </c>
      <c r="Z51" s="7">
        <f>'pivot times'!E51</f>
        <v>16.385907375951753</v>
      </c>
      <c r="AA51" s="7">
        <f t="shared" si="2"/>
        <v>193.26604299714475</v>
      </c>
      <c r="AB51" s="7">
        <f t="shared" si="3"/>
        <v>291.58148725285525</v>
      </c>
      <c r="AC51" s="7">
        <f>'pivot times'!F51</f>
        <v>24.716263999999999</v>
      </c>
      <c r="AD51" s="7">
        <f>'pivot times'!G51</f>
        <v>1.2220135485738592</v>
      </c>
      <c r="AE51" s="7">
        <f t="shared" si="4"/>
        <v>21.050223354278423</v>
      </c>
      <c r="AF51" s="7">
        <f t="shared" si="5"/>
        <v>28.382304645721575</v>
      </c>
      <c r="AG51" s="7">
        <f>'pivot times'!H51</f>
        <v>5.7841858571428579</v>
      </c>
      <c r="AH51" s="7">
        <f>'pivot times'!I51</f>
        <v>0.2049279686659323</v>
      </c>
      <c r="AI51" s="7">
        <f t="shared" si="6"/>
        <v>5.1694019511450611</v>
      </c>
      <c r="AJ51" s="7">
        <f t="shared" si="7"/>
        <v>6.3989697631406548</v>
      </c>
      <c r="AK51" s="7">
        <f>'pivot times'!J51</f>
        <v>267.22777550000001</v>
      </c>
      <c r="AL51" s="7">
        <f>'pivot times'!K51</f>
        <v>6.9498799241883251</v>
      </c>
      <c r="AM51" s="7">
        <f t="shared" si="8"/>
        <v>246.37813572743502</v>
      </c>
      <c r="AN51" s="7">
        <f t="shared" si="9"/>
        <v>288.07741527256496</v>
      </c>
      <c r="AO51" s="7">
        <f>'pivot times'!L51</f>
        <v>248.65352250000004</v>
      </c>
      <c r="AP51" s="7">
        <f>'pivot times'!M51</f>
        <v>15.741925872625801</v>
      </c>
      <c r="AQ51" s="7">
        <f t="shared" si="10"/>
        <v>201.42774488212262</v>
      </c>
      <c r="AR51" s="7">
        <f t="shared" si="11"/>
        <v>295.87930011787745</v>
      </c>
      <c r="AS51" s="7">
        <f>'pivot times'!N51</f>
        <v>27.468458600000002</v>
      </c>
      <c r="AT51" s="7">
        <f>'pivot times'!O51</f>
        <v>0.88174736809119392</v>
      </c>
      <c r="AU51" s="7">
        <f t="shared" si="12"/>
        <v>24.82321649572642</v>
      </c>
      <c r="AV51" s="7">
        <f t="shared" si="13"/>
        <v>30.113700704273583</v>
      </c>
      <c r="AW51" s="7">
        <f>'pivot times'!P51</f>
        <v>7.2622446428571434</v>
      </c>
      <c r="AX51" s="7">
        <f>'pivot times'!Q51</f>
        <v>0.14712598651953676</v>
      </c>
      <c r="AY51" s="7">
        <f t="shared" si="14"/>
        <v>6.820866683298533</v>
      </c>
      <c r="AZ51" s="7">
        <f t="shared" si="15"/>
        <v>7.7036226024157539</v>
      </c>
      <c r="BA51" s="7">
        <f>'pivot times'!R51</f>
        <v>2.9826762000000002</v>
      </c>
      <c r="BB51" s="7">
        <f>'pivot times'!S51</f>
        <v>2.7058051245293617</v>
      </c>
      <c r="BC51" s="7">
        <f t="shared" si="16"/>
        <v>-5.1347391735880841</v>
      </c>
      <c r="BD51" s="7">
        <f t="shared" si="17"/>
        <v>11.100091573588085</v>
      </c>
    </row>
    <row r="52" spans="1:56" x14ac:dyDescent="0.25">
      <c r="A52" s="2">
        <v>45</v>
      </c>
      <c r="B52" s="6">
        <v>259.22914466666663</v>
      </c>
      <c r="C52" s="6">
        <v>243.81966075000003</v>
      </c>
      <c r="D52" s="6">
        <v>24.868521999999999</v>
      </c>
      <c r="E52" s="6">
        <v>5.7405707857142856</v>
      </c>
      <c r="F52" s="6">
        <v>276.18124216666666</v>
      </c>
      <c r="G52" s="6">
        <v>251.67066825000003</v>
      </c>
      <c r="H52" s="6">
        <v>26.816305799999999</v>
      </c>
      <c r="I52" s="6">
        <v>7.1847531428571427</v>
      </c>
      <c r="J52" s="6">
        <v>1.5686882</v>
      </c>
      <c r="K52" s="6">
        <v>3.0623589999999998</v>
      </c>
      <c r="L52" s="6">
        <v>6.1765585999999999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243.81966075000003</v>
      </c>
      <c r="Z52" s="7">
        <f>'pivot times'!E52</f>
        <v>16.523116109856112</v>
      </c>
      <c r="AA52" s="7">
        <f t="shared" si="2"/>
        <v>194.2503124204317</v>
      </c>
      <c r="AB52" s="7">
        <f t="shared" si="3"/>
        <v>293.38900907956838</v>
      </c>
      <c r="AC52" s="7">
        <f>'pivot times'!F52</f>
        <v>24.868521999999999</v>
      </c>
      <c r="AD52" s="7">
        <f>'pivot times'!G52</f>
        <v>0.8686881659403749</v>
      </c>
      <c r="AE52" s="7">
        <f t="shared" si="4"/>
        <v>22.262457502178876</v>
      </c>
      <c r="AF52" s="7">
        <f t="shared" si="5"/>
        <v>27.474586497821122</v>
      </c>
      <c r="AG52" s="7">
        <f>'pivot times'!H52</f>
        <v>5.7405707857142856</v>
      </c>
      <c r="AH52" s="7">
        <f>'pivot times'!I52</f>
        <v>0.12330791384414516</v>
      </c>
      <c r="AI52" s="7">
        <f t="shared" si="6"/>
        <v>5.3706470441818501</v>
      </c>
      <c r="AJ52" s="7">
        <f t="shared" si="7"/>
        <v>6.110494527246721</v>
      </c>
      <c r="AK52" s="7">
        <f>'pivot times'!J52</f>
        <v>276.18124216666666</v>
      </c>
      <c r="AL52" s="7">
        <f>'pivot times'!K52</f>
        <v>10.994772430881913</v>
      </c>
      <c r="AM52" s="7">
        <f t="shared" si="8"/>
        <v>243.19692487402091</v>
      </c>
      <c r="AN52" s="7">
        <f t="shared" si="9"/>
        <v>309.16555945931242</v>
      </c>
      <c r="AO52" s="7">
        <f>'pivot times'!L52</f>
        <v>251.67066825000003</v>
      </c>
      <c r="AP52" s="7">
        <f>'pivot times'!M52</f>
        <v>12.556456448234158</v>
      </c>
      <c r="AQ52" s="7">
        <f t="shared" si="10"/>
        <v>214.00129890529757</v>
      </c>
      <c r="AR52" s="7">
        <f t="shared" si="11"/>
        <v>289.34003759470249</v>
      </c>
      <c r="AS52" s="7">
        <f>'pivot times'!N52</f>
        <v>26.816305799999999</v>
      </c>
      <c r="AT52" s="7">
        <f>'pivot times'!O52</f>
        <v>1.3474073125511306</v>
      </c>
      <c r="AU52" s="7">
        <f t="shared" si="12"/>
        <v>22.774083862346608</v>
      </c>
      <c r="AV52" s="7">
        <f t="shared" si="13"/>
        <v>30.85852773765339</v>
      </c>
      <c r="AW52" s="7">
        <f>'pivot times'!P52</f>
        <v>7.1847531428571427</v>
      </c>
      <c r="AX52" s="7">
        <f>'pivot times'!Q52</f>
        <v>0.15911471223293297</v>
      </c>
      <c r="AY52" s="7">
        <f t="shared" si="14"/>
        <v>6.7074090061583433</v>
      </c>
      <c r="AZ52" s="7">
        <f t="shared" si="15"/>
        <v>7.6620972795559421</v>
      </c>
      <c r="BA52" s="7">
        <f>'pivot times'!R52</f>
        <v>1.5686882</v>
      </c>
      <c r="BB52" s="7">
        <f>'pivot times'!S52</f>
        <v>4.2742502488275123E-2</v>
      </c>
      <c r="BC52" s="7">
        <f t="shared" si="16"/>
        <v>1.4404606925351746</v>
      </c>
      <c r="BD52" s="7">
        <f t="shared" si="17"/>
        <v>1.6969157074648253</v>
      </c>
    </row>
    <row r="53" spans="1:56" x14ac:dyDescent="0.25">
      <c r="A53" s="2">
        <v>46</v>
      </c>
      <c r="B53" s="6">
        <v>255.54791783333334</v>
      </c>
      <c r="C53" s="6">
        <v>245.36521862500001</v>
      </c>
      <c r="D53" s="6">
        <v>25.039823199999997</v>
      </c>
      <c r="E53" s="6">
        <v>5.6974494285714288</v>
      </c>
      <c r="F53" s="6">
        <v>278.07988433333338</v>
      </c>
      <c r="G53" s="6">
        <v>251.94903374999996</v>
      </c>
      <c r="H53" s="6">
        <v>26.412405999999997</v>
      </c>
      <c r="I53" s="6">
        <v>7.1501050000000008</v>
      </c>
      <c r="J53" s="6">
        <v>1.695457</v>
      </c>
      <c r="K53" s="6">
        <v>3.1869161999999998</v>
      </c>
      <c r="L53" s="6">
        <v>5.7920363999999989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245.36521862500001</v>
      </c>
      <c r="Z53" s="7">
        <f>'pivot times'!E53</f>
        <v>16.856059300004283</v>
      </c>
      <c r="AA53" s="7">
        <f t="shared" si="2"/>
        <v>194.79704072498717</v>
      </c>
      <c r="AB53" s="7">
        <f t="shared" si="3"/>
        <v>295.93339652501288</v>
      </c>
      <c r="AC53" s="7">
        <f>'pivot times'!F53</f>
        <v>25.039823199999997</v>
      </c>
      <c r="AD53" s="7">
        <f>'pivot times'!G53</f>
        <v>0.77595204057016065</v>
      </c>
      <c r="AE53" s="7">
        <f t="shared" si="4"/>
        <v>22.711967078289515</v>
      </c>
      <c r="AF53" s="7">
        <f t="shared" si="5"/>
        <v>27.367679321710479</v>
      </c>
      <c r="AG53" s="7">
        <f>'pivot times'!H53</f>
        <v>5.6974494285714288</v>
      </c>
      <c r="AH53" s="7">
        <f>'pivot times'!I53</f>
        <v>0.17136720598541968</v>
      </c>
      <c r="AI53" s="7">
        <f t="shared" si="6"/>
        <v>5.18334781061517</v>
      </c>
      <c r="AJ53" s="7">
        <f t="shared" si="7"/>
        <v>6.2115510465276875</v>
      </c>
      <c r="AK53" s="7">
        <f>'pivot times'!J53</f>
        <v>278.07988433333338</v>
      </c>
      <c r="AL53" s="7">
        <f>'pivot times'!K53</f>
        <v>16.497072049927652</v>
      </c>
      <c r="AM53" s="7">
        <f t="shared" si="8"/>
        <v>228.58866818355042</v>
      </c>
      <c r="AN53" s="7">
        <f t="shared" si="9"/>
        <v>327.57110048311631</v>
      </c>
      <c r="AO53" s="7">
        <f>'pivot times'!L53</f>
        <v>251.94903374999996</v>
      </c>
      <c r="AP53" s="7">
        <f>'pivot times'!M53</f>
        <v>14.051036406016896</v>
      </c>
      <c r="AQ53" s="7">
        <f t="shared" si="10"/>
        <v>209.79592453194925</v>
      </c>
      <c r="AR53" s="7">
        <f t="shared" si="11"/>
        <v>294.10214296805066</v>
      </c>
      <c r="AS53" s="7">
        <f>'pivot times'!N53</f>
        <v>26.412405999999997</v>
      </c>
      <c r="AT53" s="7">
        <f>'pivot times'!O53</f>
        <v>0.63812457997828809</v>
      </c>
      <c r="AU53" s="7">
        <f t="shared" si="12"/>
        <v>24.498032260065134</v>
      </c>
      <c r="AV53" s="7">
        <f t="shared" si="13"/>
        <v>28.32677973993486</v>
      </c>
      <c r="AW53" s="7">
        <f>'pivot times'!P53</f>
        <v>7.1501050000000008</v>
      </c>
      <c r="AX53" s="7">
        <f>'pivot times'!Q53</f>
        <v>0.18332028252097318</v>
      </c>
      <c r="AY53" s="7">
        <f t="shared" si="14"/>
        <v>6.600144152437081</v>
      </c>
      <c r="AZ53" s="7">
        <f t="shared" si="15"/>
        <v>7.7000658475629207</v>
      </c>
      <c r="BA53" s="7">
        <f>'pivot times'!R53</f>
        <v>1.695457</v>
      </c>
      <c r="BB53" s="7">
        <f>'pivot times'!S53</f>
        <v>8.0978308643733385E-2</v>
      </c>
      <c r="BC53" s="7">
        <f t="shared" si="16"/>
        <v>1.4525220740687999</v>
      </c>
      <c r="BD53" s="7">
        <f t="shared" si="17"/>
        <v>1.9383919259312001</v>
      </c>
    </row>
    <row r="54" spans="1:56" x14ac:dyDescent="0.25">
      <c r="A54" s="2">
        <v>47</v>
      </c>
      <c r="B54" s="6">
        <v>252.26469616666668</v>
      </c>
      <c r="C54" s="6">
        <v>246.72234362500001</v>
      </c>
      <c r="D54" s="6">
        <v>25.374945599999997</v>
      </c>
      <c r="E54" s="6">
        <v>5.5774134285714299</v>
      </c>
      <c r="F54" s="6">
        <v>278.47966050000002</v>
      </c>
      <c r="G54" s="6">
        <v>255.24244162500003</v>
      </c>
      <c r="H54" s="6">
        <v>27.5710312</v>
      </c>
      <c r="I54" s="6">
        <v>7.017781928571428</v>
      </c>
      <c r="J54" s="6">
        <v>3.1040900000000002</v>
      </c>
      <c r="K54" s="6">
        <v>3.2902122</v>
      </c>
      <c r="L54" s="6">
        <v>6.5567693999999985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246.72234362500001</v>
      </c>
      <c r="Z54" s="7">
        <f>'pivot times'!E54</f>
        <v>16.920228667961673</v>
      </c>
      <c r="AA54" s="7">
        <f t="shared" si="2"/>
        <v>195.96165762111499</v>
      </c>
      <c r="AB54" s="7">
        <f t="shared" si="3"/>
        <v>297.48302962888505</v>
      </c>
      <c r="AC54" s="7">
        <f>'pivot times'!F54</f>
        <v>25.374945599999997</v>
      </c>
      <c r="AD54" s="7">
        <f>'pivot times'!G54</f>
        <v>0.85566707482399851</v>
      </c>
      <c r="AE54" s="7">
        <f t="shared" si="4"/>
        <v>22.807944375528002</v>
      </c>
      <c r="AF54" s="7">
        <f t="shared" si="5"/>
        <v>27.941946824471991</v>
      </c>
      <c r="AG54" s="7">
        <f>'pivot times'!H54</f>
        <v>5.5774134285714299</v>
      </c>
      <c r="AH54" s="7">
        <f>'pivot times'!I54</f>
        <v>0.30237169277577025</v>
      </c>
      <c r="AI54" s="7">
        <f t="shared" si="6"/>
        <v>4.6702983502441189</v>
      </c>
      <c r="AJ54" s="7">
        <f t="shared" si="7"/>
        <v>6.4845285068987408</v>
      </c>
      <c r="AK54" s="7">
        <f>'pivot times'!J54</f>
        <v>278.47966050000002</v>
      </c>
      <c r="AL54" s="7">
        <f>'pivot times'!K54</f>
        <v>8.4710478589510458</v>
      </c>
      <c r="AM54" s="7">
        <f t="shared" si="8"/>
        <v>253.06651692314688</v>
      </c>
      <c r="AN54" s="7">
        <f t="shared" si="9"/>
        <v>303.89280407685317</v>
      </c>
      <c r="AO54" s="7">
        <f>'pivot times'!L54</f>
        <v>255.24244162500003</v>
      </c>
      <c r="AP54" s="7">
        <f>'pivot times'!M54</f>
        <v>16.339338845608744</v>
      </c>
      <c r="AQ54" s="7">
        <f t="shared" si="10"/>
        <v>206.2244250881738</v>
      </c>
      <c r="AR54" s="7">
        <f t="shared" si="11"/>
        <v>304.26045816182625</v>
      </c>
      <c r="AS54" s="7">
        <f>'pivot times'!N54</f>
        <v>27.5710312</v>
      </c>
      <c r="AT54" s="7">
        <f>'pivot times'!O54</f>
        <v>1.8967099600153394</v>
      </c>
      <c r="AU54" s="7">
        <f t="shared" si="12"/>
        <v>21.880901319953981</v>
      </c>
      <c r="AV54" s="7">
        <f t="shared" si="13"/>
        <v>33.261161080046016</v>
      </c>
      <c r="AW54" s="7">
        <f>'pivot times'!P54</f>
        <v>7.017781928571428</v>
      </c>
      <c r="AX54" s="7">
        <f>'pivot times'!Q54</f>
        <v>0.16728855009344257</v>
      </c>
      <c r="AY54" s="7">
        <f t="shared" si="14"/>
        <v>6.5159162782911002</v>
      </c>
      <c r="AZ54" s="7">
        <f t="shared" si="15"/>
        <v>7.5196475788517558</v>
      </c>
      <c r="BA54" s="7">
        <f>'pivot times'!R54</f>
        <v>3.1040900000000002</v>
      </c>
      <c r="BB54" s="7">
        <f>'pivot times'!S54</f>
        <v>2.8953641597859154</v>
      </c>
      <c r="BC54" s="7">
        <f t="shared" si="16"/>
        <v>-5.5820024793577465</v>
      </c>
      <c r="BD54" s="7">
        <f t="shared" si="17"/>
        <v>11.790182479357746</v>
      </c>
    </row>
    <row r="55" spans="1:56" x14ac:dyDescent="0.25">
      <c r="A55" s="2">
        <v>48</v>
      </c>
      <c r="B55" s="6">
        <v>253.56237916666666</v>
      </c>
      <c r="C55" s="6">
        <v>247.90026850000001</v>
      </c>
      <c r="D55" s="6">
        <v>25.564371599999998</v>
      </c>
      <c r="E55" s="6">
        <v>5.6202827142857137</v>
      </c>
      <c r="F55" s="6">
        <v>275.05253899999997</v>
      </c>
      <c r="G55" s="6">
        <v>255.716565</v>
      </c>
      <c r="H55" s="6">
        <v>27.573229200000004</v>
      </c>
      <c r="I55" s="6">
        <v>6.9812722142857142</v>
      </c>
      <c r="J55" s="6">
        <v>3.3395464000000006</v>
      </c>
      <c r="K55" s="6">
        <v>3.1943587999999998</v>
      </c>
      <c r="L55" s="6">
        <v>5.9114889999999987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247.90026850000001</v>
      </c>
      <c r="Z55" s="7">
        <f>'pivot times'!E55</f>
        <v>17.646009271025534</v>
      </c>
      <c r="AA55" s="7">
        <f t="shared" si="2"/>
        <v>194.96224068692339</v>
      </c>
      <c r="AB55" s="7">
        <f t="shared" si="3"/>
        <v>300.83829631307663</v>
      </c>
      <c r="AC55" s="7">
        <f>'pivot times'!F55</f>
        <v>25.564371599999998</v>
      </c>
      <c r="AD55" s="7">
        <f>'pivot times'!G55</f>
        <v>0.6288330400927753</v>
      </c>
      <c r="AE55" s="7">
        <f t="shared" si="4"/>
        <v>23.677872479721671</v>
      </c>
      <c r="AF55" s="7">
        <f t="shared" si="5"/>
        <v>27.450870720278324</v>
      </c>
      <c r="AG55" s="7">
        <f>'pivot times'!H55</f>
        <v>5.6202827142857137</v>
      </c>
      <c r="AH55" s="7">
        <f>'pivot times'!I55</f>
        <v>0.17283132587560757</v>
      </c>
      <c r="AI55" s="7">
        <f t="shared" si="6"/>
        <v>5.1017887366588912</v>
      </c>
      <c r="AJ55" s="7">
        <f t="shared" si="7"/>
        <v>6.1387766919125362</v>
      </c>
      <c r="AK55" s="7">
        <f>'pivot times'!J55</f>
        <v>275.05253899999997</v>
      </c>
      <c r="AL55" s="7">
        <f>'pivot times'!K55</f>
        <v>6.2766000163108489</v>
      </c>
      <c r="AM55" s="7">
        <f t="shared" si="8"/>
        <v>256.22273895106741</v>
      </c>
      <c r="AN55" s="7">
        <f t="shared" si="9"/>
        <v>293.88233904893252</v>
      </c>
      <c r="AO55" s="7">
        <f>'pivot times'!L55</f>
        <v>255.716565</v>
      </c>
      <c r="AP55" s="7">
        <f>'pivot times'!M55</f>
        <v>16.944610879091545</v>
      </c>
      <c r="AQ55" s="7">
        <f t="shared" si="10"/>
        <v>204.88273236272536</v>
      </c>
      <c r="AR55" s="7">
        <f t="shared" si="11"/>
        <v>306.55039763727461</v>
      </c>
      <c r="AS55" s="7">
        <f>'pivot times'!N55</f>
        <v>27.573229200000004</v>
      </c>
      <c r="AT55" s="7">
        <f>'pivot times'!O55</f>
        <v>0.70170602617688926</v>
      </c>
      <c r="AU55" s="7">
        <f t="shared" si="12"/>
        <v>25.468111121469335</v>
      </c>
      <c r="AV55" s="7">
        <f t="shared" si="13"/>
        <v>29.678347278530673</v>
      </c>
      <c r="AW55" s="7">
        <f>'pivot times'!P55</f>
        <v>6.9812722142857142</v>
      </c>
      <c r="AX55" s="7">
        <f>'pivot times'!Q55</f>
        <v>0.14087413852760564</v>
      </c>
      <c r="AY55" s="7">
        <f t="shared" si="14"/>
        <v>6.5586497987028975</v>
      </c>
      <c r="AZ55" s="7">
        <f t="shared" si="15"/>
        <v>7.4038946298685309</v>
      </c>
      <c r="BA55" s="7">
        <f>'pivot times'!R55</f>
        <v>3.3395464000000006</v>
      </c>
      <c r="BB55" s="7">
        <f>'pivot times'!S55</f>
        <v>3.0801911021716548</v>
      </c>
      <c r="BC55" s="7">
        <f t="shared" si="16"/>
        <v>-5.9010269065149634</v>
      </c>
      <c r="BD55" s="7">
        <f t="shared" si="17"/>
        <v>12.580119706514964</v>
      </c>
    </row>
    <row r="56" spans="1:56" x14ac:dyDescent="0.25">
      <c r="A56" s="2">
        <v>49</v>
      </c>
      <c r="B56" s="6">
        <v>261.4747426666666</v>
      </c>
      <c r="C56" s="6">
        <v>249.08614825000004</v>
      </c>
      <c r="D56" s="6">
        <v>25.009585399999999</v>
      </c>
      <c r="E56" s="6">
        <v>5.6602169285714279</v>
      </c>
      <c r="F56" s="6">
        <v>280.15008899999998</v>
      </c>
      <c r="G56" s="6">
        <v>255.98938912499997</v>
      </c>
      <c r="H56" s="6">
        <v>26.82169</v>
      </c>
      <c r="I56" s="6">
        <v>6.9045758571428566</v>
      </c>
      <c r="J56" s="6">
        <v>9.4954938000000002</v>
      </c>
      <c r="K56" s="6">
        <v>3.3402417999999998</v>
      </c>
      <c r="L56" s="6">
        <v>6.4318811999999994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249.08614825000004</v>
      </c>
      <c r="Z56" s="7">
        <f>'pivot times'!E56</f>
        <v>18.021570588110389</v>
      </c>
      <c r="AA56" s="7">
        <f t="shared" si="2"/>
        <v>195.02143648566886</v>
      </c>
      <c r="AB56" s="7">
        <f t="shared" si="3"/>
        <v>303.15086001433122</v>
      </c>
      <c r="AC56" s="7">
        <f>'pivot times'!F56</f>
        <v>25.009585399999999</v>
      </c>
      <c r="AD56" s="7">
        <f>'pivot times'!G56</f>
        <v>1.206808390680812</v>
      </c>
      <c r="AE56" s="7">
        <f t="shared" si="4"/>
        <v>21.389160227957561</v>
      </c>
      <c r="AF56" s="7">
        <f t="shared" si="5"/>
        <v>28.630010572042437</v>
      </c>
      <c r="AG56" s="7">
        <f>'pivot times'!H56</f>
        <v>5.6602169285714279</v>
      </c>
      <c r="AH56" s="7">
        <f>'pivot times'!I56</f>
        <v>0.52822841332521908</v>
      </c>
      <c r="AI56" s="7">
        <f t="shared" si="6"/>
        <v>4.0755316885957704</v>
      </c>
      <c r="AJ56" s="7">
        <f t="shared" si="7"/>
        <v>7.2449021685470854</v>
      </c>
      <c r="AK56" s="7">
        <f>'pivot times'!J56</f>
        <v>280.15008899999998</v>
      </c>
      <c r="AL56" s="7">
        <f>'pivot times'!K56</f>
        <v>14.540267050802953</v>
      </c>
      <c r="AM56" s="7">
        <f t="shared" si="8"/>
        <v>236.52928784759112</v>
      </c>
      <c r="AN56" s="7">
        <f t="shared" si="9"/>
        <v>323.77089015240881</v>
      </c>
      <c r="AO56" s="7">
        <f>'pivot times'!L56</f>
        <v>255.98938912499997</v>
      </c>
      <c r="AP56" s="7">
        <f>'pivot times'!M56</f>
        <v>14.647788799809428</v>
      </c>
      <c r="AQ56" s="7">
        <f t="shared" si="10"/>
        <v>212.04602272557167</v>
      </c>
      <c r="AR56" s="7">
        <f t="shared" si="11"/>
        <v>299.93275552442827</v>
      </c>
      <c r="AS56" s="7">
        <f>'pivot times'!N56</f>
        <v>26.82169</v>
      </c>
      <c r="AT56" s="7">
        <f>'pivot times'!O56</f>
        <v>0.44263788910431967</v>
      </c>
      <c r="AU56" s="7">
        <f t="shared" si="12"/>
        <v>25.493776332687041</v>
      </c>
      <c r="AV56" s="7">
        <f t="shared" si="13"/>
        <v>28.149603667312959</v>
      </c>
      <c r="AW56" s="7">
        <f>'pivot times'!P56</f>
        <v>6.9045758571428566</v>
      </c>
      <c r="AX56" s="7">
        <f>'pivot times'!Q56</f>
        <v>0.17982512888519928</v>
      </c>
      <c r="AY56" s="7">
        <f t="shared" si="14"/>
        <v>6.3651004704872589</v>
      </c>
      <c r="AZ56" s="7">
        <f t="shared" si="15"/>
        <v>7.4440512437984543</v>
      </c>
      <c r="BA56" s="7">
        <f>'pivot times'!R56</f>
        <v>9.4954938000000002</v>
      </c>
      <c r="BB56" s="7">
        <f>'pivot times'!S56</f>
        <v>15.267231032164533</v>
      </c>
      <c r="BC56" s="7">
        <f t="shared" si="16"/>
        <v>-36.306199296493602</v>
      </c>
      <c r="BD56" s="7">
        <f t="shared" si="17"/>
        <v>55.297186896493599</v>
      </c>
    </row>
    <row r="57" spans="1:56" x14ac:dyDescent="0.25">
      <c r="A57" s="2">
        <v>50</v>
      </c>
      <c r="B57" s="6">
        <v>254.63413550000004</v>
      </c>
      <c r="C57" s="6">
        <v>250.82230824999996</v>
      </c>
      <c r="D57" s="6">
        <v>25.1265894</v>
      </c>
      <c r="E57" s="6">
        <v>5.3896227142857143</v>
      </c>
      <c r="F57" s="6">
        <v>285.39047166666666</v>
      </c>
      <c r="G57" s="6">
        <v>262.06385899999998</v>
      </c>
      <c r="H57" s="6">
        <v>28.085860000000004</v>
      </c>
      <c r="I57" s="6">
        <v>6.822647142857142</v>
      </c>
      <c r="J57" s="6">
        <v>1.7505656000000003</v>
      </c>
      <c r="K57" s="6">
        <v>3.1292374000000001</v>
      </c>
      <c r="L57" s="6">
        <v>5.8814831999999999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250.82230824999996</v>
      </c>
      <c r="Z57" s="7">
        <f>'pivot times'!E57</f>
        <v>18.154876689974579</v>
      </c>
      <c r="AA57" s="7">
        <f t="shared" si="2"/>
        <v>196.35767818007622</v>
      </c>
      <c r="AB57" s="7">
        <f t="shared" si="3"/>
        <v>305.28693831992371</v>
      </c>
      <c r="AC57" s="7">
        <f>'pivot times'!F57</f>
        <v>25.1265894</v>
      </c>
      <c r="AD57" s="7">
        <f>'pivot times'!G57</f>
        <v>0.60091112839304606</v>
      </c>
      <c r="AE57" s="7">
        <f t="shared" si="4"/>
        <v>23.323856014820862</v>
      </c>
      <c r="AF57" s="7">
        <f t="shared" si="5"/>
        <v>26.929322785179139</v>
      </c>
      <c r="AG57" s="7">
        <f>'pivot times'!H57</f>
        <v>5.3896227142857143</v>
      </c>
      <c r="AH57" s="7">
        <f>'pivot times'!I57</f>
        <v>0.24369891145762837</v>
      </c>
      <c r="AI57" s="7">
        <f t="shared" si="6"/>
        <v>4.6585259799128291</v>
      </c>
      <c r="AJ57" s="7">
        <f t="shared" si="7"/>
        <v>6.1207194486585994</v>
      </c>
      <c r="AK57" s="7">
        <f>'pivot times'!J57</f>
        <v>285.39047166666666</v>
      </c>
      <c r="AL57" s="7">
        <f>'pivot times'!K57</f>
        <v>26.672820197219604</v>
      </c>
      <c r="AM57" s="7">
        <f t="shared" si="8"/>
        <v>205.37201107500783</v>
      </c>
      <c r="AN57" s="7">
        <f t="shared" si="9"/>
        <v>365.40893225832548</v>
      </c>
      <c r="AO57" s="7">
        <f>'pivot times'!L57</f>
        <v>262.06385899999998</v>
      </c>
      <c r="AP57" s="7">
        <f>'pivot times'!M57</f>
        <v>14.191886164753337</v>
      </c>
      <c r="AQ57" s="7">
        <f t="shared" si="10"/>
        <v>219.48820050573997</v>
      </c>
      <c r="AR57" s="7">
        <f t="shared" si="11"/>
        <v>304.63951749425996</v>
      </c>
      <c r="AS57" s="7">
        <f>'pivot times'!N57</f>
        <v>28.085860000000004</v>
      </c>
      <c r="AT57" s="7">
        <f>'pivot times'!O57</f>
        <v>1.9672315285002839</v>
      </c>
      <c r="AU57" s="7">
        <f t="shared" si="12"/>
        <v>22.184165414499152</v>
      </c>
      <c r="AV57" s="7">
        <f t="shared" si="13"/>
        <v>33.98755458550086</v>
      </c>
      <c r="AW57" s="7">
        <f>'pivot times'!P57</f>
        <v>6.822647142857142</v>
      </c>
      <c r="AX57" s="7">
        <f>'pivot times'!Q57</f>
        <v>0.17645380487941756</v>
      </c>
      <c r="AY57" s="7">
        <f t="shared" si="14"/>
        <v>6.2932857282188897</v>
      </c>
      <c r="AZ57" s="7">
        <f t="shared" si="15"/>
        <v>7.3520085574953944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259.10269283333332</v>
      </c>
      <c r="C58" s="6">
        <v>252.427295125</v>
      </c>
      <c r="D58" s="6">
        <v>25.864676199999998</v>
      </c>
      <c r="E58" s="6">
        <v>5.5038507857142855</v>
      </c>
      <c r="F58" s="6">
        <v>279.09090383333336</v>
      </c>
      <c r="G58" s="6">
        <v>261.45135487499999</v>
      </c>
      <c r="H58" s="6">
        <v>27.633323600000001</v>
      </c>
      <c r="I58" s="6">
        <v>6.7202737857142854</v>
      </c>
      <c r="J58" s="6">
        <v>1.7757187999999999</v>
      </c>
      <c r="K58" s="6">
        <v>3.2578842000000003</v>
      </c>
      <c r="L58" s="6">
        <v>6.375141199999999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252.427295125</v>
      </c>
      <c r="Z58" s="7">
        <f>'pivot times'!E58</f>
        <v>18.361343432789607</v>
      </c>
      <c r="AA58" s="7">
        <f t="shared" si="2"/>
        <v>197.34326482663118</v>
      </c>
      <c r="AB58" s="7">
        <f t="shared" si="3"/>
        <v>307.51132542336882</v>
      </c>
      <c r="AC58" s="7">
        <f>'pivot times'!F58</f>
        <v>25.864676199999998</v>
      </c>
      <c r="AD58" s="7">
        <f>'pivot times'!G58</f>
        <v>1.1989102796741273</v>
      </c>
      <c r="AE58" s="7">
        <f t="shared" si="4"/>
        <v>22.267945360977617</v>
      </c>
      <c r="AF58" s="7">
        <f t="shared" si="5"/>
        <v>29.461407039022379</v>
      </c>
      <c r="AG58" s="7">
        <f>'pivot times'!H58</f>
        <v>5.5038507857142855</v>
      </c>
      <c r="AH58" s="7">
        <f>'pivot times'!I58</f>
        <v>0.16882503840289162</v>
      </c>
      <c r="AI58" s="7">
        <f t="shared" si="6"/>
        <v>4.9973756705056109</v>
      </c>
      <c r="AJ58" s="7">
        <f t="shared" si="7"/>
        <v>6.0103259009229602</v>
      </c>
      <c r="AK58" s="7">
        <f>'pivot times'!J58</f>
        <v>279.09090383333336</v>
      </c>
      <c r="AL58" s="7">
        <f>'pivot times'!K58</f>
        <v>15.069975471516651</v>
      </c>
      <c r="AM58" s="7">
        <f t="shared" si="8"/>
        <v>233.8809774187834</v>
      </c>
      <c r="AN58" s="7">
        <f t="shared" si="9"/>
        <v>324.30083024788331</v>
      </c>
      <c r="AO58" s="7">
        <f>'pivot times'!L58</f>
        <v>261.45135487499999</v>
      </c>
      <c r="AP58" s="7">
        <f>'pivot times'!M58</f>
        <v>16.07872631569094</v>
      </c>
      <c r="AQ58" s="7">
        <f t="shared" si="10"/>
        <v>213.21517592792719</v>
      </c>
      <c r="AR58" s="7">
        <f t="shared" si="11"/>
        <v>309.68753382207279</v>
      </c>
      <c r="AS58" s="7">
        <f>'pivot times'!N58</f>
        <v>27.633323600000001</v>
      </c>
      <c r="AT58" s="7">
        <f>'pivot times'!O58</f>
        <v>1.1764620609922727</v>
      </c>
      <c r="AU58" s="7">
        <f t="shared" si="12"/>
        <v>24.103937417023182</v>
      </c>
      <c r="AV58" s="7">
        <f t="shared" si="13"/>
        <v>31.162709782976819</v>
      </c>
      <c r="AW58" s="7">
        <f>'pivot times'!P58</f>
        <v>6.7202737857142854</v>
      </c>
      <c r="AX58" s="7">
        <f>'pivot times'!Q58</f>
        <v>0.13862212291550111</v>
      </c>
      <c r="AY58" s="7">
        <f t="shared" si="14"/>
        <v>6.3044074169677824</v>
      </c>
      <c r="AZ58" s="7">
        <f t="shared" si="15"/>
        <v>7.1361401544607883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271.6432896666667</v>
      </c>
      <c r="C59" s="6">
        <v>253.63349299999999</v>
      </c>
      <c r="D59" s="6">
        <v>25.054064599999997</v>
      </c>
      <c r="E59" s="6">
        <v>5.6035285714285719</v>
      </c>
      <c r="F59" s="6">
        <v>286.84523359999997</v>
      </c>
      <c r="G59" s="6">
        <v>258.42340124999998</v>
      </c>
      <c r="H59" s="6">
        <v>26.467866199999996</v>
      </c>
      <c r="I59" s="6">
        <v>6.7163148571428577</v>
      </c>
      <c r="J59" s="6">
        <v>1.8381143999999998</v>
      </c>
      <c r="K59" s="6">
        <v>3.2128154000000002</v>
      </c>
      <c r="L59" s="6">
        <v>6.1182368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253.63349299999999</v>
      </c>
      <c r="Z59" s="7">
        <f>'pivot times'!E59</f>
        <v>18.905028929859213</v>
      </c>
      <c r="AA59" s="7">
        <f t="shared" si="2"/>
        <v>196.91840621042235</v>
      </c>
      <c r="AB59" s="7">
        <f t="shared" si="3"/>
        <v>310.34857978957763</v>
      </c>
      <c r="AC59" s="7">
        <f>'pivot times'!F59</f>
        <v>25.054064599999997</v>
      </c>
      <c r="AD59" s="7">
        <f>'pivot times'!G59</f>
        <v>0.99753204596402612</v>
      </c>
      <c r="AE59" s="7">
        <f t="shared" si="4"/>
        <v>22.061468462107918</v>
      </c>
      <c r="AF59" s="7">
        <f t="shared" si="5"/>
        <v>28.046660737892076</v>
      </c>
      <c r="AG59" s="7">
        <f>'pivot times'!H59</f>
        <v>5.6035285714285719</v>
      </c>
      <c r="AH59" s="7">
        <f>'pivot times'!I59</f>
        <v>0.62637595788388645</v>
      </c>
      <c r="AI59" s="7">
        <f t="shared" si="6"/>
        <v>3.7244006977769124</v>
      </c>
      <c r="AJ59" s="7">
        <f t="shared" si="7"/>
        <v>7.4826564450802309</v>
      </c>
      <c r="AK59" s="7">
        <f>'pivot times'!J59</f>
        <v>286.84523359999997</v>
      </c>
      <c r="AL59" s="7">
        <f>'pivot times'!K59</f>
        <v>21.948791942656523</v>
      </c>
      <c r="AM59" s="7">
        <f t="shared" si="8"/>
        <v>220.99885777203042</v>
      </c>
      <c r="AN59" s="7">
        <f t="shared" si="9"/>
        <v>352.69160942796952</v>
      </c>
      <c r="AO59" s="7">
        <f>'pivot times'!L59</f>
        <v>258.42340124999998</v>
      </c>
      <c r="AP59" s="7">
        <f>'pivot times'!M59</f>
        <v>11.295187690582374</v>
      </c>
      <c r="AQ59" s="7">
        <f t="shared" si="10"/>
        <v>224.53783817825285</v>
      </c>
      <c r="AR59" s="7">
        <f t="shared" si="11"/>
        <v>292.30896432174711</v>
      </c>
      <c r="AS59" s="7">
        <f>'pivot times'!N59</f>
        <v>26.467866199999996</v>
      </c>
      <c r="AT59" s="7">
        <f>'pivot times'!O59</f>
        <v>0.53077350554702174</v>
      </c>
      <c r="AU59" s="7">
        <f t="shared" si="12"/>
        <v>24.875545683358929</v>
      </c>
      <c r="AV59" s="7">
        <f t="shared" si="13"/>
        <v>28.060186716641063</v>
      </c>
      <c r="AW59" s="7">
        <f>'pivot times'!P59</f>
        <v>6.7163148571428577</v>
      </c>
      <c r="AX59" s="7">
        <f>'pivot times'!Q59</f>
        <v>0.19605434583580789</v>
      </c>
      <c r="AY59" s="7">
        <f t="shared" si="14"/>
        <v>6.1281518196354341</v>
      </c>
      <c r="AZ59" s="7">
        <f t="shared" si="15"/>
        <v>7.3044778946502813</v>
      </c>
      <c r="BA59" s="7">
        <f>'pivot times'!R59</f>
        <v>1.8381143999999998</v>
      </c>
      <c r="BB59" s="7">
        <f>'pivot times'!S59</f>
        <v>0.11234081047348901</v>
      </c>
      <c r="BC59" s="7">
        <f t="shared" si="16"/>
        <v>1.5010919685795328</v>
      </c>
      <c r="BD59" s="7">
        <f t="shared" si="17"/>
        <v>2.1751368314204669</v>
      </c>
    </row>
    <row r="60" spans="1:56" x14ac:dyDescent="0.25">
      <c r="A60" s="2">
        <v>53</v>
      </c>
      <c r="B60" s="6">
        <v>260.07245700000004</v>
      </c>
      <c r="C60" s="6">
        <v>254.97734550000001</v>
      </c>
      <c r="D60" s="6">
        <v>25.835574999999999</v>
      </c>
      <c r="E60" s="6">
        <v>5.3329474285714289</v>
      </c>
      <c r="F60" s="6">
        <v>338.54166659999999</v>
      </c>
      <c r="G60" s="6">
        <v>264.36315424999998</v>
      </c>
      <c r="H60" s="6">
        <v>28.040322600000003</v>
      </c>
      <c r="I60" s="6">
        <v>6.6903144285714289</v>
      </c>
      <c r="J60" s="6">
        <v>1.8412011999999998</v>
      </c>
      <c r="K60" s="6">
        <v>3.2083342000000004</v>
      </c>
      <c r="L60" s="6">
        <v>6.0397585999999999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254.97734550000001</v>
      </c>
      <c r="Z60" s="7">
        <f>'pivot times'!E60</f>
        <v>19.003685203435921</v>
      </c>
      <c r="AA60" s="7">
        <f t="shared" si="2"/>
        <v>197.96628988969223</v>
      </c>
      <c r="AB60" s="7">
        <f t="shared" si="3"/>
        <v>311.98840111030779</v>
      </c>
      <c r="AC60" s="7">
        <f>'pivot times'!F60</f>
        <v>25.835574999999999</v>
      </c>
      <c r="AD60" s="7">
        <f>'pivot times'!G60</f>
        <v>1.8876607606884563</v>
      </c>
      <c r="AE60" s="7">
        <f t="shared" si="4"/>
        <v>20.172592717934631</v>
      </c>
      <c r="AF60" s="7">
        <f t="shared" si="5"/>
        <v>31.498557282065367</v>
      </c>
      <c r="AG60" s="7">
        <f>'pivot times'!H60</f>
        <v>5.3329474285714289</v>
      </c>
      <c r="AH60" s="7">
        <f>'pivot times'!I60</f>
        <v>0.20773171298358883</v>
      </c>
      <c r="AI60" s="7">
        <f t="shared" si="6"/>
        <v>4.7097522896206625</v>
      </c>
      <c r="AJ60" s="7">
        <f t="shared" si="7"/>
        <v>5.9561425675221953</v>
      </c>
      <c r="AK60" s="7">
        <f>'pivot times'!J60</f>
        <v>338.54166659999999</v>
      </c>
      <c r="AL60" s="7">
        <f>'pivot times'!K60</f>
        <v>57.403063252425035</v>
      </c>
      <c r="AM60" s="7">
        <f t="shared" si="8"/>
        <v>166.33247684272487</v>
      </c>
      <c r="AN60" s="7">
        <f t="shared" si="9"/>
        <v>510.7508563572751</v>
      </c>
      <c r="AO60" s="7">
        <f>'pivot times'!L60</f>
        <v>264.36315424999998</v>
      </c>
      <c r="AP60" s="7">
        <f>'pivot times'!M60</f>
        <v>12.443409479879973</v>
      </c>
      <c r="AQ60" s="7">
        <f t="shared" si="10"/>
        <v>227.03292581036007</v>
      </c>
      <c r="AR60" s="7">
        <f t="shared" si="11"/>
        <v>301.69338268963992</v>
      </c>
      <c r="AS60" s="7">
        <f>'pivot times'!N60</f>
        <v>28.040322600000003</v>
      </c>
      <c r="AT60" s="7">
        <f>'pivot times'!O60</f>
        <v>0.80937265141600068</v>
      </c>
      <c r="AU60" s="7">
        <f t="shared" si="12"/>
        <v>25.612204645752001</v>
      </c>
      <c r="AV60" s="7">
        <f t="shared" si="13"/>
        <v>30.468440554248005</v>
      </c>
      <c r="AW60" s="7">
        <f>'pivot times'!P60</f>
        <v>6.6903144285714289</v>
      </c>
      <c r="AX60" s="7">
        <f>'pivot times'!Q60</f>
        <v>0.20364942578316872</v>
      </c>
      <c r="AY60" s="7">
        <f t="shared" si="14"/>
        <v>6.0793661512219224</v>
      </c>
      <c r="AZ60" s="7">
        <f t="shared" si="15"/>
        <v>7.3012627059209354</v>
      </c>
      <c r="BA60" s="7">
        <f>'pivot times'!R60</f>
        <v>1.8412011999999998</v>
      </c>
      <c r="BB60" s="7">
        <f>'pivot times'!S60</f>
        <v>8.7275533734034447E-2</v>
      </c>
      <c r="BC60" s="7">
        <f t="shared" si="16"/>
        <v>1.5793745987978964</v>
      </c>
      <c r="BD60" s="7">
        <f t="shared" si="17"/>
        <v>2.1030278012021029</v>
      </c>
    </row>
    <row r="61" spans="1:56" x14ac:dyDescent="0.25">
      <c r="A61" s="2">
        <v>54</v>
      </c>
      <c r="B61" s="6">
        <v>266.62432083333334</v>
      </c>
      <c r="C61" s="6">
        <v>256.29684674999999</v>
      </c>
      <c r="D61" s="6">
        <v>25.278196399999999</v>
      </c>
      <c r="E61" s="6">
        <v>5.2586892857142873</v>
      </c>
      <c r="F61" s="6">
        <v>280.74299360000003</v>
      </c>
      <c r="G61" s="6">
        <v>264.18259012499999</v>
      </c>
      <c r="H61" s="6">
        <v>27.380876399999998</v>
      </c>
      <c r="I61" s="6">
        <v>6.644173928571429</v>
      </c>
      <c r="J61" s="6">
        <v>1.8011392000000002</v>
      </c>
      <c r="K61" s="6">
        <v>3.0097420000000001</v>
      </c>
      <c r="L61" s="6">
        <v>5.6484297999999997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256.29684674999999</v>
      </c>
      <c r="Z61" s="7">
        <f>'pivot times'!E61</f>
        <v>19.300798224239706</v>
      </c>
      <c r="AA61" s="7">
        <f t="shared" si="2"/>
        <v>198.39445207728087</v>
      </c>
      <c r="AB61" s="7">
        <f t="shared" si="3"/>
        <v>314.19924142271913</v>
      </c>
      <c r="AC61" s="7">
        <f>'pivot times'!F61</f>
        <v>25.278196399999999</v>
      </c>
      <c r="AD61" s="7">
        <f>'pivot times'!G61</f>
        <v>0.68868325948053322</v>
      </c>
      <c r="AE61" s="7">
        <f t="shared" si="4"/>
        <v>23.2121466215584</v>
      </c>
      <c r="AF61" s="7">
        <f t="shared" si="5"/>
        <v>27.344246178441598</v>
      </c>
      <c r="AG61" s="7">
        <f>'pivot times'!H61</f>
        <v>5.2586892857142873</v>
      </c>
      <c r="AH61" s="7">
        <f>'pivot times'!I61</f>
        <v>0.2089861970819204</v>
      </c>
      <c r="AI61" s="7">
        <f t="shared" si="6"/>
        <v>4.6317306944685264</v>
      </c>
      <c r="AJ61" s="7">
        <f t="shared" si="7"/>
        <v>5.8856478769600482</v>
      </c>
      <c r="AK61" s="7">
        <f>'pivot times'!J61</f>
        <v>280.74299360000003</v>
      </c>
      <c r="AL61" s="7">
        <f>'pivot times'!K61</f>
        <v>8.8315102060989137</v>
      </c>
      <c r="AM61" s="7">
        <f t="shared" si="8"/>
        <v>254.24846298170328</v>
      </c>
      <c r="AN61" s="7">
        <f t="shared" si="9"/>
        <v>307.23752421829676</v>
      </c>
      <c r="AO61" s="7">
        <f>'pivot times'!L61</f>
        <v>264.18259012499999</v>
      </c>
      <c r="AP61" s="7">
        <f>'pivot times'!M61</f>
        <v>17.094217065993657</v>
      </c>
      <c r="AQ61" s="7">
        <f t="shared" si="10"/>
        <v>212.89993892701904</v>
      </c>
      <c r="AR61" s="7">
        <f t="shared" si="11"/>
        <v>315.46524132298094</v>
      </c>
      <c r="AS61" s="7">
        <f>'pivot times'!N61</f>
        <v>27.380876399999998</v>
      </c>
      <c r="AT61" s="7">
        <f>'pivot times'!O61</f>
        <v>0.92045905221966584</v>
      </c>
      <c r="AU61" s="7">
        <f t="shared" si="12"/>
        <v>24.619499243341</v>
      </c>
      <c r="AV61" s="7">
        <f t="shared" si="13"/>
        <v>30.142253556658996</v>
      </c>
      <c r="AW61" s="7">
        <f>'pivot times'!P61</f>
        <v>6.644173928571429</v>
      </c>
      <c r="AX61" s="7">
        <f>'pivot times'!Q61</f>
        <v>0.20208756104132075</v>
      </c>
      <c r="AY61" s="7">
        <f t="shared" si="14"/>
        <v>6.037911245447467</v>
      </c>
      <c r="AZ61" s="7">
        <f t="shared" si="15"/>
        <v>7.2504366116953909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259.61382350000002</v>
      </c>
      <c r="C62" s="6">
        <v>257.71227950000002</v>
      </c>
      <c r="D62" s="6">
        <v>24.927188000000001</v>
      </c>
      <c r="E62" s="6">
        <v>5.2850632857142861</v>
      </c>
      <c r="F62" s="6">
        <v>303.45067160000002</v>
      </c>
      <c r="G62" s="6">
        <v>263.73357950000002</v>
      </c>
      <c r="H62" s="6">
        <v>26.862871999999999</v>
      </c>
      <c r="I62" s="6">
        <v>6.5838588571428573</v>
      </c>
      <c r="J62" s="6">
        <v>1.8989406000000002</v>
      </c>
      <c r="K62" s="6">
        <v>3.1488811999999999</v>
      </c>
      <c r="L62" s="6">
        <v>5.3285364000000008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257.71227950000002</v>
      </c>
      <c r="Z62" s="7">
        <f>'pivot times'!E62</f>
        <v>19.560491288988484</v>
      </c>
      <c r="AA62" s="7">
        <f t="shared" si="2"/>
        <v>199.03080563303456</v>
      </c>
      <c r="AB62" s="7">
        <f t="shared" si="3"/>
        <v>316.39375336696548</v>
      </c>
      <c r="AC62" s="7">
        <f>'pivot times'!F62</f>
        <v>24.927188000000001</v>
      </c>
      <c r="AD62" s="7">
        <f>'pivot times'!G62</f>
        <v>1.1221588538909908</v>
      </c>
      <c r="AE62" s="7">
        <f t="shared" si="4"/>
        <v>21.560711438327029</v>
      </c>
      <c r="AF62" s="7">
        <f t="shared" si="5"/>
        <v>28.293664561672973</v>
      </c>
      <c r="AG62" s="7">
        <f>'pivot times'!H62</f>
        <v>5.2850632857142861</v>
      </c>
      <c r="AH62" s="7">
        <f>'pivot times'!I62</f>
        <v>0.17879339499083591</v>
      </c>
      <c r="AI62" s="7">
        <f t="shared" si="6"/>
        <v>4.7486831007417782</v>
      </c>
      <c r="AJ62" s="7">
        <f t="shared" si="7"/>
        <v>5.8214434706867939</v>
      </c>
      <c r="AK62" s="7">
        <f>'pivot times'!J62</f>
        <v>303.45067160000002</v>
      </c>
      <c r="AL62" s="7">
        <f>'pivot times'!K62</f>
        <v>56.531692865502336</v>
      </c>
      <c r="AM62" s="7">
        <f t="shared" si="8"/>
        <v>133.85559300349303</v>
      </c>
      <c r="AN62" s="7">
        <f t="shared" si="9"/>
        <v>473.04575019650702</v>
      </c>
      <c r="AO62" s="7">
        <f>'pivot times'!L62</f>
        <v>263.73357950000002</v>
      </c>
      <c r="AP62" s="7">
        <f>'pivot times'!M62</f>
        <v>11.031771747444967</v>
      </c>
      <c r="AQ62" s="7">
        <f t="shared" si="10"/>
        <v>230.63826425766513</v>
      </c>
      <c r="AR62" s="7">
        <f t="shared" si="11"/>
        <v>296.82889474233491</v>
      </c>
      <c r="AS62" s="7">
        <f>'pivot times'!N62</f>
        <v>26.862871999999999</v>
      </c>
      <c r="AT62" s="7">
        <f>'pivot times'!O62</f>
        <v>1.2370858180082012</v>
      </c>
      <c r="AU62" s="7">
        <f t="shared" si="12"/>
        <v>23.151614545975395</v>
      </c>
      <c r="AV62" s="7">
        <f t="shared" si="13"/>
        <v>30.574129454024604</v>
      </c>
      <c r="AW62" s="7">
        <f>'pivot times'!P62</f>
        <v>6.5838588571428573</v>
      </c>
      <c r="AX62" s="7">
        <f>'pivot times'!Q62</f>
        <v>0.18620188809798915</v>
      </c>
      <c r="AY62" s="7">
        <f t="shared" si="14"/>
        <v>6.0252531928488899</v>
      </c>
      <c r="AZ62" s="7">
        <f t="shared" si="15"/>
        <v>7.1424645214368248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261.22576466666669</v>
      </c>
      <c r="C63" s="6">
        <v>258.82563125000001</v>
      </c>
      <c r="D63" s="6">
        <v>25.6209408</v>
      </c>
      <c r="E63" s="6">
        <v>5.1554500714285707</v>
      </c>
      <c r="F63" s="6">
        <v>283.21111639999998</v>
      </c>
      <c r="G63" s="6">
        <v>264.282528125</v>
      </c>
      <c r="H63" s="6">
        <v>27.0582496</v>
      </c>
      <c r="I63" s="6">
        <v>6.6360941428571421</v>
      </c>
      <c r="J63" s="6">
        <v>1.8680858</v>
      </c>
      <c r="K63" s="6">
        <v>3.0644100000000001</v>
      </c>
      <c r="L63" s="6">
        <v>5.4522632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258.82563125000001</v>
      </c>
      <c r="Z63" s="7">
        <f>'pivot times'!E63</f>
        <v>19.773191323778139</v>
      </c>
      <c r="AA63" s="7">
        <f t="shared" si="2"/>
        <v>199.50605727866559</v>
      </c>
      <c r="AB63" s="7">
        <f t="shared" si="3"/>
        <v>318.14520522133444</v>
      </c>
      <c r="AC63" s="7">
        <f>'pivot times'!F63</f>
        <v>25.6209408</v>
      </c>
      <c r="AD63" s="7">
        <f>'pivot times'!G63</f>
        <v>0.96860350027643571</v>
      </c>
      <c r="AE63" s="7">
        <f t="shared" si="4"/>
        <v>22.715130299170692</v>
      </c>
      <c r="AF63" s="7">
        <f t="shared" si="5"/>
        <v>28.526751300829307</v>
      </c>
      <c r="AG63" s="7">
        <f>'pivot times'!H63</f>
        <v>5.1554500714285707</v>
      </c>
      <c r="AH63" s="7">
        <f>'pivot times'!I63</f>
        <v>0.1747705055500457</v>
      </c>
      <c r="AI63" s="7">
        <f t="shared" si="6"/>
        <v>4.6311385547784338</v>
      </c>
      <c r="AJ63" s="7">
        <f t="shared" si="7"/>
        <v>5.6797615880787076</v>
      </c>
      <c r="AK63" s="7">
        <f>'pivot times'!J63</f>
        <v>283.21111639999998</v>
      </c>
      <c r="AL63" s="7">
        <f>'pivot times'!K63</f>
        <v>14.732807194627163</v>
      </c>
      <c r="AM63" s="7">
        <f t="shared" si="8"/>
        <v>239.01269481611848</v>
      </c>
      <c r="AN63" s="7">
        <f t="shared" si="9"/>
        <v>327.40953798388148</v>
      </c>
      <c r="AO63" s="7">
        <f>'pivot times'!L63</f>
        <v>264.282528125</v>
      </c>
      <c r="AP63" s="7">
        <f>'pivot times'!M63</f>
        <v>16.330745202579244</v>
      </c>
      <c r="AQ63" s="7">
        <f t="shared" si="10"/>
        <v>215.29029251726226</v>
      </c>
      <c r="AR63" s="7">
        <f t="shared" si="11"/>
        <v>313.27476373273771</v>
      </c>
      <c r="AS63" s="7">
        <f>'pivot times'!N63</f>
        <v>27.0582496</v>
      </c>
      <c r="AT63" s="7">
        <f>'pivot times'!O63</f>
        <v>0.44693549725611881</v>
      </c>
      <c r="AU63" s="7">
        <f t="shared" si="12"/>
        <v>25.717443108231642</v>
      </c>
      <c r="AV63" s="7">
        <f t="shared" si="13"/>
        <v>28.399056091768358</v>
      </c>
      <c r="AW63" s="7">
        <f>'pivot times'!P63</f>
        <v>6.6360941428571421</v>
      </c>
      <c r="AX63" s="7">
        <f>'pivot times'!Q63</f>
        <v>0.25197068205075801</v>
      </c>
      <c r="AY63" s="7">
        <f t="shared" si="14"/>
        <v>5.8801820967048677</v>
      </c>
      <c r="AZ63" s="7">
        <f t="shared" si="15"/>
        <v>7.3920061890094164</v>
      </c>
      <c r="BA63" s="7">
        <f>'pivot times'!R63</f>
        <v>1.8680858</v>
      </c>
      <c r="BB63" s="7">
        <f>'pivot times'!S63</f>
        <v>0.17284642942380543</v>
      </c>
      <c r="BC63" s="7">
        <f t="shared" si="16"/>
        <v>1.3495465117285836</v>
      </c>
      <c r="BD63" s="7">
        <f t="shared" si="17"/>
        <v>2.3866250882714164</v>
      </c>
    </row>
    <row r="64" spans="1:56" x14ac:dyDescent="0.25">
      <c r="A64" s="2">
        <v>57</v>
      </c>
      <c r="B64" s="6">
        <v>286.44379266666664</v>
      </c>
      <c r="C64" s="6">
        <v>260.33153112500003</v>
      </c>
      <c r="D64" s="6">
        <v>25.4343346</v>
      </c>
      <c r="E64" s="6">
        <v>5.1921095714285723</v>
      </c>
      <c r="F64" s="6">
        <v>331.4958484</v>
      </c>
      <c r="G64" s="6">
        <v>266.38115587499999</v>
      </c>
      <c r="H64" s="6">
        <v>26.864716800000004</v>
      </c>
      <c r="I64" s="6">
        <v>6.5243192142857138</v>
      </c>
      <c r="J64" s="6">
        <v>2.9813141999999999</v>
      </c>
      <c r="K64" s="6">
        <v>3.4952517999999997</v>
      </c>
      <c r="L64" s="6">
        <v>6.2820288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260.33153112500003</v>
      </c>
      <c r="Z64" s="7">
        <f>'pivot times'!E64</f>
        <v>20.101034208013708</v>
      </c>
      <c r="AA64" s="7">
        <f t="shared" si="2"/>
        <v>200.02842850095891</v>
      </c>
      <c r="AB64" s="7">
        <f t="shared" si="3"/>
        <v>320.63463374904114</v>
      </c>
      <c r="AC64" s="7">
        <f>'pivot times'!F64</f>
        <v>25.4343346</v>
      </c>
      <c r="AD64" s="7">
        <f>'pivot times'!G64</f>
        <v>1.1764138013209078</v>
      </c>
      <c r="AE64" s="7">
        <f t="shared" si="4"/>
        <v>21.905093196037278</v>
      </c>
      <c r="AF64" s="7">
        <f t="shared" si="5"/>
        <v>28.963576003962721</v>
      </c>
      <c r="AG64" s="7">
        <f>'pivot times'!H64</f>
        <v>5.1921095714285723</v>
      </c>
      <c r="AH64" s="7">
        <f>'pivot times'!I64</f>
        <v>0.23836910848174073</v>
      </c>
      <c r="AI64" s="7">
        <f t="shared" si="6"/>
        <v>4.4770022459833498</v>
      </c>
      <c r="AJ64" s="7">
        <f t="shared" si="7"/>
        <v>5.9072168968737948</v>
      </c>
      <c r="AK64" s="7">
        <f>'pivot times'!J64</f>
        <v>331.4958484</v>
      </c>
      <c r="AL64" s="7">
        <f>'pivot times'!K64</f>
        <v>64.011312462070407</v>
      </c>
      <c r="AM64" s="7">
        <f t="shared" si="8"/>
        <v>139.46191101378878</v>
      </c>
      <c r="AN64" s="7">
        <f t="shared" si="9"/>
        <v>523.52978578621128</v>
      </c>
      <c r="AO64" s="7">
        <f>'pivot times'!L64</f>
        <v>266.38115587499999</v>
      </c>
      <c r="AP64" s="7">
        <f>'pivot times'!M64</f>
        <v>18.846391112266438</v>
      </c>
      <c r="AQ64" s="7">
        <f t="shared" si="10"/>
        <v>209.84198253820068</v>
      </c>
      <c r="AR64" s="7">
        <f t="shared" si="11"/>
        <v>322.9203292117993</v>
      </c>
      <c r="AS64" s="7">
        <f>'pivot times'!N64</f>
        <v>26.864716800000004</v>
      </c>
      <c r="AT64" s="7">
        <f>'pivot times'!O64</f>
        <v>0.39185890301637777</v>
      </c>
      <c r="AU64" s="7">
        <f t="shared" si="12"/>
        <v>25.689140090950872</v>
      </c>
      <c r="AV64" s="7">
        <f t="shared" si="13"/>
        <v>28.040293509049135</v>
      </c>
      <c r="AW64" s="7">
        <f>'pivot times'!P64</f>
        <v>6.5243192142857138</v>
      </c>
      <c r="AX64" s="7">
        <f>'pivot times'!Q64</f>
        <v>0.15716905055299971</v>
      </c>
      <c r="AY64" s="7">
        <f t="shared" si="14"/>
        <v>6.0528120626267148</v>
      </c>
      <c r="AZ64" s="7">
        <f t="shared" si="15"/>
        <v>6.9958263659447129</v>
      </c>
      <c r="BA64" s="7">
        <f>'pivot times'!R64</f>
        <v>2.9813141999999999</v>
      </c>
      <c r="BB64" s="7">
        <f>'pivot times'!S64</f>
        <v>2.3530201996106537</v>
      </c>
      <c r="BC64" s="7">
        <f t="shared" si="16"/>
        <v>-4.0777463988319607</v>
      </c>
      <c r="BD64" s="7">
        <f t="shared" si="17"/>
        <v>10.04037479883196</v>
      </c>
    </row>
    <row r="65" spans="1:56" x14ac:dyDescent="0.25">
      <c r="A65" s="2">
        <v>58</v>
      </c>
      <c r="B65" s="6">
        <v>265.80904683333335</v>
      </c>
      <c r="C65" s="6">
        <v>259.12669312500003</v>
      </c>
      <c r="D65" s="6">
        <v>24.585282799999998</v>
      </c>
      <c r="E65" s="6">
        <v>4.6441786428571437</v>
      </c>
      <c r="F65" s="6">
        <v>278.36136520000002</v>
      </c>
      <c r="G65" s="6">
        <v>264.51491924999999</v>
      </c>
      <c r="H65" s="6">
        <v>26.058641000000001</v>
      </c>
      <c r="I65" s="6">
        <v>5.9981217142857144</v>
      </c>
      <c r="J65" s="6">
        <v>2.8846259999999999</v>
      </c>
      <c r="K65" s="6">
        <v>2.8522780000000001</v>
      </c>
      <c r="L65" s="6">
        <v>5.0473422000000001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259.12669312500003</v>
      </c>
      <c r="Z65" s="7">
        <f>'pivot times'!E65</f>
        <v>20.185815780478958</v>
      </c>
      <c r="AA65" s="7">
        <f t="shared" si="2"/>
        <v>198.56924578356316</v>
      </c>
      <c r="AB65" s="7">
        <f t="shared" si="3"/>
        <v>319.68414046643693</v>
      </c>
      <c r="AC65" s="7">
        <f>'pivot times'!F65</f>
        <v>24.585282799999998</v>
      </c>
      <c r="AD65" s="7">
        <f>'pivot times'!G65</f>
        <v>1.4523001263969699</v>
      </c>
      <c r="AE65" s="7">
        <f t="shared" si="4"/>
        <v>20.228382420809091</v>
      </c>
      <c r="AF65" s="7">
        <f t="shared" si="5"/>
        <v>28.942183179190906</v>
      </c>
      <c r="AG65" s="7">
        <f>'pivot times'!H65</f>
        <v>4.6441786428571437</v>
      </c>
      <c r="AH65" s="7">
        <f>'pivot times'!I65</f>
        <v>0.19456100750500008</v>
      </c>
      <c r="AI65" s="7">
        <f t="shared" si="6"/>
        <v>4.0604956203421434</v>
      </c>
      <c r="AJ65" s="7">
        <f t="shared" si="7"/>
        <v>5.2278616653721439</v>
      </c>
      <c r="AK65" s="7">
        <f>'pivot times'!J65</f>
        <v>278.36136520000002</v>
      </c>
      <c r="AL65" s="7">
        <f>'pivot times'!K65</f>
        <v>4.4990405504254376</v>
      </c>
      <c r="AM65" s="7">
        <f t="shared" si="8"/>
        <v>264.86424354872372</v>
      </c>
      <c r="AN65" s="7">
        <f t="shared" si="9"/>
        <v>291.85848685127633</v>
      </c>
      <c r="AO65" s="7">
        <f>'pivot times'!L65</f>
        <v>264.51491924999999</v>
      </c>
      <c r="AP65" s="7">
        <f>'pivot times'!M65</f>
        <v>19.921648381528041</v>
      </c>
      <c r="AQ65" s="7">
        <f t="shared" si="10"/>
        <v>204.74997410541587</v>
      </c>
      <c r="AR65" s="7">
        <f t="shared" si="11"/>
        <v>324.27986439458414</v>
      </c>
      <c r="AS65" s="7">
        <f>'pivot times'!N65</f>
        <v>26.058641000000001</v>
      </c>
      <c r="AT65" s="7">
        <f>'pivot times'!O65</f>
        <v>0.99881876022526428</v>
      </c>
      <c r="AU65" s="7">
        <f t="shared" si="12"/>
        <v>23.062184719324208</v>
      </c>
      <c r="AV65" s="7">
        <f t="shared" si="13"/>
        <v>29.055097280675795</v>
      </c>
      <c r="AW65" s="7">
        <f>'pivot times'!P65</f>
        <v>5.9981217142857144</v>
      </c>
      <c r="AX65" s="7">
        <f>'pivot times'!Q65</f>
        <v>0.18811283961132422</v>
      </c>
      <c r="AY65" s="7">
        <f t="shared" si="14"/>
        <v>5.4337831954517419</v>
      </c>
      <c r="AZ65" s="7">
        <f t="shared" si="15"/>
        <v>6.5624602331196868</v>
      </c>
      <c r="BA65" s="7">
        <f>'pivot times'!R65</f>
        <v>2.8846259999999999</v>
      </c>
      <c r="BB65" s="7">
        <f>'pivot times'!S65</f>
        <v>2.9579925131521878</v>
      </c>
      <c r="BC65" s="7">
        <f t="shared" si="16"/>
        <v>-5.9893515394565631</v>
      </c>
      <c r="BD65" s="7">
        <f t="shared" si="17"/>
        <v>11.758603539456562</v>
      </c>
    </row>
    <row r="66" spans="1:56" x14ac:dyDescent="0.25">
      <c r="A66" s="2">
        <v>59</v>
      </c>
      <c r="B66" s="6">
        <v>286.19791233333331</v>
      </c>
      <c r="C66" s="6">
        <v>260.48379699999998</v>
      </c>
      <c r="D66" s="6">
        <v>25.040449800000001</v>
      </c>
      <c r="E66" s="6">
        <v>4.6594870000000004</v>
      </c>
      <c r="F66" s="6">
        <v>278.69626200000005</v>
      </c>
      <c r="G66" s="6">
        <v>269.40287437500001</v>
      </c>
      <c r="H66" s="6">
        <v>27.021055400000002</v>
      </c>
      <c r="I66" s="6">
        <v>5.9375166428571422</v>
      </c>
      <c r="J66" s="6">
        <v>1.430677</v>
      </c>
      <c r="K66" s="6">
        <v>2.7286471999999997</v>
      </c>
      <c r="L66" s="6">
        <v>4.9537661999999996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260.48379699999998</v>
      </c>
      <c r="Z66" s="7">
        <f>'pivot times'!E66</f>
        <v>20.355464211877806</v>
      </c>
      <c r="AA66" s="7">
        <f t="shared" si="2"/>
        <v>199.41740436436658</v>
      </c>
      <c r="AB66" s="7">
        <f t="shared" si="3"/>
        <v>321.55018963563339</v>
      </c>
      <c r="AC66" s="7">
        <f>'pivot times'!F66</f>
        <v>25.040449800000001</v>
      </c>
      <c r="AD66" s="7">
        <f>'pivot times'!G66</f>
        <v>1.1775018565355355</v>
      </c>
      <c r="AE66" s="7">
        <f t="shared" si="4"/>
        <v>21.507944230393395</v>
      </c>
      <c r="AF66" s="7">
        <f t="shared" si="5"/>
        <v>28.572955369606607</v>
      </c>
      <c r="AG66" s="7">
        <f>'pivot times'!H66</f>
        <v>4.6594870000000004</v>
      </c>
      <c r="AH66" s="7">
        <f>'pivot times'!I66</f>
        <v>0.27595439636648683</v>
      </c>
      <c r="AI66" s="7">
        <f t="shared" si="6"/>
        <v>3.8316238109005401</v>
      </c>
      <c r="AJ66" s="7">
        <f t="shared" si="7"/>
        <v>5.4873501890994607</v>
      </c>
      <c r="AK66" s="7">
        <f>'pivot times'!J66</f>
        <v>278.69626200000005</v>
      </c>
      <c r="AL66" s="7">
        <f>'pivot times'!K66</f>
        <v>4.6819492460828291</v>
      </c>
      <c r="AM66" s="7">
        <f t="shared" si="8"/>
        <v>264.65041426175156</v>
      </c>
      <c r="AN66" s="7">
        <f t="shared" si="9"/>
        <v>292.74210973824853</v>
      </c>
      <c r="AO66" s="7">
        <f>'pivot times'!L66</f>
        <v>269.40287437500001</v>
      </c>
      <c r="AP66" s="7">
        <f>'pivot times'!M66</f>
        <v>13.302963907660997</v>
      </c>
      <c r="AQ66" s="7">
        <f t="shared" si="10"/>
        <v>229.49398265201702</v>
      </c>
      <c r="AR66" s="7">
        <f t="shared" si="11"/>
        <v>309.31176609798302</v>
      </c>
      <c r="AS66" s="7">
        <f>'pivot times'!N66</f>
        <v>27.021055400000002</v>
      </c>
      <c r="AT66" s="7">
        <f>'pivot times'!O66</f>
        <v>1.3078335478748666</v>
      </c>
      <c r="AU66" s="7">
        <f t="shared" si="12"/>
        <v>23.097554756375402</v>
      </c>
      <c r="AV66" s="7">
        <f t="shared" si="13"/>
        <v>30.944556043624601</v>
      </c>
      <c r="AW66" s="7">
        <f>'pivot times'!P66</f>
        <v>5.9375166428571422</v>
      </c>
      <c r="AX66" s="7">
        <f>'pivot times'!Q66</f>
        <v>0.19544216246122964</v>
      </c>
      <c r="AY66" s="7">
        <f t="shared" si="14"/>
        <v>5.3511901554734536</v>
      </c>
      <c r="AZ66" s="7">
        <f t="shared" si="15"/>
        <v>6.5238431302408308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268.38012099999997</v>
      </c>
      <c r="C67" s="6">
        <v>261.77984587499998</v>
      </c>
      <c r="D67" s="6">
        <v>25.673060600000003</v>
      </c>
      <c r="E67" s="6">
        <v>4.6667198571428576</v>
      </c>
      <c r="F67" s="6">
        <v>321.85731040000002</v>
      </c>
      <c r="G67" s="6">
        <v>269.21007312500001</v>
      </c>
      <c r="H67" s="6">
        <v>25.866312000000001</v>
      </c>
      <c r="I67" s="6">
        <v>5.8696038571428568</v>
      </c>
      <c r="J67" s="6">
        <v>1.4176936</v>
      </c>
      <c r="K67" s="6">
        <v>2.5362629999999999</v>
      </c>
      <c r="L67" s="6">
        <v>4.8059233999999993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261.77984587499998</v>
      </c>
      <c r="Z67" s="7">
        <f>'pivot times'!E67</f>
        <v>20.532888541458696</v>
      </c>
      <c r="AA67" s="7">
        <f t="shared" si="2"/>
        <v>200.1811802506239</v>
      </c>
      <c r="AB67" s="7">
        <f t="shared" si="3"/>
        <v>323.37851149937609</v>
      </c>
      <c r="AC67" s="7">
        <f>'pivot times'!F67</f>
        <v>25.673060600000003</v>
      </c>
      <c r="AD67" s="7">
        <f>'pivot times'!G67</f>
        <v>2.3114169234687432</v>
      </c>
      <c r="AE67" s="7">
        <f t="shared" si="4"/>
        <v>18.738809829593773</v>
      </c>
      <c r="AF67" s="7">
        <f t="shared" si="5"/>
        <v>32.607311370406237</v>
      </c>
      <c r="AG67" s="7">
        <f>'pivot times'!H67</f>
        <v>4.6667198571428576</v>
      </c>
      <c r="AH67" s="7">
        <f>'pivot times'!I67</f>
        <v>0.36767562251291491</v>
      </c>
      <c r="AI67" s="7">
        <f t="shared" si="6"/>
        <v>3.563692989604113</v>
      </c>
      <c r="AJ67" s="7">
        <f t="shared" si="7"/>
        <v>5.7697467246816023</v>
      </c>
      <c r="AK67" s="7">
        <f>'pivot times'!J67</f>
        <v>321.85731040000002</v>
      </c>
      <c r="AL67" s="7">
        <f>'pivot times'!K67</f>
        <v>83.504705639385008</v>
      </c>
      <c r="AM67" s="7">
        <f t="shared" si="8"/>
        <v>71.343193481844992</v>
      </c>
      <c r="AN67" s="7">
        <f t="shared" si="9"/>
        <v>572.37142731815504</v>
      </c>
      <c r="AO67" s="7">
        <f>'pivot times'!L67</f>
        <v>269.21007312500001</v>
      </c>
      <c r="AP67" s="7">
        <f>'pivot times'!M67</f>
        <v>14.16045588707215</v>
      </c>
      <c r="AQ67" s="7">
        <f t="shared" si="10"/>
        <v>226.72870546378357</v>
      </c>
      <c r="AR67" s="7">
        <f t="shared" si="11"/>
        <v>311.69144078621645</v>
      </c>
      <c r="AS67" s="7">
        <f>'pivot times'!N67</f>
        <v>25.866312000000001</v>
      </c>
      <c r="AT67" s="7">
        <f>'pivot times'!O67</f>
        <v>0.37843631492584462</v>
      </c>
      <c r="AU67" s="7">
        <f t="shared" si="12"/>
        <v>24.731003055222466</v>
      </c>
      <c r="AV67" s="7">
        <f t="shared" si="13"/>
        <v>27.001620944777535</v>
      </c>
      <c r="AW67" s="7">
        <f>'pivot times'!P67</f>
        <v>5.8696038571428568</v>
      </c>
      <c r="AX67" s="7">
        <f>'pivot times'!Q67</f>
        <v>0.21063305224450746</v>
      </c>
      <c r="AY67" s="7">
        <f t="shared" si="14"/>
        <v>5.2377047004093349</v>
      </c>
      <c r="AZ67" s="7">
        <f t="shared" si="15"/>
        <v>6.5015030138763787</v>
      </c>
      <c r="BA67" s="7">
        <f>'pivot times'!R67</f>
        <v>1.4176936</v>
      </c>
      <c r="BB67" s="7">
        <f>'pivot times'!S67</f>
        <v>4.2473780074766439E-2</v>
      </c>
      <c r="BC67" s="7">
        <f t="shared" si="16"/>
        <v>1.2902722597757006</v>
      </c>
      <c r="BD67" s="7">
        <f t="shared" si="17"/>
        <v>1.5451149402242994</v>
      </c>
    </row>
    <row r="68" spans="1:56" x14ac:dyDescent="0.25">
      <c r="A68" s="2">
        <v>61</v>
      </c>
      <c r="B68" s="6">
        <v>263.80151383333333</v>
      </c>
      <c r="C68" s="6">
        <v>263.125513125</v>
      </c>
      <c r="D68" s="6">
        <v>24.641291200000001</v>
      </c>
      <c r="E68" s="6">
        <v>4.5314824285714286</v>
      </c>
      <c r="F68" s="6">
        <v>285.24711780000001</v>
      </c>
      <c r="G68" s="6">
        <v>270.54589700000002</v>
      </c>
      <c r="H68" s="6">
        <v>26.211083600000002</v>
      </c>
      <c r="I68" s="6">
        <v>5.8491380000000008</v>
      </c>
      <c r="J68" s="6">
        <v>1.4400452000000001</v>
      </c>
      <c r="K68" s="6">
        <v>2.7196319999999998</v>
      </c>
      <c r="L68" s="6">
        <v>4.9199213999999998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263.125513125</v>
      </c>
      <c r="Z68" s="7">
        <f>'pivot times'!E68</f>
        <v>20.166314364023393</v>
      </c>
      <c r="AA68" s="7">
        <f t="shared" si="2"/>
        <v>202.62657003292981</v>
      </c>
      <c r="AB68" s="7">
        <f t="shared" si="3"/>
        <v>323.62445621707019</v>
      </c>
      <c r="AC68" s="7">
        <f>'pivot times'!F68</f>
        <v>24.641291200000001</v>
      </c>
      <c r="AD68" s="7">
        <f>'pivot times'!G68</f>
        <v>0.59580992121762033</v>
      </c>
      <c r="AE68" s="7">
        <f t="shared" si="4"/>
        <v>22.853861436347142</v>
      </c>
      <c r="AF68" s="7">
        <f t="shared" si="5"/>
        <v>26.428720963652861</v>
      </c>
      <c r="AG68" s="7">
        <f>'pivot times'!H68</f>
        <v>4.5314824285714286</v>
      </c>
      <c r="AH68" s="7">
        <f>'pivot times'!I68</f>
        <v>0.17341509154985865</v>
      </c>
      <c r="AI68" s="7">
        <f t="shared" si="6"/>
        <v>4.0112371539218525</v>
      </c>
      <c r="AJ68" s="7">
        <f t="shared" si="7"/>
        <v>5.0517277032210046</v>
      </c>
      <c r="AK68" s="7">
        <f>'pivot times'!J68</f>
        <v>285.24711780000001</v>
      </c>
      <c r="AL68" s="7">
        <f>'pivot times'!K68</f>
        <v>6.7667979886946146</v>
      </c>
      <c r="AM68" s="7">
        <f t="shared" si="8"/>
        <v>264.94672383391617</v>
      </c>
      <c r="AN68" s="7">
        <f t="shared" si="9"/>
        <v>305.54751176608386</v>
      </c>
      <c r="AO68" s="7">
        <f>'pivot times'!L68</f>
        <v>270.54589700000002</v>
      </c>
      <c r="AP68" s="7">
        <f>'pivot times'!M68</f>
        <v>18.026459784004974</v>
      </c>
      <c r="AQ68" s="7">
        <f t="shared" si="10"/>
        <v>216.46651764798509</v>
      </c>
      <c r="AR68" s="7">
        <f t="shared" si="11"/>
        <v>324.62527635201496</v>
      </c>
      <c r="AS68" s="7">
        <f>'pivot times'!N68</f>
        <v>26.211083600000002</v>
      </c>
      <c r="AT68" s="7">
        <f>'pivot times'!O68</f>
        <v>0.45270218417205121</v>
      </c>
      <c r="AU68" s="7">
        <f t="shared" si="12"/>
        <v>24.852977047483847</v>
      </c>
      <c r="AV68" s="7">
        <f t="shared" si="13"/>
        <v>27.569190152516157</v>
      </c>
      <c r="AW68" s="7">
        <f>'pivot times'!P68</f>
        <v>5.8491380000000008</v>
      </c>
      <c r="AX68" s="7">
        <f>'pivot times'!Q68</f>
        <v>0.20874145762160301</v>
      </c>
      <c r="AY68" s="7">
        <f t="shared" si="14"/>
        <v>5.2229136271351919</v>
      </c>
      <c r="AZ68" s="7">
        <f t="shared" si="15"/>
        <v>6.4753623728648098</v>
      </c>
      <c r="BA68" s="7">
        <f>'pivot times'!R68</f>
        <v>1.4400452000000001</v>
      </c>
      <c r="BB68" s="7">
        <f>'pivot times'!S68</f>
        <v>4.218701785810313E-2</v>
      </c>
      <c r="BC68" s="7">
        <f t="shared" si="16"/>
        <v>1.3134841464256908</v>
      </c>
      <c r="BD68" s="7">
        <f t="shared" si="17"/>
        <v>1.5666062535743095</v>
      </c>
    </row>
    <row r="69" spans="1:56" x14ac:dyDescent="0.25">
      <c r="A69" s="2">
        <v>62</v>
      </c>
      <c r="B69" s="6">
        <v>294.37999583333334</v>
      </c>
      <c r="C69" s="6">
        <v>263.87653412499998</v>
      </c>
      <c r="D69" s="6">
        <v>22.249456400000003</v>
      </c>
      <c r="E69" s="6">
        <v>4.4504349285714291</v>
      </c>
      <c r="F69" s="6">
        <v>281.050635</v>
      </c>
      <c r="G69" s="6">
        <v>273.42776025000006</v>
      </c>
      <c r="H69" s="6">
        <v>22.310062199999997</v>
      </c>
      <c r="I69" s="6">
        <v>5.7916944285714278</v>
      </c>
      <c r="J69" s="6">
        <v>1.5861912</v>
      </c>
      <c r="K69" s="6">
        <v>2.4882168</v>
      </c>
      <c r="L69" s="6">
        <v>5.1465147999999994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263.87653412499998</v>
      </c>
      <c r="Z69" s="7">
        <f>'pivot times'!E69</f>
        <v>20.876708800194201</v>
      </c>
      <c r="AA69" s="7">
        <f t="shared" si="2"/>
        <v>201.24640772441737</v>
      </c>
      <c r="AB69" s="7">
        <f t="shared" si="3"/>
        <v>326.50666052558256</v>
      </c>
      <c r="AC69" s="7">
        <f>'pivot times'!F69</f>
        <v>22.249456400000003</v>
      </c>
      <c r="AD69" s="7">
        <f>'pivot times'!G69</f>
        <v>3.948503589200663</v>
      </c>
      <c r="AE69" s="7">
        <f t="shared" si="4"/>
        <v>10.403945632398013</v>
      </c>
      <c r="AF69" s="7">
        <f t="shared" si="5"/>
        <v>34.094967167601993</v>
      </c>
      <c r="AG69" s="7">
        <f>'pivot times'!H69</f>
        <v>4.4504349285714291</v>
      </c>
      <c r="AH69" s="7">
        <f>'pivot times'!I69</f>
        <v>0.10553760391135955</v>
      </c>
      <c r="AI69" s="7">
        <f t="shared" si="6"/>
        <v>4.1338221168373508</v>
      </c>
      <c r="AJ69" s="7">
        <f t="shared" si="7"/>
        <v>4.7670477403055074</v>
      </c>
      <c r="AK69" s="7">
        <f>'pivot times'!J69</f>
        <v>281.050635</v>
      </c>
      <c r="AL69" s="7">
        <f>'pivot times'!K69</f>
        <v>10.591849634879551</v>
      </c>
      <c r="AM69" s="7">
        <f t="shared" si="8"/>
        <v>249.27508609536136</v>
      </c>
      <c r="AN69" s="7">
        <f t="shared" si="9"/>
        <v>312.82618390463864</v>
      </c>
      <c r="AO69" s="7">
        <f>'pivot times'!L69</f>
        <v>273.42776025000006</v>
      </c>
      <c r="AP69" s="7">
        <f>'pivot times'!M69</f>
        <v>17.517860786335149</v>
      </c>
      <c r="AQ69" s="7">
        <f t="shared" si="10"/>
        <v>220.87417789099462</v>
      </c>
      <c r="AR69" s="7">
        <f t="shared" si="11"/>
        <v>325.98134260900554</v>
      </c>
      <c r="AS69" s="7">
        <f>'pivot times'!N69</f>
        <v>22.310062199999997</v>
      </c>
      <c r="AT69" s="7">
        <f>'pivot times'!O69</f>
        <v>3.4139722183090631</v>
      </c>
      <c r="AU69" s="7">
        <f t="shared" si="12"/>
        <v>12.068145545072808</v>
      </c>
      <c r="AV69" s="7">
        <f t="shared" si="13"/>
        <v>32.551978854927185</v>
      </c>
      <c r="AW69" s="7">
        <f>'pivot times'!P69</f>
        <v>5.7916944285714278</v>
      </c>
      <c r="AX69" s="7">
        <f>'pivot times'!Q69</f>
        <v>0.19082864253592907</v>
      </c>
      <c r="AY69" s="7">
        <f t="shared" si="14"/>
        <v>5.2192085009636404</v>
      </c>
      <c r="AZ69" s="7">
        <f t="shared" si="15"/>
        <v>6.3641803561792152</v>
      </c>
      <c r="BA69" s="7">
        <f>'pivot times'!R69</f>
        <v>1.5861912</v>
      </c>
      <c r="BB69" s="7">
        <f>'pivot times'!S69</f>
        <v>0.29927605877878066</v>
      </c>
      <c r="BC69" s="7">
        <f t="shared" si="16"/>
        <v>0.68836302366365798</v>
      </c>
      <c r="BD69" s="7">
        <f t="shared" si="17"/>
        <v>2.4840193763363421</v>
      </c>
    </row>
    <row r="70" spans="1:56" x14ac:dyDescent="0.25">
      <c r="A70" s="2">
        <v>63</v>
      </c>
      <c r="B70" s="6">
        <v>268.78096549999998</v>
      </c>
      <c r="C70" s="6">
        <v>264.63886400000001</v>
      </c>
      <c r="D70" s="6">
        <v>21.4372434</v>
      </c>
      <c r="E70" s="6">
        <v>4.4337867142857137</v>
      </c>
      <c r="F70" s="6">
        <v>318.68362400000001</v>
      </c>
      <c r="G70" s="6">
        <v>274.07997037500002</v>
      </c>
      <c r="H70" s="6">
        <v>20.854868600000003</v>
      </c>
      <c r="I70" s="6">
        <v>5.6910597857142857</v>
      </c>
      <c r="J70" s="6">
        <v>1.4011672000000002</v>
      </c>
      <c r="K70" s="6">
        <v>2.5162044000000003</v>
      </c>
      <c r="L70" s="6">
        <v>4.7778757999999995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264.63886400000001</v>
      </c>
      <c r="Z70" s="7">
        <f>'pivot times'!E70</f>
        <v>20.563758888969854</v>
      </c>
      <c r="AA70" s="7">
        <f t="shared" si="2"/>
        <v>202.94758733309044</v>
      </c>
      <c r="AB70" s="7">
        <f t="shared" si="3"/>
        <v>326.33014066690959</v>
      </c>
      <c r="AC70" s="7">
        <f>'pivot times'!F70</f>
        <v>21.4372434</v>
      </c>
      <c r="AD70" s="7">
        <f>'pivot times'!G70</f>
        <v>4.7183149522532579</v>
      </c>
      <c r="AE70" s="7">
        <f t="shared" si="4"/>
        <v>7.282298543240227</v>
      </c>
      <c r="AF70" s="7">
        <f t="shared" si="5"/>
        <v>35.592188256759769</v>
      </c>
      <c r="AG70" s="7">
        <f>'pivot times'!H70</f>
        <v>4.4337867142857137</v>
      </c>
      <c r="AH70" s="7">
        <f>'pivot times'!I70</f>
        <v>0.13972381251466515</v>
      </c>
      <c r="AI70" s="7">
        <f t="shared" si="6"/>
        <v>4.0146152767417185</v>
      </c>
      <c r="AJ70" s="7">
        <f t="shared" si="7"/>
        <v>4.8529581518297089</v>
      </c>
      <c r="AK70" s="7">
        <f>'pivot times'!J70</f>
        <v>318.68362400000001</v>
      </c>
      <c r="AL70" s="7">
        <f>'pivot times'!K70</f>
        <v>60.140882062989924</v>
      </c>
      <c r="AM70" s="7">
        <f t="shared" si="8"/>
        <v>138.26097781103024</v>
      </c>
      <c r="AN70" s="7">
        <f t="shared" si="9"/>
        <v>499.1062701889698</v>
      </c>
      <c r="AO70" s="7">
        <f>'pivot times'!L70</f>
        <v>274.07997037500002</v>
      </c>
      <c r="AP70" s="7">
        <f>'pivot times'!M70</f>
        <v>17.093600139177525</v>
      </c>
      <c r="AQ70" s="7">
        <f t="shared" si="10"/>
        <v>222.79916995746743</v>
      </c>
      <c r="AR70" s="7">
        <f t="shared" si="11"/>
        <v>325.36077079253261</v>
      </c>
      <c r="AS70" s="7">
        <f>'pivot times'!N70</f>
        <v>20.854868600000003</v>
      </c>
      <c r="AT70" s="7">
        <f>'pivot times'!O70</f>
        <v>4.1125622112585445</v>
      </c>
      <c r="AU70" s="7">
        <f t="shared" si="12"/>
        <v>8.5171819662243706</v>
      </c>
      <c r="AV70" s="7">
        <f t="shared" si="13"/>
        <v>33.192555233775636</v>
      </c>
      <c r="AW70" s="7">
        <f>'pivot times'!P70</f>
        <v>5.6910597857142857</v>
      </c>
      <c r="AX70" s="7">
        <f>'pivot times'!Q70</f>
        <v>0.14191181359773558</v>
      </c>
      <c r="AY70" s="7">
        <f t="shared" si="14"/>
        <v>5.2653243449210789</v>
      </c>
      <c r="AZ70" s="7">
        <f t="shared" si="15"/>
        <v>6.1167952265074925</v>
      </c>
      <c r="BA70" s="7">
        <f>'pivot times'!R70</f>
        <v>1.4011672000000002</v>
      </c>
      <c r="BB70" s="7">
        <f>'pivot times'!S70</f>
        <v>2.7387142380317323E-2</v>
      </c>
      <c r="BC70" s="7">
        <f t="shared" si="16"/>
        <v>1.3190057728590483</v>
      </c>
      <c r="BD70" s="7">
        <f t="shared" si="17"/>
        <v>1.483328627140952</v>
      </c>
    </row>
    <row r="71" spans="1:56" x14ac:dyDescent="0.25">
      <c r="A71" s="2">
        <v>64</v>
      </c>
      <c r="B71" s="6">
        <v>269.31006216666668</v>
      </c>
      <c r="C71" s="6">
        <v>251.84588562499999</v>
      </c>
      <c r="D71" s="6">
        <v>21.528800800000003</v>
      </c>
      <c r="E71" s="6">
        <v>4.4507514285714276</v>
      </c>
      <c r="F71" s="6">
        <v>344.88008819999999</v>
      </c>
      <c r="G71" s="6">
        <v>268.45878349999998</v>
      </c>
      <c r="H71" s="6">
        <v>20.751406199999998</v>
      </c>
      <c r="I71" s="6">
        <v>5.7435593571428569</v>
      </c>
      <c r="J71" s="6">
        <v>1.396884</v>
      </c>
      <c r="K71" s="6">
        <v>2.7829702000000003</v>
      </c>
      <c r="L71" s="6">
        <v>4.7213533999999999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251.84588562499999</v>
      </c>
      <c r="Z71" s="7">
        <f>'pivot times'!E71</f>
        <v>10.247770817750901</v>
      </c>
      <c r="AA71" s="7">
        <f t="shared" si="2"/>
        <v>221.10257317174728</v>
      </c>
      <c r="AB71" s="7">
        <f t="shared" si="3"/>
        <v>282.58919807825271</v>
      </c>
      <c r="AC71" s="7">
        <f>'pivot times'!F71</f>
        <v>21.528800800000003</v>
      </c>
      <c r="AD71" s="7">
        <f>'pivot times'!G71</f>
        <v>5.2711109367832911</v>
      </c>
      <c r="AE71" s="7">
        <f t="shared" si="4"/>
        <v>5.7154679896501293</v>
      </c>
      <c r="AF71" s="7">
        <f t="shared" si="5"/>
        <v>37.342133610349876</v>
      </c>
      <c r="AG71" s="7">
        <f>'pivot times'!H71</f>
        <v>4.4507514285714276</v>
      </c>
      <c r="AH71" s="7">
        <f>'pivot times'!I71</f>
        <v>8.4020895386441447E-2</v>
      </c>
      <c r="AI71" s="7">
        <f t="shared" si="6"/>
        <v>4.1986887424121031</v>
      </c>
      <c r="AJ71" s="7">
        <f t="shared" si="7"/>
        <v>4.7028141147307521</v>
      </c>
      <c r="AK71" s="7">
        <f>'pivot times'!J71</f>
        <v>344.88008819999999</v>
      </c>
      <c r="AL71" s="7">
        <f>'pivot times'!K71</f>
        <v>64.757282585561313</v>
      </c>
      <c r="AM71" s="7">
        <f t="shared" si="8"/>
        <v>150.60824044331605</v>
      </c>
      <c r="AN71" s="7">
        <f t="shared" si="9"/>
        <v>539.15193595668393</v>
      </c>
      <c r="AO71" s="7">
        <f>'pivot times'!L71</f>
        <v>268.45878349999998</v>
      </c>
      <c r="AP71" s="7">
        <f>'pivot times'!M71</f>
        <v>8.7176480893904635</v>
      </c>
      <c r="AQ71" s="7">
        <f t="shared" si="10"/>
        <v>242.3058392318286</v>
      </c>
      <c r="AR71" s="7">
        <f t="shared" si="11"/>
        <v>294.61172776817136</v>
      </c>
      <c r="AS71" s="7">
        <f>'pivot times'!N71</f>
        <v>20.751406199999998</v>
      </c>
      <c r="AT71" s="7">
        <f>'pivot times'!O71</f>
        <v>4.5625702381554474</v>
      </c>
      <c r="AU71" s="7">
        <f t="shared" si="12"/>
        <v>7.0636954855336569</v>
      </c>
      <c r="AV71" s="7">
        <f t="shared" si="13"/>
        <v>34.439116914466339</v>
      </c>
      <c r="AW71" s="7">
        <f>'pivot times'!P71</f>
        <v>5.7435593571428569</v>
      </c>
      <c r="AX71" s="7">
        <f>'pivot times'!Q71</f>
        <v>0.16344440743333594</v>
      </c>
      <c r="AY71" s="7">
        <f t="shared" si="14"/>
        <v>5.2532261348428495</v>
      </c>
      <c r="AZ71" s="7">
        <f t="shared" si="15"/>
        <v>6.2338925794428643</v>
      </c>
      <c r="BA71" s="7">
        <f>'pivot times'!R71</f>
        <v>1.396884</v>
      </c>
      <c r="BB71" s="7">
        <f>'pivot times'!S71</f>
        <v>7.9950424389075882E-3</v>
      </c>
      <c r="BC71" s="7">
        <f t="shared" si="16"/>
        <v>1.3728988726832771</v>
      </c>
      <c r="BD71" s="7">
        <f t="shared" si="17"/>
        <v>1.4208691273167229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246.822633</v>
      </c>
      <c r="X74" s="7">
        <f>'pivot times'!C8</f>
        <v>6.1447000100778512E-2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246.98210799999998</v>
      </c>
      <c r="X75" s="7">
        <f>'pivot times'!C9</f>
        <v>4.6506000075983135E-2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244.10531449999999</v>
      </c>
      <c r="X76" s="7">
        <f>'pivot times'!C10</f>
        <v>0.16026949998964521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243.29582449999998</v>
      </c>
      <c r="X77" s="7">
        <f>'pivot times'!C11</f>
        <v>5.6181500085298167E-2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242.8092795</v>
      </c>
      <c r="X78" s="7">
        <f>'pivot times'!C12</f>
        <v>3.0388499868226896E-2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250.05358999999999</v>
      </c>
      <c r="X79" s="7">
        <f>'pivot times'!C13</f>
        <v>11.019677437451792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245.87245033333332</v>
      </c>
      <c r="X80" s="7">
        <f>'pivot times'!C14</f>
        <v>2.6274143913277155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244.1621623333333</v>
      </c>
      <c r="X81" s="7">
        <f>'pivot times'!C15</f>
        <v>1.6878217586705622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241.74290499999998</v>
      </c>
      <c r="X82" s="7">
        <f>'pivot times'!C16</f>
        <v>1.2026991163833991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239.98875833333332</v>
      </c>
      <c r="X83" s="7">
        <f>'pivot times'!C17</f>
        <v>0.1331679686291134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238.91588933333335</v>
      </c>
      <c r="X84" s="7">
        <f>'pivot times'!C18</f>
        <v>0.47242043834477243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238.468478</v>
      </c>
      <c r="X85" s="7">
        <f>'pivot times'!C19</f>
        <v>0.21947538990235846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238.62177133333333</v>
      </c>
      <c r="X86" s="7">
        <f>'pivot times'!C20</f>
        <v>0.52219678702259265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238.9958263333333</v>
      </c>
      <c r="X87" s="7">
        <f>'pivot times'!C21</f>
        <v>0.26556752583475562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239.01216099999999</v>
      </c>
      <c r="X88" s="7">
        <f>'pivot times'!C22</f>
        <v>1.0106853409356871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240.16354833333332</v>
      </c>
      <c r="X89" s="7">
        <f>'pivot times'!C23</f>
        <v>1.9146184789019092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241.05571233333333</v>
      </c>
      <c r="X90" s="7">
        <f>'pivot times'!C24</f>
        <v>1.2052050147754489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240.61051799999998</v>
      </c>
      <c r="X91" s="7">
        <f>'pivot times'!C25</f>
        <v>1.9832668055722609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249.52361399999998</v>
      </c>
      <c r="X92" s="7">
        <f>'pivot times'!C26</f>
        <v>11.643085964837633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287.654135</v>
      </c>
      <c r="X93" s="7">
        <f>'pivot times'!C27</f>
        <v>45.740456341327445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242.60674366666669</v>
      </c>
      <c r="X94" s="7">
        <f>'pivot times'!C28</f>
        <v>4.0192522439915388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243.56058266666665</v>
      </c>
      <c r="X95" s="7">
        <f>'pivot times'!C29</f>
        <v>3.9535677017530788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244.43962366666668</v>
      </c>
      <c r="X96" s="7">
        <f>'pivot times'!C30</f>
        <v>4.919280314301731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244.49488966666669</v>
      </c>
      <c r="X97" s="7">
        <f>'pivot times'!C31</f>
        <v>5.0818252269367461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245.27206466666667</v>
      </c>
      <c r="X98" s="7">
        <f>'pivot times'!C32</f>
        <v>6.1083868481734225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249.19857400000001</v>
      </c>
      <c r="X99" s="7">
        <f>'pivot times'!C33</f>
        <v>9.9717236201949007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263.63011066666667</v>
      </c>
      <c r="X100" s="7">
        <f>'pivot times'!C34</f>
        <v>30.813930694206618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261.32629566666668</v>
      </c>
      <c r="X101" s="7">
        <f>'pivot times'!C35</f>
        <v>24.466983589229049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273.55705980000005</v>
      </c>
      <c r="X102" s="7">
        <f>'pivot times'!C36</f>
        <v>46.131954552758529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271.29045274999999</v>
      </c>
      <c r="X103" s="7">
        <f>'pivot times'!C37</f>
        <v>44.089240764238149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242.48035400000001</v>
      </c>
      <c r="X104" s="7">
        <f>'pivot times'!C38</f>
        <v>10.489333050794594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243.19365249999998</v>
      </c>
      <c r="X105" s="7">
        <f>'pivot times'!C39</f>
        <v>8.1437708129498549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239.09639100000001</v>
      </c>
      <c r="X106" s="7">
        <f>'pivot times'!C40</f>
        <v>4.126280322057915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236.54317466666669</v>
      </c>
      <c r="X107" s="7">
        <f>'pivot times'!C41</f>
        <v>0.39086951573407036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266.11245933333333</v>
      </c>
      <c r="X108" s="7">
        <f>'pivot times'!C42</f>
        <v>41.392506677361702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237.61886166666667</v>
      </c>
      <c r="X109" s="7">
        <f>'pivot times'!C43</f>
        <v>0.5448146375140358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237.70971660000001</v>
      </c>
      <c r="X110" s="7">
        <f>'pivot times'!C44</f>
        <v>0.85238724507107222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240.189741</v>
      </c>
      <c r="X111" s="7">
        <f>'pivot times'!C45</f>
        <v>3.8380169486484563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241.43055680000003</v>
      </c>
      <c r="X112" s="7">
        <f>'pivot times'!C46</f>
        <v>4.6839999805973793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243.05233179999999</v>
      </c>
      <c r="X113" s="7">
        <f>'pivot times'!C47</f>
        <v>6.9400900587429959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243.96742783333332</v>
      </c>
      <c r="X114" s="7">
        <f>'pivot times'!C48</f>
        <v>12.304171346115176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244.63269783333331</v>
      </c>
      <c r="X115" s="7">
        <f>'pivot times'!C49</f>
        <v>12.635757803311497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245.46915850000002</v>
      </c>
      <c r="X116" s="7">
        <f>'pivot times'!C50</f>
        <v>12.282319744666394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246.24761366666667</v>
      </c>
      <c r="X117" s="7">
        <f>'pivot times'!C51</f>
        <v>14.026314562964526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259.22914466666663</v>
      </c>
      <c r="X118" s="7">
        <f>'pivot times'!C52</f>
        <v>24.932224956929858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255.54791783333334</v>
      </c>
      <c r="X119" s="7">
        <f>'pivot times'!C53</f>
        <v>17.556234862734296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252.26469616666668</v>
      </c>
      <c r="X120" s="7">
        <f>'pivot times'!C54</f>
        <v>13.362404639183863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253.56237916666666</v>
      </c>
      <c r="X121" s="7">
        <f>'pivot times'!C55</f>
        <v>13.201681338042368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261.4747426666666</v>
      </c>
      <c r="X122" s="7">
        <f>'pivot times'!C56</f>
        <v>14.920180945987783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254.63413550000004</v>
      </c>
      <c r="X123" s="7">
        <f>'pivot times'!C57</f>
        <v>14.205776053114386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259.10269283333332</v>
      </c>
      <c r="X124" s="7">
        <f>'pivot times'!C58</f>
        <v>14.259821844855681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271.6432896666667</v>
      </c>
      <c r="X125" s="7">
        <f>'pivot times'!C59</f>
        <v>34.026232776336165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260.07245700000004</v>
      </c>
      <c r="X126" s="7">
        <f>'pivot times'!C60</f>
        <v>13.015834014945543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266.62432083333334</v>
      </c>
      <c r="X127" s="7">
        <f>'pivot times'!C61</f>
        <v>20.718743003142286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259.61382350000002</v>
      </c>
      <c r="X128" s="7">
        <f>'pivot times'!C62</f>
        <v>14.364302946972836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261.22576466666669</v>
      </c>
      <c r="X129" s="7">
        <f>'pivot times'!C63</f>
        <v>14.037798771027418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286.44379266666664</v>
      </c>
      <c r="X130" s="7">
        <f>'pivot times'!C64</f>
        <v>53.687972258046749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265.80904683333335</v>
      </c>
      <c r="X131" s="7">
        <f>'pivot times'!C65</f>
        <v>15.701995810998257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286.19791233333331</v>
      </c>
      <c r="X132" s="7">
        <f>'pivot times'!C66</f>
        <v>34.180229498975116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268.38012099999997</v>
      </c>
      <c r="X133" s="7">
        <f>'pivot times'!C67</f>
        <v>13.250614760773725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263.80151383333333</v>
      </c>
      <c r="X134" s="7">
        <f>'pivot times'!C68</f>
        <v>11.120281389630181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294.37999583333334</v>
      </c>
      <c r="X135" s="7">
        <f>'pivot times'!C69</f>
        <v>68.737786229124211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268.78096549999998</v>
      </c>
      <c r="X136" s="7">
        <f>'pivot times'!C70</f>
        <v>14.024136290331073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269.31006216666668</v>
      </c>
      <c r="X137" s="7">
        <f>'pivot times'!C71</f>
        <v>10.188775294255853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241.99207074999998</v>
      </c>
      <c r="X138" s="7">
        <f>'pivot times'!E8</f>
        <v>0.15710748153808732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234.8893612</v>
      </c>
      <c r="X139" s="7">
        <f>'pivot times'!E9</f>
        <v>0.16206836661459914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232.25537199999999</v>
      </c>
      <c r="X140" s="7">
        <f>'pivot times'!E10</f>
        <v>3.3561569702674203E-2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231.73192359999999</v>
      </c>
      <c r="X141" s="7">
        <f>'pivot times'!E11</f>
        <v>0.1249273362779075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231.02931660000004</v>
      </c>
      <c r="X142" s="7">
        <f>'pivot times'!E12</f>
        <v>0.10708918360983775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230.52990139999997</v>
      </c>
      <c r="X143" s="7">
        <f>'pivot times'!E13</f>
        <v>8.7436218357049234E-2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229.93141539999996</v>
      </c>
      <c r="X144" s="7">
        <f>'pivot times'!E14</f>
        <v>0.11179648226009883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230.09433439999998</v>
      </c>
      <c r="X145" s="7">
        <f>'pivot times'!E15</f>
        <v>0.29217815239190231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228.35700600000001</v>
      </c>
      <c r="X146" s="7">
        <f>'pivot times'!E16</f>
        <v>6.6871719786822478E-2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227.5882684</v>
      </c>
      <c r="X147" s="7">
        <f>'pivot times'!E17</f>
        <v>4.8340142952349466E-2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226.95141419999999</v>
      </c>
      <c r="X148" s="7">
        <f>'pivot times'!E18</f>
        <v>9.8664089286094353E-2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226.36254050000002</v>
      </c>
      <c r="X149" s="7">
        <f>'pivot times'!E19</f>
        <v>0.1691338841753294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226.37342450000003</v>
      </c>
      <c r="X150" s="7">
        <f>'pivot times'!E20</f>
        <v>0.56879339369204274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226.25896833333334</v>
      </c>
      <c r="X151" s="7">
        <f>'pivot times'!E21</f>
        <v>0.65691653175059983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226.33905849999999</v>
      </c>
      <c r="X152" s="7">
        <f>'pivot times'!E22</f>
        <v>1.1953515257583951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226.28677216666668</v>
      </c>
      <c r="X153" s="7">
        <f>'pivot times'!E23</f>
        <v>1.3085374014419617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226.17541916666664</v>
      </c>
      <c r="X154" s="7">
        <f>'pivot times'!E24</f>
        <v>1.3825488994763868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226.29282666666666</v>
      </c>
      <c r="X155" s="7">
        <f>'pivot times'!E25</f>
        <v>1.978071729865915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226.39713083333334</v>
      </c>
      <c r="X156" s="7">
        <f>'pivot times'!E26</f>
        <v>2.570311284811527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226.5032755</v>
      </c>
      <c r="X157" s="7">
        <f>'pivot times'!E27</f>
        <v>2.9980675308570084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226.63828983333337</v>
      </c>
      <c r="X158" s="7">
        <f>'pivot times'!E28</f>
        <v>3.5139709634758178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226.64736000000002</v>
      </c>
      <c r="X159" s="7">
        <f>'pivot times'!E29</f>
        <v>4.0398412000356725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226.79646933333333</v>
      </c>
      <c r="X160" s="7">
        <f>'pivot times'!E30</f>
        <v>4.4961892028002559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226.85916366666666</v>
      </c>
      <c r="X161" s="7">
        <f>'pivot times'!E31</f>
        <v>4.9876148296142899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226.88149133333334</v>
      </c>
      <c r="X162" s="7">
        <f>'pivot times'!E32</f>
        <v>5.4148569215912659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226.95393983333335</v>
      </c>
      <c r="X163" s="7">
        <f>'pivot times'!E33</f>
        <v>5.8276123508786384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226.95645883333336</v>
      </c>
      <c r="X164" s="7">
        <f>'pivot times'!E34</f>
        <v>6.1478873289216418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227.00327166666668</v>
      </c>
      <c r="X165" s="7">
        <f>'pivot times'!E35</f>
        <v>6.6390277515478644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227.05129899999997</v>
      </c>
      <c r="X166" s="7">
        <f>'pivot times'!E36</f>
        <v>7.1255487638554778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227.07735199999999</v>
      </c>
      <c r="X167" s="7">
        <f>'pivot times'!E37</f>
        <v>7.4747587679870815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227.22338266666665</v>
      </c>
      <c r="X168" s="7">
        <f>'pivot times'!E38</f>
        <v>8.1277001557496522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234.31604033333329</v>
      </c>
      <c r="X169" s="7">
        <f>'pivot times'!E39</f>
        <v>9.7105472769439949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239.1409438</v>
      </c>
      <c r="X170" s="7">
        <f>'pivot times'!E40</f>
        <v>8.2859210083843404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237.21247650000001</v>
      </c>
      <c r="X171" s="7">
        <f>'pivot times'!E41</f>
        <v>10.097659047552519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233.4081161111111</v>
      </c>
      <c r="X172" s="7">
        <f>'pivot times'!E42</f>
        <v>10.869722205514689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233.90658444444449</v>
      </c>
      <c r="X173" s="7">
        <f>'pivot times'!E43</f>
        <v>11.473062263743426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234.43151177777776</v>
      </c>
      <c r="X174" s="7">
        <f>'pivot times'!E44</f>
        <v>12.164707680429258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234.93898466666667</v>
      </c>
      <c r="X175" s="7">
        <f>'pivot times'!E45</f>
        <v>12.80141521144286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238.92160244444449</v>
      </c>
      <c r="X176" s="7">
        <f>'pivot times'!E46</f>
        <v>13.415113174481229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238.43948811111107</v>
      </c>
      <c r="X177" s="7">
        <f>'pivot times'!E47</f>
        <v>13.641973421076468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238.81499975</v>
      </c>
      <c r="X178" s="7">
        <f>'pivot times'!E48</f>
        <v>15.17090738402649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239.99977037500003</v>
      </c>
      <c r="X179" s="7">
        <f>'pivot times'!E49</f>
        <v>15.777045005778152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241.00963274999998</v>
      </c>
      <c r="X180" s="7">
        <f>'pivot times'!E50</f>
        <v>16.140750513402104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242.42376512500002</v>
      </c>
      <c r="X181" s="7">
        <f>'pivot times'!E51</f>
        <v>16.385907375951753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243.81966075000003</v>
      </c>
      <c r="X182" s="7">
        <f>'pivot times'!E52</f>
        <v>16.523116109856112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245.36521862500001</v>
      </c>
      <c r="X183" s="7">
        <f>'pivot times'!E53</f>
        <v>16.856059300004283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246.72234362500001</v>
      </c>
      <c r="X184" s="7">
        <f>'pivot times'!E54</f>
        <v>16.920228667961673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247.90026850000001</v>
      </c>
      <c r="X185" s="7">
        <f>'pivot times'!E55</f>
        <v>17.646009271025534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249.08614825000004</v>
      </c>
      <c r="X186" s="7">
        <f>'pivot times'!E56</f>
        <v>18.021570588110389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250.82230824999996</v>
      </c>
      <c r="X187" s="7">
        <f>'pivot times'!E57</f>
        <v>18.154876689974579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252.427295125</v>
      </c>
      <c r="X188" s="7">
        <f>'pivot times'!E58</f>
        <v>18.361343432789607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253.63349299999999</v>
      </c>
      <c r="X189" s="7">
        <f>'pivot times'!E59</f>
        <v>18.905028929859213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254.97734550000001</v>
      </c>
      <c r="X190" s="7">
        <f>'pivot times'!E60</f>
        <v>19.003685203435921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256.29684674999999</v>
      </c>
      <c r="X191" s="7">
        <f>'pivot times'!E61</f>
        <v>19.300798224239706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257.71227950000002</v>
      </c>
      <c r="X192" s="7">
        <f>'pivot times'!E62</f>
        <v>19.560491288988484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258.82563125000001</v>
      </c>
      <c r="X193" s="7">
        <f>'pivot times'!E63</f>
        <v>19.773191323778139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260.33153112500003</v>
      </c>
      <c r="X194" s="7">
        <f>'pivot times'!E64</f>
        <v>20.101034208013708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259.12669312500003</v>
      </c>
      <c r="X195" s="7">
        <f>'pivot times'!E65</f>
        <v>20.185815780478958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260.48379699999998</v>
      </c>
      <c r="X196" s="7">
        <f>'pivot times'!E66</f>
        <v>20.355464211877806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261.77984587499998</v>
      </c>
      <c r="X197" s="7">
        <f>'pivot times'!E67</f>
        <v>20.532888541458696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263.125513125</v>
      </c>
      <c r="X198" s="7">
        <f>'pivot times'!E68</f>
        <v>20.166314364023393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263.87653412499998</v>
      </c>
      <c r="X199" s="7">
        <f>'pivot times'!E69</f>
        <v>20.876708800194201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264.63886400000001</v>
      </c>
      <c r="X200" s="7">
        <f>'pivot times'!E70</f>
        <v>20.563758888969854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251.84588562499999</v>
      </c>
      <c r="X201" s="7">
        <f>'pivot times'!E71</f>
        <v>10.247770817750901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191.97639806666666</v>
      </c>
      <c r="X202" s="7">
        <f>'pivot times'!G8</f>
        <v>0.46254488362789614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107.00836806666666</v>
      </c>
      <c r="X203" s="7">
        <f>'pivot times'!G9</f>
        <v>1.8709204402436457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74.22605999999999</v>
      </c>
      <c r="X204" s="7">
        <f>'pivot times'!G10</f>
        <v>1.0185848912446103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58.923033266666678</v>
      </c>
      <c r="X205" s="7">
        <f>'pivot times'!G11</f>
        <v>0.84851202291264771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49.282806000000001</v>
      </c>
      <c r="X206" s="7">
        <f>'pivot times'!G12</f>
        <v>0.74370203175404348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43.240172200000003</v>
      </c>
      <c r="X207" s="7">
        <f>'pivot times'!G13</f>
        <v>0.69800222102710197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38.721189333333335</v>
      </c>
      <c r="X208" s="7">
        <f>'pivot times'!G14</f>
        <v>0.65179271488225254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35.285584399999998</v>
      </c>
      <c r="X209" s="7">
        <f>'pivot times'!G15</f>
        <v>0.56156210318440647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32.727560133333334</v>
      </c>
      <c r="X210" s="7">
        <f>'pivot times'!G16</f>
        <v>0.64489872289527661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30.412464799999999</v>
      </c>
      <c r="X211" s="7">
        <f>'pivot times'!G17</f>
        <v>0.72774818109002992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28.982091466666663</v>
      </c>
      <c r="X212" s="7">
        <f>'pivot times'!G18</f>
        <v>0.63499078867073755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27.615154666666662</v>
      </c>
      <c r="X213" s="7">
        <f>'pivot times'!G19</f>
        <v>0.62425106587272639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27.233559333333332</v>
      </c>
      <c r="X214" s="7">
        <f>'pivot times'!G20</f>
        <v>0.82321700438164702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26.064264800000004</v>
      </c>
      <c r="X215" s="7">
        <f>'pivot times'!G21</f>
        <v>0.90916184220725249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27.957936466666673</v>
      </c>
      <c r="X216" s="7">
        <f>'pivot times'!G22</f>
        <v>0.94194740770900842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30.654017133333333</v>
      </c>
      <c r="X217" s="7">
        <f>'pivot times'!G23</f>
        <v>0.98892203942378865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29.646154599999992</v>
      </c>
      <c r="X218" s="7">
        <f>'pivot times'!G24</f>
        <v>1.0708546290642178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29.1361472</v>
      </c>
      <c r="X219" s="7">
        <f>'pivot times'!G25</f>
        <v>1.0307427110269212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28.395312133333331</v>
      </c>
      <c r="X220" s="7">
        <f>'pivot times'!G26</f>
        <v>0.90368940206585346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27.656563999999996</v>
      </c>
      <c r="X221" s="7">
        <f>'pivot times'!G27</f>
        <v>0.80291047797207804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27.120550733333335</v>
      </c>
      <c r="X222" s="7">
        <f>'pivot times'!G28</f>
        <v>1.3229857788994259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26.793312199999999</v>
      </c>
      <c r="X223" s="7">
        <f>'pivot times'!G29</f>
        <v>0.87583957376065891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26.126541266666667</v>
      </c>
      <c r="X224" s="7">
        <f>'pivot times'!G30</f>
        <v>0.95223458220947665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26.426474133333336</v>
      </c>
      <c r="X225" s="7">
        <f>'pivot times'!G31</f>
        <v>0.87095573928265357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25.746910533333335</v>
      </c>
      <c r="X226" s="7">
        <f>'pivot times'!G32</f>
        <v>1.029428159387727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25.691116066666666</v>
      </c>
      <c r="X227" s="7">
        <f>'pivot times'!G33</f>
        <v>0.91643665341018821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25.5579286</v>
      </c>
      <c r="X228" s="7">
        <f>'pivot times'!G34</f>
        <v>1.2687559091977465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25.260013142857144</v>
      </c>
      <c r="X229" s="7">
        <f>'pivot times'!G35</f>
        <v>0.86731017016821066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25.311500357142855</v>
      </c>
      <c r="X230" s="7">
        <f>'pivot times'!G36</f>
        <v>0.73958774224120849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23.459589428571427</v>
      </c>
      <c r="X231" s="7">
        <f>'pivot times'!G37</f>
        <v>2.8216196305069023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23.604585428571426</v>
      </c>
      <c r="X232" s="7">
        <f>'pivot times'!G38</f>
        <v>3.5020286835659928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24.472715285714287</v>
      </c>
      <c r="X233" s="7">
        <f>'pivot times'!G39</f>
        <v>4.2394312831035652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26.295595000000002</v>
      </c>
      <c r="X234" s="7">
        <f>'pivot times'!G40</f>
        <v>0.81464063138213183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26.701664000000001</v>
      </c>
      <c r="X235" s="7">
        <f>'pivot times'!G41</f>
        <v>0.69245140636008007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26.373579599999999</v>
      </c>
      <c r="X236" s="7">
        <f>'pivot times'!G42</f>
        <v>0.19712142693968329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25.940703599999999</v>
      </c>
      <c r="X237" s="7">
        <f>'pivot times'!G43</f>
        <v>0.82347594422286019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26.002432799999998</v>
      </c>
      <c r="X238" s="7">
        <f>'pivot times'!G44</f>
        <v>1.3051131508597964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25.195611599999999</v>
      </c>
      <c r="X239" s="7">
        <f>'pivot times'!G45</f>
        <v>0.72580543563997824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25.440655</v>
      </c>
      <c r="X240" s="7">
        <f>'pivot times'!G46</f>
        <v>0.69708145925258591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25.1045528</v>
      </c>
      <c r="X241" s="7">
        <f>'pivot times'!G47</f>
        <v>0.84186177175618948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25.383420600000001</v>
      </c>
      <c r="X242" s="7">
        <f>'pivot times'!G48</f>
        <v>0.90928599515267117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25.179888400000003</v>
      </c>
      <c r="X243" s="7">
        <f>'pivot times'!G49</f>
        <v>1.0868006449807599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25.0852146</v>
      </c>
      <c r="X244" s="7">
        <f>'pivot times'!G50</f>
        <v>1.053738343025038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24.716263999999999</v>
      </c>
      <c r="X245" s="7">
        <f>'pivot times'!G51</f>
        <v>1.2220135485738592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24.868521999999999</v>
      </c>
      <c r="X246" s="7">
        <f>'pivot times'!G52</f>
        <v>0.8686881659403749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25.039823199999997</v>
      </c>
      <c r="X247" s="7">
        <f>'pivot times'!G53</f>
        <v>0.77595204057016065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25.374945599999997</v>
      </c>
      <c r="X248" s="7">
        <f>'pivot times'!G54</f>
        <v>0.85566707482399851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25.564371599999998</v>
      </c>
      <c r="X249" s="7">
        <f>'pivot times'!G55</f>
        <v>0.6288330400927753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25.009585399999999</v>
      </c>
      <c r="X250" s="7">
        <f>'pivot times'!G56</f>
        <v>1.206808390680812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25.1265894</v>
      </c>
      <c r="X251" s="7">
        <f>'pivot times'!G57</f>
        <v>0.60091112839304606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25.864676199999998</v>
      </c>
      <c r="X252" s="7">
        <f>'pivot times'!G58</f>
        <v>1.1989102796741273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25.054064599999997</v>
      </c>
      <c r="X253" s="7">
        <f>'pivot times'!G59</f>
        <v>0.99753204596402612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25.835574999999999</v>
      </c>
      <c r="X254" s="7">
        <f>'pivot times'!G60</f>
        <v>1.8876607606884563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25.278196399999999</v>
      </c>
      <c r="X255" s="7">
        <f>'pivot times'!G61</f>
        <v>0.68868325948053322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24.927188000000001</v>
      </c>
      <c r="X256" s="7">
        <f>'pivot times'!G62</f>
        <v>1.1221588538909908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25.6209408</v>
      </c>
      <c r="X257" s="7">
        <f>'pivot times'!G63</f>
        <v>0.96860350027643571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25.4343346</v>
      </c>
      <c r="X258" s="7">
        <f>'pivot times'!G64</f>
        <v>1.1764138013209078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24.585282799999998</v>
      </c>
      <c r="X259" s="7">
        <f>'pivot times'!G65</f>
        <v>1.4523001263969699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25.040449800000001</v>
      </c>
      <c r="X260" s="7">
        <f>'pivot times'!G66</f>
        <v>1.1775018565355355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25.673060600000003</v>
      </c>
      <c r="X261" s="7">
        <f>'pivot times'!G67</f>
        <v>2.3114169234687432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24.641291200000001</v>
      </c>
      <c r="X262" s="7">
        <f>'pivot times'!G68</f>
        <v>0.59580992121762033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22.249456400000003</v>
      </c>
      <c r="X263" s="7">
        <f>'pivot times'!G69</f>
        <v>3.948503589200663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21.4372434</v>
      </c>
      <c r="X264" s="7">
        <f>'pivot times'!G70</f>
        <v>4.7183149522532579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21.528800800000003</v>
      </c>
      <c r="X265" s="7">
        <f>'pivot times'!G71</f>
        <v>5.2711109367832911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186.54209166666666</v>
      </c>
      <c r="X266" s="7">
        <f>'pivot times'!I8</f>
        <v>0.34441681482777609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92.953807416666663</v>
      </c>
      <c r="X267" s="7">
        <f>'pivot times'!I9</f>
        <v>0.94240087551620455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61.441858208333336</v>
      </c>
      <c r="X268" s="7">
        <f>'pivot times'!I10</f>
        <v>0.42468092275109814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46.906570625000001</v>
      </c>
      <c r="X269" s="7">
        <f>'pivot times'!I11</f>
        <v>2.4208416639962103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37.131555291666665</v>
      </c>
      <c r="X270" s="7">
        <f>'pivot times'!I12</f>
        <v>0.22261257788958302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31.001791291666663</v>
      </c>
      <c r="X271" s="7">
        <f>'pivot times'!I13</f>
        <v>0.23526211178364886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26.786993541666678</v>
      </c>
      <c r="X272" s="7">
        <f>'pivot times'!I14</f>
        <v>0.44572297977919706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23.609564956521741</v>
      </c>
      <c r="X273" s="7">
        <f>'pivot times'!I15</f>
        <v>0.69885900659048528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20.927363260869562</v>
      </c>
      <c r="X274" s="7">
        <f>'pivot times'!I16</f>
        <v>0.3023933234151292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19.0531452173913</v>
      </c>
      <c r="X275" s="7">
        <f>'pivot times'!I17</f>
        <v>0.9628957805382824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17.230369043478259</v>
      </c>
      <c r="X276" s="7">
        <f>'pivot times'!I18</f>
        <v>0.15534723286533453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15.898126739130433</v>
      </c>
      <c r="X277" s="7">
        <f>'pivot times'!I19</f>
        <v>0.34656081854735199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15.870637521739129</v>
      </c>
      <c r="X278" s="7">
        <f>'pivot times'!I20</f>
        <v>5.4128179251698603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13.757445260869565</v>
      </c>
      <c r="X279" s="7">
        <f>'pivot times'!I21</f>
        <v>0.11264115998595195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12.97124252173913</v>
      </c>
      <c r="X280" s="7">
        <f>'pivot times'!I22</f>
        <v>0.29707264686291696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12.328149999999999</v>
      </c>
      <c r="X281" s="7">
        <f>'pivot times'!I23</f>
        <v>0.13658903521412447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11.685698913043476</v>
      </c>
      <c r="X282" s="7">
        <f>'pivot times'!I24</f>
        <v>0.13692201243225002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11.119783217391305</v>
      </c>
      <c r="X283" s="7">
        <f>'pivot times'!I25</f>
        <v>0.10245514262114744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10.798984478260872</v>
      </c>
      <c r="X284" s="7">
        <f>'pivot times'!I26</f>
        <v>0.88289044297918029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10.392273772727272</v>
      </c>
      <c r="X285" s="7">
        <f>'pivot times'!I27</f>
        <v>1.3486421489939875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10.102179363636365</v>
      </c>
      <c r="X286" s="7">
        <f>'pivot times'!I28</f>
        <v>1.9716078611518906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9.3080216363636357</v>
      </c>
      <c r="X287" s="7">
        <f>'pivot times'!I29</f>
        <v>0.13388485799482511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9.060190227272729</v>
      </c>
      <c r="X288" s="7">
        <f>'pivot times'!I30</f>
        <v>0.23336976734023174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8.7591316363636356</v>
      </c>
      <c r="X289" s="7">
        <f>'pivot times'!I31</f>
        <v>0.38630876307353645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8.4049835454545434</v>
      </c>
      <c r="X290" s="7">
        <f>'pivot times'!I32</f>
        <v>0.1616022681666674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8.1725642727272731</v>
      </c>
      <c r="X291" s="7">
        <f>'pivot times'!I33</f>
        <v>0.25149259800064933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7.8902751818181818</v>
      </c>
      <c r="X292" s="7">
        <f>'pivot times'!I34</f>
        <v>0.15369230499890646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7.6442593181818159</v>
      </c>
      <c r="X293" s="7">
        <f>'pivot times'!I35</f>
        <v>0.10236925435301064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7.8912270000000007</v>
      </c>
      <c r="X294" s="7">
        <f>'pivot times'!I36</f>
        <v>2.1468001039700888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7.2538345909090909</v>
      </c>
      <c r="X295" s="7">
        <f>'pivot times'!I37</f>
        <v>0.15638660570800317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7.1072796363636375</v>
      </c>
      <c r="X296" s="7">
        <f>'pivot times'!I38</f>
        <v>0.15711102310565489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7.0451463181818204</v>
      </c>
      <c r="X297" s="7">
        <f>'pivot times'!I39</f>
        <v>0.2269395698430671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6.8761746923076918</v>
      </c>
      <c r="X298" s="7">
        <f>'pivot times'!I40</f>
        <v>0.16121060589151862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7.4353404615384608</v>
      </c>
      <c r="X299" s="7">
        <f>'pivot times'!I41</f>
        <v>2.5784079982262358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6.9145132857142864</v>
      </c>
      <c r="X300" s="7">
        <f>'pivot times'!I42</f>
        <v>0.96035075398957026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6.5298442142857152</v>
      </c>
      <c r="X301" s="7">
        <f>'pivot times'!I43</f>
        <v>0.13832435140179647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6.3552268461538466</v>
      </c>
      <c r="X302" s="7">
        <f>'pivot times'!I44</f>
        <v>0.10974338396862987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6.3284918461538471</v>
      </c>
      <c r="X303" s="7">
        <f>'pivot times'!I45</f>
        <v>0.18276094485789682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6.2400039285714275</v>
      </c>
      <c r="X304" s="7">
        <f>'pivot times'!I46</f>
        <v>0.25442041908018526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6.0045920000000015</v>
      </c>
      <c r="X305" s="7">
        <f>'pivot times'!I47</f>
        <v>9.4336703905951322E-2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6.0712682857142868</v>
      </c>
      <c r="X306" s="7">
        <f>'pivot times'!I48</f>
        <v>0.42470815093028763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7.1902591428571432</v>
      </c>
      <c r="X307" s="7">
        <f>'pivot times'!I49</f>
        <v>4.6999742919651162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5.9336382142857147</v>
      </c>
      <c r="X308" s="7">
        <f>'pivot times'!I50</f>
        <v>0.61423799104630006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5.7841858571428579</v>
      </c>
      <c r="X309" s="7">
        <f>'pivot times'!I51</f>
        <v>0.2049279686659323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5.7405707857142856</v>
      </c>
      <c r="X310" s="7">
        <f>'pivot times'!I52</f>
        <v>0.12330791384414516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5.6974494285714288</v>
      </c>
      <c r="X311" s="7">
        <f>'pivot times'!I53</f>
        <v>0.17136720598541968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5.5774134285714299</v>
      </c>
      <c r="X312" s="7">
        <f>'pivot times'!I54</f>
        <v>0.30237169277577025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5.6202827142857137</v>
      </c>
      <c r="X313" s="7">
        <f>'pivot times'!I55</f>
        <v>0.17283132587560757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5.6602169285714279</v>
      </c>
      <c r="X314" s="7">
        <f>'pivot times'!I56</f>
        <v>0.52822841332521908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5.3896227142857143</v>
      </c>
      <c r="X315" s="7">
        <f>'pivot times'!I57</f>
        <v>0.24369891145762837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5.5038507857142855</v>
      </c>
      <c r="X316" s="7">
        <f>'pivot times'!I58</f>
        <v>0.16882503840289162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5.6035285714285719</v>
      </c>
      <c r="X317" s="7">
        <f>'pivot times'!I59</f>
        <v>0.62637595788388645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5.3329474285714289</v>
      </c>
      <c r="X318" s="7">
        <f>'pivot times'!I60</f>
        <v>0.20773171298358883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5.2586892857142873</v>
      </c>
      <c r="X319" s="7">
        <f>'pivot times'!I61</f>
        <v>0.2089861970819204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5.2850632857142861</v>
      </c>
      <c r="X320" s="7">
        <f>'pivot times'!I62</f>
        <v>0.17879339499083591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5.1554500714285707</v>
      </c>
      <c r="X321" s="7">
        <f>'pivot times'!I63</f>
        <v>0.1747705055500457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5.1921095714285723</v>
      </c>
      <c r="X322" s="7">
        <f>'pivot times'!I64</f>
        <v>0.23836910848174073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4.6441786428571437</v>
      </c>
      <c r="X323" s="7">
        <f>'pivot times'!I65</f>
        <v>0.19456100750500008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4.6594870000000004</v>
      </c>
      <c r="X324" s="7">
        <f>'pivot times'!I66</f>
        <v>0.27595439636648683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4.6667198571428576</v>
      </c>
      <c r="X325" s="7">
        <f>'pivot times'!I67</f>
        <v>0.36767562251291491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4.5314824285714286</v>
      </c>
      <c r="X326" s="7">
        <f>'pivot times'!I68</f>
        <v>0.17341509154985865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4.4504349285714291</v>
      </c>
      <c r="X327" s="7">
        <f>'pivot times'!I69</f>
        <v>0.10553760391135955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4.4337867142857137</v>
      </c>
      <c r="X328" s="7">
        <f>'pivot times'!I70</f>
        <v>0.13972381251466515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4.4507514285714276</v>
      </c>
      <c r="X329" s="7">
        <f>'pivot times'!I71</f>
        <v>8.4020895386441447E-2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241.71946874999998</v>
      </c>
      <c r="X330" s="7">
        <f>'pivot times'!K8</f>
        <v>1.4655443173664287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249.16271</v>
      </c>
      <c r="X331" s="7">
        <f>'pivot times'!K9</f>
        <v>1.7774341169021146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255.83323299999998</v>
      </c>
      <c r="X332" s="7">
        <f>'pivot times'!K10</f>
        <v>11.841711327281566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248.15708475</v>
      </c>
      <c r="X333" s="7">
        <f>'pivot times'!K11</f>
        <v>2.2993969875425408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247.51800550000002</v>
      </c>
      <c r="X334" s="7">
        <f>'pivot times'!K12</f>
        <v>5.3694769026872402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250.38271879999996</v>
      </c>
      <c r="X335" s="7">
        <f>'pivot times'!K13</f>
        <v>0.73444157214325601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254.43759879999999</v>
      </c>
      <c r="X336" s="7">
        <f>'pivot times'!K14</f>
        <v>5.3958768319257544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251.49034179999998</v>
      </c>
      <c r="X337" s="7">
        <f>'pivot times'!K15</f>
        <v>0.4962763106202745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250.28007099999999</v>
      </c>
      <c r="X338" s="7">
        <f>'pivot times'!K16</f>
        <v>0.22267643730352002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253.06247359999998</v>
      </c>
      <c r="X339" s="7">
        <f>'pivot times'!K17</f>
        <v>21.1320416990213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250.04209839999999</v>
      </c>
      <c r="X340" s="7">
        <f>'pivot times'!K18</f>
        <v>0.27286812589338055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248.34852059999997</v>
      </c>
      <c r="X341" s="7">
        <f>'pivot times'!K19</f>
        <v>4.3986624510150065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251.47896040000001</v>
      </c>
      <c r="X342" s="7">
        <f>'pivot times'!K20</f>
        <v>1.0280376410935674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250.95716316666667</v>
      </c>
      <c r="X343" s="7">
        <f>'pivot times'!K21</f>
        <v>4.3889080178284354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264.74894466666666</v>
      </c>
      <c r="X344" s="7">
        <f>'pivot times'!K22</f>
        <v>35.172723016869718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257.62389783333333</v>
      </c>
      <c r="X345" s="7">
        <f>'pivot times'!K23</f>
        <v>3.9434961898173944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272.89186850000004</v>
      </c>
      <c r="X346" s="7">
        <f>'pivot times'!K24</f>
        <v>32.814242938552304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264.57688183333335</v>
      </c>
      <c r="X347" s="7">
        <f>'pivot times'!K25</f>
        <v>7.1892507091173714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282.47351033333331</v>
      </c>
      <c r="X348" s="7">
        <f>'pivot times'!K26</f>
        <v>37.510501761874835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260.09195233333332</v>
      </c>
      <c r="X349" s="7">
        <f>'pivot times'!K27</f>
        <v>4.9162277329131019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257.6053895</v>
      </c>
      <c r="X350" s="7">
        <f>'pivot times'!K28</f>
        <v>7.0449245533867062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258.58006899999998</v>
      </c>
      <c r="X351" s="7">
        <f>'pivot times'!K29</f>
        <v>5.835655285024913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281.85817800000001</v>
      </c>
      <c r="X352" s="7">
        <f>'pivot times'!K30</f>
        <v>46.008809098211877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254.68807516666666</v>
      </c>
      <c r="X353" s="7">
        <f>'pivot times'!K31</f>
        <v>7.1268061362749622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255.57994799999997</v>
      </c>
      <c r="X354" s="7">
        <f>'pivot times'!K32</f>
        <v>9.2908985953008045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263.28551283333337</v>
      </c>
      <c r="X355" s="7">
        <f>'pivot times'!K33</f>
        <v>14.556423374790151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271.79864349999997</v>
      </c>
      <c r="X356" s="7">
        <f>'pivot times'!K34</f>
        <v>29.841001782661515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256.61033480000003</v>
      </c>
      <c r="X357" s="7">
        <f>'pivot times'!K35</f>
        <v>6.4624509748986041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294.24879800000002</v>
      </c>
      <c r="X358" s="7">
        <f>'pivot times'!K36</f>
        <v>63.431790534468078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288.37537366666669</v>
      </c>
      <c r="X359" s="7">
        <f>'pivot times'!K37</f>
        <v>63.355667493820398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254.06909199999998</v>
      </c>
      <c r="X360" s="7">
        <f>'pivot times'!K38</f>
        <v>9.4256262118407914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255.05606566666665</v>
      </c>
      <c r="X361" s="7">
        <f>'pivot times'!K39</f>
        <v>4.3806996455720366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262.37275249999999</v>
      </c>
      <c r="X362" s="7">
        <f>'pivot times'!K40</f>
        <v>7.9877325000006776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268.10301249999998</v>
      </c>
      <c r="X363" s="7">
        <f>'pivot times'!K41</f>
        <v>23.885836500000448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257.69851800000004</v>
      </c>
      <c r="X364" s="7">
        <f>'pivot times'!K42</f>
        <v>3.3335859999978039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270.49737649999997</v>
      </c>
      <c r="X365" s="7">
        <f>'pivot times'!K43</f>
        <v>16.436110500000442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265.15357499999999</v>
      </c>
      <c r="X366" s="7">
        <f>'pivot times'!K44</f>
        <v>10.711649000000696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297.54777100000001</v>
      </c>
      <c r="X367" s="7">
        <f>'pivot times'!K45</f>
        <v>43.095389000000068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268.34287300000005</v>
      </c>
      <c r="X368" s="7">
        <f>'pivot times'!K46</f>
        <v>10.312059999999498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287.84322300000002</v>
      </c>
      <c r="X369" s="7">
        <f>'pivot times'!K47</f>
        <v>34.277677045734571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261.85362359999999</v>
      </c>
      <c r="X370" s="7">
        <f>'pivot times'!K48</f>
        <v>12.198557283426267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266.62310420000006</v>
      </c>
      <c r="X371" s="7">
        <f>'pivot times'!K49</f>
        <v>5.056855647796529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270.86872183333332</v>
      </c>
      <c r="X372" s="7">
        <f>'pivot times'!K50</f>
        <v>9.0917225687484056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267.22777550000001</v>
      </c>
      <c r="X373" s="7">
        <f>'pivot times'!K51</f>
        <v>6.9498799241883251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276.18124216666666</v>
      </c>
      <c r="X374" s="7">
        <f>'pivot times'!K52</f>
        <v>10.994772430881913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278.07988433333338</v>
      </c>
      <c r="X375" s="7">
        <f>'pivot times'!K53</f>
        <v>16.497072049927652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278.47966050000002</v>
      </c>
      <c r="X376" s="7">
        <f>'pivot times'!K54</f>
        <v>8.4710478589510458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275.05253899999997</v>
      </c>
      <c r="X377" s="7">
        <f>'pivot times'!K55</f>
        <v>6.2766000163108489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280.15008899999998</v>
      </c>
      <c r="X378" s="7">
        <f>'pivot times'!K56</f>
        <v>14.540267050802953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285.39047166666666</v>
      </c>
      <c r="X379" s="7">
        <f>'pivot times'!K57</f>
        <v>26.672820197219604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279.09090383333336</v>
      </c>
      <c r="X380" s="7">
        <f>'pivot times'!K58</f>
        <v>15.069975471516651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286.84523359999997</v>
      </c>
      <c r="X381" s="7">
        <f>'pivot times'!K59</f>
        <v>21.948791942656523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338.54166659999999</v>
      </c>
      <c r="X382" s="7">
        <f>'pivot times'!K60</f>
        <v>57.403063252425035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280.74299360000003</v>
      </c>
      <c r="X383" s="7">
        <f>'pivot times'!K61</f>
        <v>8.8315102060989137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303.45067160000002</v>
      </c>
      <c r="X384" s="7">
        <f>'pivot times'!K62</f>
        <v>56.531692865502336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283.21111639999998</v>
      </c>
      <c r="X385" s="7">
        <f>'pivot times'!K63</f>
        <v>14.732807194627163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331.4958484</v>
      </c>
      <c r="X386" s="7">
        <f>'pivot times'!K64</f>
        <v>64.011312462070407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278.36136520000002</v>
      </c>
      <c r="X387" s="7">
        <f>'pivot times'!K65</f>
        <v>4.4990405504254376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278.69626200000005</v>
      </c>
      <c r="X388" s="7">
        <f>'pivot times'!K66</f>
        <v>4.6819492460828291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321.85731040000002</v>
      </c>
      <c r="X389" s="7">
        <f>'pivot times'!K67</f>
        <v>83.504705639385008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285.24711780000001</v>
      </c>
      <c r="X390" s="7">
        <f>'pivot times'!K68</f>
        <v>6.7667979886946146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281.050635</v>
      </c>
      <c r="X391" s="7">
        <f>'pivot times'!K69</f>
        <v>10.591849634879551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318.68362400000001</v>
      </c>
      <c r="X392" s="7">
        <f>'pivot times'!K70</f>
        <v>60.140882062989924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344.88008819999999</v>
      </c>
      <c r="X393" s="7">
        <f>'pivot times'!K71</f>
        <v>64.757282585561313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235.64413500000001</v>
      </c>
      <c r="X394" s="7">
        <f>'pivot times'!M8</f>
        <v>3.8655009927662123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237.76882850000001</v>
      </c>
      <c r="X395" s="7">
        <f>'pivot times'!M9</f>
        <v>0.20809996342635567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236.4038757142857</v>
      </c>
      <c r="X396" s="7">
        <f>'pivot times'!M10</f>
        <v>1.3993534307242188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235.68481742857142</v>
      </c>
      <c r="X397" s="7">
        <f>'pivot times'!M11</f>
        <v>1.0101731356179433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236.48793600000002</v>
      </c>
      <c r="X398" s="7">
        <f>'pivot times'!M12</f>
        <v>3.7203949853813452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238.09770714285716</v>
      </c>
      <c r="X399" s="7">
        <f>'pivot times'!M13</f>
        <v>0.17384241206035067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235.96449000000004</v>
      </c>
      <c r="X400" s="7">
        <f>'pivot times'!M14</f>
        <v>3.8934758848924846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237.57997857142854</v>
      </c>
      <c r="X401" s="7">
        <f>'pivot times'!M15</f>
        <v>3.7891745018540104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236.85066071428574</v>
      </c>
      <c r="X402" s="7">
        <f>'pivot times'!M16</f>
        <v>2.9287164897640747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236.69981342857142</v>
      </c>
      <c r="X403" s="7">
        <f>'pivot times'!M17</f>
        <v>3.2923965058600309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233.40595157142857</v>
      </c>
      <c r="X404" s="7">
        <f>'pivot times'!M18</f>
        <v>5.1829033791919965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236.77150257142858</v>
      </c>
      <c r="X405" s="7">
        <f>'pivot times'!M19</f>
        <v>3.3880241302670351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238.0519914285714</v>
      </c>
      <c r="X406" s="7">
        <f>'pivot times'!M20</f>
        <v>0.15076639812811288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236.60473042857146</v>
      </c>
      <c r="X407" s="7">
        <f>'pivot times'!M21</f>
        <v>3.3783257924877184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232.02545014285715</v>
      </c>
      <c r="X408" s="7">
        <f>'pivot times'!M22</f>
        <v>5.3102850694316714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235.10298128571429</v>
      </c>
      <c r="X409" s="7">
        <f>'pivot times'!M23</f>
        <v>4.7869422913836344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235.07831899999996</v>
      </c>
      <c r="X410" s="7">
        <f>'pivot times'!M24</f>
        <v>4.7677177919630367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238.03689771428571</v>
      </c>
      <c r="X411" s="7">
        <f>'pivot times'!M25</f>
        <v>4.0041536683861297E-2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238.13412285714281</v>
      </c>
      <c r="X412" s="7">
        <f>'pivot times'!M26</f>
        <v>0.30078789030750719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233.75301171428572</v>
      </c>
      <c r="X413" s="7">
        <f>'pivot times'!M27</f>
        <v>5.542057962234769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237.04523728571431</v>
      </c>
      <c r="X414" s="7">
        <f>'pivot times'!M28</f>
        <v>4.1409024547724158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234.20987785714283</v>
      </c>
      <c r="X415" s="7">
        <f>'pivot times'!M29</f>
        <v>5.6842470451810634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237.07228785714287</v>
      </c>
      <c r="X416" s="7">
        <f>'pivot times'!M30</f>
        <v>4.257618673831578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237.89930371428571</v>
      </c>
      <c r="X417" s="7">
        <f>'pivot times'!M31</f>
        <v>3.5532493454545802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236.03428628571427</v>
      </c>
      <c r="X418" s="7">
        <f>'pivot times'!M32</f>
        <v>3.7588135579410058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239.28865514285712</v>
      </c>
      <c r="X419" s="7">
        <f>'pivot times'!M33</f>
        <v>3.0494284618301921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234.84960300000003</v>
      </c>
      <c r="X420" s="7">
        <f>'pivot times'!M34</f>
        <v>7.3835239163083157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236.65154899999996</v>
      </c>
      <c r="X421" s="7">
        <f>'pivot times'!M35</f>
        <v>3.7020131797004012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237.74156857142859</v>
      </c>
      <c r="X422" s="7">
        <f>'pivot times'!M36</f>
        <v>6.8525500394099561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233.83410620000001</v>
      </c>
      <c r="X423" s="7">
        <f>'pivot times'!M37</f>
        <v>5.2426143572739603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236.19315925000001</v>
      </c>
      <c r="X424" s="7">
        <f>'pivot times'!M38</f>
        <v>4.6664801517272441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239.3281418</v>
      </c>
      <c r="X425" s="7">
        <f>'pivot times'!M39</f>
        <v>3.9015043141874295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240.00515300000001</v>
      </c>
      <c r="X426" s="7">
        <f>'pivot times'!M40</f>
        <v>5.9929821767133795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236.93559299999998</v>
      </c>
      <c r="X427" s="7">
        <f>'pivot times'!M41</f>
        <v>4.4613177661495342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239.53129749999999</v>
      </c>
      <c r="X428" s="7">
        <f>'pivot times'!M42</f>
        <v>4.2892620897603972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238.158208</v>
      </c>
      <c r="X429" s="7">
        <f>'pivot times'!M43</f>
        <v>6.2674383074777786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237.756692875</v>
      </c>
      <c r="X430" s="7">
        <f>'pivot times'!M44</f>
        <v>4.8421784255059501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238.01451799999998</v>
      </c>
      <c r="X431" s="7">
        <f>'pivot times'!M45</f>
        <v>4.1933627898904247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240.01755633333335</v>
      </c>
      <c r="X432" s="7">
        <f>'pivot times'!M46</f>
        <v>1.6627929361434277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239.47870833333334</v>
      </c>
      <c r="X433" s="7">
        <f>'pivot times'!M47</f>
        <v>3.5104426628989303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245.60489075000001</v>
      </c>
      <c r="X434" s="7">
        <f>'pivot times'!M48</f>
        <v>14.865861044673585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249.68665312500002</v>
      </c>
      <c r="X435" s="7">
        <f>'pivot times'!M49</f>
        <v>12.70141884908915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248.56237362500002</v>
      </c>
      <c r="X436" s="7">
        <f>'pivot times'!M50</f>
        <v>11.254078473515124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248.65352250000004</v>
      </c>
      <c r="X437" s="7">
        <f>'pivot times'!M51</f>
        <v>15.741925872625801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251.67066825000003</v>
      </c>
      <c r="X438" s="7">
        <f>'pivot times'!M52</f>
        <v>12.556456448234158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251.94903374999996</v>
      </c>
      <c r="X439" s="7">
        <f>'pivot times'!M53</f>
        <v>14.051036406016896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255.24244162500003</v>
      </c>
      <c r="X440" s="7">
        <f>'pivot times'!M54</f>
        <v>16.339338845608744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255.716565</v>
      </c>
      <c r="X441" s="7">
        <f>'pivot times'!M55</f>
        <v>16.944610879091545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255.98938912499997</v>
      </c>
      <c r="X442" s="7">
        <f>'pivot times'!M56</f>
        <v>14.647788799809428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262.06385899999998</v>
      </c>
      <c r="X443" s="7">
        <f>'pivot times'!M57</f>
        <v>14.191886164753337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261.45135487499999</v>
      </c>
      <c r="X444" s="7">
        <f>'pivot times'!M58</f>
        <v>16.07872631569094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258.42340124999998</v>
      </c>
      <c r="X445" s="7">
        <f>'pivot times'!M59</f>
        <v>11.295187690582374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264.36315424999998</v>
      </c>
      <c r="X446" s="7">
        <f>'pivot times'!M60</f>
        <v>12.443409479879973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264.18259012499999</v>
      </c>
      <c r="X447" s="7">
        <f>'pivot times'!M61</f>
        <v>17.094217065993657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263.73357950000002</v>
      </c>
      <c r="X448" s="7">
        <f>'pivot times'!M62</f>
        <v>11.031771747444967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264.282528125</v>
      </c>
      <c r="X449" s="7">
        <f>'pivot times'!M63</f>
        <v>16.330745202579244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266.38115587499999</v>
      </c>
      <c r="X450" s="7">
        <f>'pivot times'!M64</f>
        <v>18.846391112266438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264.51491924999999</v>
      </c>
      <c r="X451" s="7">
        <f>'pivot times'!M65</f>
        <v>19.921648381528041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269.40287437500001</v>
      </c>
      <c r="X452" s="7">
        <f>'pivot times'!M66</f>
        <v>13.302963907660997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269.21007312500001</v>
      </c>
      <c r="X453" s="7">
        <f>'pivot times'!M67</f>
        <v>14.16045588707215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270.54589700000002</v>
      </c>
      <c r="X454" s="7">
        <f>'pivot times'!M68</f>
        <v>18.026459784004974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273.42776025000006</v>
      </c>
      <c r="X455" s="7">
        <f>'pivot times'!M69</f>
        <v>17.517860786335149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274.07997037500002</v>
      </c>
      <c r="X456" s="7">
        <f>'pivot times'!M70</f>
        <v>17.093600139177525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268.45878349999998</v>
      </c>
      <c r="X457" s="7">
        <f>'pivot times'!M71</f>
        <v>8.7176480893904635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262.84056227272725</v>
      </c>
      <c r="X458" s="7">
        <f>'pivot times'!O8</f>
        <v>0.3891545094982331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143.37170909090909</v>
      </c>
      <c r="X459" s="7">
        <f>'pivot times'!O9</f>
        <v>4.0383837927718522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98.141300181818181</v>
      </c>
      <c r="X460" s="7">
        <f>'pivot times'!O10</f>
        <v>0.80067476773124679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76.960016909090896</v>
      </c>
      <c r="X461" s="7">
        <f>'pivot times'!O11</f>
        <v>0.95290523912233482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64.105800181818182</v>
      </c>
      <c r="X462" s="7">
        <f>'pivot times'!O12</f>
        <v>0.62900611665669115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55.111271090909092</v>
      </c>
      <c r="X463" s="7">
        <f>'pivot times'!O13</f>
        <v>0.75540303145061194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49.100004818181816</v>
      </c>
      <c r="X464" s="7">
        <f>'pivot times'!O14</f>
        <v>0.67075628645049801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44.6600389090909</v>
      </c>
      <c r="X465" s="7">
        <f>'pivot times'!O15</f>
        <v>0.28323245950338016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40.784883090909098</v>
      </c>
      <c r="X466" s="7">
        <f>'pivot times'!O16</f>
        <v>0.60798373847651088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38.05554345454545</v>
      </c>
      <c r="X467" s="7">
        <f>'pivot times'!O17</f>
        <v>0.49471280833042591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35.974690454545453</v>
      </c>
      <c r="X468" s="7">
        <f>'pivot times'!O18</f>
        <v>0.63008700186600619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33.611000090909094</v>
      </c>
      <c r="X469" s="7">
        <f>'pivot times'!O19</f>
        <v>0.46158462443756471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32.661107999999999</v>
      </c>
      <c r="X470" s="7">
        <f>'pivot times'!O20</f>
        <v>0.54243821318024199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31.130062636363633</v>
      </c>
      <c r="X471" s="7">
        <f>'pivot times'!O21</f>
        <v>0.83030307877786647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31.583262363636365</v>
      </c>
      <c r="X472" s="7">
        <f>'pivot times'!O22</f>
        <v>0.7274431510359417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37.986182636363644</v>
      </c>
      <c r="X473" s="7">
        <f>'pivot times'!O23</f>
        <v>0.77675278234596001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36.482004272727266</v>
      </c>
      <c r="X474" s="7">
        <f>'pivot times'!O24</f>
        <v>0.78074141509577255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35.415514181818182</v>
      </c>
      <c r="X475" s="7">
        <f>'pivot times'!O25</f>
        <v>0.62641157069740472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34.633298818181814</v>
      </c>
      <c r="X476" s="7">
        <f>'pivot times'!O26</f>
        <v>0.62417317628897595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32.938693636363638</v>
      </c>
      <c r="X477" s="7">
        <f>'pivot times'!O27</f>
        <v>0.77594632760584825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31.945945545454538</v>
      </c>
      <c r="X478" s="7">
        <f>'pivot times'!O28</f>
        <v>0.80928593773575619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31.137478818181819</v>
      </c>
      <c r="X479" s="7">
        <f>'pivot times'!O29</f>
        <v>0.60061049642654196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30.852577636363637</v>
      </c>
      <c r="X480" s="7">
        <f>'pivot times'!O30</f>
        <v>0.86032267131331586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29.907702363636364</v>
      </c>
      <c r="X481" s="7">
        <f>'pivot times'!O31</f>
        <v>1.4409196911815423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29.531173000000003</v>
      </c>
      <c r="X482" s="7">
        <f>'pivot times'!O32</f>
        <v>0.73502955137668502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28.806910181818182</v>
      </c>
      <c r="X483" s="7">
        <f>'pivot times'!O33</f>
        <v>0.91194637523494659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28.312944454545459</v>
      </c>
      <c r="X484" s="7">
        <f>'pivot times'!O34</f>
        <v>0.96101509190255641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28.303809363636365</v>
      </c>
      <c r="X485" s="7">
        <f>'pivot times'!O35</f>
        <v>0.65267639395377974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27.530865545454539</v>
      </c>
      <c r="X486" s="7">
        <f>'pivot times'!O36</f>
        <v>0.80907990139503461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27.182831272727274</v>
      </c>
      <c r="X487" s="7">
        <f>'pivot times'!O37</f>
        <v>2.0515951917361068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27.372491545454544</v>
      </c>
      <c r="X488" s="7">
        <f>'pivot times'!O38</f>
        <v>2.613665951232687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28.555880818181819</v>
      </c>
      <c r="X489" s="7">
        <f>'pivot times'!O39</f>
        <v>3.120008026697195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29.511930600000007</v>
      </c>
      <c r="X490" s="7">
        <f>'pivot times'!O40</f>
        <v>0.80286623870934104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29.751806400000003</v>
      </c>
      <c r="X491" s="7">
        <f>'pivot times'!O41</f>
        <v>0.59453817364814576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28.694946199999997</v>
      </c>
      <c r="X492" s="7">
        <f>'pivot times'!O42</f>
        <v>0.2933524211741414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28.380642599999998</v>
      </c>
      <c r="X493" s="7">
        <f>'pivot times'!O43</f>
        <v>1.2642774280840272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28.364792000000001</v>
      </c>
      <c r="X494" s="7">
        <f>'pivot times'!O44</f>
        <v>0.29723869356787214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28.403345000000002</v>
      </c>
      <c r="X495" s="7">
        <f>'pivot times'!O45</f>
        <v>0.85679985829152172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27.7711212</v>
      </c>
      <c r="X496" s="7">
        <f>'pivot times'!O46</f>
        <v>0.68541954042284814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27.578900800000003</v>
      </c>
      <c r="X497" s="7">
        <f>'pivot times'!O47</f>
        <v>0.70425237710183342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26.769992800000001</v>
      </c>
      <c r="X498" s="7">
        <f>'pivot times'!O48</f>
        <v>0.87280788743141835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28.235890999999999</v>
      </c>
      <c r="X499" s="7">
        <f>'pivot times'!O49</f>
        <v>0.80684303402858526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27.005970000000001</v>
      </c>
      <c r="X500" s="7">
        <f>'pivot times'!O50</f>
        <v>0.81049426305494521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27.468458600000002</v>
      </c>
      <c r="X501" s="7">
        <f>'pivot times'!O51</f>
        <v>0.88174736809119392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26.816305799999999</v>
      </c>
      <c r="X502" s="7">
        <f>'pivot times'!O52</f>
        <v>1.3474073125511306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26.412405999999997</v>
      </c>
      <c r="X503" s="7">
        <f>'pivot times'!O53</f>
        <v>0.63812457997828809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27.5710312</v>
      </c>
      <c r="X504" s="7">
        <f>'pivot times'!O54</f>
        <v>1.8967099600153394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27.573229200000004</v>
      </c>
      <c r="X505" s="7">
        <f>'pivot times'!O55</f>
        <v>0.70170602617688926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26.82169</v>
      </c>
      <c r="X506" s="7">
        <f>'pivot times'!O56</f>
        <v>0.44263788910431967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28.085860000000004</v>
      </c>
      <c r="X507" s="7">
        <f>'pivot times'!O57</f>
        <v>1.9672315285002839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27.633323600000001</v>
      </c>
      <c r="X508" s="7">
        <f>'pivot times'!O58</f>
        <v>1.1764620609922727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26.467866199999996</v>
      </c>
      <c r="X509" s="7">
        <f>'pivot times'!O59</f>
        <v>0.53077350554702174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28.040322600000003</v>
      </c>
      <c r="X510" s="7">
        <f>'pivot times'!O60</f>
        <v>0.80937265141600068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27.380876399999998</v>
      </c>
      <c r="X511" s="7">
        <f>'pivot times'!O61</f>
        <v>0.92045905221966584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26.862871999999999</v>
      </c>
      <c r="X512" s="7">
        <f>'pivot times'!O62</f>
        <v>1.2370858180082012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27.0582496</v>
      </c>
      <c r="X513" s="7">
        <f>'pivot times'!O63</f>
        <v>0.44693549725611881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26.864716800000004</v>
      </c>
      <c r="X514" s="7">
        <f>'pivot times'!O64</f>
        <v>0.39185890301637777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26.058641000000001</v>
      </c>
      <c r="X515" s="7">
        <f>'pivot times'!O65</f>
        <v>0.99881876022526428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27.021055400000002</v>
      </c>
      <c r="X516" s="7">
        <f>'pivot times'!O66</f>
        <v>1.3078335478748666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25.866312000000001</v>
      </c>
      <c r="X517" s="7">
        <f>'pivot times'!O67</f>
        <v>0.37843631492584462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26.211083600000002</v>
      </c>
      <c r="X518" s="7">
        <f>'pivot times'!O68</f>
        <v>0.45270218417205121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22.310062199999997</v>
      </c>
      <c r="X519" s="7">
        <f>'pivot times'!O69</f>
        <v>3.4139722183090631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20.854868600000003</v>
      </c>
      <c r="X520" s="7">
        <f>'pivot times'!O70</f>
        <v>4.1125622112585445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20.751406199999998</v>
      </c>
      <c r="X521" s="7">
        <f>'pivot times'!O71</f>
        <v>4.5625702381554474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257.38653288461535</v>
      </c>
      <c r="X522" s="7">
        <f>'pivot times'!Q8</f>
        <v>0.32949614951006057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127.95561930769227</v>
      </c>
      <c r="X523" s="7">
        <f>'pivot times'!Q9</f>
        <v>0.11317677696849732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84.849168230769251</v>
      </c>
      <c r="X524" s="7">
        <f>'pivot times'!Q10</f>
        <v>6.2340339834251746E-2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63.869455692307717</v>
      </c>
      <c r="X525" s="7">
        <f>'pivot times'!Q11</f>
        <v>8.9465568901239689E-2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51.310618769230764</v>
      </c>
      <c r="X526" s="7">
        <f>'pivot times'!Q12</f>
        <v>4.3597463587045207E-2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42.800457730769224</v>
      </c>
      <c r="X527" s="7">
        <f>'pivot times'!Q13</f>
        <v>7.699122272283114E-2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36.790685423076916</v>
      </c>
      <c r="X528" s="7">
        <f>'pivot times'!Q14</f>
        <v>8.6728327663819868E-2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32.351851115384619</v>
      </c>
      <c r="X529" s="7">
        <f>'pivot times'!Q15</f>
        <v>0.16876201111038763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28.694976346153847</v>
      </c>
      <c r="X530" s="7">
        <f>'pivot times'!Q16</f>
        <v>4.1658933501006773E-2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25.873521692307698</v>
      </c>
      <c r="X531" s="7">
        <f>'pivot times'!Q17</f>
        <v>2.630083267130234E-2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23.587429615384615</v>
      </c>
      <c r="X532" s="7">
        <f>'pivot times'!Q18</f>
        <v>1.9178630574054875E-2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21.73824484615384</v>
      </c>
      <c r="X533" s="7">
        <f>'pivot times'!Q19</f>
        <v>0.13605743734813985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20.124444192307692</v>
      </c>
      <c r="X534" s="7">
        <f>'pivot times'!Q20</f>
        <v>3.9616744214437956E-2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18.780608192307689</v>
      </c>
      <c r="X535" s="7">
        <f>'pivot times'!Q21</f>
        <v>5.2310577369835014E-2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17.603367192307694</v>
      </c>
      <c r="X536" s="7">
        <f>'pivot times'!Q22</f>
        <v>3.2560923865672123E-2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16.738323999999999</v>
      </c>
      <c r="X537" s="7">
        <f>'pivot times'!Q23</f>
        <v>0.11969766042295053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15.859912115384617</v>
      </c>
      <c r="X538" s="7">
        <f>'pivot times'!Q24</f>
        <v>0.12658426369522788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14.982954076923075</v>
      </c>
      <c r="X539" s="7">
        <f>'pivot times'!Q25</f>
        <v>0.12400510884523741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14.32700723076923</v>
      </c>
      <c r="X540" s="7">
        <f>'pivot times'!Q26</f>
        <v>0.15283457974479744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13.651308038461538</v>
      </c>
      <c r="X541" s="7">
        <f>'pivot times'!Q27</f>
        <v>0.11481910648581574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13.096389884615384</v>
      </c>
      <c r="X542" s="7">
        <f>'pivot times'!Q28</f>
        <v>0.1596983413500761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12.596708</v>
      </c>
      <c r="X543" s="7">
        <f>'pivot times'!Q29</f>
        <v>0.19322536242634572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12.094215730769228</v>
      </c>
      <c r="X544" s="7">
        <f>'pivot times'!Q30</f>
        <v>0.11805646826482695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11.641527653846152</v>
      </c>
      <c r="X545" s="7">
        <f>'pivot times'!Q31</f>
        <v>9.5518605427093423E-2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11.295174653846153</v>
      </c>
      <c r="X546" s="7">
        <f>'pivot times'!Q32</f>
        <v>0.15140431292027218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10.863405653846154</v>
      </c>
      <c r="X547" s="7">
        <f>'pivot times'!Q33</f>
        <v>0.11624165237863653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10.583970884615384</v>
      </c>
      <c r="X548" s="7">
        <f>'pivot times'!Q34</f>
        <v>0.17099758991090244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10.197996769230771</v>
      </c>
      <c r="X549" s="7">
        <f>'pivot times'!Q35</f>
        <v>0.116971681645234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9.939610807692306</v>
      </c>
      <c r="X550" s="7">
        <f>'pivot times'!Q36</f>
        <v>0.15886318359311039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9.6491385769230806</v>
      </c>
      <c r="X551" s="7">
        <f>'pivot times'!Q37</f>
        <v>0.18890941285992058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9.3816031153846158</v>
      </c>
      <c r="X552" s="7">
        <f>'pivot times'!Q38</f>
        <v>0.12371869642119264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9.2237927692307711</v>
      </c>
      <c r="X553" s="7">
        <f>'pivot times'!Q39</f>
        <v>8.8830172859370851E-2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8.9984457142857153</v>
      </c>
      <c r="X554" s="7">
        <f>'pivot times'!Q40</f>
        <v>0.11974058644020745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8.7037087857142872</v>
      </c>
      <c r="X555" s="7">
        <f>'pivot times'!Q41</f>
        <v>8.7618437791396081E-2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8.5364762857142846</v>
      </c>
      <c r="X556" s="7">
        <f>'pivot times'!Q42</f>
        <v>0.17451456046444497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8.3073463571428565</v>
      </c>
      <c r="X557" s="7">
        <f>'pivot times'!Q43</f>
        <v>0.11232379472095613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8.1446830000000023</v>
      </c>
      <c r="X558" s="7">
        <f>'pivot times'!Q44</f>
        <v>0.10233840975048999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8.0767295714285723</v>
      </c>
      <c r="X559" s="7">
        <f>'pivot times'!Q45</f>
        <v>0.23445432615987544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7.8575376428571433</v>
      </c>
      <c r="X560" s="7">
        <f>'pivot times'!Q46</f>
        <v>7.4037486684158757E-2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7.7223289285714296</v>
      </c>
      <c r="X561" s="7">
        <f>'pivot times'!Q47</f>
        <v>0.16324507410041525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7.5339378571428579</v>
      </c>
      <c r="X562" s="7">
        <f>'pivot times'!Q48</f>
        <v>0.12913017588183331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7.3748598571428579</v>
      </c>
      <c r="X563" s="7">
        <f>'pivot times'!Q49</f>
        <v>0.11375217245012781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7.3308762142857136</v>
      </c>
      <c r="X564" s="7">
        <f>'pivot times'!Q50</f>
        <v>0.12695726536702104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7.2622446428571434</v>
      </c>
      <c r="X565" s="7">
        <f>'pivot times'!Q51</f>
        <v>0.14712598651953676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7.1847531428571427</v>
      </c>
      <c r="X566" s="7">
        <f>'pivot times'!Q52</f>
        <v>0.15911471223293297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7.1501050000000008</v>
      </c>
      <c r="X567" s="7">
        <f>'pivot times'!Q53</f>
        <v>0.18332028252097318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7.017781928571428</v>
      </c>
      <c r="X568" s="7">
        <f>'pivot times'!Q54</f>
        <v>0.16728855009344257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6.9812722142857142</v>
      </c>
      <c r="X569" s="7">
        <f>'pivot times'!Q55</f>
        <v>0.14087413852760564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6.9045758571428566</v>
      </c>
      <c r="X570" s="7">
        <f>'pivot times'!Q56</f>
        <v>0.17982512888519928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6.822647142857142</v>
      </c>
      <c r="X571" s="7">
        <f>'pivot times'!Q57</f>
        <v>0.17645380487941756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6.7202737857142854</v>
      </c>
      <c r="X572" s="7">
        <f>'pivot times'!Q58</f>
        <v>0.13862212291550111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6.7163148571428577</v>
      </c>
      <c r="X573" s="7">
        <f>'pivot times'!Q59</f>
        <v>0.19605434583580789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6.6903144285714289</v>
      </c>
      <c r="X574" s="7">
        <f>'pivot times'!Q60</f>
        <v>0.20364942578316872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6.644173928571429</v>
      </c>
      <c r="X575" s="7">
        <f>'pivot times'!Q61</f>
        <v>0.20208756104132075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6.5838588571428573</v>
      </c>
      <c r="X576" s="7">
        <f>'pivot times'!Q62</f>
        <v>0.18620188809798915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6.6360941428571421</v>
      </c>
      <c r="X577" s="7">
        <f>'pivot times'!Q63</f>
        <v>0.25197068205075801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6.5243192142857138</v>
      </c>
      <c r="X578" s="7">
        <f>'pivot times'!Q64</f>
        <v>0.15716905055299971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5.9981217142857144</v>
      </c>
      <c r="X579" s="7">
        <f>'pivot times'!Q65</f>
        <v>0.18811283961132422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5.9375166428571422</v>
      </c>
      <c r="X580" s="7">
        <f>'pivot times'!Q66</f>
        <v>0.19544216246122964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5.8696038571428568</v>
      </c>
      <c r="X581" s="7">
        <f>'pivot times'!Q67</f>
        <v>0.21063305224450746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5.8491380000000008</v>
      </c>
      <c r="X582" s="7">
        <f>'pivot times'!Q68</f>
        <v>0.20874145762160301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5.7916944285714278</v>
      </c>
      <c r="X583" s="7">
        <f>'pivot times'!Q69</f>
        <v>0.19082864253592907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5.6910597857142857</v>
      </c>
      <c r="X584" s="7">
        <f>'pivot times'!Q70</f>
        <v>0.14191181359773558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5.7435593571428569</v>
      </c>
      <c r="X585" s="7">
        <f>'pivot times'!Q71</f>
        <v>0.16344440743333594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3.4385683999999999</v>
      </c>
      <c r="X586" s="7">
        <f>'pivot times'!S8</f>
        <v>0.92734843136818867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1.9700338000000002</v>
      </c>
      <c r="X587" s="7">
        <f>'pivot times'!S9</f>
        <v>2.4518132933786768E-2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1.5664893999999998</v>
      </c>
      <c r="X589" s="7">
        <f>'pivot times'!S11</f>
        <v>1.4006883587734489E-2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1.4988050000000002</v>
      </c>
      <c r="X590" s="7">
        <f>'pivot times'!S12</f>
        <v>1.40346349863326E-2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8.7286575141788877E-3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4.3177336648072811E-3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2.531862350119248E-3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1.3836285999999998</v>
      </c>
      <c r="X594" s="7">
        <f>'pivot times'!S16</f>
        <v>7.0824368292679461E-3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2.9799723987978144E-2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1.3514324000000002</v>
      </c>
      <c r="X600" s="7">
        <f>'pivot times'!S22</f>
        <v>1.4805088998033407E-2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1.9907111848780558E-2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6.2110048998210557E-2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8.8588515401488072E-2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3.4683098000000001</v>
      </c>
      <c r="X609" s="7">
        <f>'pivot times'!S31</f>
        <v>4.1499720997968854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1.4170231999999998</v>
      </c>
      <c r="X610" s="7">
        <f>'pivot times'!S32</f>
        <v>2.0686201511158766E-2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1.4153328000000001</v>
      </c>
      <c r="X611" s="7">
        <f>'pivot times'!S33</f>
        <v>1.6579282992946434E-2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1.4387745999999999</v>
      </c>
      <c r="X612" s="7">
        <f>'pivot times'!S34</f>
        <v>7.295752384394398E-2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5.6686209999999999</v>
      </c>
      <c r="X613" s="7">
        <f>'pivot times'!S35</f>
        <v>8.3551162770963749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3.9866547682983554E-2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62.1702814</v>
      </c>
      <c r="X615" s="7">
        <f>'pivot times'!S37</f>
        <v>121.46969377220069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6.7700659771082264E-2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</v>
      </c>
      <c r="X620" s="7">
        <f>'pivot times'!S42</f>
        <v>7.9550953009003056E-2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2.9156059999999999</v>
      </c>
      <c r="X621" s="7">
        <f>'pivot times'!S43</f>
        <v>2.7997799233129022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1.5050421999999997</v>
      </c>
      <c r="X622" s="7">
        <f>'pivot times'!S44</f>
        <v>4.9208005191842728E-2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1.5310216000000001</v>
      </c>
      <c r="X623" s="7">
        <f>'pivot times'!S45</f>
        <v>6.0159216659124104E-2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7.1517396942559444E-2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1.6434785999999999</v>
      </c>
      <c r="X626" s="7">
        <f>'pivot times'!S48</f>
        <v>5.0163492352905112E-2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17.377913200000002</v>
      </c>
      <c r="X627" s="7">
        <f>'pivot times'!S49</f>
        <v>31.461185851501202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6.6319067795014924E-2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2.9826762000000002</v>
      </c>
      <c r="X629" s="7">
        <f>'pivot times'!S51</f>
        <v>2.7058051245293617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4.2742502488275123E-2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8.0978308643733385E-2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3.1040900000000002</v>
      </c>
      <c r="X632" s="7">
        <f>'pivot times'!S54</f>
        <v>2.8953641597859154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3.3395464000000006</v>
      </c>
      <c r="X633" s="7">
        <f>'pivot times'!S55</f>
        <v>3.0801911021716548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9.4954938000000002</v>
      </c>
      <c r="X634" s="7">
        <f>'pivot times'!S56</f>
        <v>15.267231032164533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0.11234081047348901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1.8412011999999998</v>
      </c>
      <c r="X638" s="7">
        <f>'pivot times'!S60</f>
        <v>8.7275533734034447E-2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0.17284642942380543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2.9813141999999999</v>
      </c>
      <c r="X642" s="7">
        <f>'pivot times'!S64</f>
        <v>2.3530201996106537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2.8846259999999999</v>
      </c>
      <c r="X643" s="7">
        <f>'pivot times'!S65</f>
        <v>2.9579925131521878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4.2473780074766439E-2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4.218701785810313E-2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0.29927605877878066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2.7387142380317323E-2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1.396884</v>
      </c>
      <c r="X649" s="7">
        <f>'pivot times'!S71</f>
        <v>7.9950424389075882E-3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2023-06-15T19:59:37Z</dcterms:modified>
</cp:coreProperties>
</file>